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queryTables/queryTable3.xml" ContentType="application/vnd.openxmlformats-officedocument.spreadsheetml.queryTable+xml"/>
  <Override PartName="/xl/drawings/drawing6.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EstaPastaDeTrabalho" hidePivotFieldList="1"/>
  <mc:AlternateContent xmlns:mc="http://schemas.openxmlformats.org/markup-compatibility/2006">
    <mc:Choice Requires="x15">
      <x15ac:absPath xmlns:x15ac="http://schemas.microsoft.com/office/spreadsheetml/2010/11/ac" url="C:\Users\rhena\Downloads\Modelagem - Copa\"/>
    </mc:Choice>
  </mc:AlternateContent>
  <xr:revisionPtr revIDLastSave="0" documentId="13_ncr:1_{B91F4407-BF99-48C1-98C6-998BB7FDBB77}" xr6:coauthVersionLast="47" xr6:coauthVersionMax="47" xr10:uidLastSave="{00000000-0000-0000-0000-000000000000}"/>
  <bookViews>
    <workbookView xWindow="-120" yWindow="-120" windowWidth="20730" windowHeight="11160" firstSheet="1" activeTab="2" xr2:uid="{10D88608-1814-46CD-8280-DAC9FE8E46B6}"/>
  </bookViews>
  <sheets>
    <sheet name="Info" sheetId="13" state="hidden" r:id="rId1"/>
    <sheet name="Seleções" sheetId="15" r:id="rId2"/>
    <sheet name="Comissão" sheetId="24" r:id="rId3"/>
    <sheet name="Saldo" sheetId="26" r:id="rId4"/>
    <sheet name="Jogos" sheetId="17" state="hidden" r:id="rId5"/>
    <sheet name="Jogadores" sheetId="27" r:id="rId6"/>
    <sheet name="Jogos (times)" sheetId="18" r:id="rId7"/>
    <sheet name="Monte Carlo" sheetId="28" r:id="rId8"/>
    <sheet name="Probabilidades" sheetId="31" r:id="rId9"/>
    <sheet name="Chaveamento" sheetId="29" r:id="rId10"/>
    <sheet name="Planilha1" sheetId="30" state="hidden" r:id="rId11"/>
    <sheet name="Treinadores" sheetId="25" state="hidden" r:id="rId12"/>
    <sheet name="Jogadores (1)" sheetId="20" state="hidden" r:id="rId13"/>
    <sheet name="Jogadores (2)" sheetId="23" state="hidden" r:id="rId14"/>
    <sheet name="Grupo A" sheetId="1" state="hidden" r:id="rId15"/>
    <sheet name="Grupo B" sheetId="2" state="hidden" r:id="rId16"/>
    <sheet name="Grupo C" sheetId="3" state="hidden" r:id="rId17"/>
    <sheet name="Grupo D" sheetId="4" state="hidden" r:id="rId18"/>
    <sheet name="Grupo E" sheetId="5" state="hidden" r:id="rId19"/>
    <sheet name="Grupo F" sheetId="6" state="hidden" r:id="rId20"/>
    <sheet name="Grupo G" sheetId="7" state="hidden" r:id="rId21"/>
    <sheet name="Grupo H" sheetId="8" state="hidden" r:id="rId22"/>
    <sheet name="Grupo I" sheetId="9" state="hidden" r:id="rId23"/>
    <sheet name="Grupo J" sheetId="10" state="hidden" r:id="rId24"/>
    <sheet name="Grupo K" sheetId="11" state="hidden" r:id="rId25"/>
    <sheet name="Grupo L" sheetId="12" state="hidden" r:id="rId26"/>
  </sheets>
  <definedNames>
    <definedName name="_xlnm._FilterDatabase" localSheetId="2" hidden="1">Comissão!$A$1:$H$49</definedName>
    <definedName name="_xlnm._FilterDatabase" localSheetId="3" hidden="1">Saldo!$A$1:$H$49</definedName>
    <definedName name="_xlchart.v1.0" hidden="1">'Monte Carlo'!$E$2:$E$10001</definedName>
    <definedName name="DadosExternos_1" localSheetId="4" hidden="1">Jogos!$A$1:$E$105</definedName>
    <definedName name="DadosExternos_1" localSheetId="6" hidden="1">'Jogos (times)'!$A$1:$F$105</definedName>
    <definedName name="DadosExternos_1" localSheetId="1" hidden="1">Seleções!$A$1:$D$49</definedName>
    <definedName name="DadosExternos_1" localSheetId="11" hidden="1">Treinadores!$A$1:$B$48</definedName>
    <definedName name="DadosExternos_3" localSheetId="12" hidden="1">'Jogadores (1)'!$A$1:$F$16162</definedName>
    <definedName name="DadosExternos_4" localSheetId="13" hidden="1">'Jogadores (2)'!$A$1:$E$16229</definedName>
    <definedName name="Peso_1">'Monte Carlo'!$B$9</definedName>
    <definedName name="Peso_2">'Monte Carlo'!$B$10</definedName>
    <definedName name="Peso_3">'Monte Carlo'!$B$11</definedName>
    <definedName name="Peso_4">'Monte Carlo'!$B$12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8" l="1"/>
  <c r="B3" i="28"/>
  <c r="B1" i="28"/>
  <c r="B1" i="30" a="1"/>
  <c r="B1" i="30" s="1"/>
  <c r="G54" i="15"/>
  <c r="H54" i="15"/>
  <c r="A10" i="28"/>
  <c r="A11" i="28"/>
  <c r="A12" i="28"/>
  <c r="J2"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I2"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E2"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H2" i="27"/>
  <c r="H3" i="27"/>
  <c r="H4" i="27"/>
  <c r="H5" i="27"/>
  <c r="H6" i="27"/>
  <c r="H7" i="27"/>
  <c r="H8" i="27"/>
  <c r="H9" i="27"/>
  <c r="H10" i="27"/>
  <c r="H11" i="27"/>
  <c r="H12" i="27"/>
  <c r="H13" i="27"/>
  <c r="H14" i="27"/>
  <c r="H15" i="27"/>
  <c r="H16" i="27"/>
  <c r="H17" i="27"/>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G25" i="1"/>
  <c r="G24" i="1"/>
  <c r="G23" i="1"/>
  <c r="G21" i="1"/>
  <c r="G20" i="1"/>
  <c r="G19" i="1"/>
  <c r="G18" i="1"/>
  <c r="G17" i="1"/>
  <c r="G16" i="1"/>
  <c r="G15" i="1"/>
  <c r="G13" i="1"/>
  <c r="G12" i="1"/>
  <c r="H12" i="1" s="1"/>
  <c r="G11" i="1"/>
  <c r="H11" i="1" s="1"/>
  <c r="G10" i="1"/>
  <c r="H10" i="1" s="1"/>
  <c r="G9" i="1"/>
  <c r="H9" i="1" s="1"/>
  <c r="G8" i="1"/>
  <c r="H8" i="1" s="1"/>
  <c r="G7" i="1"/>
  <c r="H7" i="1" s="1"/>
  <c r="G6" i="1"/>
  <c r="H6" i="1" s="1"/>
  <c r="G5" i="1"/>
  <c r="H5" i="1" s="1"/>
  <c r="G4" i="1"/>
  <c r="H4" i="1" s="1"/>
  <c r="G3" i="1"/>
  <c r="H3" i="1" s="1"/>
  <c r="D30" i="1"/>
  <c r="H3" i="26"/>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G3" i="26"/>
  <c r="G4"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F3" i="26"/>
  <c r="F4"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H2" i="26"/>
  <c r="G2" i="26"/>
  <c r="F2" i="26"/>
  <c r="H38" i="8"/>
  <c r="F38" i="8"/>
  <c r="D38" i="8"/>
  <c r="B38" i="8"/>
  <c r="F40" i="7"/>
  <c r="H33" i="3"/>
  <c r="F33" i="3"/>
  <c r="D33" i="3"/>
  <c r="B30" i="1"/>
  <c r="H23" i="24"/>
  <c r="H3" i="24"/>
  <c r="H4" i="24"/>
  <c r="H5" i="24"/>
  <c r="H6" i="24"/>
  <c r="H7" i="24"/>
  <c r="H8" i="24"/>
  <c r="H9" i="24"/>
  <c r="H10" i="24"/>
  <c r="H11" i="24"/>
  <c r="H12" i="24"/>
  <c r="H13" i="24"/>
  <c r="H14" i="24"/>
  <c r="H15" i="24"/>
  <c r="H16" i="24"/>
  <c r="H17" i="24"/>
  <c r="H18" i="24"/>
  <c r="H19" i="24"/>
  <c r="H20" i="24"/>
  <c r="H21" i="24"/>
  <c r="H22"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2" i="24"/>
  <c r="B45" i="24"/>
  <c r="B40" i="24"/>
  <c r="B37" i="24"/>
  <c r="B35" i="24"/>
  <c r="B34" i="24"/>
  <c r="B28" i="24"/>
  <c r="B25" i="24"/>
  <c r="B24" i="24"/>
  <c r="B17" i="24"/>
  <c r="B9" i="24"/>
  <c r="H24" i="7"/>
  <c r="H23" i="7"/>
  <c r="H22" i="7"/>
  <c r="H21" i="7"/>
  <c r="H20" i="7"/>
  <c r="H19" i="7"/>
  <c r="H18" i="7"/>
  <c r="H17" i="7"/>
  <c r="H16" i="7"/>
  <c r="H15" i="7"/>
  <c r="H14" i="7"/>
  <c r="H13" i="7"/>
  <c r="H12" i="7"/>
  <c r="H11" i="7"/>
  <c r="H10" i="7"/>
  <c r="H9" i="7"/>
  <c r="H8" i="7"/>
  <c r="H7" i="7"/>
  <c r="H6" i="7"/>
  <c r="H5" i="7"/>
  <c r="H4" i="7"/>
  <c r="H3" i="7"/>
  <c r="G24" i="7"/>
  <c r="G23" i="7"/>
  <c r="G22" i="7"/>
  <c r="G21" i="7"/>
  <c r="G20" i="7"/>
  <c r="G19" i="7"/>
  <c r="G18" i="7"/>
  <c r="G17" i="7"/>
  <c r="G16" i="7"/>
  <c r="G15" i="7"/>
  <c r="G14" i="7"/>
  <c r="G13" i="7"/>
  <c r="G12" i="7"/>
  <c r="G11" i="7"/>
  <c r="G10" i="7"/>
  <c r="G9" i="7"/>
  <c r="G8" i="7"/>
  <c r="G7" i="7"/>
  <c r="G6" i="7"/>
  <c r="G5" i="7"/>
  <c r="G4" i="7"/>
  <c r="G3" i="7"/>
  <c r="D8" i="7"/>
  <c r="D9" i="7"/>
  <c r="C9" i="7"/>
  <c r="C8" i="7"/>
  <c r="H32" i="5"/>
  <c r="H33" i="5"/>
  <c r="B27" i="7"/>
  <c r="G33" i="5"/>
  <c r="B26" i="7"/>
  <c r="B25" i="7"/>
  <c r="B24" i="7"/>
  <c r="G32" i="5"/>
  <c r="B23" i="7"/>
  <c r="B22" i="7"/>
  <c r="B21" i="7"/>
  <c r="H31" i="5"/>
  <c r="B20" i="7"/>
  <c r="G31" i="5"/>
  <c r="B19" i="7"/>
  <c r="B18" i="7"/>
  <c r="H30" i="5"/>
  <c r="G30" i="5"/>
  <c r="B17" i="7"/>
  <c r="B16" i="7"/>
  <c r="B15" i="7"/>
  <c r="B14" i="7"/>
  <c r="B13" i="7"/>
  <c r="B12" i="7"/>
  <c r="H28" i="5"/>
  <c r="B11" i="7"/>
  <c r="G28" i="5"/>
  <c r="B10" i="7"/>
  <c r="B9" i="7"/>
  <c r="H27" i="5"/>
  <c r="G27" i="5"/>
  <c r="H26" i="5"/>
  <c r="G26" i="5"/>
  <c r="A27" i="7"/>
  <c r="H24" i="5"/>
  <c r="A26" i="7"/>
  <c r="A25" i="7"/>
  <c r="A24" i="7"/>
  <c r="G24" i="5"/>
  <c r="A23" i="7"/>
  <c r="H23" i="5"/>
  <c r="G23" i="5"/>
  <c r="H21" i="5"/>
  <c r="G21" i="5"/>
  <c r="H20" i="5"/>
  <c r="H18" i="5"/>
  <c r="G20" i="5"/>
  <c r="A22" i="7"/>
  <c r="A21" i="7"/>
  <c r="A20" i="7"/>
  <c r="G18" i="5"/>
  <c r="A19" i="7"/>
  <c r="A18" i="7"/>
  <c r="H17" i="5"/>
  <c r="A17" i="7"/>
  <c r="G17" i="5"/>
  <c r="A16" i="7"/>
  <c r="A15" i="7"/>
  <c r="A14" i="7"/>
  <c r="A13" i="7"/>
  <c r="A12" i="7"/>
  <c r="A11" i="7"/>
  <c r="A10" i="7"/>
  <c r="H15" i="5"/>
  <c r="A9" i="7"/>
  <c r="G15" i="5"/>
  <c r="B8" i="7"/>
  <c r="B7" i="7"/>
  <c r="B6" i="7"/>
  <c r="A8" i="7"/>
  <c r="H13" i="5"/>
  <c r="G13" i="5"/>
  <c r="A7" i="7"/>
  <c r="A6" i="7"/>
  <c r="H11" i="5"/>
  <c r="G11" i="5"/>
  <c r="H8" i="5"/>
  <c r="G8" i="5"/>
  <c r="H3" i="5"/>
  <c r="H4" i="5"/>
  <c r="H37" i="5" s="1"/>
  <c r="G4" i="5"/>
  <c r="G3" i="5"/>
  <c r="F24" i="5"/>
  <c r="F25" i="5"/>
  <c r="F26" i="5"/>
  <c r="F27" i="5"/>
  <c r="F28" i="5"/>
  <c r="E28" i="5"/>
  <c r="E27" i="5"/>
  <c r="E26" i="5"/>
  <c r="E25" i="5"/>
  <c r="E24" i="5"/>
  <c r="F3" i="5"/>
  <c r="F4" i="5"/>
  <c r="F5" i="5"/>
  <c r="F6" i="5"/>
  <c r="F7" i="5"/>
  <c r="F8" i="5"/>
  <c r="F9" i="5"/>
  <c r="F10" i="5"/>
  <c r="F11" i="5"/>
  <c r="F12" i="5"/>
  <c r="F13" i="5"/>
  <c r="F14" i="5"/>
  <c r="F16" i="5"/>
  <c r="F17" i="5"/>
  <c r="F18" i="5"/>
  <c r="F19" i="5"/>
  <c r="F20" i="5"/>
  <c r="F21" i="5"/>
  <c r="F22" i="5"/>
  <c r="E22" i="5"/>
  <c r="E21" i="5"/>
  <c r="E20" i="5"/>
  <c r="E19" i="5"/>
  <c r="E18" i="5"/>
  <c r="E17" i="5"/>
  <c r="E16" i="5"/>
  <c r="E14" i="5"/>
  <c r="E13" i="5"/>
  <c r="E12" i="5"/>
  <c r="E11" i="5"/>
  <c r="E10" i="5"/>
  <c r="E9" i="5"/>
  <c r="B5" i="7"/>
  <c r="A5" i="7"/>
  <c r="E8" i="5"/>
  <c r="E7" i="5"/>
  <c r="B4" i="7"/>
  <c r="E6" i="5"/>
  <c r="A4" i="7"/>
  <c r="E5" i="5"/>
  <c r="E4" i="5"/>
  <c r="B3" i="7"/>
  <c r="E3" i="5"/>
  <c r="A3" i="7"/>
  <c r="D20" i="5"/>
  <c r="C20" i="5"/>
  <c r="D19" i="5"/>
  <c r="C19" i="5"/>
  <c r="D16" i="5"/>
  <c r="C16" i="5"/>
  <c r="D14" i="5"/>
  <c r="C14" i="5"/>
  <c r="D9" i="5"/>
  <c r="D12" i="5"/>
  <c r="D37" i="5" s="1"/>
  <c r="D13" i="5"/>
  <c r="C13" i="5"/>
  <c r="C12" i="5"/>
  <c r="C9" i="5"/>
  <c r="B4" i="5"/>
  <c r="B5" i="5"/>
  <c r="B6" i="5"/>
  <c r="B7" i="5"/>
  <c r="B8" i="5"/>
  <c r="B9" i="5"/>
  <c r="B10" i="5"/>
  <c r="B11" i="5"/>
  <c r="B12" i="5"/>
  <c r="B13" i="5"/>
  <c r="B14" i="5"/>
  <c r="B15" i="5"/>
  <c r="B16" i="5"/>
  <c r="B17" i="5"/>
  <c r="B18" i="5"/>
  <c r="B19" i="5"/>
  <c r="B20" i="5"/>
  <c r="B21" i="5"/>
  <c r="B22" i="5"/>
  <c r="B23" i="5"/>
  <c r="B24" i="5"/>
  <c r="B25" i="5"/>
  <c r="B26" i="5"/>
  <c r="B27" i="5"/>
  <c r="B28" i="5"/>
  <c r="A28" i="5"/>
  <c r="A27" i="5"/>
  <c r="A26" i="5"/>
  <c r="A25" i="5"/>
  <c r="A24" i="5"/>
  <c r="A23" i="5"/>
  <c r="A22" i="5"/>
  <c r="A21" i="5"/>
  <c r="A20" i="5"/>
  <c r="A19" i="5"/>
  <c r="A18" i="5"/>
  <c r="A17" i="5"/>
  <c r="A16" i="5"/>
  <c r="A15" i="5"/>
  <c r="A14" i="5"/>
  <c r="A13" i="5"/>
  <c r="A12" i="5"/>
  <c r="A11" i="5"/>
  <c r="A10" i="5"/>
  <c r="A9" i="5"/>
  <c r="A8" i="5"/>
  <c r="A7" i="5"/>
  <c r="A6" i="5"/>
  <c r="A5" i="5"/>
  <c r="A4" i="5"/>
  <c r="B3" i="5"/>
  <c r="A3" i="5"/>
  <c r="D14" i="4"/>
  <c r="C14" i="4"/>
  <c r="F17" i="4"/>
  <c r="E17" i="4"/>
  <c r="F11" i="4"/>
  <c r="E11" i="4"/>
  <c r="H4" i="4"/>
  <c r="G4" i="4"/>
  <c r="H20" i="4"/>
  <c r="H21" i="4"/>
  <c r="H22" i="4"/>
  <c r="H23" i="4"/>
  <c r="H24" i="4"/>
  <c r="H25" i="4"/>
  <c r="H26" i="4"/>
  <c r="H27" i="4"/>
  <c r="H28" i="4"/>
  <c r="H29" i="4"/>
  <c r="H30" i="4"/>
  <c r="H31" i="4"/>
  <c r="G31" i="4"/>
  <c r="G30" i="4"/>
  <c r="G29" i="4"/>
  <c r="G28" i="4"/>
  <c r="G27" i="4"/>
  <c r="G26" i="4"/>
  <c r="G25" i="4"/>
  <c r="G24" i="4"/>
  <c r="G23" i="4"/>
  <c r="G22" i="4"/>
  <c r="G21" i="4"/>
  <c r="G20" i="4"/>
  <c r="H11" i="4"/>
  <c r="H12" i="4"/>
  <c r="H13" i="4"/>
  <c r="H14" i="4"/>
  <c r="H15" i="4"/>
  <c r="H16" i="4"/>
  <c r="H17" i="4"/>
  <c r="H18" i="4"/>
  <c r="H19" i="4"/>
  <c r="G19" i="4"/>
  <c r="G18" i="4"/>
  <c r="G17" i="4"/>
  <c r="G16" i="4"/>
  <c r="G15" i="4"/>
  <c r="G14" i="4"/>
  <c r="G13" i="4"/>
  <c r="G12" i="4"/>
  <c r="G11" i="4"/>
  <c r="H10" i="4"/>
  <c r="G10" i="4"/>
  <c r="H9" i="4"/>
  <c r="G9" i="4"/>
  <c r="H8" i="4"/>
  <c r="G8" i="4"/>
  <c r="H7" i="4"/>
  <c r="G7" i="4"/>
  <c r="H6" i="4"/>
  <c r="G6" i="4"/>
  <c r="H5" i="4"/>
  <c r="G5" i="4"/>
  <c r="H3" i="4"/>
  <c r="G3" i="4"/>
  <c r="F28" i="4"/>
  <c r="E28" i="4"/>
  <c r="F24" i="4"/>
  <c r="F25" i="4"/>
  <c r="F26" i="4"/>
  <c r="E26" i="4"/>
  <c r="E25" i="4"/>
  <c r="E24" i="4"/>
  <c r="F19" i="4"/>
  <c r="F20" i="4"/>
  <c r="F21" i="4"/>
  <c r="F22" i="4"/>
  <c r="E22" i="4"/>
  <c r="E21" i="4"/>
  <c r="E20" i="4"/>
  <c r="E19" i="4"/>
  <c r="F18" i="4"/>
  <c r="E18" i="4"/>
  <c r="F13" i="4"/>
  <c r="F14" i="4"/>
  <c r="F15" i="4"/>
  <c r="F16" i="4"/>
  <c r="E16" i="4"/>
  <c r="E15" i="4"/>
  <c r="E14" i="4"/>
  <c r="E13" i="4"/>
  <c r="F12" i="4"/>
  <c r="E12" i="4"/>
  <c r="F9" i="4"/>
  <c r="F10" i="4"/>
  <c r="E10" i="4"/>
  <c r="E9" i="4"/>
  <c r="F8" i="4"/>
  <c r="E8" i="4"/>
  <c r="F4" i="4"/>
  <c r="F5" i="4"/>
  <c r="E5" i="4"/>
  <c r="E4" i="4"/>
  <c r="D28" i="4"/>
  <c r="C28" i="4"/>
  <c r="D24" i="4"/>
  <c r="D25" i="4"/>
  <c r="D26" i="4"/>
  <c r="C26" i="4"/>
  <c r="C25" i="4"/>
  <c r="C24" i="4"/>
  <c r="D22" i="4"/>
  <c r="C22" i="4"/>
  <c r="D20" i="4"/>
  <c r="D18" i="4"/>
  <c r="C20" i="4"/>
  <c r="C18" i="4"/>
  <c r="D17" i="4"/>
  <c r="C17" i="4"/>
  <c r="D12" i="4"/>
  <c r="D13" i="4"/>
  <c r="C13" i="4"/>
  <c r="C12" i="4"/>
  <c r="D8" i="4"/>
  <c r="C8" i="4"/>
  <c r="D5" i="4"/>
  <c r="C5" i="4"/>
  <c r="B21" i="4"/>
  <c r="B22" i="4"/>
  <c r="B23" i="4"/>
  <c r="B24" i="4"/>
  <c r="B25" i="4"/>
  <c r="B26" i="4"/>
  <c r="B27" i="4"/>
  <c r="B28" i="4"/>
  <c r="A28" i="4"/>
  <c r="A27" i="4"/>
  <c r="A26" i="4"/>
  <c r="A25" i="4"/>
  <c r="A24" i="4"/>
  <c r="A23" i="4"/>
  <c r="A22" i="4"/>
  <c r="A21" i="4"/>
  <c r="B20" i="4"/>
  <c r="A20" i="4"/>
  <c r="B12" i="4"/>
  <c r="B13" i="4"/>
  <c r="B14" i="4"/>
  <c r="B15" i="4"/>
  <c r="B16" i="4"/>
  <c r="B17" i="4"/>
  <c r="B18" i="4"/>
  <c r="A18" i="4"/>
  <c r="A17" i="4"/>
  <c r="A16" i="4"/>
  <c r="A15" i="4"/>
  <c r="A14" i="4"/>
  <c r="A13" i="4"/>
  <c r="A12" i="4"/>
  <c r="B7" i="4"/>
  <c r="B8" i="4"/>
  <c r="B9" i="4"/>
  <c r="B10" i="4"/>
  <c r="B11" i="4"/>
  <c r="A11" i="4"/>
  <c r="A10" i="4"/>
  <c r="A9" i="4"/>
  <c r="A8" i="4"/>
  <c r="A7" i="4"/>
  <c r="B5" i="4"/>
  <c r="B6" i="4"/>
  <c r="B33" i="4" s="1"/>
  <c r="A6" i="4"/>
  <c r="A5" i="4"/>
  <c r="B4" i="4"/>
  <c r="A4" i="4"/>
  <c r="B25" i="3"/>
  <c r="B23" i="3"/>
  <c r="B22" i="3"/>
  <c r="B21" i="3"/>
  <c r="B20" i="3"/>
  <c r="B19" i="3"/>
  <c r="B18" i="3"/>
  <c r="B16" i="3"/>
  <c r="B15" i="3"/>
  <c r="B14" i="3"/>
  <c r="B13" i="3"/>
  <c r="B11" i="3"/>
  <c r="B10" i="3"/>
  <c r="B7" i="3"/>
  <c r="B5" i="3"/>
  <c r="B3" i="3"/>
  <c r="F9" i="1"/>
  <c r="F8" i="1"/>
  <c r="F6" i="1"/>
  <c r="F5" i="1"/>
  <c r="F4" i="1"/>
  <c r="C49" i="24"/>
  <c r="C31" i="24"/>
  <c r="C37" i="24"/>
  <c r="C40" i="24"/>
  <c r="C45" i="24"/>
  <c r="C43" i="24"/>
  <c r="C30" i="24"/>
  <c r="C42" i="24"/>
  <c r="C28" i="24"/>
  <c r="C33" i="24"/>
  <c r="C29" i="24"/>
  <c r="C27" i="24"/>
  <c r="C39" i="24"/>
  <c r="C41" i="24"/>
  <c r="C32" i="24"/>
  <c r="C35" i="24"/>
  <c r="C46" i="24"/>
  <c r="C26" i="24"/>
  <c r="C36" i="24"/>
  <c r="C44" i="24"/>
  <c r="C25" i="24"/>
  <c r="C24" i="24"/>
  <c r="C22" i="24"/>
  <c r="C21" i="24"/>
  <c r="C20" i="24"/>
  <c r="C19" i="24"/>
  <c r="C18" i="24"/>
  <c r="C17" i="24"/>
  <c r="C16" i="24"/>
  <c r="C15" i="24"/>
  <c r="C14" i="24"/>
  <c r="C12" i="24"/>
  <c r="C11" i="24"/>
  <c r="C10" i="24"/>
  <c r="C9" i="24"/>
  <c r="C8" i="24"/>
  <c r="C7" i="24"/>
  <c r="C6" i="24"/>
  <c r="C5" i="24"/>
  <c r="C4" i="24"/>
  <c r="C3" i="24"/>
  <c r="C13" i="24"/>
  <c r="C38" i="24"/>
  <c r="C23" i="24"/>
  <c r="C47" i="24"/>
  <c r="C34" i="24"/>
  <c r="C2" i="24"/>
  <c r="A3" i="24"/>
  <c r="B3" i="24"/>
  <c r="A4" i="24"/>
  <c r="B4" i="24"/>
  <c r="A5" i="24"/>
  <c r="B5" i="24"/>
  <c r="A6" i="24"/>
  <c r="B6" i="24"/>
  <c r="A7" i="24"/>
  <c r="B7" i="24"/>
  <c r="A8" i="24"/>
  <c r="B8" i="24"/>
  <c r="A9" i="24"/>
  <c r="A10" i="24"/>
  <c r="B10" i="24"/>
  <c r="A11" i="24"/>
  <c r="B11" i="24"/>
  <c r="A12" i="24"/>
  <c r="B12" i="24"/>
  <c r="A13" i="24"/>
  <c r="B13" i="24"/>
  <c r="A14" i="24"/>
  <c r="B14" i="24"/>
  <c r="A15" i="24"/>
  <c r="B15" i="24"/>
  <c r="A16" i="24"/>
  <c r="B16" i="24"/>
  <c r="A17" i="24"/>
  <c r="A18" i="24"/>
  <c r="B18" i="24"/>
  <c r="A19" i="24"/>
  <c r="B19" i="24"/>
  <c r="A20" i="24"/>
  <c r="B20" i="24"/>
  <c r="A21" i="24"/>
  <c r="B21" i="24"/>
  <c r="A22" i="24"/>
  <c r="B22" i="24"/>
  <c r="A23" i="24"/>
  <c r="B23" i="24"/>
  <c r="A24" i="24"/>
  <c r="A25" i="24"/>
  <c r="A26" i="24"/>
  <c r="B26" i="24"/>
  <c r="A27" i="24"/>
  <c r="B27" i="24"/>
  <c r="A28" i="24"/>
  <c r="A29" i="24"/>
  <c r="B29" i="24"/>
  <c r="A30" i="24"/>
  <c r="B30" i="24"/>
  <c r="A31" i="24"/>
  <c r="B31" i="24"/>
  <c r="A32" i="24"/>
  <c r="B32" i="24"/>
  <c r="A33" i="24"/>
  <c r="B33" i="24"/>
  <c r="A34" i="24"/>
  <c r="A35" i="24"/>
  <c r="A36" i="24"/>
  <c r="B36" i="24"/>
  <c r="A37" i="24"/>
  <c r="A38" i="24"/>
  <c r="B38" i="24"/>
  <c r="A39" i="24"/>
  <c r="B39" i="24"/>
  <c r="A40" i="24"/>
  <c r="A41" i="24"/>
  <c r="B41" i="24"/>
  <c r="A42" i="24"/>
  <c r="B42" i="24"/>
  <c r="A43" i="24"/>
  <c r="B43" i="24"/>
  <c r="A44" i="24"/>
  <c r="B44" i="24"/>
  <c r="A45" i="24"/>
  <c r="A46" i="24"/>
  <c r="B46" i="24"/>
  <c r="A47" i="24"/>
  <c r="B47" i="24"/>
  <c r="A48" i="24"/>
  <c r="B48" i="24"/>
  <c r="A49" i="24"/>
  <c r="B49" i="24"/>
  <c r="B2" i="24"/>
  <c r="A2" i="24"/>
  <c r="B5" i="2"/>
  <c r="A5" i="2"/>
  <c r="H3" i="2"/>
  <c r="H4" i="2"/>
  <c r="H5" i="2"/>
  <c r="H6" i="2"/>
  <c r="H7" i="2"/>
  <c r="H8" i="2"/>
  <c r="H9" i="2"/>
  <c r="H10" i="2"/>
  <c r="H11" i="2"/>
  <c r="H12" i="2"/>
  <c r="H13" i="2"/>
  <c r="H14" i="2"/>
  <c r="H15" i="2"/>
  <c r="H16" i="2"/>
  <c r="H17" i="2"/>
  <c r="H18" i="2"/>
  <c r="H19" i="2"/>
  <c r="H20" i="2"/>
  <c r="H21" i="2"/>
  <c r="H22" i="2"/>
  <c r="H23" i="2"/>
  <c r="H24" i="2"/>
  <c r="H25" i="2"/>
  <c r="H26" i="2"/>
  <c r="H27" i="2"/>
  <c r="H28" i="2"/>
  <c r="D3" i="2"/>
  <c r="D6" i="2"/>
  <c r="D7" i="2"/>
  <c r="D8" i="2"/>
  <c r="D10" i="2"/>
  <c r="D11" i="2"/>
  <c r="D12" i="2"/>
  <c r="D14" i="2"/>
  <c r="D15" i="2"/>
  <c r="D16" i="2"/>
  <c r="D18" i="2"/>
  <c r="D19" i="2"/>
  <c r="D20" i="2"/>
  <c r="D21" i="2"/>
  <c r="D22" i="2"/>
  <c r="D23" i="2"/>
  <c r="D24" i="2"/>
  <c r="D25" i="2"/>
  <c r="D26" i="2"/>
  <c r="B3" i="2"/>
  <c r="B4" i="2"/>
  <c r="B6" i="2"/>
  <c r="B7" i="2"/>
  <c r="B8" i="2"/>
  <c r="B9" i="2"/>
  <c r="B10" i="2"/>
  <c r="B12" i="2"/>
  <c r="B14" i="2"/>
  <c r="B15" i="2"/>
  <c r="B16" i="2"/>
  <c r="B17" i="2"/>
  <c r="B18" i="2"/>
  <c r="B19" i="2"/>
  <c r="B20" i="2"/>
  <c r="B21" i="2"/>
  <c r="B22" i="2"/>
  <c r="B23" i="2"/>
  <c r="B24" i="2"/>
  <c r="B25" i="2"/>
  <c r="B26" i="2"/>
  <c r="B27" i="2"/>
  <c r="B28" i="2"/>
  <c r="G28" i="2"/>
  <c r="G27" i="2"/>
  <c r="G26" i="2"/>
  <c r="G25" i="2"/>
  <c r="G24" i="2"/>
  <c r="G23" i="2"/>
  <c r="G22" i="2"/>
  <c r="G21" i="2"/>
  <c r="G20" i="2"/>
  <c r="G19" i="2"/>
  <c r="G18" i="2"/>
  <c r="G17" i="2"/>
  <c r="G16" i="2"/>
  <c r="G15" i="2"/>
  <c r="G14" i="2"/>
  <c r="G13" i="2"/>
  <c r="G12" i="2"/>
  <c r="G11" i="2"/>
  <c r="G10" i="2"/>
  <c r="G9" i="2"/>
  <c r="G8" i="2"/>
  <c r="G7" i="2"/>
  <c r="G6" i="2"/>
  <c r="G5" i="2"/>
  <c r="G4" i="2"/>
  <c r="G3" i="2"/>
  <c r="C26" i="2"/>
  <c r="C25" i="2"/>
  <c r="C24" i="2"/>
  <c r="C23" i="2"/>
  <c r="C22" i="2"/>
  <c r="C21" i="2"/>
  <c r="C20" i="2"/>
  <c r="C19" i="2"/>
  <c r="C18" i="2"/>
  <c r="C16" i="2"/>
  <c r="C15" i="2"/>
  <c r="C14" i="2"/>
  <c r="C12" i="2"/>
  <c r="C11" i="2"/>
  <c r="C10" i="2"/>
  <c r="C8" i="2"/>
  <c r="C7" i="2"/>
  <c r="C6" i="2"/>
  <c r="C3" i="2"/>
  <c r="A28" i="2"/>
  <c r="A27" i="2"/>
  <c r="A26" i="2"/>
  <c r="A25" i="2"/>
  <c r="A24" i="2"/>
  <c r="A23" i="2"/>
  <c r="A22" i="2"/>
  <c r="A20" i="2"/>
  <c r="A21" i="2"/>
  <c r="A19" i="2"/>
  <c r="A15" i="2"/>
  <c r="A18" i="2"/>
  <c r="A17" i="2"/>
  <c r="A16" i="2"/>
  <c r="A14" i="2"/>
  <c r="A12" i="2"/>
  <c r="A10" i="2"/>
  <c r="A9" i="2"/>
  <c r="A8" i="2"/>
  <c r="A7" i="2"/>
  <c r="A6" i="2"/>
  <c r="A4" i="2"/>
  <c r="A3" i="2"/>
  <c r="H17" i="6"/>
  <c r="H7" i="6"/>
  <c r="H10" i="6"/>
  <c r="H19" i="6"/>
  <c r="H20" i="6"/>
  <c r="H22" i="6"/>
  <c r="H23" i="6"/>
  <c r="H24" i="6"/>
  <c r="H25" i="6"/>
  <c r="H28" i="6"/>
  <c r="F3" i="6"/>
  <c r="F4" i="6"/>
  <c r="F5" i="6"/>
  <c r="F6" i="6"/>
  <c r="F7" i="6"/>
  <c r="F8" i="6"/>
  <c r="F9" i="6"/>
  <c r="F10" i="6"/>
  <c r="F11" i="6"/>
  <c r="F12" i="6"/>
  <c r="F13" i="6"/>
  <c r="F14" i="6"/>
  <c r="F15" i="6"/>
  <c r="F17" i="6"/>
  <c r="F18" i="6"/>
  <c r="F19" i="6"/>
  <c r="F20" i="6"/>
  <c r="F21" i="6"/>
  <c r="F22" i="6"/>
  <c r="F23" i="6"/>
  <c r="F24" i="6"/>
  <c r="F25" i="6"/>
  <c r="F26" i="6"/>
  <c r="F27" i="6"/>
  <c r="D4" i="6"/>
  <c r="D6" i="6"/>
  <c r="D7" i="6"/>
  <c r="D8" i="6"/>
  <c r="D9" i="6"/>
  <c r="D10" i="6"/>
  <c r="D11" i="6"/>
  <c r="D12" i="6"/>
  <c r="D13" i="6"/>
  <c r="D14" i="6"/>
  <c r="D15" i="6"/>
  <c r="D16" i="6"/>
  <c r="D17" i="6"/>
  <c r="D18" i="6"/>
  <c r="D19" i="6"/>
  <c r="D20" i="6"/>
  <c r="D22" i="6"/>
  <c r="D23" i="6"/>
  <c r="D24" i="6"/>
  <c r="D25" i="6"/>
  <c r="D26" i="6"/>
  <c r="D27" i="6"/>
  <c r="D28" i="6"/>
  <c r="D29" i="6"/>
  <c r="B3" i="6"/>
  <c r="B4" i="6"/>
  <c r="B5" i="6"/>
  <c r="B6" i="6"/>
  <c r="B7" i="6"/>
  <c r="B8" i="6"/>
  <c r="B9" i="6"/>
  <c r="B10" i="6"/>
  <c r="B11" i="6"/>
  <c r="B12" i="6"/>
  <c r="B13" i="6"/>
  <c r="B14" i="6"/>
  <c r="B15" i="6"/>
  <c r="B16" i="6"/>
  <c r="B17" i="6"/>
  <c r="B18" i="6"/>
  <c r="B19" i="6"/>
  <c r="B20" i="6"/>
  <c r="B21" i="6"/>
  <c r="B22" i="6"/>
  <c r="B23" i="6"/>
  <c r="B24" i="6"/>
  <c r="B25" i="6"/>
  <c r="B26" i="6"/>
  <c r="B27" i="6"/>
  <c r="G28" i="6"/>
  <c r="G25" i="6"/>
  <c r="G24" i="6"/>
  <c r="G23" i="6"/>
  <c r="G22" i="6"/>
  <c r="G20" i="6"/>
  <c r="G19" i="6"/>
  <c r="G17" i="6"/>
  <c r="G11" i="6"/>
  <c r="G10" i="6"/>
  <c r="G9" i="6"/>
  <c r="G7" i="6"/>
  <c r="E27" i="6"/>
  <c r="E26" i="6"/>
  <c r="E25" i="6"/>
  <c r="E24" i="6"/>
  <c r="E23" i="6"/>
  <c r="E22" i="6"/>
  <c r="E21" i="6"/>
  <c r="E20" i="6"/>
  <c r="E19" i="6"/>
  <c r="E18" i="6"/>
  <c r="E17" i="6"/>
  <c r="E15" i="6"/>
  <c r="E14" i="6"/>
  <c r="E13" i="6"/>
  <c r="E12" i="6"/>
  <c r="E11" i="6"/>
  <c r="E10" i="6"/>
  <c r="E9" i="6"/>
  <c r="E8" i="6"/>
  <c r="E7" i="6"/>
  <c r="E6" i="6"/>
  <c r="E5" i="6"/>
  <c r="E4" i="6"/>
  <c r="E3" i="6"/>
  <c r="C29" i="6"/>
  <c r="C28" i="6"/>
  <c r="C27" i="6"/>
  <c r="C26" i="6"/>
  <c r="C25" i="6"/>
  <c r="C24" i="6"/>
  <c r="C23" i="6"/>
  <c r="C22" i="6"/>
  <c r="C20" i="6"/>
  <c r="C19" i="6"/>
  <c r="C18" i="6"/>
  <c r="C17" i="6"/>
  <c r="C16" i="6"/>
  <c r="C15" i="6"/>
  <c r="C14" i="6"/>
  <c r="C13" i="6"/>
  <c r="C12" i="6"/>
  <c r="C11" i="6"/>
  <c r="C10" i="6"/>
  <c r="C9" i="6"/>
  <c r="C8" i="6"/>
  <c r="C7" i="6"/>
  <c r="C6" i="6"/>
  <c r="C4" i="6"/>
  <c r="A26" i="6"/>
  <c r="A27" i="6"/>
  <c r="A25" i="6"/>
  <c r="A24" i="6"/>
  <c r="A23" i="6"/>
  <c r="A22" i="6"/>
  <c r="A21" i="6"/>
  <c r="A20" i="6"/>
  <c r="A19" i="6"/>
  <c r="A18" i="6"/>
  <c r="A17" i="6"/>
  <c r="A16" i="6"/>
  <c r="A15" i="6"/>
  <c r="A14" i="6"/>
  <c r="A13" i="6"/>
  <c r="A12" i="6"/>
  <c r="A11" i="6"/>
  <c r="A10" i="6"/>
  <c r="A9" i="6"/>
  <c r="A8" i="6"/>
  <c r="A7" i="6"/>
  <c r="A6" i="6"/>
  <c r="A5" i="6"/>
  <c r="A4" i="6"/>
  <c r="A3" i="6"/>
  <c r="H3" i="9"/>
  <c r="H4" i="9"/>
  <c r="H5" i="9"/>
  <c r="H6" i="9"/>
  <c r="H7" i="9"/>
  <c r="H8" i="9"/>
  <c r="H9" i="9"/>
  <c r="H10" i="9"/>
  <c r="H11" i="9"/>
  <c r="H12" i="9"/>
  <c r="H13" i="9"/>
  <c r="H14" i="9"/>
  <c r="H15" i="9"/>
  <c r="H16" i="9"/>
  <c r="H17" i="9"/>
  <c r="H18" i="9"/>
  <c r="H19" i="9"/>
  <c r="H20" i="9"/>
  <c r="H21" i="9"/>
  <c r="H22" i="9"/>
  <c r="H23" i="9"/>
  <c r="H24" i="9"/>
  <c r="H25" i="9"/>
  <c r="H26" i="9"/>
  <c r="F8" i="9"/>
  <c r="F19" i="9"/>
  <c r="F20" i="9"/>
  <c r="D3" i="9"/>
  <c r="D4" i="9"/>
  <c r="D5" i="9"/>
  <c r="D6" i="9"/>
  <c r="D7" i="9"/>
  <c r="D9" i="9"/>
  <c r="D10" i="9"/>
  <c r="D11" i="9"/>
  <c r="D12" i="9"/>
  <c r="D13" i="9"/>
  <c r="D14" i="9"/>
  <c r="D15" i="9"/>
  <c r="D16" i="9"/>
  <c r="D17" i="9"/>
  <c r="D18" i="9"/>
  <c r="D19" i="9"/>
  <c r="D20" i="9"/>
  <c r="D21" i="9"/>
  <c r="D22" i="9"/>
  <c r="D24" i="9"/>
  <c r="D25" i="9"/>
  <c r="D26" i="9"/>
  <c r="D27" i="9"/>
  <c r="D28" i="9"/>
  <c r="D29" i="9"/>
  <c r="D30" i="9"/>
  <c r="B3" i="9"/>
  <c r="B4" i="9"/>
  <c r="B5" i="9"/>
  <c r="B6" i="9"/>
  <c r="B7" i="9"/>
  <c r="B8" i="9"/>
  <c r="B9" i="9"/>
  <c r="B10" i="9"/>
  <c r="B11" i="9"/>
  <c r="B12" i="9"/>
  <c r="B13" i="9"/>
  <c r="B14" i="9"/>
  <c r="B15" i="9"/>
  <c r="B16" i="9"/>
  <c r="B17" i="9"/>
  <c r="B18" i="9"/>
  <c r="B19" i="9"/>
  <c r="B20" i="9"/>
  <c r="B21" i="9"/>
  <c r="B22" i="9"/>
  <c r="B23" i="9"/>
  <c r="B24" i="9"/>
  <c r="B25" i="9"/>
  <c r="B26" i="9"/>
  <c r="B27" i="9"/>
  <c r="G26" i="9"/>
  <c r="G25" i="9"/>
  <c r="G24" i="9"/>
  <c r="G23" i="9"/>
  <c r="G22" i="9"/>
  <c r="G21" i="9"/>
  <c r="G20" i="9"/>
  <c r="G19" i="9"/>
  <c r="G18" i="9"/>
  <c r="G17" i="9"/>
  <c r="G16" i="9"/>
  <c r="G15" i="9"/>
  <c r="G14" i="9"/>
  <c r="G13" i="9"/>
  <c r="G11" i="9"/>
  <c r="G12" i="9"/>
  <c r="G10" i="9"/>
  <c r="G9" i="9"/>
  <c r="G8" i="9"/>
  <c r="G7" i="9"/>
  <c r="G6" i="9"/>
  <c r="G5" i="9"/>
  <c r="G4" i="9"/>
  <c r="G3" i="9"/>
  <c r="E8" i="9"/>
  <c r="E19" i="9"/>
  <c r="E20" i="9"/>
  <c r="C11" i="9"/>
  <c r="C12" i="9"/>
  <c r="C28" i="9"/>
  <c r="C30" i="9"/>
  <c r="C29" i="9"/>
  <c r="C27" i="9"/>
  <c r="C26" i="9"/>
  <c r="C25" i="9"/>
  <c r="C24" i="9"/>
  <c r="C22" i="9"/>
  <c r="C21" i="9"/>
  <c r="C20" i="9"/>
  <c r="C19" i="9"/>
  <c r="C18" i="9"/>
  <c r="C17" i="9"/>
  <c r="C16" i="9"/>
  <c r="C15" i="9"/>
  <c r="C14" i="9"/>
  <c r="C13" i="9"/>
  <c r="C10" i="9"/>
  <c r="C9" i="9"/>
  <c r="C7" i="9"/>
  <c r="C6" i="9"/>
  <c r="C5" i="9"/>
  <c r="C4" i="9"/>
  <c r="C3" i="9"/>
  <c r="A27" i="9"/>
  <c r="A26" i="9"/>
  <c r="A25" i="9"/>
  <c r="A24" i="9"/>
  <c r="A23" i="9"/>
  <c r="A22" i="9"/>
  <c r="A21" i="9"/>
  <c r="A20" i="9"/>
  <c r="A19" i="9"/>
  <c r="A18" i="9"/>
  <c r="A17" i="9"/>
  <c r="A16" i="9"/>
  <c r="A15" i="9"/>
  <c r="A14" i="9"/>
  <c r="A13" i="9"/>
  <c r="A12" i="9"/>
  <c r="A11" i="9"/>
  <c r="A10" i="9"/>
  <c r="A9" i="9"/>
  <c r="A8" i="9"/>
  <c r="A7" i="9"/>
  <c r="A6" i="9"/>
  <c r="A5" i="9"/>
  <c r="A4" i="9"/>
  <c r="A3" i="9"/>
  <c r="H8" i="12"/>
  <c r="G8" i="12"/>
  <c r="H3" i="12"/>
  <c r="H12" i="12"/>
  <c r="H13" i="12"/>
  <c r="H15" i="12"/>
  <c r="H18" i="12"/>
  <c r="H20" i="12"/>
  <c r="H22" i="12"/>
  <c r="H23" i="12"/>
  <c r="G20" i="12"/>
  <c r="G12" i="12"/>
  <c r="G13" i="12"/>
  <c r="G15" i="12"/>
  <c r="G23" i="12"/>
  <c r="G18" i="12"/>
  <c r="G22" i="12"/>
  <c r="G3" i="12"/>
  <c r="F3" i="12"/>
  <c r="F4" i="12"/>
  <c r="F6" i="12"/>
  <c r="F8" i="12"/>
  <c r="F10" i="12"/>
  <c r="F13" i="12"/>
  <c r="F14" i="12"/>
  <c r="F15" i="12"/>
  <c r="F16" i="12"/>
  <c r="F17" i="12"/>
  <c r="F18" i="12"/>
  <c r="F19" i="12"/>
  <c r="F20" i="12"/>
  <c r="F22" i="12"/>
  <c r="F23" i="12"/>
  <c r="F24" i="12"/>
  <c r="F26" i="12"/>
  <c r="F27" i="12"/>
  <c r="E27" i="12"/>
  <c r="E26" i="12"/>
  <c r="E24" i="12"/>
  <c r="E23" i="12"/>
  <c r="E22" i="12"/>
  <c r="E20" i="12"/>
  <c r="E19" i="12"/>
  <c r="E18" i="12"/>
  <c r="E17" i="12"/>
  <c r="E16" i="12"/>
  <c r="E15" i="12"/>
  <c r="E14" i="12"/>
  <c r="E13" i="12"/>
  <c r="E10" i="12"/>
  <c r="E8" i="12"/>
  <c r="E6" i="12"/>
  <c r="E4" i="12"/>
  <c r="E3" i="12"/>
  <c r="D3" i="12"/>
  <c r="D4" i="12"/>
  <c r="D5" i="12"/>
  <c r="D6" i="12"/>
  <c r="D7" i="12"/>
  <c r="D8" i="12"/>
  <c r="D9" i="12"/>
  <c r="D10" i="12"/>
  <c r="D11" i="12"/>
  <c r="D12" i="12"/>
  <c r="D13" i="12"/>
  <c r="D14" i="12"/>
  <c r="D15" i="12"/>
  <c r="D16" i="12"/>
  <c r="D17" i="12"/>
  <c r="D18" i="12"/>
  <c r="D19" i="12"/>
  <c r="D20" i="12"/>
  <c r="D22" i="12"/>
  <c r="D23" i="12"/>
  <c r="D24" i="12"/>
  <c r="D25" i="12"/>
  <c r="D26" i="12"/>
  <c r="D27" i="12"/>
  <c r="D28" i="12"/>
  <c r="C28" i="12"/>
  <c r="C27" i="12"/>
  <c r="C23" i="12"/>
  <c r="C26" i="12"/>
  <c r="C25" i="12"/>
  <c r="C24" i="12"/>
  <c r="C22" i="12"/>
  <c r="C20" i="12"/>
  <c r="C19" i="12"/>
  <c r="C18" i="12"/>
  <c r="C17" i="12"/>
  <c r="C16" i="12"/>
  <c r="C15" i="12"/>
  <c r="C14" i="12"/>
  <c r="C13" i="12"/>
  <c r="C11" i="12"/>
  <c r="C12" i="12"/>
  <c r="C10" i="12"/>
  <c r="C9" i="12"/>
  <c r="C8" i="12"/>
  <c r="C7" i="12"/>
  <c r="C6" i="12"/>
  <c r="C5" i="12"/>
  <c r="C4" i="12"/>
  <c r="C3"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B3" i="11"/>
  <c r="B4" i="11"/>
  <c r="B5" i="11"/>
  <c r="B6" i="11"/>
  <c r="B7" i="11"/>
  <c r="B8" i="11"/>
  <c r="B9" i="11"/>
  <c r="B10" i="11"/>
  <c r="B11" i="11"/>
  <c r="B12" i="11"/>
  <c r="B13" i="11"/>
  <c r="B14" i="11"/>
  <c r="B15" i="11"/>
  <c r="B16" i="11"/>
  <c r="B17" i="11"/>
  <c r="B18" i="11"/>
  <c r="B19" i="11"/>
  <c r="B20" i="11"/>
  <c r="B22" i="11"/>
  <c r="B23" i="11"/>
  <c r="B24" i="11"/>
  <c r="B25" i="11"/>
  <c r="B26" i="11"/>
  <c r="B27" i="11"/>
  <c r="H3" i="11"/>
  <c r="H4" i="11"/>
  <c r="H6" i="11"/>
  <c r="H7" i="11"/>
  <c r="H9" i="11"/>
  <c r="H10" i="11"/>
  <c r="H11" i="11"/>
  <c r="H12" i="11"/>
  <c r="H13" i="11"/>
  <c r="H15" i="11"/>
  <c r="H16" i="11"/>
  <c r="H18" i="11"/>
  <c r="H19" i="11"/>
  <c r="H20" i="11"/>
  <c r="H21" i="11"/>
  <c r="H22" i="11"/>
  <c r="H25" i="11"/>
  <c r="H26" i="11"/>
  <c r="H27" i="11"/>
  <c r="H28" i="11"/>
  <c r="F19" i="11"/>
  <c r="F27" i="11"/>
  <c r="D3" i="11"/>
  <c r="D4" i="11"/>
  <c r="D6" i="11"/>
  <c r="D7" i="11"/>
  <c r="D8" i="11"/>
  <c r="D9" i="11"/>
  <c r="D10" i="11"/>
  <c r="D11" i="11"/>
  <c r="D12" i="11"/>
  <c r="D13" i="11"/>
  <c r="D14" i="11"/>
  <c r="D16" i="11"/>
  <c r="D17" i="11"/>
  <c r="D18" i="11"/>
  <c r="D19" i="11"/>
  <c r="D20" i="11"/>
  <c r="D21" i="11"/>
  <c r="D23" i="11"/>
  <c r="G28" i="11"/>
  <c r="G27" i="11"/>
  <c r="G26" i="11"/>
  <c r="G25" i="11"/>
  <c r="G22" i="11"/>
  <c r="G21" i="11"/>
  <c r="G20" i="11"/>
  <c r="G19" i="11"/>
  <c r="G18" i="11"/>
  <c r="G16" i="11"/>
  <c r="G15" i="11"/>
  <c r="G13" i="11"/>
  <c r="G12" i="11"/>
  <c r="G11" i="11"/>
  <c r="G10" i="11"/>
  <c r="G9" i="11"/>
  <c r="G7" i="11"/>
  <c r="G6" i="11"/>
  <c r="G4" i="11"/>
  <c r="G3" i="11"/>
  <c r="E19" i="11"/>
  <c r="E27" i="11"/>
  <c r="E11" i="11"/>
  <c r="C23" i="11"/>
  <c r="C21" i="11"/>
  <c r="C20" i="11"/>
  <c r="C19" i="11"/>
  <c r="C18" i="11"/>
  <c r="C17" i="11"/>
  <c r="C16" i="11"/>
  <c r="C14" i="11"/>
  <c r="C13" i="11"/>
  <c r="C12" i="11"/>
  <c r="C11" i="11"/>
  <c r="C10" i="11"/>
  <c r="C9" i="11"/>
  <c r="C8" i="11"/>
  <c r="C6" i="11"/>
  <c r="C7" i="11"/>
  <c r="C4" i="11"/>
  <c r="C3" i="11"/>
  <c r="A27" i="11"/>
  <c r="A26" i="11"/>
  <c r="A25" i="11"/>
  <c r="A24" i="11"/>
  <c r="A23" i="11"/>
  <c r="A22" i="11"/>
  <c r="A20" i="11"/>
  <c r="A19" i="11"/>
  <c r="A18" i="11"/>
  <c r="A17" i="11"/>
  <c r="A16" i="11"/>
  <c r="A15" i="11"/>
  <c r="A14" i="11"/>
  <c r="A13" i="11"/>
  <c r="A12" i="11"/>
  <c r="A11" i="11"/>
  <c r="A10" i="11"/>
  <c r="A9" i="11"/>
  <c r="A8" i="11"/>
  <c r="A7" i="11"/>
  <c r="A6" i="11"/>
  <c r="A5" i="11"/>
  <c r="A4" i="11"/>
  <c r="A3" i="11"/>
  <c r="C2" i="6"/>
  <c r="H24" i="10"/>
  <c r="G6" i="10"/>
  <c r="G24" i="10"/>
  <c r="F3" i="10"/>
  <c r="F4" i="10"/>
  <c r="F5" i="10"/>
  <c r="F6" i="10"/>
  <c r="F7" i="10"/>
  <c r="F8" i="10"/>
  <c r="F9" i="10"/>
  <c r="F10" i="10"/>
  <c r="F11" i="10"/>
  <c r="F12" i="10"/>
  <c r="F13" i="10"/>
  <c r="F14" i="10"/>
  <c r="F15" i="10"/>
  <c r="F16" i="10"/>
  <c r="F17" i="10"/>
  <c r="F18" i="10"/>
  <c r="F19" i="10"/>
  <c r="F20" i="10"/>
  <c r="F21" i="10"/>
  <c r="F22" i="10"/>
  <c r="F23" i="10"/>
  <c r="F25" i="10"/>
  <c r="F26" i="10"/>
  <c r="F28" i="10"/>
  <c r="F29" i="10"/>
  <c r="F30" i="10"/>
  <c r="E30" i="10"/>
  <c r="E29" i="10"/>
  <c r="E28" i="10"/>
  <c r="E26" i="10"/>
  <c r="E25" i="10"/>
  <c r="E23" i="10"/>
  <c r="E22" i="10"/>
  <c r="E21" i="10"/>
  <c r="E20" i="10"/>
  <c r="E19" i="10"/>
  <c r="E18" i="10"/>
  <c r="E17" i="10"/>
  <c r="E16" i="10"/>
  <c r="E15" i="10"/>
  <c r="E14" i="10"/>
  <c r="E13" i="10"/>
  <c r="E12" i="10"/>
  <c r="E11" i="10"/>
  <c r="E10" i="10"/>
  <c r="E9" i="10"/>
  <c r="E8" i="10"/>
  <c r="E7" i="10"/>
  <c r="E6" i="10"/>
  <c r="E5" i="10"/>
  <c r="E4" i="10"/>
  <c r="E3" i="10"/>
  <c r="D5" i="10"/>
  <c r="D7" i="10"/>
  <c r="D8" i="10"/>
  <c r="D9" i="10"/>
  <c r="D10" i="10"/>
  <c r="D11" i="10"/>
  <c r="D13" i="10"/>
  <c r="D14" i="10"/>
  <c r="D15" i="10"/>
  <c r="D17" i="10"/>
  <c r="D18" i="10"/>
  <c r="D19" i="10"/>
  <c r="D20" i="10"/>
  <c r="D22" i="10"/>
  <c r="D23" i="10"/>
  <c r="D25" i="10"/>
  <c r="D26" i="10"/>
  <c r="D27" i="10"/>
  <c r="D28" i="10"/>
  <c r="D29" i="10"/>
  <c r="C29" i="10"/>
  <c r="C28" i="10"/>
  <c r="C27" i="10"/>
  <c r="C26" i="10"/>
  <c r="C25" i="10"/>
  <c r="C23" i="10"/>
  <c r="C22" i="10"/>
  <c r="C20" i="10"/>
  <c r="C19" i="10"/>
  <c r="C18" i="10"/>
  <c r="C17" i="10"/>
  <c r="C15" i="10"/>
  <c r="C14" i="10"/>
  <c r="C13" i="10"/>
  <c r="C11" i="10"/>
  <c r="C10" i="10"/>
  <c r="C9" i="10"/>
  <c r="C8" i="10"/>
  <c r="C7" i="10"/>
  <c r="C5" i="10"/>
  <c r="B6" i="10"/>
  <c r="B7" i="10"/>
  <c r="B8" i="10"/>
  <c r="B9" i="10"/>
  <c r="B10" i="10"/>
  <c r="B11" i="10"/>
  <c r="B12" i="10"/>
  <c r="B13" i="10"/>
  <c r="B15" i="10"/>
  <c r="B16" i="10"/>
  <c r="B17" i="10"/>
  <c r="B18" i="10"/>
  <c r="B19" i="10"/>
  <c r="B21" i="10"/>
  <c r="B22" i="10"/>
  <c r="B23" i="10"/>
  <c r="B24" i="10"/>
  <c r="B25" i="10"/>
  <c r="B26" i="10"/>
  <c r="B27" i="10"/>
  <c r="B29" i="10"/>
  <c r="B30" i="10"/>
  <c r="B31" i="10"/>
  <c r="A31" i="10"/>
  <c r="A30" i="10"/>
  <c r="A29" i="10"/>
  <c r="A27" i="10"/>
  <c r="A26" i="10"/>
  <c r="A25" i="10"/>
  <c r="A24" i="10"/>
  <c r="A23" i="10"/>
  <c r="A22" i="10"/>
  <c r="A21" i="10"/>
  <c r="A19" i="10"/>
  <c r="A18" i="10"/>
  <c r="A17" i="10"/>
  <c r="A16" i="10"/>
  <c r="A15" i="10"/>
  <c r="A13" i="10"/>
  <c r="A12" i="10"/>
  <c r="A11" i="10"/>
  <c r="A10" i="10"/>
  <c r="A9" i="10"/>
  <c r="A8" i="10"/>
  <c r="A7" i="10"/>
  <c r="A6" i="10"/>
  <c r="B4" i="10"/>
  <c r="B5" i="10"/>
  <c r="A5" i="10"/>
  <c r="A4" i="10"/>
  <c r="B3" i="10"/>
  <c r="A3" i="10"/>
  <c r="G2" i="12"/>
  <c r="E2" i="12"/>
  <c r="C2" i="12"/>
  <c r="A2" i="12"/>
  <c r="G2" i="11"/>
  <c r="E2" i="11"/>
  <c r="A2" i="11"/>
  <c r="G2" i="10"/>
  <c r="E2" i="10"/>
  <c r="C2" i="10"/>
  <c r="A2" i="10"/>
  <c r="G2" i="9"/>
  <c r="C2" i="9"/>
  <c r="A2" i="9"/>
  <c r="G2" i="8"/>
  <c r="E2" i="8"/>
  <c r="C2" i="8"/>
  <c r="A2" i="8"/>
  <c r="G2" i="7"/>
  <c r="E2" i="7"/>
  <c r="C2" i="7"/>
  <c r="A2" i="7"/>
  <c r="G2" i="6"/>
  <c r="A2" i="6"/>
  <c r="G2" i="5"/>
  <c r="E2" i="5"/>
  <c r="C2" i="5"/>
  <c r="A2" i="5"/>
  <c r="E2" i="4"/>
  <c r="C2" i="4"/>
  <c r="A2" i="4"/>
  <c r="G2" i="3"/>
  <c r="E2" i="3"/>
  <c r="C2" i="3"/>
  <c r="A2" i="3"/>
  <c r="G2" i="2"/>
  <c r="E2" i="2"/>
  <c r="A2" i="2"/>
  <c r="E2" i="1"/>
  <c r="C2" i="1"/>
  <c r="B33" i="3" l="1"/>
  <c r="F2" i="15"/>
  <c r="F37" i="5"/>
  <c r="D40" i="7"/>
  <c r="F30" i="1"/>
  <c r="D33" i="4"/>
  <c r="H33" i="4"/>
  <c r="B37" i="5"/>
  <c r="H40" i="7"/>
  <c r="H30" i="1"/>
  <c r="S2" i="15"/>
  <c r="S4" i="15"/>
  <c r="S5" i="15"/>
  <c r="J54" i="15"/>
  <c r="M5" i="15" s="1"/>
  <c r="B19" i="28"/>
  <c r="E54" i="15"/>
  <c r="M2" i="15" s="1"/>
  <c r="I54" i="15"/>
  <c r="M4" i="15" s="1"/>
  <c r="B18" i="28"/>
  <c r="B12" i="28"/>
  <c r="B10" i="28"/>
  <c r="B11" i="28"/>
  <c r="B9" i="28"/>
  <c r="F13" i="15"/>
  <c r="F47" i="15"/>
  <c r="F43" i="15"/>
  <c r="F39" i="15"/>
  <c r="F35" i="15"/>
  <c r="F31" i="15"/>
  <c r="F27" i="15"/>
  <c r="F23" i="15"/>
  <c r="F19" i="15"/>
  <c r="F15" i="15"/>
  <c r="F11" i="15"/>
  <c r="F9" i="15"/>
  <c r="F7" i="15"/>
  <c r="F5" i="15"/>
  <c r="F3" i="15"/>
  <c r="F49" i="15"/>
  <c r="F45" i="15"/>
  <c r="F41" i="15"/>
  <c r="F37" i="15"/>
  <c r="F33" i="15"/>
  <c r="F29" i="15"/>
  <c r="F25" i="15"/>
  <c r="F21" i="15"/>
  <c r="F17" i="15"/>
  <c r="F48" i="15"/>
  <c r="F46" i="15"/>
  <c r="F44" i="15"/>
  <c r="F42" i="15"/>
  <c r="F40" i="15"/>
  <c r="F38" i="15"/>
  <c r="F36" i="15"/>
  <c r="F34" i="15"/>
  <c r="F32" i="15"/>
  <c r="F30" i="15"/>
  <c r="F28" i="15"/>
  <c r="F26" i="15"/>
  <c r="F24" i="15"/>
  <c r="F22" i="15"/>
  <c r="F20" i="15"/>
  <c r="F18" i="15"/>
  <c r="F16" i="15"/>
  <c r="F14" i="15"/>
  <c r="F12" i="15"/>
  <c r="F10" i="15"/>
  <c r="F8" i="15"/>
  <c r="F6" i="15"/>
  <c r="F4" i="15"/>
  <c r="B40" i="7"/>
  <c r="F33" i="4"/>
  <c r="H30" i="2"/>
  <c r="B30" i="2"/>
  <c r="D30" i="2"/>
  <c r="B33" i="6"/>
  <c r="F33" i="6"/>
  <c r="H33" i="6"/>
  <c r="D33" i="6"/>
  <c r="F32" i="9"/>
  <c r="B32" i="9"/>
  <c r="D32" i="9"/>
  <c r="H32" i="9"/>
  <c r="B39" i="12"/>
  <c r="F39" i="12"/>
  <c r="D39" i="12"/>
  <c r="H39" i="12"/>
  <c r="F31" i="11"/>
  <c r="D31" i="11"/>
  <c r="B31" i="11"/>
  <c r="H31" i="11"/>
  <c r="H33" i="10"/>
  <c r="F33" i="10"/>
  <c r="D33" i="10"/>
  <c r="B33" i="10"/>
  <c r="S3" i="15" l="1"/>
  <c r="F54" i="15"/>
  <c r="M3" i="15" s="1"/>
  <c r="B21" i="28" s="1"/>
  <c r="F2" i="28"/>
  <c r="F3" i="28"/>
  <c r="F5" i="28"/>
  <c r="F7" i="28"/>
  <c r="F9" i="28"/>
  <c r="F11" i="28"/>
  <c r="F13" i="28"/>
  <c r="F15" i="28"/>
  <c r="F17" i="28"/>
  <c r="F19" i="28"/>
  <c r="F21" i="28"/>
  <c r="F23" i="28"/>
  <c r="F25" i="28"/>
  <c r="F27" i="28"/>
  <c r="F29" i="28"/>
  <c r="F31" i="28"/>
  <c r="F33" i="28"/>
  <c r="F35" i="28"/>
  <c r="F37" i="28"/>
  <c r="F39" i="28"/>
  <c r="F41" i="28"/>
  <c r="F43" i="28"/>
  <c r="F45" i="28"/>
  <c r="F47" i="28"/>
  <c r="F49" i="28"/>
  <c r="F51" i="28"/>
  <c r="F53" i="28"/>
  <c r="F55" i="28"/>
  <c r="F57" i="28"/>
  <c r="F59" i="28"/>
  <c r="F61" i="28"/>
  <c r="F63" i="28"/>
  <c r="F65" i="28"/>
  <c r="F67" i="28"/>
  <c r="F69" i="28"/>
  <c r="F71" i="28"/>
  <c r="F73" i="28"/>
  <c r="F75" i="28"/>
  <c r="F77" i="28"/>
  <c r="F79" i="28"/>
  <c r="F81" i="28"/>
  <c r="F83" i="28"/>
  <c r="F85" i="28"/>
  <c r="F87" i="28"/>
  <c r="F89" i="28"/>
  <c r="F91" i="28"/>
  <c r="F93" i="28"/>
  <c r="F95" i="28"/>
  <c r="F97" i="28"/>
  <c r="F99" i="28"/>
  <c r="F101" i="28"/>
  <c r="F103" i="28"/>
  <c r="F105" i="28"/>
  <c r="F107" i="28"/>
  <c r="F109" i="28"/>
  <c r="F111" i="28"/>
  <c r="F113" i="28"/>
  <c r="F115" i="28"/>
  <c r="F117" i="28"/>
  <c r="F119" i="28"/>
  <c r="F121" i="28"/>
  <c r="F123" i="28"/>
  <c r="F125" i="28"/>
  <c r="F127" i="28"/>
  <c r="F129" i="28"/>
  <c r="F131" i="28"/>
  <c r="F133" i="28"/>
  <c r="F135" i="28"/>
  <c r="F137" i="28"/>
  <c r="F139" i="28"/>
  <c r="F141" i="28"/>
  <c r="F143" i="28"/>
  <c r="F145" i="28"/>
  <c r="F147" i="28"/>
  <c r="F149" i="28"/>
  <c r="F151" i="28"/>
  <c r="F153" i="28"/>
  <c r="F155" i="28"/>
  <c r="F157" i="28"/>
  <c r="F159" i="28"/>
  <c r="F161" i="28"/>
  <c r="F163" i="28"/>
  <c r="F165" i="28"/>
  <c r="F167" i="28"/>
  <c r="F169" i="28"/>
  <c r="F171" i="28"/>
  <c r="F4" i="28"/>
  <c r="F8" i="28"/>
  <c r="F12" i="28"/>
  <c r="F16" i="28"/>
  <c r="F20" i="28"/>
  <c r="F24" i="28"/>
  <c r="F28" i="28"/>
  <c r="F32" i="28"/>
  <c r="F36" i="28"/>
  <c r="F40" i="28"/>
  <c r="F44" i="28"/>
  <c r="F48" i="28"/>
  <c r="F52" i="28"/>
  <c r="F56" i="28"/>
  <c r="F60" i="28"/>
  <c r="F64" i="28"/>
  <c r="F68" i="28"/>
  <c r="F72" i="28"/>
  <c r="F76" i="28"/>
  <c r="F80" i="28"/>
  <c r="F84" i="28"/>
  <c r="F88" i="28"/>
  <c r="F92" i="28"/>
  <c r="F96" i="28"/>
  <c r="F100" i="28"/>
  <c r="F104" i="28"/>
  <c r="F108" i="28"/>
  <c r="F112" i="28"/>
  <c r="F116" i="28"/>
  <c r="F120" i="28"/>
  <c r="F124" i="28"/>
  <c r="F128" i="28"/>
  <c r="F132" i="28"/>
  <c r="F136" i="28"/>
  <c r="F140" i="28"/>
  <c r="F144" i="28"/>
  <c r="F148" i="28"/>
  <c r="F152" i="28"/>
  <c r="F156" i="28"/>
  <c r="F160" i="28"/>
  <c r="F164" i="28"/>
  <c r="F168" i="28"/>
  <c r="F172" i="28"/>
  <c r="F174" i="28"/>
  <c r="F176" i="28"/>
  <c r="F178" i="28"/>
  <c r="F180" i="28"/>
  <c r="F182" i="28"/>
  <c r="F184" i="28"/>
  <c r="F186" i="28"/>
  <c r="F188" i="28"/>
  <c r="F190" i="28"/>
  <c r="F192" i="28"/>
  <c r="F194" i="28"/>
  <c r="F196" i="28"/>
  <c r="F198" i="28"/>
  <c r="F200" i="28"/>
  <c r="F202" i="28"/>
  <c r="F204" i="28"/>
  <c r="F206" i="28"/>
  <c r="F208" i="28"/>
  <c r="F210" i="28"/>
  <c r="F212" i="28"/>
  <c r="F214" i="28"/>
  <c r="F216" i="28"/>
  <c r="F218" i="28"/>
  <c r="F220" i="28"/>
  <c r="F222" i="28"/>
  <c r="F224" i="28"/>
  <c r="F226" i="28"/>
  <c r="F228" i="28"/>
  <c r="F230" i="28"/>
  <c r="F232" i="28"/>
  <c r="F234" i="28"/>
  <c r="F236" i="28"/>
  <c r="F238" i="28"/>
  <c r="F240" i="28"/>
  <c r="F242" i="28"/>
  <c r="F244" i="28"/>
  <c r="F246" i="28"/>
  <c r="F248" i="28"/>
  <c r="F250" i="28"/>
  <c r="F252" i="28"/>
  <c r="F254" i="28"/>
  <c r="F256" i="28"/>
  <c r="F258" i="28"/>
  <c r="F260" i="28"/>
  <c r="F262" i="28"/>
  <c r="F264" i="28"/>
  <c r="F266" i="28"/>
  <c r="F268" i="28"/>
  <c r="F270" i="28"/>
  <c r="F272" i="28"/>
  <c r="F274" i="28"/>
  <c r="F276" i="28"/>
  <c r="F278" i="28"/>
  <c r="F280" i="28"/>
  <c r="F282" i="28"/>
  <c r="F284" i="28"/>
  <c r="F286" i="28"/>
  <c r="F288" i="28"/>
  <c r="F290" i="28"/>
  <c r="F292" i="28"/>
  <c r="F294" i="28"/>
  <c r="F296" i="28"/>
  <c r="F298" i="28"/>
  <c r="F300" i="28"/>
  <c r="F302" i="28"/>
  <c r="F304" i="28"/>
  <c r="F306" i="28"/>
  <c r="F308" i="28"/>
  <c r="F310" i="28"/>
  <c r="F312" i="28"/>
  <c r="F314" i="28"/>
  <c r="F316" i="28"/>
  <c r="F318" i="28"/>
  <c r="F320" i="28"/>
  <c r="F322" i="28"/>
  <c r="F324" i="28"/>
  <c r="F326" i="28"/>
  <c r="F328" i="28"/>
  <c r="F330" i="28"/>
  <c r="F332" i="28"/>
  <c r="F334" i="28"/>
  <c r="F336" i="28"/>
  <c r="F338" i="28"/>
  <c r="F340" i="28"/>
  <c r="F342" i="28"/>
  <c r="F344" i="28"/>
  <c r="F346" i="28"/>
  <c r="F348" i="28"/>
  <c r="F350" i="28"/>
  <c r="F352" i="28"/>
  <c r="F354" i="28"/>
  <c r="F356" i="28"/>
  <c r="F358" i="28"/>
  <c r="F360" i="28"/>
  <c r="F362" i="28"/>
  <c r="F364" i="28"/>
  <c r="F366" i="28"/>
  <c r="F368" i="28"/>
  <c r="F370" i="28"/>
  <c r="F372" i="28"/>
  <c r="F374" i="28"/>
  <c r="F376" i="28"/>
  <c r="F378" i="28"/>
  <c r="F380" i="28"/>
  <c r="F382" i="28"/>
  <c r="F384" i="28"/>
  <c r="F386" i="28"/>
  <c r="F388" i="28"/>
  <c r="F390" i="28"/>
  <c r="F392" i="28"/>
  <c r="F394" i="28"/>
  <c r="F396" i="28"/>
  <c r="F398" i="28"/>
  <c r="F400" i="28"/>
  <c r="F402" i="28"/>
  <c r="F404" i="28"/>
  <c r="F406" i="28"/>
  <c r="F408" i="28"/>
  <c r="F410" i="28"/>
  <c r="F412" i="28"/>
  <c r="F414" i="28"/>
  <c r="F416" i="28"/>
  <c r="F418" i="28"/>
  <c r="F420" i="28"/>
  <c r="F422" i="28"/>
  <c r="F424" i="28"/>
  <c r="F426" i="28"/>
  <c r="F6" i="28"/>
  <c r="F14" i="28"/>
  <c r="F22" i="28"/>
  <c r="F30" i="28"/>
  <c r="F38" i="28"/>
  <c r="F46" i="28"/>
  <c r="F54" i="28"/>
  <c r="F62" i="28"/>
  <c r="F70" i="28"/>
  <c r="F78" i="28"/>
  <c r="F86" i="28"/>
  <c r="F94" i="28"/>
  <c r="F102" i="28"/>
  <c r="F110" i="28"/>
  <c r="F118" i="28"/>
  <c r="F126" i="28"/>
  <c r="F134" i="28"/>
  <c r="F142" i="28"/>
  <c r="F150" i="28"/>
  <c r="F158" i="28"/>
  <c r="F166" i="28"/>
  <c r="F173" i="28"/>
  <c r="F177" i="28"/>
  <c r="F181" i="28"/>
  <c r="F185" i="28"/>
  <c r="F189" i="28"/>
  <c r="F193" i="28"/>
  <c r="F197" i="28"/>
  <c r="F201" i="28"/>
  <c r="F205" i="28"/>
  <c r="F209" i="28"/>
  <c r="F213" i="28"/>
  <c r="F217" i="28"/>
  <c r="F221" i="28"/>
  <c r="F225" i="28"/>
  <c r="F229" i="28"/>
  <c r="F233" i="28"/>
  <c r="F237" i="28"/>
  <c r="F241" i="28"/>
  <c r="F245" i="28"/>
  <c r="F249" i="28"/>
  <c r="F253" i="28"/>
  <c r="F257" i="28"/>
  <c r="F261" i="28"/>
  <c r="F265" i="28"/>
  <c r="F269" i="28"/>
  <c r="F273" i="28"/>
  <c r="F277" i="28"/>
  <c r="F281" i="28"/>
  <c r="F285" i="28"/>
  <c r="F289" i="28"/>
  <c r="F293" i="28"/>
  <c r="F297" i="28"/>
  <c r="F301" i="28"/>
  <c r="F305" i="28"/>
  <c r="F309" i="28"/>
  <c r="F313" i="28"/>
  <c r="F317" i="28"/>
  <c r="F321" i="28"/>
  <c r="F325" i="28"/>
  <c r="F329" i="28"/>
  <c r="F333" i="28"/>
  <c r="F337" i="28"/>
  <c r="F341" i="28"/>
  <c r="F345" i="28"/>
  <c r="F349" i="28"/>
  <c r="F353" i="28"/>
  <c r="F357" i="28"/>
  <c r="F361" i="28"/>
  <c r="F365" i="28"/>
  <c r="F369" i="28"/>
  <c r="F373" i="28"/>
  <c r="F377" i="28"/>
  <c r="F381" i="28"/>
  <c r="F385" i="28"/>
  <c r="F389" i="28"/>
  <c r="F393" i="28"/>
  <c r="F397" i="28"/>
  <c r="F401" i="28"/>
  <c r="F405" i="28"/>
  <c r="F409" i="28"/>
  <c r="F413" i="28"/>
  <c r="F417" i="28"/>
  <c r="F421" i="28"/>
  <c r="F425" i="28"/>
  <c r="F428" i="28"/>
  <c r="F430" i="28"/>
  <c r="F432" i="28"/>
  <c r="F434" i="28"/>
  <c r="F436" i="28"/>
  <c r="F438" i="28"/>
  <c r="F440" i="28"/>
  <c r="F442" i="28"/>
  <c r="F444" i="28"/>
  <c r="F446" i="28"/>
  <c r="F448" i="28"/>
  <c r="F450" i="28"/>
  <c r="F452" i="28"/>
  <c r="F454" i="28"/>
  <c r="F456" i="28"/>
  <c r="F458" i="28"/>
  <c r="F460" i="28"/>
  <c r="F462" i="28"/>
  <c r="F464" i="28"/>
  <c r="F466" i="28"/>
  <c r="F468" i="28"/>
  <c r="F470" i="28"/>
  <c r="F472" i="28"/>
  <c r="F474" i="28"/>
  <c r="F476" i="28"/>
  <c r="F478" i="28"/>
  <c r="F480" i="28"/>
  <c r="F482" i="28"/>
  <c r="F484" i="28"/>
  <c r="F486" i="28"/>
  <c r="F488" i="28"/>
  <c r="F490" i="28"/>
  <c r="F492" i="28"/>
  <c r="F494" i="28"/>
  <c r="F496" i="28"/>
  <c r="F498" i="28"/>
  <c r="F500" i="28"/>
  <c r="F502" i="28"/>
  <c r="F504" i="28"/>
  <c r="F506" i="28"/>
  <c r="F508" i="28"/>
  <c r="F510" i="28"/>
  <c r="F512" i="28"/>
  <c r="F514" i="28"/>
  <c r="F516" i="28"/>
  <c r="F518" i="28"/>
  <c r="F520" i="28"/>
  <c r="F522" i="28"/>
  <c r="F524" i="28"/>
  <c r="F526" i="28"/>
  <c r="F528" i="28"/>
  <c r="F530" i="28"/>
  <c r="F532" i="28"/>
  <c r="F534" i="28"/>
  <c r="F536" i="28"/>
  <c r="F538" i="28"/>
  <c r="F540" i="28"/>
  <c r="F542" i="28"/>
  <c r="F544" i="28"/>
  <c r="F546" i="28"/>
  <c r="F548" i="28"/>
  <c r="F550" i="28"/>
  <c r="F552" i="28"/>
  <c r="F554" i="28"/>
  <c r="F556" i="28"/>
  <c r="F558" i="28"/>
  <c r="F560" i="28"/>
  <c r="F562" i="28"/>
  <c r="F564" i="28"/>
  <c r="F566" i="28"/>
  <c r="F568" i="28"/>
  <c r="F570" i="28"/>
  <c r="F572" i="28"/>
  <c r="F574" i="28"/>
  <c r="F576" i="28"/>
  <c r="F578" i="28"/>
  <c r="F580" i="28"/>
  <c r="F582" i="28"/>
  <c r="F584" i="28"/>
  <c r="F586" i="28"/>
  <c r="F588" i="28"/>
  <c r="F590" i="28"/>
  <c r="F592" i="28"/>
  <c r="F594" i="28"/>
  <c r="F596" i="28"/>
  <c r="F598" i="28"/>
  <c r="F600" i="28"/>
  <c r="F602" i="28"/>
  <c r="F604" i="28"/>
  <c r="F606" i="28"/>
  <c r="F608" i="28"/>
  <c r="F610" i="28"/>
  <c r="F612" i="28"/>
  <c r="F614" i="28"/>
  <c r="F616" i="28"/>
  <c r="F618" i="28"/>
  <c r="F620" i="28"/>
  <c r="F622" i="28"/>
  <c r="F624" i="28"/>
  <c r="F626" i="28"/>
  <c r="F628" i="28"/>
  <c r="F630" i="28"/>
  <c r="F632" i="28"/>
  <c r="F634" i="28"/>
  <c r="F636" i="28"/>
  <c r="F638" i="28"/>
  <c r="F640" i="28"/>
  <c r="F642" i="28"/>
  <c r="F644" i="28"/>
  <c r="F646" i="28"/>
  <c r="F648" i="28"/>
  <c r="F650" i="28"/>
  <c r="F652" i="28"/>
  <c r="F654" i="28"/>
  <c r="F656" i="28"/>
  <c r="F658" i="28"/>
  <c r="F660" i="28"/>
  <c r="F662" i="28"/>
  <c r="F664" i="28"/>
  <c r="F666" i="28"/>
  <c r="F668" i="28"/>
  <c r="F670" i="28"/>
  <c r="F672" i="28"/>
  <c r="F674" i="28"/>
  <c r="F676" i="28"/>
  <c r="F678" i="28"/>
  <c r="F680" i="28"/>
  <c r="F682" i="28"/>
  <c r="F684" i="28"/>
  <c r="F686" i="28"/>
  <c r="F688" i="28"/>
  <c r="F690" i="28"/>
  <c r="F692" i="28"/>
  <c r="F694" i="28"/>
  <c r="F696" i="28"/>
  <c r="F698" i="28"/>
  <c r="F700" i="28"/>
  <c r="F702" i="28"/>
  <c r="F704" i="28"/>
  <c r="F706" i="28"/>
  <c r="F708" i="28"/>
  <c r="F710" i="28"/>
  <c r="F712" i="28"/>
  <c r="F714" i="28"/>
  <c r="F716" i="28"/>
  <c r="F718" i="28"/>
  <c r="F720" i="28"/>
  <c r="F722" i="28"/>
  <c r="F724" i="28"/>
  <c r="F726" i="28"/>
  <c r="F728" i="28"/>
  <c r="F730" i="28"/>
  <c r="F732" i="28"/>
  <c r="F734" i="28"/>
  <c r="F736" i="28"/>
  <c r="F738" i="28"/>
  <c r="F740" i="28"/>
  <c r="F742" i="28"/>
  <c r="F744" i="28"/>
  <c r="F746" i="28"/>
  <c r="F748" i="28"/>
  <c r="F750" i="28"/>
  <c r="F752" i="28"/>
  <c r="F754" i="28"/>
  <c r="F756" i="28"/>
  <c r="F758" i="28"/>
  <c r="F760" i="28"/>
  <c r="F762" i="28"/>
  <c r="F764" i="28"/>
  <c r="F766" i="28"/>
  <c r="F768" i="28"/>
  <c r="F770" i="28"/>
  <c r="F772" i="28"/>
  <c r="F774" i="28"/>
  <c r="F776" i="28"/>
  <c r="F778" i="28"/>
  <c r="F780" i="28"/>
  <c r="F782" i="28"/>
  <c r="F784" i="28"/>
  <c r="F786" i="28"/>
  <c r="F788" i="28"/>
  <c r="F790" i="28"/>
  <c r="F792" i="28"/>
  <c r="F794" i="28"/>
  <c r="F796" i="28"/>
  <c r="F798" i="28"/>
  <c r="F800" i="28"/>
  <c r="F802" i="28"/>
  <c r="F804" i="28"/>
  <c r="F806" i="28"/>
  <c r="F808" i="28"/>
  <c r="F810" i="28"/>
  <c r="F812" i="28"/>
  <c r="F814" i="28"/>
  <c r="F816" i="28"/>
  <c r="F818" i="28"/>
  <c r="F820" i="28"/>
  <c r="F822" i="28"/>
  <c r="F824" i="28"/>
  <c r="F826" i="28"/>
  <c r="F828" i="28"/>
  <c r="F830" i="28"/>
  <c r="F832" i="28"/>
  <c r="F834" i="28"/>
  <c r="F836" i="28"/>
  <c r="F838" i="28"/>
  <c r="F840" i="28"/>
  <c r="F842" i="28"/>
  <c r="F844" i="28"/>
  <c r="F846" i="28"/>
  <c r="F848" i="28"/>
  <c r="F850" i="28"/>
  <c r="F852" i="28"/>
  <c r="F854" i="28"/>
  <c r="F856" i="28"/>
  <c r="F858" i="28"/>
  <c r="F860" i="28"/>
  <c r="F862" i="28"/>
  <c r="F864" i="28"/>
  <c r="F866" i="28"/>
  <c r="F868" i="28"/>
  <c r="F870" i="28"/>
  <c r="F872" i="28"/>
  <c r="F874" i="28"/>
  <c r="F876" i="28"/>
  <c r="F878" i="28"/>
  <c r="F880" i="28"/>
  <c r="F882" i="28"/>
  <c r="F884" i="28"/>
  <c r="F886" i="28"/>
  <c r="F888" i="28"/>
  <c r="F890" i="28"/>
  <c r="F892" i="28"/>
  <c r="F894" i="28"/>
  <c r="F896" i="28"/>
  <c r="F898" i="28"/>
  <c r="F900" i="28"/>
  <c r="F902" i="28"/>
  <c r="F904" i="28"/>
  <c r="F906" i="28"/>
  <c r="F908" i="28"/>
  <c r="F910" i="28"/>
  <c r="F912" i="28"/>
  <c r="F914" i="28"/>
  <c r="F916" i="28"/>
  <c r="F918" i="28"/>
  <c r="F920" i="28"/>
  <c r="F922" i="28"/>
  <c r="F924" i="28"/>
  <c r="F926" i="28"/>
  <c r="F928" i="28"/>
  <c r="F930" i="28"/>
  <c r="F932" i="28"/>
  <c r="F934" i="28"/>
  <c r="F936" i="28"/>
  <c r="F938" i="28"/>
  <c r="F10" i="28"/>
  <c r="F26" i="28"/>
  <c r="F42" i="28"/>
  <c r="F58" i="28"/>
  <c r="F74" i="28"/>
  <c r="F90" i="28"/>
  <c r="F106" i="28"/>
  <c r="F122" i="28"/>
  <c r="F138" i="28"/>
  <c r="F154" i="28"/>
  <c r="F170" i="28"/>
  <c r="F179" i="28"/>
  <c r="F187" i="28"/>
  <c r="F195" i="28"/>
  <c r="F203" i="28"/>
  <c r="F211" i="28"/>
  <c r="F219" i="28"/>
  <c r="F227" i="28"/>
  <c r="F235" i="28"/>
  <c r="F243" i="28"/>
  <c r="F251" i="28"/>
  <c r="F259" i="28"/>
  <c r="F267" i="28"/>
  <c r="F275" i="28"/>
  <c r="F283" i="28"/>
  <c r="F291" i="28"/>
  <c r="F299" i="28"/>
  <c r="F307" i="28"/>
  <c r="F315" i="28"/>
  <c r="F323" i="28"/>
  <c r="F331" i="28"/>
  <c r="F339" i="28"/>
  <c r="F347" i="28"/>
  <c r="F355" i="28"/>
  <c r="F363" i="28"/>
  <c r="F371" i="28"/>
  <c r="F379" i="28"/>
  <c r="F387" i="28"/>
  <c r="F395" i="28"/>
  <c r="F403" i="28"/>
  <c r="F411" i="28"/>
  <c r="F419" i="28"/>
  <c r="F427" i="28"/>
  <c r="F431" i="28"/>
  <c r="F435" i="28"/>
  <c r="F439" i="28"/>
  <c r="F443" i="28"/>
  <c r="F447" i="28"/>
  <c r="F451" i="28"/>
  <c r="F455" i="28"/>
  <c r="F459" i="28"/>
  <c r="F463" i="28"/>
  <c r="F467" i="28"/>
  <c r="F471" i="28"/>
  <c r="F475" i="28"/>
  <c r="F479" i="28"/>
  <c r="F483" i="28"/>
  <c r="F487" i="28"/>
  <c r="F491" i="28"/>
  <c r="F495" i="28"/>
  <c r="F499" i="28"/>
  <c r="F503" i="28"/>
  <c r="F507" i="28"/>
  <c r="F511" i="28"/>
  <c r="F515" i="28"/>
  <c r="F519" i="28"/>
  <c r="F523" i="28"/>
  <c r="F527" i="28"/>
  <c r="F531" i="28"/>
  <c r="F535" i="28"/>
  <c r="F539" i="28"/>
  <c r="F543" i="28"/>
  <c r="F547" i="28"/>
  <c r="F551" i="28"/>
  <c r="F555" i="28"/>
  <c r="F559" i="28"/>
  <c r="F563" i="28"/>
  <c r="F567" i="28"/>
  <c r="F571" i="28"/>
  <c r="F575" i="28"/>
  <c r="F579" i="28"/>
  <c r="F583" i="28"/>
  <c r="F587" i="28"/>
  <c r="F591" i="28"/>
  <c r="F595" i="28"/>
  <c r="F599" i="28"/>
  <c r="F603" i="28"/>
  <c r="F607" i="28"/>
  <c r="F611" i="28"/>
  <c r="F615" i="28"/>
  <c r="F619" i="28"/>
  <c r="F623" i="28"/>
  <c r="F627" i="28"/>
  <c r="F631" i="28"/>
  <c r="F635" i="28"/>
  <c r="F639" i="28"/>
  <c r="F643" i="28"/>
  <c r="F647" i="28"/>
  <c r="F651" i="28"/>
  <c r="F655" i="28"/>
  <c r="F659" i="28"/>
  <c r="F663" i="28"/>
  <c r="F667" i="28"/>
  <c r="F671" i="28"/>
  <c r="F675" i="28"/>
  <c r="F679" i="28"/>
  <c r="F683" i="28"/>
  <c r="F687" i="28"/>
  <c r="F691" i="28"/>
  <c r="F695" i="28"/>
  <c r="F699" i="28"/>
  <c r="F703" i="28"/>
  <c r="F707" i="28"/>
  <c r="F711" i="28"/>
  <c r="F715" i="28"/>
  <c r="F719" i="28"/>
  <c r="F723" i="28"/>
  <c r="F727" i="28"/>
  <c r="F731" i="28"/>
  <c r="F735" i="28"/>
  <c r="F739" i="28"/>
  <c r="F743" i="28"/>
  <c r="F747" i="28"/>
  <c r="F751" i="28"/>
  <c r="F755" i="28"/>
  <c r="F759" i="28"/>
  <c r="F763" i="28"/>
  <c r="F767" i="28"/>
  <c r="F771" i="28"/>
  <c r="F775" i="28"/>
  <c r="F779" i="28"/>
  <c r="F783" i="28"/>
  <c r="F787" i="28"/>
  <c r="F791" i="28"/>
  <c r="F795" i="28"/>
  <c r="F799" i="28"/>
  <c r="F803" i="28"/>
  <c r="F807" i="28"/>
  <c r="F811" i="28"/>
  <c r="F815" i="28"/>
  <c r="F819" i="28"/>
  <c r="F823" i="28"/>
  <c r="F827" i="28"/>
  <c r="F831" i="28"/>
  <c r="F835" i="28"/>
  <c r="F839" i="28"/>
  <c r="F843" i="28"/>
  <c r="F847" i="28"/>
  <c r="F851" i="28"/>
  <c r="F855" i="28"/>
  <c r="F859" i="28"/>
  <c r="F863" i="28"/>
  <c r="F867" i="28"/>
  <c r="F871" i="28"/>
  <c r="F875" i="28"/>
  <c r="F879" i="28"/>
  <c r="F883" i="28"/>
  <c r="F887" i="28"/>
  <c r="F891" i="28"/>
  <c r="F895" i="28"/>
  <c r="F899" i="28"/>
  <c r="F903" i="28"/>
  <c r="F907" i="28"/>
  <c r="F911" i="28"/>
  <c r="F915" i="28"/>
  <c r="F919" i="28"/>
  <c r="F923" i="28"/>
  <c r="F927" i="28"/>
  <c r="F931" i="28"/>
  <c r="F935" i="28"/>
  <c r="F939" i="28"/>
  <c r="F941" i="28"/>
  <c r="F943" i="28"/>
  <c r="F945" i="28"/>
  <c r="F947" i="28"/>
  <c r="F949" i="28"/>
  <c r="F951" i="28"/>
  <c r="F953" i="28"/>
  <c r="F955" i="28"/>
  <c r="F957" i="28"/>
  <c r="F959" i="28"/>
  <c r="F961" i="28"/>
  <c r="F963" i="28"/>
  <c r="F965" i="28"/>
  <c r="F967" i="28"/>
  <c r="F969" i="28"/>
  <c r="F971" i="28"/>
  <c r="F973" i="28"/>
  <c r="F975" i="28"/>
  <c r="F977" i="28"/>
  <c r="F979" i="28"/>
  <c r="F981" i="28"/>
  <c r="F983" i="28"/>
  <c r="F985" i="28"/>
  <c r="F987" i="28"/>
  <c r="F989" i="28"/>
  <c r="F991" i="28"/>
  <c r="F993" i="28"/>
  <c r="F995" i="28"/>
  <c r="F997" i="28"/>
  <c r="F999" i="28"/>
  <c r="F1001" i="28"/>
  <c r="F18" i="28"/>
  <c r="F50" i="28"/>
  <c r="F82" i="28"/>
  <c r="F114" i="28"/>
  <c r="F146" i="28"/>
  <c r="F175" i="28"/>
  <c r="F191" i="28"/>
  <c r="F207" i="28"/>
  <c r="F223" i="28"/>
  <c r="F239" i="28"/>
  <c r="F255" i="28"/>
  <c r="F271" i="28"/>
  <c r="F287" i="28"/>
  <c r="F303" i="28"/>
  <c r="F319" i="28"/>
  <c r="F335" i="28"/>
  <c r="F351" i="28"/>
  <c r="F367" i="28"/>
  <c r="F383" i="28"/>
  <c r="F399" i="28"/>
  <c r="F415" i="28"/>
  <c r="F429" i="28"/>
  <c r="F437" i="28"/>
  <c r="F445" i="28"/>
  <c r="F453" i="28"/>
  <c r="F461" i="28"/>
  <c r="F469" i="28"/>
  <c r="F477" i="28"/>
  <c r="F485" i="28"/>
  <c r="F493" i="28"/>
  <c r="F501" i="28"/>
  <c r="F509" i="28"/>
  <c r="F517" i="28"/>
  <c r="F525" i="28"/>
  <c r="F533" i="28"/>
  <c r="F541" i="28"/>
  <c r="F549" i="28"/>
  <c r="F557" i="28"/>
  <c r="F565" i="28"/>
  <c r="F573" i="28"/>
  <c r="F581" i="28"/>
  <c r="F589" i="28"/>
  <c r="F597" i="28"/>
  <c r="F605" i="28"/>
  <c r="F613" i="28"/>
  <c r="F621" i="28"/>
  <c r="F629" i="28"/>
  <c r="F637" i="28"/>
  <c r="F645" i="28"/>
  <c r="F653" i="28"/>
  <c r="F661" i="28"/>
  <c r="F669" i="28"/>
  <c r="F677" i="28"/>
  <c r="F685" i="28"/>
  <c r="F693" i="28"/>
  <c r="F701" i="28"/>
  <c r="F709" i="28"/>
  <c r="F717" i="28"/>
  <c r="F725" i="28"/>
  <c r="F733" i="28"/>
  <c r="F741" i="28"/>
  <c r="F749" i="28"/>
  <c r="F757" i="28"/>
  <c r="F765" i="28"/>
  <c r="F773" i="28"/>
  <c r="F781" i="28"/>
  <c r="F789" i="28"/>
  <c r="F797" i="28"/>
  <c r="F805" i="28"/>
  <c r="F813" i="28"/>
  <c r="F821" i="28"/>
  <c r="F829" i="28"/>
  <c r="F837" i="28"/>
  <c r="F845" i="28"/>
  <c r="F853" i="28"/>
  <c r="F861" i="28"/>
  <c r="F869" i="28"/>
  <c r="F877" i="28"/>
  <c r="F885" i="28"/>
  <c r="F893" i="28"/>
  <c r="F901" i="28"/>
  <c r="F909" i="28"/>
  <c r="F917" i="28"/>
  <c r="F925" i="28"/>
  <c r="F933" i="28"/>
  <c r="F940" i="28"/>
  <c r="F944" i="28"/>
  <c r="F948" i="28"/>
  <c r="F952" i="28"/>
  <c r="F956" i="28"/>
  <c r="F960" i="28"/>
  <c r="F964" i="28"/>
  <c r="F968" i="28"/>
  <c r="F972" i="28"/>
  <c r="F976" i="28"/>
  <c r="F980" i="28"/>
  <c r="F984" i="28"/>
  <c r="F988" i="28"/>
  <c r="F992" i="28"/>
  <c r="F996" i="28"/>
  <c r="F1000" i="28"/>
  <c r="F34" i="28"/>
  <c r="F98" i="28"/>
  <c r="F162" i="28"/>
  <c r="F199" i="28"/>
  <c r="F231" i="28"/>
  <c r="F263" i="28"/>
  <c r="F295" i="28"/>
  <c r="F327" i="28"/>
  <c r="F359" i="28"/>
  <c r="F391" i="28"/>
  <c r="F423" i="28"/>
  <c r="F441" i="28"/>
  <c r="F457" i="28"/>
  <c r="F473" i="28"/>
  <c r="F489" i="28"/>
  <c r="F505" i="28"/>
  <c r="F521" i="28"/>
  <c r="F537" i="28"/>
  <c r="F553" i="28"/>
  <c r="F569" i="28"/>
  <c r="F585" i="28"/>
  <c r="F601" i="28"/>
  <c r="F617" i="28"/>
  <c r="F633" i="28"/>
  <c r="F649" i="28"/>
  <c r="F665" i="28"/>
  <c r="F681" i="28"/>
  <c r="F697" i="28"/>
  <c r="F713" i="28"/>
  <c r="F729" i="28"/>
  <c r="F745" i="28"/>
  <c r="F761" i="28"/>
  <c r="F777" i="28"/>
  <c r="F793" i="28"/>
  <c r="F809" i="28"/>
  <c r="F825" i="28"/>
  <c r="F841" i="28"/>
  <c r="F857" i="28"/>
  <c r="F873" i="28"/>
  <c r="F889" i="28"/>
  <c r="F905" i="28"/>
  <c r="F921" i="28"/>
  <c r="F937" i="28"/>
  <c r="F946" i="28"/>
  <c r="F954" i="28"/>
  <c r="F962" i="28"/>
  <c r="F970" i="28"/>
  <c r="F978" i="28"/>
  <c r="F986" i="28"/>
  <c r="F994" i="28"/>
  <c r="F66" i="28"/>
  <c r="F183" i="28"/>
  <c r="F247" i="28"/>
  <c r="F311" i="28"/>
  <c r="F375" i="28"/>
  <c r="F433" i="28"/>
  <c r="F465" i="28"/>
  <c r="F497" i="28"/>
  <c r="F529" i="28"/>
  <c r="F561" i="28"/>
  <c r="F593" i="28"/>
  <c r="F625" i="28"/>
  <c r="F657" i="28"/>
  <c r="F689" i="28"/>
  <c r="F721" i="28"/>
  <c r="F753" i="28"/>
  <c r="F785" i="28"/>
  <c r="F817" i="28"/>
  <c r="F849" i="28"/>
  <c r="F881" i="28"/>
  <c r="F913" i="28"/>
  <c r="F942" i="28"/>
  <c r="F958" i="28"/>
  <c r="F974" i="28"/>
  <c r="F990" i="28"/>
  <c r="F130" i="28"/>
  <c r="F215" i="28"/>
  <c r="F279" i="28"/>
  <c r="F343" i="28"/>
  <c r="F407" i="28"/>
  <c r="F449" i="28"/>
  <c r="F481" i="28"/>
  <c r="F513" i="28"/>
  <c r="F545" i="28"/>
  <c r="F577" i="28"/>
  <c r="F609" i="28"/>
  <c r="F641" i="28"/>
  <c r="F673" i="28"/>
  <c r="F705" i="28"/>
  <c r="F737" i="28"/>
  <c r="F769" i="28"/>
  <c r="F801" i="28"/>
  <c r="F833" i="28"/>
  <c r="F865" i="28"/>
  <c r="F897" i="28"/>
  <c r="F929" i="28"/>
  <c r="F950" i="28"/>
  <c r="F966" i="28"/>
  <c r="F982" i="28"/>
  <c r="F998" i="28"/>
  <c r="E2" i="28"/>
  <c r="E3" i="28"/>
  <c r="E5" i="28"/>
  <c r="E7" i="28"/>
  <c r="E9" i="28"/>
  <c r="E11" i="28"/>
  <c r="E13" i="28"/>
  <c r="E15" i="28"/>
  <c r="E17" i="28"/>
  <c r="E19" i="28"/>
  <c r="E21" i="28"/>
  <c r="E23" i="28"/>
  <c r="E25" i="28"/>
  <c r="E27" i="28"/>
  <c r="E29" i="28"/>
  <c r="E31" i="28"/>
  <c r="E33" i="28"/>
  <c r="E35" i="28"/>
  <c r="E37" i="28"/>
  <c r="E39" i="28"/>
  <c r="E41" i="28"/>
  <c r="E43" i="28"/>
  <c r="E45" i="28"/>
  <c r="E47" i="28"/>
  <c r="E49" i="28"/>
  <c r="E51" i="28"/>
  <c r="E53" i="28"/>
  <c r="E55" i="28"/>
  <c r="E57" i="28"/>
  <c r="E59" i="28"/>
  <c r="E61" i="28"/>
  <c r="E63" i="28"/>
  <c r="E65" i="28"/>
  <c r="E67" i="28"/>
  <c r="E69" i="28"/>
  <c r="E71" i="28"/>
  <c r="E73" i="28"/>
  <c r="E75" i="28"/>
  <c r="E77" i="28"/>
  <c r="E79" i="28"/>
  <c r="E81" i="28"/>
  <c r="E83" i="28"/>
  <c r="E85" i="28"/>
  <c r="E87" i="28"/>
  <c r="E89" i="28"/>
  <c r="E91" i="28"/>
  <c r="E93" i="28"/>
  <c r="E95" i="28"/>
  <c r="E97" i="28"/>
  <c r="E99" i="28"/>
  <c r="E101" i="28"/>
  <c r="E103" i="28"/>
  <c r="E105" i="28"/>
  <c r="E107" i="28"/>
  <c r="E109" i="28"/>
  <c r="E111" i="28"/>
  <c r="E113" i="28"/>
  <c r="E115" i="28"/>
  <c r="E117" i="28"/>
  <c r="E119" i="28"/>
  <c r="E121" i="28"/>
  <c r="E123" i="28"/>
  <c r="E125" i="28"/>
  <c r="E127" i="28"/>
  <c r="E129" i="28"/>
  <c r="E131" i="28"/>
  <c r="E133" i="28"/>
  <c r="E135" i="28"/>
  <c r="E137" i="28"/>
  <c r="E139" i="28"/>
  <c r="E141" i="28"/>
  <c r="E143" i="28"/>
  <c r="E145" i="28"/>
  <c r="E147" i="28"/>
  <c r="E149" i="28"/>
  <c r="E151" i="28"/>
  <c r="E153" i="28"/>
  <c r="E155" i="28"/>
  <c r="E157" i="28"/>
  <c r="E159" i="28"/>
  <c r="E161" i="28"/>
  <c r="E163" i="28"/>
  <c r="E165" i="28"/>
  <c r="E167" i="28"/>
  <c r="E169" i="28"/>
  <c r="E171" i="28"/>
  <c r="E4" i="28"/>
  <c r="E8" i="28"/>
  <c r="E12" i="28"/>
  <c r="E16" i="28"/>
  <c r="E20" i="28"/>
  <c r="E24" i="28"/>
  <c r="E28" i="28"/>
  <c r="E32" i="28"/>
  <c r="E36" i="28"/>
  <c r="E40" i="28"/>
  <c r="E44" i="28"/>
  <c r="E48" i="28"/>
  <c r="E52" i="28"/>
  <c r="E56" i="28"/>
  <c r="E60" i="28"/>
  <c r="E64" i="28"/>
  <c r="E68" i="28"/>
  <c r="E72" i="28"/>
  <c r="E76" i="28"/>
  <c r="E80" i="28"/>
  <c r="E84" i="28"/>
  <c r="E88" i="28"/>
  <c r="E92" i="28"/>
  <c r="E96" i="28"/>
  <c r="E100" i="28"/>
  <c r="E104" i="28"/>
  <c r="E108" i="28"/>
  <c r="E112" i="28"/>
  <c r="E116" i="28"/>
  <c r="E120" i="28"/>
  <c r="E124" i="28"/>
  <c r="E128" i="28"/>
  <c r="E132" i="28"/>
  <c r="E136" i="28"/>
  <c r="E140" i="28"/>
  <c r="E144" i="28"/>
  <c r="E148" i="28"/>
  <c r="E152" i="28"/>
  <c r="E156" i="28"/>
  <c r="E160" i="28"/>
  <c r="E164" i="28"/>
  <c r="E168" i="28"/>
  <c r="E172" i="28"/>
  <c r="E174" i="28"/>
  <c r="E176" i="28"/>
  <c r="E178" i="28"/>
  <c r="E180" i="28"/>
  <c r="E182" i="28"/>
  <c r="E184" i="28"/>
  <c r="E186" i="28"/>
  <c r="E188" i="28"/>
  <c r="E190" i="28"/>
  <c r="E192" i="28"/>
  <c r="E194" i="28"/>
  <c r="E196" i="28"/>
  <c r="E198" i="28"/>
  <c r="E200" i="28"/>
  <c r="E202" i="28"/>
  <c r="E204" i="28"/>
  <c r="E206" i="28"/>
  <c r="E208" i="28"/>
  <c r="E210" i="28"/>
  <c r="E212" i="28"/>
  <c r="E214" i="28"/>
  <c r="E216" i="28"/>
  <c r="E218" i="28"/>
  <c r="E220" i="28"/>
  <c r="E222" i="28"/>
  <c r="E224" i="28"/>
  <c r="E226" i="28"/>
  <c r="E228" i="28"/>
  <c r="E230" i="28"/>
  <c r="E232" i="28"/>
  <c r="E234" i="28"/>
  <c r="E236" i="28"/>
  <c r="E238" i="28"/>
  <c r="E240" i="28"/>
  <c r="E242" i="28"/>
  <c r="E244" i="28"/>
  <c r="E246" i="28"/>
  <c r="E248" i="28"/>
  <c r="E250" i="28"/>
  <c r="E252" i="28"/>
  <c r="E254" i="28"/>
  <c r="E256" i="28"/>
  <c r="E258" i="28"/>
  <c r="E260" i="28"/>
  <c r="E262" i="28"/>
  <c r="E264" i="28"/>
  <c r="E266" i="28"/>
  <c r="E268" i="28"/>
  <c r="E270" i="28"/>
  <c r="E272" i="28"/>
  <c r="E274" i="28"/>
  <c r="E276" i="28"/>
  <c r="E278" i="28"/>
  <c r="E280" i="28"/>
  <c r="E282" i="28"/>
  <c r="E284" i="28"/>
  <c r="E286" i="28"/>
  <c r="E288" i="28"/>
  <c r="E290" i="28"/>
  <c r="E292" i="28"/>
  <c r="E294" i="28"/>
  <c r="E296" i="28"/>
  <c r="E298" i="28"/>
  <c r="E6" i="28"/>
  <c r="E10" i="28"/>
  <c r="E14" i="28"/>
  <c r="E18" i="28"/>
  <c r="E22" i="28"/>
  <c r="E26" i="28"/>
  <c r="E30" i="28"/>
  <c r="E34" i="28"/>
  <c r="E38" i="28"/>
  <c r="E42" i="28"/>
  <c r="E46" i="28"/>
  <c r="E50" i="28"/>
  <c r="E54" i="28"/>
  <c r="E58" i="28"/>
  <c r="E62" i="28"/>
  <c r="E66" i="28"/>
  <c r="E70" i="28"/>
  <c r="E74" i="28"/>
  <c r="E78" i="28"/>
  <c r="E82" i="28"/>
  <c r="E86" i="28"/>
  <c r="E90" i="28"/>
  <c r="E94" i="28"/>
  <c r="E98" i="28"/>
  <c r="E102" i="28"/>
  <c r="E106" i="28"/>
  <c r="E110" i="28"/>
  <c r="E114" i="28"/>
  <c r="E118" i="28"/>
  <c r="E122" i="28"/>
  <c r="E126" i="28"/>
  <c r="E130" i="28"/>
  <c r="E134" i="28"/>
  <c r="E138" i="28"/>
  <c r="E142" i="28"/>
  <c r="E146" i="28"/>
  <c r="E150" i="28"/>
  <c r="E154" i="28"/>
  <c r="E158" i="28"/>
  <c r="E162" i="28"/>
  <c r="E166" i="28"/>
  <c r="E170" i="28"/>
  <c r="E173" i="28"/>
  <c r="E175" i="28"/>
  <c r="E177" i="28"/>
  <c r="E179" i="28"/>
  <c r="E181" i="28"/>
  <c r="E183" i="28"/>
  <c r="E185" i="28"/>
  <c r="E187" i="28"/>
  <c r="E189" i="28"/>
  <c r="E191" i="28"/>
  <c r="E193" i="28"/>
  <c r="E195" i="28"/>
  <c r="E197" i="28"/>
  <c r="E199" i="28"/>
  <c r="E201" i="28"/>
  <c r="E203" i="28"/>
  <c r="E205" i="28"/>
  <c r="E207" i="28"/>
  <c r="E209" i="28"/>
  <c r="E211" i="28"/>
  <c r="E213" i="28"/>
  <c r="E215" i="28"/>
  <c r="E217" i="28"/>
  <c r="E219" i="28"/>
  <c r="E221" i="28"/>
  <c r="E223" i="28"/>
  <c r="E225" i="28"/>
  <c r="E227" i="28"/>
  <c r="E229" i="28"/>
  <c r="E231" i="28"/>
  <c r="E233" i="28"/>
  <c r="E235" i="28"/>
  <c r="E237" i="28"/>
  <c r="E239" i="28"/>
  <c r="E241" i="28"/>
  <c r="E243" i="28"/>
  <c r="E245" i="28"/>
  <c r="E247" i="28"/>
  <c r="E249" i="28"/>
  <c r="E251" i="28"/>
  <c r="E253" i="28"/>
  <c r="E255" i="28"/>
  <c r="E257" i="28"/>
  <c r="E259" i="28"/>
  <c r="E263" i="28"/>
  <c r="E267" i="28"/>
  <c r="E271" i="28"/>
  <c r="E275" i="28"/>
  <c r="E279" i="28"/>
  <c r="E283" i="28"/>
  <c r="E287" i="28"/>
  <c r="E291" i="28"/>
  <c r="E295" i="28"/>
  <c r="E299" i="28"/>
  <c r="E301" i="28"/>
  <c r="E303" i="28"/>
  <c r="E305" i="28"/>
  <c r="E307" i="28"/>
  <c r="E309" i="28"/>
  <c r="E311" i="28"/>
  <c r="E313" i="28"/>
  <c r="E315" i="28"/>
  <c r="E317" i="28"/>
  <c r="E319" i="28"/>
  <c r="E321" i="28"/>
  <c r="E323" i="28"/>
  <c r="E325" i="28"/>
  <c r="E327" i="28"/>
  <c r="E329" i="28"/>
  <c r="E331" i="28"/>
  <c r="E333" i="28"/>
  <c r="E335" i="28"/>
  <c r="E337" i="28"/>
  <c r="E339" i="28"/>
  <c r="E341" i="28"/>
  <c r="E343" i="28"/>
  <c r="E345" i="28"/>
  <c r="E347" i="28"/>
  <c r="E349" i="28"/>
  <c r="E351" i="28"/>
  <c r="E353" i="28"/>
  <c r="E355" i="28"/>
  <c r="E357" i="28"/>
  <c r="E359" i="28"/>
  <c r="E361" i="28"/>
  <c r="E363" i="28"/>
  <c r="E365" i="28"/>
  <c r="E367" i="28"/>
  <c r="E369" i="28"/>
  <c r="E371" i="28"/>
  <c r="E373" i="28"/>
  <c r="E375" i="28"/>
  <c r="E377" i="28"/>
  <c r="E379" i="28"/>
  <c r="E381" i="28"/>
  <c r="E383" i="28"/>
  <c r="E385" i="28"/>
  <c r="E387" i="28"/>
  <c r="E389" i="28"/>
  <c r="E391" i="28"/>
  <c r="E393" i="28"/>
  <c r="E395" i="28"/>
  <c r="E397" i="28"/>
  <c r="E399" i="28"/>
  <c r="E401" i="28"/>
  <c r="E403" i="28"/>
  <c r="E405" i="28"/>
  <c r="E407" i="28"/>
  <c r="E409" i="28"/>
  <c r="E411" i="28"/>
  <c r="E413" i="28"/>
  <c r="E415" i="28"/>
  <c r="E417" i="28"/>
  <c r="E419" i="28"/>
  <c r="E421" i="28"/>
  <c r="E423" i="28"/>
  <c r="E425" i="28"/>
  <c r="E427" i="28"/>
  <c r="E429" i="28"/>
  <c r="E431" i="28"/>
  <c r="E433" i="28"/>
  <c r="E435" i="28"/>
  <c r="E437" i="28"/>
  <c r="E439" i="28"/>
  <c r="E441" i="28"/>
  <c r="E443" i="28"/>
  <c r="E445" i="28"/>
  <c r="E447" i="28"/>
  <c r="E449" i="28"/>
  <c r="E451" i="28"/>
  <c r="E453" i="28"/>
  <c r="E455" i="28"/>
  <c r="E457" i="28"/>
  <c r="E459" i="28"/>
  <c r="E461" i="28"/>
  <c r="E463" i="28"/>
  <c r="E465" i="28"/>
  <c r="E467" i="28"/>
  <c r="E469" i="28"/>
  <c r="E471" i="28"/>
  <c r="E473" i="28"/>
  <c r="E475" i="28"/>
  <c r="E477" i="28"/>
  <c r="E479" i="28"/>
  <c r="E481" i="28"/>
  <c r="E483" i="28"/>
  <c r="E485" i="28"/>
  <c r="E487" i="28"/>
  <c r="E489" i="28"/>
  <c r="E491" i="28"/>
  <c r="E493" i="28"/>
  <c r="E495" i="28"/>
  <c r="E497" i="28"/>
  <c r="E499" i="28"/>
  <c r="E501" i="28"/>
  <c r="E503" i="28"/>
  <c r="E505" i="28"/>
  <c r="E507" i="28"/>
  <c r="E509" i="28"/>
  <c r="E511" i="28"/>
  <c r="E513" i="28"/>
  <c r="E515" i="28"/>
  <c r="E517" i="28"/>
  <c r="E519" i="28"/>
  <c r="E521" i="28"/>
  <c r="E523" i="28"/>
  <c r="E525" i="28"/>
  <c r="E527" i="28"/>
  <c r="E529" i="28"/>
  <c r="E531" i="28"/>
  <c r="E533" i="28"/>
  <c r="E535" i="28"/>
  <c r="E537" i="28"/>
  <c r="E539" i="28"/>
  <c r="E541" i="28"/>
  <c r="E543" i="28"/>
  <c r="E545" i="28"/>
  <c r="E547" i="28"/>
  <c r="E549" i="28"/>
  <c r="E551" i="28"/>
  <c r="E553" i="28"/>
  <c r="E555" i="28"/>
  <c r="E557" i="28"/>
  <c r="E559" i="28"/>
  <c r="E561" i="28"/>
  <c r="E563" i="28"/>
  <c r="E565" i="28"/>
  <c r="E567" i="28"/>
  <c r="E569" i="28"/>
  <c r="E571" i="28"/>
  <c r="E573" i="28"/>
  <c r="E575" i="28"/>
  <c r="E577" i="28"/>
  <c r="E579" i="28"/>
  <c r="E581" i="28"/>
  <c r="E583" i="28"/>
  <c r="E585" i="28"/>
  <c r="E587" i="28"/>
  <c r="E589" i="28"/>
  <c r="E591" i="28"/>
  <c r="E593" i="28"/>
  <c r="E595" i="28"/>
  <c r="E597" i="28"/>
  <c r="E599" i="28"/>
  <c r="E601" i="28"/>
  <c r="E603" i="28"/>
  <c r="E605" i="28"/>
  <c r="E607" i="28"/>
  <c r="E609" i="28"/>
  <c r="E611" i="28"/>
  <c r="E613" i="28"/>
  <c r="E615" i="28"/>
  <c r="E617" i="28"/>
  <c r="E261" i="28"/>
  <c r="E265" i="28"/>
  <c r="E269" i="28"/>
  <c r="E273" i="28"/>
  <c r="E277" i="28"/>
  <c r="E281" i="28"/>
  <c r="E285" i="28"/>
  <c r="E289" i="28"/>
  <c r="E293" i="28"/>
  <c r="E297" i="28"/>
  <c r="E300" i="28"/>
  <c r="E302" i="28"/>
  <c r="E304" i="28"/>
  <c r="E306" i="28"/>
  <c r="E308" i="28"/>
  <c r="E310" i="28"/>
  <c r="E312" i="28"/>
  <c r="E314" i="28"/>
  <c r="E316" i="28"/>
  <c r="E318" i="28"/>
  <c r="E320" i="28"/>
  <c r="E322" i="28"/>
  <c r="E324" i="28"/>
  <c r="E326" i="28"/>
  <c r="E328" i="28"/>
  <c r="E330" i="28"/>
  <c r="E332" i="28"/>
  <c r="E334" i="28"/>
  <c r="E336" i="28"/>
  <c r="E338" i="28"/>
  <c r="E340" i="28"/>
  <c r="E342" i="28"/>
  <c r="E344" i="28"/>
  <c r="E346" i="28"/>
  <c r="E348" i="28"/>
  <c r="E350" i="28"/>
  <c r="E352" i="28"/>
  <c r="E354" i="28"/>
  <c r="E356" i="28"/>
  <c r="E358" i="28"/>
  <c r="E360" i="28"/>
  <c r="E362" i="28"/>
  <c r="E364" i="28"/>
  <c r="E366" i="28"/>
  <c r="E368" i="28"/>
  <c r="E370" i="28"/>
  <c r="E372" i="28"/>
  <c r="E374" i="28"/>
  <c r="E376" i="28"/>
  <c r="E378" i="28"/>
  <c r="E380" i="28"/>
  <c r="E382" i="28"/>
  <c r="E384" i="28"/>
  <c r="E386" i="28"/>
  <c r="E388" i="28"/>
  <c r="E390" i="28"/>
  <c r="E392" i="28"/>
  <c r="E394" i="28"/>
  <c r="E396" i="28"/>
  <c r="E398" i="28"/>
  <c r="E400" i="28"/>
  <c r="E402" i="28"/>
  <c r="E404" i="28"/>
  <c r="E406" i="28"/>
  <c r="E408" i="28"/>
  <c r="E410" i="28"/>
  <c r="E412" i="28"/>
  <c r="E414" i="28"/>
  <c r="E416" i="28"/>
  <c r="E418" i="28"/>
  <c r="E420" i="28"/>
  <c r="E422" i="28"/>
  <c r="E424" i="28"/>
  <c r="E426" i="28"/>
  <c r="E428" i="28"/>
  <c r="E430" i="28"/>
  <c r="E432" i="28"/>
  <c r="E434" i="28"/>
  <c r="E436" i="28"/>
  <c r="E438" i="28"/>
  <c r="E440" i="28"/>
  <c r="E442" i="28"/>
  <c r="E444" i="28"/>
  <c r="E446" i="28"/>
  <c r="E448" i="28"/>
  <c r="E450" i="28"/>
  <c r="E452" i="28"/>
  <c r="E454" i="28"/>
  <c r="E456" i="28"/>
  <c r="E458" i="28"/>
  <c r="E460" i="28"/>
  <c r="E462" i="28"/>
  <c r="E464" i="28"/>
  <c r="E466" i="28"/>
  <c r="E468" i="28"/>
  <c r="E470" i="28"/>
  <c r="E472" i="28"/>
  <c r="E474" i="28"/>
  <c r="E476" i="28"/>
  <c r="E478" i="28"/>
  <c r="E480" i="28"/>
  <c r="E482" i="28"/>
  <c r="E484" i="28"/>
  <c r="E486" i="28"/>
  <c r="E488" i="28"/>
  <c r="E490" i="28"/>
  <c r="E492" i="28"/>
  <c r="E494" i="28"/>
  <c r="E496" i="28"/>
  <c r="E498" i="28"/>
  <c r="E500" i="28"/>
  <c r="E502" i="28"/>
  <c r="E504" i="28"/>
  <c r="E506" i="28"/>
  <c r="E508" i="28"/>
  <c r="E510" i="28"/>
  <c r="E512" i="28"/>
  <c r="E514" i="28"/>
  <c r="E516" i="28"/>
  <c r="E518" i="28"/>
  <c r="E520" i="28"/>
  <c r="E522" i="28"/>
  <c r="E524" i="28"/>
  <c r="E526" i="28"/>
  <c r="E528" i="28"/>
  <c r="E530" i="28"/>
  <c r="E532" i="28"/>
  <c r="E534" i="28"/>
  <c r="E536" i="28"/>
  <c r="E538" i="28"/>
  <c r="E540" i="28"/>
  <c r="E542" i="28"/>
  <c r="E544" i="28"/>
  <c r="E546" i="28"/>
  <c r="E548" i="28"/>
  <c r="E550" i="28"/>
  <c r="E552" i="28"/>
  <c r="E554" i="28"/>
  <c r="E556" i="28"/>
  <c r="E558" i="28"/>
  <c r="E560" i="28"/>
  <c r="E562" i="28"/>
  <c r="E564" i="28"/>
  <c r="E566" i="28"/>
  <c r="E568" i="28"/>
  <c r="E570" i="28"/>
  <c r="E572" i="28"/>
  <c r="E574" i="28"/>
  <c r="E576" i="28"/>
  <c r="E578" i="28"/>
  <c r="E580" i="28"/>
  <c r="E584" i="28"/>
  <c r="E588" i="28"/>
  <c r="E592" i="28"/>
  <c r="E596" i="28"/>
  <c r="E600" i="28"/>
  <c r="E604" i="28"/>
  <c r="E608" i="28"/>
  <c r="E612" i="28"/>
  <c r="E616" i="28"/>
  <c r="E619" i="28"/>
  <c r="E621" i="28"/>
  <c r="E623" i="28"/>
  <c r="E625" i="28"/>
  <c r="E627" i="28"/>
  <c r="E629" i="28"/>
  <c r="E631" i="28"/>
  <c r="E633" i="28"/>
  <c r="E635" i="28"/>
  <c r="E637" i="28"/>
  <c r="E639" i="28"/>
  <c r="E641" i="28"/>
  <c r="E643" i="28"/>
  <c r="E645" i="28"/>
  <c r="E647" i="28"/>
  <c r="E649" i="28"/>
  <c r="E651" i="28"/>
  <c r="E653" i="28"/>
  <c r="E655" i="28"/>
  <c r="E657" i="28"/>
  <c r="E659" i="28"/>
  <c r="E661" i="28"/>
  <c r="E663" i="28"/>
  <c r="E665" i="28"/>
  <c r="E667" i="28"/>
  <c r="E669" i="28"/>
  <c r="E671" i="28"/>
  <c r="E673" i="28"/>
  <c r="E675" i="28"/>
  <c r="E677" i="28"/>
  <c r="E679" i="28"/>
  <c r="E681" i="28"/>
  <c r="E683" i="28"/>
  <c r="E685" i="28"/>
  <c r="E687" i="28"/>
  <c r="E689" i="28"/>
  <c r="E691" i="28"/>
  <c r="E693" i="28"/>
  <c r="E695" i="28"/>
  <c r="E697" i="28"/>
  <c r="E699" i="28"/>
  <c r="E701" i="28"/>
  <c r="E703" i="28"/>
  <c r="E705" i="28"/>
  <c r="E707" i="28"/>
  <c r="E709" i="28"/>
  <c r="E711" i="28"/>
  <c r="E713" i="28"/>
  <c r="E715" i="28"/>
  <c r="E717" i="28"/>
  <c r="E719" i="28"/>
  <c r="E721" i="28"/>
  <c r="E723" i="28"/>
  <c r="E725" i="28"/>
  <c r="E727" i="28"/>
  <c r="E729" i="28"/>
  <c r="E731" i="28"/>
  <c r="E733" i="28"/>
  <c r="E735" i="28"/>
  <c r="E737" i="28"/>
  <c r="E739" i="28"/>
  <c r="E741" i="28"/>
  <c r="E743" i="28"/>
  <c r="E745" i="28"/>
  <c r="E747" i="28"/>
  <c r="E749" i="28"/>
  <c r="E751" i="28"/>
  <c r="E753" i="28"/>
  <c r="E755" i="28"/>
  <c r="E757" i="28"/>
  <c r="E759" i="28"/>
  <c r="E761" i="28"/>
  <c r="E763" i="28"/>
  <c r="E765" i="28"/>
  <c r="E767" i="28"/>
  <c r="E769" i="28"/>
  <c r="E771" i="28"/>
  <c r="E773" i="28"/>
  <c r="E775" i="28"/>
  <c r="E777" i="28"/>
  <c r="E779" i="28"/>
  <c r="E781" i="28"/>
  <c r="E783" i="28"/>
  <c r="E785" i="28"/>
  <c r="E787" i="28"/>
  <c r="E789" i="28"/>
  <c r="E791" i="28"/>
  <c r="E793" i="28"/>
  <c r="E795" i="28"/>
  <c r="E797" i="28"/>
  <c r="E799" i="28"/>
  <c r="E801" i="28"/>
  <c r="E803" i="28"/>
  <c r="E805" i="28"/>
  <c r="E807" i="28"/>
  <c r="E809" i="28"/>
  <c r="E811" i="28"/>
  <c r="E813" i="28"/>
  <c r="E815" i="28"/>
  <c r="E817" i="28"/>
  <c r="E819" i="28"/>
  <c r="E821" i="28"/>
  <c r="E823" i="28"/>
  <c r="E825" i="28"/>
  <c r="E827" i="28"/>
  <c r="E829" i="28"/>
  <c r="E831" i="28"/>
  <c r="E833" i="28"/>
  <c r="E835" i="28"/>
  <c r="E837" i="28"/>
  <c r="E839" i="28"/>
  <c r="E841" i="28"/>
  <c r="E843" i="28"/>
  <c r="E845" i="28"/>
  <c r="E847" i="28"/>
  <c r="E849" i="28"/>
  <c r="E851" i="28"/>
  <c r="E853" i="28"/>
  <c r="E855" i="28"/>
  <c r="E857" i="28"/>
  <c r="E859" i="28"/>
  <c r="E861" i="28"/>
  <c r="E863" i="28"/>
  <c r="E865" i="28"/>
  <c r="E867" i="28"/>
  <c r="E869" i="28"/>
  <c r="E871" i="28"/>
  <c r="E873" i="28"/>
  <c r="E875" i="28"/>
  <c r="E877" i="28"/>
  <c r="E879" i="28"/>
  <c r="E881" i="28"/>
  <c r="E883" i="28"/>
  <c r="E885" i="28"/>
  <c r="E887" i="28"/>
  <c r="E889" i="28"/>
  <c r="E891" i="28"/>
  <c r="E893" i="28"/>
  <c r="E895" i="28"/>
  <c r="E897" i="28"/>
  <c r="E899" i="28"/>
  <c r="E901" i="28"/>
  <c r="E903" i="28"/>
  <c r="E905" i="28"/>
  <c r="E907" i="28"/>
  <c r="E909" i="28"/>
  <c r="E911" i="28"/>
  <c r="E913" i="28"/>
  <c r="E915" i="28"/>
  <c r="E917" i="28"/>
  <c r="E919" i="28"/>
  <c r="E921" i="28"/>
  <c r="E923" i="28"/>
  <c r="E925" i="28"/>
  <c r="E927" i="28"/>
  <c r="E929" i="28"/>
  <c r="E931" i="28"/>
  <c r="E933" i="28"/>
  <c r="E935" i="28"/>
  <c r="E937" i="28"/>
  <c r="E939" i="28"/>
  <c r="E941" i="28"/>
  <c r="E943" i="28"/>
  <c r="E945" i="28"/>
  <c r="E947" i="28"/>
  <c r="E949" i="28"/>
  <c r="E951" i="28"/>
  <c r="E953" i="28"/>
  <c r="E955" i="28"/>
  <c r="E957" i="28"/>
  <c r="E959" i="28"/>
  <c r="E961" i="28"/>
  <c r="E582" i="28"/>
  <c r="E586" i="28"/>
  <c r="E590" i="28"/>
  <c r="E594" i="28"/>
  <c r="E598" i="28"/>
  <c r="E602" i="28"/>
  <c r="E606" i="28"/>
  <c r="E610" i="28"/>
  <c r="E614" i="28"/>
  <c r="E618" i="28"/>
  <c r="E620" i="28"/>
  <c r="E622" i="28"/>
  <c r="E624" i="28"/>
  <c r="E626" i="28"/>
  <c r="E628" i="28"/>
  <c r="E630" i="28"/>
  <c r="E632" i="28"/>
  <c r="E634" i="28"/>
  <c r="E636" i="28"/>
  <c r="E638" i="28"/>
  <c r="E640" i="28"/>
  <c r="E642" i="28"/>
  <c r="E644" i="28"/>
  <c r="E646" i="28"/>
  <c r="E648" i="28"/>
  <c r="E650" i="28"/>
  <c r="E652" i="28"/>
  <c r="E654" i="28"/>
  <c r="E656" i="28"/>
  <c r="E658" i="28"/>
  <c r="E660" i="28"/>
  <c r="E662" i="28"/>
  <c r="E664" i="28"/>
  <c r="E666" i="28"/>
  <c r="E668" i="28"/>
  <c r="E670" i="28"/>
  <c r="E672" i="28"/>
  <c r="E674" i="28"/>
  <c r="E676" i="28"/>
  <c r="E678" i="28"/>
  <c r="E680" i="28"/>
  <c r="E682" i="28"/>
  <c r="E684" i="28"/>
  <c r="E686" i="28"/>
  <c r="E688" i="28"/>
  <c r="E690" i="28"/>
  <c r="E692" i="28"/>
  <c r="E694" i="28"/>
  <c r="E696" i="28"/>
  <c r="E698" i="28"/>
  <c r="E700" i="28"/>
  <c r="E702" i="28"/>
  <c r="E704" i="28"/>
  <c r="E706" i="28"/>
  <c r="E708" i="28"/>
  <c r="E710" i="28"/>
  <c r="E712" i="28"/>
  <c r="E714" i="28"/>
  <c r="E716" i="28"/>
  <c r="E718" i="28"/>
  <c r="E720" i="28"/>
  <c r="E722" i="28"/>
  <c r="E724" i="28"/>
  <c r="E726" i="28"/>
  <c r="E728" i="28"/>
  <c r="E730" i="28"/>
  <c r="E732" i="28"/>
  <c r="E734" i="28"/>
  <c r="E736" i="28"/>
  <c r="E738" i="28"/>
  <c r="E740" i="28"/>
  <c r="E742" i="28"/>
  <c r="E744" i="28"/>
  <c r="E746" i="28"/>
  <c r="E748" i="28"/>
  <c r="E750" i="28"/>
  <c r="E752" i="28"/>
  <c r="E754" i="28"/>
  <c r="E756" i="28"/>
  <c r="E758" i="28"/>
  <c r="E760" i="28"/>
  <c r="E762" i="28"/>
  <c r="E764" i="28"/>
  <c r="E766" i="28"/>
  <c r="E768" i="28"/>
  <c r="E770" i="28"/>
  <c r="E772" i="28"/>
  <c r="E774" i="28"/>
  <c r="E776" i="28"/>
  <c r="E778" i="28"/>
  <c r="E780" i="28"/>
  <c r="E782" i="28"/>
  <c r="E784" i="28"/>
  <c r="E786" i="28"/>
  <c r="E788" i="28"/>
  <c r="E790" i="28"/>
  <c r="E792" i="28"/>
  <c r="E794" i="28"/>
  <c r="E796" i="28"/>
  <c r="E798" i="28"/>
  <c r="E800" i="28"/>
  <c r="E802" i="28"/>
  <c r="E804" i="28"/>
  <c r="E806" i="28"/>
  <c r="E808" i="28"/>
  <c r="E810" i="28"/>
  <c r="E812" i="28"/>
  <c r="E814" i="28"/>
  <c r="E816" i="28"/>
  <c r="E818" i="28"/>
  <c r="E820" i="28"/>
  <c r="E822" i="28"/>
  <c r="E824" i="28"/>
  <c r="E826" i="28"/>
  <c r="E828" i="28"/>
  <c r="E830" i="28"/>
  <c r="E832" i="28"/>
  <c r="E834" i="28"/>
  <c r="E836" i="28"/>
  <c r="E838" i="28"/>
  <c r="E840" i="28"/>
  <c r="E842" i="28"/>
  <c r="E844" i="28"/>
  <c r="E846" i="28"/>
  <c r="E848" i="28"/>
  <c r="E850" i="28"/>
  <c r="E852" i="28"/>
  <c r="E854" i="28"/>
  <c r="E856" i="28"/>
  <c r="E858" i="28"/>
  <c r="E860" i="28"/>
  <c r="E862" i="28"/>
  <c r="E864" i="28"/>
  <c r="E866" i="28"/>
  <c r="E868" i="28"/>
  <c r="E870" i="28"/>
  <c r="E872" i="28"/>
  <c r="E874" i="28"/>
  <c r="E876" i="28"/>
  <c r="E878" i="28"/>
  <c r="E880" i="28"/>
  <c r="E882" i="28"/>
  <c r="E884" i="28"/>
  <c r="E886" i="28"/>
  <c r="E888" i="28"/>
  <c r="E890" i="28"/>
  <c r="E892" i="28"/>
  <c r="E894" i="28"/>
  <c r="E896" i="28"/>
  <c r="E898" i="28"/>
  <c r="E900" i="28"/>
  <c r="E902" i="28"/>
  <c r="E904" i="28"/>
  <c r="E906" i="28"/>
  <c r="E908" i="28"/>
  <c r="E910" i="28"/>
  <c r="E912" i="28"/>
  <c r="E914" i="28"/>
  <c r="E916" i="28"/>
  <c r="E918" i="28"/>
  <c r="E920" i="28"/>
  <c r="E922" i="28"/>
  <c r="E924" i="28"/>
  <c r="E926" i="28"/>
  <c r="E928" i="28"/>
  <c r="E930" i="28"/>
  <c r="E932" i="28"/>
  <c r="E934" i="28"/>
  <c r="E936" i="28"/>
  <c r="E938" i="28"/>
  <c r="E940" i="28"/>
  <c r="E944" i="28"/>
  <c r="E948" i="28"/>
  <c r="E952" i="28"/>
  <c r="E956" i="28"/>
  <c r="E960" i="28"/>
  <c r="E963" i="28"/>
  <c r="E965" i="28"/>
  <c r="E967" i="28"/>
  <c r="E969" i="28"/>
  <c r="E971" i="28"/>
  <c r="E973" i="28"/>
  <c r="E975" i="28"/>
  <c r="E977" i="28"/>
  <c r="E979" i="28"/>
  <c r="E981" i="28"/>
  <c r="E983" i="28"/>
  <c r="E985" i="28"/>
  <c r="E987" i="28"/>
  <c r="E989" i="28"/>
  <c r="E991" i="28"/>
  <c r="E993" i="28"/>
  <c r="E995" i="28"/>
  <c r="E997" i="28"/>
  <c r="E999" i="28"/>
  <c r="E1001" i="28"/>
  <c r="E942" i="28"/>
  <c r="E946" i="28"/>
  <c r="E950" i="28"/>
  <c r="E954" i="28"/>
  <c r="E958" i="28"/>
  <c r="E962" i="28"/>
  <c r="E964" i="28"/>
  <c r="E966" i="28"/>
  <c r="E968" i="28"/>
  <c r="E970" i="28"/>
  <c r="E972" i="28"/>
  <c r="E974" i="28"/>
  <c r="E976" i="28"/>
  <c r="E978" i="28"/>
  <c r="E980" i="28"/>
  <c r="E982" i="28"/>
  <c r="E984" i="28"/>
  <c r="E986" i="28"/>
  <c r="E988" i="28"/>
  <c r="E990" i="28"/>
  <c r="E992" i="28"/>
  <c r="E994" i="28"/>
  <c r="E996" i="28"/>
  <c r="E998" i="28"/>
  <c r="E1000" i="28"/>
  <c r="J1000" i="28" l="1"/>
  <c r="J996" i="28"/>
  <c r="J992" i="28"/>
  <c r="J988" i="28"/>
  <c r="J984" i="28"/>
  <c r="J980" i="28"/>
  <c r="J976" i="28"/>
  <c r="J972" i="28"/>
  <c r="J968" i="28"/>
  <c r="J964" i="28"/>
  <c r="J958" i="28"/>
  <c r="J950" i="28"/>
  <c r="J942" i="28"/>
  <c r="J999" i="28"/>
  <c r="J995" i="28"/>
  <c r="J991" i="28"/>
  <c r="J987" i="28"/>
  <c r="J983" i="28"/>
  <c r="J979" i="28"/>
  <c r="J975" i="28"/>
  <c r="J971" i="28"/>
  <c r="J967" i="28"/>
  <c r="J963" i="28"/>
  <c r="J956" i="28"/>
  <c r="J948" i="28"/>
  <c r="J940" i="28"/>
  <c r="J936" i="28"/>
  <c r="J932" i="28"/>
  <c r="J928" i="28"/>
  <c r="J924" i="28"/>
  <c r="J920" i="28"/>
  <c r="J916" i="28"/>
  <c r="J912" i="28"/>
  <c r="J908" i="28"/>
  <c r="J904" i="28"/>
  <c r="J900" i="28"/>
  <c r="J896" i="28"/>
  <c r="J892" i="28"/>
  <c r="J888" i="28"/>
  <c r="J884" i="28"/>
  <c r="J880" i="28"/>
  <c r="J876" i="28"/>
  <c r="J872" i="28"/>
  <c r="J868" i="28"/>
  <c r="J864" i="28"/>
  <c r="J860" i="28"/>
  <c r="J856" i="28"/>
  <c r="J852" i="28"/>
  <c r="J848" i="28"/>
  <c r="J844" i="28"/>
  <c r="J840" i="28"/>
  <c r="J836" i="28"/>
  <c r="J832" i="28"/>
  <c r="J828" i="28"/>
  <c r="J824" i="28"/>
  <c r="J820" i="28"/>
  <c r="J816" i="28"/>
  <c r="J812" i="28"/>
  <c r="J808" i="28"/>
  <c r="J804" i="28"/>
  <c r="J800" i="28"/>
  <c r="J796" i="28"/>
  <c r="J792" i="28"/>
  <c r="J788" i="28"/>
  <c r="J784" i="28"/>
  <c r="J780" i="28"/>
  <c r="J776" i="28"/>
  <c r="J772" i="28"/>
  <c r="J768" i="28"/>
  <c r="J764" i="28"/>
  <c r="J760" i="28"/>
  <c r="J756" i="28"/>
  <c r="J752" i="28"/>
  <c r="J748" i="28"/>
  <c r="J744" i="28"/>
  <c r="J740" i="28"/>
  <c r="J736" i="28"/>
  <c r="J732" i="28"/>
  <c r="J728" i="28"/>
  <c r="J724" i="28"/>
  <c r="J720" i="28"/>
  <c r="J716" i="28"/>
  <c r="J712" i="28"/>
  <c r="J708" i="28"/>
  <c r="J704" i="28"/>
  <c r="J700" i="28"/>
  <c r="J696" i="28"/>
  <c r="J692" i="28"/>
  <c r="J688" i="28"/>
  <c r="J684" i="28"/>
  <c r="J680" i="28"/>
  <c r="J676" i="28"/>
  <c r="J672" i="28"/>
  <c r="J668" i="28"/>
  <c r="J664" i="28"/>
  <c r="J660" i="28"/>
  <c r="J656" i="28"/>
  <c r="J652" i="28"/>
  <c r="J648" i="28"/>
  <c r="J644" i="28"/>
  <c r="J640" i="28"/>
  <c r="J636" i="28"/>
  <c r="J632" i="28"/>
  <c r="J628" i="28"/>
  <c r="J624" i="28"/>
  <c r="J620" i="28"/>
  <c r="J614" i="28"/>
  <c r="J606" i="28"/>
  <c r="J598" i="28"/>
  <c r="J590" i="28"/>
  <c r="J582" i="28"/>
  <c r="J959" i="28"/>
  <c r="J955" i="28"/>
  <c r="J951" i="28"/>
  <c r="J947" i="28"/>
  <c r="J943" i="28"/>
  <c r="J939" i="28"/>
  <c r="J935" i="28"/>
  <c r="J931" i="28"/>
  <c r="J927" i="28"/>
  <c r="J923" i="28"/>
  <c r="J919" i="28"/>
  <c r="J915" i="28"/>
  <c r="J911" i="28"/>
  <c r="J907" i="28"/>
  <c r="J903" i="28"/>
  <c r="J899" i="28"/>
  <c r="J895" i="28"/>
  <c r="J891" i="28"/>
  <c r="J887" i="28"/>
  <c r="J883" i="28"/>
  <c r="J879" i="28"/>
  <c r="J875" i="28"/>
  <c r="J871" i="28"/>
  <c r="J867" i="28"/>
  <c r="J863" i="28"/>
  <c r="J859" i="28"/>
  <c r="J855" i="28"/>
  <c r="J851" i="28"/>
  <c r="J847" i="28"/>
  <c r="J843" i="28"/>
  <c r="J839" i="28"/>
  <c r="J835" i="28"/>
  <c r="J831" i="28"/>
  <c r="J827" i="28"/>
  <c r="J823" i="28"/>
  <c r="J819" i="28"/>
  <c r="J815" i="28"/>
  <c r="J811" i="28"/>
  <c r="J807" i="28"/>
  <c r="J803" i="28"/>
  <c r="J799" i="28"/>
  <c r="J795" i="28"/>
  <c r="J791" i="28"/>
  <c r="J787" i="28"/>
  <c r="J783" i="28"/>
  <c r="J779" i="28"/>
  <c r="J775" i="28"/>
  <c r="J771" i="28"/>
  <c r="J767" i="28"/>
  <c r="J763" i="28"/>
  <c r="J759" i="28"/>
  <c r="J755" i="28"/>
  <c r="J751" i="28"/>
  <c r="J747" i="28"/>
  <c r="J743" i="28"/>
  <c r="J739" i="28"/>
  <c r="J735" i="28"/>
  <c r="J731" i="28"/>
  <c r="J727" i="28"/>
  <c r="J723" i="28"/>
  <c r="J719" i="28"/>
  <c r="J715" i="28"/>
  <c r="J711" i="28"/>
  <c r="J707" i="28"/>
  <c r="J703" i="28"/>
  <c r="J699" i="28"/>
  <c r="J695" i="28"/>
  <c r="J691" i="28"/>
  <c r="J687" i="28"/>
  <c r="J683" i="28"/>
  <c r="J679" i="28"/>
  <c r="J675" i="28"/>
  <c r="J671" i="28"/>
  <c r="J667" i="28"/>
  <c r="J663" i="28"/>
  <c r="J659" i="28"/>
  <c r="J655" i="28"/>
  <c r="J651" i="28"/>
  <c r="J647" i="28"/>
  <c r="J643" i="28"/>
  <c r="J639" i="28"/>
  <c r="J635" i="28"/>
  <c r="J631" i="28"/>
  <c r="J627" i="28"/>
  <c r="J623" i="28"/>
  <c r="J619" i="28"/>
  <c r="J612" i="28"/>
  <c r="J604" i="28"/>
  <c r="J596" i="28"/>
  <c r="J588" i="28"/>
  <c r="J580" i="28"/>
  <c r="J576" i="28"/>
  <c r="J572" i="28"/>
  <c r="J568" i="28"/>
  <c r="J564" i="28"/>
  <c r="J560" i="28"/>
  <c r="J556" i="28"/>
  <c r="J552" i="28"/>
  <c r="J548" i="28"/>
  <c r="J544" i="28"/>
  <c r="J540" i="28"/>
  <c r="J536" i="28"/>
  <c r="J532" i="28"/>
  <c r="J528" i="28"/>
  <c r="J524" i="28"/>
  <c r="J520" i="28"/>
  <c r="J516" i="28"/>
  <c r="J512" i="28"/>
  <c r="J508" i="28"/>
  <c r="J504" i="28"/>
  <c r="J500" i="28"/>
  <c r="J496" i="28"/>
  <c r="J492" i="28"/>
  <c r="J488" i="28"/>
  <c r="J484" i="28"/>
  <c r="J480" i="28"/>
  <c r="J476" i="28"/>
  <c r="J472" i="28"/>
  <c r="J468" i="28"/>
  <c r="J464" i="28"/>
  <c r="J460" i="28"/>
  <c r="J456" i="28"/>
  <c r="J452" i="28"/>
  <c r="J448" i="28"/>
  <c r="J444" i="28"/>
  <c r="J440" i="28"/>
  <c r="J436" i="28"/>
  <c r="J432" i="28"/>
  <c r="J428" i="28"/>
  <c r="J424" i="28"/>
  <c r="J420" i="28"/>
  <c r="J416" i="28"/>
  <c r="J412" i="28"/>
  <c r="J408" i="28"/>
  <c r="J404" i="28"/>
  <c r="J400" i="28"/>
  <c r="J396" i="28"/>
  <c r="J392" i="28"/>
  <c r="J388" i="28"/>
  <c r="J384" i="28"/>
  <c r="J380" i="28"/>
  <c r="J376" i="28"/>
  <c r="J372" i="28"/>
  <c r="J368" i="28"/>
  <c r="J364" i="28"/>
  <c r="J360" i="28"/>
  <c r="J356" i="28"/>
  <c r="J352" i="28"/>
  <c r="J348" i="28"/>
  <c r="J344" i="28"/>
  <c r="J340" i="28"/>
  <c r="J336" i="28"/>
  <c r="J332" i="28"/>
  <c r="J328" i="28"/>
  <c r="J324" i="28"/>
  <c r="J320" i="28"/>
  <c r="J316" i="28"/>
  <c r="J312" i="28"/>
  <c r="J308" i="28"/>
  <c r="J304" i="28"/>
  <c r="J300" i="28"/>
  <c r="J293" i="28"/>
  <c r="J285" i="28"/>
  <c r="J277" i="28"/>
  <c r="J269" i="28"/>
  <c r="J261" i="28"/>
  <c r="J615" i="28"/>
  <c r="J611" i="28"/>
  <c r="J607" i="28"/>
  <c r="J603" i="28"/>
  <c r="J599" i="28"/>
  <c r="J595" i="28"/>
  <c r="J591" i="28"/>
  <c r="J587" i="28"/>
  <c r="J583" i="28"/>
  <c r="J579" i="28"/>
  <c r="J575" i="28"/>
  <c r="J571" i="28"/>
  <c r="J567" i="28"/>
  <c r="J563" i="28"/>
  <c r="J559" i="28"/>
  <c r="J555" i="28"/>
  <c r="J551" i="28"/>
  <c r="J547" i="28"/>
  <c r="J543" i="28"/>
  <c r="J539" i="28"/>
  <c r="J535" i="28"/>
  <c r="J531" i="28"/>
  <c r="J527" i="28"/>
  <c r="J523" i="28"/>
  <c r="J519" i="28"/>
  <c r="J515" i="28"/>
  <c r="J511" i="28"/>
  <c r="J507" i="28"/>
  <c r="J503" i="28"/>
  <c r="J499" i="28"/>
  <c r="J495" i="28"/>
  <c r="J491" i="28"/>
  <c r="J487" i="28"/>
  <c r="J483" i="28"/>
  <c r="J479" i="28"/>
  <c r="J475" i="28"/>
  <c r="J471" i="28"/>
  <c r="J467" i="28"/>
  <c r="J463" i="28"/>
  <c r="J459" i="28"/>
  <c r="J455" i="28"/>
  <c r="J451" i="28"/>
  <c r="J447" i="28"/>
  <c r="J443" i="28"/>
  <c r="J439" i="28"/>
  <c r="J435" i="28"/>
  <c r="J431" i="28"/>
  <c r="J427" i="28"/>
  <c r="J423" i="28"/>
  <c r="J419" i="28"/>
  <c r="J415" i="28"/>
  <c r="J411" i="28"/>
  <c r="J407" i="28"/>
  <c r="J403" i="28"/>
  <c r="J399" i="28"/>
  <c r="J395" i="28"/>
  <c r="J391" i="28"/>
  <c r="J387" i="28"/>
  <c r="J383" i="28"/>
  <c r="J379" i="28"/>
  <c r="J375" i="28"/>
  <c r="J371" i="28"/>
  <c r="J367" i="28"/>
  <c r="J363" i="28"/>
  <c r="J359" i="28"/>
  <c r="J355" i="28"/>
  <c r="J351" i="28"/>
  <c r="J347" i="28"/>
  <c r="J343" i="28"/>
  <c r="J339" i="28"/>
  <c r="J335" i="28"/>
  <c r="J331" i="28"/>
  <c r="J327" i="28"/>
  <c r="J323" i="28"/>
  <c r="J319" i="28"/>
  <c r="J315" i="28"/>
  <c r="J311" i="28"/>
  <c r="J307" i="28"/>
  <c r="J303" i="28"/>
  <c r="J299" i="28"/>
  <c r="J291" i="28"/>
  <c r="J283" i="28"/>
  <c r="J275" i="28"/>
  <c r="J267" i="28"/>
  <c r="J259" i="28"/>
  <c r="J255" i="28"/>
  <c r="J251" i="28"/>
  <c r="J247" i="28"/>
  <c r="J243" i="28"/>
  <c r="J239" i="28"/>
  <c r="J235" i="28"/>
  <c r="J231" i="28"/>
  <c r="J227" i="28"/>
  <c r="J223" i="28"/>
  <c r="J219" i="28"/>
  <c r="J215" i="28"/>
  <c r="J211" i="28"/>
  <c r="J207" i="28"/>
  <c r="J203" i="28"/>
  <c r="J199" i="28"/>
  <c r="J195" i="28"/>
  <c r="J191" i="28"/>
  <c r="J187" i="28"/>
  <c r="J183" i="28"/>
  <c r="J179" i="28"/>
  <c r="J175" i="28"/>
  <c r="J170" i="28"/>
  <c r="J162" i="28"/>
  <c r="J154" i="28"/>
  <c r="J146" i="28"/>
  <c r="J138" i="28"/>
  <c r="J130" i="28"/>
  <c r="J122" i="28"/>
  <c r="J114" i="28"/>
  <c r="J106" i="28"/>
  <c r="J98" i="28"/>
  <c r="J90" i="28"/>
  <c r="J82" i="28"/>
  <c r="J74" i="28"/>
  <c r="J66" i="28"/>
  <c r="J58" i="28"/>
  <c r="J50" i="28"/>
  <c r="J42" i="28"/>
  <c r="J34" i="28"/>
  <c r="J26" i="28"/>
  <c r="J18" i="28"/>
  <c r="J10" i="28"/>
  <c r="J298" i="28"/>
  <c r="J294" i="28"/>
  <c r="J290" i="28"/>
  <c r="J286" i="28"/>
  <c r="J282" i="28"/>
  <c r="J278" i="28"/>
  <c r="J274" i="28"/>
  <c r="J270" i="28"/>
  <c r="J266" i="28"/>
  <c r="J262" i="28"/>
  <c r="J258" i="28"/>
  <c r="J254" i="28"/>
  <c r="J250" i="28"/>
  <c r="J246" i="28"/>
  <c r="J242" i="28"/>
  <c r="J238" i="28"/>
  <c r="J234" i="28"/>
  <c r="J230" i="28"/>
  <c r="J226" i="28"/>
  <c r="J222" i="28"/>
  <c r="J218" i="28"/>
  <c r="J214" i="28"/>
  <c r="J210" i="28"/>
  <c r="J206" i="28"/>
  <c r="J202" i="28"/>
  <c r="J198" i="28"/>
  <c r="J194" i="28"/>
  <c r="J190" i="28"/>
  <c r="J186" i="28"/>
  <c r="J182" i="28"/>
  <c r="J178" i="28"/>
  <c r="J174" i="28"/>
  <c r="J168" i="28"/>
  <c r="J160" i="28"/>
  <c r="J152" i="28"/>
  <c r="J144" i="28"/>
  <c r="J136" i="28"/>
  <c r="J128" i="28"/>
  <c r="J120" i="28"/>
  <c r="J112" i="28"/>
  <c r="J104" i="28"/>
  <c r="J96" i="28"/>
  <c r="J88" i="28"/>
  <c r="J80" i="28"/>
  <c r="J72" i="28"/>
  <c r="J64" i="28"/>
  <c r="J56" i="28"/>
  <c r="J48" i="28"/>
  <c r="J40" i="28"/>
  <c r="J32" i="28"/>
  <c r="J24" i="28"/>
  <c r="J16" i="28"/>
  <c r="J8" i="28"/>
  <c r="J171" i="28"/>
  <c r="J167" i="28"/>
  <c r="J163" i="28"/>
  <c r="J159" i="28"/>
  <c r="J155" i="28"/>
  <c r="J151" i="28"/>
  <c r="J147" i="28"/>
  <c r="J143" i="28"/>
  <c r="J139" i="28"/>
  <c r="J135" i="28"/>
  <c r="J131" i="28"/>
  <c r="J127" i="28"/>
  <c r="J123" i="28"/>
  <c r="J119" i="28"/>
  <c r="J115" i="28"/>
  <c r="J111" i="28"/>
  <c r="J107" i="28"/>
  <c r="J103" i="28"/>
  <c r="J99" i="28"/>
  <c r="J95" i="28"/>
  <c r="J91" i="28"/>
  <c r="J87" i="28"/>
  <c r="J83" i="28"/>
  <c r="J79" i="28"/>
  <c r="J75" i="28"/>
  <c r="J71" i="28"/>
  <c r="J67" i="28"/>
  <c r="J63" i="28"/>
  <c r="J59" i="28"/>
  <c r="J55" i="28"/>
  <c r="J51" i="28"/>
  <c r="J47" i="28"/>
  <c r="J43" i="28"/>
  <c r="J39" i="28"/>
  <c r="J35" i="28"/>
  <c r="J31" i="28"/>
  <c r="J27" i="28"/>
  <c r="J23" i="28"/>
  <c r="J19" i="28"/>
  <c r="J15" i="28"/>
  <c r="J11" i="28"/>
  <c r="J7" i="28"/>
  <c r="J3" i="28"/>
  <c r="J998" i="28"/>
  <c r="J994" i="28"/>
  <c r="J990" i="28"/>
  <c r="J986" i="28"/>
  <c r="J982" i="28"/>
  <c r="J978" i="28"/>
  <c r="J974" i="28"/>
  <c r="J970" i="28"/>
  <c r="J966" i="28"/>
  <c r="J962" i="28"/>
  <c r="J954" i="28"/>
  <c r="J946" i="28"/>
  <c r="J1001" i="28"/>
  <c r="J997" i="28"/>
  <c r="J993" i="28"/>
  <c r="J989" i="28"/>
  <c r="J985" i="28"/>
  <c r="J981" i="28"/>
  <c r="J977" i="28"/>
  <c r="J973" i="28"/>
  <c r="J969" i="28"/>
  <c r="J965" i="28"/>
  <c r="J960" i="28"/>
  <c r="J952" i="28"/>
  <c r="J944" i="28"/>
  <c r="J938" i="28"/>
  <c r="J934" i="28"/>
  <c r="J930" i="28"/>
  <c r="J926" i="28"/>
  <c r="J922" i="28"/>
  <c r="J918" i="28"/>
  <c r="J914" i="28"/>
  <c r="J910" i="28"/>
  <c r="J906" i="28"/>
  <c r="J902" i="28"/>
  <c r="J898" i="28"/>
  <c r="J894" i="28"/>
  <c r="J890" i="28"/>
  <c r="J886" i="28"/>
  <c r="J882" i="28"/>
  <c r="J878" i="28"/>
  <c r="J874" i="28"/>
  <c r="J870" i="28"/>
  <c r="J866" i="28"/>
  <c r="J862" i="28"/>
  <c r="J858" i="28"/>
  <c r="J854" i="28"/>
  <c r="J850" i="28"/>
  <c r="J846" i="28"/>
  <c r="J842" i="28"/>
  <c r="J838" i="28"/>
  <c r="J834" i="28"/>
  <c r="J830" i="28"/>
  <c r="J826" i="28"/>
  <c r="J822" i="28"/>
  <c r="J818" i="28"/>
  <c r="J814" i="28"/>
  <c r="J810" i="28"/>
  <c r="J806" i="28"/>
  <c r="J802" i="28"/>
  <c r="J798" i="28"/>
  <c r="J794" i="28"/>
  <c r="J790" i="28"/>
  <c r="J786" i="28"/>
  <c r="J782" i="28"/>
  <c r="J778" i="28"/>
  <c r="J774" i="28"/>
  <c r="J770" i="28"/>
  <c r="J766" i="28"/>
  <c r="J762" i="28"/>
  <c r="J758" i="28"/>
  <c r="J754" i="28"/>
  <c r="J750" i="28"/>
  <c r="J746" i="28"/>
  <c r="J742" i="28"/>
  <c r="J738" i="28"/>
  <c r="J734" i="28"/>
  <c r="J730" i="28"/>
  <c r="J726" i="28"/>
  <c r="J722" i="28"/>
  <c r="J718" i="28"/>
  <c r="J714" i="28"/>
  <c r="J710" i="28"/>
  <c r="J706" i="28"/>
  <c r="J702" i="28"/>
  <c r="J698" i="28"/>
  <c r="J694" i="28"/>
  <c r="J690" i="28"/>
  <c r="J686" i="28"/>
  <c r="J682" i="28"/>
  <c r="J678" i="28"/>
  <c r="J674" i="28"/>
  <c r="J670" i="28"/>
  <c r="J666" i="28"/>
  <c r="J662" i="28"/>
  <c r="J658" i="28"/>
  <c r="J654" i="28"/>
  <c r="J650" i="28"/>
  <c r="J646" i="28"/>
  <c r="J642" i="28"/>
  <c r="J638" i="28"/>
  <c r="J634" i="28"/>
  <c r="J630" i="28"/>
  <c r="J626" i="28"/>
  <c r="J622" i="28"/>
  <c r="J618" i="28"/>
  <c r="J610" i="28"/>
  <c r="J602" i="28"/>
  <c r="J594" i="28"/>
  <c r="J586" i="28"/>
  <c r="J961" i="28"/>
  <c r="J957" i="28"/>
  <c r="J953" i="28"/>
  <c r="J949" i="28"/>
  <c r="J945" i="28"/>
  <c r="J941" i="28"/>
  <c r="J937" i="28"/>
  <c r="J933" i="28"/>
  <c r="J929" i="28"/>
  <c r="J925" i="28"/>
  <c r="J921" i="28"/>
  <c r="J917" i="28"/>
  <c r="J913" i="28"/>
  <c r="J909" i="28"/>
  <c r="J905" i="28"/>
  <c r="J901" i="28"/>
  <c r="J897" i="28"/>
  <c r="J893" i="28"/>
  <c r="J889" i="28"/>
  <c r="J885" i="28"/>
  <c r="J881" i="28"/>
  <c r="J877" i="28"/>
  <c r="J873" i="28"/>
  <c r="J869" i="28"/>
  <c r="J865" i="28"/>
  <c r="J861" i="28"/>
  <c r="J857" i="28"/>
  <c r="J853" i="28"/>
  <c r="J849" i="28"/>
  <c r="J845" i="28"/>
  <c r="J841" i="28"/>
  <c r="J837" i="28"/>
  <c r="J833" i="28"/>
  <c r="J829" i="28"/>
  <c r="J825" i="28"/>
  <c r="J821" i="28"/>
  <c r="J817" i="28"/>
  <c r="J813" i="28"/>
  <c r="J809" i="28"/>
  <c r="J805" i="28"/>
  <c r="J801" i="28"/>
  <c r="J797" i="28"/>
  <c r="J793" i="28"/>
  <c r="J789" i="28"/>
  <c r="J785" i="28"/>
  <c r="J781" i="28"/>
  <c r="J777" i="28"/>
  <c r="J773" i="28"/>
  <c r="J769" i="28"/>
  <c r="J765" i="28"/>
  <c r="J761" i="28"/>
  <c r="J757" i="28"/>
  <c r="J753" i="28"/>
  <c r="J749" i="28"/>
  <c r="J745" i="28"/>
  <c r="J741" i="28"/>
  <c r="J737" i="28"/>
  <c r="J733" i="28"/>
  <c r="J729" i="28"/>
  <c r="J725" i="28"/>
  <c r="J721" i="28"/>
  <c r="J717" i="28"/>
  <c r="J713" i="28"/>
  <c r="J709" i="28"/>
  <c r="J705" i="28"/>
  <c r="J701" i="28"/>
  <c r="J697" i="28"/>
  <c r="J693" i="28"/>
  <c r="J689" i="28"/>
  <c r="J685" i="28"/>
  <c r="J681" i="28"/>
  <c r="J677" i="28"/>
  <c r="J673" i="28"/>
  <c r="J669" i="28"/>
  <c r="J665" i="28"/>
  <c r="J661" i="28"/>
  <c r="J657" i="28"/>
  <c r="J653" i="28"/>
  <c r="J649" i="28"/>
  <c r="J645" i="28"/>
  <c r="J641" i="28"/>
  <c r="J637" i="28"/>
  <c r="J633" i="28"/>
  <c r="J629" i="28"/>
  <c r="J625" i="28"/>
  <c r="J621" i="28"/>
  <c r="J616" i="28"/>
  <c r="J608" i="28"/>
  <c r="J600" i="28"/>
  <c r="J592" i="28"/>
  <c r="J584" i="28"/>
  <c r="J578" i="28"/>
  <c r="J574" i="28"/>
  <c r="J570" i="28"/>
  <c r="J566" i="28"/>
  <c r="J562" i="28"/>
  <c r="J558" i="28"/>
  <c r="J554" i="28"/>
  <c r="J550" i="28"/>
  <c r="J546" i="28"/>
  <c r="J542" i="28"/>
  <c r="J538" i="28"/>
  <c r="J534" i="28"/>
  <c r="J530" i="28"/>
  <c r="J526" i="28"/>
  <c r="J522" i="28"/>
  <c r="J518" i="28"/>
  <c r="J514" i="28"/>
  <c r="J510" i="28"/>
  <c r="J506" i="28"/>
  <c r="J502" i="28"/>
  <c r="J498" i="28"/>
  <c r="J494" i="28"/>
  <c r="J490" i="28"/>
  <c r="J486" i="28"/>
  <c r="J482" i="28"/>
  <c r="J478" i="28"/>
  <c r="J474" i="28"/>
  <c r="J470" i="28"/>
  <c r="J466" i="28"/>
  <c r="J462" i="28"/>
  <c r="J458" i="28"/>
  <c r="J454" i="28"/>
  <c r="J450" i="28"/>
  <c r="J446" i="28"/>
  <c r="J442" i="28"/>
  <c r="J438" i="28"/>
  <c r="J434" i="28"/>
  <c r="J430" i="28"/>
  <c r="J426" i="28"/>
  <c r="J422" i="28"/>
  <c r="J418" i="28"/>
  <c r="J414" i="28"/>
  <c r="J410" i="28"/>
  <c r="J406" i="28"/>
  <c r="J402" i="28"/>
  <c r="J398" i="28"/>
  <c r="J394" i="28"/>
  <c r="J390" i="28"/>
  <c r="J386" i="28"/>
  <c r="J382" i="28"/>
  <c r="J378" i="28"/>
  <c r="J374" i="28"/>
  <c r="J370" i="28"/>
  <c r="J366" i="28"/>
  <c r="J362" i="28"/>
  <c r="J358" i="28"/>
  <c r="J354" i="28"/>
  <c r="J350" i="28"/>
  <c r="J346" i="28"/>
  <c r="J342" i="28"/>
  <c r="J338" i="28"/>
  <c r="J334" i="28"/>
  <c r="J330" i="28"/>
  <c r="J326" i="28"/>
  <c r="J322" i="28"/>
  <c r="J318" i="28"/>
  <c r="J314" i="28"/>
  <c r="J310" i="28"/>
  <c r="J306" i="28"/>
  <c r="J302" i="28"/>
  <c r="J297" i="28"/>
  <c r="J289" i="28"/>
  <c r="J281" i="28"/>
  <c r="J273" i="28"/>
  <c r="J265" i="28"/>
  <c r="J617" i="28"/>
  <c r="J613" i="28"/>
  <c r="J609" i="28"/>
  <c r="J605" i="28"/>
  <c r="J601" i="28"/>
  <c r="J597" i="28"/>
  <c r="J593" i="28"/>
  <c r="J589" i="28"/>
  <c r="J585" i="28"/>
  <c r="J581" i="28"/>
  <c r="J577" i="28"/>
  <c r="J573" i="28"/>
  <c r="J569" i="28"/>
  <c r="J565" i="28"/>
  <c r="J561" i="28"/>
  <c r="J557" i="28"/>
  <c r="J553" i="28"/>
  <c r="J549" i="28"/>
  <c r="J545" i="28"/>
  <c r="J541" i="28"/>
  <c r="J537" i="28"/>
  <c r="J533" i="28"/>
  <c r="J529" i="28"/>
  <c r="J525" i="28"/>
  <c r="J521" i="28"/>
  <c r="J517" i="28"/>
  <c r="J513" i="28"/>
  <c r="J509" i="28"/>
  <c r="J505" i="28"/>
  <c r="J501" i="28"/>
  <c r="J497" i="28"/>
  <c r="J493" i="28"/>
  <c r="J489" i="28"/>
  <c r="J485" i="28"/>
  <c r="J481" i="28"/>
  <c r="J477" i="28"/>
  <c r="J473" i="28"/>
  <c r="J469" i="28"/>
  <c r="J465" i="28"/>
  <c r="J461" i="28"/>
  <c r="J457" i="28"/>
  <c r="J453" i="28"/>
  <c r="J449" i="28"/>
  <c r="J445" i="28"/>
  <c r="J441" i="28"/>
  <c r="J437" i="28"/>
  <c r="J433" i="28"/>
  <c r="J429" i="28"/>
  <c r="J425" i="28"/>
  <c r="J421" i="28"/>
  <c r="J417" i="28"/>
  <c r="J413" i="28"/>
  <c r="J409" i="28"/>
  <c r="J405" i="28"/>
  <c r="J401" i="28"/>
  <c r="J397" i="28"/>
  <c r="J393" i="28"/>
  <c r="J389" i="28"/>
  <c r="J385" i="28"/>
  <c r="J381" i="28"/>
  <c r="J377" i="28"/>
  <c r="J373" i="28"/>
  <c r="J369" i="28"/>
  <c r="J365" i="28"/>
  <c r="J361" i="28"/>
  <c r="J357" i="28"/>
  <c r="J353" i="28"/>
  <c r="J349" i="28"/>
  <c r="J345" i="28"/>
  <c r="J341" i="28"/>
  <c r="J337" i="28"/>
  <c r="J333" i="28"/>
  <c r="J329" i="28"/>
  <c r="J325" i="28"/>
  <c r="J321" i="28"/>
  <c r="J317" i="28"/>
  <c r="J313" i="28"/>
  <c r="J309" i="28"/>
  <c r="J305" i="28"/>
  <c r="J301" i="28"/>
  <c r="J295" i="28"/>
  <c r="J287" i="28"/>
  <c r="J279" i="28"/>
  <c r="J271" i="28"/>
  <c r="J263" i="28"/>
  <c r="J257" i="28"/>
  <c r="J253" i="28"/>
  <c r="J249" i="28"/>
  <c r="J245" i="28"/>
  <c r="J241" i="28"/>
  <c r="J237" i="28"/>
  <c r="J233" i="28"/>
  <c r="J229" i="28"/>
  <c r="J225" i="28"/>
  <c r="J221" i="28"/>
  <c r="J217" i="28"/>
  <c r="J213" i="28"/>
  <c r="J209" i="28"/>
  <c r="J205" i="28"/>
  <c r="J201" i="28"/>
  <c r="J197" i="28"/>
  <c r="J193" i="28"/>
  <c r="J189" i="28"/>
  <c r="J185" i="28"/>
  <c r="J181" i="28"/>
  <c r="J177" i="28"/>
  <c r="J173" i="28"/>
  <c r="J166" i="28"/>
  <c r="J158" i="28"/>
  <c r="J150" i="28"/>
  <c r="J142" i="28"/>
  <c r="J134" i="28"/>
  <c r="J126" i="28"/>
  <c r="J118" i="28"/>
  <c r="J110" i="28"/>
  <c r="J102" i="28"/>
  <c r="J94" i="28"/>
  <c r="J86" i="28"/>
  <c r="J78" i="28"/>
  <c r="J70" i="28"/>
  <c r="J62" i="28"/>
  <c r="J54" i="28"/>
  <c r="J46" i="28"/>
  <c r="J38" i="28"/>
  <c r="J30" i="28"/>
  <c r="J22" i="28"/>
  <c r="J14" i="28"/>
  <c r="J6" i="28"/>
  <c r="J296" i="28"/>
  <c r="J292" i="28"/>
  <c r="J288" i="28"/>
  <c r="J284" i="28"/>
  <c r="J280" i="28"/>
  <c r="J276" i="28"/>
  <c r="J272" i="28"/>
  <c r="J268" i="28"/>
  <c r="J264" i="28"/>
  <c r="J260" i="28"/>
  <c r="J256" i="28"/>
  <c r="J252" i="28"/>
  <c r="J248" i="28"/>
  <c r="J244" i="28"/>
  <c r="J240" i="28"/>
  <c r="J236" i="28"/>
  <c r="J232" i="28"/>
  <c r="J228" i="28"/>
  <c r="J224" i="28"/>
  <c r="J220" i="28"/>
  <c r="J216" i="28"/>
  <c r="J212" i="28"/>
  <c r="J208" i="28"/>
  <c r="J204" i="28"/>
  <c r="J200" i="28"/>
  <c r="J196" i="28"/>
  <c r="J192" i="28"/>
  <c r="J188" i="28"/>
  <c r="J184" i="28"/>
  <c r="J180" i="28"/>
  <c r="J176" i="28"/>
  <c r="J172" i="28"/>
  <c r="J164" i="28"/>
  <c r="J156" i="28"/>
  <c r="J148" i="28"/>
  <c r="J140" i="28"/>
  <c r="J132" i="28"/>
  <c r="J124" i="28"/>
  <c r="J116" i="28"/>
  <c r="J108" i="28"/>
  <c r="J100" i="28"/>
  <c r="J92" i="28"/>
  <c r="J84" i="28"/>
  <c r="J76" i="28"/>
  <c r="J68" i="28"/>
  <c r="J60" i="28"/>
  <c r="J52" i="28"/>
  <c r="J44" i="28"/>
  <c r="J36" i="28"/>
  <c r="J28" i="28"/>
  <c r="J20" i="28"/>
  <c r="J12" i="28"/>
  <c r="J4" i="28"/>
  <c r="J169" i="28"/>
  <c r="J165" i="28"/>
  <c r="J161" i="28"/>
  <c r="J157" i="28"/>
  <c r="J153" i="28"/>
  <c r="J149" i="28"/>
  <c r="J145" i="28"/>
  <c r="J141" i="28"/>
  <c r="J137" i="28"/>
  <c r="J133" i="28"/>
  <c r="J129" i="28"/>
  <c r="J125" i="28"/>
  <c r="J121" i="28"/>
  <c r="J117" i="28"/>
  <c r="J113" i="28"/>
  <c r="J109" i="28"/>
  <c r="J105" i="28"/>
  <c r="J101" i="28"/>
  <c r="J97" i="28"/>
  <c r="J93" i="28"/>
  <c r="J89" i="28"/>
  <c r="J85" i="28"/>
  <c r="J81" i="28"/>
  <c r="J77" i="28"/>
  <c r="J73" i="28"/>
  <c r="J69" i="28"/>
  <c r="J65" i="28"/>
  <c r="J61" i="28"/>
  <c r="J57" i="28"/>
  <c r="J53" i="28"/>
  <c r="J49" i="28"/>
  <c r="J45" i="28"/>
  <c r="J41" i="28"/>
  <c r="J37" i="28"/>
  <c r="J33" i="28"/>
  <c r="J29" i="28"/>
  <c r="J25" i="28"/>
  <c r="J21" i="28"/>
  <c r="J17" i="28"/>
  <c r="J13" i="28"/>
  <c r="J9" i="28"/>
  <c r="J5" i="28"/>
  <c r="S2" i="28" a="1"/>
  <c r="S2" i="28" s="1"/>
  <c r="R2" i="28" a="1"/>
  <c r="R2" i="28" s="1"/>
  <c r="Q2" i="28" a="1"/>
  <c r="Q2" i="28" s="1"/>
  <c r="M6" i="15"/>
  <c r="F10003" i="28"/>
  <c r="J2" i="28"/>
  <c r="E10003" i="28"/>
  <c r="N2" i="28"/>
  <c r="G998" i="28"/>
  <c r="I998" i="28"/>
  <c r="H998" i="28"/>
  <c r="G994" i="28"/>
  <c r="I994" i="28"/>
  <c r="H994" i="28"/>
  <c r="G990" i="28"/>
  <c r="I990" i="28"/>
  <c r="H990" i="28"/>
  <c r="G986" i="28"/>
  <c r="I986" i="28"/>
  <c r="H986" i="28"/>
  <c r="G982" i="28"/>
  <c r="I982" i="28"/>
  <c r="H982" i="28"/>
  <c r="G978" i="28"/>
  <c r="I978" i="28"/>
  <c r="H978" i="28"/>
  <c r="G974" i="28"/>
  <c r="I974" i="28"/>
  <c r="H974" i="28"/>
  <c r="G970" i="28"/>
  <c r="I970" i="28"/>
  <c r="H970" i="28"/>
  <c r="G966" i="28"/>
  <c r="I966" i="28"/>
  <c r="H966" i="28"/>
  <c r="G962" i="28"/>
  <c r="I962" i="28"/>
  <c r="H962" i="28"/>
  <c r="G954" i="28"/>
  <c r="I954" i="28"/>
  <c r="H954" i="28"/>
  <c r="G946" i="28"/>
  <c r="I946" i="28"/>
  <c r="H946" i="28"/>
  <c r="G999" i="28"/>
  <c r="I999" i="28"/>
  <c r="H999" i="28"/>
  <c r="G995" i="28"/>
  <c r="I995" i="28"/>
  <c r="H995" i="28"/>
  <c r="G991" i="28"/>
  <c r="I991" i="28"/>
  <c r="H991" i="28"/>
  <c r="G987" i="28"/>
  <c r="I987" i="28"/>
  <c r="H987" i="28"/>
  <c r="G983" i="28"/>
  <c r="I983" i="28"/>
  <c r="H983" i="28"/>
  <c r="G979" i="28"/>
  <c r="I979" i="28"/>
  <c r="H979" i="28"/>
  <c r="G975" i="28"/>
  <c r="I975" i="28"/>
  <c r="H975" i="28"/>
  <c r="G971" i="28"/>
  <c r="I971" i="28"/>
  <c r="H971" i="28"/>
  <c r="G967" i="28"/>
  <c r="I967" i="28"/>
  <c r="H967" i="28"/>
  <c r="G963" i="28"/>
  <c r="I963" i="28"/>
  <c r="H963" i="28"/>
  <c r="G956" i="28"/>
  <c r="I956" i="28"/>
  <c r="H956" i="28"/>
  <c r="G948" i="28"/>
  <c r="I948" i="28"/>
  <c r="H948" i="28"/>
  <c r="G940" i="28"/>
  <c r="I940" i="28"/>
  <c r="H940" i="28"/>
  <c r="G936" i="28"/>
  <c r="I936" i="28"/>
  <c r="H936" i="28"/>
  <c r="G932" i="28"/>
  <c r="I932" i="28"/>
  <c r="H932" i="28"/>
  <c r="G928" i="28"/>
  <c r="I928" i="28"/>
  <c r="H928" i="28"/>
  <c r="G924" i="28"/>
  <c r="I924" i="28"/>
  <c r="H924" i="28"/>
  <c r="G920" i="28"/>
  <c r="I920" i="28"/>
  <c r="H920" i="28"/>
  <c r="G916" i="28"/>
  <c r="I916" i="28"/>
  <c r="H916" i="28"/>
  <c r="G912" i="28"/>
  <c r="I912" i="28"/>
  <c r="H912" i="28"/>
  <c r="G908" i="28"/>
  <c r="I908" i="28"/>
  <c r="H908" i="28"/>
  <c r="G904" i="28"/>
  <c r="I904" i="28"/>
  <c r="H904" i="28"/>
  <c r="G900" i="28"/>
  <c r="I900" i="28"/>
  <c r="H900" i="28"/>
  <c r="G896" i="28"/>
  <c r="I896" i="28"/>
  <c r="H896" i="28"/>
  <c r="G892" i="28"/>
  <c r="I892" i="28"/>
  <c r="H892" i="28"/>
  <c r="G888" i="28"/>
  <c r="I888" i="28"/>
  <c r="H888" i="28"/>
  <c r="G884" i="28"/>
  <c r="I884" i="28"/>
  <c r="H884" i="28"/>
  <c r="G880" i="28"/>
  <c r="I880" i="28"/>
  <c r="H880" i="28"/>
  <c r="G876" i="28"/>
  <c r="I876" i="28"/>
  <c r="H876" i="28"/>
  <c r="G872" i="28"/>
  <c r="I872" i="28"/>
  <c r="H872" i="28"/>
  <c r="G868" i="28"/>
  <c r="I868" i="28"/>
  <c r="H868" i="28"/>
  <c r="G864" i="28"/>
  <c r="I864" i="28"/>
  <c r="H864" i="28"/>
  <c r="H860" i="28"/>
  <c r="I860" i="28"/>
  <c r="G860" i="28"/>
  <c r="H856" i="28"/>
  <c r="I856" i="28"/>
  <c r="G856" i="28"/>
  <c r="H852" i="28"/>
  <c r="I852" i="28"/>
  <c r="G852" i="28"/>
  <c r="H848" i="28"/>
  <c r="I848" i="28"/>
  <c r="G848" i="28"/>
  <c r="H844" i="28"/>
  <c r="I844" i="28"/>
  <c r="G844" i="28"/>
  <c r="H840" i="28"/>
  <c r="I840" i="28"/>
  <c r="G840" i="28"/>
  <c r="H836" i="28"/>
  <c r="I836" i="28"/>
  <c r="G836" i="28"/>
  <c r="H832" i="28"/>
  <c r="I832" i="28"/>
  <c r="G832" i="28"/>
  <c r="H828" i="28"/>
  <c r="I828" i="28"/>
  <c r="G828" i="28"/>
  <c r="H824" i="28"/>
  <c r="I824" i="28"/>
  <c r="G824" i="28"/>
  <c r="H820" i="28"/>
  <c r="I820" i="28"/>
  <c r="G820" i="28"/>
  <c r="H816" i="28"/>
  <c r="I816" i="28"/>
  <c r="G816" i="28"/>
  <c r="H812" i="28"/>
  <c r="I812" i="28"/>
  <c r="G812" i="28"/>
  <c r="H808" i="28"/>
  <c r="I808" i="28"/>
  <c r="G808" i="28"/>
  <c r="H804" i="28"/>
  <c r="I804" i="28"/>
  <c r="G804" i="28"/>
  <c r="H800" i="28"/>
  <c r="I800" i="28"/>
  <c r="G800" i="28"/>
  <c r="H796" i="28"/>
  <c r="I796" i="28"/>
  <c r="G796" i="28"/>
  <c r="H792" i="28"/>
  <c r="I792" i="28"/>
  <c r="G792" i="28"/>
  <c r="H788" i="28"/>
  <c r="I788" i="28"/>
  <c r="G788" i="28"/>
  <c r="H784" i="28"/>
  <c r="I784" i="28"/>
  <c r="G784" i="28"/>
  <c r="H780" i="28"/>
  <c r="I780" i="28"/>
  <c r="G780" i="28"/>
  <c r="H776" i="28"/>
  <c r="I776" i="28"/>
  <c r="G776" i="28"/>
  <c r="H772" i="28"/>
  <c r="I772" i="28"/>
  <c r="G772" i="28"/>
  <c r="H768" i="28"/>
  <c r="I768" i="28"/>
  <c r="G768" i="28"/>
  <c r="H764" i="28"/>
  <c r="I764" i="28"/>
  <c r="G764" i="28"/>
  <c r="H760" i="28"/>
  <c r="I760" i="28"/>
  <c r="G760" i="28"/>
  <c r="H756" i="28"/>
  <c r="I756" i="28"/>
  <c r="G756" i="28"/>
  <c r="H752" i="28"/>
  <c r="I752" i="28"/>
  <c r="G752" i="28"/>
  <c r="H748" i="28"/>
  <c r="I748" i="28"/>
  <c r="G748" i="28"/>
  <c r="H744" i="28"/>
  <c r="I744" i="28"/>
  <c r="G744" i="28"/>
  <c r="H740" i="28"/>
  <c r="I740" i="28"/>
  <c r="G740" i="28"/>
  <c r="H736" i="28"/>
  <c r="I736" i="28"/>
  <c r="G736" i="28"/>
  <c r="H732" i="28"/>
  <c r="I732" i="28"/>
  <c r="G732" i="28"/>
  <c r="H728" i="28"/>
  <c r="I728" i="28"/>
  <c r="G728" i="28"/>
  <c r="H724" i="28"/>
  <c r="I724" i="28"/>
  <c r="G724" i="28"/>
  <c r="H720" i="28"/>
  <c r="I720" i="28"/>
  <c r="G720" i="28"/>
  <c r="H716" i="28"/>
  <c r="I716" i="28"/>
  <c r="G716" i="28"/>
  <c r="H712" i="28"/>
  <c r="I712" i="28"/>
  <c r="G712" i="28"/>
  <c r="H708" i="28"/>
  <c r="I708" i="28"/>
  <c r="G708" i="28"/>
  <c r="H704" i="28"/>
  <c r="I704" i="28"/>
  <c r="G704" i="28"/>
  <c r="H700" i="28"/>
  <c r="I700" i="28"/>
  <c r="G700" i="28"/>
  <c r="H696" i="28"/>
  <c r="I696" i="28"/>
  <c r="G696" i="28"/>
  <c r="H692" i="28"/>
  <c r="I692" i="28"/>
  <c r="G692" i="28"/>
  <c r="H688" i="28"/>
  <c r="I688" i="28"/>
  <c r="G688" i="28"/>
  <c r="H684" i="28"/>
  <c r="I684" i="28"/>
  <c r="G684" i="28"/>
  <c r="H680" i="28"/>
  <c r="I680" i="28"/>
  <c r="G680" i="28"/>
  <c r="H676" i="28"/>
  <c r="I676" i="28"/>
  <c r="G676" i="28"/>
  <c r="H672" i="28"/>
  <c r="I672" i="28"/>
  <c r="G672" i="28"/>
  <c r="H668" i="28"/>
  <c r="I668" i="28"/>
  <c r="G668" i="28"/>
  <c r="H664" i="28"/>
  <c r="I664" i="28"/>
  <c r="G664" i="28"/>
  <c r="H660" i="28"/>
  <c r="I660" i="28"/>
  <c r="G660" i="28"/>
  <c r="H656" i="28"/>
  <c r="I656" i="28"/>
  <c r="G656" i="28"/>
  <c r="H652" i="28"/>
  <c r="I652" i="28"/>
  <c r="G652" i="28"/>
  <c r="H648" i="28"/>
  <c r="I648" i="28"/>
  <c r="G648" i="28"/>
  <c r="H644" i="28"/>
  <c r="I644" i="28"/>
  <c r="G644" i="28"/>
  <c r="H640" i="28"/>
  <c r="I640" i="28"/>
  <c r="G640" i="28"/>
  <c r="H636" i="28"/>
  <c r="I636" i="28"/>
  <c r="G636" i="28"/>
  <c r="H632" i="28"/>
  <c r="I632" i="28"/>
  <c r="G632" i="28"/>
  <c r="H628" i="28"/>
  <c r="I628" i="28"/>
  <c r="G628" i="28"/>
  <c r="H624" i="28"/>
  <c r="I624" i="28"/>
  <c r="G624" i="28"/>
  <c r="H620" i="28"/>
  <c r="I620" i="28"/>
  <c r="G620" i="28"/>
  <c r="H614" i="28"/>
  <c r="I614" i="28"/>
  <c r="G614" i="28"/>
  <c r="H606" i="28"/>
  <c r="I606" i="28"/>
  <c r="G606" i="28"/>
  <c r="H598" i="28"/>
  <c r="G598" i="28"/>
  <c r="I598" i="28"/>
  <c r="H590" i="28"/>
  <c r="G590" i="28"/>
  <c r="I590" i="28"/>
  <c r="H582" i="28"/>
  <c r="G582" i="28"/>
  <c r="I582" i="28"/>
  <c r="G959" i="28"/>
  <c r="I959" i="28"/>
  <c r="H959" i="28"/>
  <c r="G955" i="28"/>
  <c r="I955" i="28"/>
  <c r="H955" i="28"/>
  <c r="G951" i="28"/>
  <c r="I951" i="28"/>
  <c r="H951" i="28"/>
  <c r="G947" i="28"/>
  <c r="I947" i="28"/>
  <c r="H947" i="28"/>
  <c r="G943" i="28"/>
  <c r="I943" i="28"/>
  <c r="H943" i="28"/>
  <c r="G939" i="28"/>
  <c r="I939" i="28"/>
  <c r="H939" i="28"/>
  <c r="G935" i="28"/>
  <c r="I935" i="28"/>
  <c r="H935" i="28"/>
  <c r="G931" i="28"/>
  <c r="I931" i="28"/>
  <c r="H931" i="28"/>
  <c r="G927" i="28"/>
  <c r="I927" i="28"/>
  <c r="H927" i="28"/>
  <c r="G923" i="28"/>
  <c r="I923" i="28"/>
  <c r="H923" i="28"/>
  <c r="G919" i="28"/>
  <c r="I919" i="28"/>
  <c r="H919" i="28"/>
  <c r="G915" i="28"/>
  <c r="I915" i="28"/>
  <c r="H915" i="28"/>
  <c r="G911" i="28"/>
  <c r="I911" i="28"/>
  <c r="H911" i="28"/>
  <c r="G907" i="28"/>
  <c r="I907" i="28"/>
  <c r="H907" i="28"/>
  <c r="G903" i="28"/>
  <c r="I903" i="28"/>
  <c r="H903" i="28"/>
  <c r="G899" i="28"/>
  <c r="I899" i="28"/>
  <c r="H899" i="28"/>
  <c r="G895" i="28"/>
  <c r="I895" i="28"/>
  <c r="H895" i="28"/>
  <c r="G891" i="28"/>
  <c r="I891" i="28"/>
  <c r="H891" i="28"/>
  <c r="G887" i="28"/>
  <c r="I887" i="28"/>
  <c r="H887" i="28"/>
  <c r="G883" i="28"/>
  <c r="I883" i="28"/>
  <c r="H883" i="28"/>
  <c r="G879" i="28"/>
  <c r="I879" i="28"/>
  <c r="H879" i="28"/>
  <c r="G875" i="28"/>
  <c r="I875" i="28"/>
  <c r="H875" i="28"/>
  <c r="G871" i="28"/>
  <c r="I871" i="28"/>
  <c r="H871" i="28"/>
  <c r="G867" i="28"/>
  <c r="I867" i="28"/>
  <c r="H867" i="28"/>
  <c r="G863" i="28"/>
  <c r="I863" i="28"/>
  <c r="H863" i="28"/>
  <c r="H859" i="28"/>
  <c r="I859" i="28"/>
  <c r="G859" i="28"/>
  <c r="H855" i="28"/>
  <c r="I855" i="28"/>
  <c r="G855" i="28"/>
  <c r="H851" i="28"/>
  <c r="I851" i="28"/>
  <c r="G851" i="28"/>
  <c r="H847" i="28"/>
  <c r="I847" i="28"/>
  <c r="G847" i="28"/>
  <c r="H843" i="28"/>
  <c r="I843" i="28"/>
  <c r="G843" i="28"/>
  <c r="H839" i="28"/>
  <c r="I839" i="28"/>
  <c r="G839" i="28"/>
  <c r="H835" i="28"/>
  <c r="I835" i="28"/>
  <c r="G835" i="28"/>
  <c r="H831" i="28"/>
  <c r="I831" i="28"/>
  <c r="G831" i="28"/>
  <c r="H827" i="28"/>
  <c r="I827" i="28"/>
  <c r="G827" i="28"/>
  <c r="H823" i="28"/>
  <c r="I823" i="28"/>
  <c r="G823" i="28"/>
  <c r="H819" i="28"/>
  <c r="I819" i="28"/>
  <c r="G819" i="28"/>
  <c r="H815" i="28"/>
  <c r="I815" i="28"/>
  <c r="G815" i="28"/>
  <c r="H811" i="28"/>
  <c r="I811" i="28"/>
  <c r="G811" i="28"/>
  <c r="H807" i="28"/>
  <c r="I807" i="28"/>
  <c r="G807" i="28"/>
  <c r="H803" i="28"/>
  <c r="I803" i="28"/>
  <c r="G803" i="28"/>
  <c r="H799" i="28"/>
  <c r="I799" i="28"/>
  <c r="G799" i="28"/>
  <c r="H795" i="28"/>
  <c r="I795" i="28"/>
  <c r="G795" i="28"/>
  <c r="H791" i="28"/>
  <c r="I791" i="28"/>
  <c r="G791" i="28"/>
  <c r="H787" i="28"/>
  <c r="I787" i="28"/>
  <c r="G787" i="28"/>
  <c r="H783" i="28"/>
  <c r="I783" i="28"/>
  <c r="G783" i="28"/>
  <c r="H779" i="28"/>
  <c r="I779" i="28"/>
  <c r="G779" i="28"/>
  <c r="H775" i="28"/>
  <c r="I775" i="28"/>
  <c r="G775" i="28"/>
  <c r="H771" i="28"/>
  <c r="I771" i="28"/>
  <c r="G771" i="28"/>
  <c r="H767" i="28"/>
  <c r="I767" i="28"/>
  <c r="G767" i="28"/>
  <c r="H763" i="28"/>
  <c r="I763" i="28"/>
  <c r="G763" i="28"/>
  <c r="H759" i="28"/>
  <c r="I759" i="28"/>
  <c r="G759" i="28"/>
  <c r="H755" i="28"/>
  <c r="I755" i="28"/>
  <c r="G755" i="28"/>
  <c r="H751" i="28"/>
  <c r="I751" i="28"/>
  <c r="G751" i="28"/>
  <c r="H747" i="28"/>
  <c r="I747" i="28"/>
  <c r="G747" i="28"/>
  <c r="H743" i="28"/>
  <c r="I743" i="28"/>
  <c r="G743" i="28"/>
  <c r="H739" i="28"/>
  <c r="I739" i="28"/>
  <c r="G739" i="28"/>
  <c r="H735" i="28"/>
  <c r="I735" i="28"/>
  <c r="G735" i="28"/>
  <c r="H731" i="28"/>
  <c r="I731" i="28"/>
  <c r="G731" i="28"/>
  <c r="H727" i="28"/>
  <c r="I727" i="28"/>
  <c r="G727" i="28"/>
  <c r="H723" i="28"/>
  <c r="I723" i="28"/>
  <c r="G723" i="28"/>
  <c r="H719" i="28"/>
  <c r="I719" i="28"/>
  <c r="G719" i="28"/>
  <c r="H715" i="28"/>
  <c r="I715" i="28"/>
  <c r="G715" i="28"/>
  <c r="H711" i="28"/>
  <c r="I711" i="28"/>
  <c r="G711" i="28"/>
  <c r="H707" i="28"/>
  <c r="I707" i="28"/>
  <c r="G707" i="28"/>
  <c r="H703" i="28"/>
  <c r="I703" i="28"/>
  <c r="G703" i="28"/>
  <c r="H699" i="28"/>
  <c r="I699" i="28"/>
  <c r="G699" i="28"/>
  <c r="H695" i="28"/>
  <c r="I695" i="28"/>
  <c r="G695" i="28"/>
  <c r="H691" i="28"/>
  <c r="I691" i="28"/>
  <c r="G691" i="28"/>
  <c r="H687" i="28"/>
  <c r="I687" i="28"/>
  <c r="G687" i="28"/>
  <c r="H683" i="28"/>
  <c r="I683" i="28"/>
  <c r="G683" i="28"/>
  <c r="H679" i="28"/>
  <c r="I679" i="28"/>
  <c r="G679" i="28"/>
  <c r="H675" i="28"/>
  <c r="I675" i="28"/>
  <c r="G675" i="28"/>
  <c r="H671" i="28"/>
  <c r="I671" i="28"/>
  <c r="G671" i="28"/>
  <c r="H667" i="28"/>
  <c r="I667" i="28"/>
  <c r="G667" i="28"/>
  <c r="H663" i="28"/>
  <c r="I663" i="28"/>
  <c r="G663" i="28"/>
  <c r="H659" i="28"/>
  <c r="I659" i="28"/>
  <c r="G659" i="28"/>
  <c r="H655" i="28"/>
  <c r="I655" i="28"/>
  <c r="G655" i="28"/>
  <c r="H651" i="28"/>
  <c r="I651" i="28"/>
  <c r="G651" i="28"/>
  <c r="H647" i="28"/>
  <c r="I647" i="28"/>
  <c r="G647" i="28"/>
  <c r="H643" i="28"/>
  <c r="I643" i="28"/>
  <c r="G643" i="28"/>
  <c r="H639" i="28"/>
  <c r="I639" i="28"/>
  <c r="G639" i="28"/>
  <c r="H635" i="28"/>
  <c r="I635" i="28"/>
  <c r="G635" i="28"/>
  <c r="H631" i="28"/>
  <c r="I631" i="28"/>
  <c r="G631" i="28"/>
  <c r="H627" i="28"/>
  <c r="I627" i="28"/>
  <c r="G627" i="28"/>
  <c r="H623" i="28"/>
  <c r="I623" i="28"/>
  <c r="G623" i="28"/>
  <c r="H619" i="28"/>
  <c r="I619" i="28"/>
  <c r="G619" i="28"/>
  <c r="H612" i="28"/>
  <c r="I612" i="28"/>
  <c r="G612" i="28"/>
  <c r="H604" i="28"/>
  <c r="G604" i="28"/>
  <c r="I604" i="28"/>
  <c r="H596" i="28"/>
  <c r="G596" i="28"/>
  <c r="I596" i="28"/>
  <c r="H588" i="28"/>
  <c r="G588" i="28"/>
  <c r="I588" i="28"/>
  <c r="H580" i="28"/>
  <c r="G580" i="28"/>
  <c r="I580" i="28"/>
  <c r="H576" i="28"/>
  <c r="G576" i="28"/>
  <c r="I576" i="28"/>
  <c r="H572" i="28"/>
  <c r="G572" i="28"/>
  <c r="I572" i="28"/>
  <c r="H568" i="28"/>
  <c r="G568" i="28"/>
  <c r="I568" i="28"/>
  <c r="H564" i="28"/>
  <c r="G564" i="28"/>
  <c r="I564" i="28"/>
  <c r="H560" i="28"/>
  <c r="G560" i="28"/>
  <c r="I560" i="28"/>
  <c r="H556" i="28"/>
  <c r="G556" i="28"/>
  <c r="I556" i="28"/>
  <c r="H552" i="28"/>
  <c r="G552" i="28"/>
  <c r="I552" i="28"/>
  <c r="H548" i="28"/>
  <c r="G548" i="28"/>
  <c r="I548" i="28"/>
  <c r="H544" i="28"/>
  <c r="G544" i="28"/>
  <c r="I544" i="28"/>
  <c r="H540" i="28"/>
  <c r="G540" i="28"/>
  <c r="I540" i="28"/>
  <c r="H536" i="28"/>
  <c r="G536" i="28"/>
  <c r="I536" i="28"/>
  <c r="H532" i="28"/>
  <c r="G532" i="28"/>
  <c r="I532" i="28"/>
  <c r="H528" i="28"/>
  <c r="G528" i="28"/>
  <c r="I528" i="28"/>
  <c r="H524" i="28"/>
  <c r="G524" i="28"/>
  <c r="I524" i="28"/>
  <c r="H520" i="28"/>
  <c r="G520" i="28"/>
  <c r="I520" i="28"/>
  <c r="H516" i="28"/>
  <c r="G516" i="28"/>
  <c r="I516" i="28"/>
  <c r="H512" i="28"/>
  <c r="G512" i="28"/>
  <c r="I512" i="28"/>
  <c r="H508" i="28"/>
  <c r="G508" i="28"/>
  <c r="I508" i="28"/>
  <c r="H504" i="28"/>
  <c r="G504" i="28"/>
  <c r="I504" i="28"/>
  <c r="G500" i="28"/>
  <c r="I500" i="28"/>
  <c r="H500" i="28"/>
  <c r="G496" i="28"/>
  <c r="I496" i="28"/>
  <c r="H496" i="28"/>
  <c r="G492" i="28"/>
  <c r="I492" i="28"/>
  <c r="H492" i="28"/>
  <c r="G488" i="28"/>
  <c r="I488" i="28"/>
  <c r="H488" i="28"/>
  <c r="G484" i="28"/>
  <c r="I484" i="28"/>
  <c r="H484" i="28"/>
  <c r="G480" i="28"/>
  <c r="I480" i="28"/>
  <c r="H480" i="28"/>
  <c r="G476" i="28"/>
  <c r="I476" i="28"/>
  <c r="H476" i="28"/>
  <c r="G472" i="28"/>
  <c r="I472" i="28"/>
  <c r="H472" i="28"/>
  <c r="G468" i="28"/>
  <c r="I468" i="28"/>
  <c r="H468" i="28"/>
  <c r="G464" i="28"/>
  <c r="I464" i="28"/>
  <c r="H464" i="28"/>
  <c r="G460" i="28"/>
  <c r="I460" i="28"/>
  <c r="H460" i="28"/>
  <c r="G456" i="28"/>
  <c r="I456" i="28"/>
  <c r="H456" i="28"/>
  <c r="G452" i="28"/>
  <c r="I452" i="28"/>
  <c r="H452" i="28"/>
  <c r="G448" i="28"/>
  <c r="I448" i="28"/>
  <c r="H448" i="28"/>
  <c r="G444" i="28"/>
  <c r="I444" i="28"/>
  <c r="H444" i="28"/>
  <c r="G440" i="28"/>
  <c r="I440" i="28"/>
  <c r="H440" i="28"/>
  <c r="G436" i="28"/>
  <c r="I436" i="28"/>
  <c r="H436" i="28"/>
  <c r="G432" i="28"/>
  <c r="I432" i="28"/>
  <c r="H432" i="28"/>
  <c r="G428" i="28"/>
  <c r="I428" i="28"/>
  <c r="H428" i="28"/>
  <c r="G424" i="28"/>
  <c r="I424" i="28"/>
  <c r="H424" i="28"/>
  <c r="G420" i="28"/>
  <c r="I420" i="28"/>
  <c r="H420" i="28"/>
  <c r="G416" i="28"/>
  <c r="I416" i="28"/>
  <c r="H416" i="28"/>
  <c r="G412" i="28"/>
  <c r="I412" i="28"/>
  <c r="H412" i="28"/>
  <c r="G408" i="28"/>
  <c r="I408" i="28"/>
  <c r="H408" i="28"/>
  <c r="G404" i="28"/>
  <c r="I404" i="28"/>
  <c r="H404" i="28"/>
  <c r="G400" i="28"/>
  <c r="I400" i="28"/>
  <c r="H400" i="28"/>
  <c r="G396" i="28"/>
  <c r="I396" i="28"/>
  <c r="H396" i="28"/>
  <c r="G392" i="28"/>
  <c r="I392" i="28"/>
  <c r="H392" i="28"/>
  <c r="G388" i="28"/>
  <c r="I388" i="28"/>
  <c r="H388" i="28"/>
  <c r="G384" i="28"/>
  <c r="I384" i="28"/>
  <c r="H384" i="28"/>
  <c r="G380" i="28"/>
  <c r="I380" i="28"/>
  <c r="H380" i="28"/>
  <c r="G376" i="28"/>
  <c r="I376" i="28"/>
  <c r="H376" i="28"/>
  <c r="G372" i="28"/>
  <c r="I372" i="28"/>
  <c r="H372" i="28"/>
  <c r="G368" i="28"/>
  <c r="I368" i="28"/>
  <c r="H368" i="28"/>
  <c r="G364" i="28"/>
  <c r="I364" i="28"/>
  <c r="H364" i="28"/>
  <c r="G360" i="28"/>
  <c r="I360" i="28"/>
  <c r="H360" i="28"/>
  <c r="G356" i="28"/>
  <c r="I356" i="28"/>
  <c r="H356" i="28"/>
  <c r="G352" i="28"/>
  <c r="I352" i="28"/>
  <c r="H352" i="28"/>
  <c r="G348" i="28"/>
  <c r="I348" i="28"/>
  <c r="H348" i="28"/>
  <c r="G344" i="28"/>
  <c r="I344" i="28"/>
  <c r="H344" i="28"/>
  <c r="G340" i="28"/>
  <c r="I340" i="28"/>
  <c r="H340" i="28"/>
  <c r="G336" i="28"/>
  <c r="I336" i="28"/>
  <c r="H336" i="28"/>
  <c r="G332" i="28"/>
  <c r="I332" i="28"/>
  <c r="H332" i="28"/>
  <c r="G328" i="28"/>
  <c r="I328" i="28"/>
  <c r="H328" i="28"/>
  <c r="G324" i="28"/>
  <c r="I324" i="28"/>
  <c r="H324" i="28"/>
  <c r="G320" i="28"/>
  <c r="I320" i="28"/>
  <c r="H320" i="28"/>
  <c r="G316" i="28"/>
  <c r="I316" i="28"/>
  <c r="H316" i="28"/>
  <c r="G312" i="28"/>
  <c r="I312" i="28"/>
  <c r="H312" i="28"/>
  <c r="G308" i="28"/>
  <c r="I308" i="28"/>
  <c r="H308" i="28"/>
  <c r="G304" i="28"/>
  <c r="I304" i="28"/>
  <c r="H304" i="28"/>
  <c r="G300" i="28"/>
  <c r="I300" i="28"/>
  <c r="H300" i="28"/>
  <c r="G293" i="28"/>
  <c r="I293" i="28"/>
  <c r="H293" i="28"/>
  <c r="G285" i="28"/>
  <c r="I285" i="28"/>
  <c r="H285" i="28"/>
  <c r="G277" i="28"/>
  <c r="I277" i="28"/>
  <c r="H277" i="28"/>
  <c r="G269" i="28"/>
  <c r="I269" i="28"/>
  <c r="H269" i="28"/>
  <c r="G261" i="28"/>
  <c r="I261" i="28"/>
  <c r="H261" i="28"/>
  <c r="H615" i="28"/>
  <c r="I615" i="28"/>
  <c r="G615" i="28"/>
  <c r="H611" i="28"/>
  <c r="I611" i="28"/>
  <c r="G611" i="28"/>
  <c r="H607" i="28"/>
  <c r="I607" i="28"/>
  <c r="G607" i="28"/>
  <c r="H603" i="28"/>
  <c r="G603" i="28"/>
  <c r="I603" i="28"/>
  <c r="H599" i="28"/>
  <c r="G599" i="28"/>
  <c r="I599" i="28"/>
  <c r="H595" i="28"/>
  <c r="G595" i="28"/>
  <c r="I595" i="28"/>
  <c r="H591" i="28"/>
  <c r="G591" i="28"/>
  <c r="I591" i="28"/>
  <c r="H587" i="28"/>
  <c r="G587" i="28"/>
  <c r="I587" i="28"/>
  <c r="H583" i="28"/>
  <c r="G583" i="28"/>
  <c r="I583" i="28"/>
  <c r="H579" i="28"/>
  <c r="G579" i="28"/>
  <c r="I579" i="28"/>
  <c r="H575" i="28"/>
  <c r="G575" i="28"/>
  <c r="I575" i="28"/>
  <c r="H571" i="28"/>
  <c r="G571" i="28"/>
  <c r="I571" i="28"/>
  <c r="H567" i="28"/>
  <c r="G567" i="28"/>
  <c r="I567" i="28"/>
  <c r="H563" i="28"/>
  <c r="G563" i="28"/>
  <c r="I563" i="28"/>
  <c r="H559" i="28"/>
  <c r="G559" i="28"/>
  <c r="I559" i="28"/>
  <c r="H555" i="28"/>
  <c r="G555" i="28"/>
  <c r="I555" i="28"/>
  <c r="H551" i="28"/>
  <c r="G551" i="28"/>
  <c r="I551" i="28"/>
  <c r="H547" i="28"/>
  <c r="G547" i="28"/>
  <c r="I547" i="28"/>
  <c r="H543" i="28"/>
  <c r="G543" i="28"/>
  <c r="I543" i="28"/>
  <c r="H539" i="28"/>
  <c r="G539" i="28"/>
  <c r="I539" i="28"/>
  <c r="H535" i="28"/>
  <c r="G535" i="28"/>
  <c r="I535" i="28"/>
  <c r="H531" i="28"/>
  <c r="G531" i="28"/>
  <c r="I531" i="28"/>
  <c r="H527" i="28"/>
  <c r="G527" i="28"/>
  <c r="I527" i="28"/>
  <c r="H523" i="28"/>
  <c r="G523" i="28"/>
  <c r="I523" i="28"/>
  <c r="H519" i="28"/>
  <c r="G519" i="28"/>
  <c r="I519" i="28"/>
  <c r="H515" i="28"/>
  <c r="G515" i="28"/>
  <c r="I515" i="28"/>
  <c r="H511" i="28"/>
  <c r="G511" i="28"/>
  <c r="I511" i="28"/>
  <c r="H507" i="28"/>
  <c r="G507" i="28"/>
  <c r="I507" i="28"/>
  <c r="G503" i="28"/>
  <c r="I503" i="28"/>
  <c r="H503" i="28"/>
  <c r="G499" i="28"/>
  <c r="I499" i="28"/>
  <c r="H499" i="28"/>
  <c r="G495" i="28"/>
  <c r="I495" i="28"/>
  <c r="H495" i="28"/>
  <c r="G491" i="28"/>
  <c r="I491" i="28"/>
  <c r="H491" i="28"/>
  <c r="G487" i="28"/>
  <c r="I487" i="28"/>
  <c r="H487" i="28"/>
  <c r="G483" i="28"/>
  <c r="I483" i="28"/>
  <c r="H483" i="28"/>
  <c r="G479" i="28"/>
  <c r="I479" i="28"/>
  <c r="H479" i="28"/>
  <c r="G475" i="28"/>
  <c r="I475" i="28"/>
  <c r="H475" i="28"/>
  <c r="G471" i="28"/>
  <c r="I471" i="28"/>
  <c r="H471" i="28"/>
  <c r="G467" i="28"/>
  <c r="I467" i="28"/>
  <c r="H467" i="28"/>
  <c r="G463" i="28"/>
  <c r="I463" i="28"/>
  <c r="H463" i="28"/>
  <c r="G459" i="28"/>
  <c r="I459" i="28"/>
  <c r="H459" i="28"/>
  <c r="G455" i="28"/>
  <c r="I455" i="28"/>
  <c r="H455" i="28"/>
  <c r="G451" i="28"/>
  <c r="I451" i="28"/>
  <c r="H451" i="28"/>
  <c r="G447" i="28"/>
  <c r="I447" i="28"/>
  <c r="H447" i="28"/>
  <c r="G443" i="28"/>
  <c r="I443" i="28"/>
  <c r="H443" i="28"/>
  <c r="G439" i="28"/>
  <c r="I439" i="28"/>
  <c r="H439" i="28"/>
  <c r="G435" i="28"/>
  <c r="I435" i="28"/>
  <c r="H435" i="28"/>
  <c r="G431" i="28"/>
  <c r="I431" i="28"/>
  <c r="H431" i="28"/>
  <c r="G427" i="28"/>
  <c r="I427" i="28"/>
  <c r="H427" i="28"/>
  <c r="G423" i="28"/>
  <c r="I423" i="28"/>
  <c r="H423" i="28"/>
  <c r="G419" i="28"/>
  <c r="I419" i="28"/>
  <c r="H419" i="28"/>
  <c r="G415" i="28"/>
  <c r="I415" i="28"/>
  <c r="H415" i="28"/>
  <c r="G411" i="28"/>
  <c r="I411" i="28"/>
  <c r="H411" i="28"/>
  <c r="G407" i="28"/>
  <c r="I407" i="28"/>
  <c r="H407" i="28"/>
  <c r="G403" i="28"/>
  <c r="I403" i="28"/>
  <c r="H403" i="28"/>
  <c r="G399" i="28"/>
  <c r="I399" i="28"/>
  <c r="H399" i="28"/>
  <c r="G395" i="28"/>
  <c r="I395" i="28"/>
  <c r="H395" i="28"/>
  <c r="G391" i="28"/>
  <c r="I391" i="28"/>
  <c r="H391" i="28"/>
  <c r="G387" i="28"/>
  <c r="I387" i="28"/>
  <c r="H387" i="28"/>
  <c r="G383" i="28"/>
  <c r="I383" i="28"/>
  <c r="H383" i="28"/>
  <c r="G379" i="28"/>
  <c r="I379" i="28"/>
  <c r="H379" i="28"/>
  <c r="G375" i="28"/>
  <c r="I375" i="28"/>
  <c r="H375" i="28"/>
  <c r="G371" i="28"/>
  <c r="I371" i="28"/>
  <c r="H371" i="28"/>
  <c r="G367" i="28"/>
  <c r="I367" i="28"/>
  <c r="H367" i="28"/>
  <c r="G363" i="28"/>
  <c r="I363" i="28"/>
  <c r="H363" i="28"/>
  <c r="G359" i="28"/>
  <c r="I359" i="28"/>
  <c r="H359" i="28"/>
  <c r="G355" i="28"/>
  <c r="I355" i="28"/>
  <c r="H355" i="28"/>
  <c r="G351" i="28"/>
  <c r="I351" i="28"/>
  <c r="H351" i="28"/>
  <c r="G347" i="28"/>
  <c r="I347" i="28"/>
  <c r="H347" i="28"/>
  <c r="G343" i="28"/>
  <c r="I343" i="28"/>
  <c r="H343" i="28"/>
  <c r="G339" i="28"/>
  <c r="I339" i="28"/>
  <c r="H339" i="28"/>
  <c r="G335" i="28"/>
  <c r="I335" i="28"/>
  <c r="H335" i="28"/>
  <c r="G331" i="28"/>
  <c r="I331" i="28"/>
  <c r="H331" i="28"/>
  <c r="G327" i="28"/>
  <c r="I327" i="28"/>
  <c r="H327" i="28"/>
  <c r="G323" i="28"/>
  <c r="I323" i="28"/>
  <c r="H323" i="28"/>
  <c r="G319" i="28"/>
  <c r="I319" i="28"/>
  <c r="H319" i="28"/>
  <c r="G315" i="28"/>
  <c r="I315" i="28"/>
  <c r="H315" i="28"/>
  <c r="G311" i="28"/>
  <c r="I311" i="28"/>
  <c r="H311" i="28"/>
  <c r="G307" i="28"/>
  <c r="I307" i="28"/>
  <c r="H307" i="28"/>
  <c r="G303" i="28"/>
  <c r="I303" i="28"/>
  <c r="H303" i="28"/>
  <c r="G299" i="28"/>
  <c r="I299" i="28"/>
  <c r="H299" i="28"/>
  <c r="G291" i="28"/>
  <c r="I291" i="28"/>
  <c r="H291" i="28"/>
  <c r="G283" i="28"/>
  <c r="I283" i="28"/>
  <c r="H283" i="28"/>
  <c r="G275" i="28"/>
  <c r="I275" i="28"/>
  <c r="H275" i="28"/>
  <c r="G267" i="28"/>
  <c r="I267" i="28"/>
  <c r="H267" i="28"/>
  <c r="G259" i="28"/>
  <c r="I259" i="28"/>
  <c r="H259" i="28"/>
  <c r="G255" i="28"/>
  <c r="I255" i="28"/>
  <c r="H255" i="28"/>
  <c r="G251" i="28"/>
  <c r="I251" i="28"/>
  <c r="H251" i="28"/>
  <c r="G247" i="28"/>
  <c r="I247" i="28"/>
  <c r="H247" i="28"/>
  <c r="G243" i="28"/>
  <c r="I243" i="28"/>
  <c r="H243" i="28"/>
  <c r="G239" i="28"/>
  <c r="I239" i="28"/>
  <c r="H239" i="28"/>
  <c r="G235" i="28"/>
  <c r="I235" i="28"/>
  <c r="H235" i="28"/>
  <c r="G231" i="28"/>
  <c r="I231" i="28"/>
  <c r="H231" i="28"/>
  <c r="G227" i="28"/>
  <c r="I227" i="28"/>
  <c r="H227" i="28"/>
  <c r="G223" i="28"/>
  <c r="I223" i="28"/>
  <c r="H223" i="28"/>
  <c r="G219" i="28"/>
  <c r="I219" i="28"/>
  <c r="H219" i="28"/>
  <c r="G215" i="28"/>
  <c r="I215" i="28"/>
  <c r="H215" i="28"/>
  <c r="G211" i="28"/>
  <c r="I211" i="28"/>
  <c r="H211" i="28"/>
  <c r="G207" i="28"/>
  <c r="I207" i="28"/>
  <c r="H207" i="28"/>
  <c r="G203" i="28"/>
  <c r="I203" i="28"/>
  <c r="H203" i="28"/>
  <c r="G199" i="28"/>
  <c r="I199" i="28"/>
  <c r="H199" i="28"/>
  <c r="G195" i="28"/>
  <c r="I195" i="28"/>
  <c r="H195" i="28"/>
  <c r="G191" i="28"/>
  <c r="I191" i="28"/>
  <c r="H191" i="28"/>
  <c r="G187" i="28"/>
  <c r="I187" i="28"/>
  <c r="H187" i="28"/>
  <c r="G183" i="28"/>
  <c r="I183" i="28"/>
  <c r="H183" i="28"/>
  <c r="G179" i="28"/>
  <c r="I179" i="28"/>
  <c r="H179" i="28"/>
  <c r="G175" i="28"/>
  <c r="I175" i="28"/>
  <c r="H175" i="28"/>
  <c r="G170" i="28"/>
  <c r="I170" i="28"/>
  <c r="H170" i="28"/>
  <c r="G162" i="28"/>
  <c r="I162" i="28"/>
  <c r="H162" i="28"/>
  <c r="G154" i="28"/>
  <c r="I154" i="28"/>
  <c r="H154" i="28"/>
  <c r="G146" i="28"/>
  <c r="I146" i="28"/>
  <c r="H146" i="28"/>
  <c r="G138" i="28"/>
  <c r="I138" i="28"/>
  <c r="H138" i="28"/>
  <c r="G130" i="28"/>
  <c r="I130" i="28"/>
  <c r="H130" i="28"/>
  <c r="G122" i="28"/>
  <c r="I122" i="28"/>
  <c r="H122" i="28"/>
  <c r="H114" i="28"/>
  <c r="G114" i="28"/>
  <c r="I114" i="28"/>
  <c r="H106" i="28"/>
  <c r="G106" i="28"/>
  <c r="I106" i="28"/>
  <c r="H98" i="28"/>
  <c r="G98" i="28"/>
  <c r="I98" i="28"/>
  <c r="H90" i="28"/>
  <c r="G90" i="28"/>
  <c r="I90" i="28"/>
  <c r="H82" i="28"/>
  <c r="G82" i="28"/>
  <c r="I82" i="28"/>
  <c r="H74" i="28"/>
  <c r="G74" i="28"/>
  <c r="I74" i="28"/>
  <c r="H66" i="28"/>
  <c r="G66" i="28"/>
  <c r="I66" i="28"/>
  <c r="H58" i="28"/>
  <c r="G58" i="28"/>
  <c r="I58" i="28"/>
  <c r="H50" i="28"/>
  <c r="I50" i="28"/>
  <c r="G50" i="28"/>
  <c r="H42" i="28"/>
  <c r="I42" i="28"/>
  <c r="G42" i="28"/>
  <c r="H34" i="28"/>
  <c r="I34" i="28"/>
  <c r="G34" i="28"/>
  <c r="H26" i="28"/>
  <c r="I26" i="28"/>
  <c r="G26" i="28"/>
  <c r="G18" i="28"/>
  <c r="I18" i="28"/>
  <c r="H18" i="28"/>
  <c r="G10" i="28"/>
  <c r="I10" i="28"/>
  <c r="H10" i="28"/>
  <c r="G298" i="28"/>
  <c r="I298" i="28"/>
  <c r="H298" i="28"/>
  <c r="G294" i="28"/>
  <c r="I294" i="28"/>
  <c r="H294" i="28"/>
  <c r="G290" i="28"/>
  <c r="I290" i="28"/>
  <c r="H290" i="28"/>
  <c r="G286" i="28"/>
  <c r="I286" i="28"/>
  <c r="H286" i="28"/>
  <c r="G282" i="28"/>
  <c r="I282" i="28"/>
  <c r="H282" i="28"/>
  <c r="G278" i="28"/>
  <c r="I278" i="28"/>
  <c r="H278" i="28"/>
  <c r="G274" i="28"/>
  <c r="I274" i="28"/>
  <c r="H274" i="28"/>
  <c r="G270" i="28"/>
  <c r="I270" i="28"/>
  <c r="H270" i="28"/>
  <c r="G266" i="28"/>
  <c r="I266" i="28"/>
  <c r="H266" i="28"/>
  <c r="G262" i="28"/>
  <c r="I262" i="28"/>
  <c r="H262" i="28"/>
  <c r="G258" i="28"/>
  <c r="I258" i="28"/>
  <c r="H258" i="28"/>
  <c r="G254" i="28"/>
  <c r="I254" i="28"/>
  <c r="H254" i="28"/>
  <c r="G250" i="28"/>
  <c r="I250" i="28"/>
  <c r="H250" i="28"/>
  <c r="G246" i="28"/>
  <c r="I246" i="28"/>
  <c r="H246" i="28"/>
  <c r="G242" i="28"/>
  <c r="I242" i="28"/>
  <c r="H242" i="28"/>
  <c r="G238" i="28"/>
  <c r="I238" i="28"/>
  <c r="H238" i="28"/>
  <c r="G234" i="28"/>
  <c r="I234" i="28"/>
  <c r="H234" i="28"/>
  <c r="G230" i="28"/>
  <c r="I230" i="28"/>
  <c r="H230" i="28"/>
  <c r="G226" i="28"/>
  <c r="I226" i="28"/>
  <c r="H226" i="28"/>
  <c r="G222" i="28"/>
  <c r="I222" i="28"/>
  <c r="H222" i="28"/>
  <c r="G218" i="28"/>
  <c r="I218" i="28"/>
  <c r="H218" i="28"/>
  <c r="G214" i="28"/>
  <c r="I214" i="28"/>
  <c r="H214" i="28"/>
  <c r="G210" i="28"/>
  <c r="I210" i="28"/>
  <c r="H210" i="28"/>
  <c r="G206" i="28"/>
  <c r="I206" i="28"/>
  <c r="H206" i="28"/>
  <c r="G202" i="28"/>
  <c r="I202" i="28"/>
  <c r="H202" i="28"/>
  <c r="G198" i="28"/>
  <c r="I198" i="28"/>
  <c r="H198" i="28"/>
  <c r="G194" i="28"/>
  <c r="I194" i="28"/>
  <c r="H194" i="28"/>
  <c r="G190" i="28"/>
  <c r="I190" i="28"/>
  <c r="H190" i="28"/>
  <c r="G186" i="28"/>
  <c r="I186" i="28"/>
  <c r="H186" i="28"/>
  <c r="G182" i="28"/>
  <c r="I182" i="28"/>
  <c r="H182" i="28"/>
  <c r="G178" i="28"/>
  <c r="I178" i="28"/>
  <c r="H178" i="28"/>
  <c r="G174" i="28"/>
  <c r="I174" i="28"/>
  <c r="H174" i="28"/>
  <c r="G168" i="28"/>
  <c r="I168" i="28"/>
  <c r="H168" i="28"/>
  <c r="G160" i="28"/>
  <c r="I160" i="28"/>
  <c r="H160" i="28"/>
  <c r="G152" i="28"/>
  <c r="I152" i="28"/>
  <c r="H152" i="28"/>
  <c r="G144" i="28"/>
  <c r="I144" i="28"/>
  <c r="H144" i="28"/>
  <c r="G136" i="28"/>
  <c r="I136" i="28"/>
  <c r="H136" i="28"/>
  <c r="G128" i="28"/>
  <c r="I128" i="28"/>
  <c r="H128" i="28"/>
  <c r="G120" i="28"/>
  <c r="I120" i="28"/>
  <c r="H120" i="28"/>
  <c r="H112" i="28"/>
  <c r="G112" i="28"/>
  <c r="I112" i="28"/>
  <c r="H104" i="28"/>
  <c r="G104" i="28"/>
  <c r="I104" i="28"/>
  <c r="H96" i="28"/>
  <c r="G96" i="28"/>
  <c r="I96" i="28"/>
  <c r="H88" i="28"/>
  <c r="G88" i="28"/>
  <c r="I88" i="28"/>
  <c r="H80" i="28"/>
  <c r="G80" i="28"/>
  <c r="I80" i="28"/>
  <c r="H72" i="28"/>
  <c r="G72" i="28"/>
  <c r="I72" i="28"/>
  <c r="H64" i="28"/>
  <c r="G64" i="28"/>
  <c r="I64" i="28"/>
  <c r="H56" i="28"/>
  <c r="G56" i="28"/>
  <c r="I56" i="28"/>
  <c r="H48" i="28"/>
  <c r="I48" i="28"/>
  <c r="G48" i="28"/>
  <c r="H40" i="28"/>
  <c r="I40" i="28"/>
  <c r="G40" i="28"/>
  <c r="H32" i="28"/>
  <c r="I32" i="28"/>
  <c r="G32" i="28"/>
  <c r="G24" i="28"/>
  <c r="H24" i="28"/>
  <c r="I24" i="28"/>
  <c r="G16" i="28"/>
  <c r="I16" i="28"/>
  <c r="H16" i="28"/>
  <c r="G8" i="28"/>
  <c r="I8" i="28"/>
  <c r="H8" i="28"/>
  <c r="G171" i="28"/>
  <c r="I171" i="28"/>
  <c r="H171" i="28"/>
  <c r="G167" i="28"/>
  <c r="I167" i="28"/>
  <c r="H167" i="28"/>
  <c r="G163" i="28"/>
  <c r="I163" i="28"/>
  <c r="H163" i="28"/>
  <c r="G159" i="28"/>
  <c r="I159" i="28"/>
  <c r="H159" i="28"/>
  <c r="G155" i="28"/>
  <c r="I155" i="28"/>
  <c r="H155" i="28"/>
  <c r="G151" i="28"/>
  <c r="I151" i="28"/>
  <c r="H151" i="28"/>
  <c r="G147" i="28"/>
  <c r="I147" i="28"/>
  <c r="H147" i="28"/>
  <c r="G143" i="28"/>
  <c r="I143" i="28"/>
  <c r="H143" i="28"/>
  <c r="G139" i="28"/>
  <c r="I139" i="28"/>
  <c r="H139" i="28"/>
  <c r="G135" i="28"/>
  <c r="I135" i="28"/>
  <c r="H135" i="28"/>
  <c r="G131" i="28"/>
  <c r="I131" i="28"/>
  <c r="H131" i="28"/>
  <c r="G127" i="28"/>
  <c r="I127" i="28"/>
  <c r="H127" i="28"/>
  <c r="G123" i="28"/>
  <c r="I123" i="28"/>
  <c r="H123" i="28"/>
  <c r="H119" i="28"/>
  <c r="G119" i="28"/>
  <c r="I119" i="28"/>
  <c r="H115" i="28"/>
  <c r="G115" i="28"/>
  <c r="I115" i="28"/>
  <c r="H111" i="28"/>
  <c r="G111" i="28"/>
  <c r="I111" i="28"/>
  <c r="H107" i="28"/>
  <c r="G107" i="28"/>
  <c r="I107" i="28"/>
  <c r="H103" i="28"/>
  <c r="G103" i="28"/>
  <c r="I103" i="28"/>
  <c r="H99" i="28"/>
  <c r="G99" i="28"/>
  <c r="I99" i="28"/>
  <c r="H95" i="28"/>
  <c r="G95" i="28"/>
  <c r="I95" i="28"/>
  <c r="H91" i="28"/>
  <c r="G91" i="28"/>
  <c r="I91" i="28"/>
  <c r="H87" i="28"/>
  <c r="G87" i="28"/>
  <c r="I87" i="28"/>
  <c r="H83" i="28"/>
  <c r="G83" i="28"/>
  <c r="I83" i="28"/>
  <c r="H79" i="28"/>
  <c r="G79" i="28"/>
  <c r="I79" i="28"/>
  <c r="H75" i="28"/>
  <c r="G75" i="28"/>
  <c r="I75" i="28"/>
  <c r="H71" i="28"/>
  <c r="G71" i="28"/>
  <c r="I71" i="28"/>
  <c r="H67" i="28"/>
  <c r="G67" i="28"/>
  <c r="I67" i="28"/>
  <c r="H63" i="28"/>
  <c r="G63" i="28"/>
  <c r="I63" i="28"/>
  <c r="H59" i="28"/>
  <c r="G59" i="28"/>
  <c r="I59" i="28"/>
  <c r="H55" i="28"/>
  <c r="I55" i="28"/>
  <c r="G55" i="28"/>
  <c r="H51" i="28"/>
  <c r="I51" i="28"/>
  <c r="G51" i="28"/>
  <c r="H47" i="28"/>
  <c r="I47" i="28"/>
  <c r="G47" i="28"/>
  <c r="H43" i="28"/>
  <c r="I43" i="28"/>
  <c r="G43" i="28"/>
  <c r="H39" i="28"/>
  <c r="I39" i="28"/>
  <c r="G39" i="28"/>
  <c r="H35" i="28"/>
  <c r="I35" i="28"/>
  <c r="G35" i="28"/>
  <c r="H31" i="28"/>
  <c r="I31" i="28"/>
  <c r="G31" i="28"/>
  <c r="H27" i="28"/>
  <c r="I27" i="28"/>
  <c r="G27" i="28"/>
  <c r="G23" i="28"/>
  <c r="I23" i="28"/>
  <c r="H23" i="28"/>
  <c r="G19" i="28"/>
  <c r="I19" i="28"/>
  <c r="H19" i="28"/>
  <c r="G15" i="28"/>
  <c r="I15" i="28"/>
  <c r="H15" i="28"/>
  <c r="G11" i="28"/>
  <c r="I11" i="28"/>
  <c r="H11" i="28"/>
  <c r="G7" i="28"/>
  <c r="I7" i="28"/>
  <c r="H7" i="28"/>
  <c r="G3" i="28"/>
  <c r="I3" i="28"/>
  <c r="H3" i="28"/>
  <c r="K998" i="28"/>
  <c r="M998" i="28"/>
  <c r="N998" i="28"/>
  <c r="L998" i="28"/>
  <c r="K966" i="28"/>
  <c r="M966" i="28"/>
  <c r="N966" i="28"/>
  <c r="L966" i="28"/>
  <c r="K929" i="28"/>
  <c r="M929" i="28"/>
  <c r="N929" i="28"/>
  <c r="L929" i="28"/>
  <c r="K865" i="28"/>
  <c r="M865" i="28"/>
  <c r="N865" i="28"/>
  <c r="L865" i="28"/>
  <c r="L801" i="28"/>
  <c r="N801" i="28"/>
  <c r="M801" i="28"/>
  <c r="K801" i="28"/>
  <c r="L737" i="28"/>
  <c r="N737" i="28"/>
  <c r="M737" i="28"/>
  <c r="K737" i="28"/>
  <c r="L673" i="28"/>
  <c r="N673" i="28"/>
  <c r="M673" i="28"/>
  <c r="K673" i="28"/>
  <c r="L609" i="28"/>
  <c r="N609" i="28"/>
  <c r="M609" i="28"/>
  <c r="K609" i="28"/>
  <c r="L545" i="28"/>
  <c r="N545" i="28"/>
  <c r="K545" i="28"/>
  <c r="M545" i="28"/>
  <c r="K481" i="28"/>
  <c r="M481" i="28"/>
  <c r="N481" i="28"/>
  <c r="L481" i="28"/>
  <c r="K407" i="28"/>
  <c r="M407" i="28"/>
  <c r="L407" i="28"/>
  <c r="N407" i="28"/>
  <c r="K279" i="28"/>
  <c r="M279" i="28"/>
  <c r="L279" i="28"/>
  <c r="N279" i="28"/>
  <c r="K130" i="28"/>
  <c r="M130" i="28"/>
  <c r="L130" i="28"/>
  <c r="N130" i="28"/>
  <c r="K974" i="28"/>
  <c r="M974" i="28"/>
  <c r="N974" i="28"/>
  <c r="L974" i="28"/>
  <c r="K942" i="28"/>
  <c r="M942" i="28"/>
  <c r="N942" i="28"/>
  <c r="L942" i="28"/>
  <c r="K881" i="28"/>
  <c r="M881" i="28"/>
  <c r="N881" i="28"/>
  <c r="L881" i="28"/>
  <c r="L817" i="28"/>
  <c r="N817" i="28"/>
  <c r="M817" i="28"/>
  <c r="K817" i="28"/>
  <c r="L753" i="28"/>
  <c r="N753" i="28"/>
  <c r="M753" i="28"/>
  <c r="K753" i="28"/>
  <c r="L689" i="28"/>
  <c r="N689" i="28"/>
  <c r="M689" i="28"/>
  <c r="K689" i="28"/>
  <c r="L625" i="28"/>
  <c r="N625" i="28"/>
  <c r="M625" i="28"/>
  <c r="K625" i="28"/>
  <c r="L561" i="28"/>
  <c r="N561" i="28"/>
  <c r="K561" i="28"/>
  <c r="M561" i="28"/>
  <c r="K497" i="28"/>
  <c r="M497" i="28"/>
  <c r="N497" i="28"/>
  <c r="L497" i="28"/>
  <c r="K433" i="28"/>
  <c r="M433" i="28"/>
  <c r="L433" i="28"/>
  <c r="N433" i="28"/>
  <c r="K311" i="28"/>
  <c r="M311" i="28"/>
  <c r="L311" i="28"/>
  <c r="N311" i="28"/>
  <c r="K183" i="28"/>
  <c r="M183" i="28"/>
  <c r="L183" i="28"/>
  <c r="N183" i="28"/>
  <c r="K994" i="28"/>
  <c r="M994" i="28"/>
  <c r="N994" i="28"/>
  <c r="L994" i="28"/>
  <c r="K978" i="28"/>
  <c r="M978" i="28"/>
  <c r="N978" i="28"/>
  <c r="L978" i="28"/>
  <c r="K962" i="28"/>
  <c r="M962" i="28"/>
  <c r="N962" i="28"/>
  <c r="L962" i="28"/>
  <c r="K946" i="28"/>
  <c r="M946" i="28"/>
  <c r="N946" i="28"/>
  <c r="L946" i="28"/>
  <c r="K921" i="28"/>
  <c r="M921" i="28"/>
  <c r="N921" i="28"/>
  <c r="L921" i="28"/>
  <c r="K889" i="28"/>
  <c r="M889" i="28"/>
  <c r="N889" i="28"/>
  <c r="L889" i="28"/>
  <c r="L857" i="28"/>
  <c r="N857" i="28"/>
  <c r="M857" i="28"/>
  <c r="K857" i="28"/>
  <c r="L825" i="28"/>
  <c r="N825" i="28"/>
  <c r="M825" i="28"/>
  <c r="K825" i="28"/>
  <c r="L793" i="28"/>
  <c r="N793" i="28"/>
  <c r="M793" i="28"/>
  <c r="K793" i="28"/>
  <c r="L761" i="28"/>
  <c r="N761" i="28"/>
  <c r="M761" i="28"/>
  <c r="K761" i="28"/>
  <c r="L729" i="28"/>
  <c r="N729" i="28"/>
  <c r="M729" i="28"/>
  <c r="K729" i="28"/>
  <c r="L697" i="28"/>
  <c r="N697" i="28"/>
  <c r="M697" i="28"/>
  <c r="K697" i="28"/>
  <c r="L665" i="28"/>
  <c r="N665" i="28"/>
  <c r="M665" i="28"/>
  <c r="K665" i="28"/>
  <c r="L633" i="28"/>
  <c r="N633" i="28"/>
  <c r="M633" i="28"/>
  <c r="K633" i="28"/>
  <c r="L601" i="28"/>
  <c r="N601" i="28"/>
  <c r="K601" i="28"/>
  <c r="M601" i="28"/>
  <c r="L569" i="28"/>
  <c r="N569" i="28"/>
  <c r="K569" i="28"/>
  <c r="M569" i="28"/>
  <c r="L537" i="28"/>
  <c r="N537" i="28"/>
  <c r="K537" i="28"/>
  <c r="M537" i="28"/>
  <c r="L505" i="28"/>
  <c r="N505" i="28"/>
  <c r="K505" i="28"/>
  <c r="M505" i="28"/>
  <c r="K473" i="28"/>
  <c r="M473" i="28"/>
  <c r="N473" i="28"/>
  <c r="L473" i="28"/>
  <c r="K441" i="28"/>
  <c r="M441" i="28"/>
  <c r="L441" i="28"/>
  <c r="N441" i="28"/>
  <c r="K391" i="28"/>
  <c r="M391" i="28"/>
  <c r="L391" i="28"/>
  <c r="N391" i="28"/>
  <c r="K327" i="28"/>
  <c r="M327" i="28"/>
  <c r="L327" i="28"/>
  <c r="N327" i="28"/>
  <c r="K263" i="28"/>
  <c r="M263" i="28"/>
  <c r="N263" i="28"/>
  <c r="L263" i="28"/>
  <c r="K199" i="28"/>
  <c r="M199" i="28"/>
  <c r="L199" i="28"/>
  <c r="N199" i="28"/>
  <c r="L98" i="28"/>
  <c r="N98" i="28"/>
  <c r="K98" i="28"/>
  <c r="M98" i="28"/>
  <c r="K1000" i="28"/>
  <c r="M1000" i="28"/>
  <c r="N1000" i="28"/>
  <c r="L1000" i="28"/>
  <c r="K992" i="28"/>
  <c r="M992" i="28"/>
  <c r="N992" i="28"/>
  <c r="L992" i="28"/>
  <c r="K984" i="28"/>
  <c r="M984" i="28"/>
  <c r="N984" i="28"/>
  <c r="L984" i="28"/>
  <c r="K976" i="28"/>
  <c r="M976" i="28"/>
  <c r="N976" i="28"/>
  <c r="L976" i="28"/>
  <c r="K968" i="28"/>
  <c r="M968" i="28"/>
  <c r="N968" i="28"/>
  <c r="L968" i="28"/>
  <c r="K960" i="28"/>
  <c r="M960" i="28"/>
  <c r="N960" i="28"/>
  <c r="L960" i="28"/>
  <c r="K952" i="28"/>
  <c r="M952" i="28"/>
  <c r="N952" i="28"/>
  <c r="L952" i="28"/>
  <c r="K944" i="28"/>
  <c r="M944" i="28"/>
  <c r="N944" i="28"/>
  <c r="L944" i="28"/>
  <c r="K933" i="28"/>
  <c r="M933" i="28"/>
  <c r="N933" i="28"/>
  <c r="L933" i="28"/>
  <c r="K917" i="28"/>
  <c r="M917" i="28"/>
  <c r="N917" i="28"/>
  <c r="L917" i="28"/>
  <c r="K901" i="28"/>
  <c r="M901" i="28"/>
  <c r="N901" i="28"/>
  <c r="L901" i="28"/>
  <c r="K885" i="28"/>
  <c r="M885" i="28"/>
  <c r="N885" i="28"/>
  <c r="L885" i="28"/>
  <c r="K869" i="28"/>
  <c r="M869" i="28"/>
  <c r="N869" i="28"/>
  <c r="L869" i="28"/>
  <c r="L853" i="28"/>
  <c r="N853" i="28"/>
  <c r="M853" i="28"/>
  <c r="K853" i="28"/>
  <c r="L837" i="28"/>
  <c r="N837" i="28"/>
  <c r="M837" i="28"/>
  <c r="K837" i="28"/>
  <c r="L821" i="28"/>
  <c r="N821" i="28"/>
  <c r="M821" i="28"/>
  <c r="K821" i="28"/>
  <c r="L805" i="28"/>
  <c r="N805" i="28"/>
  <c r="M805" i="28"/>
  <c r="K805" i="28"/>
  <c r="L789" i="28"/>
  <c r="N789" i="28"/>
  <c r="M789" i="28"/>
  <c r="K789" i="28"/>
  <c r="L773" i="28"/>
  <c r="N773" i="28"/>
  <c r="M773" i="28"/>
  <c r="K773" i="28"/>
  <c r="L757" i="28"/>
  <c r="N757" i="28"/>
  <c r="M757" i="28"/>
  <c r="K757" i="28"/>
  <c r="L741" i="28"/>
  <c r="N741" i="28"/>
  <c r="M741" i="28"/>
  <c r="K741" i="28"/>
  <c r="L725" i="28"/>
  <c r="N725" i="28"/>
  <c r="M725" i="28"/>
  <c r="K725" i="28"/>
  <c r="L709" i="28"/>
  <c r="N709" i="28"/>
  <c r="M709" i="28"/>
  <c r="K709" i="28"/>
  <c r="L693" i="28"/>
  <c r="N693" i="28"/>
  <c r="M693" i="28"/>
  <c r="K693" i="28"/>
  <c r="L677" i="28"/>
  <c r="N677" i="28"/>
  <c r="M677" i="28"/>
  <c r="K677" i="28"/>
  <c r="L661" i="28"/>
  <c r="N661" i="28"/>
  <c r="M661" i="28"/>
  <c r="K661" i="28"/>
  <c r="L645" i="28"/>
  <c r="N645" i="28"/>
  <c r="M645" i="28"/>
  <c r="K645" i="28"/>
  <c r="L629" i="28"/>
  <c r="N629" i="28"/>
  <c r="M629" i="28"/>
  <c r="K629" i="28"/>
  <c r="L613" i="28"/>
  <c r="N613" i="28"/>
  <c r="M613" i="28"/>
  <c r="K613" i="28"/>
  <c r="L597" i="28"/>
  <c r="N597" i="28"/>
  <c r="K597" i="28"/>
  <c r="M597" i="28"/>
  <c r="L581" i="28"/>
  <c r="N581" i="28"/>
  <c r="K581" i="28"/>
  <c r="M581" i="28"/>
  <c r="L565" i="28"/>
  <c r="N565" i="28"/>
  <c r="K565" i="28"/>
  <c r="M565" i="28"/>
  <c r="L549" i="28"/>
  <c r="N549" i="28"/>
  <c r="K549" i="28"/>
  <c r="M549" i="28"/>
  <c r="L533" i="28"/>
  <c r="N533" i="28"/>
  <c r="K533" i="28"/>
  <c r="M533" i="28"/>
  <c r="L517" i="28"/>
  <c r="N517" i="28"/>
  <c r="K517" i="28"/>
  <c r="M517" i="28"/>
  <c r="K501" i="28"/>
  <c r="M501" i="28"/>
  <c r="N501" i="28"/>
  <c r="L501" i="28"/>
  <c r="K485" i="28"/>
  <c r="M485" i="28"/>
  <c r="N485" i="28"/>
  <c r="L485" i="28"/>
  <c r="K469" i="28"/>
  <c r="M469" i="28"/>
  <c r="N469" i="28"/>
  <c r="L469" i="28"/>
  <c r="K453" i="28"/>
  <c r="M453" i="28"/>
  <c r="N453" i="28"/>
  <c r="L453" i="28"/>
  <c r="K437" i="28"/>
  <c r="M437" i="28"/>
  <c r="L437" i="28"/>
  <c r="N437" i="28"/>
  <c r="K415" i="28"/>
  <c r="M415" i="28"/>
  <c r="L415" i="28"/>
  <c r="N415" i="28"/>
  <c r="K383" i="28"/>
  <c r="M383" i="28"/>
  <c r="L383" i="28"/>
  <c r="N383" i="28"/>
  <c r="K351" i="28"/>
  <c r="M351" i="28"/>
  <c r="L351" i="28"/>
  <c r="N351" i="28"/>
  <c r="K319" i="28"/>
  <c r="M319" i="28"/>
  <c r="L319" i="28"/>
  <c r="N319" i="28"/>
  <c r="K287" i="28"/>
  <c r="M287" i="28"/>
  <c r="L287" i="28"/>
  <c r="N287" i="28"/>
  <c r="K255" i="28"/>
  <c r="M255" i="28"/>
  <c r="N255" i="28"/>
  <c r="L255" i="28"/>
  <c r="K223" i="28"/>
  <c r="M223" i="28"/>
  <c r="L223" i="28"/>
  <c r="N223" i="28"/>
  <c r="K191" i="28"/>
  <c r="M191" i="28"/>
  <c r="L191" i="28"/>
  <c r="N191" i="28"/>
  <c r="K146" i="28"/>
  <c r="M146" i="28"/>
  <c r="L146" i="28"/>
  <c r="N146" i="28"/>
  <c r="L82" i="28"/>
  <c r="N82" i="28"/>
  <c r="K82" i="28"/>
  <c r="M82" i="28"/>
  <c r="K18" i="28"/>
  <c r="M18" i="28"/>
  <c r="L18" i="28"/>
  <c r="N18" i="28"/>
  <c r="K999" i="28"/>
  <c r="M999" i="28"/>
  <c r="N999" i="28"/>
  <c r="L999" i="28"/>
  <c r="K995" i="28"/>
  <c r="M995" i="28"/>
  <c r="N995" i="28"/>
  <c r="L995" i="28"/>
  <c r="K991" i="28"/>
  <c r="M991" i="28"/>
  <c r="N991" i="28"/>
  <c r="L991" i="28"/>
  <c r="K987" i="28"/>
  <c r="M987" i="28"/>
  <c r="N987" i="28"/>
  <c r="L987" i="28"/>
  <c r="K983" i="28"/>
  <c r="M983" i="28"/>
  <c r="N983" i="28"/>
  <c r="L983" i="28"/>
  <c r="K979" i="28"/>
  <c r="M979" i="28"/>
  <c r="N979" i="28"/>
  <c r="L979" i="28"/>
  <c r="K975" i="28"/>
  <c r="M975" i="28"/>
  <c r="N975" i="28"/>
  <c r="L975" i="28"/>
  <c r="K971" i="28"/>
  <c r="M971" i="28"/>
  <c r="N971" i="28"/>
  <c r="L971" i="28"/>
  <c r="K967" i="28"/>
  <c r="M967" i="28"/>
  <c r="N967" i="28"/>
  <c r="L967" i="28"/>
  <c r="K963" i="28"/>
  <c r="M963" i="28"/>
  <c r="N963" i="28"/>
  <c r="L963" i="28"/>
  <c r="K959" i="28"/>
  <c r="M959" i="28"/>
  <c r="N959" i="28"/>
  <c r="L959" i="28"/>
  <c r="K955" i="28"/>
  <c r="M955" i="28"/>
  <c r="N955" i="28"/>
  <c r="L955" i="28"/>
  <c r="K951" i="28"/>
  <c r="M951" i="28"/>
  <c r="N951" i="28"/>
  <c r="L951" i="28"/>
  <c r="K947" i="28"/>
  <c r="M947" i="28"/>
  <c r="N947" i="28"/>
  <c r="L947" i="28"/>
  <c r="K943" i="28"/>
  <c r="M943" i="28"/>
  <c r="N943" i="28"/>
  <c r="L943" i="28"/>
  <c r="K939" i="28"/>
  <c r="M939" i="28"/>
  <c r="N939" i="28"/>
  <c r="L939" i="28"/>
  <c r="K931" i="28"/>
  <c r="M931" i="28"/>
  <c r="N931" i="28"/>
  <c r="L931" i="28"/>
  <c r="K923" i="28"/>
  <c r="M923" i="28"/>
  <c r="N923" i="28"/>
  <c r="L923" i="28"/>
  <c r="K915" i="28"/>
  <c r="M915" i="28"/>
  <c r="N915" i="28"/>
  <c r="L915" i="28"/>
  <c r="K907" i="28"/>
  <c r="M907" i="28"/>
  <c r="N907" i="28"/>
  <c r="L907" i="28"/>
  <c r="K899" i="28"/>
  <c r="M899" i="28"/>
  <c r="N899" i="28"/>
  <c r="L899" i="28"/>
  <c r="K891" i="28"/>
  <c r="M891" i="28"/>
  <c r="N891" i="28"/>
  <c r="L891" i="28"/>
  <c r="K883" i="28"/>
  <c r="M883" i="28"/>
  <c r="N883" i="28"/>
  <c r="L883" i="28"/>
  <c r="K875" i="28"/>
  <c r="M875" i="28"/>
  <c r="N875" i="28"/>
  <c r="L875" i="28"/>
  <c r="K867" i="28"/>
  <c r="M867" i="28"/>
  <c r="N867" i="28"/>
  <c r="L867" i="28"/>
  <c r="L859" i="28"/>
  <c r="N859" i="28"/>
  <c r="M859" i="28"/>
  <c r="K859" i="28"/>
  <c r="L851" i="28"/>
  <c r="N851" i="28"/>
  <c r="M851" i="28"/>
  <c r="K851" i="28"/>
  <c r="L843" i="28"/>
  <c r="N843" i="28"/>
  <c r="M843" i="28"/>
  <c r="K843" i="28"/>
  <c r="L835" i="28"/>
  <c r="N835" i="28"/>
  <c r="M835" i="28"/>
  <c r="K835" i="28"/>
  <c r="L827" i="28"/>
  <c r="N827" i="28"/>
  <c r="M827" i="28"/>
  <c r="K827" i="28"/>
  <c r="L819" i="28"/>
  <c r="N819" i="28"/>
  <c r="M819" i="28"/>
  <c r="K819" i="28"/>
  <c r="L811" i="28"/>
  <c r="N811" i="28"/>
  <c r="M811" i="28"/>
  <c r="K811" i="28"/>
  <c r="L803" i="28"/>
  <c r="N803" i="28"/>
  <c r="M803" i="28"/>
  <c r="K803" i="28"/>
  <c r="L795" i="28"/>
  <c r="N795" i="28"/>
  <c r="M795" i="28"/>
  <c r="K795" i="28"/>
  <c r="L787" i="28"/>
  <c r="N787" i="28"/>
  <c r="M787" i="28"/>
  <c r="K787" i="28"/>
  <c r="L779" i="28"/>
  <c r="N779" i="28"/>
  <c r="M779" i="28"/>
  <c r="K779" i="28"/>
  <c r="L771" i="28"/>
  <c r="N771" i="28"/>
  <c r="M771" i="28"/>
  <c r="K771" i="28"/>
  <c r="L763" i="28"/>
  <c r="N763" i="28"/>
  <c r="M763" i="28"/>
  <c r="K763" i="28"/>
  <c r="L755" i="28"/>
  <c r="N755" i="28"/>
  <c r="M755" i="28"/>
  <c r="K755" i="28"/>
  <c r="L747" i="28"/>
  <c r="N747" i="28"/>
  <c r="M747" i="28"/>
  <c r="K747" i="28"/>
  <c r="L739" i="28"/>
  <c r="N739" i="28"/>
  <c r="M739" i="28"/>
  <c r="K739" i="28"/>
  <c r="L731" i="28"/>
  <c r="N731" i="28"/>
  <c r="M731" i="28"/>
  <c r="K731" i="28"/>
  <c r="L723" i="28"/>
  <c r="N723" i="28"/>
  <c r="M723" i="28"/>
  <c r="K723" i="28"/>
  <c r="L715" i="28"/>
  <c r="N715" i="28"/>
  <c r="M715" i="28"/>
  <c r="K715" i="28"/>
  <c r="L707" i="28"/>
  <c r="N707" i="28"/>
  <c r="M707" i="28"/>
  <c r="K707" i="28"/>
  <c r="L699" i="28"/>
  <c r="N699" i="28"/>
  <c r="M699" i="28"/>
  <c r="K699" i="28"/>
  <c r="L691" i="28"/>
  <c r="N691" i="28"/>
  <c r="M691" i="28"/>
  <c r="K691" i="28"/>
  <c r="L683" i="28"/>
  <c r="N683" i="28"/>
  <c r="M683" i="28"/>
  <c r="K683" i="28"/>
  <c r="L675" i="28"/>
  <c r="N675" i="28"/>
  <c r="M675" i="28"/>
  <c r="K675" i="28"/>
  <c r="L667" i="28"/>
  <c r="N667" i="28"/>
  <c r="M667" i="28"/>
  <c r="K667" i="28"/>
  <c r="L659" i="28"/>
  <c r="N659" i="28"/>
  <c r="M659" i="28"/>
  <c r="K659" i="28"/>
  <c r="L651" i="28"/>
  <c r="N651" i="28"/>
  <c r="M651" i="28"/>
  <c r="K651" i="28"/>
  <c r="L643" i="28"/>
  <c r="N643" i="28"/>
  <c r="M643" i="28"/>
  <c r="K643" i="28"/>
  <c r="L635" i="28"/>
  <c r="N635" i="28"/>
  <c r="M635" i="28"/>
  <c r="K635" i="28"/>
  <c r="L627" i="28"/>
  <c r="N627" i="28"/>
  <c r="M627" i="28"/>
  <c r="K627" i="28"/>
  <c r="L619" i="28"/>
  <c r="N619" i="28"/>
  <c r="M619" i="28"/>
  <c r="K619" i="28"/>
  <c r="L611" i="28"/>
  <c r="N611" i="28"/>
  <c r="M611" i="28"/>
  <c r="K611" i="28"/>
  <c r="L603" i="28"/>
  <c r="N603" i="28"/>
  <c r="K603" i="28"/>
  <c r="M603" i="28"/>
  <c r="L595" i="28"/>
  <c r="N595" i="28"/>
  <c r="K595" i="28"/>
  <c r="M595" i="28"/>
  <c r="L587" i="28"/>
  <c r="N587" i="28"/>
  <c r="K587" i="28"/>
  <c r="M587" i="28"/>
  <c r="L579" i="28"/>
  <c r="N579" i="28"/>
  <c r="K579" i="28"/>
  <c r="M579" i="28"/>
  <c r="L571" i="28"/>
  <c r="N571" i="28"/>
  <c r="K571" i="28"/>
  <c r="M571" i="28"/>
  <c r="L563" i="28"/>
  <c r="N563" i="28"/>
  <c r="K563" i="28"/>
  <c r="M563" i="28"/>
  <c r="L555" i="28"/>
  <c r="N555" i="28"/>
  <c r="K555" i="28"/>
  <c r="M555" i="28"/>
  <c r="L547" i="28"/>
  <c r="N547" i="28"/>
  <c r="K547" i="28"/>
  <c r="M547" i="28"/>
  <c r="L539" i="28"/>
  <c r="N539" i="28"/>
  <c r="K539" i="28"/>
  <c r="M539" i="28"/>
  <c r="L531" i="28"/>
  <c r="N531" i="28"/>
  <c r="K531" i="28"/>
  <c r="M531" i="28"/>
  <c r="L523" i="28"/>
  <c r="N523" i="28"/>
  <c r="K523" i="28"/>
  <c r="M523" i="28"/>
  <c r="L515" i="28"/>
  <c r="N515" i="28"/>
  <c r="K515" i="28"/>
  <c r="M515" i="28"/>
  <c r="L507" i="28"/>
  <c r="N507" i="28"/>
  <c r="K507" i="28"/>
  <c r="M507" i="28"/>
  <c r="K499" i="28"/>
  <c r="M499" i="28"/>
  <c r="N499" i="28"/>
  <c r="L499" i="28"/>
  <c r="K491" i="28"/>
  <c r="M491" i="28"/>
  <c r="N491" i="28"/>
  <c r="L491" i="28"/>
  <c r="K483" i="28"/>
  <c r="M483" i="28"/>
  <c r="N483" i="28"/>
  <c r="L483" i="28"/>
  <c r="K475" i="28"/>
  <c r="M475" i="28"/>
  <c r="N475" i="28"/>
  <c r="L475" i="28"/>
  <c r="K467" i="28"/>
  <c r="M467" i="28"/>
  <c r="N467" i="28"/>
  <c r="L467" i="28"/>
  <c r="K459" i="28"/>
  <c r="M459" i="28"/>
  <c r="N459" i="28"/>
  <c r="L459" i="28"/>
  <c r="K451" i="28"/>
  <c r="M451" i="28"/>
  <c r="N451" i="28"/>
  <c r="L451" i="28"/>
  <c r="K443" i="28"/>
  <c r="M443" i="28"/>
  <c r="L443" i="28"/>
  <c r="N443" i="28"/>
  <c r="K435" i="28"/>
  <c r="M435" i="28"/>
  <c r="L435" i="28"/>
  <c r="N435" i="28"/>
  <c r="K427" i="28"/>
  <c r="M427" i="28"/>
  <c r="L427" i="28"/>
  <c r="N427" i="28"/>
  <c r="K411" i="28"/>
  <c r="M411" i="28"/>
  <c r="L411" i="28"/>
  <c r="N411" i="28"/>
  <c r="K395" i="28"/>
  <c r="M395" i="28"/>
  <c r="L395" i="28"/>
  <c r="N395" i="28"/>
  <c r="K379" i="28"/>
  <c r="M379" i="28"/>
  <c r="L379" i="28"/>
  <c r="N379" i="28"/>
  <c r="K363" i="28"/>
  <c r="M363" i="28"/>
  <c r="L363" i="28"/>
  <c r="N363" i="28"/>
  <c r="K347" i="28"/>
  <c r="M347" i="28"/>
  <c r="L347" i="28"/>
  <c r="N347" i="28"/>
  <c r="K331" i="28"/>
  <c r="M331" i="28"/>
  <c r="L331" i="28"/>
  <c r="N331" i="28"/>
  <c r="K315" i="28"/>
  <c r="M315" i="28"/>
  <c r="L315" i="28"/>
  <c r="N315" i="28"/>
  <c r="K299" i="28"/>
  <c r="M299" i="28"/>
  <c r="L299" i="28"/>
  <c r="N299" i="28"/>
  <c r="K283" i="28"/>
  <c r="M283" i="28"/>
  <c r="L283" i="28"/>
  <c r="N283" i="28"/>
  <c r="K267" i="28"/>
  <c r="M267" i="28"/>
  <c r="N267" i="28"/>
  <c r="L267" i="28"/>
  <c r="K251" i="28"/>
  <c r="M251" i="28"/>
  <c r="N251" i="28"/>
  <c r="L251" i="28"/>
  <c r="K235" i="28"/>
  <c r="M235" i="28"/>
  <c r="L235" i="28"/>
  <c r="N235" i="28"/>
  <c r="K219" i="28"/>
  <c r="M219" i="28"/>
  <c r="L219" i="28"/>
  <c r="N219" i="28"/>
  <c r="K203" i="28"/>
  <c r="M203" i="28"/>
  <c r="L203" i="28"/>
  <c r="N203" i="28"/>
  <c r="K187" i="28"/>
  <c r="M187" i="28"/>
  <c r="L187" i="28"/>
  <c r="N187" i="28"/>
  <c r="K170" i="28"/>
  <c r="M170" i="28"/>
  <c r="L170" i="28"/>
  <c r="N170" i="28"/>
  <c r="K138" i="28"/>
  <c r="M138" i="28"/>
  <c r="L138" i="28"/>
  <c r="N138" i="28"/>
  <c r="L106" i="28"/>
  <c r="N106" i="28"/>
  <c r="K106" i="28"/>
  <c r="M106" i="28"/>
  <c r="L74" i="28"/>
  <c r="N74" i="28"/>
  <c r="K74" i="28"/>
  <c r="M74" i="28"/>
  <c r="L42" i="28"/>
  <c r="N42" i="28"/>
  <c r="M42" i="28"/>
  <c r="K42" i="28"/>
  <c r="K10" i="28"/>
  <c r="M10" i="28"/>
  <c r="L10" i="28"/>
  <c r="N10" i="28"/>
  <c r="K936" i="28"/>
  <c r="M936" i="28"/>
  <c r="N936" i="28"/>
  <c r="L936" i="28"/>
  <c r="K932" i="28"/>
  <c r="M932" i="28"/>
  <c r="N932" i="28"/>
  <c r="L932" i="28"/>
  <c r="K928" i="28"/>
  <c r="M928" i="28"/>
  <c r="N928" i="28"/>
  <c r="L928" i="28"/>
  <c r="K924" i="28"/>
  <c r="M924" i="28"/>
  <c r="N924" i="28"/>
  <c r="L924" i="28"/>
  <c r="K920" i="28"/>
  <c r="M920" i="28"/>
  <c r="N920" i="28"/>
  <c r="L920" i="28"/>
  <c r="K916" i="28"/>
  <c r="M916" i="28"/>
  <c r="N916" i="28"/>
  <c r="L916" i="28"/>
  <c r="K912" i="28"/>
  <c r="M912" i="28"/>
  <c r="N912" i="28"/>
  <c r="L912" i="28"/>
  <c r="K908" i="28"/>
  <c r="M908" i="28"/>
  <c r="N908" i="28"/>
  <c r="L908" i="28"/>
  <c r="K904" i="28"/>
  <c r="M904" i="28"/>
  <c r="N904" i="28"/>
  <c r="L904" i="28"/>
  <c r="K900" i="28"/>
  <c r="M900" i="28"/>
  <c r="N900" i="28"/>
  <c r="L900" i="28"/>
  <c r="K896" i="28"/>
  <c r="M896" i="28"/>
  <c r="N896" i="28"/>
  <c r="L896" i="28"/>
  <c r="K892" i="28"/>
  <c r="M892" i="28"/>
  <c r="N892" i="28"/>
  <c r="L892" i="28"/>
  <c r="K888" i="28"/>
  <c r="M888" i="28"/>
  <c r="N888" i="28"/>
  <c r="L888" i="28"/>
  <c r="K884" i="28"/>
  <c r="M884" i="28"/>
  <c r="N884" i="28"/>
  <c r="L884" i="28"/>
  <c r="K880" i="28"/>
  <c r="M880" i="28"/>
  <c r="N880" i="28"/>
  <c r="L880" i="28"/>
  <c r="K876" i="28"/>
  <c r="M876" i="28"/>
  <c r="N876" i="28"/>
  <c r="L876" i="28"/>
  <c r="K872" i="28"/>
  <c r="M872" i="28"/>
  <c r="N872" i="28"/>
  <c r="L872" i="28"/>
  <c r="K868" i="28"/>
  <c r="M868" i="28"/>
  <c r="N868" i="28"/>
  <c r="L868" i="28"/>
  <c r="K864" i="28"/>
  <c r="M864" i="28"/>
  <c r="N864" i="28"/>
  <c r="L864" i="28"/>
  <c r="L860" i="28"/>
  <c r="M860" i="28"/>
  <c r="N860" i="28"/>
  <c r="K860" i="28"/>
  <c r="L856" i="28"/>
  <c r="N856" i="28"/>
  <c r="M856" i="28"/>
  <c r="K856" i="28"/>
  <c r="L852" i="28"/>
  <c r="N852" i="28"/>
  <c r="M852" i="28"/>
  <c r="K852" i="28"/>
  <c r="L848" i="28"/>
  <c r="N848" i="28"/>
  <c r="M848" i="28"/>
  <c r="K848" i="28"/>
  <c r="L844" i="28"/>
  <c r="N844" i="28"/>
  <c r="M844" i="28"/>
  <c r="K844" i="28"/>
  <c r="L840" i="28"/>
  <c r="N840" i="28"/>
  <c r="M840" i="28"/>
  <c r="K840" i="28"/>
  <c r="L836" i="28"/>
  <c r="N836" i="28"/>
  <c r="M836" i="28"/>
  <c r="K836" i="28"/>
  <c r="L832" i="28"/>
  <c r="N832" i="28"/>
  <c r="M832" i="28"/>
  <c r="K832" i="28"/>
  <c r="L828" i="28"/>
  <c r="N828" i="28"/>
  <c r="M828" i="28"/>
  <c r="K828" i="28"/>
  <c r="L824" i="28"/>
  <c r="N824" i="28"/>
  <c r="M824" i="28"/>
  <c r="K824" i="28"/>
  <c r="L820" i="28"/>
  <c r="N820" i="28"/>
  <c r="M820" i="28"/>
  <c r="K820" i="28"/>
  <c r="L816" i="28"/>
  <c r="N816" i="28"/>
  <c r="M816" i="28"/>
  <c r="K816" i="28"/>
  <c r="L812" i="28"/>
  <c r="N812" i="28"/>
  <c r="M812" i="28"/>
  <c r="K812" i="28"/>
  <c r="L808" i="28"/>
  <c r="N808" i="28"/>
  <c r="M808" i="28"/>
  <c r="K808" i="28"/>
  <c r="L804" i="28"/>
  <c r="N804" i="28"/>
  <c r="M804" i="28"/>
  <c r="K804" i="28"/>
  <c r="L800" i="28"/>
  <c r="N800" i="28"/>
  <c r="M800" i="28"/>
  <c r="K800" i="28"/>
  <c r="L796" i="28"/>
  <c r="N796" i="28"/>
  <c r="M796" i="28"/>
  <c r="K796" i="28"/>
  <c r="L792" i="28"/>
  <c r="N792" i="28"/>
  <c r="M792" i="28"/>
  <c r="K792" i="28"/>
  <c r="L788" i="28"/>
  <c r="N788" i="28"/>
  <c r="M788" i="28"/>
  <c r="K788" i="28"/>
  <c r="L784" i="28"/>
  <c r="N784" i="28"/>
  <c r="M784" i="28"/>
  <c r="K784" i="28"/>
  <c r="L780" i="28"/>
  <c r="N780" i="28"/>
  <c r="M780" i="28"/>
  <c r="K780" i="28"/>
  <c r="L776" i="28"/>
  <c r="N776" i="28"/>
  <c r="M776" i="28"/>
  <c r="K776" i="28"/>
  <c r="L772" i="28"/>
  <c r="N772" i="28"/>
  <c r="M772" i="28"/>
  <c r="K772" i="28"/>
  <c r="L768" i="28"/>
  <c r="N768" i="28"/>
  <c r="M768" i="28"/>
  <c r="K768" i="28"/>
  <c r="L764" i="28"/>
  <c r="N764" i="28"/>
  <c r="M764" i="28"/>
  <c r="K764" i="28"/>
  <c r="L760" i="28"/>
  <c r="N760" i="28"/>
  <c r="M760" i="28"/>
  <c r="K760" i="28"/>
  <c r="L756" i="28"/>
  <c r="N756" i="28"/>
  <c r="M756" i="28"/>
  <c r="K756" i="28"/>
  <c r="L752" i="28"/>
  <c r="N752" i="28"/>
  <c r="M752" i="28"/>
  <c r="K752" i="28"/>
  <c r="L748" i="28"/>
  <c r="N748" i="28"/>
  <c r="M748" i="28"/>
  <c r="K748" i="28"/>
  <c r="L744" i="28"/>
  <c r="N744" i="28"/>
  <c r="M744" i="28"/>
  <c r="K744" i="28"/>
  <c r="L740" i="28"/>
  <c r="N740" i="28"/>
  <c r="M740" i="28"/>
  <c r="K740" i="28"/>
  <c r="L736" i="28"/>
  <c r="N736" i="28"/>
  <c r="M736" i="28"/>
  <c r="K736" i="28"/>
  <c r="L732" i="28"/>
  <c r="N732" i="28"/>
  <c r="M732" i="28"/>
  <c r="K732" i="28"/>
  <c r="L728" i="28"/>
  <c r="N728" i="28"/>
  <c r="M728" i="28"/>
  <c r="K728" i="28"/>
  <c r="L724" i="28"/>
  <c r="N724" i="28"/>
  <c r="M724" i="28"/>
  <c r="K724" i="28"/>
  <c r="L720" i="28"/>
  <c r="N720" i="28"/>
  <c r="M720" i="28"/>
  <c r="K720" i="28"/>
  <c r="L716" i="28"/>
  <c r="N716" i="28"/>
  <c r="M716" i="28"/>
  <c r="K716" i="28"/>
  <c r="L712" i="28"/>
  <c r="N712" i="28"/>
  <c r="M712" i="28"/>
  <c r="K712" i="28"/>
  <c r="L708" i="28"/>
  <c r="N708" i="28"/>
  <c r="M708" i="28"/>
  <c r="K708" i="28"/>
  <c r="L704" i="28"/>
  <c r="N704" i="28"/>
  <c r="M704" i="28"/>
  <c r="K704" i="28"/>
  <c r="L700" i="28"/>
  <c r="N700" i="28"/>
  <c r="M700" i="28"/>
  <c r="K700" i="28"/>
  <c r="L696" i="28"/>
  <c r="N696" i="28"/>
  <c r="M696" i="28"/>
  <c r="K696" i="28"/>
  <c r="L692" i="28"/>
  <c r="N692" i="28"/>
  <c r="M692" i="28"/>
  <c r="K692" i="28"/>
  <c r="L688" i="28"/>
  <c r="N688" i="28"/>
  <c r="M688" i="28"/>
  <c r="K688" i="28"/>
  <c r="L684" i="28"/>
  <c r="N684" i="28"/>
  <c r="M684" i="28"/>
  <c r="K684" i="28"/>
  <c r="L680" i="28"/>
  <c r="N680" i="28"/>
  <c r="M680" i="28"/>
  <c r="K680" i="28"/>
  <c r="L676" i="28"/>
  <c r="N676" i="28"/>
  <c r="M676" i="28"/>
  <c r="K676" i="28"/>
  <c r="L672" i="28"/>
  <c r="N672" i="28"/>
  <c r="M672" i="28"/>
  <c r="K672" i="28"/>
  <c r="L668" i="28"/>
  <c r="N668" i="28"/>
  <c r="M668" i="28"/>
  <c r="K668" i="28"/>
  <c r="L664" i="28"/>
  <c r="N664" i="28"/>
  <c r="M664" i="28"/>
  <c r="K664" i="28"/>
  <c r="L660" i="28"/>
  <c r="N660" i="28"/>
  <c r="M660" i="28"/>
  <c r="K660" i="28"/>
  <c r="L656" i="28"/>
  <c r="N656" i="28"/>
  <c r="M656" i="28"/>
  <c r="K656" i="28"/>
  <c r="L652" i="28"/>
  <c r="N652" i="28"/>
  <c r="M652" i="28"/>
  <c r="K652" i="28"/>
  <c r="L648" i="28"/>
  <c r="N648" i="28"/>
  <c r="M648" i="28"/>
  <c r="K648" i="28"/>
  <c r="L644" i="28"/>
  <c r="N644" i="28"/>
  <c r="M644" i="28"/>
  <c r="K644" i="28"/>
  <c r="L640" i="28"/>
  <c r="N640" i="28"/>
  <c r="M640" i="28"/>
  <c r="K640" i="28"/>
  <c r="L636" i="28"/>
  <c r="N636" i="28"/>
  <c r="M636" i="28"/>
  <c r="K636" i="28"/>
  <c r="L632" i="28"/>
  <c r="N632" i="28"/>
  <c r="M632" i="28"/>
  <c r="K632" i="28"/>
  <c r="L628" i="28"/>
  <c r="N628" i="28"/>
  <c r="M628" i="28"/>
  <c r="K628" i="28"/>
  <c r="L624" i="28"/>
  <c r="N624" i="28"/>
  <c r="M624" i="28"/>
  <c r="K624" i="28"/>
  <c r="L620" i="28"/>
  <c r="N620" i="28"/>
  <c r="M620" i="28"/>
  <c r="K620" i="28"/>
  <c r="L616" i="28"/>
  <c r="N616" i="28"/>
  <c r="M616" i="28"/>
  <c r="K616" i="28"/>
  <c r="L612" i="28"/>
  <c r="N612" i="28"/>
  <c r="M612" i="28"/>
  <c r="K612" i="28"/>
  <c r="L608" i="28"/>
  <c r="N608" i="28"/>
  <c r="M608" i="28"/>
  <c r="K608" i="28"/>
  <c r="L604" i="28"/>
  <c r="K604" i="28"/>
  <c r="N604" i="28"/>
  <c r="M604" i="28"/>
  <c r="L600" i="28"/>
  <c r="N600" i="28"/>
  <c r="K600" i="28"/>
  <c r="M600" i="28"/>
  <c r="L596" i="28"/>
  <c r="N596" i="28"/>
  <c r="K596" i="28"/>
  <c r="M596" i="28"/>
  <c r="L592" i="28"/>
  <c r="N592" i="28"/>
  <c r="K592" i="28"/>
  <c r="M592" i="28"/>
  <c r="L588" i="28"/>
  <c r="N588" i="28"/>
  <c r="K588" i="28"/>
  <c r="M588" i="28"/>
  <c r="L584" i="28"/>
  <c r="N584" i="28"/>
  <c r="K584" i="28"/>
  <c r="M584" i="28"/>
  <c r="L580" i="28"/>
  <c r="N580" i="28"/>
  <c r="K580" i="28"/>
  <c r="M580" i="28"/>
  <c r="L576" i="28"/>
  <c r="N576" i="28"/>
  <c r="K576" i="28"/>
  <c r="M576" i="28"/>
  <c r="L572" i="28"/>
  <c r="N572" i="28"/>
  <c r="K572" i="28"/>
  <c r="M572" i="28"/>
  <c r="L568" i="28"/>
  <c r="N568" i="28"/>
  <c r="K568" i="28"/>
  <c r="M568" i="28"/>
  <c r="L564" i="28"/>
  <c r="N564" i="28"/>
  <c r="K564" i="28"/>
  <c r="M564" i="28"/>
  <c r="L560" i="28"/>
  <c r="N560" i="28"/>
  <c r="K560" i="28"/>
  <c r="M560" i="28"/>
  <c r="L556" i="28"/>
  <c r="N556" i="28"/>
  <c r="K556" i="28"/>
  <c r="M556" i="28"/>
  <c r="L552" i="28"/>
  <c r="N552" i="28"/>
  <c r="K552" i="28"/>
  <c r="M552" i="28"/>
  <c r="L548" i="28"/>
  <c r="N548" i="28"/>
  <c r="K548" i="28"/>
  <c r="M548" i="28"/>
  <c r="L544" i="28"/>
  <c r="N544" i="28"/>
  <c r="K544" i="28"/>
  <c r="M544" i="28"/>
  <c r="L540" i="28"/>
  <c r="N540" i="28"/>
  <c r="K540" i="28"/>
  <c r="M540" i="28"/>
  <c r="L536" i="28"/>
  <c r="N536" i="28"/>
  <c r="K536" i="28"/>
  <c r="M536" i="28"/>
  <c r="L532" i="28"/>
  <c r="N532" i="28"/>
  <c r="K532" i="28"/>
  <c r="M532" i="28"/>
  <c r="L528" i="28"/>
  <c r="N528" i="28"/>
  <c r="K528" i="28"/>
  <c r="M528" i="28"/>
  <c r="L524" i="28"/>
  <c r="N524" i="28"/>
  <c r="K524" i="28"/>
  <c r="M524" i="28"/>
  <c r="L520" i="28"/>
  <c r="N520" i="28"/>
  <c r="K520" i="28"/>
  <c r="M520" i="28"/>
  <c r="L516" i="28"/>
  <c r="N516" i="28"/>
  <c r="K516" i="28"/>
  <c r="M516" i="28"/>
  <c r="L512" i="28"/>
  <c r="N512" i="28"/>
  <c r="K512" i="28"/>
  <c r="M512" i="28"/>
  <c r="L508" i="28"/>
  <c r="N508" i="28"/>
  <c r="K508" i="28"/>
  <c r="M508" i="28"/>
  <c r="L504" i="28"/>
  <c r="N504" i="28"/>
  <c r="K504" i="28"/>
  <c r="M504" i="28"/>
  <c r="K500" i="28"/>
  <c r="M500" i="28"/>
  <c r="N500" i="28"/>
  <c r="L500" i="28"/>
  <c r="K496" i="28"/>
  <c r="M496" i="28"/>
  <c r="N496" i="28"/>
  <c r="L496" i="28"/>
  <c r="K492" i="28"/>
  <c r="M492" i="28"/>
  <c r="N492" i="28"/>
  <c r="L492" i="28"/>
  <c r="K488" i="28"/>
  <c r="M488" i="28"/>
  <c r="N488" i="28"/>
  <c r="L488" i="28"/>
  <c r="K484" i="28"/>
  <c r="M484" i="28"/>
  <c r="N484" i="28"/>
  <c r="L484" i="28"/>
  <c r="K480" i="28"/>
  <c r="M480" i="28"/>
  <c r="N480" i="28"/>
  <c r="L480" i="28"/>
  <c r="K476" i="28"/>
  <c r="M476" i="28"/>
  <c r="N476" i="28"/>
  <c r="L476" i="28"/>
  <c r="K472" i="28"/>
  <c r="M472" i="28"/>
  <c r="N472" i="28"/>
  <c r="L472" i="28"/>
  <c r="K468" i="28"/>
  <c r="M468" i="28"/>
  <c r="N468" i="28"/>
  <c r="L468" i="28"/>
  <c r="K464" i="28"/>
  <c r="M464" i="28"/>
  <c r="N464" i="28"/>
  <c r="L464" i="28"/>
  <c r="K460" i="28"/>
  <c r="M460" i="28"/>
  <c r="N460" i="28"/>
  <c r="L460" i="28"/>
  <c r="K456" i="28"/>
  <c r="M456" i="28"/>
  <c r="N456" i="28"/>
  <c r="L456" i="28"/>
  <c r="K452" i="28"/>
  <c r="M452" i="28"/>
  <c r="N452" i="28"/>
  <c r="L452" i="28"/>
  <c r="K448" i="28"/>
  <c r="M448" i="28"/>
  <c r="L448" i="28"/>
  <c r="N448" i="28"/>
  <c r="K444" i="28"/>
  <c r="M444" i="28"/>
  <c r="L444" i="28"/>
  <c r="N444" i="28"/>
  <c r="K440" i="28"/>
  <c r="M440" i="28"/>
  <c r="L440" i="28"/>
  <c r="N440" i="28"/>
  <c r="K436" i="28"/>
  <c r="M436" i="28"/>
  <c r="L436" i="28"/>
  <c r="N436" i="28"/>
  <c r="K432" i="28"/>
  <c r="M432" i="28"/>
  <c r="L432" i="28"/>
  <c r="N432" i="28"/>
  <c r="K428" i="28"/>
  <c r="M428" i="28"/>
  <c r="L428" i="28"/>
  <c r="N428" i="28"/>
  <c r="K421" i="28"/>
  <c r="M421" i="28"/>
  <c r="L421" i="28"/>
  <c r="N421" i="28"/>
  <c r="K413" i="28"/>
  <c r="M413" i="28"/>
  <c r="L413" i="28"/>
  <c r="N413" i="28"/>
  <c r="K405" i="28"/>
  <c r="M405" i="28"/>
  <c r="L405" i="28"/>
  <c r="N405" i="28"/>
  <c r="K397" i="28"/>
  <c r="M397" i="28"/>
  <c r="L397" i="28"/>
  <c r="N397" i="28"/>
  <c r="K389" i="28"/>
  <c r="M389" i="28"/>
  <c r="L389" i="28"/>
  <c r="N389" i="28"/>
  <c r="K381" i="28"/>
  <c r="M381" i="28"/>
  <c r="L381" i="28"/>
  <c r="N381" i="28"/>
  <c r="K373" i="28"/>
  <c r="M373" i="28"/>
  <c r="L373" i="28"/>
  <c r="N373" i="28"/>
  <c r="K365" i="28"/>
  <c r="M365" i="28"/>
  <c r="L365" i="28"/>
  <c r="N365" i="28"/>
  <c r="K357" i="28"/>
  <c r="M357" i="28"/>
  <c r="L357" i="28"/>
  <c r="N357" i="28"/>
  <c r="K349" i="28"/>
  <c r="M349" i="28"/>
  <c r="L349" i="28"/>
  <c r="N349" i="28"/>
  <c r="K341" i="28"/>
  <c r="M341" i="28"/>
  <c r="L341" i="28"/>
  <c r="N341" i="28"/>
  <c r="K333" i="28"/>
  <c r="M333" i="28"/>
  <c r="L333" i="28"/>
  <c r="N333" i="28"/>
  <c r="K325" i="28"/>
  <c r="M325" i="28"/>
  <c r="L325" i="28"/>
  <c r="N325" i="28"/>
  <c r="K317" i="28"/>
  <c r="M317" i="28"/>
  <c r="L317" i="28"/>
  <c r="N317" i="28"/>
  <c r="K309" i="28"/>
  <c r="M309" i="28"/>
  <c r="L309" i="28"/>
  <c r="N309" i="28"/>
  <c r="K301" i="28"/>
  <c r="M301" i="28"/>
  <c r="L301" i="28"/>
  <c r="N301" i="28"/>
  <c r="K293" i="28"/>
  <c r="M293" i="28"/>
  <c r="L293" i="28"/>
  <c r="N293" i="28"/>
  <c r="K285" i="28"/>
  <c r="M285" i="28"/>
  <c r="L285" i="28"/>
  <c r="N285" i="28"/>
  <c r="K277" i="28"/>
  <c r="M277" i="28"/>
  <c r="L277" i="28"/>
  <c r="N277" i="28"/>
  <c r="K269" i="28"/>
  <c r="M269" i="28"/>
  <c r="L269" i="28"/>
  <c r="N269" i="28"/>
  <c r="K261" i="28"/>
  <c r="M261" i="28"/>
  <c r="N261" i="28"/>
  <c r="L261" i="28"/>
  <c r="K253" i="28"/>
  <c r="M253" i="28"/>
  <c r="N253" i="28"/>
  <c r="L253" i="28"/>
  <c r="K245" i="28"/>
  <c r="M245" i="28"/>
  <c r="L245" i="28"/>
  <c r="N245" i="28"/>
  <c r="K237" i="28"/>
  <c r="M237" i="28"/>
  <c r="L237" i="28"/>
  <c r="N237" i="28"/>
  <c r="K229" i="28"/>
  <c r="M229" i="28"/>
  <c r="L229" i="28"/>
  <c r="N229" i="28"/>
  <c r="K221" i="28"/>
  <c r="M221" i="28"/>
  <c r="L221" i="28"/>
  <c r="N221" i="28"/>
  <c r="K213" i="28"/>
  <c r="M213" i="28"/>
  <c r="L213" i="28"/>
  <c r="N213" i="28"/>
  <c r="K205" i="28"/>
  <c r="M205" i="28"/>
  <c r="L205" i="28"/>
  <c r="N205" i="28"/>
  <c r="K197" i="28"/>
  <c r="M197" i="28"/>
  <c r="L197" i="28"/>
  <c r="N197" i="28"/>
  <c r="K189" i="28"/>
  <c r="M189" i="28"/>
  <c r="L189" i="28"/>
  <c r="N189" i="28"/>
  <c r="K181" i="28"/>
  <c r="M181" i="28"/>
  <c r="L181" i="28"/>
  <c r="N181" i="28"/>
  <c r="K173" i="28"/>
  <c r="M173" i="28"/>
  <c r="L173" i="28"/>
  <c r="N173" i="28"/>
  <c r="K158" i="28"/>
  <c r="M158" i="28"/>
  <c r="L158" i="28"/>
  <c r="N158" i="28"/>
  <c r="K142" i="28"/>
  <c r="M142" i="28"/>
  <c r="L142" i="28"/>
  <c r="N142" i="28"/>
  <c r="K126" i="28"/>
  <c r="M126" i="28"/>
  <c r="L126" i="28"/>
  <c r="N126" i="28"/>
  <c r="L110" i="28"/>
  <c r="N110" i="28"/>
  <c r="K110" i="28"/>
  <c r="M110" i="28"/>
  <c r="L94" i="28"/>
  <c r="N94" i="28"/>
  <c r="K94" i="28"/>
  <c r="M94" i="28"/>
  <c r="L78" i="28"/>
  <c r="N78" i="28"/>
  <c r="K78" i="28"/>
  <c r="M78" i="28"/>
  <c r="L62" i="28"/>
  <c r="N62" i="28"/>
  <c r="K62" i="28"/>
  <c r="M62" i="28"/>
  <c r="L46" i="28"/>
  <c r="N46" i="28"/>
  <c r="M46" i="28"/>
  <c r="K46" i="28"/>
  <c r="L30" i="28"/>
  <c r="N30" i="28"/>
  <c r="M30" i="28"/>
  <c r="K30" i="28"/>
  <c r="K14" i="28"/>
  <c r="M14" i="28"/>
  <c r="L14" i="28"/>
  <c r="N14" i="28"/>
  <c r="K426" i="28"/>
  <c r="M426" i="28"/>
  <c r="L426" i="28"/>
  <c r="N426" i="28"/>
  <c r="K422" i="28"/>
  <c r="M422" i="28"/>
  <c r="L422" i="28"/>
  <c r="N422" i="28"/>
  <c r="K418" i="28"/>
  <c r="M418" i="28"/>
  <c r="L418" i="28"/>
  <c r="N418" i="28"/>
  <c r="K414" i="28"/>
  <c r="M414" i="28"/>
  <c r="L414" i="28"/>
  <c r="N414" i="28"/>
  <c r="K410" i="28"/>
  <c r="M410" i="28"/>
  <c r="L410" i="28"/>
  <c r="N410" i="28"/>
  <c r="K406" i="28"/>
  <c r="M406" i="28"/>
  <c r="L406" i="28"/>
  <c r="N406" i="28"/>
  <c r="K402" i="28"/>
  <c r="M402" i="28"/>
  <c r="L402" i="28"/>
  <c r="N402" i="28"/>
  <c r="K398" i="28"/>
  <c r="M398" i="28"/>
  <c r="L398" i="28"/>
  <c r="N398" i="28"/>
  <c r="K394" i="28"/>
  <c r="M394" i="28"/>
  <c r="L394" i="28"/>
  <c r="N394" i="28"/>
  <c r="K390" i="28"/>
  <c r="M390" i="28"/>
  <c r="L390" i="28"/>
  <c r="N390" i="28"/>
  <c r="K386" i="28"/>
  <c r="M386" i="28"/>
  <c r="L386" i="28"/>
  <c r="N386" i="28"/>
  <c r="K382" i="28"/>
  <c r="M382" i="28"/>
  <c r="L382" i="28"/>
  <c r="N382" i="28"/>
  <c r="K378" i="28"/>
  <c r="M378" i="28"/>
  <c r="L378" i="28"/>
  <c r="N378" i="28"/>
  <c r="K374" i="28"/>
  <c r="M374" i="28"/>
  <c r="L374" i="28"/>
  <c r="N374" i="28"/>
  <c r="K370" i="28"/>
  <c r="M370" i="28"/>
  <c r="L370" i="28"/>
  <c r="N370" i="28"/>
  <c r="K366" i="28"/>
  <c r="M366" i="28"/>
  <c r="L366" i="28"/>
  <c r="N366" i="28"/>
  <c r="K362" i="28"/>
  <c r="M362" i="28"/>
  <c r="L362" i="28"/>
  <c r="N362" i="28"/>
  <c r="K358" i="28"/>
  <c r="M358" i="28"/>
  <c r="L358" i="28"/>
  <c r="N358" i="28"/>
  <c r="K354" i="28"/>
  <c r="M354" i="28"/>
  <c r="L354" i="28"/>
  <c r="N354" i="28"/>
  <c r="K350" i="28"/>
  <c r="M350" i="28"/>
  <c r="L350" i="28"/>
  <c r="N350" i="28"/>
  <c r="K346" i="28"/>
  <c r="M346" i="28"/>
  <c r="L346" i="28"/>
  <c r="N346" i="28"/>
  <c r="K342" i="28"/>
  <c r="M342" i="28"/>
  <c r="L342" i="28"/>
  <c r="N342" i="28"/>
  <c r="K338" i="28"/>
  <c r="M338" i="28"/>
  <c r="L338" i="28"/>
  <c r="N338" i="28"/>
  <c r="K334" i="28"/>
  <c r="M334" i="28"/>
  <c r="L334" i="28"/>
  <c r="N334" i="28"/>
  <c r="K330" i="28"/>
  <c r="M330" i="28"/>
  <c r="L330" i="28"/>
  <c r="N330" i="28"/>
  <c r="K326" i="28"/>
  <c r="M326" i="28"/>
  <c r="L326" i="28"/>
  <c r="N326" i="28"/>
  <c r="K322" i="28"/>
  <c r="M322" i="28"/>
  <c r="L322" i="28"/>
  <c r="N322" i="28"/>
  <c r="K318" i="28"/>
  <c r="M318" i="28"/>
  <c r="L318" i="28"/>
  <c r="N318" i="28"/>
  <c r="K314" i="28"/>
  <c r="M314" i="28"/>
  <c r="L314" i="28"/>
  <c r="N314" i="28"/>
  <c r="K310" i="28"/>
  <c r="M310" i="28"/>
  <c r="L310" i="28"/>
  <c r="N310" i="28"/>
  <c r="K306" i="28"/>
  <c r="M306" i="28"/>
  <c r="L306" i="28"/>
  <c r="N306" i="28"/>
  <c r="K302" i="28"/>
  <c r="M302" i="28"/>
  <c r="L302" i="28"/>
  <c r="N302" i="28"/>
  <c r="K298" i="28"/>
  <c r="M298" i="28"/>
  <c r="L298" i="28"/>
  <c r="N298" i="28"/>
  <c r="K294" i="28"/>
  <c r="M294" i="28"/>
  <c r="L294" i="28"/>
  <c r="N294" i="28"/>
  <c r="K290" i="28"/>
  <c r="M290" i="28"/>
  <c r="L290" i="28"/>
  <c r="N290" i="28"/>
  <c r="K286" i="28"/>
  <c r="M286" i="28"/>
  <c r="L286" i="28"/>
  <c r="N286" i="28"/>
  <c r="K282" i="28"/>
  <c r="M282" i="28"/>
  <c r="L282" i="28"/>
  <c r="N282" i="28"/>
  <c r="K278" i="28"/>
  <c r="M278" i="28"/>
  <c r="L278" i="28"/>
  <c r="N278" i="28"/>
  <c r="K274" i="28"/>
  <c r="M274" i="28"/>
  <c r="L274" i="28"/>
  <c r="N274" i="28"/>
  <c r="K270" i="28"/>
  <c r="M270" i="28"/>
  <c r="L270" i="28"/>
  <c r="N270" i="28"/>
  <c r="K266" i="28"/>
  <c r="M266" i="28"/>
  <c r="N266" i="28"/>
  <c r="L266" i="28"/>
  <c r="K262" i="28"/>
  <c r="M262" i="28"/>
  <c r="N262" i="28"/>
  <c r="L262" i="28"/>
  <c r="K258" i="28"/>
  <c r="M258" i="28"/>
  <c r="N258" i="28"/>
  <c r="L258" i="28"/>
  <c r="K254" i="28"/>
  <c r="M254" i="28"/>
  <c r="N254" i="28"/>
  <c r="L254" i="28"/>
  <c r="K250" i="28"/>
  <c r="M250" i="28"/>
  <c r="N250" i="28"/>
  <c r="L250" i="28"/>
  <c r="K246" i="28"/>
  <c r="M246" i="28"/>
  <c r="L246" i="28"/>
  <c r="N246" i="28"/>
  <c r="K242" i="28"/>
  <c r="M242" i="28"/>
  <c r="L242" i="28"/>
  <c r="N242" i="28"/>
  <c r="K238" i="28"/>
  <c r="M238" i="28"/>
  <c r="L238" i="28"/>
  <c r="N238" i="28"/>
  <c r="K234" i="28"/>
  <c r="M234" i="28"/>
  <c r="L234" i="28"/>
  <c r="N234" i="28"/>
  <c r="K230" i="28"/>
  <c r="M230" i="28"/>
  <c r="L230" i="28"/>
  <c r="N230" i="28"/>
  <c r="K226" i="28"/>
  <c r="M226" i="28"/>
  <c r="L226" i="28"/>
  <c r="N226" i="28"/>
  <c r="K222" i="28"/>
  <c r="M222" i="28"/>
  <c r="L222" i="28"/>
  <c r="N222" i="28"/>
  <c r="K218" i="28"/>
  <c r="M218" i="28"/>
  <c r="L218" i="28"/>
  <c r="N218" i="28"/>
  <c r="K214" i="28"/>
  <c r="M214" i="28"/>
  <c r="L214" i="28"/>
  <c r="N214" i="28"/>
  <c r="K210" i="28"/>
  <c r="M210" i="28"/>
  <c r="L210" i="28"/>
  <c r="N210" i="28"/>
  <c r="K206" i="28"/>
  <c r="M206" i="28"/>
  <c r="L206" i="28"/>
  <c r="N206" i="28"/>
  <c r="K202" i="28"/>
  <c r="M202" i="28"/>
  <c r="L202" i="28"/>
  <c r="N202" i="28"/>
  <c r="K198" i="28"/>
  <c r="M198" i="28"/>
  <c r="L198" i="28"/>
  <c r="N198" i="28"/>
  <c r="K194" i="28"/>
  <c r="M194" i="28"/>
  <c r="L194" i="28"/>
  <c r="N194" i="28"/>
  <c r="K190" i="28"/>
  <c r="M190" i="28"/>
  <c r="L190" i="28"/>
  <c r="N190" i="28"/>
  <c r="K186" i="28"/>
  <c r="M186" i="28"/>
  <c r="L186" i="28"/>
  <c r="N186" i="28"/>
  <c r="K182" i="28"/>
  <c r="M182" i="28"/>
  <c r="L182" i="28"/>
  <c r="N182" i="28"/>
  <c r="K178" i="28"/>
  <c r="M178" i="28"/>
  <c r="L178" i="28"/>
  <c r="N178" i="28"/>
  <c r="K174" i="28"/>
  <c r="M174" i="28"/>
  <c r="L174" i="28"/>
  <c r="N174" i="28"/>
  <c r="K168" i="28"/>
  <c r="M168" i="28"/>
  <c r="L168" i="28"/>
  <c r="N168" i="28"/>
  <c r="K160" i="28"/>
  <c r="M160" i="28"/>
  <c r="L160" i="28"/>
  <c r="N160" i="28"/>
  <c r="K152" i="28"/>
  <c r="M152" i="28"/>
  <c r="L152" i="28"/>
  <c r="N152" i="28"/>
  <c r="K144" i="28"/>
  <c r="M144" i="28"/>
  <c r="L144" i="28"/>
  <c r="N144" i="28"/>
  <c r="K136" i="28"/>
  <c r="M136" i="28"/>
  <c r="L136" i="28"/>
  <c r="N136" i="28"/>
  <c r="K128" i="28"/>
  <c r="M128" i="28"/>
  <c r="L128" i="28"/>
  <c r="N128" i="28"/>
  <c r="K120" i="28"/>
  <c r="M120" i="28"/>
  <c r="L120" i="28"/>
  <c r="N120" i="28"/>
  <c r="L112" i="28"/>
  <c r="N112" i="28"/>
  <c r="K112" i="28"/>
  <c r="M112" i="28"/>
  <c r="L104" i="28"/>
  <c r="N104" i="28"/>
  <c r="K104" i="28"/>
  <c r="M104" i="28"/>
  <c r="L96" i="28"/>
  <c r="N96" i="28"/>
  <c r="K96" i="28"/>
  <c r="M96" i="28"/>
  <c r="L88" i="28"/>
  <c r="N88" i="28"/>
  <c r="K88" i="28"/>
  <c r="M88" i="28"/>
  <c r="L80" i="28"/>
  <c r="N80" i="28"/>
  <c r="K80" i="28"/>
  <c r="M80" i="28"/>
  <c r="L72" i="28"/>
  <c r="N72" i="28"/>
  <c r="K72" i="28"/>
  <c r="M72" i="28"/>
  <c r="L64" i="28"/>
  <c r="N64" i="28"/>
  <c r="K64" i="28"/>
  <c r="M64" i="28"/>
  <c r="L56" i="28"/>
  <c r="N56" i="28"/>
  <c r="K56" i="28"/>
  <c r="M56" i="28"/>
  <c r="L48" i="28"/>
  <c r="N48" i="28"/>
  <c r="M48" i="28"/>
  <c r="K48" i="28"/>
  <c r="L40" i="28"/>
  <c r="N40" i="28"/>
  <c r="M40" i="28"/>
  <c r="K40" i="28"/>
  <c r="L32" i="28"/>
  <c r="N32" i="28"/>
  <c r="M32" i="28"/>
  <c r="K32" i="28"/>
  <c r="L24" i="28"/>
  <c r="N24" i="28"/>
  <c r="M24" i="28"/>
  <c r="K24" i="28"/>
  <c r="K16" i="28"/>
  <c r="M16" i="28"/>
  <c r="L16" i="28"/>
  <c r="N16" i="28"/>
  <c r="K8" i="28"/>
  <c r="M8" i="28"/>
  <c r="L8" i="28"/>
  <c r="N8" i="28"/>
  <c r="K171" i="28"/>
  <c r="M171" i="28"/>
  <c r="L171" i="28"/>
  <c r="N171" i="28"/>
  <c r="K167" i="28"/>
  <c r="M167" i="28"/>
  <c r="L167" i="28"/>
  <c r="N167" i="28"/>
  <c r="K163" i="28"/>
  <c r="M163" i="28"/>
  <c r="L163" i="28"/>
  <c r="N163" i="28"/>
  <c r="K159" i="28"/>
  <c r="M159" i="28"/>
  <c r="L159" i="28"/>
  <c r="N159" i="28"/>
  <c r="K155" i="28"/>
  <c r="M155" i="28"/>
  <c r="L155" i="28"/>
  <c r="N155" i="28"/>
  <c r="K151" i="28"/>
  <c r="M151" i="28"/>
  <c r="L151" i="28"/>
  <c r="N151" i="28"/>
  <c r="K147" i="28"/>
  <c r="M147" i="28"/>
  <c r="L147" i="28"/>
  <c r="N147" i="28"/>
  <c r="K143" i="28"/>
  <c r="M143" i="28"/>
  <c r="L143" i="28"/>
  <c r="N143" i="28"/>
  <c r="K139" i="28"/>
  <c r="M139" i="28"/>
  <c r="L139" i="28"/>
  <c r="N139" i="28"/>
  <c r="K135" i="28"/>
  <c r="M135" i="28"/>
  <c r="L135" i="28"/>
  <c r="N135" i="28"/>
  <c r="K131" i="28"/>
  <c r="M131" i="28"/>
  <c r="L131" i="28"/>
  <c r="N131" i="28"/>
  <c r="K127" i="28"/>
  <c r="M127" i="28"/>
  <c r="L127" i="28"/>
  <c r="N127" i="28"/>
  <c r="K123" i="28"/>
  <c r="M123" i="28"/>
  <c r="L123" i="28"/>
  <c r="N123" i="28"/>
  <c r="L119" i="28"/>
  <c r="N119" i="28"/>
  <c r="K119" i="28"/>
  <c r="M119" i="28"/>
  <c r="L115" i="28"/>
  <c r="N115" i="28"/>
  <c r="K115" i="28"/>
  <c r="M115" i="28"/>
  <c r="L111" i="28"/>
  <c r="N111" i="28"/>
  <c r="K111" i="28"/>
  <c r="M111" i="28"/>
  <c r="L107" i="28"/>
  <c r="N107" i="28"/>
  <c r="K107" i="28"/>
  <c r="M107" i="28"/>
  <c r="L103" i="28"/>
  <c r="N103" i="28"/>
  <c r="K103" i="28"/>
  <c r="M103" i="28"/>
  <c r="L99" i="28"/>
  <c r="N99" i="28"/>
  <c r="K99" i="28"/>
  <c r="M99" i="28"/>
  <c r="L95" i="28"/>
  <c r="N95" i="28"/>
  <c r="K95" i="28"/>
  <c r="M95" i="28"/>
  <c r="L91" i="28"/>
  <c r="N91" i="28"/>
  <c r="K91" i="28"/>
  <c r="M91" i="28"/>
  <c r="L87" i="28"/>
  <c r="N87" i="28"/>
  <c r="K87" i="28"/>
  <c r="M87" i="28"/>
  <c r="L83" i="28"/>
  <c r="N83" i="28"/>
  <c r="K83" i="28"/>
  <c r="M83" i="28"/>
  <c r="L79" i="28"/>
  <c r="N79" i="28"/>
  <c r="K79" i="28"/>
  <c r="M79" i="28"/>
  <c r="L75" i="28"/>
  <c r="N75" i="28"/>
  <c r="K75" i="28"/>
  <c r="M75" i="28"/>
  <c r="L71" i="28"/>
  <c r="N71" i="28"/>
  <c r="K71" i="28"/>
  <c r="M71" i="28"/>
  <c r="L67" i="28"/>
  <c r="N67" i="28"/>
  <c r="K67" i="28"/>
  <c r="M67" i="28"/>
  <c r="L63" i="28"/>
  <c r="N63" i="28"/>
  <c r="K63" i="28"/>
  <c r="M63" i="28"/>
  <c r="L59" i="28"/>
  <c r="N59" i="28"/>
  <c r="K59" i="28"/>
  <c r="M59" i="28"/>
  <c r="L55" i="28"/>
  <c r="N55" i="28"/>
  <c r="M55" i="28"/>
  <c r="K55" i="28"/>
  <c r="L51" i="28"/>
  <c r="N51" i="28"/>
  <c r="M51" i="28"/>
  <c r="K51" i="28"/>
  <c r="L47" i="28"/>
  <c r="N47" i="28"/>
  <c r="M47" i="28"/>
  <c r="K47" i="28"/>
  <c r="L43" i="28"/>
  <c r="N43" i="28"/>
  <c r="M43" i="28"/>
  <c r="K43" i="28"/>
  <c r="L39" i="28"/>
  <c r="N39" i="28"/>
  <c r="M39" i="28"/>
  <c r="K39" i="28"/>
  <c r="L35" i="28"/>
  <c r="N35" i="28"/>
  <c r="M35" i="28"/>
  <c r="K35" i="28"/>
  <c r="L31" i="28"/>
  <c r="N31" i="28"/>
  <c r="M31" i="28"/>
  <c r="K31" i="28"/>
  <c r="L27" i="28"/>
  <c r="N27" i="28"/>
  <c r="M27" i="28"/>
  <c r="K27" i="28"/>
  <c r="K23" i="28"/>
  <c r="M23" i="28"/>
  <c r="L23" i="28"/>
  <c r="N23" i="28"/>
  <c r="K19" i="28"/>
  <c r="M19" i="28"/>
  <c r="L19" i="28"/>
  <c r="N19" i="28"/>
  <c r="K15" i="28"/>
  <c r="M15" i="28"/>
  <c r="L15" i="28"/>
  <c r="N15" i="28"/>
  <c r="K11" i="28"/>
  <c r="M11" i="28"/>
  <c r="L11" i="28"/>
  <c r="N11" i="28"/>
  <c r="K7" i="28"/>
  <c r="M7" i="28"/>
  <c r="L7" i="28"/>
  <c r="N7" i="28"/>
  <c r="K3" i="28"/>
  <c r="M3" i="28"/>
  <c r="L3" i="28"/>
  <c r="N3" i="28"/>
  <c r="G1000" i="28"/>
  <c r="I1000" i="28"/>
  <c r="H1000" i="28"/>
  <c r="G996" i="28"/>
  <c r="I996" i="28"/>
  <c r="H996" i="28"/>
  <c r="G992" i="28"/>
  <c r="I992" i="28"/>
  <c r="H992" i="28"/>
  <c r="G988" i="28"/>
  <c r="I988" i="28"/>
  <c r="H988" i="28"/>
  <c r="G984" i="28"/>
  <c r="I984" i="28"/>
  <c r="H984" i="28"/>
  <c r="G980" i="28"/>
  <c r="I980" i="28"/>
  <c r="H980" i="28"/>
  <c r="G976" i="28"/>
  <c r="I976" i="28"/>
  <c r="H976" i="28"/>
  <c r="G972" i="28"/>
  <c r="I972" i="28"/>
  <c r="H972" i="28"/>
  <c r="G968" i="28"/>
  <c r="I968" i="28"/>
  <c r="H968" i="28"/>
  <c r="G964" i="28"/>
  <c r="I964" i="28"/>
  <c r="H964" i="28"/>
  <c r="G958" i="28"/>
  <c r="I958" i="28"/>
  <c r="H958" i="28"/>
  <c r="G950" i="28"/>
  <c r="I950" i="28"/>
  <c r="H950" i="28"/>
  <c r="G942" i="28"/>
  <c r="I942" i="28"/>
  <c r="H942" i="28"/>
  <c r="G1001" i="28"/>
  <c r="I1001" i="28"/>
  <c r="H1001" i="28"/>
  <c r="G997" i="28"/>
  <c r="I997" i="28"/>
  <c r="H997" i="28"/>
  <c r="G993" i="28"/>
  <c r="I993" i="28"/>
  <c r="H993" i="28"/>
  <c r="G989" i="28"/>
  <c r="I989" i="28"/>
  <c r="H989" i="28"/>
  <c r="G985" i="28"/>
  <c r="I985" i="28"/>
  <c r="H985" i="28"/>
  <c r="G981" i="28"/>
  <c r="I981" i="28"/>
  <c r="H981" i="28"/>
  <c r="G977" i="28"/>
  <c r="I977" i="28"/>
  <c r="H977" i="28"/>
  <c r="G973" i="28"/>
  <c r="I973" i="28"/>
  <c r="H973" i="28"/>
  <c r="G969" i="28"/>
  <c r="I969" i="28"/>
  <c r="H969" i="28"/>
  <c r="G965" i="28"/>
  <c r="I965" i="28"/>
  <c r="H965" i="28"/>
  <c r="G960" i="28"/>
  <c r="I960" i="28"/>
  <c r="H960" i="28"/>
  <c r="G952" i="28"/>
  <c r="I952" i="28"/>
  <c r="H952" i="28"/>
  <c r="G944" i="28"/>
  <c r="I944" i="28"/>
  <c r="H944" i="28"/>
  <c r="G938" i="28"/>
  <c r="I938" i="28"/>
  <c r="H938" i="28"/>
  <c r="G934" i="28"/>
  <c r="I934" i="28"/>
  <c r="H934" i="28"/>
  <c r="G930" i="28"/>
  <c r="I930" i="28"/>
  <c r="H930" i="28"/>
  <c r="G926" i="28"/>
  <c r="I926" i="28"/>
  <c r="H926" i="28"/>
  <c r="G922" i="28"/>
  <c r="I922" i="28"/>
  <c r="H922" i="28"/>
  <c r="G918" i="28"/>
  <c r="I918" i="28"/>
  <c r="H918" i="28"/>
  <c r="G914" i="28"/>
  <c r="I914" i="28"/>
  <c r="H914" i="28"/>
  <c r="G910" i="28"/>
  <c r="I910" i="28"/>
  <c r="H910" i="28"/>
  <c r="G906" i="28"/>
  <c r="I906" i="28"/>
  <c r="H906" i="28"/>
  <c r="G902" i="28"/>
  <c r="I902" i="28"/>
  <c r="H902" i="28"/>
  <c r="G898" i="28"/>
  <c r="I898" i="28"/>
  <c r="H898" i="28"/>
  <c r="G894" i="28"/>
  <c r="I894" i="28"/>
  <c r="H894" i="28"/>
  <c r="G890" i="28"/>
  <c r="I890" i="28"/>
  <c r="H890" i="28"/>
  <c r="G886" i="28"/>
  <c r="I886" i="28"/>
  <c r="H886" i="28"/>
  <c r="G882" i="28"/>
  <c r="I882" i="28"/>
  <c r="H882" i="28"/>
  <c r="G878" i="28"/>
  <c r="I878" i="28"/>
  <c r="H878" i="28"/>
  <c r="G874" i="28"/>
  <c r="I874" i="28"/>
  <c r="H874" i="28"/>
  <c r="G870" i="28"/>
  <c r="I870" i="28"/>
  <c r="H870" i="28"/>
  <c r="G866" i="28"/>
  <c r="I866" i="28"/>
  <c r="H866" i="28"/>
  <c r="G862" i="28"/>
  <c r="I862" i="28"/>
  <c r="H862" i="28"/>
  <c r="H858" i="28"/>
  <c r="I858" i="28"/>
  <c r="G858" i="28"/>
  <c r="H854" i="28"/>
  <c r="I854" i="28"/>
  <c r="G854" i="28"/>
  <c r="H850" i="28"/>
  <c r="I850" i="28"/>
  <c r="G850" i="28"/>
  <c r="H846" i="28"/>
  <c r="I846" i="28"/>
  <c r="G846" i="28"/>
  <c r="H842" i="28"/>
  <c r="I842" i="28"/>
  <c r="G842" i="28"/>
  <c r="H838" i="28"/>
  <c r="I838" i="28"/>
  <c r="G838" i="28"/>
  <c r="H834" i="28"/>
  <c r="I834" i="28"/>
  <c r="G834" i="28"/>
  <c r="H830" i="28"/>
  <c r="I830" i="28"/>
  <c r="G830" i="28"/>
  <c r="H826" i="28"/>
  <c r="I826" i="28"/>
  <c r="G826" i="28"/>
  <c r="H822" i="28"/>
  <c r="I822" i="28"/>
  <c r="G822" i="28"/>
  <c r="H818" i="28"/>
  <c r="I818" i="28"/>
  <c r="G818" i="28"/>
  <c r="H814" i="28"/>
  <c r="I814" i="28"/>
  <c r="G814" i="28"/>
  <c r="H810" i="28"/>
  <c r="I810" i="28"/>
  <c r="G810" i="28"/>
  <c r="H806" i="28"/>
  <c r="I806" i="28"/>
  <c r="G806" i="28"/>
  <c r="H802" i="28"/>
  <c r="I802" i="28"/>
  <c r="G802" i="28"/>
  <c r="H798" i="28"/>
  <c r="I798" i="28"/>
  <c r="G798" i="28"/>
  <c r="H794" i="28"/>
  <c r="I794" i="28"/>
  <c r="G794" i="28"/>
  <c r="H790" i="28"/>
  <c r="I790" i="28"/>
  <c r="G790" i="28"/>
  <c r="H786" i="28"/>
  <c r="I786" i="28"/>
  <c r="G786" i="28"/>
  <c r="H782" i="28"/>
  <c r="I782" i="28"/>
  <c r="G782" i="28"/>
  <c r="H778" i="28"/>
  <c r="I778" i="28"/>
  <c r="G778" i="28"/>
  <c r="H774" i="28"/>
  <c r="I774" i="28"/>
  <c r="G774" i="28"/>
  <c r="H770" i="28"/>
  <c r="I770" i="28"/>
  <c r="G770" i="28"/>
  <c r="H766" i="28"/>
  <c r="I766" i="28"/>
  <c r="G766" i="28"/>
  <c r="H762" i="28"/>
  <c r="I762" i="28"/>
  <c r="G762" i="28"/>
  <c r="H758" i="28"/>
  <c r="I758" i="28"/>
  <c r="G758" i="28"/>
  <c r="H754" i="28"/>
  <c r="I754" i="28"/>
  <c r="G754" i="28"/>
  <c r="H750" i="28"/>
  <c r="I750" i="28"/>
  <c r="G750" i="28"/>
  <c r="H746" i="28"/>
  <c r="I746" i="28"/>
  <c r="G746" i="28"/>
  <c r="H742" i="28"/>
  <c r="I742" i="28"/>
  <c r="G742" i="28"/>
  <c r="H738" i="28"/>
  <c r="I738" i="28"/>
  <c r="G738" i="28"/>
  <c r="H734" i="28"/>
  <c r="I734" i="28"/>
  <c r="G734" i="28"/>
  <c r="H730" i="28"/>
  <c r="I730" i="28"/>
  <c r="G730" i="28"/>
  <c r="H726" i="28"/>
  <c r="I726" i="28"/>
  <c r="G726" i="28"/>
  <c r="H722" i="28"/>
  <c r="I722" i="28"/>
  <c r="G722" i="28"/>
  <c r="H718" i="28"/>
  <c r="I718" i="28"/>
  <c r="G718" i="28"/>
  <c r="H714" i="28"/>
  <c r="I714" i="28"/>
  <c r="G714" i="28"/>
  <c r="H710" i="28"/>
  <c r="I710" i="28"/>
  <c r="G710" i="28"/>
  <c r="H706" i="28"/>
  <c r="I706" i="28"/>
  <c r="G706" i="28"/>
  <c r="H702" i="28"/>
  <c r="I702" i="28"/>
  <c r="G702" i="28"/>
  <c r="H698" i="28"/>
  <c r="I698" i="28"/>
  <c r="G698" i="28"/>
  <c r="H694" i="28"/>
  <c r="I694" i="28"/>
  <c r="G694" i="28"/>
  <c r="H690" i="28"/>
  <c r="I690" i="28"/>
  <c r="G690" i="28"/>
  <c r="H686" i="28"/>
  <c r="I686" i="28"/>
  <c r="G686" i="28"/>
  <c r="H682" i="28"/>
  <c r="I682" i="28"/>
  <c r="G682" i="28"/>
  <c r="H678" i="28"/>
  <c r="I678" i="28"/>
  <c r="G678" i="28"/>
  <c r="H674" i="28"/>
  <c r="I674" i="28"/>
  <c r="G674" i="28"/>
  <c r="H670" i="28"/>
  <c r="I670" i="28"/>
  <c r="G670" i="28"/>
  <c r="H666" i="28"/>
  <c r="I666" i="28"/>
  <c r="G666" i="28"/>
  <c r="H662" i="28"/>
  <c r="I662" i="28"/>
  <c r="G662" i="28"/>
  <c r="H658" i="28"/>
  <c r="I658" i="28"/>
  <c r="G658" i="28"/>
  <c r="H654" i="28"/>
  <c r="I654" i="28"/>
  <c r="G654" i="28"/>
  <c r="H650" i="28"/>
  <c r="I650" i="28"/>
  <c r="G650" i="28"/>
  <c r="H646" i="28"/>
  <c r="I646" i="28"/>
  <c r="G646" i="28"/>
  <c r="H642" i="28"/>
  <c r="I642" i="28"/>
  <c r="G642" i="28"/>
  <c r="H638" i="28"/>
  <c r="I638" i="28"/>
  <c r="G638" i="28"/>
  <c r="H634" i="28"/>
  <c r="I634" i="28"/>
  <c r="G634" i="28"/>
  <c r="H630" i="28"/>
  <c r="I630" i="28"/>
  <c r="G630" i="28"/>
  <c r="H626" i="28"/>
  <c r="I626" i="28"/>
  <c r="G626" i="28"/>
  <c r="H622" i="28"/>
  <c r="I622" i="28"/>
  <c r="G622" i="28"/>
  <c r="H618" i="28"/>
  <c r="I618" i="28"/>
  <c r="G618" i="28"/>
  <c r="H610" i="28"/>
  <c r="I610" i="28"/>
  <c r="G610" i="28"/>
  <c r="H602" i="28"/>
  <c r="G602" i="28"/>
  <c r="I602" i="28"/>
  <c r="H594" i="28"/>
  <c r="G594" i="28"/>
  <c r="I594" i="28"/>
  <c r="H586" i="28"/>
  <c r="G586" i="28"/>
  <c r="I586" i="28"/>
  <c r="G961" i="28"/>
  <c r="I961" i="28"/>
  <c r="H961" i="28"/>
  <c r="G957" i="28"/>
  <c r="I957" i="28"/>
  <c r="H957" i="28"/>
  <c r="G953" i="28"/>
  <c r="I953" i="28"/>
  <c r="H953" i="28"/>
  <c r="G949" i="28"/>
  <c r="I949" i="28"/>
  <c r="H949" i="28"/>
  <c r="G945" i="28"/>
  <c r="I945" i="28"/>
  <c r="H945" i="28"/>
  <c r="G941" i="28"/>
  <c r="I941" i="28"/>
  <c r="H941" i="28"/>
  <c r="G937" i="28"/>
  <c r="I937" i="28"/>
  <c r="H937" i="28"/>
  <c r="G933" i="28"/>
  <c r="I933" i="28"/>
  <c r="H933" i="28"/>
  <c r="G929" i="28"/>
  <c r="I929" i="28"/>
  <c r="H929" i="28"/>
  <c r="G925" i="28"/>
  <c r="I925" i="28"/>
  <c r="H925" i="28"/>
  <c r="G921" i="28"/>
  <c r="I921" i="28"/>
  <c r="H921" i="28"/>
  <c r="G917" i="28"/>
  <c r="I917" i="28"/>
  <c r="H917" i="28"/>
  <c r="G913" i="28"/>
  <c r="I913" i="28"/>
  <c r="H913" i="28"/>
  <c r="G909" i="28"/>
  <c r="I909" i="28"/>
  <c r="H909" i="28"/>
  <c r="G905" i="28"/>
  <c r="I905" i="28"/>
  <c r="H905" i="28"/>
  <c r="G901" i="28"/>
  <c r="I901" i="28"/>
  <c r="H901" i="28"/>
  <c r="G897" i="28"/>
  <c r="I897" i="28"/>
  <c r="H897" i="28"/>
  <c r="G893" i="28"/>
  <c r="I893" i="28"/>
  <c r="H893" i="28"/>
  <c r="G889" i="28"/>
  <c r="I889" i="28"/>
  <c r="H889" i="28"/>
  <c r="G885" i="28"/>
  <c r="I885" i="28"/>
  <c r="H885" i="28"/>
  <c r="G881" i="28"/>
  <c r="I881" i="28"/>
  <c r="H881" i="28"/>
  <c r="G877" i="28"/>
  <c r="I877" i="28"/>
  <c r="H877" i="28"/>
  <c r="G873" i="28"/>
  <c r="I873" i="28"/>
  <c r="H873" i="28"/>
  <c r="G869" i="28"/>
  <c r="I869" i="28"/>
  <c r="H869" i="28"/>
  <c r="G865" i="28"/>
  <c r="I865" i="28"/>
  <c r="H865" i="28"/>
  <c r="G861" i="28"/>
  <c r="I861" i="28"/>
  <c r="H861" i="28"/>
  <c r="H857" i="28"/>
  <c r="I857" i="28"/>
  <c r="G857" i="28"/>
  <c r="H853" i="28"/>
  <c r="I853" i="28"/>
  <c r="G853" i="28"/>
  <c r="H849" i="28"/>
  <c r="I849" i="28"/>
  <c r="G849" i="28"/>
  <c r="H845" i="28"/>
  <c r="I845" i="28"/>
  <c r="G845" i="28"/>
  <c r="H841" i="28"/>
  <c r="I841" i="28"/>
  <c r="G841" i="28"/>
  <c r="H837" i="28"/>
  <c r="I837" i="28"/>
  <c r="G837" i="28"/>
  <c r="H833" i="28"/>
  <c r="I833" i="28"/>
  <c r="G833" i="28"/>
  <c r="H829" i="28"/>
  <c r="I829" i="28"/>
  <c r="G829" i="28"/>
  <c r="H825" i="28"/>
  <c r="I825" i="28"/>
  <c r="G825" i="28"/>
  <c r="H821" i="28"/>
  <c r="I821" i="28"/>
  <c r="G821" i="28"/>
  <c r="H817" i="28"/>
  <c r="I817" i="28"/>
  <c r="G817" i="28"/>
  <c r="H813" i="28"/>
  <c r="I813" i="28"/>
  <c r="G813" i="28"/>
  <c r="H809" i="28"/>
  <c r="I809" i="28"/>
  <c r="G809" i="28"/>
  <c r="H805" i="28"/>
  <c r="I805" i="28"/>
  <c r="G805" i="28"/>
  <c r="H801" i="28"/>
  <c r="I801" i="28"/>
  <c r="G801" i="28"/>
  <c r="H797" i="28"/>
  <c r="I797" i="28"/>
  <c r="G797" i="28"/>
  <c r="H793" i="28"/>
  <c r="I793" i="28"/>
  <c r="G793" i="28"/>
  <c r="H789" i="28"/>
  <c r="I789" i="28"/>
  <c r="G789" i="28"/>
  <c r="H785" i="28"/>
  <c r="I785" i="28"/>
  <c r="G785" i="28"/>
  <c r="H781" i="28"/>
  <c r="I781" i="28"/>
  <c r="G781" i="28"/>
  <c r="H777" i="28"/>
  <c r="I777" i="28"/>
  <c r="G777" i="28"/>
  <c r="H773" i="28"/>
  <c r="I773" i="28"/>
  <c r="G773" i="28"/>
  <c r="H769" i="28"/>
  <c r="I769" i="28"/>
  <c r="G769" i="28"/>
  <c r="H765" i="28"/>
  <c r="I765" i="28"/>
  <c r="G765" i="28"/>
  <c r="H761" i="28"/>
  <c r="I761" i="28"/>
  <c r="G761" i="28"/>
  <c r="H757" i="28"/>
  <c r="I757" i="28"/>
  <c r="G757" i="28"/>
  <c r="H753" i="28"/>
  <c r="I753" i="28"/>
  <c r="G753" i="28"/>
  <c r="H749" i="28"/>
  <c r="I749" i="28"/>
  <c r="G749" i="28"/>
  <c r="H745" i="28"/>
  <c r="I745" i="28"/>
  <c r="G745" i="28"/>
  <c r="H741" i="28"/>
  <c r="I741" i="28"/>
  <c r="G741" i="28"/>
  <c r="H737" i="28"/>
  <c r="I737" i="28"/>
  <c r="G737" i="28"/>
  <c r="H733" i="28"/>
  <c r="I733" i="28"/>
  <c r="G733" i="28"/>
  <c r="H729" i="28"/>
  <c r="I729" i="28"/>
  <c r="G729" i="28"/>
  <c r="H725" i="28"/>
  <c r="I725" i="28"/>
  <c r="G725" i="28"/>
  <c r="H721" i="28"/>
  <c r="I721" i="28"/>
  <c r="G721" i="28"/>
  <c r="H717" i="28"/>
  <c r="I717" i="28"/>
  <c r="G717" i="28"/>
  <c r="H713" i="28"/>
  <c r="I713" i="28"/>
  <c r="G713" i="28"/>
  <c r="H709" i="28"/>
  <c r="I709" i="28"/>
  <c r="G709" i="28"/>
  <c r="H705" i="28"/>
  <c r="I705" i="28"/>
  <c r="G705" i="28"/>
  <c r="H701" i="28"/>
  <c r="I701" i="28"/>
  <c r="G701" i="28"/>
  <c r="H697" i="28"/>
  <c r="I697" i="28"/>
  <c r="G697" i="28"/>
  <c r="H693" i="28"/>
  <c r="I693" i="28"/>
  <c r="G693" i="28"/>
  <c r="H689" i="28"/>
  <c r="I689" i="28"/>
  <c r="G689" i="28"/>
  <c r="H685" i="28"/>
  <c r="I685" i="28"/>
  <c r="G685" i="28"/>
  <c r="H681" i="28"/>
  <c r="I681" i="28"/>
  <c r="G681" i="28"/>
  <c r="H677" i="28"/>
  <c r="I677" i="28"/>
  <c r="G677" i="28"/>
  <c r="H673" i="28"/>
  <c r="I673" i="28"/>
  <c r="G673" i="28"/>
  <c r="H669" i="28"/>
  <c r="I669" i="28"/>
  <c r="G669" i="28"/>
  <c r="H665" i="28"/>
  <c r="I665" i="28"/>
  <c r="G665" i="28"/>
  <c r="H661" i="28"/>
  <c r="I661" i="28"/>
  <c r="G661" i="28"/>
  <c r="H657" i="28"/>
  <c r="I657" i="28"/>
  <c r="G657" i="28"/>
  <c r="H653" i="28"/>
  <c r="I653" i="28"/>
  <c r="G653" i="28"/>
  <c r="H649" i="28"/>
  <c r="I649" i="28"/>
  <c r="G649" i="28"/>
  <c r="H645" i="28"/>
  <c r="I645" i="28"/>
  <c r="G645" i="28"/>
  <c r="H641" i="28"/>
  <c r="I641" i="28"/>
  <c r="G641" i="28"/>
  <c r="H637" i="28"/>
  <c r="I637" i="28"/>
  <c r="G637" i="28"/>
  <c r="H633" i="28"/>
  <c r="I633" i="28"/>
  <c r="G633" i="28"/>
  <c r="H629" i="28"/>
  <c r="I629" i="28"/>
  <c r="G629" i="28"/>
  <c r="H625" i="28"/>
  <c r="I625" i="28"/>
  <c r="G625" i="28"/>
  <c r="H621" i="28"/>
  <c r="I621" i="28"/>
  <c r="G621" i="28"/>
  <c r="H616" i="28"/>
  <c r="I616" i="28"/>
  <c r="G616" i="28"/>
  <c r="H608" i="28"/>
  <c r="I608" i="28"/>
  <c r="G608" i="28"/>
  <c r="H600" i="28"/>
  <c r="G600" i="28"/>
  <c r="I600" i="28"/>
  <c r="H592" i="28"/>
  <c r="G592" i="28"/>
  <c r="I592" i="28"/>
  <c r="H584" i="28"/>
  <c r="G584" i="28"/>
  <c r="I584" i="28"/>
  <c r="H578" i="28"/>
  <c r="G578" i="28"/>
  <c r="I578" i="28"/>
  <c r="H574" i="28"/>
  <c r="G574" i="28"/>
  <c r="I574" i="28"/>
  <c r="H570" i="28"/>
  <c r="G570" i="28"/>
  <c r="I570" i="28"/>
  <c r="H566" i="28"/>
  <c r="G566" i="28"/>
  <c r="I566" i="28"/>
  <c r="H562" i="28"/>
  <c r="G562" i="28"/>
  <c r="I562" i="28"/>
  <c r="H558" i="28"/>
  <c r="G558" i="28"/>
  <c r="I558" i="28"/>
  <c r="H554" i="28"/>
  <c r="G554" i="28"/>
  <c r="I554" i="28"/>
  <c r="H550" i="28"/>
  <c r="G550" i="28"/>
  <c r="I550" i="28"/>
  <c r="H546" i="28"/>
  <c r="G546" i="28"/>
  <c r="I546" i="28"/>
  <c r="H542" i="28"/>
  <c r="G542" i="28"/>
  <c r="I542" i="28"/>
  <c r="H538" i="28"/>
  <c r="G538" i="28"/>
  <c r="I538" i="28"/>
  <c r="H534" i="28"/>
  <c r="G534" i="28"/>
  <c r="I534" i="28"/>
  <c r="H530" i="28"/>
  <c r="G530" i="28"/>
  <c r="I530" i="28"/>
  <c r="H526" i="28"/>
  <c r="G526" i="28"/>
  <c r="I526" i="28"/>
  <c r="H522" i="28"/>
  <c r="G522" i="28"/>
  <c r="I522" i="28"/>
  <c r="H518" i="28"/>
  <c r="G518" i="28"/>
  <c r="I518" i="28"/>
  <c r="H514" i="28"/>
  <c r="G514" i="28"/>
  <c r="I514" i="28"/>
  <c r="H510" i="28"/>
  <c r="G510" i="28"/>
  <c r="I510" i="28"/>
  <c r="H506" i="28"/>
  <c r="G506" i="28"/>
  <c r="I506" i="28"/>
  <c r="G502" i="28"/>
  <c r="I502" i="28"/>
  <c r="H502" i="28"/>
  <c r="G498" i="28"/>
  <c r="I498" i="28"/>
  <c r="H498" i="28"/>
  <c r="G494" i="28"/>
  <c r="I494" i="28"/>
  <c r="H494" i="28"/>
  <c r="G490" i="28"/>
  <c r="I490" i="28"/>
  <c r="H490" i="28"/>
  <c r="G486" i="28"/>
  <c r="I486" i="28"/>
  <c r="H486" i="28"/>
  <c r="G482" i="28"/>
  <c r="I482" i="28"/>
  <c r="H482" i="28"/>
  <c r="G478" i="28"/>
  <c r="I478" i="28"/>
  <c r="H478" i="28"/>
  <c r="G474" i="28"/>
  <c r="I474" i="28"/>
  <c r="H474" i="28"/>
  <c r="G470" i="28"/>
  <c r="I470" i="28"/>
  <c r="H470" i="28"/>
  <c r="G466" i="28"/>
  <c r="I466" i="28"/>
  <c r="H466" i="28"/>
  <c r="G462" i="28"/>
  <c r="I462" i="28"/>
  <c r="H462" i="28"/>
  <c r="G458" i="28"/>
  <c r="I458" i="28"/>
  <c r="H458" i="28"/>
  <c r="G454" i="28"/>
  <c r="I454" i="28"/>
  <c r="H454" i="28"/>
  <c r="G450" i="28"/>
  <c r="I450" i="28"/>
  <c r="H450" i="28"/>
  <c r="G446" i="28"/>
  <c r="I446" i="28"/>
  <c r="H446" i="28"/>
  <c r="G442" i="28"/>
  <c r="I442" i="28"/>
  <c r="H442" i="28"/>
  <c r="G438" i="28"/>
  <c r="I438" i="28"/>
  <c r="H438" i="28"/>
  <c r="G434" i="28"/>
  <c r="I434" i="28"/>
  <c r="H434" i="28"/>
  <c r="G430" i="28"/>
  <c r="I430" i="28"/>
  <c r="H430" i="28"/>
  <c r="G426" i="28"/>
  <c r="I426" i="28"/>
  <c r="H426" i="28"/>
  <c r="G422" i="28"/>
  <c r="I422" i="28"/>
  <c r="H422" i="28"/>
  <c r="G418" i="28"/>
  <c r="I418" i="28"/>
  <c r="H418" i="28"/>
  <c r="G414" i="28"/>
  <c r="I414" i="28"/>
  <c r="H414" i="28"/>
  <c r="G410" i="28"/>
  <c r="I410" i="28"/>
  <c r="H410" i="28"/>
  <c r="G406" i="28"/>
  <c r="I406" i="28"/>
  <c r="H406" i="28"/>
  <c r="G402" i="28"/>
  <c r="I402" i="28"/>
  <c r="H402" i="28"/>
  <c r="G398" i="28"/>
  <c r="I398" i="28"/>
  <c r="H398" i="28"/>
  <c r="G394" i="28"/>
  <c r="I394" i="28"/>
  <c r="H394" i="28"/>
  <c r="G390" i="28"/>
  <c r="I390" i="28"/>
  <c r="H390" i="28"/>
  <c r="G386" i="28"/>
  <c r="I386" i="28"/>
  <c r="H386" i="28"/>
  <c r="G382" i="28"/>
  <c r="I382" i="28"/>
  <c r="H382" i="28"/>
  <c r="G378" i="28"/>
  <c r="I378" i="28"/>
  <c r="H378" i="28"/>
  <c r="G374" i="28"/>
  <c r="I374" i="28"/>
  <c r="H374" i="28"/>
  <c r="G370" i="28"/>
  <c r="I370" i="28"/>
  <c r="H370" i="28"/>
  <c r="G366" i="28"/>
  <c r="I366" i="28"/>
  <c r="H366" i="28"/>
  <c r="G362" i="28"/>
  <c r="I362" i="28"/>
  <c r="H362" i="28"/>
  <c r="G358" i="28"/>
  <c r="I358" i="28"/>
  <c r="H358" i="28"/>
  <c r="G354" i="28"/>
  <c r="I354" i="28"/>
  <c r="H354" i="28"/>
  <c r="G350" i="28"/>
  <c r="I350" i="28"/>
  <c r="H350" i="28"/>
  <c r="G346" i="28"/>
  <c r="I346" i="28"/>
  <c r="H346" i="28"/>
  <c r="G342" i="28"/>
  <c r="I342" i="28"/>
  <c r="H342" i="28"/>
  <c r="G338" i="28"/>
  <c r="I338" i="28"/>
  <c r="H338" i="28"/>
  <c r="G334" i="28"/>
  <c r="I334" i="28"/>
  <c r="H334" i="28"/>
  <c r="G330" i="28"/>
  <c r="I330" i="28"/>
  <c r="H330" i="28"/>
  <c r="G326" i="28"/>
  <c r="I326" i="28"/>
  <c r="H326" i="28"/>
  <c r="G322" i="28"/>
  <c r="I322" i="28"/>
  <c r="H322" i="28"/>
  <c r="G318" i="28"/>
  <c r="I318" i="28"/>
  <c r="H318" i="28"/>
  <c r="G314" i="28"/>
  <c r="I314" i="28"/>
  <c r="H314" i="28"/>
  <c r="G310" i="28"/>
  <c r="I310" i="28"/>
  <c r="H310" i="28"/>
  <c r="G306" i="28"/>
  <c r="I306" i="28"/>
  <c r="H306" i="28"/>
  <c r="G302" i="28"/>
  <c r="I302" i="28"/>
  <c r="H302" i="28"/>
  <c r="G297" i="28"/>
  <c r="I297" i="28"/>
  <c r="H297" i="28"/>
  <c r="G289" i="28"/>
  <c r="I289" i="28"/>
  <c r="H289" i="28"/>
  <c r="G281" i="28"/>
  <c r="I281" i="28"/>
  <c r="H281" i="28"/>
  <c r="G273" i="28"/>
  <c r="I273" i="28"/>
  <c r="H273" i="28"/>
  <c r="G265" i="28"/>
  <c r="I265" i="28"/>
  <c r="H265" i="28"/>
  <c r="H617" i="28"/>
  <c r="I617" i="28"/>
  <c r="G617" i="28"/>
  <c r="H613" i="28"/>
  <c r="I613" i="28"/>
  <c r="G613" i="28"/>
  <c r="H609" i="28"/>
  <c r="I609" i="28"/>
  <c r="G609" i="28"/>
  <c r="H605" i="28"/>
  <c r="I605" i="28"/>
  <c r="G605" i="28"/>
  <c r="H601" i="28"/>
  <c r="G601" i="28"/>
  <c r="I601" i="28"/>
  <c r="H597" i="28"/>
  <c r="G597" i="28"/>
  <c r="I597" i="28"/>
  <c r="H593" i="28"/>
  <c r="G593" i="28"/>
  <c r="I593" i="28"/>
  <c r="H589" i="28"/>
  <c r="G589" i="28"/>
  <c r="I589" i="28"/>
  <c r="H585" i="28"/>
  <c r="G585" i="28"/>
  <c r="I585" i="28"/>
  <c r="H581" i="28"/>
  <c r="G581" i="28"/>
  <c r="I581" i="28"/>
  <c r="H577" i="28"/>
  <c r="G577" i="28"/>
  <c r="I577" i="28"/>
  <c r="H573" i="28"/>
  <c r="G573" i="28"/>
  <c r="I573" i="28"/>
  <c r="H569" i="28"/>
  <c r="G569" i="28"/>
  <c r="I569" i="28"/>
  <c r="H565" i="28"/>
  <c r="G565" i="28"/>
  <c r="I565" i="28"/>
  <c r="H561" i="28"/>
  <c r="G561" i="28"/>
  <c r="I561" i="28"/>
  <c r="H557" i="28"/>
  <c r="G557" i="28"/>
  <c r="I557" i="28"/>
  <c r="H553" i="28"/>
  <c r="G553" i="28"/>
  <c r="I553" i="28"/>
  <c r="H549" i="28"/>
  <c r="G549" i="28"/>
  <c r="I549" i="28"/>
  <c r="H545" i="28"/>
  <c r="G545" i="28"/>
  <c r="I545" i="28"/>
  <c r="H541" i="28"/>
  <c r="G541" i="28"/>
  <c r="I541" i="28"/>
  <c r="H537" i="28"/>
  <c r="G537" i="28"/>
  <c r="I537" i="28"/>
  <c r="H533" i="28"/>
  <c r="G533" i="28"/>
  <c r="I533" i="28"/>
  <c r="H529" i="28"/>
  <c r="G529" i="28"/>
  <c r="I529" i="28"/>
  <c r="H525" i="28"/>
  <c r="G525" i="28"/>
  <c r="I525" i="28"/>
  <c r="H521" i="28"/>
  <c r="G521" i="28"/>
  <c r="I521" i="28"/>
  <c r="H517" i="28"/>
  <c r="G517" i="28"/>
  <c r="I517" i="28"/>
  <c r="H513" i="28"/>
  <c r="G513" i="28"/>
  <c r="I513" i="28"/>
  <c r="H509" i="28"/>
  <c r="G509" i="28"/>
  <c r="I509" i="28"/>
  <c r="H505" i="28"/>
  <c r="G505" i="28"/>
  <c r="I505" i="28"/>
  <c r="G501" i="28"/>
  <c r="I501" i="28"/>
  <c r="H501" i="28"/>
  <c r="G497" i="28"/>
  <c r="I497" i="28"/>
  <c r="H497" i="28"/>
  <c r="G493" i="28"/>
  <c r="I493" i="28"/>
  <c r="H493" i="28"/>
  <c r="G489" i="28"/>
  <c r="I489" i="28"/>
  <c r="H489" i="28"/>
  <c r="G485" i="28"/>
  <c r="I485" i="28"/>
  <c r="H485" i="28"/>
  <c r="G481" i="28"/>
  <c r="I481" i="28"/>
  <c r="H481" i="28"/>
  <c r="G477" i="28"/>
  <c r="I477" i="28"/>
  <c r="H477" i="28"/>
  <c r="G473" i="28"/>
  <c r="I473" i="28"/>
  <c r="H473" i="28"/>
  <c r="G469" i="28"/>
  <c r="I469" i="28"/>
  <c r="H469" i="28"/>
  <c r="G465" i="28"/>
  <c r="I465" i="28"/>
  <c r="H465" i="28"/>
  <c r="G461" i="28"/>
  <c r="I461" i="28"/>
  <c r="H461" i="28"/>
  <c r="G457" i="28"/>
  <c r="I457" i="28"/>
  <c r="H457" i="28"/>
  <c r="G453" i="28"/>
  <c r="I453" i="28"/>
  <c r="H453" i="28"/>
  <c r="G449" i="28"/>
  <c r="I449" i="28"/>
  <c r="H449" i="28"/>
  <c r="G445" i="28"/>
  <c r="I445" i="28"/>
  <c r="H445" i="28"/>
  <c r="G441" i="28"/>
  <c r="I441" i="28"/>
  <c r="H441" i="28"/>
  <c r="G437" i="28"/>
  <c r="I437" i="28"/>
  <c r="H437" i="28"/>
  <c r="G433" i="28"/>
  <c r="I433" i="28"/>
  <c r="H433" i="28"/>
  <c r="G429" i="28"/>
  <c r="I429" i="28"/>
  <c r="H429" i="28"/>
  <c r="G425" i="28"/>
  <c r="I425" i="28"/>
  <c r="H425" i="28"/>
  <c r="G421" i="28"/>
  <c r="I421" i="28"/>
  <c r="H421" i="28"/>
  <c r="G417" i="28"/>
  <c r="I417" i="28"/>
  <c r="H417" i="28"/>
  <c r="G413" i="28"/>
  <c r="I413" i="28"/>
  <c r="H413" i="28"/>
  <c r="G409" i="28"/>
  <c r="I409" i="28"/>
  <c r="H409" i="28"/>
  <c r="G405" i="28"/>
  <c r="I405" i="28"/>
  <c r="H405" i="28"/>
  <c r="G401" i="28"/>
  <c r="I401" i="28"/>
  <c r="H401" i="28"/>
  <c r="G397" i="28"/>
  <c r="I397" i="28"/>
  <c r="H397" i="28"/>
  <c r="G393" i="28"/>
  <c r="I393" i="28"/>
  <c r="H393" i="28"/>
  <c r="G389" i="28"/>
  <c r="I389" i="28"/>
  <c r="H389" i="28"/>
  <c r="G385" i="28"/>
  <c r="I385" i="28"/>
  <c r="H385" i="28"/>
  <c r="G381" i="28"/>
  <c r="I381" i="28"/>
  <c r="H381" i="28"/>
  <c r="G377" i="28"/>
  <c r="I377" i="28"/>
  <c r="H377" i="28"/>
  <c r="G373" i="28"/>
  <c r="I373" i="28"/>
  <c r="H373" i="28"/>
  <c r="G369" i="28"/>
  <c r="I369" i="28"/>
  <c r="H369" i="28"/>
  <c r="G365" i="28"/>
  <c r="I365" i="28"/>
  <c r="H365" i="28"/>
  <c r="G361" i="28"/>
  <c r="I361" i="28"/>
  <c r="H361" i="28"/>
  <c r="G357" i="28"/>
  <c r="I357" i="28"/>
  <c r="H357" i="28"/>
  <c r="G353" i="28"/>
  <c r="I353" i="28"/>
  <c r="H353" i="28"/>
  <c r="G349" i="28"/>
  <c r="I349" i="28"/>
  <c r="H349" i="28"/>
  <c r="G345" i="28"/>
  <c r="I345" i="28"/>
  <c r="H345" i="28"/>
  <c r="G341" i="28"/>
  <c r="I341" i="28"/>
  <c r="H341" i="28"/>
  <c r="G337" i="28"/>
  <c r="I337" i="28"/>
  <c r="H337" i="28"/>
  <c r="G333" i="28"/>
  <c r="I333" i="28"/>
  <c r="H333" i="28"/>
  <c r="G329" i="28"/>
  <c r="I329" i="28"/>
  <c r="H329" i="28"/>
  <c r="G325" i="28"/>
  <c r="I325" i="28"/>
  <c r="H325" i="28"/>
  <c r="G321" i="28"/>
  <c r="I321" i="28"/>
  <c r="H321" i="28"/>
  <c r="G317" i="28"/>
  <c r="I317" i="28"/>
  <c r="H317" i="28"/>
  <c r="G313" i="28"/>
  <c r="I313" i="28"/>
  <c r="H313" i="28"/>
  <c r="G309" i="28"/>
  <c r="I309" i="28"/>
  <c r="H309" i="28"/>
  <c r="G305" i="28"/>
  <c r="I305" i="28"/>
  <c r="H305" i="28"/>
  <c r="G301" i="28"/>
  <c r="I301" i="28"/>
  <c r="H301" i="28"/>
  <c r="G295" i="28"/>
  <c r="I295" i="28"/>
  <c r="H295" i="28"/>
  <c r="G287" i="28"/>
  <c r="I287" i="28"/>
  <c r="H287" i="28"/>
  <c r="G279" i="28"/>
  <c r="I279" i="28"/>
  <c r="H279" i="28"/>
  <c r="G271" i="28"/>
  <c r="I271" i="28"/>
  <c r="H271" i="28"/>
  <c r="G263" i="28"/>
  <c r="I263" i="28"/>
  <c r="H263" i="28"/>
  <c r="G257" i="28"/>
  <c r="I257" i="28"/>
  <c r="H257" i="28"/>
  <c r="G253" i="28"/>
  <c r="I253" i="28"/>
  <c r="H253" i="28"/>
  <c r="G249" i="28"/>
  <c r="I249" i="28"/>
  <c r="H249" i="28"/>
  <c r="G245" i="28"/>
  <c r="I245" i="28"/>
  <c r="H245" i="28"/>
  <c r="G241" i="28"/>
  <c r="I241" i="28"/>
  <c r="H241" i="28"/>
  <c r="G237" i="28"/>
  <c r="I237" i="28"/>
  <c r="H237" i="28"/>
  <c r="G233" i="28"/>
  <c r="I233" i="28"/>
  <c r="H233" i="28"/>
  <c r="G229" i="28"/>
  <c r="I229" i="28"/>
  <c r="H229" i="28"/>
  <c r="G225" i="28"/>
  <c r="I225" i="28"/>
  <c r="H225" i="28"/>
  <c r="G221" i="28"/>
  <c r="I221" i="28"/>
  <c r="H221" i="28"/>
  <c r="G217" i="28"/>
  <c r="I217" i="28"/>
  <c r="H217" i="28"/>
  <c r="G213" i="28"/>
  <c r="I213" i="28"/>
  <c r="H213" i="28"/>
  <c r="G209" i="28"/>
  <c r="I209" i="28"/>
  <c r="H209" i="28"/>
  <c r="G205" i="28"/>
  <c r="I205" i="28"/>
  <c r="H205" i="28"/>
  <c r="G201" i="28"/>
  <c r="I201" i="28"/>
  <c r="H201" i="28"/>
  <c r="G197" i="28"/>
  <c r="I197" i="28"/>
  <c r="H197" i="28"/>
  <c r="G193" i="28"/>
  <c r="I193" i="28"/>
  <c r="H193" i="28"/>
  <c r="G189" i="28"/>
  <c r="I189" i="28"/>
  <c r="H189" i="28"/>
  <c r="G185" i="28"/>
  <c r="I185" i="28"/>
  <c r="H185" i="28"/>
  <c r="G181" i="28"/>
  <c r="I181" i="28"/>
  <c r="H181" i="28"/>
  <c r="G177" i="28"/>
  <c r="I177" i="28"/>
  <c r="H177" i="28"/>
  <c r="G173" i="28"/>
  <c r="I173" i="28"/>
  <c r="H173" i="28"/>
  <c r="G166" i="28"/>
  <c r="I166" i="28"/>
  <c r="H166" i="28"/>
  <c r="G158" i="28"/>
  <c r="I158" i="28"/>
  <c r="H158" i="28"/>
  <c r="G150" i="28"/>
  <c r="I150" i="28"/>
  <c r="H150" i="28"/>
  <c r="G142" i="28"/>
  <c r="I142" i="28"/>
  <c r="H142" i="28"/>
  <c r="G134" i="28"/>
  <c r="I134" i="28"/>
  <c r="H134" i="28"/>
  <c r="G126" i="28"/>
  <c r="I126" i="28"/>
  <c r="H126" i="28"/>
  <c r="H118" i="28"/>
  <c r="G118" i="28"/>
  <c r="I118" i="28"/>
  <c r="H110" i="28"/>
  <c r="G110" i="28"/>
  <c r="I110" i="28"/>
  <c r="H102" i="28"/>
  <c r="G102" i="28"/>
  <c r="I102" i="28"/>
  <c r="H94" i="28"/>
  <c r="G94" i="28"/>
  <c r="I94" i="28"/>
  <c r="H86" i="28"/>
  <c r="G86" i="28"/>
  <c r="I86" i="28"/>
  <c r="H78" i="28"/>
  <c r="G78" i="28"/>
  <c r="I78" i="28"/>
  <c r="H70" i="28"/>
  <c r="G70" i="28"/>
  <c r="I70" i="28"/>
  <c r="H62" i="28"/>
  <c r="G62" i="28"/>
  <c r="I62" i="28"/>
  <c r="H54" i="28"/>
  <c r="I54" i="28"/>
  <c r="G54" i="28"/>
  <c r="H46" i="28"/>
  <c r="I46" i="28"/>
  <c r="G46" i="28"/>
  <c r="H38" i="28"/>
  <c r="I38" i="28"/>
  <c r="G38" i="28"/>
  <c r="H30" i="28"/>
  <c r="I30" i="28"/>
  <c r="G30" i="28"/>
  <c r="G22" i="28"/>
  <c r="I22" i="28"/>
  <c r="H22" i="28"/>
  <c r="G14" i="28"/>
  <c r="I14" i="28"/>
  <c r="H14" i="28"/>
  <c r="G6" i="28"/>
  <c r="I6" i="28"/>
  <c r="H6" i="28"/>
  <c r="G296" i="28"/>
  <c r="I296" i="28"/>
  <c r="H296" i="28"/>
  <c r="G292" i="28"/>
  <c r="I292" i="28"/>
  <c r="H292" i="28"/>
  <c r="G288" i="28"/>
  <c r="I288" i="28"/>
  <c r="H288" i="28"/>
  <c r="G284" i="28"/>
  <c r="I284" i="28"/>
  <c r="H284" i="28"/>
  <c r="G280" i="28"/>
  <c r="I280" i="28"/>
  <c r="H280" i="28"/>
  <c r="G276" i="28"/>
  <c r="I276" i="28"/>
  <c r="H276" i="28"/>
  <c r="G272" i="28"/>
  <c r="I272" i="28"/>
  <c r="H272" i="28"/>
  <c r="G268" i="28"/>
  <c r="I268" i="28"/>
  <c r="H268" i="28"/>
  <c r="G264" i="28"/>
  <c r="I264" i="28"/>
  <c r="H264" i="28"/>
  <c r="G260" i="28"/>
  <c r="I260" i="28"/>
  <c r="H260" i="28"/>
  <c r="G256" i="28"/>
  <c r="I256" i="28"/>
  <c r="H256" i="28"/>
  <c r="G252" i="28"/>
  <c r="I252" i="28"/>
  <c r="H252" i="28"/>
  <c r="G248" i="28"/>
  <c r="I248" i="28"/>
  <c r="H248" i="28"/>
  <c r="G244" i="28"/>
  <c r="I244" i="28"/>
  <c r="H244" i="28"/>
  <c r="G240" i="28"/>
  <c r="I240" i="28"/>
  <c r="H240" i="28"/>
  <c r="G236" i="28"/>
  <c r="I236" i="28"/>
  <c r="H236" i="28"/>
  <c r="G232" i="28"/>
  <c r="I232" i="28"/>
  <c r="H232" i="28"/>
  <c r="G228" i="28"/>
  <c r="I228" i="28"/>
  <c r="H228" i="28"/>
  <c r="G224" i="28"/>
  <c r="I224" i="28"/>
  <c r="H224" i="28"/>
  <c r="G220" i="28"/>
  <c r="I220" i="28"/>
  <c r="H220" i="28"/>
  <c r="G216" i="28"/>
  <c r="I216" i="28"/>
  <c r="H216" i="28"/>
  <c r="G212" i="28"/>
  <c r="I212" i="28"/>
  <c r="H212" i="28"/>
  <c r="G208" i="28"/>
  <c r="I208" i="28"/>
  <c r="H208" i="28"/>
  <c r="G204" i="28"/>
  <c r="I204" i="28"/>
  <c r="H204" i="28"/>
  <c r="G200" i="28"/>
  <c r="I200" i="28"/>
  <c r="H200" i="28"/>
  <c r="G196" i="28"/>
  <c r="I196" i="28"/>
  <c r="H196" i="28"/>
  <c r="G192" i="28"/>
  <c r="I192" i="28"/>
  <c r="H192" i="28"/>
  <c r="G188" i="28"/>
  <c r="I188" i="28"/>
  <c r="H188" i="28"/>
  <c r="G184" i="28"/>
  <c r="I184" i="28"/>
  <c r="H184" i="28"/>
  <c r="G180" i="28"/>
  <c r="I180" i="28"/>
  <c r="H180" i="28"/>
  <c r="G176" i="28"/>
  <c r="I176" i="28"/>
  <c r="H176" i="28"/>
  <c r="G172" i="28"/>
  <c r="I172" i="28"/>
  <c r="H172" i="28"/>
  <c r="G164" i="28"/>
  <c r="I164" i="28"/>
  <c r="H164" i="28"/>
  <c r="G156" i="28"/>
  <c r="I156" i="28"/>
  <c r="H156" i="28"/>
  <c r="G148" i="28"/>
  <c r="I148" i="28"/>
  <c r="H148" i="28"/>
  <c r="G140" i="28"/>
  <c r="I140" i="28"/>
  <c r="H140" i="28"/>
  <c r="G132" i="28"/>
  <c r="I132" i="28"/>
  <c r="H132" i="28"/>
  <c r="G124" i="28"/>
  <c r="I124" i="28"/>
  <c r="H124" i="28"/>
  <c r="H116" i="28"/>
  <c r="G116" i="28"/>
  <c r="I116" i="28"/>
  <c r="H108" i="28"/>
  <c r="G108" i="28"/>
  <c r="I108" i="28"/>
  <c r="H100" i="28"/>
  <c r="G100" i="28"/>
  <c r="I100" i="28"/>
  <c r="H92" i="28"/>
  <c r="G92" i="28"/>
  <c r="I92" i="28"/>
  <c r="H84" i="28"/>
  <c r="G84" i="28"/>
  <c r="I84" i="28"/>
  <c r="H76" i="28"/>
  <c r="G76" i="28"/>
  <c r="I76" i="28"/>
  <c r="H68" i="28"/>
  <c r="G68" i="28"/>
  <c r="I68" i="28"/>
  <c r="H60" i="28"/>
  <c r="G60" i="28"/>
  <c r="I60" i="28"/>
  <c r="H52" i="28"/>
  <c r="I52" i="28"/>
  <c r="G52" i="28"/>
  <c r="H44" i="28"/>
  <c r="I44" i="28"/>
  <c r="G44" i="28"/>
  <c r="H36" i="28"/>
  <c r="I36" i="28"/>
  <c r="G36" i="28"/>
  <c r="H28" i="28"/>
  <c r="I28" i="28"/>
  <c r="G28" i="28"/>
  <c r="G20" i="28"/>
  <c r="I20" i="28"/>
  <c r="H20" i="28"/>
  <c r="G12" i="28"/>
  <c r="I12" i="28"/>
  <c r="H12" i="28"/>
  <c r="G4" i="28"/>
  <c r="I4" i="28"/>
  <c r="H4" i="28"/>
  <c r="G169" i="28"/>
  <c r="I169" i="28"/>
  <c r="H169" i="28"/>
  <c r="G165" i="28"/>
  <c r="I165" i="28"/>
  <c r="H165" i="28"/>
  <c r="G161" i="28"/>
  <c r="I161" i="28"/>
  <c r="H161" i="28"/>
  <c r="G157" i="28"/>
  <c r="I157" i="28"/>
  <c r="H157" i="28"/>
  <c r="G153" i="28"/>
  <c r="I153" i="28"/>
  <c r="H153" i="28"/>
  <c r="G149" i="28"/>
  <c r="I149" i="28"/>
  <c r="H149" i="28"/>
  <c r="G145" i="28"/>
  <c r="I145" i="28"/>
  <c r="H145" i="28"/>
  <c r="G141" i="28"/>
  <c r="I141" i="28"/>
  <c r="H141" i="28"/>
  <c r="G137" i="28"/>
  <c r="I137" i="28"/>
  <c r="H137" i="28"/>
  <c r="G133" i="28"/>
  <c r="I133" i="28"/>
  <c r="H133" i="28"/>
  <c r="G129" i="28"/>
  <c r="I129" i="28"/>
  <c r="H129" i="28"/>
  <c r="G125" i="28"/>
  <c r="I125" i="28"/>
  <c r="H125" i="28"/>
  <c r="G121" i="28"/>
  <c r="I121" i="28"/>
  <c r="H121" i="28"/>
  <c r="H117" i="28"/>
  <c r="G117" i="28"/>
  <c r="I117" i="28"/>
  <c r="H113" i="28"/>
  <c r="G113" i="28"/>
  <c r="I113" i="28"/>
  <c r="H109" i="28"/>
  <c r="G109" i="28"/>
  <c r="I109" i="28"/>
  <c r="H105" i="28"/>
  <c r="G105" i="28"/>
  <c r="I105" i="28"/>
  <c r="H101" i="28"/>
  <c r="G101" i="28"/>
  <c r="I101" i="28"/>
  <c r="H97" i="28"/>
  <c r="G97" i="28"/>
  <c r="I97" i="28"/>
  <c r="H93" i="28"/>
  <c r="G93" i="28"/>
  <c r="I93" i="28"/>
  <c r="H89" i="28"/>
  <c r="G89" i="28"/>
  <c r="I89" i="28"/>
  <c r="H85" i="28"/>
  <c r="G85" i="28"/>
  <c r="I85" i="28"/>
  <c r="H81" i="28"/>
  <c r="G81" i="28"/>
  <c r="I81" i="28"/>
  <c r="H77" i="28"/>
  <c r="G77" i="28"/>
  <c r="I77" i="28"/>
  <c r="H73" i="28"/>
  <c r="G73" i="28"/>
  <c r="I73" i="28"/>
  <c r="H69" i="28"/>
  <c r="G69" i="28"/>
  <c r="I69" i="28"/>
  <c r="H65" i="28"/>
  <c r="G65" i="28"/>
  <c r="I65" i="28"/>
  <c r="H61" i="28"/>
  <c r="G61" i="28"/>
  <c r="I61" i="28"/>
  <c r="H57" i="28"/>
  <c r="G57" i="28"/>
  <c r="I57" i="28"/>
  <c r="H53" i="28"/>
  <c r="I53" i="28"/>
  <c r="G53" i="28"/>
  <c r="H49" i="28"/>
  <c r="I49" i="28"/>
  <c r="G49" i="28"/>
  <c r="H45" i="28"/>
  <c r="I45" i="28"/>
  <c r="G45" i="28"/>
  <c r="H41" i="28"/>
  <c r="I41" i="28"/>
  <c r="G41" i="28"/>
  <c r="H37" i="28"/>
  <c r="I37" i="28"/>
  <c r="G37" i="28"/>
  <c r="H33" i="28"/>
  <c r="I33" i="28"/>
  <c r="G33" i="28"/>
  <c r="H29" i="28"/>
  <c r="I29" i="28"/>
  <c r="G29" i="28"/>
  <c r="H25" i="28"/>
  <c r="I25" i="28"/>
  <c r="G25" i="28"/>
  <c r="G21" i="28"/>
  <c r="I21" i="28"/>
  <c r="H21" i="28"/>
  <c r="G17" i="28"/>
  <c r="I17" i="28"/>
  <c r="H17" i="28"/>
  <c r="G13" i="28"/>
  <c r="I13" i="28"/>
  <c r="H13" i="28"/>
  <c r="G9" i="28"/>
  <c r="I9" i="28"/>
  <c r="H9" i="28"/>
  <c r="G5" i="28"/>
  <c r="I5" i="28"/>
  <c r="H5" i="28"/>
  <c r="K982" i="28"/>
  <c r="M982" i="28"/>
  <c r="N982" i="28"/>
  <c r="L982" i="28"/>
  <c r="K950" i="28"/>
  <c r="M950" i="28"/>
  <c r="N950" i="28"/>
  <c r="L950" i="28"/>
  <c r="K897" i="28"/>
  <c r="M897" i="28"/>
  <c r="N897" i="28"/>
  <c r="L897" i="28"/>
  <c r="L833" i="28"/>
  <c r="N833" i="28"/>
  <c r="M833" i="28"/>
  <c r="K833" i="28"/>
  <c r="L769" i="28"/>
  <c r="N769" i="28"/>
  <c r="M769" i="28"/>
  <c r="K769" i="28"/>
  <c r="L705" i="28"/>
  <c r="N705" i="28"/>
  <c r="M705" i="28"/>
  <c r="K705" i="28"/>
  <c r="L641" i="28"/>
  <c r="N641" i="28"/>
  <c r="M641" i="28"/>
  <c r="K641" i="28"/>
  <c r="L577" i="28"/>
  <c r="N577" i="28"/>
  <c r="K577" i="28"/>
  <c r="M577" i="28"/>
  <c r="L513" i="28"/>
  <c r="N513" i="28"/>
  <c r="K513" i="28"/>
  <c r="M513" i="28"/>
  <c r="K449" i="28"/>
  <c r="M449" i="28"/>
  <c r="L449" i="28"/>
  <c r="N449" i="28"/>
  <c r="K343" i="28"/>
  <c r="M343" i="28"/>
  <c r="L343" i="28"/>
  <c r="N343" i="28"/>
  <c r="K215" i="28"/>
  <c r="M215" i="28"/>
  <c r="L215" i="28"/>
  <c r="N215" i="28"/>
  <c r="K990" i="28"/>
  <c r="M990" i="28"/>
  <c r="N990" i="28"/>
  <c r="L990" i="28"/>
  <c r="K958" i="28"/>
  <c r="M958" i="28"/>
  <c r="N958" i="28"/>
  <c r="L958" i="28"/>
  <c r="K913" i="28"/>
  <c r="M913" i="28"/>
  <c r="N913" i="28"/>
  <c r="L913" i="28"/>
  <c r="L849" i="28"/>
  <c r="N849" i="28"/>
  <c r="M849" i="28"/>
  <c r="K849" i="28"/>
  <c r="L785" i="28"/>
  <c r="N785" i="28"/>
  <c r="M785" i="28"/>
  <c r="K785" i="28"/>
  <c r="L721" i="28"/>
  <c r="N721" i="28"/>
  <c r="M721" i="28"/>
  <c r="K721" i="28"/>
  <c r="L657" i="28"/>
  <c r="N657" i="28"/>
  <c r="M657" i="28"/>
  <c r="K657" i="28"/>
  <c r="L593" i="28"/>
  <c r="N593" i="28"/>
  <c r="K593" i="28"/>
  <c r="M593" i="28"/>
  <c r="L529" i="28"/>
  <c r="N529" i="28"/>
  <c r="K529" i="28"/>
  <c r="M529" i="28"/>
  <c r="K465" i="28"/>
  <c r="M465" i="28"/>
  <c r="N465" i="28"/>
  <c r="L465" i="28"/>
  <c r="K375" i="28"/>
  <c r="M375" i="28"/>
  <c r="L375" i="28"/>
  <c r="N375" i="28"/>
  <c r="K247" i="28"/>
  <c r="M247" i="28"/>
  <c r="L247" i="28"/>
  <c r="N247" i="28"/>
  <c r="L66" i="28"/>
  <c r="N66" i="28"/>
  <c r="K66" i="28"/>
  <c r="M66" i="28"/>
  <c r="K986" i="28"/>
  <c r="M986" i="28"/>
  <c r="N986" i="28"/>
  <c r="L986" i="28"/>
  <c r="K970" i="28"/>
  <c r="M970" i="28"/>
  <c r="N970" i="28"/>
  <c r="L970" i="28"/>
  <c r="K954" i="28"/>
  <c r="M954" i="28"/>
  <c r="N954" i="28"/>
  <c r="L954" i="28"/>
  <c r="K937" i="28"/>
  <c r="M937" i="28"/>
  <c r="N937" i="28"/>
  <c r="L937" i="28"/>
  <c r="K905" i="28"/>
  <c r="M905" i="28"/>
  <c r="N905" i="28"/>
  <c r="L905" i="28"/>
  <c r="K873" i="28"/>
  <c r="M873" i="28"/>
  <c r="N873" i="28"/>
  <c r="L873" i="28"/>
  <c r="L841" i="28"/>
  <c r="N841" i="28"/>
  <c r="M841" i="28"/>
  <c r="K841" i="28"/>
  <c r="L809" i="28"/>
  <c r="N809" i="28"/>
  <c r="M809" i="28"/>
  <c r="K809" i="28"/>
  <c r="L777" i="28"/>
  <c r="N777" i="28"/>
  <c r="M777" i="28"/>
  <c r="K777" i="28"/>
  <c r="L745" i="28"/>
  <c r="N745" i="28"/>
  <c r="M745" i="28"/>
  <c r="K745" i="28"/>
  <c r="L713" i="28"/>
  <c r="N713" i="28"/>
  <c r="M713" i="28"/>
  <c r="K713" i="28"/>
  <c r="L681" i="28"/>
  <c r="N681" i="28"/>
  <c r="M681" i="28"/>
  <c r="K681" i="28"/>
  <c r="L649" i="28"/>
  <c r="N649" i="28"/>
  <c r="M649" i="28"/>
  <c r="K649" i="28"/>
  <c r="L617" i="28"/>
  <c r="N617" i="28"/>
  <c r="M617" i="28"/>
  <c r="K617" i="28"/>
  <c r="L585" i="28"/>
  <c r="N585" i="28"/>
  <c r="K585" i="28"/>
  <c r="M585" i="28"/>
  <c r="L553" i="28"/>
  <c r="N553" i="28"/>
  <c r="K553" i="28"/>
  <c r="M553" i="28"/>
  <c r="L521" i="28"/>
  <c r="N521" i="28"/>
  <c r="K521" i="28"/>
  <c r="M521" i="28"/>
  <c r="K489" i="28"/>
  <c r="M489" i="28"/>
  <c r="N489" i="28"/>
  <c r="L489" i="28"/>
  <c r="K457" i="28"/>
  <c r="M457" i="28"/>
  <c r="N457" i="28"/>
  <c r="L457" i="28"/>
  <c r="K423" i="28"/>
  <c r="M423" i="28"/>
  <c r="L423" i="28"/>
  <c r="N423" i="28"/>
  <c r="K359" i="28"/>
  <c r="M359" i="28"/>
  <c r="L359" i="28"/>
  <c r="N359" i="28"/>
  <c r="K295" i="28"/>
  <c r="M295" i="28"/>
  <c r="L295" i="28"/>
  <c r="N295" i="28"/>
  <c r="K231" i="28"/>
  <c r="M231" i="28"/>
  <c r="L231" i="28"/>
  <c r="N231" i="28"/>
  <c r="K162" i="28"/>
  <c r="M162" i="28"/>
  <c r="L162" i="28"/>
  <c r="N162" i="28"/>
  <c r="L34" i="28"/>
  <c r="N34" i="28"/>
  <c r="M34" i="28"/>
  <c r="K34" i="28"/>
  <c r="K996" i="28"/>
  <c r="M996" i="28"/>
  <c r="N996" i="28"/>
  <c r="L996" i="28"/>
  <c r="K988" i="28"/>
  <c r="M988" i="28"/>
  <c r="N988" i="28"/>
  <c r="L988" i="28"/>
  <c r="K980" i="28"/>
  <c r="M980" i="28"/>
  <c r="N980" i="28"/>
  <c r="L980" i="28"/>
  <c r="K972" i="28"/>
  <c r="M972" i="28"/>
  <c r="N972" i="28"/>
  <c r="L972" i="28"/>
  <c r="K964" i="28"/>
  <c r="M964" i="28"/>
  <c r="N964" i="28"/>
  <c r="L964" i="28"/>
  <c r="K956" i="28"/>
  <c r="M956" i="28"/>
  <c r="N956" i="28"/>
  <c r="L956" i="28"/>
  <c r="K948" i="28"/>
  <c r="M948" i="28"/>
  <c r="N948" i="28"/>
  <c r="L948" i="28"/>
  <c r="K940" i="28"/>
  <c r="M940" i="28"/>
  <c r="N940" i="28"/>
  <c r="L940" i="28"/>
  <c r="K925" i="28"/>
  <c r="M925" i="28"/>
  <c r="N925" i="28"/>
  <c r="L925" i="28"/>
  <c r="K909" i="28"/>
  <c r="M909" i="28"/>
  <c r="N909" i="28"/>
  <c r="L909" i="28"/>
  <c r="K893" i="28"/>
  <c r="M893" i="28"/>
  <c r="N893" i="28"/>
  <c r="L893" i="28"/>
  <c r="K877" i="28"/>
  <c r="M877" i="28"/>
  <c r="N877" i="28"/>
  <c r="L877" i="28"/>
  <c r="K861" i="28"/>
  <c r="M861" i="28"/>
  <c r="N861" i="28"/>
  <c r="L861" i="28"/>
  <c r="L845" i="28"/>
  <c r="N845" i="28"/>
  <c r="M845" i="28"/>
  <c r="K845" i="28"/>
  <c r="L829" i="28"/>
  <c r="N829" i="28"/>
  <c r="M829" i="28"/>
  <c r="K829" i="28"/>
  <c r="L813" i="28"/>
  <c r="N813" i="28"/>
  <c r="M813" i="28"/>
  <c r="K813" i="28"/>
  <c r="L797" i="28"/>
  <c r="N797" i="28"/>
  <c r="M797" i="28"/>
  <c r="K797" i="28"/>
  <c r="L781" i="28"/>
  <c r="N781" i="28"/>
  <c r="M781" i="28"/>
  <c r="K781" i="28"/>
  <c r="L765" i="28"/>
  <c r="N765" i="28"/>
  <c r="M765" i="28"/>
  <c r="K765" i="28"/>
  <c r="L749" i="28"/>
  <c r="N749" i="28"/>
  <c r="M749" i="28"/>
  <c r="K749" i="28"/>
  <c r="L733" i="28"/>
  <c r="N733" i="28"/>
  <c r="M733" i="28"/>
  <c r="K733" i="28"/>
  <c r="L717" i="28"/>
  <c r="N717" i="28"/>
  <c r="M717" i="28"/>
  <c r="K717" i="28"/>
  <c r="L701" i="28"/>
  <c r="N701" i="28"/>
  <c r="M701" i="28"/>
  <c r="K701" i="28"/>
  <c r="L685" i="28"/>
  <c r="N685" i="28"/>
  <c r="M685" i="28"/>
  <c r="K685" i="28"/>
  <c r="L669" i="28"/>
  <c r="N669" i="28"/>
  <c r="M669" i="28"/>
  <c r="K669" i="28"/>
  <c r="L653" i="28"/>
  <c r="N653" i="28"/>
  <c r="M653" i="28"/>
  <c r="K653" i="28"/>
  <c r="L637" i="28"/>
  <c r="N637" i="28"/>
  <c r="M637" i="28"/>
  <c r="K637" i="28"/>
  <c r="L621" i="28"/>
  <c r="N621" i="28"/>
  <c r="M621" i="28"/>
  <c r="K621" i="28"/>
  <c r="L605" i="28"/>
  <c r="N605" i="28"/>
  <c r="M605" i="28"/>
  <c r="K605" i="28"/>
  <c r="L589" i="28"/>
  <c r="N589" i="28"/>
  <c r="K589" i="28"/>
  <c r="M589" i="28"/>
  <c r="L573" i="28"/>
  <c r="N573" i="28"/>
  <c r="K573" i="28"/>
  <c r="M573" i="28"/>
  <c r="L557" i="28"/>
  <c r="N557" i="28"/>
  <c r="K557" i="28"/>
  <c r="M557" i="28"/>
  <c r="L541" i="28"/>
  <c r="N541" i="28"/>
  <c r="K541" i="28"/>
  <c r="M541" i="28"/>
  <c r="L525" i="28"/>
  <c r="N525" i="28"/>
  <c r="K525" i="28"/>
  <c r="M525" i="28"/>
  <c r="L509" i="28"/>
  <c r="N509" i="28"/>
  <c r="K509" i="28"/>
  <c r="M509" i="28"/>
  <c r="K493" i="28"/>
  <c r="M493" i="28"/>
  <c r="N493" i="28"/>
  <c r="L493" i="28"/>
  <c r="K477" i="28"/>
  <c r="M477" i="28"/>
  <c r="N477" i="28"/>
  <c r="L477" i="28"/>
  <c r="K461" i="28"/>
  <c r="M461" i="28"/>
  <c r="N461" i="28"/>
  <c r="L461" i="28"/>
  <c r="K445" i="28"/>
  <c r="M445" i="28"/>
  <c r="L445" i="28"/>
  <c r="N445" i="28"/>
  <c r="K429" i="28"/>
  <c r="M429" i="28"/>
  <c r="L429" i="28"/>
  <c r="N429" i="28"/>
  <c r="K399" i="28"/>
  <c r="M399" i="28"/>
  <c r="L399" i="28"/>
  <c r="N399" i="28"/>
  <c r="K367" i="28"/>
  <c r="M367" i="28"/>
  <c r="L367" i="28"/>
  <c r="N367" i="28"/>
  <c r="K335" i="28"/>
  <c r="M335" i="28"/>
  <c r="L335" i="28"/>
  <c r="N335" i="28"/>
  <c r="K303" i="28"/>
  <c r="M303" i="28"/>
  <c r="L303" i="28"/>
  <c r="N303" i="28"/>
  <c r="K271" i="28"/>
  <c r="M271" i="28"/>
  <c r="L271" i="28"/>
  <c r="N271" i="28"/>
  <c r="K239" i="28"/>
  <c r="M239" i="28"/>
  <c r="L239" i="28"/>
  <c r="N239" i="28"/>
  <c r="K207" i="28"/>
  <c r="M207" i="28"/>
  <c r="L207" i="28"/>
  <c r="N207" i="28"/>
  <c r="K175" i="28"/>
  <c r="M175" i="28"/>
  <c r="L175" i="28"/>
  <c r="N175" i="28"/>
  <c r="L114" i="28"/>
  <c r="N114" i="28"/>
  <c r="K114" i="28"/>
  <c r="M114" i="28"/>
  <c r="L50" i="28"/>
  <c r="N50" i="28"/>
  <c r="M50" i="28"/>
  <c r="K50" i="28"/>
  <c r="K1001" i="28"/>
  <c r="M1001" i="28"/>
  <c r="N1001" i="28"/>
  <c r="L1001" i="28"/>
  <c r="K997" i="28"/>
  <c r="M997" i="28"/>
  <c r="N997" i="28"/>
  <c r="L997" i="28"/>
  <c r="K993" i="28"/>
  <c r="M993" i="28"/>
  <c r="N993" i="28"/>
  <c r="L993" i="28"/>
  <c r="K989" i="28"/>
  <c r="M989" i="28"/>
  <c r="N989" i="28"/>
  <c r="L989" i="28"/>
  <c r="K985" i="28"/>
  <c r="M985" i="28"/>
  <c r="N985" i="28"/>
  <c r="L985" i="28"/>
  <c r="K981" i="28"/>
  <c r="M981" i="28"/>
  <c r="N981" i="28"/>
  <c r="L981" i="28"/>
  <c r="K977" i="28"/>
  <c r="M977" i="28"/>
  <c r="N977" i="28"/>
  <c r="L977" i="28"/>
  <c r="K973" i="28"/>
  <c r="M973" i="28"/>
  <c r="N973" i="28"/>
  <c r="L973" i="28"/>
  <c r="K969" i="28"/>
  <c r="M969" i="28"/>
  <c r="N969" i="28"/>
  <c r="L969" i="28"/>
  <c r="K965" i="28"/>
  <c r="M965" i="28"/>
  <c r="N965" i="28"/>
  <c r="L965" i="28"/>
  <c r="K961" i="28"/>
  <c r="M961" i="28"/>
  <c r="N961" i="28"/>
  <c r="L961" i="28"/>
  <c r="K957" i="28"/>
  <c r="M957" i="28"/>
  <c r="N957" i="28"/>
  <c r="L957" i="28"/>
  <c r="K953" i="28"/>
  <c r="M953" i="28"/>
  <c r="N953" i="28"/>
  <c r="L953" i="28"/>
  <c r="K949" i="28"/>
  <c r="M949" i="28"/>
  <c r="N949" i="28"/>
  <c r="L949" i="28"/>
  <c r="K945" i="28"/>
  <c r="M945" i="28"/>
  <c r="N945" i="28"/>
  <c r="L945" i="28"/>
  <c r="K941" i="28"/>
  <c r="M941" i="28"/>
  <c r="N941" i="28"/>
  <c r="L941" i="28"/>
  <c r="K935" i="28"/>
  <c r="M935" i="28"/>
  <c r="N935" i="28"/>
  <c r="L935" i="28"/>
  <c r="K927" i="28"/>
  <c r="M927" i="28"/>
  <c r="N927" i="28"/>
  <c r="L927" i="28"/>
  <c r="K919" i="28"/>
  <c r="M919" i="28"/>
  <c r="N919" i="28"/>
  <c r="L919" i="28"/>
  <c r="K911" i="28"/>
  <c r="M911" i="28"/>
  <c r="N911" i="28"/>
  <c r="L911" i="28"/>
  <c r="K903" i="28"/>
  <c r="M903" i="28"/>
  <c r="N903" i="28"/>
  <c r="L903" i="28"/>
  <c r="K895" i="28"/>
  <c r="M895" i="28"/>
  <c r="N895" i="28"/>
  <c r="L895" i="28"/>
  <c r="K887" i="28"/>
  <c r="M887" i="28"/>
  <c r="N887" i="28"/>
  <c r="L887" i="28"/>
  <c r="K879" i="28"/>
  <c r="M879" i="28"/>
  <c r="N879" i="28"/>
  <c r="L879" i="28"/>
  <c r="K871" i="28"/>
  <c r="M871" i="28"/>
  <c r="N871" i="28"/>
  <c r="L871" i="28"/>
  <c r="K863" i="28"/>
  <c r="M863" i="28"/>
  <c r="N863" i="28"/>
  <c r="L863" i="28"/>
  <c r="L855" i="28"/>
  <c r="N855" i="28"/>
  <c r="M855" i="28"/>
  <c r="K855" i="28"/>
  <c r="L847" i="28"/>
  <c r="N847" i="28"/>
  <c r="M847" i="28"/>
  <c r="K847" i="28"/>
  <c r="L839" i="28"/>
  <c r="N839" i="28"/>
  <c r="M839" i="28"/>
  <c r="K839" i="28"/>
  <c r="L831" i="28"/>
  <c r="N831" i="28"/>
  <c r="M831" i="28"/>
  <c r="K831" i="28"/>
  <c r="L823" i="28"/>
  <c r="N823" i="28"/>
  <c r="M823" i="28"/>
  <c r="K823" i="28"/>
  <c r="L815" i="28"/>
  <c r="N815" i="28"/>
  <c r="M815" i="28"/>
  <c r="K815" i="28"/>
  <c r="L807" i="28"/>
  <c r="N807" i="28"/>
  <c r="M807" i="28"/>
  <c r="K807" i="28"/>
  <c r="L799" i="28"/>
  <c r="N799" i="28"/>
  <c r="M799" i="28"/>
  <c r="K799" i="28"/>
  <c r="L791" i="28"/>
  <c r="N791" i="28"/>
  <c r="M791" i="28"/>
  <c r="K791" i="28"/>
  <c r="L783" i="28"/>
  <c r="N783" i="28"/>
  <c r="M783" i="28"/>
  <c r="K783" i="28"/>
  <c r="L775" i="28"/>
  <c r="N775" i="28"/>
  <c r="M775" i="28"/>
  <c r="K775" i="28"/>
  <c r="L767" i="28"/>
  <c r="N767" i="28"/>
  <c r="M767" i="28"/>
  <c r="K767" i="28"/>
  <c r="L759" i="28"/>
  <c r="N759" i="28"/>
  <c r="M759" i="28"/>
  <c r="K759" i="28"/>
  <c r="L751" i="28"/>
  <c r="N751" i="28"/>
  <c r="M751" i="28"/>
  <c r="K751" i="28"/>
  <c r="L743" i="28"/>
  <c r="N743" i="28"/>
  <c r="M743" i="28"/>
  <c r="K743" i="28"/>
  <c r="L735" i="28"/>
  <c r="N735" i="28"/>
  <c r="M735" i="28"/>
  <c r="K735" i="28"/>
  <c r="L727" i="28"/>
  <c r="N727" i="28"/>
  <c r="M727" i="28"/>
  <c r="K727" i="28"/>
  <c r="L719" i="28"/>
  <c r="N719" i="28"/>
  <c r="M719" i="28"/>
  <c r="K719" i="28"/>
  <c r="L711" i="28"/>
  <c r="N711" i="28"/>
  <c r="M711" i="28"/>
  <c r="K711" i="28"/>
  <c r="L703" i="28"/>
  <c r="N703" i="28"/>
  <c r="M703" i="28"/>
  <c r="K703" i="28"/>
  <c r="L695" i="28"/>
  <c r="N695" i="28"/>
  <c r="M695" i="28"/>
  <c r="K695" i="28"/>
  <c r="L687" i="28"/>
  <c r="N687" i="28"/>
  <c r="M687" i="28"/>
  <c r="K687" i="28"/>
  <c r="L679" i="28"/>
  <c r="N679" i="28"/>
  <c r="M679" i="28"/>
  <c r="K679" i="28"/>
  <c r="L671" i="28"/>
  <c r="N671" i="28"/>
  <c r="M671" i="28"/>
  <c r="K671" i="28"/>
  <c r="L663" i="28"/>
  <c r="N663" i="28"/>
  <c r="M663" i="28"/>
  <c r="K663" i="28"/>
  <c r="L655" i="28"/>
  <c r="N655" i="28"/>
  <c r="M655" i="28"/>
  <c r="K655" i="28"/>
  <c r="L647" i="28"/>
  <c r="N647" i="28"/>
  <c r="M647" i="28"/>
  <c r="K647" i="28"/>
  <c r="L639" i="28"/>
  <c r="N639" i="28"/>
  <c r="M639" i="28"/>
  <c r="K639" i="28"/>
  <c r="L631" i="28"/>
  <c r="N631" i="28"/>
  <c r="M631" i="28"/>
  <c r="K631" i="28"/>
  <c r="L623" i="28"/>
  <c r="N623" i="28"/>
  <c r="M623" i="28"/>
  <c r="K623" i="28"/>
  <c r="L615" i="28"/>
  <c r="N615" i="28"/>
  <c r="M615" i="28"/>
  <c r="K615" i="28"/>
  <c r="L607" i="28"/>
  <c r="N607" i="28"/>
  <c r="M607" i="28"/>
  <c r="K607" i="28"/>
  <c r="L599" i="28"/>
  <c r="N599" i="28"/>
  <c r="K599" i="28"/>
  <c r="M599" i="28"/>
  <c r="L591" i="28"/>
  <c r="N591" i="28"/>
  <c r="K591" i="28"/>
  <c r="M591" i="28"/>
  <c r="L583" i="28"/>
  <c r="N583" i="28"/>
  <c r="K583" i="28"/>
  <c r="M583" i="28"/>
  <c r="L575" i="28"/>
  <c r="N575" i="28"/>
  <c r="K575" i="28"/>
  <c r="M575" i="28"/>
  <c r="L567" i="28"/>
  <c r="N567" i="28"/>
  <c r="K567" i="28"/>
  <c r="M567" i="28"/>
  <c r="L559" i="28"/>
  <c r="N559" i="28"/>
  <c r="K559" i="28"/>
  <c r="M559" i="28"/>
  <c r="L551" i="28"/>
  <c r="N551" i="28"/>
  <c r="K551" i="28"/>
  <c r="M551" i="28"/>
  <c r="L543" i="28"/>
  <c r="N543" i="28"/>
  <c r="K543" i="28"/>
  <c r="M543" i="28"/>
  <c r="L535" i="28"/>
  <c r="N535" i="28"/>
  <c r="K535" i="28"/>
  <c r="M535" i="28"/>
  <c r="L527" i="28"/>
  <c r="N527" i="28"/>
  <c r="K527" i="28"/>
  <c r="M527" i="28"/>
  <c r="L519" i="28"/>
  <c r="N519" i="28"/>
  <c r="K519" i="28"/>
  <c r="M519" i="28"/>
  <c r="L511" i="28"/>
  <c r="N511" i="28"/>
  <c r="K511" i="28"/>
  <c r="M511" i="28"/>
  <c r="K503" i="28"/>
  <c r="M503" i="28"/>
  <c r="N503" i="28"/>
  <c r="L503" i="28"/>
  <c r="K495" i="28"/>
  <c r="M495" i="28"/>
  <c r="N495" i="28"/>
  <c r="L495" i="28"/>
  <c r="K487" i="28"/>
  <c r="M487" i="28"/>
  <c r="N487" i="28"/>
  <c r="L487" i="28"/>
  <c r="K479" i="28"/>
  <c r="M479" i="28"/>
  <c r="N479" i="28"/>
  <c r="L479" i="28"/>
  <c r="K471" i="28"/>
  <c r="M471" i="28"/>
  <c r="N471" i="28"/>
  <c r="L471" i="28"/>
  <c r="K463" i="28"/>
  <c r="M463" i="28"/>
  <c r="N463" i="28"/>
  <c r="L463" i="28"/>
  <c r="K455" i="28"/>
  <c r="M455" i="28"/>
  <c r="N455" i="28"/>
  <c r="L455" i="28"/>
  <c r="K447" i="28"/>
  <c r="M447" i="28"/>
  <c r="L447" i="28"/>
  <c r="N447" i="28"/>
  <c r="K439" i="28"/>
  <c r="M439" i="28"/>
  <c r="L439" i="28"/>
  <c r="N439" i="28"/>
  <c r="K431" i="28"/>
  <c r="M431" i="28"/>
  <c r="L431" i="28"/>
  <c r="N431" i="28"/>
  <c r="K419" i="28"/>
  <c r="M419" i="28"/>
  <c r="L419" i="28"/>
  <c r="N419" i="28"/>
  <c r="K403" i="28"/>
  <c r="M403" i="28"/>
  <c r="L403" i="28"/>
  <c r="N403" i="28"/>
  <c r="K387" i="28"/>
  <c r="M387" i="28"/>
  <c r="L387" i="28"/>
  <c r="N387" i="28"/>
  <c r="K371" i="28"/>
  <c r="M371" i="28"/>
  <c r="L371" i="28"/>
  <c r="N371" i="28"/>
  <c r="K355" i="28"/>
  <c r="M355" i="28"/>
  <c r="L355" i="28"/>
  <c r="N355" i="28"/>
  <c r="K339" i="28"/>
  <c r="M339" i="28"/>
  <c r="L339" i="28"/>
  <c r="N339" i="28"/>
  <c r="K323" i="28"/>
  <c r="M323" i="28"/>
  <c r="L323" i="28"/>
  <c r="N323" i="28"/>
  <c r="K307" i="28"/>
  <c r="M307" i="28"/>
  <c r="L307" i="28"/>
  <c r="N307" i="28"/>
  <c r="K291" i="28"/>
  <c r="M291" i="28"/>
  <c r="L291" i="28"/>
  <c r="N291" i="28"/>
  <c r="K275" i="28"/>
  <c r="M275" i="28"/>
  <c r="L275" i="28"/>
  <c r="N275" i="28"/>
  <c r="K259" i="28"/>
  <c r="M259" i="28"/>
  <c r="N259" i="28"/>
  <c r="L259" i="28"/>
  <c r="K243" i="28"/>
  <c r="M243" i="28"/>
  <c r="L243" i="28"/>
  <c r="N243" i="28"/>
  <c r="K227" i="28"/>
  <c r="M227" i="28"/>
  <c r="L227" i="28"/>
  <c r="N227" i="28"/>
  <c r="K211" i="28"/>
  <c r="M211" i="28"/>
  <c r="L211" i="28"/>
  <c r="N211" i="28"/>
  <c r="K195" i="28"/>
  <c r="M195" i="28"/>
  <c r="L195" i="28"/>
  <c r="N195" i="28"/>
  <c r="K179" i="28"/>
  <c r="M179" i="28"/>
  <c r="L179" i="28"/>
  <c r="N179" i="28"/>
  <c r="K154" i="28"/>
  <c r="M154" i="28"/>
  <c r="L154" i="28"/>
  <c r="N154" i="28"/>
  <c r="K122" i="28"/>
  <c r="M122" i="28"/>
  <c r="L122" i="28"/>
  <c r="N122" i="28"/>
  <c r="L90" i="28"/>
  <c r="N90" i="28"/>
  <c r="K90" i="28"/>
  <c r="M90" i="28"/>
  <c r="L58" i="28"/>
  <c r="N58" i="28"/>
  <c r="K58" i="28"/>
  <c r="M58" i="28"/>
  <c r="L26" i="28"/>
  <c r="N26" i="28"/>
  <c r="M26" i="28"/>
  <c r="K26" i="28"/>
  <c r="K938" i="28"/>
  <c r="M938" i="28"/>
  <c r="N938" i="28"/>
  <c r="L938" i="28"/>
  <c r="K934" i="28"/>
  <c r="M934" i="28"/>
  <c r="N934" i="28"/>
  <c r="L934" i="28"/>
  <c r="K930" i="28"/>
  <c r="M930" i="28"/>
  <c r="N930" i="28"/>
  <c r="L930" i="28"/>
  <c r="K926" i="28"/>
  <c r="M926" i="28"/>
  <c r="N926" i="28"/>
  <c r="L926" i="28"/>
  <c r="K922" i="28"/>
  <c r="M922" i="28"/>
  <c r="N922" i="28"/>
  <c r="L922" i="28"/>
  <c r="K918" i="28"/>
  <c r="M918" i="28"/>
  <c r="N918" i="28"/>
  <c r="L918" i="28"/>
  <c r="K914" i="28"/>
  <c r="M914" i="28"/>
  <c r="N914" i="28"/>
  <c r="L914" i="28"/>
  <c r="K910" i="28"/>
  <c r="M910" i="28"/>
  <c r="N910" i="28"/>
  <c r="L910" i="28"/>
  <c r="K906" i="28"/>
  <c r="M906" i="28"/>
  <c r="N906" i="28"/>
  <c r="L906" i="28"/>
  <c r="K902" i="28"/>
  <c r="M902" i="28"/>
  <c r="N902" i="28"/>
  <c r="L902" i="28"/>
  <c r="K898" i="28"/>
  <c r="M898" i="28"/>
  <c r="N898" i="28"/>
  <c r="L898" i="28"/>
  <c r="K894" i="28"/>
  <c r="M894" i="28"/>
  <c r="N894" i="28"/>
  <c r="L894" i="28"/>
  <c r="K890" i="28"/>
  <c r="M890" i="28"/>
  <c r="N890" i="28"/>
  <c r="L890" i="28"/>
  <c r="K886" i="28"/>
  <c r="M886" i="28"/>
  <c r="N886" i="28"/>
  <c r="L886" i="28"/>
  <c r="K882" i="28"/>
  <c r="M882" i="28"/>
  <c r="N882" i="28"/>
  <c r="L882" i="28"/>
  <c r="K878" i="28"/>
  <c r="M878" i="28"/>
  <c r="N878" i="28"/>
  <c r="L878" i="28"/>
  <c r="K874" i="28"/>
  <c r="M874" i="28"/>
  <c r="N874" i="28"/>
  <c r="L874" i="28"/>
  <c r="K870" i="28"/>
  <c r="M870" i="28"/>
  <c r="N870" i="28"/>
  <c r="L870" i="28"/>
  <c r="K866" i="28"/>
  <c r="M866" i="28"/>
  <c r="N866" i="28"/>
  <c r="L866" i="28"/>
  <c r="K862" i="28"/>
  <c r="M862" i="28"/>
  <c r="N862" i="28"/>
  <c r="L862" i="28"/>
  <c r="L858" i="28"/>
  <c r="N858" i="28"/>
  <c r="M858" i="28"/>
  <c r="K858" i="28"/>
  <c r="L854" i="28"/>
  <c r="N854" i="28"/>
  <c r="M854" i="28"/>
  <c r="K854" i="28"/>
  <c r="L850" i="28"/>
  <c r="N850" i="28"/>
  <c r="M850" i="28"/>
  <c r="K850" i="28"/>
  <c r="L846" i="28"/>
  <c r="N846" i="28"/>
  <c r="M846" i="28"/>
  <c r="K846" i="28"/>
  <c r="L842" i="28"/>
  <c r="N842" i="28"/>
  <c r="M842" i="28"/>
  <c r="K842" i="28"/>
  <c r="L838" i="28"/>
  <c r="N838" i="28"/>
  <c r="M838" i="28"/>
  <c r="K838" i="28"/>
  <c r="L834" i="28"/>
  <c r="N834" i="28"/>
  <c r="M834" i="28"/>
  <c r="K834" i="28"/>
  <c r="L830" i="28"/>
  <c r="N830" i="28"/>
  <c r="M830" i="28"/>
  <c r="K830" i="28"/>
  <c r="L826" i="28"/>
  <c r="N826" i="28"/>
  <c r="M826" i="28"/>
  <c r="K826" i="28"/>
  <c r="L822" i="28"/>
  <c r="N822" i="28"/>
  <c r="M822" i="28"/>
  <c r="K822" i="28"/>
  <c r="L818" i="28"/>
  <c r="N818" i="28"/>
  <c r="M818" i="28"/>
  <c r="K818" i="28"/>
  <c r="L814" i="28"/>
  <c r="N814" i="28"/>
  <c r="M814" i="28"/>
  <c r="K814" i="28"/>
  <c r="L810" i="28"/>
  <c r="N810" i="28"/>
  <c r="M810" i="28"/>
  <c r="K810" i="28"/>
  <c r="L806" i="28"/>
  <c r="N806" i="28"/>
  <c r="M806" i="28"/>
  <c r="K806" i="28"/>
  <c r="L802" i="28"/>
  <c r="N802" i="28"/>
  <c r="M802" i="28"/>
  <c r="K802" i="28"/>
  <c r="L798" i="28"/>
  <c r="N798" i="28"/>
  <c r="M798" i="28"/>
  <c r="K798" i="28"/>
  <c r="L794" i="28"/>
  <c r="N794" i="28"/>
  <c r="M794" i="28"/>
  <c r="K794" i="28"/>
  <c r="L790" i="28"/>
  <c r="N790" i="28"/>
  <c r="M790" i="28"/>
  <c r="K790" i="28"/>
  <c r="L786" i="28"/>
  <c r="N786" i="28"/>
  <c r="M786" i="28"/>
  <c r="K786" i="28"/>
  <c r="L782" i="28"/>
  <c r="N782" i="28"/>
  <c r="M782" i="28"/>
  <c r="K782" i="28"/>
  <c r="L778" i="28"/>
  <c r="N778" i="28"/>
  <c r="M778" i="28"/>
  <c r="K778" i="28"/>
  <c r="L774" i="28"/>
  <c r="N774" i="28"/>
  <c r="M774" i="28"/>
  <c r="K774" i="28"/>
  <c r="L770" i="28"/>
  <c r="N770" i="28"/>
  <c r="M770" i="28"/>
  <c r="K770" i="28"/>
  <c r="L766" i="28"/>
  <c r="N766" i="28"/>
  <c r="M766" i="28"/>
  <c r="K766" i="28"/>
  <c r="L762" i="28"/>
  <c r="N762" i="28"/>
  <c r="M762" i="28"/>
  <c r="K762" i="28"/>
  <c r="L758" i="28"/>
  <c r="N758" i="28"/>
  <c r="M758" i="28"/>
  <c r="K758" i="28"/>
  <c r="L754" i="28"/>
  <c r="N754" i="28"/>
  <c r="M754" i="28"/>
  <c r="K754" i="28"/>
  <c r="L750" i="28"/>
  <c r="N750" i="28"/>
  <c r="M750" i="28"/>
  <c r="K750" i="28"/>
  <c r="L746" i="28"/>
  <c r="N746" i="28"/>
  <c r="M746" i="28"/>
  <c r="K746" i="28"/>
  <c r="L742" i="28"/>
  <c r="N742" i="28"/>
  <c r="M742" i="28"/>
  <c r="K742" i="28"/>
  <c r="L738" i="28"/>
  <c r="N738" i="28"/>
  <c r="M738" i="28"/>
  <c r="K738" i="28"/>
  <c r="L734" i="28"/>
  <c r="N734" i="28"/>
  <c r="M734" i="28"/>
  <c r="K734" i="28"/>
  <c r="L730" i="28"/>
  <c r="N730" i="28"/>
  <c r="M730" i="28"/>
  <c r="K730" i="28"/>
  <c r="L726" i="28"/>
  <c r="N726" i="28"/>
  <c r="M726" i="28"/>
  <c r="K726" i="28"/>
  <c r="L722" i="28"/>
  <c r="N722" i="28"/>
  <c r="M722" i="28"/>
  <c r="K722" i="28"/>
  <c r="L718" i="28"/>
  <c r="N718" i="28"/>
  <c r="M718" i="28"/>
  <c r="K718" i="28"/>
  <c r="L714" i="28"/>
  <c r="N714" i="28"/>
  <c r="M714" i="28"/>
  <c r="K714" i="28"/>
  <c r="L710" i="28"/>
  <c r="N710" i="28"/>
  <c r="M710" i="28"/>
  <c r="K710" i="28"/>
  <c r="L706" i="28"/>
  <c r="N706" i="28"/>
  <c r="M706" i="28"/>
  <c r="K706" i="28"/>
  <c r="L702" i="28"/>
  <c r="N702" i="28"/>
  <c r="M702" i="28"/>
  <c r="K702" i="28"/>
  <c r="L698" i="28"/>
  <c r="N698" i="28"/>
  <c r="M698" i="28"/>
  <c r="K698" i="28"/>
  <c r="L694" i="28"/>
  <c r="N694" i="28"/>
  <c r="M694" i="28"/>
  <c r="K694" i="28"/>
  <c r="L690" i="28"/>
  <c r="N690" i="28"/>
  <c r="M690" i="28"/>
  <c r="K690" i="28"/>
  <c r="L686" i="28"/>
  <c r="N686" i="28"/>
  <c r="M686" i="28"/>
  <c r="K686" i="28"/>
  <c r="L682" i="28"/>
  <c r="N682" i="28"/>
  <c r="M682" i="28"/>
  <c r="K682" i="28"/>
  <c r="L678" i="28"/>
  <c r="N678" i="28"/>
  <c r="M678" i="28"/>
  <c r="K678" i="28"/>
  <c r="L674" i="28"/>
  <c r="N674" i="28"/>
  <c r="M674" i="28"/>
  <c r="K674" i="28"/>
  <c r="L670" i="28"/>
  <c r="N670" i="28"/>
  <c r="M670" i="28"/>
  <c r="K670" i="28"/>
  <c r="L666" i="28"/>
  <c r="N666" i="28"/>
  <c r="M666" i="28"/>
  <c r="K666" i="28"/>
  <c r="L662" i="28"/>
  <c r="N662" i="28"/>
  <c r="M662" i="28"/>
  <c r="K662" i="28"/>
  <c r="L658" i="28"/>
  <c r="N658" i="28"/>
  <c r="M658" i="28"/>
  <c r="K658" i="28"/>
  <c r="L654" i="28"/>
  <c r="N654" i="28"/>
  <c r="M654" i="28"/>
  <c r="K654" i="28"/>
  <c r="L650" i="28"/>
  <c r="N650" i="28"/>
  <c r="M650" i="28"/>
  <c r="K650" i="28"/>
  <c r="L646" i="28"/>
  <c r="N646" i="28"/>
  <c r="M646" i="28"/>
  <c r="K646" i="28"/>
  <c r="L642" i="28"/>
  <c r="N642" i="28"/>
  <c r="M642" i="28"/>
  <c r="K642" i="28"/>
  <c r="L638" i="28"/>
  <c r="N638" i="28"/>
  <c r="M638" i="28"/>
  <c r="K638" i="28"/>
  <c r="L634" i="28"/>
  <c r="N634" i="28"/>
  <c r="M634" i="28"/>
  <c r="K634" i="28"/>
  <c r="L630" i="28"/>
  <c r="N630" i="28"/>
  <c r="M630" i="28"/>
  <c r="K630" i="28"/>
  <c r="L626" i="28"/>
  <c r="N626" i="28"/>
  <c r="M626" i="28"/>
  <c r="K626" i="28"/>
  <c r="L622" i="28"/>
  <c r="N622" i="28"/>
  <c r="M622" i="28"/>
  <c r="K622" i="28"/>
  <c r="L618" i="28"/>
  <c r="N618" i="28"/>
  <c r="M618" i="28"/>
  <c r="K618" i="28"/>
  <c r="L614" i="28"/>
  <c r="N614" i="28"/>
  <c r="M614" i="28"/>
  <c r="K614" i="28"/>
  <c r="L610" i="28"/>
  <c r="N610" i="28"/>
  <c r="M610" i="28"/>
  <c r="K610" i="28"/>
  <c r="L606" i="28"/>
  <c r="N606" i="28"/>
  <c r="M606" i="28"/>
  <c r="K606" i="28"/>
  <c r="L602" i="28"/>
  <c r="N602" i="28"/>
  <c r="K602" i="28"/>
  <c r="M602" i="28"/>
  <c r="L598" i="28"/>
  <c r="N598" i="28"/>
  <c r="K598" i="28"/>
  <c r="M598" i="28"/>
  <c r="L594" i="28"/>
  <c r="N594" i="28"/>
  <c r="K594" i="28"/>
  <c r="M594" i="28"/>
  <c r="L590" i="28"/>
  <c r="N590" i="28"/>
  <c r="K590" i="28"/>
  <c r="M590" i="28"/>
  <c r="L586" i="28"/>
  <c r="N586" i="28"/>
  <c r="K586" i="28"/>
  <c r="M586" i="28"/>
  <c r="L582" i="28"/>
  <c r="N582" i="28"/>
  <c r="K582" i="28"/>
  <c r="M582" i="28"/>
  <c r="L578" i="28"/>
  <c r="N578" i="28"/>
  <c r="K578" i="28"/>
  <c r="M578" i="28"/>
  <c r="L574" i="28"/>
  <c r="N574" i="28"/>
  <c r="K574" i="28"/>
  <c r="M574" i="28"/>
  <c r="L570" i="28"/>
  <c r="N570" i="28"/>
  <c r="K570" i="28"/>
  <c r="M570" i="28"/>
  <c r="L566" i="28"/>
  <c r="N566" i="28"/>
  <c r="K566" i="28"/>
  <c r="M566" i="28"/>
  <c r="L562" i="28"/>
  <c r="N562" i="28"/>
  <c r="K562" i="28"/>
  <c r="M562" i="28"/>
  <c r="L558" i="28"/>
  <c r="N558" i="28"/>
  <c r="K558" i="28"/>
  <c r="M558" i="28"/>
  <c r="L554" i="28"/>
  <c r="N554" i="28"/>
  <c r="K554" i="28"/>
  <c r="M554" i="28"/>
  <c r="L550" i="28"/>
  <c r="N550" i="28"/>
  <c r="K550" i="28"/>
  <c r="M550" i="28"/>
  <c r="L546" i="28"/>
  <c r="N546" i="28"/>
  <c r="K546" i="28"/>
  <c r="M546" i="28"/>
  <c r="L542" i="28"/>
  <c r="N542" i="28"/>
  <c r="K542" i="28"/>
  <c r="M542" i="28"/>
  <c r="L538" i="28"/>
  <c r="N538" i="28"/>
  <c r="K538" i="28"/>
  <c r="M538" i="28"/>
  <c r="L534" i="28"/>
  <c r="N534" i="28"/>
  <c r="K534" i="28"/>
  <c r="M534" i="28"/>
  <c r="L530" i="28"/>
  <c r="N530" i="28"/>
  <c r="K530" i="28"/>
  <c r="M530" i="28"/>
  <c r="L526" i="28"/>
  <c r="N526" i="28"/>
  <c r="K526" i="28"/>
  <c r="M526" i="28"/>
  <c r="L522" i="28"/>
  <c r="N522" i="28"/>
  <c r="K522" i="28"/>
  <c r="M522" i="28"/>
  <c r="L518" i="28"/>
  <c r="N518" i="28"/>
  <c r="K518" i="28"/>
  <c r="M518" i="28"/>
  <c r="L514" i="28"/>
  <c r="N514" i="28"/>
  <c r="K514" i="28"/>
  <c r="M514" i="28"/>
  <c r="L510" i="28"/>
  <c r="N510" i="28"/>
  <c r="K510" i="28"/>
  <c r="M510" i="28"/>
  <c r="L506" i="28"/>
  <c r="N506" i="28"/>
  <c r="K506" i="28"/>
  <c r="M506" i="28"/>
  <c r="K502" i="28"/>
  <c r="M502" i="28"/>
  <c r="N502" i="28"/>
  <c r="L502" i="28"/>
  <c r="K498" i="28"/>
  <c r="M498" i="28"/>
  <c r="N498" i="28"/>
  <c r="L498" i="28"/>
  <c r="K494" i="28"/>
  <c r="M494" i="28"/>
  <c r="N494" i="28"/>
  <c r="L494" i="28"/>
  <c r="K490" i="28"/>
  <c r="M490" i="28"/>
  <c r="N490" i="28"/>
  <c r="L490" i="28"/>
  <c r="K486" i="28"/>
  <c r="M486" i="28"/>
  <c r="N486" i="28"/>
  <c r="L486" i="28"/>
  <c r="K482" i="28"/>
  <c r="M482" i="28"/>
  <c r="N482" i="28"/>
  <c r="L482" i="28"/>
  <c r="K478" i="28"/>
  <c r="M478" i="28"/>
  <c r="N478" i="28"/>
  <c r="L478" i="28"/>
  <c r="K474" i="28"/>
  <c r="M474" i="28"/>
  <c r="N474" i="28"/>
  <c r="L474" i="28"/>
  <c r="K470" i="28"/>
  <c r="M470" i="28"/>
  <c r="N470" i="28"/>
  <c r="L470" i="28"/>
  <c r="K466" i="28"/>
  <c r="M466" i="28"/>
  <c r="N466" i="28"/>
  <c r="L466" i="28"/>
  <c r="K462" i="28"/>
  <c r="M462" i="28"/>
  <c r="N462" i="28"/>
  <c r="L462" i="28"/>
  <c r="K458" i="28"/>
  <c r="M458" i="28"/>
  <c r="N458" i="28"/>
  <c r="L458" i="28"/>
  <c r="K454" i="28"/>
  <c r="M454" i="28"/>
  <c r="N454" i="28"/>
  <c r="L454" i="28"/>
  <c r="K450" i="28"/>
  <c r="M450" i="28"/>
  <c r="N450" i="28"/>
  <c r="L450" i="28"/>
  <c r="K446" i="28"/>
  <c r="M446" i="28"/>
  <c r="L446" i="28"/>
  <c r="N446" i="28"/>
  <c r="K442" i="28"/>
  <c r="M442" i="28"/>
  <c r="L442" i="28"/>
  <c r="N442" i="28"/>
  <c r="K438" i="28"/>
  <c r="M438" i="28"/>
  <c r="L438" i="28"/>
  <c r="N438" i="28"/>
  <c r="K434" i="28"/>
  <c r="M434" i="28"/>
  <c r="L434" i="28"/>
  <c r="N434" i="28"/>
  <c r="K430" i="28"/>
  <c r="M430" i="28"/>
  <c r="L430" i="28"/>
  <c r="N430" i="28"/>
  <c r="K425" i="28"/>
  <c r="M425" i="28"/>
  <c r="L425" i="28"/>
  <c r="N425" i="28"/>
  <c r="K417" i="28"/>
  <c r="M417" i="28"/>
  <c r="L417" i="28"/>
  <c r="N417" i="28"/>
  <c r="K409" i="28"/>
  <c r="M409" i="28"/>
  <c r="L409" i="28"/>
  <c r="N409" i="28"/>
  <c r="K401" i="28"/>
  <c r="M401" i="28"/>
  <c r="L401" i="28"/>
  <c r="N401" i="28"/>
  <c r="K393" i="28"/>
  <c r="M393" i="28"/>
  <c r="L393" i="28"/>
  <c r="N393" i="28"/>
  <c r="K385" i="28"/>
  <c r="M385" i="28"/>
  <c r="L385" i="28"/>
  <c r="N385" i="28"/>
  <c r="K377" i="28"/>
  <c r="M377" i="28"/>
  <c r="L377" i="28"/>
  <c r="N377" i="28"/>
  <c r="K369" i="28"/>
  <c r="M369" i="28"/>
  <c r="L369" i="28"/>
  <c r="N369" i="28"/>
  <c r="K361" i="28"/>
  <c r="M361" i="28"/>
  <c r="L361" i="28"/>
  <c r="N361" i="28"/>
  <c r="K353" i="28"/>
  <c r="M353" i="28"/>
  <c r="L353" i="28"/>
  <c r="N353" i="28"/>
  <c r="K345" i="28"/>
  <c r="M345" i="28"/>
  <c r="L345" i="28"/>
  <c r="N345" i="28"/>
  <c r="K337" i="28"/>
  <c r="M337" i="28"/>
  <c r="L337" i="28"/>
  <c r="N337" i="28"/>
  <c r="K329" i="28"/>
  <c r="M329" i="28"/>
  <c r="L329" i="28"/>
  <c r="N329" i="28"/>
  <c r="K321" i="28"/>
  <c r="M321" i="28"/>
  <c r="L321" i="28"/>
  <c r="N321" i="28"/>
  <c r="K313" i="28"/>
  <c r="M313" i="28"/>
  <c r="L313" i="28"/>
  <c r="N313" i="28"/>
  <c r="K305" i="28"/>
  <c r="M305" i="28"/>
  <c r="L305" i="28"/>
  <c r="N305" i="28"/>
  <c r="K297" i="28"/>
  <c r="M297" i="28"/>
  <c r="L297" i="28"/>
  <c r="N297" i="28"/>
  <c r="K289" i="28"/>
  <c r="M289" i="28"/>
  <c r="L289" i="28"/>
  <c r="N289" i="28"/>
  <c r="K281" i="28"/>
  <c r="M281" i="28"/>
  <c r="L281" i="28"/>
  <c r="N281" i="28"/>
  <c r="K273" i="28"/>
  <c r="M273" i="28"/>
  <c r="L273" i="28"/>
  <c r="N273" i="28"/>
  <c r="K265" i="28"/>
  <c r="M265" i="28"/>
  <c r="N265" i="28"/>
  <c r="L265" i="28"/>
  <c r="K257" i="28"/>
  <c r="M257" i="28"/>
  <c r="N257" i="28"/>
  <c r="L257" i="28"/>
  <c r="K249" i="28"/>
  <c r="M249" i="28"/>
  <c r="N249" i="28"/>
  <c r="L249" i="28"/>
  <c r="K241" i="28"/>
  <c r="M241" i="28"/>
  <c r="L241" i="28"/>
  <c r="N241" i="28"/>
  <c r="K233" i="28"/>
  <c r="M233" i="28"/>
  <c r="L233" i="28"/>
  <c r="N233" i="28"/>
  <c r="K225" i="28"/>
  <c r="M225" i="28"/>
  <c r="L225" i="28"/>
  <c r="N225" i="28"/>
  <c r="K217" i="28"/>
  <c r="M217" i="28"/>
  <c r="L217" i="28"/>
  <c r="N217" i="28"/>
  <c r="K209" i="28"/>
  <c r="M209" i="28"/>
  <c r="L209" i="28"/>
  <c r="N209" i="28"/>
  <c r="K201" i="28"/>
  <c r="M201" i="28"/>
  <c r="L201" i="28"/>
  <c r="N201" i="28"/>
  <c r="K193" i="28"/>
  <c r="M193" i="28"/>
  <c r="L193" i="28"/>
  <c r="N193" i="28"/>
  <c r="K185" i="28"/>
  <c r="M185" i="28"/>
  <c r="L185" i="28"/>
  <c r="N185" i="28"/>
  <c r="K177" i="28"/>
  <c r="M177" i="28"/>
  <c r="L177" i="28"/>
  <c r="N177" i="28"/>
  <c r="K166" i="28"/>
  <c r="M166" i="28"/>
  <c r="L166" i="28"/>
  <c r="N166" i="28"/>
  <c r="K150" i="28"/>
  <c r="M150" i="28"/>
  <c r="L150" i="28"/>
  <c r="N150" i="28"/>
  <c r="K134" i="28"/>
  <c r="M134" i="28"/>
  <c r="L134" i="28"/>
  <c r="N134" i="28"/>
  <c r="L118" i="28"/>
  <c r="N118" i="28"/>
  <c r="K118" i="28"/>
  <c r="M118" i="28"/>
  <c r="L102" i="28"/>
  <c r="N102" i="28"/>
  <c r="K102" i="28"/>
  <c r="M102" i="28"/>
  <c r="L86" i="28"/>
  <c r="N86" i="28"/>
  <c r="K86" i="28"/>
  <c r="M86" i="28"/>
  <c r="L70" i="28"/>
  <c r="N70" i="28"/>
  <c r="K70" i="28"/>
  <c r="M70" i="28"/>
  <c r="L54" i="28"/>
  <c r="N54" i="28"/>
  <c r="M54" i="28"/>
  <c r="K54" i="28"/>
  <c r="L38" i="28"/>
  <c r="N38" i="28"/>
  <c r="M38" i="28"/>
  <c r="K38" i="28"/>
  <c r="K22" i="28"/>
  <c r="M22" i="28"/>
  <c r="L22" i="28"/>
  <c r="N22" i="28"/>
  <c r="K6" i="28"/>
  <c r="M6" i="28"/>
  <c r="L6" i="28"/>
  <c r="N6" i="28"/>
  <c r="K424" i="28"/>
  <c r="M424" i="28"/>
  <c r="L424" i="28"/>
  <c r="N424" i="28"/>
  <c r="K420" i="28"/>
  <c r="M420" i="28"/>
  <c r="L420" i="28"/>
  <c r="N420" i="28"/>
  <c r="K416" i="28"/>
  <c r="M416" i="28"/>
  <c r="L416" i="28"/>
  <c r="N416" i="28"/>
  <c r="K412" i="28"/>
  <c r="M412" i="28"/>
  <c r="L412" i="28"/>
  <c r="N412" i="28"/>
  <c r="K408" i="28"/>
  <c r="M408" i="28"/>
  <c r="L408" i="28"/>
  <c r="N408" i="28"/>
  <c r="K404" i="28"/>
  <c r="M404" i="28"/>
  <c r="L404" i="28"/>
  <c r="N404" i="28"/>
  <c r="K400" i="28"/>
  <c r="M400" i="28"/>
  <c r="L400" i="28"/>
  <c r="N400" i="28"/>
  <c r="K396" i="28"/>
  <c r="M396" i="28"/>
  <c r="L396" i="28"/>
  <c r="N396" i="28"/>
  <c r="K392" i="28"/>
  <c r="M392" i="28"/>
  <c r="L392" i="28"/>
  <c r="N392" i="28"/>
  <c r="K388" i="28"/>
  <c r="M388" i="28"/>
  <c r="L388" i="28"/>
  <c r="N388" i="28"/>
  <c r="K384" i="28"/>
  <c r="M384" i="28"/>
  <c r="L384" i="28"/>
  <c r="N384" i="28"/>
  <c r="K380" i="28"/>
  <c r="M380" i="28"/>
  <c r="L380" i="28"/>
  <c r="N380" i="28"/>
  <c r="K376" i="28"/>
  <c r="M376" i="28"/>
  <c r="L376" i="28"/>
  <c r="N376" i="28"/>
  <c r="K372" i="28"/>
  <c r="M372" i="28"/>
  <c r="L372" i="28"/>
  <c r="N372" i="28"/>
  <c r="K368" i="28"/>
  <c r="M368" i="28"/>
  <c r="L368" i="28"/>
  <c r="N368" i="28"/>
  <c r="K364" i="28"/>
  <c r="M364" i="28"/>
  <c r="L364" i="28"/>
  <c r="N364" i="28"/>
  <c r="K360" i="28"/>
  <c r="M360" i="28"/>
  <c r="L360" i="28"/>
  <c r="N360" i="28"/>
  <c r="K356" i="28"/>
  <c r="M356" i="28"/>
  <c r="L356" i="28"/>
  <c r="N356" i="28"/>
  <c r="K352" i="28"/>
  <c r="M352" i="28"/>
  <c r="L352" i="28"/>
  <c r="N352" i="28"/>
  <c r="K348" i="28"/>
  <c r="M348" i="28"/>
  <c r="L348" i="28"/>
  <c r="N348" i="28"/>
  <c r="K344" i="28"/>
  <c r="M344" i="28"/>
  <c r="L344" i="28"/>
  <c r="N344" i="28"/>
  <c r="K340" i="28"/>
  <c r="M340" i="28"/>
  <c r="L340" i="28"/>
  <c r="N340" i="28"/>
  <c r="K336" i="28"/>
  <c r="M336" i="28"/>
  <c r="L336" i="28"/>
  <c r="N336" i="28"/>
  <c r="K332" i="28"/>
  <c r="M332" i="28"/>
  <c r="L332" i="28"/>
  <c r="N332" i="28"/>
  <c r="K328" i="28"/>
  <c r="M328" i="28"/>
  <c r="L328" i="28"/>
  <c r="N328" i="28"/>
  <c r="K324" i="28"/>
  <c r="M324" i="28"/>
  <c r="L324" i="28"/>
  <c r="N324" i="28"/>
  <c r="K320" i="28"/>
  <c r="M320" i="28"/>
  <c r="L320" i="28"/>
  <c r="N320" i="28"/>
  <c r="K316" i="28"/>
  <c r="M316" i="28"/>
  <c r="L316" i="28"/>
  <c r="N316" i="28"/>
  <c r="K312" i="28"/>
  <c r="M312" i="28"/>
  <c r="L312" i="28"/>
  <c r="N312" i="28"/>
  <c r="K308" i="28"/>
  <c r="M308" i="28"/>
  <c r="L308" i="28"/>
  <c r="N308" i="28"/>
  <c r="K304" i="28"/>
  <c r="M304" i="28"/>
  <c r="L304" i="28"/>
  <c r="N304" i="28"/>
  <c r="K300" i="28"/>
  <c r="M300" i="28"/>
  <c r="L300" i="28"/>
  <c r="N300" i="28"/>
  <c r="K296" i="28"/>
  <c r="M296" i="28"/>
  <c r="L296" i="28"/>
  <c r="N296" i="28"/>
  <c r="K292" i="28"/>
  <c r="M292" i="28"/>
  <c r="L292" i="28"/>
  <c r="N292" i="28"/>
  <c r="K288" i="28"/>
  <c r="M288" i="28"/>
  <c r="L288" i="28"/>
  <c r="N288" i="28"/>
  <c r="K284" i="28"/>
  <c r="M284" i="28"/>
  <c r="L284" i="28"/>
  <c r="N284" i="28"/>
  <c r="K280" i="28"/>
  <c r="M280" i="28"/>
  <c r="L280" i="28"/>
  <c r="N280" i="28"/>
  <c r="K276" i="28"/>
  <c r="M276" i="28"/>
  <c r="L276" i="28"/>
  <c r="N276" i="28"/>
  <c r="K272" i="28"/>
  <c r="M272" i="28"/>
  <c r="L272" i="28"/>
  <c r="N272" i="28"/>
  <c r="K268" i="28"/>
  <c r="M268" i="28"/>
  <c r="L268" i="28"/>
  <c r="N268" i="28"/>
  <c r="K264" i="28"/>
  <c r="M264" i="28"/>
  <c r="N264" i="28"/>
  <c r="L264" i="28"/>
  <c r="K260" i="28"/>
  <c r="M260" i="28"/>
  <c r="N260" i="28"/>
  <c r="L260" i="28"/>
  <c r="K256" i="28"/>
  <c r="M256" i="28"/>
  <c r="N256" i="28"/>
  <c r="L256" i="28"/>
  <c r="K252" i="28"/>
  <c r="M252" i="28"/>
  <c r="N252" i="28"/>
  <c r="L252" i="28"/>
  <c r="K248" i="28"/>
  <c r="M248" i="28"/>
  <c r="N248" i="28"/>
  <c r="L248" i="28"/>
  <c r="K244" i="28"/>
  <c r="M244" i="28"/>
  <c r="L244" i="28"/>
  <c r="N244" i="28"/>
  <c r="K240" i="28"/>
  <c r="M240" i="28"/>
  <c r="L240" i="28"/>
  <c r="N240" i="28"/>
  <c r="K236" i="28"/>
  <c r="M236" i="28"/>
  <c r="L236" i="28"/>
  <c r="N236" i="28"/>
  <c r="K232" i="28"/>
  <c r="M232" i="28"/>
  <c r="L232" i="28"/>
  <c r="N232" i="28"/>
  <c r="K228" i="28"/>
  <c r="M228" i="28"/>
  <c r="L228" i="28"/>
  <c r="N228" i="28"/>
  <c r="K224" i="28"/>
  <c r="M224" i="28"/>
  <c r="L224" i="28"/>
  <c r="N224" i="28"/>
  <c r="K220" i="28"/>
  <c r="M220" i="28"/>
  <c r="L220" i="28"/>
  <c r="N220" i="28"/>
  <c r="K216" i="28"/>
  <c r="M216" i="28"/>
  <c r="L216" i="28"/>
  <c r="N216" i="28"/>
  <c r="K212" i="28"/>
  <c r="M212" i="28"/>
  <c r="L212" i="28"/>
  <c r="N212" i="28"/>
  <c r="K208" i="28"/>
  <c r="M208" i="28"/>
  <c r="L208" i="28"/>
  <c r="N208" i="28"/>
  <c r="K204" i="28"/>
  <c r="M204" i="28"/>
  <c r="L204" i="28"/>
  <c r="N204" i="28"/>
  <c r="K200" i="28"/>
  <c r="M200" i="28"/>
  <c r="L200" i="28"/>
  <c r="N200" i="28"/>
  <c r="K196" i="28"/>
  <c r="M196" i="28"/>
  <c r="L196" i="28"/>
  <c r="N196" i="28"/>
  <c r="K192" i="28"/>
  <c r="M192" i="28"/>
  <c r="L192" i="28"/>
  <c r="N192" i="28"/>
  <c r="K188" i="28"/>
  <c r="M188" i="28"/>
  <c r="L188" i="28"/>
  <c r="N188" i="28"/>
  <c r="K184" i="28"/>
  <c r="M184" i="28"/>
  <c r="L184" i="28"/>
  <c r="N184" i="28"/>
  <c r="K180" i="28"/>
  <c r="M180" i="28"/>
  <c r="L180" i="28"/>
  <c r="N180" i="28"/>
  <c r="K176" i="28"/>
  <c r="M176" i="28"/>
  <c r="L176" i="28"/>
  <c r="N176" i="28"/>
  <c r="K172" i="28"/>
  <c r="M172" i="28"/>
  <c r="L172" i="28"/>
  <c r="N172" i="28"/>
  <c r="K164" i="28"/>
  <c r="M164" i="28"/>
  <c r="L164" i="28"/>
  <c r="N164" i="28"/>
  <c r="K156" i="28"/>
  <c r="M156" i="28"/>
  <c r="L156" i="28"/>
  <c r="N156" i="28"/>
  <c r="K148" i="28"/>
  <c r="M148" i="28"/>
  <c r="L148" i="28"/>
  <c r="N148" i="28"/>
  <c r="K140" i="28"/>
  <c r="M140" i="28"/>
  <c r="L140" i="28"/>
  <c r="N140" i="28"/>
  <c r="K132" i="28"/>
  <c r="M132" i="28"/>
  <c r="L132" i="28"/>
  <c r="N132" i="28"/>
  <c r="K124" i="28"/>
  <c r="M124" i="28"/>
  <c r="L124" i="28"/>
  <c r="N124" i="28"/>
  <c r="L116" i="28"/>
  <c r="N116" i="28"/>
  <c r="K116" i="28"/>
  <c r="M116" i="28"/>
  <c r="L108" i="28"/>
  <c r="N108" i="28"/>
  <c r="K108" i="28"/>
  <c r="M108" i="28"/>
  <c r="L100" i="28"/>
  <c r="N100" i="28"/>
  <c r="K100" i="28"/>
  <c r="M100" i="28"/>
  <c r="L92" i="28"/>
  <c r="N92" i="28"/>
  <c r="K92" i="28"/>
  <c r="M92" i="28"/>
  <c r="L84" i="28"/>
  <c r="N84" i="28"/>
  <c r="K84" i="28"/>
  <c r="M84" i="28"/>
  <c r="L76" i="28"/>
  <c r="N76" i="28"/>
  <c r="K76" i="28"/>
  <c r="M76" i="28"/>
  <c r="L68" i="28"/>
  <c r="N68" i="28"/>
  <c r="K68" i="28"/>
  <c r="M68" i="28"/>
  <c r="L60" i="28"/>
  <c r="N60" i="28"/>
  <c r="K60" i="28"/>
  <c r="M60" i="28"/>
  <c r="L52" i="28"/>
  <c r="N52" i="28"/>
  <c r="M52" i="28"/>
  <c r="K52" i="28"/>
  <c r="L44" i="28"/>
  <c r="N44" i="28"/>
  <c r="M44" i="28"/>
  <c r="K44" i="28"/>
  <c r="L36" i="28"/>
  <c r="N36" i="28"/>
  <c r="M36" i="28"/>
  <c r="K36" i="28"/>
  <c r="L28" i="28"/>
  <c r="N28" i="28"/>
  <c r="M28" i="28"/>
  <c r="K28" i="28"/>
  <c r="K20" i="28"/>
  <c r="M20" i="28"/>
  <c r="L20" i="28"/>
  <c r="N20" i="28"/>
  <c r="K12" i="28"/>
  <c r="M12" i="28"/>
  <c r="L12" i="28"/>
  <c r="N12" i="28"/>
  <c r="K4" i="28"/>
  <c r="M4" i="28"/>
  <c r="L4" i="28"/>
  <c r="N4" i="28"/>
  <c r="K169" i="28"/>
  <c r="M169" i="28"/>
  <c r="L169" i="28"/>
  <c r="N169" i="28"/>
  <c r="K165" i="28"/>
  <c r="M165" i="28"/>
  <c r="L165" i="28"/>
  <c r="N165" i="28"/>
  <c r="K161" i="28"/>
  <c r="M161" i="28"/>
  <c r="L161" i="28"/>
  <c r="N161" i="28"/>
  <c r="K157" i="28"/>
  <c r="M157" i="28"/>
  <c r="L157" i="28"/>
  <c r="N157" i="28"/>
  <c r="K153" i="28"/>
  <c r="M153" i="28"/>
  <c r="L153" i="28"/>
  <c r="N153" i="28"/>
  <c r="K149" i="28"/>
  <c r="M149" i="28"/>
  <c r="L149" i="28"/>
  <c r="N149" i="28"/>
  <c r="K145" i="28"/>
  <c r="M145" i="28"/>
  <c r="L145" i="28"/>
  <c r="N145" i="28"/>
  <c r="K141" i="28"/>
  <c r="M141" i="28"/>
  <c r="L141" i="28"/>
  <c r="N141" i="28"/>
  <c r="K137" i="28"/>
  <c r="M137" i="28"/>
  <c r="L137" i="28"/>
  <c r="N137" i="28"/>
  <c r="K133" i="28"/>
  <c r="M133" i="28"/>
  <c r="L133" i="28"/>
  <c r="N133" i="28"/>
  <c r="K129" i="28"/>
  <c r="M129" i="28"/>
  <c r="L129" i="28"/>
  <c r="N129" i="28"/>
  <c r="K125" i="28"/>
  <c r="M125" i="28"/>
  <c r="L125" i="28"/>
  <c r="N125" i="28"/>
  <c r="K121" i="28"/>
  <c r="M121" i="28"/>
  <c r="L121" i="28"/>
  <c r="N121" i="28"/>
  <c r="L117" i="28"/>
  <c r="N117" i="28"/>
  <c r="K117" i="28"/>
  <c r="M117" i="28"/>
  <c r="L113" i="28"/>
  <c r="N113" i="28"/>
  <c r="K113" i="28"/>
  <c r="M113" i="28"/>
  <c r="L109" i="28"/>
  <c r="N109" i="28"/>
  <c r="K109" i="28"/>
  <c r="M109" i="28"/>
  <c r="L105" i="28"/>
  <c r="N105" i="28"/>
  <c r="K105" i="28"/>
  <c r="M105" i="28"/>
  <c r="L101" i="28"/>
  <c r="N101" i="28"/>
  <c r="K101" i="28"/>
  <c r="M101" i="28"/>
  <c r="L97" i="28"/>
  <c r="N97" i="28"/>
  <c r="K97" i="28"/>
  <c r="M97" i="28"/>
  <c r="L93" i="28"/>
  <c r="N93" i="28"/>
  <c r="K93" i="28"/>
  <c r="M93" i="28"/>
  <c r="L89" i="28"/>
  <c r="N89" i="28"/>
  <c r="K89" i="28"/>
  <c r="M89" i="28"/>
  <c r="L85" i="28"/>
  <c r="N85" i="28"/>
  <c r="K85" i="28"/>
  <c r="M85" i="28"/>
  <c r="L81" i="28"/>
  <c r="N81" i="28"/>
  <c r="K81" i="28"/>
  <c r="M81" i="28"/>
  <c r="L77" i="28"/>
  <c r="N77" i="28"/>
  <c r="K77" i="28"/>
  <c r="M77" i="28"/>
  <c r="L73" i="28"/>
  <c r="N73" i="28"/>
  <c r="K73" i="28"/>
  <c r="M73" i="28"/>
  <c r="L69" i="28"/>
  <c r="N69" i="28"/>
  <c r="K69" i="28"/>
  <c r="M69" i="28"/>
  <c r="L65" i="28"/>
  <c r="N65" i="28"/>
  <c r="K65" i="28"/>
  <c r="M65" i="28"/>
  <c r="L61" i="28"/>
  <c r="N61" i="28"/>
  <c r="K61" i="28"/>
  <c r="M61" i="28"/>
  <c r="L57" i="28"/>
  <c r="N57" i="28"/>
  <c r="K57" i="28"/>
  <c r="M57" i="28"/>
  <c r="L53" i="28"/>
  <c r="N53" i="28"/>
  <c r="M53" i="28"/>
  <c r="K53" i="28"/>
  <c r="L49" i="28"/>
  <c r="N49" i="28"/>
  <c r="M49" i="28"/>
  <c r="K49" i="28"/>
  <c r="L45" i="28"/>
  <c r="N45" i="28"/>
  <c r="M45" i="28"/>
  <c r="K45" i="28"/>
  <c r="L41" i="28"/>
  <c r="N41" i="28"/>
  <c r="M41" i="28"/>
  <c r="K41" i="28"/>
  <c r="L37" i="28"/>
  <c r="N37" i="28"/>
  <c r="M37" i="28"/>
  <c r="K37" i="28"/>
  <c r="L33" i="28"/>
  <c r="N33" i="28"/>
  <c r="M33" i="28"/>
  <c r="K33" i="28"/>
  <c r="L29" i="28"/>
  <c r="N29" i="28"/>
  <c r="M29" i="28"/>
  <c r="K29" i="28"/>
  <c r="L25" i="28"/>
  <c r="N25" i="28"/>
  <c r="M25" i="28"/>
  <c r="K25" i="28"/>
  <c r="K21" i="28"/>
  <c r="M21" i="28"/>
  <c r="L21" i="28"/>
  <c r="N21" i="28"/>
  <c r="K17" i="28"/>
  <c r="M17" i="28"/>
  <c r="L17" i="28"/>
  <c r="N17" i="28"/>
  <c r="K13" i="28"/>
  <c r="M13" i="28"/>
  <c r="L13" i="28"/>
  <c r="N13" i="28"/>
  <c r="K9" i="28"/>
  <c r="M9" i="28"/>
  <c r="L9" i="28"/>
  <c r="N9" i="28"/>
  <c r="K5" i="28"/>
  <c r="M5" i="28"/>
  <c r="L5" i="28"/>
  <c r="N5" i="28"/>
  <c r="L2" i="28"/>
  <c r="M2" i="28"/>
  <c r="K2" i="28"/>
  <c r="I2" i="28"/>
  <c r="G2" i="28"/>
  <c r="H2" i="28"/>
  <c r="S27" i="28" l="1"/>
  <c r="S26" i="28"/>
  <c r="S23" i="28"/>
  <c r="S25" i="28"/>
  <c r="S24" i="28"/>
  <c r="S22" i="28"/>
  <c r="S21" i="28"/>
  <c r="S20" i="28"/>
  <c r="S18" i="28"/>
  <c r="S19" i="28"/>
  <c r="S17" i="28"/>
  <c r="S16" i="28"/>
  <c r="S15" i="28"/>
  <c r="S14" i="28"/>
  <c r="S13" i="28"/>
  <c r="S12" i="28"/>
  <c r="T2" i="28"/>
  <c r="V2" i="28" s="1"/>
  <c r="U2" i="28" l="1"/>
  <c r="W2" i="28" a="1"/>
  <c r="W2" i="2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7BB770-A3B9-4781-883F-D9F180764AC2}" keepAlive="1" name="Consulta - ea_fc26_players" description="Conexão com a consulta 'ea_fc26_players' na pasta de trabalho." type="5" refreshedVersion="0" background="1" saveData="1">
    <dbPr connection="Provider=Microsoft.Mashup.OleDb.1;Data Source=$Workbook$;Location=ea_fc26_players;Extended Properties=&quot;&quot;" command="SELECT * FROM [ea_fc26_players]"/>
  </connection>
  <connection id="2" xr16:uid="{1E92DD73-C1BE-4BD3-8AE2-5D458BC4096F}" keepAlive="1" name="Consulta - ea_fc26_players (2)" description="Conexão com a consulta 'ea_fc26_players (2)' na pasta de trabalho." type="5" refreshedVersion="8" background="1" saveData="1">
    <dbPr connection="Provider=Microsoft.Mashup.OleDb.1;Data Source=$Workbook$;Location=&quot;ea_fc26_players (2)&quot;;Extended Properties=&quot;&quot;" command="SELECT * FROM [ea_fc26_players (2)]"/>
  </connection>
  <connection id="3" xr16:uid="{C30183F3-BF89-4B0D-92A9-6D8D7E75EA97}" keepAlive="1" name="Consulta - FIFA2026_schedule" description="Conexão com a consulta 'FIFA2026_schedule' na pasta de trabalho." type="5" refreshedVersion="8" background="1" saveData="1">
    <dbPr connection="Provider=Microsoft.Mashup.OleDb.1;Data Source=$Workbook$;Location=FIFA2026_schedule;Extended Properties=&quot;&quot;" command="SELECT * FROM [FIFA2026_schedule]"/>
  </connection>
  <connection id="4" xr16:uid="{9405DEF5-08C1-48FA-A97D-68FACBCBA0A5}" keepAlive="1" name="Consulta - FIFA2026_schedule_Fixtures" description="Conexão com a consulta 'FIFA2026_schedule_Fixtures' na pasta de trabalho." type="5" refreshedVersion="8" background="1" saveData="1">
    <dbPr connection="Provider=Microsoft.Mashup.OleDb.1;Data Source=$Workbook$;Location=FIFA2026_schedule_Fixtures;Extended Properties=&quot;&quot;" command="SELECT * FROM [FIFA2026_schedule_Fixtures]"/>
  </connection>
  <connection id="5" xr16:uid="{1925DC93-4BD1-4BE7-98F7-1B70E85FE74B}" keepAlive="1" name="Consulta - male_players" description="Conexão com a consulta 'male_players' na pasta de trabalho." type="5" refreshedVersion="0" background="1" saveData="1">
    <dbPr connection="Provider=Microsoft.Mashup.OleDb.1;Data Source=$Workbook$;Location=male_players;Extended Properties=&quot;&quot;" command="SELECT * FROM [male_players]"/>
  </connection>
  <connection id="6" xr16:uid="{C22E391F-AF37-41AE-8914-C5D6CEC2F07F}" keepAlive="1" name="Consulta - male_players (2)" description="Conexão com a consulta 'male_players (2)' na pasta de trabalho." type="5" refreshedVersion="8" background="1" saveData="1">
    <dbPr connection="Provider=Microsoft.Mashup.OleDb.1;Data Source=$Workbook$;Location=&quot;male_players (2)&quot;;Extended Properties=&quot;&quot;" command="SELECT * FROM [male_players (2)]"/>
  </connection>
  <connection id="7" xr16:uid="{3CFDFDF5-73DA-499F-BDD1-E29C46AAB234}" keepAlive="1" name="Consulta - Tabela 2" description="Conexão com a consulta 'Tabela 2' na pasta de trabalho." type="5" refreshedVersion="8" background="1" saveData="1">
    <dbPr connection="Provider=Microsoft.Mashup.OleDb.1;Data Source=$Workbook$;Location=&quot;Tabela 2&quot;;Extended Properties=&quot;&quot;" command="SELECT * FROM [Tabela 2]"/>
  </connection>
  <connection id="8" xr16:uid="{B958E876-BB27-49C0-9FCB-A461323369D2}" keepAlive="1" name="Consulta - teams" description="Conexão com a consulta 'teams' na pasta de trabalho." type="5" refreshedVersion="8" background="1" saveData="1">
    <dbPr connection="Provider=Microsoft.Mashup.OleDb.1;Data Source=$Workbook$;Location=teams;Extended Properties=&quot;&quot;" command="SELECT * FROM [team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<sst xmlns="http://schemas.openxmlformats.org/spreadsheetml/2006/main" count="103398" uniqueCount="23806">
  <si>
    <t>Ideias a ser consideradas</t>
  </si>
  <si>
    <t>Construção do índice de força da seleção</t>
  </si>
  <si>
    <t>FC 26 Player Ratings Reveal</t>
  </si>
  <si>
    <t>•</t>
  </si>
  <si>
    <t>Força do elenco: média das notas dos jogadores</t>
  </si>
  <si>
    <t>World Football Elo Ratings</t>
  </si>
  <si>
    <t>Jogadores - FC 26 - 18 de mar. de 2026 | SoFIFA</t>
  </si>
  <si>
    <t>Comissão técnica</t>
  </si>
  <si>
    <t>Avaliar o treinador: se teve alguma conquista e quanto tempo com a seleção</t>
  </si>
  <si>
    <t>Momento da seleção</t>
  </si>
  <si>
    <t xml:space="preserve">analisar os últimos jogos e ver se ganhou, perdeu, no de gols, posição </t>
  </si>
  <si>
    <t>Análise dos times e possíveis resultados</t>
  </si>
  <si>
    <t xml:space="preserve">Quem venceu? Quem perdeu? Empate? </t>
  </si>
  <si>
    <t>Número de gols</t>
  </si>
  <si>
    <t>Probabilidades para os jogos</t>
  </si>
  <si>
    <t>Simulação de vários cenários</t>
  </si>
  <si>
    <t>id</t>
  </si>
  <si>
    <t>Seleção</t>
  </si>
  <si>
    <t>Código</t>
  </si>
  <si>
    <t>Grupo</t>
  </si>
  <si>
    <t>Média dos jogadores</t>
  </si>
  <si>
    <t>Comissão Técnica</t>
  </si>
  <si>
    <t>Fifa Score</t>
  </si>
  <si>
    <t>Elo Rating</t>
  </si>
  <si>
    <t>FS_Norm</t>
  </si>
  <si>
    <t>ER_norm</t>
  </si>
  <si>
    <t>Mexico</t>
  </si>
  <si>
    <t>MEX</t>
  </si>
  <si>
    <t>A</t>
  </si>
  <si>
    <t>Jogadores</t>
  </si>
  <si>
    <t>Desvio padrão Média dos jogadores</t>
  </si>
  <si>
    <t>South Africa</t>
  </si>
  <si>
    <t>RSA</t>
  </si>
  <si>
    <t>Comissão</t>
  </si>
  <si>
    <t>Desvio padrão Comissão Técnica</t>
  </si>
  <si>
    <t>South Korea</t>
  </si>
  <si>
    <t>KOR</t>
  </si>
  <si>
    <t>FifaScore</t>
  </si>
  <si>
    <t>Desvio padrão FS_Norm</t>
  </si>
  <si>
    <t>Czechia</t>
  </si>
  <si>
    <t>CZE</t>
  </si>
  <si>
    <t>EloRating</t>
  </si>
  <si>
    <t>Desvio padrão ER_Norm</t>
  </si>
  <si>
    <t>Canada</t>
  </si>
  <si>
    <t>CAN</t>
  </si>
  <si>
    <t>B</t>
  </si>
  <si>
    <t>Média Geral</t>
  </si>
  <si>
    <t>Bosnia-Herzegovina</t>
  </si>
  <si>
    <t>BIH</t>
  </si>
  <si>
    <t>Qatar</t>
  </si>
  <si>
    <t>QAT</t>
  </si>
  <si>
    <t>Switzerland</t>
  </si>
  <si>
    <t>SUI</t>
  </si>
  <si>
    <t>Brazil</t>
  </si>
  <si>
    <t>BRA</t>
  </si>
  <si>
    <t>C</t>
  </si>
  <si>
    <t>Morocco</t>
  </si>
  <si>
    <t>MAR</t>
  </si>
  <si>
    <t>Haiti</t>
  </si>
  <si>
    <t>HAI</t>
  </si>
  <si>
    <t>Scotland</t>
  </si>
  <si>
    <t>SCO</t>
  </si>
  <si>
    <t>USA</t>
  </si>
  <si>
    <t>D</t>
  </si>
  <si>
    <t>Paraguay</t>
  </si>
  <si>
    <t>PAR</t>
  </si>
  <si>
    <t>Australia</t>
  </si>
  <si>
    <t>AUS</t>
  </si>
  <si>
    <t>Turkiye</t>
  </si>
  <si>
    <t>TUR</t>
  </si>
  <si>
    <t>Germany</t>
  </si>
  <si>
    <t>GER</t>
  </si>
  <si>
    <t>E</t>
  </si>
  <si>
    <t>Curaçao</t>
  </si>
  <si>
    <t>CUR</t>
  </si>
  <si>
    <t>Côte d'Ivoire</t>
  </si>
  <si>
    <t>CIV</t>
  </si>
  <si>
    <t>Ecuador</t>
  </si>
  <si>
    <t>ECU</t>
  </si>
  <si>
    <t>Netherlands</t>
  </si>
  <si>
    <t>NED</t>
  </si>
  <si>
    <t>F</t>
  </si>
  <si>
    <t>Japan</t>
  </si>
  <si>
    <t>JPN</t>
  </si>
  <si>
    <t>Sweden</t>
  </si>
  <si>
    <t>SWE</t>
  </si>
  <si>
    <t>Tunisia</t>
  </si>
  <si>
    <t>TUN</t>
  </si>
  <si>
    <t>Belgium</t>
  </si>
  <si>
    <t>BEL</t>
  </si>
  <si>
    <t>G</t>
  </si>
  <si>
    <t>Egypt</t>
  </si>
  <si>
    <t>EGY</t>
  </si>
  <si>
    <t>IR Iran</t>
  </si>
  <si>
    <t>IRN</t>
  </si>
  <si>
    <t>New Zealand</t>
  </si>
  <si>
    <t>NZL</t>
  </si>
  <si>
    <t>Spain</t>
  </si>
  <si>
    <t>ESP</t>
  </si>
  <si>
    <t>H</t>
  </si>
  <si>
    <t>Cabo Verde</t>
  </si>
  <si>
    <t>CPV</t>
  </si>
  <si>
    <t>Saudi Arabia</t>
  </si>
  <si>
    <t>KSA</t>
  </si>
  <si>
    <t>Uruguay</t>
  </si>
  <si>
    <t>URU</t>
  </si>
  <si>
    <t>France</t>
  </si>
  <si>
    <t>FRA</t>
  </si>
  <si>
    <t>I</t>
  </si>
  <si>
    <t>Desvio padrão FifaScore</t>
  </si>
  <si>
    <t>Senegal</t>
  </si>
  <si>
    <t>SEN</t>
  </si>
  <si>
    <t>Desvio padrão EloRating</t>
  </si>
  <si>
    <t>Iraq</t>
  </si>
  <si>
    <t>IRQ</t>
  </si>
  <si>
    <t>Norway</t>
  </si>
  <si>
    <t>NOR</t>
  </si>
  <si>
    <t>Argentina</t>
  </si>
  <si>
    <t>ARG</t>
  </si>
  <si>
    <t>J</t>
  </si>
  <si>
    <t>Algeria</t>
  </si>
  <si>
    <t>ALG</t>
  </si>
  <si>
    <t>Austria</t>
  </si>
  <si>
    <t>AUT</t>
  </si>
  <si>
    <t>Jordan</t>
  </si>
  <si>
    <t>JOR</t>
  </si>
  <si>
    <t>Portugal</t>
  </si>
  <si>
    <t>POR</t>
  </si>
  <si>
    <t>K</t>
  </si>
  <si>
    <t>Congo</t>
  </si>
  <si>
    <t>COD</t>
  </si>
  <si>
    <t>Uzbekistan</t>
  </si>
  <si>
    <t>UZB</t>
  </si>
  <si>
    <t>Colombia</t>
  </si>
  <si>
    <t>COL</t>
  </si>
  <si>
    <t>England</t>
  </si>
  <si>
    <t>ENG</t>
  </si>
  <si>
    <t>L</t>
  </si>
  <si>
    <t>Croatia</t>
  </si>
  <si>
    <t>CRO</t>
  </si>
  <si>
    <t>Ghana</t>
  </si>
  <si>
    <t>GHA</t>
  </si>
  <si>
    <t>Panama</t>
  </si>
  <si>
    <t>PAN</t>
  </si>
  <si>
    <t>link</t>
  </si>
  <si>
    <t>Média</t>
  </si>
  <si>
    <t>Treinador</t>
  </si>
  <si>
    <t>Longevidade (meses) - 04/26</t>
  </si>
  <si>
    <t>% Vitórias</t>
  </si>
  <si>
    <t>% Empates</t>
  </si>
  <si>
    <t>% Derrotas</t>
  </si>
  <si>
    <t>Nota Técnica</t>
  </si>
  <si>
    <t>adicionar um bônus para o historico de titulos do treinador</t>
  </si>
  <si>
    <t xml:space="preserve">por exemplo o ancelotti ganhou um titulo importante ent ele tem um peso maior </t>
  </si>
  <si>
    <t xml:space="preserve">rodar mais que uma simulação mudando o peso </t>
  </si>
  <si>
    <t>*Vitorias, empates e derrotas feita verificando o elorating</t>
  </si>
  <si>
    <t>eloratings.net</t>
  </si>
  <si>
    <t>% Vitórias (Últimos 20)</t>
  </si>
  <si>
    <t>Gols Marcados (GP)</t>
  </si>
  <si>
    <t>Gols Sofridos (GC)</t>
  </si>
  <si>
    <t>Saldo de Gols (SG)</t>
  </si>
  <si>
    <t>Média de gols feitos</t>
  </si>
  <si>
    <t>Média de gols sofridos</t>
  </si>
  <si>
    <t>date</t>
  </si>
  <si>
    <t>match_number</t>
  </si>
  <si>
    <t>group</t>
  </si>
  <si>
    <t>stadium</t>
  </si>
  <si>
    <t>date_dt</t>
  </si>
  <si>
    <t>Match 1</t>
  </si>
  <si>
    <t>Group A</t>
  </si>
  <si>
    <t>Mexico City Stadium</t>
  </si>
  <si>
    <t>Match 2</t>
  </si>
  <si>
    <t>Estadio Guadalajara</t>
  </si>
  <si>
    <t>Match 3</t>
  </si>
  <si>
    <t>Group B</t>
  </si>
  <si>
    <t>Toronto Stadium</t>
  </si>
  <si>
    <t>Match 4</t>
  </si>
  <si>
    <t>Group D</t>
  </si>
  <si>
    <t>Los Angeles Stadium</t>
  </si>
  <si>
    <t>Match 5</t>
  </si>
  <si>
    <t>Group C</t>
  </si>
  <si>
    <t>Boston Stadium</t>
  </si>
  <si>
    <t>Match 6</t>
  </si>
  <si>
    <t>BC Place Vancouver</t>
  </si>
  <si>
    <t>Match 7</t>
  </si>
  <si>
    <t>New York New Jersey Stadium</t>
  </si>
  <si>
    <t>Match 8</t>
  </si>
  <si>
    <t>San Francisco Bay Area Stadium</t>
  </si>
  <si>
    <t>Match 9</t>
  </si>
  <si>
    <t>Group E</t>
  </si>
  <si>
    <t>Philadelphia Stadium</t>
  </si>
  <si>
    <t>Match 10</t>
  </si>
  <si>
    <t>Houston Stadium</t>
  </si>
  <si>
    <t>Match 11</t>
  </si>
  <si>
    <t>Group F</t>
  </si>
  <si>
    <t>Dallas Stadium</t>
  </si>
  <si>
    <t>Match 12</t>
  </si>
  <si>
    <t>Estadio Monterrey</t>
  </si>
  <si>
    <t>Match 13</t>
  </si>
  <si>
    <t>Group H</t>
  </si>
  <si>
    <t>Miami Stadium</t>
  </si>
  <si>
    <t>Match 14</t>
  </si>
  <si>
    <t>Atlanta Stadium</t>
  </si>
  <si>
    <t>Match 15</t>
  </si>
  <si>
    <t>Group G</t>
  </si>
  <si>
    <t>Match 16</t>
  </si>
  <si>
    <t>Seattle Stadium</t>
  </si>
  <si>
    <t>Match 17</t>
  </si>
  <si>
    <t>Group I</t>
  </si>
  <si>
    <t>Match 18</t>
  </si>
  <si>
    <t>Match 19</t>
  </si>
  <si>
    <t>Group J</t>
  </si>
  <si>
    <t>Kansas City Stadium</t>
  </si>
  <si>
    <t>Match 20</t>
  </si>
  <si>
    <t>Match 21</t>
  </si>
  <si>
    <t>Group L</t>
  </si>
  <si>
    <t>Match 22</t>
  </si>
  <si>
    <t>Match 23</t>
  </si>
  <si>
    <t>Group K</t>
  </si>
  <si>
    <t>Match 24</t>
  </si>
  <si>
    <t>Match 25</t>
  </si>
  <si>
    <t>Match 26</t>
  </si>
  <si>
    <t>Match 27</t>
  </si>
  <si>
    <t>Match 28</t>
  </si>
  <si>
    <t>Match 29</t>
  </si>
  <si>
    <t>Match 30</t>
  </si>
  <si>
    <t>Match 31</t>
  </si>
  <si>
    <t>Match 32</t>
  </si>
  <si>
    <t>Match 33</t>
  </si>
  <si>
    <t>Match 34</t>
  </si>
  <si>
    <t>Match 35</t>
  </si>
  <si>
    <t>Match 36</t>
  </si>
  <si>
    <t>Match 37</t>
  </si>
  <si>
    <t>Match 38</t>
  </si>
  <si>
    <t>Match 39</t>
  </si>
  <si>
    <t>Match 40</t>
  </si>
  <si>
    <t>Match 41</t>
  </si>
  <si>
    <t>Match 42</t>
  </si>
  <si>
    <t>Match 43</t>
  </si>
  <si>
    <t>Match 44</t>
  </si>
  <si>
    <t>Match 45</t>
  </si>
  <si>
    <t>Match 46</t>
  </si>
  <si>
    <t>Match 47</t>
  </si>
  <si>
    <t>Match 48</t>
  </si>
  <si>
    <t>Match 49</t>
  </si>
  <si>
    <t>Match 50</t>
  </si>
  <si>
    <t>Match 51</t>
  </si>
  <si>
    <t>Match 52</t>
  </si>
  <si>
    <t>Match 53</t>
  </si>
  <si>
    <t>Match 54</t>
  </si>
  <si>
    <t>Match 55</t>
  </si>
  <si>
    <t>Match 56</t>
  </si>
  <si>
    <t>Match 57</t>
  </si>
  <si>
    <t>Match 58</t>
  </si>
  <si>
    <t>Match 59</t>
  </si>
  <si>
    <t>Match 60</t>
  </si>
  <si>
    <t>Match 61</t>
  </si>
  <si>
    <t>Match 62</t>
  </si>
  <si>
    <t>Match 63</t>
  </si>
  <si>
    <t>Match 64</t>
  </si>
  <si>
    <t>Match 65</t>
  </si>
  <si>
    <t>Match 66</t>
  </si>
  <si>
    <t>Match 67</t>
  </si>
  <si>
    <t>Match 68</t>
  </si>
  <si>
    <t>Match 69</t>
  </si>
  <si>
    <t>Match 70</t>
  </si>
  <si>
    <t>Match 71</t>
  </si>
  <si>
    <t>Match 72</t>
  </si>
  <si>
    <t>Match 73</t>
  </si>
  <si>
    <t>Group A runners</t>
  </si>
  <si>
    <t>Match 74</t>
  </si>
  <si>
    <t>Group E winners v  Group A/B/C/D/F third place</t>
  </si>
  <si>
    <t>Match 75</t>
  </si>
  <si>
    <t>Group F winners v Group C runners</t>
  </si>
  <si>
    <t>Match 76</t>
  </si>
  <si>
    <t>Group C winners v Group F runners</t>
  </si>
  <si>
    <t>Match 77</t>
  </si>
  <si>
    <t>Group I winners v Group C/D/F/G/H third place</t>
  </si>
  <si>
    <t>Match 78</t>
  </si>
  <si>
    <t>Group E runners up v Group I runners</t>
  </si>
  <si>
    <t>Match 79</t>
  </si>
  <si>
    <t>Group A winners v Group C/E/F/H/I third place</t>
  </si>
  <si>
    <t>Match 80</t>
  </si>
  <si>
    <t>Group L winners v Group E/H/I/J/K third place</t>
  </si>
  <si>
    <t>Match 81</t>
  </si>
  <si>
    <t>Group D winners v Group B/E/F/I/J third place</t>
  </si>
  <si>
    <t>Match 82</t>
  </si>
  <si>
    <t>Group G winners v  Group A/E/H/I/J third place</t>
  </si>
  <si>
    <t>Match 83</t>
  </si>
  <si>
    <t>Group K runners</t>
  </si>
  <si>
    <t>Match 84</t>
  </si>
  <si>
    <t>Group H winners v Group J runners</t>
  </si>
  <si>
    <t>Match 85</t>
  </si>
  <si>
    <t>Group B winners v Group E/F/G/I/J third place</t>
  </si>
  <si>
    <t>Match 86</t>
  </si>
  <si>
    <t>Group J winners v Group H runners</t>
  </si>
  <si>
    <t>Match 87</t>
  </si>
  <si>
    <t>Group K winners v Group D/E/I/J/L third place</t>
  </si>
  <si>
    <t>Match 88</t>
  </si>
  <si>
    <t>Group D runners</t>
  </si>
  <si>
    <t>Match 89</t>
  </si>
  <si>
    <t>Winner match 74 v Winner match 77</t>
  </si>
  <si>
    <t>Match 90</t>
  </si>
  <si>
    <t>Winner match 73 v Winner match 75</t>
  </si>
  <si>
    <t>Match 91</t>
  </si>
  <si>
    <t>Winner match 76 v Winner match 78</t>
  </si>
  <si>
    <t>Match 92</t>
  </si>
  <si>
    <t>Winner match 79 v Winner match 80</t>
  </si>
  <si>
    <t>Match 93</t>
  </si>
  <si>
    <t>Winner match 83 v Winner match 84</t>
  </si>
  <si>
    <t>Match 94</t>
  </si>
  <si>
    <t>Winner match 81 v Winner match 82</t>
  </si>
  <si>
    <t>Match 95</t>
  </si>
  <si>
    <t>Winner match 86 v Winner match 88</t>
  </si>
  <si>
    <t>Match 96</t>
  </si>
  <si>
    <t>Winner match 85 v Winner match 87</t>
  </si>
  <si>
    <t>Match 97</t>
  </si>
  <si>
    <t>Winner match 89 v Winner match 90</t>
  </si>
  <si>
    <t>Match 98</t>
  </si>
  <si>
    <t>Winner match 93 v Winner match 94</t>
  </si>
  <si>
    <t>Match 99</t>
  </si>
  <si>
    <t>Winner match 91 v Winner match 92</t>
  </si>
  <si>
    <t>Match 100</t>
  </si>
  <si>
    <t>Winner match 95 v Winner match 96</t>
  </si>
  <si>
    <t>Match 101</t>
  </si>
  <si>
    <t>Winner match 97 v Winner match 98</t>
  </si>
  <si>
    <t>Match 102</t>
  </si>
  <si>
    <t>Winner match 99 v Winner match 100</t>
  </si>
  <si>
    <t>Match 103</t>
  </si>
  <si>
    <t>Loser match 101 v Loser match 102</t>
  </si>
  <si>
    <t>Match 104</t>
  </si>
  <si>
    <t>Winner match 101 v Winner match 102</t>
  </si>
  <si>
    <t>Jogador</t>
  </si>
  <si>
    <t>Nota</t>
  </si>
  <si>
    <t>Guillermo Ochoa</t>
  </si>
  <si>
    <t>Carlos Acevedo</t>
  </si>
  <si>
    <t>Raúl Rangel</t>
  </si>
  <si>
    <t>Jesús Gallardo</t>
  </si>
  <si>
    <t>Jorge Sánchez</t>
  </si>
  <si>
    <t>César Montes</t>
  </si>
  <si>
    <t>Jesús Ângulo</t>
  </si>
  <si>
    <t>Johan Vásquez</t>
  </si>
  <si>
    <t>Richard Ledezma</t>
  </si>
  <si>
    <t>Israel Reyes</t>
  </si>
  <si>
    <t>Everardo López</t>
  </si>
  <si>
    <t>Brian Gutiérrez</t>
  </si>
  <si>
    <t>Érick Sánchez</t>
  </si>
  <si>
    <t>Orbelín Pineda</t>
  </si>
  <si>
    <t>Carlos Rodríguez</t>
  </si>
  <si>
    <t>Erik Lira</t>
  </si>
  <si>
    <t>Álvaro Fidalgo</t>
  </si>
  <si>
    <t>Obed Vargas</t>
  </si>
  <si>
    <t>Denzell García</t>
  </si>
  <si>
    <t>Raúl Jiménez</t>
  </si>
  <si>
    <t>Guillermo Martínez</t>
  </si>
  <si>
    <t>Roberto Alvarado</t>
  </si>
  <si>
    <t>Germán Berterame</t>
  </si>
  <si>
    <t>Alexis Vega</t>
  </si>
  <si>
    <t>Julián Quiñones</t>
  </si>
  <si>
    <t>Armando González</t>
  </si>
  <si>
    <t>Ricardo Goss</t>
  </si>
  <si>
    <t>Ronwen Williams</t>
  </si>
  <si>
    <t>Renaldo Leaner</t>
  </si>
  <si>
    <t>Aubrey Modiba</t>
  </si>
  <si>
    <t>Nkosinathi Sibisi</t>
  </si>
  <si>
    <t>Khuliso Mudau</t>
  </si>
  <si>
    <t>Ime Okon</t>
  </si>
  <si>
    <t>Tholo Matuludi</t>
  </si>
  <si>
    <t>Samukelo Kabini</t>
  </si>
  <si>
    <t>Khulumani Ndamane</t>
  </si>
  <si>
    <t>Mbekezeli Mbokazi</t>
  </si>
  <si>
    <t>Themba Zwane</t>
  </si>
  <si>
    <t>Yaya Sithole</t>
  </si>
  <si>
    <t>Teboho Mokoena</t>
  </si>
  <si>
    <t>Thalente Mbatha</t>
  </si>
  <si>
    <t>Jayden Adams</t>
  </si>
  <si>
    <t>Tshepang Moremi</t>
  </si>
  <si>
    <t>Lyle Foster</t>
  </si>
  <si>
    <t>Bongokuhle Hlongwane</t>
  </si>
  <si>
    <t>Oswin Appollis</t>
  </si>
  <si>
    <t>Evidence Makgopa</t>
  </si>
  <si>
    <t>Thapelo Maseko</t>
  </si>
  <si>
    <t>Relebohile Ratomo</t>
  </si>
  <si>
    <t>Kim Seung-Gyu</t>
  </si>
  <si>
    <t>Jo Hyeon-Woo</t>
  </si>
  <si>
    <t>Song Bum-Keun</t>
  </si>
  <si>
    <t>Kim Min-Jae</t>
  </si>
  <si>
    <t>Kim Ju-Sung</t>
  </si>
  <si>
    <t>Kim Moon-Hwan</t>
  </si>
  <si>
    <t>Kim Tae-Hyeon</t>
  </si>
  <si>
    <t>Lee Tae-Seok</t>
  </si>
  <si>
    <t>Han-Beom Lee</t>
  </si>
  <si>
    <t>Seol Young-Woo</t>
  </si>
  <si>
    <t>Cho Yu-Min</t>
  </si>
  <si>
    <t>Jin-Gyu Kim</t>
  </si>
  <si>
    <t>Lee Jae-Sung</t>
  </si>
  <si>
    <t>Paik Seung-Ho</t>
  </si>
  <si>
    <t>Hong Hyun-Seok</t>
  </si>
  <si>
    <t>Lee Kang-in</t>
  </si>
  <si>
    <t>Jens Castrop</t>
  </si>
  <si>
    <t>Park Jin-Seop</t>
  </si>
  <si>
    <t>Bae Jun-Ho</t>
  </si>
  <si>
    <t>Kwon Hyeok-Kyu</t>
  </si>
  <si>
    <t>Son Heung-Min</t>
  </si>
  <si>
    <t>Hwang Hee-Chan</t>
  </si>
  <si>
    <t>Eom Ji-Sung</t>
  </si>
  <si>
    <t>Oh Hyun-Gyu</t>
  </si>
  <si>
    <t>Cho Gue-Sung</t>
  </si>
  <si>
    <t>Yang Hyun-Jun</t>
  </si>
  <si>
    <t>Lukas Hornicek</t>
  </si>
  <si>
    <t>Karel Spáčil</t>
  </si>
  <si>
    <t>Jiří Pavlenka</t>
  </si>
  <si>
    <t>Lukáš Sadílek</t>
  </si>
  <si>
    <t>Lukáš Ambros</t>
  </si>
  <si>
    <t>David Zima</t>
  </si>
  <si>
    <t>Christophe Kabongo</t>
  </si>
  <si>
    <t>Michal Sáček</t>
  </si>
  <si>
    <t>Matěj Valenta</t>
  </si>
  <si>
    <t>Matěj Kovář</t>
  </si>
  <si>
    <t>Ondřej Karafiát</t>
  </si>
  <si>
    <t>Vladimír Darida</t>
  </si>
  <si>
    <t>Adam Ševínský</t>
  </si>
  <si>
    <t>Patrik Vydra</t>
  </si>
  <si>
    <t>Václav Hladký</t>
  </si>
  <si>
    <t>Ladislav Krejčí</t>
  </si>
  <si>
    <t>Antonín Kinský</t>
  </si>
  <si>
    <t>Jan Kuchta</t>
  </si>
  <si>
    <t>Lukáš Hejda</t>
  </si>
  <si>
    <t>Jan Kliment</t>
  </si>
  <si>
    <t>Denis Višinský</t>
  </si>
  <si>
    <t>Ondřej Kolář</t>
  </si>
  <si>
    <t>Václav Jurečka</t>
  </si>
  <si>
    <t>Maxime Crépeau</t>
  </si>
  <si>
    <t>Dayne St. Clair</t>
  </si>
  <si>
    <t>Owen Goodman</t>
  </si>
  <si>
    <t>Richie Laryea</t>
  </si>
  <si>
    <t>Joel Waterman</t>
  </si>
  <si>
    <t>Derek Cornelius</t>
  </si>
  <si>
    <t>Kamal Miller</t>
  </si>
  <si>
    <t>Jahkeele Marshall-Rutty</t>
  </si>
  <si>
    <t>Luc Rollet</t>
  </si>
  <si>
    <t>Jonathan Osorio</t>
  </si>
  <si>
    <t>Marcelo Flores</t>
  </si>
  <si>
    <t>Mathieu Choinière</t>
  </si>
  <si>
    <t>Ralph Priso</t>
  </si>
  <si>
    <t>Nathan-Dylan Saliba</t>
  </si>
  <si>
    <t>Ismaël Koné</t>
  </si>
  <si>
    <t>Ali Ahmed</t>
  </si>
  <si>
    <t>Niko Sigur</t>
  </si>
  <si>
    <t>Junior Hoilett</t>
  </si>
  <si>
    <t>Cyle Larin</t>
  </si>
  <si>
    <t>Liam Millar</t>
  </si>
  <si>
    <t>Jonathan David</t>
  </si>
  <si>
    <t>Tajon Buchanan</t>
  </si>
  <si>
    <t>Tani Oluwaseyi</t>
  </si>
  <si>
    <t>Jacen Russell-Rowe</t>
  </si>
  <si>
    <t>Daniel Jebbison</t>
  </si>
  <si>
    <t>Aribim Pepple</t>
  </si>
  <si>
    <t>Amar Dedić</t>
  </si>
  <si>
    <t>Osman Hadzikic</t>
  </si>
  <si>
    <t>Martin Zlomislic</t>
  </si>
  <si>
    <t>Ajdin Hasić</t>
  </si>
  <si>
    <t>Elvis Sarić</t>
  </si>
  <si>
    <t>Josip Ćorluka</t>
  </si>
  <si>
    <t>Stjepan Radeljic</t>
  </si>
  <si>
    <t>Belmin Dizdarević</t>
  </si>
  <si>
    <t>Edin Džeko</t>
  </si>
  <si>
    <t>Milan Đurić</t>
  </si>
  <si>
    <t>Ivan Sunjic</t>
  </si>
  <si>
    <t>Armin Gigović</t>
  </si>
  <si>
    <t>Ermedin Demirović</t>
  </si>
  <si>
    <t>Imad Rondić</t>
  </si>
  <si>
    <t>Ivan Basic</t>
  </si>
  <si>
    <t>Benjamin Tahirović</t>
  </si>
  <si>
    <t>Adrian Barišić</t>
  </si>
  <si>
    <t>Asmir Begović</t>
  </si>
  <si>
    <t>Jovo Lukić</t>
  </si>
  <si>
    <t>Samed Baždar</t>
  </si>
  <si>
    <t>Esmir Bajraktarević</t>
  </si>
  <si>
    <t>Kerim Alajbegović</t>
  </si>
  <si>
    <t>Shehab Ellethy</t>
  </si>
  <si>
    <t>Meshaal Barsham</t>
  </si>
  <si>
    <t>Salah Zakaria</t>
  </si>
  <si>
    <t>Mahmud Ibrahim Abunada</t>
  </si>
  <si>
    <t>Ró-Ró</t>
  </si>
  <si>
    <t>Lucas Mendes</t>
  </si>
  <si>
    <t>Boualem Khoukhi</t>
  </si>
  <si>
    <t>Bassam Al Rawi</t>
  </si>
  <si>
    <t>Niall Mason</t>
  </si>
  <si>
    <t>Eisa Palangi</t>
  </si>
  <si>
    <t>Al Hashmi Al Hussain Mohi Aldin</t>
  </si>
  <si>
    <t>Marwan Sharaf Salaheldin Hassan</t>
  </si>
  <si>
    <t>Gueye Seydinaissa Laye</t>
  </si>
  <si>
    <t>Karim Boudiaf</t>
  </si>
  <si>
    <t>Assim Madibo</t>
  </si>
  <si>
    <t>Ahmed Fathi</t>
  </si>
  <si>
    <t>Mohammed Waad</t>
  </si>
  <si>
    <t>Moustafa Tarek Mashal</t>
  </si>
  <si>
    <t>Mohamed Naceur Almanai</t>
  </si>
  <si>
    <t>Anas Abweny</t>
  </si>
  <si>
    <t>Ayoub Al Oui</t>
  </si>
  <si>
    <t>Ibrahim Mohammad Al Hassan Ibrahim Mohammad Ali</t>
  </si>
  <si>
    <t>Edmílson Junior</t>
  </si>
  <si>
    <t>Almoez Ali</t>
  </si>
  <si>
    <t>Akram Afif</t>
  </si>
  <si>
    <t>Hassan Al-Haydos</t>
  </si>
  <si>
    <t>Yusuf Abdurisag</t>
  </si>
  <si>
    <t>Mubark Shanan</t>
  </si>
  <si>
    <t>Khaled Ali Binsabaa</t>
  </si>
  <si>
    <t>Ahmed Husham Ali Alrawi</t>
  </si>
  <si>
    <t>Ahmed Al Ganehi</t>
  </si>
  <si>
    <t>Mohamed Khaled Ahmed Gamal Al Deen Gouda</t>
  </si>
  <si>
    <t>Andi Zeqiri</t>
  </si>
  <si>
    <t>Aaron Keller</t>
  </si>
  <si>
    <t>Fabio Daprelà</t>
  </si>
  <si>
    <t>Andrin Hunziker</t>
  </si>
  <si>
    <t>Boris Babić</t>
  </si>
  <si>
    <t>Anthony Racioppi</t>
  </si>
  <si>
    <t>Ahmedin Avdic</t>
  </si>
  <si>
    <t>Bryan Okoh</t>
  </si>
  <si>
    <t>Corsin Konietzke</t>
  </si>
  <si>
    <t>Elias Maluvunu</t>
  </si>
  <si>
    <t>Marco Burch</t>
  </si>
  <si>
    <t>Adrian Gantenbein</t>
  </si>
  <si>
    <t>Albian Hajdari</t>
  </si>
  <si>
    <t>Ardon Jashari</t>
  </si>
  <si>
    <t>Alvyn Sanches</t>
  </si>
  <si>
    <t>Alexandre Jankewitz</t>
  </si>
  <si>
    <t>Anel Husic</t>
  </si>
  <si>
    <t>Basil Stillhart</t>
  </si>
  <si>
    <t>Carmine Chiappetta</t>
  </si>
  <si>
    <t>Benjamin Siegrist</t>
  </si>
  <si>
    <t>Junior Eyamba</t>
  </si>
  <si>
    <t>Johan Manzambi</t>
  </si>
  <si>
    <t>Breel Embolo</t>
  </si>
  <si>
    <t>Noah Okafor</t>
  </si>
  <si>
    <t>Dan Ndoye</t>
  </si>
  <si>
    <t>Joël Almada Monteiro</t>
  </si>
  <si>
    <t>Ederson</t>
  </si>
  <si>
    <t>Hugo Souza</t>
  </si>
  <si>
    <t>Bento</t>
  </si>
  <si>
    <t>Léo Pereira</t>
  </si>
  <si>
    <t>Marquinhos</t>
  </si>
  <si>
    <t>Danilo</t>
  </si>
  <si>
    <t>Douglas Santos</t>
  </si>
  <si>
    <t>Bremer</t>
  </si>
  <si>
    <t>Ibañez</t>
  </si>
  <si>
    <t>Kaiki</t>
  </si>
  <si>
    <t>Vitor Reis</t>
  </si>
  <si>
    <t>Casemiro</t>
  </si>
  <si>
    <t>Fabinho</t>
  </si>
  <si>
    <t>Gabriel Sara</t>
  </si>
  <si>
    <t>Andrey Santos</t>
  </si>
  <si>
    <t>Vinícius Júnior</t>
  </si>
  <si>
    <t>Matheus Cunha</t>
  </si>
  <si>
    <t>Gabriel Martinelli</t>
  </si>
  <si>
    <t>João Pedro</t>
  </si>
  <si>
    <t>Igor Thiago</t>
  </si>
  <si>
    <t>Luiz Henrique</t>
  </si>
  <si>
    <t>Endrick</t>
  </si>
  <si>
    <t>Rayan</t>
  </si>
  <si>
    <t>Yassine Bounou</t>
  </si>
  <si>
    <t>El Mehdi Benabid</t>
  </si>
  <si>
    <t>Mehdi Harrar</t>
  </si>
  <si>
    <t>Issa Diop</t>
  </si>
  <si>
    <t>Noussair Mazraoui</t>
  </si>
  <si>
    <t>Achraf Hakimi</t>
  </si>
  <si>
    <t>Souffian El Karouani</t>
  </si>
  <si>
    <t>Anass Salah-Eddine</t>
  </si>
  <si>
    <t>Chadi Riad</t>
  </si>
  <si>
    <t>Zakaria El Ouahdi</t>
  </si>
  <si>
    <t>Redouane Halal</t>
  </si>
  <si>
    <t>Ismaël Baouf</t>
  </si>
  <si>
    <t>Abdelhamid Aït Boudlal</t>
  </si>
  <si>
    <t>Brahim Díaz</t>
  </si>
  <si>
    <t>Azzedine Ounahi</t>
  </si>
  <si>
    <t>Ismael Saibari</t>
  </si>
  <si>
    <t>Oussama Targhaline</t>
  </si>
  <si>
    <t>Neil El Aynaoui</t>
  </si>
  <si>
    <t>Bilal El Khannouss</t>
  </si>
  <si>
    <t>Mohamed Hrimat</t>
  </si>
  <si>
    <t>Samir El Mourabet</t>
  </si>
  <si>
    <t>Ayoub El Kaabi</t>
  </si>
  <si>
    <t>Soufiane Rahimi</t>
  </si>
  <si>
    <t>Amine Adli</t>
  </si>
  <si>
    <t>Abde Ezzalzouli</t>
  </si>
  <si>
    <t>Chemsdine Talbi</t>
  </si>
  <si>
    <t>Gessime Yassine</t>
  </si>
  <si>
    <t>Yassir Zabiri</t>
  </si>
  <si>
    <t>Rayane Bounida</t>
  </si>
  <si>
    <t>Johny Placide</t>
  </si>
  <si>
    <t>Josue Duverger</t>
  </si>
  <si>
    <t>Alexandre Pierre</t>
  </si>
  <si>
    <t>Ricardo Adé</t>
  </si>
  <si>
    <t>Carlens Arcus</t>
  </si>
  <si>
    <t>Duke Lacroix</t>
  </si>
  <si>
    <t>Jean-Kévin Duverne</t>
  </si>
  <si>
    <t>Hannes Delcroix</t>
  </si>
  <si>
    <t>Delentz Pierre</t>
  </si>
  <si>
    <t>Martin Expérience</t>
  </si>
  <si>
    <t>Wilguens Paugain</t>
  </si>
  <si>
    <t>Jean-Ricner Bellegarde</t>
  </si>
  <si>
    <t>Leverton Pierre</t>
  </si>
  <si>
    <t>Carl-Fred Sainte</t>
  </si>
  <si>
    <t>Danley Jean Jacques</t>
  </si>
  <si>
    <t>Woodensky Pierre</t>
  </si>
  <si>
    <t>Duckens Nazon</t>
  </si>
  <si>
    <t>Derrick Etienne Jr.</t>
  </si>
  <si>
    <t>Frantzdy Pierrot</t>
  </si>
  <si>
    <t>Wilson Isidor</t>
  </si>
  <si>
    <t>Yassine Fortune</t>
  </si>
  <si>
    <t>Louicius Don Deedson</t>
  </si>
  <si>
    <t>Josué Casimir</t>
  </si>
  <si>
    <t>Ruben Providence</t>
  </si>
  <si>
    <t>Woobens Pacius</t>
  </si>
  <si>
    <t>Liam Kelly</t>
  </si>
  <si>
    <t>Scott Bain</t>
  </si>
  <si>
    <t>Angus Gunn</t>
  </si>
  <si>
    <t>Andrew Robertson</t>
  </si>
  <si>
    <t>Grant Hanley</t>
  </si>
  <si>
    <t>John Souttar</t>
  </si>
  <si>
    <t>Scott McKenna</t>
  </si>
  <si>
    <t>Ross McCrorie</t>
  </si>
  <si>
    <t>Jack Hendry</t>
  </si>
  <si>
    <t>Kieran Tierney</t>
  </si>
  <si>
    <t>Anthony Ralston</t>
  </si>
  <si>
    <t>Dominic Hyam</t>
  </si>
  <si>
    <t>Nathan Patterson</t>
  </si>
  <si>
    <t>Ryan Christie</t>
  </si>
  <si>
    <t>Kenny McLean</t>
  </si>
  <si>
    <t>John McGinn</t>
  </si>
  <si>
    <t>Lewis Ferguson</t>
  </si>
  <si>
    <t>Andrew Irving</t>
  </si>
  <si>
    <t>Scott McTominay</t>
  </si>
  <si>
    <t>Billy Gilmour</t>
  </si>
  <si>
    <t>Lennon Miller</t>
  </si>
  <si>
    <t>Findlay Curtis</t>
  </si>
  <si>
    <t>Lyndon Dykes</t>
  </si>
  <si>
    <t>Ché Adams</t>
  </si>
  <si>
    <t>George Hirst</t>
  </si>
  <si>
    <t>Tommy Conway</t>
  </si>
  <si>
    <t>Matthew Freese</t>
  </si>
  <si>
    <t>Patrick Schulte</t>
  </si>
  <si>
    <t>Chris Brady</t>
  </si>
  <si>
    <t>Matt Turner</t>
  </si>
  <si>
    <t>Mark McKenzie</t>
  </si>
  <si>
    <t>Tim Ream</t>
  </si>
  <si>
    <t>Antonee Robinson</t>
  </si>
  <si>
    <t>Auston Trusty</t>
  </si>
  <si>
    <t>Alex Freeman</t>
  </si>
  <si>
    <t>Joe Scally</t>
  </si>
  <si>
    <t>Chris Richards</t>
  </si>
  <si>
    <t>Cristian Roldan</t>
  </si>
  <si>
    <t>Christian Pulisic</t>
  </si>
  <si>
    <t>Weston McKennie</t>
  </si>
  <si>
    <t>Brenden Aaronson</t>
  </si>
  <si>
    <t>Giovanni Reyna</t>
  </si>
  <si>
    <t>Johnny Cardoso</t>
  </si>
  <si>
    <t>Aidan Morris</t>
  </si>
  <si>
    <t>Sebastian Berhalter</t>
  </si>
  <si>
    <t>Malik Tillman</t>
  </si>
  <si>
    <t>Tanner Tessmann</t>
  </si>
  <si>
    <t>Patrick Agyemang</t>
  </si>
  <si>
    <t>Timothy Weah</t>
  </si>
  <si>
    <t>Folarin Balogun</t>
  </si>
  <si>
    <t>Ricardo Pepi</t>
  </si>
  <si>
    <t>Max Arfsten</t>
  </si>
  <si>
    <t>Gatito Fernández</t>
  </si>
  <si>
    <t>Gastón Olveira</t>
  </si>
  <si>
    <t>Orlando Gill</t>
  </si>
  <si>
    <t>Juan Cáceres</t>
  </si>
  <si>
    <t>Gustavo Gómez</t>
  </si>
  <si>
    <t>Gustavo Velázquez</t>
  </si>
  <si>
    <t>Júnior Alonso</t>
  </si>
  <si>
    <t>Alan Benítez</t>
  </si>
  <si>
    <t>Fabián Balbuena</t>
  </si>
  <si>
    <t>Omar Alderete</t>
  </si>
  <si>
    <t>José Canale</t>
  </si>
  <si>
    <t>Julio César Enciso</t>
  </si>
  <si>
    <t>Lucas Romero</t>
  </si>
  <si>
    <t>Kaku</t>
  </si>
  <si>
    <t>Diego Gómez</t>
  </si>
  <si>
    <t>Braian Ojeda</t>
  </si>
  <si>
    <t>Mauricio</t>
  </si>
  <si>
    <t>Matías Galarza</t>
  </si>
  <si>
    <t>Damián Bobadilla</t>
  </si>
  <si>
    <t>Miguel Almirón</t>
  </si>
  <si>
    <t>Gustavo Caballero</t>
  </si>
  <si>
    <t>Antonio Sanabria</t>
  </si>
  <si>
    <t>Gabriel Ávalos</t>
  </si>
  <si>
    <t>Alex Arce</t>
  </si>
  <si>
    <t>Ramón Sosa</t>
  </si>
  <si>
    <t>Alexandro Maidana</t>
  </si>
  <si>
    <t>Mathew Ryan</t>
  </si>
  <si>
    <t>Paul Izzo</t>
  </si>
  <si>
    <t>Patrick Beach</t>
  </si>
  <si>
    <t>Milos Degenek</t>
  </si>
  <si>
    <t>Jason Geria</t>
  </si>
  <si>
    <t>Aziz Behich</t>
  </si>
  <si>
    <t>Cameron Burgess</t>
  </si>
  <si>
    <t>Kye Rowles</t>
  </si>
  <si>
    <t>Fran Karačić</t>
  </si>
  <si>
    <t>Kai Trewin</t>
  </si>
  <si>
    <t>Jordan Bos</t>
  </si>
  <si>
    <t>Alessandro Circati</t>
  </si>
  <si>
    <t>Lucas Herrington</t>
  </si>
  <si>
    <t>Awer Mabil</t>
  </si>
  <si>
    <t>Ajdin Hrustić</t>
  </si>
  <si>
    <t>Riley McGree</t>
  </si>
  <si>
    <t>Aiden O'Neill</t>
  </si>
  <si>
    <t>Connor Metcalfe</t>
  </si>
  <si>
    <t>Alex Robertson</t>
  </si>
  <si>
    <t>Patrick Yazbek</t>
  </si>
  <si>
    <t>Paul Okon</t>
  </si>
  <si>
    <t>Martin Boyle</t>
  </si>
  <si>
    <t>Jacob Italiano</t>
  </si>
  <si>
    <t>Nishan Velupillay</t>
  </si>
  <si>
    <t>Deni Juric</t>
  </si>
  <si>
    <t>Nestory Irankunda</t>
  </si>
  <si>
    <t>Ante Suto</t>
  </si>
  <si>
    <t>Mert Günok</t>
  </si>
  <si>
    <t>Uğurcan Çakır</t>
  </si>
  <si>
    <t>Muhammed Şengezer</t>
  </si>
  <si>
    <t>Altay Bayındır</t>
  </si>
  <si>
    <t>Kaan Ayhan</t>
  </si>
  <si>
    <t>Abdülkerim Bardakcı</t>
  </si>
  <si>
    <t>Ferdi Kadıoğlu</t>
  </si>
  <si>
    <t>Mert Müldür</t>
  </si>
  <si>
    <t>Ozan Kabak</t>
  </si>
  <si>
    <t>Merih Demiral</t>
  </si>
  <si>
    <t>Mustafa Eskihellaç</t>
  </si>
  <si>
    <t>Zeki Çelik</t>
  </si>
  <si>
    <t>Eren Elmalı</t>
  </si>
  <si>
    <t>Ahmetcan Kaplan</t>
  </si>
  <si>
    <t>Samet Akaydın</t>
  </si>
  <si>
    <t>Hakan Çalhanoğlu</t>
  </si>
  <si>
    <t>İrfan Can Kahveci</t>
  </si>
  <si>
    <t>Salih Özcan</t>
  </si>
  <si>
    <t>Atakan Karazor</t>
  </si>
  <si>
    <t>Orkun Kökçü</t>
  </si>
  <si>
    <t>İsmail Yüksek</t>
  </si>
  <si>
    <t>Arda Güler</t>
  </si>
  <si>
    <t>Yunus Akgün</t>
  </si>
  <si>
    <t>Kerem Aktürkoğlu</t>
  </si>
  <si>
    <t>Barış Alper Yılmaz</t>
  </si>
  <si>
    <t>Oğuz Aydın</t>
  </si>
  <si>
    <t>Semih Kılıçsoy</t>
  </si>
  <si>
    <t>Deniz Gül</t>
  </si>
  <si>
    <t>Kenan Yıldız</t>
  </si>
  <si>
    <t>Oliver Baumann</t>
  </si>
  <si>
    <t>Alexander Nübel</t>
  </si>
  <si>
    <t>Finn Dahmen</t>
  </si>
  <si>
    <t>Jonas Urbig</t>
  </si>
  <si>
    <t>Nathaniel Brown</t>
  </si>
  <si>
    <t>Antonio Rüdiger</t>
  </si>
  <si>
    <t>Jonathan Tah</t>
  </si>
  <si>
    <t>Waldemar Anton</t>
  </si>
  <si>
    <t>David Raum</t>
  </si>
  <si>
    <t>Josha Vagnoman</t>
  </si>
  <si>
    <t>Nico Schlotterbeck</t>
  </si>
  <si>
    <t>Malick Thiaw</t>
  </si>
  <si>
    <t>Pascal Groß</t>
  </si>
  <si>
    <t>Leon Goretzka</t>
  </si>
  <si>
    <t>Joshua Kimmich</t>
  </si>
  <si>
    <t>Chris Führich</t>
  </si>
  <si>
    <t>Angelo Stiller</t>
  </si>
  <si>
    <t>Florian Wirtz</t>
  </si>
  <si>
    <t>Anton Stach</t>
  </si>
  <si>
    <t>Kevin Schade</t>
  </si>
  <si>
    <t>Lennart Karl</t>
  </si>
  <si>
    <t>Serge Gnabry</t>
  </si>
  <si>
    <t>Leroy Sané</t>
  </si>
  <si>
    <t>Kai Havertz</t>
  </si>
  <si>
    <t>Deniz Undav</t>
  </si>
  <si>
    <t>Nick Woltemade</t>
  </si>
  <si>
    <t>Eloy Room</t>
  </si>
  <si>
    <t>Trevor Doornbusch</t>
  </si>
  <si>
    <t>Tyrick Bodak</t>
  </si>
  <si>
    <t>Leandro Bacuna</t>
  </si>
  <si>
    <t>Joshua Brenet</t>
  </si>
  <si>
    <t>Riechedly Bazoer</t>
  </si>
  <si>
    <t>Sherel Floranus</t>
  </si>
  <si>
    <t>Juriën Gaari</t>
  </si>
  <si>
    <t>Roshon van Eijma</t>
  </si>
  <si>
    <t>Shurandy Sambo</t>
  </si>
  <si>
    <t>Ar'jany Martha</t>
  </si>
  <si>
    <t>Livano Comenencia</t>
  </si>
  <si>
    <t>Tyrese Noslin</t>
  </si>
  <si>
    <t>Juninho Bacuna</t>
  </si>
  <si>
    <t>Kevin Felida</t>
  </si>
  <si>
    <t>Godfried Roemeratoe</t>
  </si>
  <si>
    <t>Tahith Chong</t>
  </si>
  <si>
    <t>Brandley Kuwas</t>
  </si>
  <si>
    <t>Gervane Kastaneer</t>
  </si>
  <si>
    <t>Kenji Gorré</t>
  </si>
  <si>
    <t>Sontje Hansen</t>
  </si>
  <si>
    <t>Jearl Margaritha</t>
  </si>
  <si>
    <t>Jeremy Antonisse</t>
  </si>
  <si>
    <t>Alban Lafont</t>
  </si>
  <si>
    <t>Yahia Fofana</t>
  </si>
  <si>
    <t>Mohamed Koné</t>
  </si>
  <si>
    <t>Evan Ndicka</t>
  </si>
  <si>
    <t>Ghislain Konan</t>
  </si>
  <si>
    <t>Odilon Kossounou</t>
  </si>
  <si>
    <t>Wilfried Singo</t>
  </si>
  <si>
    <t>Emmanuel Agbadou</t>
  </si>
  <si>
    <t>Ousmane Diomande</t>
  </si>
  <si>
    <t>Clément Akpa</t>
  </si>
  <si>
    <t>Guéla Doué</t>
  </si>
  <si>
    <t>Seko Fofana</t>
  </si>
  <si>
    <t>Jean Michaël Seri</t>
  </si>
  <si>
    <t>Franck Yannick Kessié</t>
  </si>
  <si>
    <t>Ibrahim Sangaré</t>
  </si>
  <si>
    <t>Christ Ravynel Inao Oulaï</t>
  </si>
  <si>
    <t>Parfait Guiagon</t>
  </si>
  <si>
    <t>Nicolas Pépé</t>
  </si>
  <si>
    <t>Evann Guessand</t>
  </si>
  <si>
    <t>Amad Diallo</t>
  </si>
  <si>
    <t>Elye Wahi</t>
  </si>
  <si>
    <t>Bénie Traoré</t>
  </si>
  <si>
    <t>Simon Adingra</t>
  </si>
  <si>
    <t>Martial Godo</t>
  </si>
  <si>
    <t>Bazoumana Touré</t>
  </si>
  <si>
    <t>Yan Diomande</t>
  </si>
  <si>
    <t>Gonzalo Valle</t>
  </si>
  <si>
    <t>Hernán Galíndez</t>
  </si>
  <si>
    <t>David Cabezas</t>
  </si>
  <si>
    <t>Moisés Ramírez</t>
  </si>
  <si>
    <t>Cristian Ramírez</t>
  </si>
  <si>
    <t>Pervis Estupiñán</t>
  </si>
  <si>
    <t>Bryan Ramirez</t>
  </si>
  <si>
    <t>Félix Torres</t>
  </si>
  <si>
    <t>Ángelo Preciado</t>
  </si>
  <si>
    <t>Jackson Porozo</t>
  </si>
  <si>
    <t>Willian Pacho</t>
  </si>
  <si>
    <t>Leonardo Realpe</t>
  </si>
  <si>
    <t>Piero Hincapié</t>
  </si>
  <si>
    <t>José Hurtado</t>
  </si>
  <si>
    <t>Yaimar Medina</t>
  </si>
  <si>
    <t>Joel Ordoñez</t>
  </si>
  <si>
    <t>Alan Franco</t>
  </si>
  <si>
    <t>Jordy Alcívar</t>
  </si>
  <si>
    <t>Moisés Caicedo</t>
  </si>
  <si>
    <t>Pedro Vite</t>
  </si>
  <si>
    <t>Denil Castillo</t>
  </si>
  <si>
    <t>Kendry Páez</t>
  </si>
  <si>
    <t>Enner Valencia</t>
  </si>
  <si>
    <t>Jordy Caicedo</t>
  </si>
  <si>
    <t>Janner Corozo</t>
  </si>
  <si>
    <t>John Yeboah</t>
  </si>
  <si>
    <t>Gonzalo Plata</t>
  </si>
  <si>
    <t>Kevin Rodríguez</t>
  </si>
  <si>
    <t>John Mercado</t>
  </si>
  <si>
    <t>Anthony Valencia</t>
  </si>
  <si>
    <t>Alan Minda</t>
  </si>
  <si>
    <t>Jeremy Arévalo</t>
  </si>
  <si>
    <t>Elias Legendre</t>
  </si>
  <si>
    <t>Mark Flekken</t>
  </si>
  <si>
    <t>Bart Verbruggen</t>
  </si>
  <si>
    <t>Justin Bijlow</t>
  </si>
  <si>
    <t>Stefan de Vrij</t>
  </si>
  <si>
    <t>Virgil van Dijk</t>
  </si>
  <si>
    <t>Nathan Aké</t>
  </si>
  <si>
    <t>Denzel Dumfries</t>
  </si>
  <si>
    <t>Lutsharel Geertruida</t>
  </si>
  <si>
    <t>Jeremie Frimpong</t>
  </si>
  <si>
    <t>Jan Paul van Hecke</t>
  </si>
  <si>
    <t>Micky van de Ven</t>
  </si>
  <si>
    <t>Jorrel Hato</t>
  </si>
  <si>
    <t>Jerdy Schouten</t>
  </si>
  <si>
    <t>Teun Koopmeiners</t>
  </si>
  <si>
    <t>Tijjani Reijnders</t>
  </si>
  <si>
    <t>Ryan Gravenberch</t>
  </si>
  <si>
    <t>Quinten Timber</t>
  </si>
  <si>
    <t>Luciano Valente</t>
  </si>
  <si>
    <t>Xavi Simons</t>
  </si>
  <si>
    <t>Kees Smit</t>
  </si>
  <si>
    <t>Wout Weghorst</t>
  </si>
  <si>
    <t>Cody Gakpo</t>
  </si>
  <si>
    <t>Noa Lang</t>
  </si>
  <si>
    <t>Donyell Malen</t>
  </si>
  <si>
    <t>Brian Brobbey</t>
  </si>
  <si>
    <t>Keisuke Osako</t>
  </si>
  <si>
    <t>Zion Suzuki</t>
  </si>
  <si>
    <t>Tomoko Hayakawa</t>
  </si>
  <si>
    <t>Hiroki Ito</t>
  </si>
  <si>
    <t>Shogo Taniguchi</t>
  </si>
  <si>
    <t>Daiki Hashioka</t>
  </si>
  <si>
    <t>Ayumu Seko</t>
  </si>
  <si>
    <t>Yukinari Sugawara</t>
  </si>
  <si>
    <t>Tsuyoshi Watanabe</t>
  </si>
  <si>
    <t>Junnosuke Suzuki</t>
  </si>
  <si>
    <t>Daichi Kamada</t>
  </si>
  <si>
    <t>Ritsu Doan</t>
  </si>
  <si>
    <t>Ao Tanaka</t>
  </si>
  <si>
    <t>Kaoru Mitoma</t>
  </si>
  <si>
    <t>Joel Chima Fujita</t>
  </si>
  <si>
    <t>Yuito Suzuki</t>
  </si>
  <si>
    <t>Kodai Sano</t>
  </si>
  <si>
    <t>Kaishū Sano</t>
  </si>
  <si>
    <t>Ryunosoku Sato</t>
  </si>
  <si>
    <t>Junya Ito</t>
  </si>
  <si>
    <t>Koki Ogawa</t>
  </si>
  <si>
    <t>Keito Nakamura</t>
  </si>
  <si>
    <t>Shuto Machino</t>
  </si>
  <si>
    <t>Ayase Ueda</t>
  </si>
  <si>
    <t>Daizen Maeda</t>
  </si>
  <si>
    <t>Keisuke Goto</t>
  </si>
  <si>
    <t>Kento Shiogai</t>
  </si>
  <si>
    <t>Kristoffer Nordfeldt</t>
  </si>
  <si>
    <t>Noel Törnqvist</t>
  </si>
  <si>
    <t>Melker Ellborg</t>
  </si>
  <si>
    <t>Carl Starfelt</t>
  </si>
  <si>
    <t>Victor Lindelöf</t>
  </si>
  <si>
    <t>Gabriel Gudmundsson</t>
  </si>
  <si>
    <t>Daniel Svensson</t>
  </si>
  <si>
    <t>Gustaf Lagerbielke</t>
  </si>
  <si>
    <t>Victor Eriksson</t>
  </si>
  <si>
    <t>Eric Smith</t>
  </si>
  <si>
    <t>Mattias Svanberg</t>
  </si>
  <si>
    <t>Jesper Karlström</t>
  </si>
  <si>
    <t>Yasin Ayari</t>
  </si>
  <si>
    <t>Herman Johansson</t>
  </si>
  <si>
    <t>Taha Abdi Ali</t>
  </si>
  <si>
    <t>Williot Swedberg</t>
  </si>
  <si>
    <t>Besfort Zeneli</t>
  </si>
  <si>
    <t>Hugo Larsson</t>
  </si>
  <si>
    <t>Lucas Bergvall</t>
  </si>
  <si>
    <t>Elliot Stroud</t>
  </si>
  <si>
    <t>Gustaf Nilsson</t>
  </si>
  <si>
    <t>Viktor Gyökeres</t>
  </si>
  <si>
    <t>Benjamin Nygren</t>
  </si>
  <si>
    <t>Anthony Elanga</t>
  </si>
  <si>
    <t>Roony Bardghji</t>
  </si>
  <si>
    <t>Sabri Ben Hessen</t>
  </si>
  <si>
    <t>Aymen Dahmen</t>
  </si>
  <si>
    <t>Noureddine Farhati</t>
  </si>
  <si>
    <t>Abdelmouhib Chamakh</t>
  </si>
  <si>
    <t>Anis Slimane</t>
  </si>
  <si>
    <t>Amine Bem Hamida</t>
  </si>
  <si>
    <t>Sebastian Tounekti</t>
  </si>
  <si>
    <t>Omar Rekik</t>
  </si>
  <si>
    <t>Saîf-Eddine Khaoui</t>
  </si>
  <si>
    <t>Ghaith Zaalouni</t>
  </si>
  <si>
    <t>Adem Arous</t>
  </si>
  <si>
    <t>Raed Chikhaoui</t>
  </si>
  <si>
    <t>Rani Khedira</t>
  </si>
  <si>
    <t>Aissa Laidouni</t>
  </si>
  <si>
    <t>Mortadha Ben Ouanes</t>
  </si>
  <si>
    <t>Hadj Mahmoud</t>
  </si>
  <si>
    <t>Louey Ben Farhat</t>
  </si>
  <si>
    <t>Firas Chaouat</t>
  </si>
  <si>
    <t>Ismaël Gharbi</t>
  </si>
  <si>
    <t>Elias Saad</t>
  </si>
  <si>
    <t>Sayfallah Ltaief</t>
  </si>
  <si>
    <t>Hazem Mastouri</t>
  </si>
  <si>
    <t>Omar Ben Ali</t>
  </si>
  <si>
    <t>Anisse Saidi</t>
  </si>
  <si>
    <t>Khalil Ayari</t>
  </si>
  <si>
    <t>Rayan Elloumi</t>
  </si>
  <si>
    <t>Mohamed Neffati</t>
  </si>
  <si>
    <t>Matz Sels</t>
  </si>
  <si>
    <t>Maarten Vandevoordt</t>
  </si>
  <si>
    <t>Senne Lammens</t>
  </si>
  <si>
    <t>Kevin De Bruyne</t>
  </si>
  <si>
    <t>Loïs Openda</t>
  </si>
  <si>
    <t>Romelu Lukaku</t>
  </si>
  <si>
    <t>Youri Tielemans</t>
  </si>
  <si>
    <t>Jérémy Doku</t>
  </si>
  <si>
    <t>Axel Witsel</t>
  </si>
  <si>
    <t>Charles De Ketelaere</t>
  </si>
  <si>
    <t>Dodi Lukébakio</t>
  </si>
  <si>
    <t>Amadou Onana</t>
  </si>
  <si>
    <t>Alexis Saelemaekers</t>
  </si>
  <si>
    <t>Timothy Castagne</t>
  </si>
  <si>
    <t>Arthur Theate</t>
  </si>
  <si>
    <t>Maxim De Cuyper</t>
  </si>
  <si>
    <t>Zeno Debast</t>
  </si>
  <si>
    <t>Thomas Meunier</t>
  </si>
  <si>
    <t>Brandon Mechele</t>
  </si>
  <si>
    <t>Nicolas Raskin</t>
  </si>
  <si>
    <t>Koni De Winter</t>
  </si>
  <si>
    <t>Mika Godts</t>
  </si>
  <si>
    <t>Lucas Stassin</t>
  </si>
  <si>
    <t>Nathan Ngoy</t>
  </si>
  <si>
    <t>Joaquin Seys</t>
  </si>
  <si>
    <t>Nathan de Cat</t>
  </si>
  <si>
    <t>Mohamed El Shenawy</t>
  </si>
  <si>
    <t>Mahdy Soliman</t>
  </si>
  <si>
    <t>Mostafa Shobeir</t>
  </si>
  <si>
    <t>Mohamed Alaa</t>
  </si>
  <si>
    <t>Mohamed Hany</t>
  </si>
  <si>
    <t>Ramy Rabia</t>
  </si>
  <si>
    <t>Mohamed Abdelmonem</t>
  </si>
  <si>
    <t>Ahmed Fatouh</t>
  </si>
  <si>
    <t>Yasser Ibrahim</t>
  </si>
  <si>
    <t>Hossam Abdelmaguid</t>
  </si>
  <si>
    <t>Khaled Sobhy</t>
  </si>
  <si>
    <t>Tarek Alaa</t>
  </si>
  <si>
    <t>Zizo</t>
  </si>
  <si>
    <t>Hamdy Fathy</t>
  </si>
  <si>
    <t>Emam Ashour</t>
  </si>
  <si>
    <t>Ibrahim Adel</t>
  </si>
  <si>
    <t>Ahmed Koka</t>
  </si>
  <si>
    <t>Mahmoud Saber</t>
  </si>
  <si>
    <t>Mohanad Lasheen</t>
  </si>
  <si>
    <t>Marwan Attia</t>
  </si>
  <si>
    <t>Trézéguet</t>
  </si>
  <si>
    <t>Mostafa Mohamed</t>
  </si>
  <si>
    <t>Islam Eissa Elsayed Mohamed Attia</t>
  </si>
  <si>
    <t>Haissem Hassan</t>
  </si>
  <si>
    <t>Omar Marmoush</t>
  </si>
  <si>
    <t>Nasser Mansi</t>
  </si>
  <si>
    <t>Mohamed Salah</t>
  </si>
  <si>
    <t>Hossein Hosseini</t>
  </si>
  <si>
    <t>Alireza Beiranvand</t>
  </si>
  <si>
    <t>Payam Niazmand</t>
  </si>
  <si>
    <t>Mohammad Khalifeh</t>
  </si>
  <si>
    <t>Shoja Khalilzadeh</t>
  </si>
  <si>
    <t>Ehsan Hajsafi</t>
  </si>
  <si>
    <t>Ramin Rezaeian</t>
  </si>
  <si>
    <t>Milad Mohammadi</t>
  </si>
  <si>
    <t>Daniel Esmaeilifar</t>
  </si>
  <si>
    <t>Hossein Kanani</t>
  </si>
  <si>
    <t>Ali Nemati</t>
  </si>
  <si>
    <t>Abolfazl Jalali</t>
  </si>
  <si>
    <t>Saleh Hardani</t>
  </si>
  <si>
    <t>Aria Yousefi</t>
  </si>
  <si>
    <t>Saman Fallah</t>
  </si>
  <si>
    <t>Danial Iri</t>
  </si>
  <si>
    <t>Hossein Abarghouei</t>
  </si>
  <si>
    <t>Saeid Ezatolahi</t>
  </si>
  <si>
    <t>Ali Gholizadeh</t>
  </si>
  <si>
    <t>Mehdi Torabi</t>
  </si>
  <si>
    <t>Omid Norafkan</t>
  </si>
  <si>
    <t>Mehdi Ghayedi</t>
  </si>
  <si>
    <t>Mohammad Mohebbi</t>
  </si>
  <si>
    <t>Hadi Habibinejad</t>
  </si>
  <si>
    <t>Mohammad Ghorbani</t>
  </si>
  <si>
    <t>Amir Razzaghinia</t>
  </si>
  <si>
    <t>Alireza Jahanbakhsh</t>
  </si>
  <si>
    <t>Mehdi Taremi</t>
  </si>
  <si>
    <t>Ali Alipour</t>
  </si>
  <si>
    <t>Saman Ghoddos</t>
  </si>
  <si>
    <t>Amirhossein Hosseinzadeh</t>
  </si>
  <si>
    <t>Dennis Eckert</t>
  </si>
  <si>
    <t>Shahriar Moghanlou</t>
  </si>
  <si>
    <t>Mehdi Hashemnejad</t>
  </si>
  <si>
    <t>Amirhossein Mahmoudi</t>
  </si>
  <si>
    <t>Ehsan Mahroughi</t>
  </si>
  <si>
    <t>Joe Bell</t>
  </si>
  <si>
    <t>Marko Stamenić</t>
  </si>
  <si>
    <t>Alex Paulsen</t>
  </si>
  <si>
    <t>Francis de Vries</t>
  </si>
  <si>
    <t>Tyler Bindon</t>
  </si>
  <si>
    <t>Ben Old</t>
  </si>
  <si>
    <t>Kosta Barbarouses</t>
  </si>
  <si>
    <t>Finn Surman</t>
  </si>
  <si>
    <t>Alex Rufer</t>
  </si>
  <si>
    <t>Callum McCowatt</t>
  </si>
  <si>
    <t>Ryan Thomas</t>
  </si>
  <si>
    <t>Elijah Just</t>
  </si>
  <si>
    <t>Max Crocombe</t>
  </si>
  <si>
    <t>Bill Tuiloma</t>
  </si>
  <si>
    <t>James McGarry</t>
  </si>
  <si>
    <t>Tim Payne</t>
  </si>
  <si>
    <t>Logan Rogerson</t>
  </si>
  <si>
    <t>Callan Elliot</t>
  </si>
  <si>
    <t>Ben Waine</t>
  </si>
  <si>
    <t>Lachlan Bayliss</t>
  </si>
  <si>
    <t>Jesse Randall</t>
  </si>
  <si>
    <t>Michael Woud</t>
  </si>
  <si>
    <t xml:space="preserve">Andre De Jong </t>
  </si>
  <si>
    <t>Rodrigo Hernández Cascante</t>
  </si>
  <si>
    <t>Lamine Yamal Nasraoui Ebana</t>
  </si>
  <si>
    <t>Pedro González López</t>
  </si>
  <si>
    <t>David Raya Martin</t>
  </si>
  <si>
    <t>Unai Simón Mendibil</t>
  </si>
  <si>
    <t>Daniel Olmo Carvajal</t>
  </si>
  <si>
    <t>Marcos Llorente Moreno</t>
  </si>
  <si>
    <t>Marc Cucurella Saseta</t>
  </si>
  <si>
    <t>Alejandro Grimaldo García</t>
  </si>
  <si>
    <t>Alejandro Baena Rodríguez</t>
  </si>
  <si>
    <t>Joan García Pons</t>
  </si>
  <si>
    <t>Alejandro Remiro Gargallo</t>
  </si>
  <si>
    <t>Martín Zubimendi Ibáñez</t>
  </si>
  <si>
    <t>Ferran Torres García</t>
  </si>
  <si>
    <t>Pedro Antonio Porro Sauceda</t>
  </si>
  <si>
    <t>Dean Huijsen</t>
  </si>
  <si>
    <t>Mikel Oyarzabal Ugarte</t>
  </si>
  <si>
    <t>Pau Cubarsí Paredes</t>
  </si>
  <si>
    <t>Aymeric Laporte</t>
  </si>
  <si>
    <t>Borja Iglesias Quintás</t>
  </si>
  <si>
    <t>Yeremy Jesús Pino Santos</t>
  </si>
  <si>
    <t>Pablo Fornals Malla</t>
  </si>
  <si>
    <t>Carlos Soler Barragán</t>
  </si>
  <si>
    <t>Ander Barrenetxea</t>
  </si>
  <si>
    <t>Cristhian Mosquera Ibargüen</t>
  </si>
  <si>
    <t>Víctor Muñoz Villanueva</t>
  </si>
  <si>
    <t>Fermín López</t>
  </si>
  <si>
    <t>Vozinha</t>
  </si>
  <si>
    <t>Márcio Rosa</t>
  </si>
  <si>
    <t>Carlos Dos Santos</t>
  </si>
  <si>
    <t>Steven Moreira</t>
  </si>
  <si>
    <t>Diney</t>
  </si>
  <si>
    <t>Roberto Lopes</t>
  </si>
  <si>
    <t>Sidny Cabral</t>
  </si>
  <si>
    <t>Jorginho Soares</t>
  </si>
  <si>
    <t>Wagner Pina</t>
  </si>
  <si>
    <t>Kelvin Spencer Pires</t>
  </si>
  <si>
    <t>Semedo</t>
  </si>
  <si>
    <t>Laros Duarte</t>
  </si>
  <si>
    <t>Deroy Duarte</t>
  </si>
  <si>
    <t>Arcanjo</t>
  </si>
  <si>
    <t>João Paulo</t>
  </si>
  <si>
    <t>Kevin Pina</t>
  </si>
  <si>
    <t>Ayoni Santos</t>
  </si>
  <si>
    <t>Jordan Mendes</t>
  </si>
  <si>
    <t>Ryan Mendes</t>
  </si>
  <si>
    <t>Garry Rodrigues</t>
  </si>
  <si>
    <t>Nuno da Costa</t>
  </si>
  <si>
    <t>Jovane Cabral</t>
  </si>
  <si>
    <t>Willy Semedo</t>
  </si>
  <si>
    <t>Dailon Livramento</t>
  </si>
  <si>
    <t>Ieltsin Jerónimo Semedo Camões</t>
  </si>
  <si>
    <t>Fábio Domingos</t>
  </si>
  <si>
    <t>Saud Abdulhamid</t>
  </si>
  <si>
    <t>Abdulelah Al Amri</t>
  </si>
  <si>
    <t>Mohammed Al Owais</t>
  </si>
  <si>
    <t>Nawaf Al Aqidi</t>
  </si>
  <si>
    <t>Ahmed Al Kassar</t>
  </si>
  <si>
    <t>Muteb Al Mufarrij</t>
  </si>
  <si>
    <t>Mohammed Al Yami</t>
  </si>
  <si>
    <t>Mohammed Kanno</t>
  </si>
  <si>
    <t>Ali Lajami</t>
  </si>
  <si>
    <t>Ali Majrashi</t>
  </si>
  <si>
    <t>Nawaf Boushal</t>
  </si>
  <si>
    <t>Khalifa Al Dawsari</t>
  </si>
  <si>
    <t>Abdullah Al Khaibari</t>
  </si>
  <si>
    <t>Saleh Al Shehri</t>
  </si>
  <si>
    <t>Musab Al Juwair</t>
  </si>
  <si>
    <t>Sultan Mandash</t>
  </si>
  <si>
    <t>Ayman Yahya</t>
  </si>
  <si>
    <t>Mohammed Al Majhad</t>
  </si>
  <si>
    <t>Turki Al Ammar</t>
  </si>
  <si>
    <t>Khalid Al Ghannam</t>
  </si>
  <si>
    <t>Abdullah Al Hamdan</t>
  </si>
  <si>
    <t>Ziyad Al Johani</t>
  </si>
  <si>
    <t>Marwan Al Sahafi</t>
  </si>
  <si>
    <t>Naif Masoud</t>
  </si>
  <si>
    <t>Mohammed Mahzari</t>
  </si>
  <si>
    <t>Abdulaziz Al-Aliwa</t>
  </si>
  <si>
    <t>Feras Al- Brikan</t>
  </si>
  <si>
    <t>Murad Al - Hawsawi</t>
  </si>
  <si>
    <t>Salman Al Faraj</t>
  </si>
  <si>
    <t>Rayane Hamidou</t>
  </si>
  <si>
    <t>Hassan Mahbub</t>
  </si>
  <si>
    <t>Federico Valverde</t>
  </si>
  <si>
    <t>Emiliano Martínez</t>
  </si>
  <si>
    <t>Ronald Araujo</t>
  </si>
  <si>
    <t>José María Giménez</t>
  </si>
  <si>
    <t>Darwin Núñez</t>
  </si>
  <si>
    <t>Fernando Muslera</t>
  </si>
  <si>
    <t>Manuel Ugarte</t>
  </si>
  <si>
    <t>Santiago Bueno</t>
  </si>
  <si>
    <t>Mathías Olivera</t>
  </si>
  <si>
    <t>Facundo Torres</t>
  </si>
  <si>
    <t>Santiago Mele</t>
  </si>
  <si>
    <t>Nicolás Fonseca</t>
  </si>
  <si>
    <t>Facundo Pellistri</t>
  </si>
  <si>
    <t>Facundo Martínez</t>
  </si>
  <si>
    <t>Agustín Álvarez</t>
  </si>
  <si>
    <t>Federico Viñas</t>
  </si>
  <si>
    <t>Agustín Canobbio</t>
  </si>
  <si>
    <t>Rodrigo Aguirre</t>
  </si>
  <si>
    <t>Brian Rodríguez</t>
  </si>
  <si>
    <t>Luciano González</t>
  </si>
  <si>
    <t>Pablo Alcoba</t>
  </si>
  <si>
    <t>Juan Manuel Sanabria</t>
  </si>
  <si>
    <t>Maxi Araújo</t>
  </si>
  <si>
    <t>Nicolás de la Cruz</t>
  </si>
  <si>
    <t>Giorgian de Arrascaeta</t>
  </si>
  <si>
    <t>Brian Barboza</t>
  </si>
  <si>
    <t>Benjamín García</t>
  </si>
  <si>
    <t>Sebastián Cáceres</t>
  </si>
  <si>
    <t>Matías Viña</t>
  </si>
  <si>
    <t>Gullermo Varela</t>
  </si>
  <si>
    <t>José Luis Rodríguez</t>
  </si>
  <si>
    <t>Sergio Rochet</t>
  </si>
  <si>
    <t>Brice Samba</t>
  </si>
  <si>
    <t>Mike Maignan</t>
  </si>
  <si>
    <t>Lucas Chevalier</t>
  </si>
  <si>
    <t>Lucas Digne</t>
  </si>
  <si>
    <t>Lucas Hernández</t>
  </si>
  <si>
    <t>Dayot Upamecano</t>
  </si>
  <si>
    <t>Theo Hernández</t>
  </si>
  <si>
    <t>Ibrahima Konaté</t>
  </si>
  <si>
    <t>Maxence Lacroix</t>
  </si>
  <si>
    <t>Pierre Kalulu</t>
  </si>
  <si>
    <t>Malo Gusto</t>
  </si>
  <si>
    <t>N'Golo Kanté</t>
  </si>
  <si>
    <t>Adrien Rabiot</t>
  </si>
  <si>
    <t>Aurélien Tchouaméni</t>
  </si>
  <si>
    <t>Eduardo Camavinga</t>
  </si>
  <si>
    <t>Kouadio Manu Koné</t>
  </si>
  <si>
    <t>Michael Olise</t>
  </si>
  <si>
    <t>Rayan Cherki</t>
  </si>
  <si>
    <t>Maghnes Akliouche</t>
  </si>
  <si>
    <t>Marcus Thuram</t>
  </si>
  <si>
    <t>Ousmane Dembélé</t>
  </si>
  <si>
    <t>Kylian Mbappé</t>
  </si>
  <si>
    <t>Randal Kolo Muani</t>
  </si>
  <si>
    <t>Hugo Ekitike</t>
  </si>
  <si>
    <t>Désiré Doué</t>
  </si>
  <si>
    <t>Mory Diaw</t>
  </si>
  <si>
    <t>Édouard Mendy</t>
  </si>
  <si>
    <t>Yehvann Diouf</t>
  </si>
  <si>
    <t>Kalidou Koulibaly</t>
  </si>
  <si>
    <t>Moussa Niakhaté</t>
  </si>
  <si>
    <t>Abdoulaye Seck</t>
  </si>
  <si>
    <t>Ismail Jakobs</t>
  </si>
  <si>
    <t>Antoine Mendy</t>
  </si>
  <si>
    <t>Mamadou Sarr</t>
  </si>
  <si>
    <t>Nobel Mendy</t>
  </si>
  <si>
    <t>El Hadji Malick Diouf</t>
  </si>
  <si>
    <t>Lamine Camara</t>
  </si>
  <si>
    <t>Idrissa Gueye</t>
  </si>
  <si>
    <t>Krépin Diatta</t>
  </si>
  <si>
    <t>Pape Gueye</t>
  </si>
  <si>
    <t>Pathé Ciss</t>
  </si>
  <si>
    <t>Pape Matar Sarr</t>
  </si>
  <si>
    <t>Habib Diarra</t>
  </si>
  <si>
    <t>Habib Diallo</t>
  </si>
  <si>
    <t>Ismaïla Sarr</t>
  </si>
  <si>
    <t>Cherif Ndiaye</t>
  </si>
  <si>
    <t>Iliman Ndiaye</t>
  </si>
  <si>
    <t>Boulaye Dia</t>
  </si>
  <si>
    <t>Nicolas Jackson</t>
  </si>
  <si>
    <t>Bamba Dieng</t>
  </si>
  <si>
    <t>Mamadou Diakhon</t>
  </si>
  <si>
    <t>Assane Diao</t>
  </si>
  <si>
    <t>Ibrahim Mbaye</t>
  </si>
  <si>
    <t>Fahad Talib Raheem</t>
  </si>
  <si>
    <t>Ahmed Basil Al-Fadhli</t>
  </si>
  <si>
    <t>Kumel Saadi</t>
  </si>
  <si>
    <t>Frans Dhia Haddad</t>
  </si>
  <si>
    <t>Rebin Solaka</t>
  </si>
  <si>
    <t>Hussein Ali</t>
  </si>
  <si>
    <t>Maytham Jabbar</t>
  </si>
  <si>
    <t>Munaf Younis Hashim</t>
  </si>
  <si>
    <t>Merchas Doski</t>
  </si>
  <si>
    <t>Ahmed Hasan</t>
  </si>
  <si>
    <t>Akam Hashim Rahman</t>
  </si>
  <si>
    <t>Zaid Tahseen</t>
  </si>
  <si>
    <t>Ibrahim Bayesh</t>
  </si>
  <si>
    <t>Kevin Yakob</t>
  </si>
  <si>
    <t>Peter Gwargis</t>
  </si>
  <si>
    <t>Aimar Sher</t>
  </si>
  <si>
    <t>Amir Al-Ammari</t>
  </si>
  <si>
    <t>Zidane Iqbal</t>
  </si>
  <si>
    <t>Marko Lawk Farji</t>
  </si>
  <si>
    <t>Hasan Abdulkareem</t>
  </si>
  <si>
    <t>Zaid Ismael Khaleel Al Dulaimi</t>
  </si>
  <si>
    <t>Aymen Hussein</t>
  </si>
  <si>
    <t>Mohannad Ali Kadhim</t>
  </si>
  <si>
    <t>Ali Yousif Hashim</t>
  </si>
  <si>
    <t>Ali Jasim</t>
  </si>
  <si>
    <t>Youssef Amyn</t>
  </si>
  <si>
    <t>Ali Ibrahim Al-Hamadi</t>
  </si>
  <si>
    <t>Karrar Nabeel</t>
  </si>
  <si>
    <t>Ørjan Nyland</t>
  </si>
  <si>
    <t>Viljar Myhra</t>
  </si>
  <si>
    <t>Egil Selvik</t>
  </si>
  <si>
    <t>Marcus Pedersen</t>
  </si>
  <si>
    <t>Kristoffer Ajer</t>
  </si>
  <si>
    <t>Julian Ryerson</t>
  </si>
  <si>
    <t>Fredrik Andre Bjørkan</t>
  </si>
  <si>
    <t>Odin Luraas Bjørtuft</t>
  </si>
  <si>
    <t>Torbjørn L. Heggem</t>
  </si>
  <si>
    <t>Leo Østigård</t>
  </si>
  <si>
    <t>Henrik Falchener</t>
  </si>
  <si>
    <t>David Møller Wolfe</t>
  </si>
  <si>
    <t>Morten Thorsby</t>
  </si>
  <si>
    <t>Patrick Berg</t>
  </si>
  <si>
    <t>Sander Berge</t>
  </si>
  <si>
    <t>Jens Petter Hauge</t>
  </si>
  <si>
    <t>Felix Horn Myhre</t>
  </si>
  <si>
    <t>Kristian Thorstvedt</t>
  </si>
  <si>
    <t>Oscar Bobb</t>
  </si>
  <si>
    <t>Antonio Nusa</t>
  </si>
  <si>
    <t>Alexander Sørloth</t>
  </si>
  <si>
    <t>Jørgen Strand Larsen</t>
  </si>
  <si>
    <t>Erling Haaland</t>
  </si>
  <si>
    <t>Andreas Schjelderup</t>
  </si>
  <si>
    <t>Juan Musso</t>
  </si>
  <si>
    <t>Gerónimo Rulli</t>
  </si>
  <si>
    <t>Cristian Romero</t>
  </si>
  <si>
    <t>Nicolás Otamendi</t>
  </si>
  <si>
    <t>Nicolás Tagliafico</t>
  </si>
  <si>
    <t>Marcos Acuña</t>
  </si>
  <si>
    <t>Nahuel Molina</t>
  </si>
  <si>
    <t>Lucas Martínez Quarta</t>
  </si>
  <si>
    <t>Marcos Senesi</t>
  </si>
  <si>
    <t>Gabriel Rojas</t>
  </si>
  <si>
    <t>Agustín Giay</t>
  </si>
  <si>
    <t>Tomás Palacios</t>
  </si>
  <si>
    <t>Leandro Paredes</t>
  </si>
  <si>
    <t>Rodrigo De Paul</t>
  </si>
  <si>
    <t>Exequiel Palacios</t>
  </si>
  <si>
    <t>Alexis Mac Allister</t>
  </si>
  <si>
    <t>Thiago Almada</t>
  </si>
  <si>
    <t>Enzo Fernández</t>
  </si>
  <si>
    <t>Máximo Perrone</t>
  </si>
  <si>
    <t>Valentín Barco</t>
  </si>
  <si>
    <t>Nico Paz</t>
  </si>
  <si>
    <t>Lionel Messi</t>
  </si>
  <si>
    <t>Nicolás González</t>
  </si>
  <si>
    <t>Julián Álvarez</t>
  </si>
  <si>
    <t>Flaco López</t>
  </si>
  <si>
    <t>Giuliano Simeone</t>
  </si>
  <si>
    <t>Gianluca Prestianni</t>
  </si>
  <si>
    <t>Franco Mastantuono</t>
  </si>
  <si>
    <t>Melvin Mastil</t>
  </si>
  <si>
    <t>Killian Belazzoug</t>
  </si>
  <si>
    <t>Anthony Mandréa</t>
  </si>
  <si>
    <t>Luca Zidane</t>
  </si>
  <si>
    <t>Sohaïb Nair</t>
  </si>
  <si>
    <t>Aïssa Mandi</t>
  </si>
  <si>
    <t>Mehdi Dorval</t>
  </si>
  <si>
    <t>Zineddine Belaïd</t>
  </si>
  <si>
    <t>Rayan Aït-Nouri</t>
  </si>
  <si>
    <t>Achref Abada</t>
  </si>
  <si>
    <t>Ramy Bensebaini</t>
  </si>
  <si>
    <t>Rafik Belghali</t>
  </si>
  <si>
    <t>Houssem Aouar</t>
  </si>
  <si>
    <t>Adil Aouchiche</t>
  </si>
  <si>
    <t>Ramiz Zerrouki</t>
  </si>
  <si>
    <t>Yacine Titraoui</t>
  </si>
  <si>
    <t>Hicham Boudaoui</t>
  </si>
  <si>
    <t>Farès Chaïbi</t>
  </si>
  <si>
    <t>Adil Boulbina</t>
  </si>
  <si>
    <t>Amine Gouiri</t>
  </si>
  <si>
    <t>Nadhir Benbouali</t>
  </si>
  <si>
    <t>Farès Ghedjemis</t>
  </si>
  <si>
    <t>Amin Chiakha</t>
  </si>
  <si>
    <t>Riyad Mahrez</t>
  </si>
  <si>
    <t>Anis Hadj-Moussa</t>
  </si>
  <si>
    <t>Mohamed Amoura</t>
  </si>
  <si>
    <t>Ibrahim Maza</t>
  </si>
  <si>
    <t>Alexander Schlager</t>
  </si>
  <si>
    <t>Patrick Pentz</t>
  </si>
  <si>
    <t>Tobias Lawal</t>
  </si>
  <si>
    <t>Florian Wiegele</t>
  </si>
  <si>
    <t>David Alaba</t>
  </si>
  <si>
    <t>Philipp Lienhart</t>
  </si>
  <si>
    <t>Maximilian Wöber</t>
  </si>
  <si>
    <t>Marco Friedl</t>
  </si>
  <si>
    <t>Stefan Posch</t>
  </si>
  <si>
    <t>Phillipp Mwene</t>
  </si>
  <si>
    <t>Kevin Danso</t>
  </si>
  <si>
    <t>Michael Svoboda</t>
  </si>
  <si>
    <t>David Affengruber</t>
  </si>
  <si>
    <t>Alexander Prass</t>
  </si>
  <si>
    <t>Konrad Laimer</t>
  </si>
  <si>
    <t>Marcel Sabitzer</t>
  </si>
  <si>
    <t>Alessandro Schöpf</t>
  </si>
  <si>
    <t>Florian Grillitsch</t>
  </si>
  <si>
    <t>Romano Schmid</t>
  </si>
  <si>
    <t>Xaver Schlager</t>
  </si>
  <si>
    <t>Christoph Baumgartner</t>
  </si>
  <si>
    <t>Carney Chukwuemeka</t>
  </si>
  <si>
    <t>Patrick Wimmer</t>
  </si>
  <si>
    <t>Nicolas Seiwald</t>
  </si>
  <si>
    <t>Paul Wanner</t>
  </si>
  <si>
    <t>Marko Arnautović</t>
  </si>
  <si>
    <t>Michael Gregoritsch</t>
  </si>
  <si>
    <t>Saša Kalajdžić</t>
  </si>
  <si>
    <t>Yazeed Abu Laila</t>
  </si>
  <si>
    <t>Abdallah Al-Fakhouri</t>
  </si>
  <si>
    <t>Abdel Rahman Mohammad Awwad Suleiman</t>
  </si>
  <si>
    <t>Yazan Al-Arab</t>
  </si>
  <si>
    <t>Mohammad Abualnadi</t>
  </si>
  <si>
    <t>Saleem Obaid</t>
  </si>
  <si>
    <t>Yousef Abualjazar</t>
  </si>
  <si>
    <t>Abdallah Nasib</t>
  </si>
  <si>
    <t>Mohannad Abu Taha</t>
  </si>
  <si>
    <t>Mohammad Abu Hasheesh</t>
  </si>
  <si>
    <t>Husam Ali Mohammad Abudahab</t>
  </si>
  <si>
    <t>Amer Rasem Adel Jamous</t>
  </si>
  <si>
    <t>Ahmad Assaf</t>
  </si>
  <si>
    <t>Mohammad Ahmed Mohammad Taha</t>
  </si>
  <si>
    <t>Noor Al-Rawabdeh</t>
  </si>
  <si>
    <t>Ibrahim Sadeh</t>
  </si>
  <si>
    <t>Mohammad Ratib Mohammad Al-Daoud</t>
  </si>
  <si>
    <t>Nizar Al-Rashdan</t>
  </si>
  <si>
    <t>Yousef Hussein Abed Qashi</t>
  </si>
  <si>
    <t>Mahmoud Al-Mardi</t>
  </si>
  <si>
    <t>Baha' Faisal</t>
  </si>
  <si>
    <t>Musa Al Tamari</t>
  </si>
  <si>
    <t>Mohammed Abu Zraiq</t>
  </si>
  <si>
    <t>Abdallah Khaled Khaleel Al-Shuaybat</t>
  </si>
  <si>
    <t>Ibrahim Mohammad Abdallah Sabra</t>
  </si>
  <si>
    <t>Odeh Burhan Shehade Fakhoury</t>
  </si>
  <si>
    <t>Ali Ahmad Ali Azaizeh</t>
  </si>
  <si>
    <t>Diogo Costa</t>
  </si>
  <si>
    <t>Rui Silva</t>
  </si>
  <si>
    <t>José Sá</t>
  </si>
  <si>
    <t>João Cancelo</t>
  </si>
  <si>
    <t>Diogo Dalot</t>
  </si>
  <si>
    <t>Nuno Mendes</t>
  </si>
  <si>
    <t>Gonçalo Inácio</t>
  </si>
  <si>
    <t>Tomás Lemos Araújo</t>
  </si>
  <si>
    <t>Renato Veiga</t>
  </si>
  <si>
    <t>António Silva</t>
  </si>
  <si>
    <t>Bruno Fernandes</t>
  </si>
  <si>
    <t>Samu</t>
  </si>
  <si>
    <t>Rúben Neves</t>
  </si>
  <si>
    <t>Pedro Gonçalves</t>
  </si>
  <si>
    <t>Vitinha</t>
  </si>
  <si>
    <t>Matheus Nunes</t>
  </si>
  <si>
    <t>João Neves</t>
  </si>
  <si>
    <t>Ricardo Horta</t>
  </si>
  <si>
    <t>Paulinho</t>
  </si>
  <si>
    <t>Gonçalo Guedes</t>
  </si>
  <si>
    <t>Pedro Neto</t>
  </si>
  <si>
    <t>Trincão</t>
  </si>
  <si>
    <t>João Félix</t>
  </si>
  <si>
    <t>Gonçalo Ramos</t>
  </si>
  <si>
    <t>Francisco Conceição</t>
  </si>
  <si>
    <t>Lionel Mpasi</t>
  </si>
  <si>
    <t>Timothy Fayulu</t>
  </si>
  <si>
    <t>Matthieu Epolo</t>
  </si>
  <si>
    <t>Arthur Masuaku</t>
  </si>
  <si>
    <t>Chancel Mbemba</t>
  </si>
  <si>
    <t>Joris Kayembe</t>
  </si>
  <si>
    <t>Axel Tuanzebe</t>
  </si>
  <si>
    <t>Jeremy Ngakia</t>
  </si>
  <si>
    <t>Aaron Wan-Bissaka</t>
  </si>
  <si>
    <t>Rocky Bushiri</t>
  </si>
  <si>
    <t>Edo Kayembe</t>
  </si>
  <si>
    <t>Steve Kapuadi</t>
  </si>
  <si>
    <t>Theo Bongonda</t>
  </si>
  <si>
    <t>Charles Pickel</t>
  </si>
  <si>
    <t>Yoane Wissa</t>
  </si>
  <si>
    <t>Simon Banza</t>
  </si>
  <si>
    <t>Meschack Elia</t>
  </si>
  <si>
    <t>Grady Diangana</t>
  </si>
  <si>
    <t>Nathanaël Mbuku</t>
  </si>
  <si>
    <t>Fiston Mayele</t>
  </si>
  <si>
    <t>Brian Cipenga</t>
  </si>
  <si>
    <t>Botirali Ergashev</t>
  </si>
  <si>
    <t>Utkir Yusupov</t>
  </si>
  <si>
    <t>Abduvohid Nematov</t>
  </si>
  <si>
    <t>Rustamjon Ashurmatov</t>
  </si>
  <si>
    <t>Farrukh Sayfiev</t>
  </si>
  <si>
    <t>Umarbek Eshmurodov</t>
  </si>
  <si>
    <t>Khojiakbar Alijonov</t>
  </si>
  <si>
    <t>Sherzod Nasrullaev</t>
  </si>
  <si>
    <t>Abdukodir Khusanov</t>
  </si>
  <si>
    <t>Jakhongir O'Rozov</t>
  </si>
  <si>
    <t>Muhammadkodir Hamraliev</t>
  </si>
  <si>
    <t>Mukhammadrasul Abdumajidov</t>
  </si>
  <si>
    <t>Behruzjon Karimov</t>
  </si>
  <si>
    <t>Jamshid Iskanderov</t>
  </si>
  <si>
    <t>Odiljon Xamrobekov</t>
  </si>
  <si>
    <t>Dostonbek Khamdamov</t>
  </si>
  <si>
    <t>Otabek Shukurov</t>
  </si>
  <si>
    <t>Azizjon G'aniyev</t>
  </si>
  <si>
    <t>Akmal Mozgovoy</t>
  </si>
  <si>
    <t>Oston Urunov</t>
  </si>
  <si>
    <t>Sherzod Temirov</t>
  </si>
  <si>
    <t>Umarali Rakhmonaliev</t>
  </si>
  <si>
    <t>Ibrokhim Ibragimov</t>
  </si>
  <si>
    <t>Igor Sergeev</t>
  </si>
  <si>
    <t>Eldor Shomurodov</t>
  </si>
  <si>
    <t>Alisher Odilov</t>
  </si>
  <si>
    <t>David Ospina</t>
  </si>
  <si>
    <t>Álvaro Montero</t>
  </si>
  <si>
    <t>Camilo Vargas</t>
  </si>
  <si>
    <t>Juan David Cabal</t>
  </si>
  <si>
    <t>Daniel Muñoz</t>
  </si>
  <si>
    <t>Santiago Arias</t>
  </si>
  <si>
    <t>Johan Mojica</t>
  </si>
  <si>
    <t>Davinson Sánchez</t>
  </si>
  <si>
    <t>Deiver Machado</t>
  </si>
  <si>
    <t>Jhon Lucumí</t>
  </si>
  <si>
    <t>Yerson Mosquera</t>
  </si>
  <si>
    <t>James Rodríguez</t>
  </si>
  <si>
    <t>Juan Fernando Quintero</t>
  </si>
  <si>
    <t>Jefferson Lerma</t>
  </si>
  <si>
    <t>Jorge Carrascal</t>
  </si>
  <si>
    <t>Jhon Arias</t>
  </si>
  <si>
    <t>Jaminton Campaz</t>
  </si>
  <si>
    <t>Richard Ríos</t>
  </si>
  <si>
    <t>Kevin Castaño</t>
  </si>
  <si>
    <t>Gustavo Puerta</t>
  </si>
  <si>
    <t>Jhon Córdoba</t>
  </si>
  <si>
    <t>Rafael Borré</t>
  </si>
  <si>
    <t>Luis Díaz</t>
  </si>
  <si>
    <t>Johan Carbonero</t>
  </si>
  <si>
    <t>Luis Javier Suárez</t>
  </si>
  <si>
    <t>Andrés Gómez</t>
  </si>
  <si>
    <t>Jason Steele</t>
  </si>
  <si>
    <t>Jordan Pickford</t>
  </si>
  <si>
    <t>Dean Henderson</t>
  </si>
  <si>
    <t>Aaron Ramsdale</t>
  </si>
  <si>
    <t>James Trafford</t>
  </si>
  <si>
    <t>Lewis Hall</t>
  </si>
  <si>
    <t>Harry Maguire</t>
  </si>
  <si>
    <t>John Stones</t>
  </si>
  <si>
    <t>Dan Burn</t>
  </si>
  <si>
    <t>Ezri Konsa</t>
  </si>
  <si>
    <t>Fikayo Tomori</t>
  </si>
  <si>
    <t>Benjamin White</t>
  </si>
  <si>
    <t>Marc Guéhi</t>
  </si>
  <si>
    <t>Djed Spence</t>
  </si>
  <si>
    <t>Tino Livramento</t>
  </si>
  <si>
    <t>Jordan Henderson</t>
  </si>
  <si>
    <t>Declan Rice</t>
  </si>
  <si>
    <t>Elliot Anderson</t>
  </si>
  <si>
    <t>Harvey Barnes</t>
  </si>
  <si>
    <t>Phil Foden</t>
  </si>
  <si>
    <t>James Garner</t>
  </si>
  <si>
    <t>Jude Bellingham</t>
  </si>
  <si>
    <t>Cole Palmer</t>
  </si>
  <si>
    <t>Nico O'Reilly</t>
  </si>
  <si>
    <t>Kobbie Mainoo</t>
  </si>
  <si>
    <t>Adam Wharton</t>
  </si>
  <si>
    <t>Harry Kane</t>
  </si>
  <si>
    <t>Dominic Solanke</t>
  </si>
  <si>
    <t>Dominic Calvert-Lewin</t>
  </si>
  <si>
    <t>Jarrod Bowen</t>
  </si>
  <si>
    <t>Marcus Rashford</t>
  </si>
  <si>
    <t>Morgan Rogers</t>
  </si>
  <si>
    <t>Anthony Gordon</t>
  </si>
  <si>
    <t>Bukayo Saka</t>
  </si>
  <si>
    <t>Noni Madueke</t>
  </si>
  <si>
    <t>Dominik Livaković</t>
  </si>
  <si>
    <t>Karlo Letica</t>
  </si>
  <si>
    <t>Ivor Pandur</t>
  </si>
  <si>
    <t>Duje Ćaleta-Car</t>
  </si>
  <si>
    <t>Martin Erlić</t>
  </si>
  <si>
    <t>Marin Pongračić</t>
  </si>
  <si>
    <t>Josip Stanišić</t>
  </si>
  <si>
    <t>Josip Šutalo</t>
  </si>
  <si>
    <t>Ivan Smolčić</t>
  </si>
  <si>
    <t>Luka Vušković</t>
  </si>
  <si>
    <t>Luka Modrić</t>
  </si>
  <si>
    <t>Mario Pašalić</t>
  </si>
  <si>
    <t>Nikola Vlašić</t>
  </si>
  <si>
    <t>Nikola Moro</t>
  </si>
  <si>
    <t>Lovro Majer</t>
  </si>
  <si>
    <t>Kristijan Jakić</t>
  </si>
  <si>
    <t>Luka Sučić</t>
  </si>
  <si>
    <t>Martin Baturina</t>
  </si>
  <si>
    <t>Toni Fruk</t>
  </si>
  <si>
    <t>Petar Sučić</t>
  </si>
  <si>
    <t>Ivan Perišić</t>
  </si>
  <si>
    <t>Andrej Kramarić</t>
  </si>
  <si>
    <t>Ante Budimir</t>
  </si>
  <si>
    <t>Petar Musa</t>
  </si>
  <si>
    <t>Igor Matanović</t>
  </si>
  <si>
    <t>Marco Pašalić</t>
  </si>
  <si>
    <t>Lawrence Ati Zigi</t>
  </si>
  <si>
    <t>Joseph Anang</t>
  </si>
  <si>
    <t>Benjamin Asare</t>
  </si>
  <si>
    <t>Alexander Djiku</t>
  </si>
  <si>
    <t>Derrick Luckassen</t>
  </si>
  <si>
    <t>Jerome Opoku</t>
  </si>
  <si>
    <t>Derrick Kohn</t>
  </si>
  <si>
    <t>Gideon Mensah</t>
  </si>
  <si>
    <t>Patric Pfeiffer</t>
  </si>
  <si>
    <t>Marvin Senaya</t>
  </si>
  <si>
    <t>Jonas Adjetey</t>
  </si>
  <si>
    <t>Kojo Peprah Oppong</t>
  </si>
  <si>
    <t>Thomas Partey</t>
  </si>
  <si>
    <t>Elisha Owusu</t>
  </si>
  <si>
    <t>Kwasi Sibo</t>
  </si>
  <si>
    <t>Ibrahim Sulemana</t>
  </si>
  <si>
    <t>Caleb Yirenkyi</t>
  </si>
  <si>
    <t>Jordan Ayew</t>
  </si>
  <si>
    <t>Daniel Agyei</t>
  </si>
  <si>
    <t>Antoine Semenyo</t>
  </si>
  <si>
    <t>Ransford-Yeboah Königsdörffer</t>
  </si>
  <si>
    <t>Kamaldeen Sulemana</t>
  </si>
  <si>
    <t>Fatawu Issahaku</t>
  </si>
  <si>
    <t>Christopher Bonsu Baah</t>
  </si>
  <si>
    <t>Prince Kwabena Adu</t>
  </si>
  <si>
    <t>Luis Mejía</t>
  </si>
  <si>
    <t>Orlando Mosquera</t>
  </si>
  <si>
    <t>César Samudio</t>
  </si>
  <si>
    <t>Roderick Miller</t>
  </si>
  <si>
    <t>Éric Davis</t>
  </si>
  <si>
    <t>Andrés Andrade</t>
  </si>
  <si>
    <t>Michael Murillo</t>
  </si>
  <si>
    <t>César Blackman</t>
  </si>
  <si>
    <t>Jorge Gutiérrez</t>
  </si>
  <si>
    <t>José Córdoba</t>
  </si>
  <si>
    <t>Jiovany Ramos</t>
  </si>
  <si>
    <t>Martín Krug</t>
  </si>
  <si>
    <t>Aníbal Godoy</t>
  </si>
  <si>
    <t>Christian Martínez</t>
  </si>
  <si>
    <t>Édgar Bárcenas</t>
  </si>
  <si>
    <t>Adalberto Carrasquilla</t>
  </si>
  <si>
    <t>Carlos Harvey</t>
  </si>
  <si>
    <t>Cecilio Waterman</t>
  </si>
  <si>
    <t>Ismael Díaz</t>
  </si>
  <si>
    <t>José Fajardo</t>
  </si>
  <si>
    <t>César Yanis</t>
  </si>
  <si>
    <t>José Kadir</t>
  </si>
  <si>
    <t>teams</t>
  </si>
  <si>
    <t>Mexico v South Africa</t>
  </si>
  <si>
    <t>Korea Republic v Czechia</t>
  </si>
  <si>
    <t>Canada v Bosnia and Herzegovina</t>
  </si>
  <si>
    <t>USA v Paraguay</t>
  </si>
  <si>
    <t>Haiti v Scotland</t>
  </si>
  <si>
    <t>Australia v Türkiye</t>
  </si>
  <si>
    <t>Brazil v Morocco</t>
  </si>
  <si>
    <t>Qatar v Switzerland</t>
  </si>
  <si>
    <t>Côte d'Ivoire v Ecuador</t>
  </si>
  <si>
    <t>Germany v Curaçao</t>
  </si>
  <si>
    <t>Netherlands v Japan</t>
  </si>
  <si>
    <t>Sweden v Tunisia</t>
  </si>
  <si>
    <t>Saudi Arabia v Uruguay</t>
  </si>
  <si>
    <t>Spain v Cabo Verde</t>
  </si>
  <si>
    <t>IR Iran v New Zealand</t>
  </si>
  <si>
    <t>Belgium v Egypt</t>
  </si>
  <si>
    <t>France v Senegal</t>
  </si>
  <si>
    <t>Iraq v Norway</t>
  </si>
  <si>
    <t>Argentina v Algeria</t>
  </si>
  <si>
    <t>Austria v Jordan</t>
  </si>
  <si>
    <t>Ghana v Panama</t>
  </si>
  <si>
    <t>England v Croatia</t>
  </si>
  <si>
    <t>Portugal v Congo DR</t>
  </si>
  <si>
    <t>Uzbekistan v Colombia</t>
  </si>
  <si>
    <t>Czechia v South Africa</t>
  </si>
  <si>
    <t>Switzerland v Bosnia and Herzegovina</t>
  </si>
  <si>
    <t>Canada v Qatar</t>
  </si>
  <si>
    <t>Mexico v Korea Republic</t>
  </si>
  <si>
    <t>Brazil v Haiti</t>
  </si>
  <si>
    <t>Scotland v Morocco</t>
  </si>
  <si>
    <t>Türkiye v Paraguay</t>
  </si>
  <si>
    <t>USA v Australia</t>
  </si>
  <si>
    <t>Germany v Côte d'Ivoire</t>
  </si>
  <si>
    <t>Ecuador v Curaçao</t>
  </si>
  <si>
    <t>Netherlands v Sweden</t>
  </si>
  <si>
    <t>Tunisia v Japan</t>
  </si>
  <si>
    <t>Uruguay v Cabo Verde</t>
  </si>
  <si>
    <t>Spain v Saudi Arabia</t>
  </si>
  <si>
    <t>Belgium v IR Iran</t>
  </si>
  <si>
    <t>New Zealand v Egypt</t>
  </si>
  <si>
    <t>Norway v Senegal</t>
  </si>
  <si>
    <t>France v Iraq</t>
  </si>
  <si>
    <t>Argentina v Austria</t>
  </si>
  <si>
    <t>Jordan v Algeria</t>
  </si>
  <si>
    <t>England v Ghana</t>
  </si>
  <si>
    <t>Panama v Croatia</t>
  </si>
  <si>
    <t>Portugal v Uzbekistan</t>
  </si>
  <si>
    <t>Colombia v Congo DR</t>
  </si>
  <si>
    <t>Scotland v Brazil</t>
  </si>
  <si>
    <t>Morocco v Haiti</t>
  </si>
  <si>
    <t>Switzerland v Canada</t>
  </si>
  <si>
    <t>Bosnia and Herzegovina v Qatar</t>
  </si>
  <si>
    <t>Czechia v Mexico</t>
  </si>
  <si>
    <t>South Africa v Korea Republic</t>
  </si>
  <si>
    <t>Curaçao v Côte d'Ivoire</t>
  </si>
  <si>
    <t>Ecuador v Germany</t>
  </si>
  <si>
    <t>Japan v Sweden</t>
  </si>
  <si>
    <t>Tunisia v Netherlands</t>
  </si>
  <si>
    <t>Türkiye v USA</t>
  </si>
  <si>
    <t>Paraguay v Australia</t>
  </si>
  <si>
    <t>Norway v France</t>
  </si>
  <si>
    <t>Senegal v Iraq</t>
  </si>
  <si>
    <t>Egypt v IR Iran</t>
  </si>
  <si>
    <t>New Zealand v Belgium</t>
  </si>
  <si>
    <t>Cabo Verde v Saudi Arabia</t>
  </si>
  <si>
    <t>Uruguay v Spain</t>
  </si>
  <si>
    <t>Panama v England</t>
  </si>
  <si>
    <t>Croatia v Ghana</t>
  </si>
  <si>
    <t>Algeria v Austria</t>
  </si>
  <si>
    <t>Jordan v Argentina</t>
  </si>
  <si>
    <t>Colombia v Portugal</t>
  </si>
  <si>
    <t>Congo DR v Uzbekistan</t>
  </si>
  <si>
    <t>Group A runners-up v Group B runners-up</t>
  </si>
  <si>
    <t/>
  </si>
  <si>
    <t>Group F winners v Group C runners-up</t>
  </si>
  <si>
    <t>Group C winners v Group F runners-up</t>
  </si>
  <si>
    <t>Group E runners up v Group I runners-up</t>
  </si>
  <si>
    <t>Group K runners-up v Group L runners-up</t>
  </si>
  <si>
    <t>Group H winners v Group J runners-up</t>
  </si>
  <si>
    <t>Group J winners v Group H runners-up</t>
  </si>
  <si>
    <t>Group D runners-up v Group G runners-up</t>
  </si>
  <si>
    <t>Runner-up match 101 v Runner-up match 102</t>
  </si>
  <si>
    <t>Time A</t>
  </si>
  <si>
    <t>Iteração</t>
  </si>
  <si>
    <t>Time B</t>
  </si>
  <si>
    <t>Gols A (0)</t>
  </si>
  <si>
    <t>Gols A (1)</t>
  </si>
  <si>
    <t>Gols A (2)</t>
  </si>
  <si>
    <t>Gols A (3)</t>
  </si>
  <si>
    <t>Gols B (0)</t>
  </si>
  <si>
    <t>Gols B (1)</t>
  </si>
  <si>
    <t>Gols B (2)</t>
  </si>
  <si>
    <t>Gols B (3)</t>
  </si>
  <si>
    <t>Prob_A</t>
  </si>
  <si>
    <t>Prob_B</t>
  </si>
  <si>
    <t>Prob_E</t>
  </si>
  <si>
    <t>Vencedor</t>
  </si>
  <si>
    <t>Gols A</t>
  </si>
  <si>
    <t>x</t>
  </si>
  <si>
    <t>Peso</t>
  </si>
  <si>
    <t>Peso_Norm</t>
  </si>
  <si>
    <t>Prob</t>
  </si>
  <si>
    <t>Zebra</t>
  </si>
  <si>
    <t>Poisson (gols)</t>
  </si>
  <si>
    <t>λA</t>
  </si>
  <si>
    <t>λB</t>
  </si>
  <si>
    <t>Rodada</t>
  </si>
  <si>
    <t xml:space="preserve">Mexico </t>
  </si>
  <si>
    <t xml:space="preserve"> South Africa</t>
  </si>
  <si>
    <t xml:space="preserve">Korea Republic </t>
  </si>
  <si>
    <t xml:space="preserve"> Czechia</t>
  </si>
  <si>
    <t xml:space="preserve">Canada </t>
  </si>
  <si>
    <t xml:space="preserve"> Bosnia and Herzegovina</t>
  </si>
  <si>
    <t xml:space="preserve">USA </t>
  </si>
  <si>
    <t xml:space="preserve"> Paraguay</t>
  </si>
  <si>
    <t xml:space="preserve">Haiti </t>
  </si>
  <si>
    <t xml:space="preserve"> Scotland</t>
  </si>
  <si>
    <t xml:space="preserve">Australia </t>
  </si>
  <si>
    <t xml:space="preserve"> Türkiye</t>
  </si>
  <si>
    <t xml:space="preserve">Brazil </t>
  </si>
  <si>
    <t xml:space="preserve"> Morocco</t>
  </si>
  <si>
    <t xml:space="preserve">Qatar </t>
  </si>
  <si>
    <t xml:space="preserve"> Switzerland</t>
  </si>
  <si>
    <t xml:space="preserve"> Ecuador</t>
  </si>
  <si>
    <t xml:space="preserve">Germany </t>
  </si>
  <si>
    <t xml:space="preserve"> Curaçao</t>
  </si>
  <si>
    <t xml:space="preserve">Netherlands </t>
  </si>
  <si>
    <t xml:space="preserve"> Japan</t>
  </si>
  <si>
    <t xml:space="preserve">Sweden </t>
  </si>
  <si>
    <t xml:space="preserve"> Tunisia</t>
  </si>
  <si>
    <t xml:space="preserve">Saudi Arabia </t>
  </si>
  <si>
    <t xml:space="preserve"> Uruguay</t>
  </si>
  <si>
    <t xml:space="preserve">Spain </t>
  </si>
  <si>
    <t xml:space="preserve"> Cabo Verde</t>
  </si>
  <si>
    <t xml:space="preserve">IR Iran </t>
  </si>
  <si>
    <t xml:space="preserve"> New Zealand</t>
  </si>
  <si>
    <t xml:space="preserve">Belgium </t>
  </si>
  <si>
    <t xml:space="preserve"> Egypt</t>
  </si>
  <si>
    <t xml:space="preserve">France </t>
  </si>
  <si>
    <t xml:space="preserve"> Senegal</t>
  </si>
  <si>
    <t xml:space="preserve">Iraq </t>
  </si>
  <si>
    <t xml:space="preserve"> Norway</t>
  </si>
  <si>
    <t xml:space="preserve">Argentina </t>
  </si>
  <si>
    <t xml:space="preserve"> Algeria</t>
  </si>
  <si>
    <t xml:space="preserve">Austria </t>
  </si>
  <si>
    <t xml:space="preserve"> Jordan</t>
  </si>
  <si>
    <t xml:space="preserve">Ghana </t>
  </si>
  <si>
    <t xml:space="preserve"> Panama</t>
  </si>
  <si>
    <t xml:space="preserve">England </t>
  </si>
  <si>
    <t xml:space="preserve"> Croatia</t>
  </si>
  <si>
    <t xml:space="preserve">Portugal </t>
  </si>
  <si>
    <t xml:space="preserve"> Congo DR</t>
  </si>
  <si>
    <t xml:space="preserve">Uzbekistan </t>
  </si>
  <si>
    <t xml:space="preserve"> Colombia</t>
  </si>
  <si>
    <t xml:space="preserve">Czechia </t>
  </si>
  <si>
    <t xml:space="preserve">Switzerland </t>
  </si>
  <si>
    <t xml:space="preserve"> Qatar</t>
  </si>
  <si>
    <t xml:space="preserve"> Korea Republic</t>
  </si>
  <si>
    <t xml:space="preserve"> Haiti</t>
  </si>
  <si>
    <t xml:space="preserve">Scotland </t>
  </si>
  <si>
    <t xml:space="preserve">Türkiye </t>
  </si>
  <si>
    <t xml:space="preserve"> Australia</t>
  </si>
  <si>
    <t xml:space="preserve"> Côte d'Ivoire</t>
  </si>
  <si>
    <t xml:space="preserve">Ecuador </t>
  </si>
  <si>
    <t xml:space="preserve"> Sweden</t>
  </si>
  <si>
    <t xml:space="preserve">Tunisia </t>
  </si>
  <si>
    <t xml:space="preserve">Uruguay </t>
  </si>
  <si>
    <t xml:space="preserve"> Saudi Arabia</t>
  </si>
  <si>
    <t xml:space="preserve"> IR Iran</t>
  </si>
  <si>
    <t xml:space="preserve">New Zealand </t>
  </si>
  <si>
    <t xml:space="preserve">Norway </t>
  </si>
  <si>
    <t xml:space="preserve"> Iraq</t>
  </si>
  <si>
    <t xml:space="preserve"> Austria</t>
  </si>
  <si>
    <t xml:space="preserve">Jordan </t>
  </si>
  <si>
    <t xml:space="preserve"> Ghana</t>
  </si>
  <si>
    <t xml:space="preserve">Panama </t>
  </si>
  <si>
    <t xml:space="preserve"> Uzbekistan</t>
  </si>
  <si>
    <t xml:space="preserve">Colombia </t>
  </si>
  <si>
    <t xml:space="preserve"> Brazil</t>
  </si>
  <si>
    <t xml:space="preserve">Morocco </t>
  </si>
  <si>
    <t xml:space="preserve"> Canada</t>
  </si>
  <si>
    <t>Bosnia and Herzegovina</t>
  </si>
  <si>
    <t xml:space="preserve"> Mexico</t>
  </si>
  <si>
    <t xml:space="preserve">South Africa </t>
  </si>
  <si>
    <t xml:space="preserve">Curaçao </t>
  </si>
  <si>
    <t xml:space="preserve"> Germany</t>
  </si>
  <si>
    <t xml:space="preserve">Japan </t>
  </si>
  <si>
    <t xml:space="preserve"> Netherlands</t>
  </si>
  <si>
    <t xml:space="preserve"> USA</t>
  </si>
  <si>
    <t xml:space="preserve">Paraguay </t>
  </si>
  <si>
    <t xml:space="preserve"> France</t>
  </si>
  <si>
    <t xml:space="preserve">Senegal </t>
  </si>
  <si>
    <t xml:space="preserve">Egypt </t>
  </si>
  <si>
    <t xml:space="preserve"> Belgium</t>
  </si>
  <si>
    <t xml:space="preserve">Cabo Verde </t>
  </si>
  <si>
    <t xml:space="preserve"> Spain</t>
  </si>
  <si>
    <t xml:space="preserve"> England</t>
  </si>
  <si>
    <t xml:space="preserve">Croatia </t>
  </si>
  <si>
    <t xml:space="preserve">Algeria </t>
  </si>
  <si>
    <t xml:space="preserve"> Argentina</t>
  </si>
  <si>
    <t xml:space="preserve"> Portugal</t>
  </si>
  <si>
    <t xml:space="preserve">Congo DR </t>
  </si>
  <si>
    <t xml:space="preserve">Group A runners-up </t>
  </si>
  <si>
    <t xml:space="preserve"> Group B runners-up</t>
  </si>
  <si>
    <t xml:space="preserve">Group E winners </t>
  </si>
  <si>
    <t xml:space="preserve"> Group A/B/C/D/F third place</t>
  </si>
  <si>
    <t xml:space="preserve">Group F winners </t>
  </si>
  <si>
    <t xml:space="preserve"> Group C runners-up</t>
  </si>
  <si>
    <t xml:space="preserve">Group C winners </t>
  </si>
  <si>
    <t xml:space="preserve"> Group F runners-up</t>
  </si>
  <si>
    <t xml:space="preserve">Group I winners </t>
  </si>
  <si>
    <t xml:space="preserve"> Group C/D/F/G/H third place</t>
  </si>
  <si>
    <t xml:space="preserve">Group E runners up </t>
  </si>
  <si>
    <t xml:space="preserve"> Group I runners-up</t>
  </si>
  <si>
    <t xml:space="preserve">Group A winners </t>
  </si>
  <si>
    <t xml:space="preserve"> Group C/E/F/H/I third place</t>
  </si>
  <si>
    <t xml:space="preserve">Group L winners </t>
  </si>
  <si>
    <t xml:space="preserve"> Group E/H/I/J/K third place</t>
  </si>
  <si>
    <t xml:space="preserve">Group D winners </t>
  </si>
  <si>
    <t xml:space="preserve"> Group B/E/F/I/J third place</t>
  </si>
  <si>
    <t xml:space="preserve">Group G winners </t>
  </si>
  <si>
    <t xml:space="preserve"> Group A/E/H/I/J third place</t>
  </si>
  <si>
    <t xml:space="preserve">Group K runners-up </t>
  </si>
  <si>
    <t xml:space="preserve"> Group L runners-up</t>
  </si>
  <si>
    <t xml:space="preserve">Group H winners </t>
  </si>
  <si>
    <t xml:space="preserve"> Group J runners-up</t>
  </si>
  <si>
    <t xml:space="preserve">Group B winners </t>
  </si>
  <si>
    <t xml:space="preserve"> Group E/F/G/I/J third place</t>
  </si>
  <si>
    <t xml:space="preserve">Group J winners </t>
  </si>
  <si>
    <t xml:space="preserve"> Group H runners-up</t>
  </si>
  <si>
    <t xml:space="preserve">Group K winners </t>
  </si>
  <si>
    <t xml:space="preserve"> Group D/E/I/J/L third place</t>
  </si>
  <si>
    <t xml:space="preserve">Group D runners-up </t>
  </si>
  <si>
    <t xml:space="preserve"> Group G runners-up</t>
  </si>
  <si>
    <t xml:space="preserve">Winner match 74 </t>
  </si>
  <si>
    <t xml:space="preserve"> Winner match 77</t>
  </si>
  <si>
    <t xml:space="preserve">Winner match 73 </t>
  </si>
  <si>
    <t xml:space="preserve"> Winner match 75</t>
  </si>
  <si>
    <t xml:space="preserve">Winner match 76 </t>
  </si>
  <si>
    <t xml:space="preserve"> Winner match 78</t>
  </si>
  <si>
    <t xml:space="preserve">Winner match 79 </t>
  </si>
  <si>
    <t xml:space="preserve"> Winner match 80</t>
  </si>
  <si>
    <t xml:space="preserve">Winner match 83 </t>
  </si>
  <si>
    <t xml:space="preserve"> Winner match 84</t>
  </si>
  <si>
    <t xml:space="preserve">Winner match 81 </t>
  </si>
  <si>
    <t xml:space="preserve"> Winner match 82</t>
  </si>
  <si>
    <t xml:space="preserve">Winner match 86 </t>
  </si>
  <si>
    <t xml:space="preserve"> Winner match 88</t>
  </si>
  <si>
    <t xml:space="preserve">Winner match 85 </t>
  </si>
  <si>
    <t xml:space="preserve"> Winner match 87</t>
  </si>
  <si>
    <t xml:space="preserve">Winner match 89 </t>
  </si>
  <si>
    <t xml:space="preserve"> Winner match 90</t>
  </si>
  <si>
    <t xml:space="preserve">Winner match 93 </t>
  </si>
  <si>
    <t xml:space="preserve"> Winner match 94</t>
  </si>
  <si>
    <t xml:space="preserve">Winner match 91 </t>
  </si>
  <si>
    <t xml:space="preserve"> Winner match 92</t>
  </si>
  <si>
    <t xml:space="preserve">Winner match 95 </t>
  </si>
  <si>
    <t xml:space="preserve"> Winner match 96</t>
  </si>
  <si>
    <t xml:space="preserve">Winner match 97 </t>
  </si>
  <si>
    <t xml:space="preserve"> Winner match 98</t>
  </si>
  <si>
    <t xml:space="preserve">Winner match 99 </t>
  </si>
  <si>
    <t xml:space="preserve"> Winner match 100</t>
  </si>
  <si>
    <t xml:space="preserve">Runner-up match 101 </t>
  </si>
  <si>
    <t xml:space="preserve"> Runner-up match 102</t>
  </si>
  <si>
    <t xml:space="preserve">Winner match 101 </t>
  </si>
  <si>
    <t xml:space="preserve"> Winner match 102</t>
  </si>
  <si>
    <t>Longevidade</t>
  </si>
  <si>
    <t>Copa do Mundo - Treinadores | Transfermarkt</t>
  </si>
  <si>
    <t>Amir Ghalenoei</t>
  </si>
  <si>
    <t>03 anos 28 dias</t>
  </si>
  <si>
    <t>Bubista</t>
  </si>
  <si>
    <t>06 anos 02 meses 11 dias</t>
  </si>
  <si>
    <t>Carlo Ancelotti</t>
  </si>
  <si>
    <t>10 meses 14 dias</t>
  </si>
  <si>
    <t>Darren Bazeley</t>
  </si>
  <si>
    <t>02 anos 09 meses 09 dias</t>
  </si>
  <si>
    <t>Didier Deschamps</t>
  </si>
  <si>
    <t>13 anos 09 meses 01 dias</t>
  </si>
  <si>
    <t>Emerse Faé</t>
  </si>
  <si>
    <t>02 anos 01 meses 20 dias</t>
  </si>
  <si>
    <t>Fabio Cannavaro</t>
  </si>
  <si>
    <t>06 meses 03 dias</t>
  </si>
  <si>
    <t>Fred Rutten</t>
  </si>
  <si>
    <t>01 meses 17 dias</t>
  </si>
  <si>
    <t>Graham Arnold</t>
  </si>
  <si>
    <t>11 meses 00 dias</t>
  </si>
  <si>
    <t>Graham Potter</t>
  </si>
  <si>
    <t>05 meses 20 dias</t>
  </si>
  <si>
    <t>Gustavo Alfaro</t>
  </si>
  <si>
    <t>01 anos 07 meses 24 dias</t>
  </si>
  <si>
    <t>Hajime Moriyasu</t>
  </si>
  <si>
    <t>07 anos 08 meses 08 dias</t>
  </si>
  <si>
    <t>Hervé Renard</t>
  </si>
  <si>
    <t>01 anos 05 meses 14 dias</t>
  </si>
  <si>
    <t>Hossam Hassan</t>
  </si>
  <si>
    <t>02 anos 02 meses 03 dias</t>
  </si>
  <si>
    <t>Hugo Broos</t>
  </si>
  <si>
    <t>04 anos 11 meses 04 dias</t>
  </si>
  <si>
    <t>Jamal Sellami</t>
  </si>
  <si>
    <t>01 anos 09 meses 18 dias</t>
  </si>
  <si>
    <t>Javier Aguirre</t>
  </si>
  <si>
    <t>01 anos 08 meses 17 dias</t>
  </si>
  <si>
    <t>Jesse Marsch</t>
  </si>
  <si>
    <t>01 anos 10 meses 27 dias</t>
  </si>
  <si>
    <t>Julen Lopetegui</t>
  </si>
  <si>
    <t>11 meses 09 dias</t>
  </si>
  <si>
    <t>Julian Nagelsmann</t>
  </si>
  <si>
    <t>02 anos 06 meses 25 dias</t>
  </si>
  <si>
    <t>Lionel Scaloni</t>
  </si>
  <si>
    <t>07 anos 08 meses 07 dias</t>
  </si>
  <si>
    <t>Luis de la Fuente</t>
  </si>
  <si>
    <t>03 anos 03 meses 08 dias</t>
  </si>
  <si>
    <t>Marcelo Bielsa</t>
  </si>
  <si>
    <t>02 anos 10 meses 25 dias</t>
  </si>
  <si>
    <t>Mauricio Pochettino</t>
  </si>
  <si>
    <t>01 anos 06 meses 30 dias</t>
  </si>
  <si>
    <t>Miroslav Koubek</t>
  </si>
  <si>
    <t>03 meses 21 dias</t>
  </si>
  <si>
    <t>Mohamed Ouahbi</t>
  </si>
  <si>
    <t>01 meses 04 dias</t>
  </si>
  <si>
    <t>Murat Yakin</t>
  </si>
  <si>
    <t>04 anos 08 meses 00 dias</t>
  </si>
  <si>
    <t>Myung-bo Hong</t>
  </si>
  <si>
    <t>01 anos 09 meses 01 dias</t>
  </si>
  <si>
    <t>Néstor Lorenzo</t>
  </si>
  <si>
    <t>03 anos 09 meses 00 dias</t>
  </si>
  <si>
    <t>Pape Thiaw</t>
  </si>
  <si>
    <t>01 anos 03 meses 27 dias</t>
  </si>
  <si>
    <t>Ralf Rangnick</t>
  </si>
  <si>
    <t>03 anos 10 meses 08 dias</t>
  </si>
  <si>
    <t>Roberto Martínez</t>
  </si>
  <si>
    <t>03 anos 03 meses 00 dias</t>
  </si>
  <si>
    <t>Ronald Koeman</t>
  </si>
  <si>
    <t>Rudi Garcia</t>
  </si>
  <si>
    <t>01 anos 02 meses 16 dias</t>
  </si>
  <si>
    <t>Sabri Lamouchi</t>
  </si>
  <si>
    <t>02 meses 26 dias</t>
  </si>
  <si>
    <t>Sebastián Beccacece</t>
  </si>
  <si>
    <t>01 anos 08 meses 08 dias</t>
  </si>
  <si>
    <t>Sergej Barbarez</t>
  </si>
  <si>
    <t>01 anos 11 meses 21 dias</t>
  </si>
  <si>
    <t>Steve Clarke</t>
  </si>
  <si>
    <t>06 anos 10 meses 20 dias</t>
  </si>
  <si>
    <t>Ståle Solbakken</t>
  </si>
  <si>
    <t>05 anos 04 meses 02 dias</t>
  </si>
  <si>
    <t>Sébastien Desabre</t>
  </si>
  <si>
    <t>03 anos 08 meses 02 dias</t>
  </si>
  <si>
    <t>Sébastien Migné</t>
  </si>
  <si>
    <t>02 anos 01 meses 01 dias</t>
  </si>
  <si>
    <t>Thomas Christiansen</t>
  </si>
  <si>
    <t>05 anos 08 meses 18 dias</t>
  </si>
  <si>
    <t>Thomas Tuchel</t>
  </si>
  <si>
    <t>01 anos 03 meses 08 dias</t>
  </si>
  <si>
    <t>Tony Popovic</t>
  </si>
  <si>
    <t>01 anos 06 meses 17 dias</t>
  </si>
  <si>
    <t>Vincenzo Montella</t>
  </si>
  <si>
    <t>02 anos 06 meses 19 dias</t>
  </si>
  <si>
    <t>Vladimir Petkovic</t>
  </si>
  <si>
    <t>02 anos 01 meses 11 dias</t>
  </si>
  <si>
    <t>Zlatko Dalic</t>
  </si>
  <si>
    <t>08 anos 06 meses 02 dias</t>
  </si>
  <si>
    <t>Column1</t>
  </si>
  <si>
    <t>Rank</t>
  </si>
  <si>
    <t>Name</t>
  </si>
  <si>
    <t>OVR</t>
  </si>
  <si>
    <t>Position</t>
  </si>
  <si>
    <t>Nation</t>
  </si>
  <si>
    <t>ST</t>
  </si>
  <si>
    <t>GK</t>
  </si>
  <si>
    <t>Goleiro</t>
  </si>
  <si>
    <t>Rodri</t>
  </si>
  <si>
    <t>CDM</t>
  </si>
  <si>
    <t>CB</t>
  </si>
  <si>
    <t>Zagueiro</t>
  </si>
  <si>
    <t>RB</t>
  </si>
  <si>
    <t>Lateral Direito</t>
  </si>
  <si>
    <t>CAM</t>
  </si>
  <si>
    <t>LB</t>
  </si>
  <si>
    <t>Lateral Esquerdo</t>
  </si>
  <si>
    <t>Vini Jr.</t>
  </si>
  <si>
    <t>LW</t>
  </si>
  <si>
    <t>Volante</t>
  </si>
  <si>
    <t>CM</t>
  </si>
  <si>
    <t>Meio campo</t>
  </si>
  <si>
    <t>Armador</t>
  </si>
  <si>
    <t>Martin Ødegaard</t>
  </si>
  <si>
    <t>RM</t>
  </si>
  <si>
    <t>Meia direita</t>
  </si>
  <si>
    <t>Gianluigi Donnarumma</t>
  </si>
  <si>
    <t>Italy</t>
  </si>
  <si>
    <t>LM</t>
  </si>
  <si>
    <t>Meia esquerda</t>
  </si>
  <si>
    <t>Alisson</t>
  </si>
  <si>
    <t>Centroavante</t>
  </si>
  <si>
    <t>Thibaut Courtois</t>
  </si>
  <si>
    <t>CF</t>
  </si>
  <si>
    <t>Atacante</t>
  </si>
  <si>
    <t>Lautaro Martínez</t>
  </si>
  <si>
    <t>RW</t>
  </si>
  <si>
    <t>Ponta direita</t>
  </si>
  <si>
    <t>Holland</t>
  </si>
  <si>
    <t>Ponta esquerda</t>
  </si>
  <si>
    <t>Marc-André ter Stegen</t>
  </si>
  <si>
    <t>Antoine Griezmann</t>
  </si>
  <si>
    <t>Rúben Dias</t>
  </si>
  <si>
    <t>Robert Lewandowski</t>
  </si>
  <si>
    <t>Poland</t>
  </si>
  <si>
    <t>Bernardo Silva</t>
  </si>
  <si>
    <t>Jan Oblak</t>
  </si>
  <si>
    <t>Slovenia</t>
  </si>
  <si>
    <t>William Saliba</t>
  </si>
  <si>
    <t>Victor Osimhen</t>
  </si>
  <si>
    <t>Nigeria</t>
  </si>
  <si>
    <t>Jamal Musiala</t>
  </si>
  <si>
    <t>Paulo Dybala</t>
  </si>
  <si>
    <t>Neymar Jr</t>
  </si>
  <si>
    <t>Frenkie de Jong</t>
  </si>
  <si>
    <t>Heung Min Son</t>
  </si>
  <si>
    <t>Korea Republic</t>
  </si>
  <si>
    <t>Alessandro Bastoni</t>
  </si>
  <si>
    <t>İlkay Gündoğan</t>
  </si>
  <si>
    <t>Nicolò Barella</t>
  </si>
  <si>
    <t>Adrian Durrer</t>
  </si>
  <si>
    <t>Cristiano Ronaldo</t>
  </si>
  <si>
    <t>Gabriel</t>
  </si>
  <si>
    <t>Rodrygo</t>
  </si>
  <si>
    <t>Rafael Leão</t>
  </si>
  <si>
    <t>Grimaldo</t>
  </si>
  <si>
    <t>Carvajal</t>
  </si>
  <si>
    <t>Trent Alexander-Arnold</t>
  </si>
  <si>
    <t>Pedri</t>
  </si>
  <si>
    <t>Karim Benzema</t>
  </si>
  <si>
    <t>Unai Simón</t>
  </si>
  <si>
    <t>Manuel Neuer</t>
  </si>
  <si>
    <t>Turkey</t>
  </si>
  <si>
    <t>Julian Brandt</t>
  </si>
  <si>
    <t>Éder Militão</t>
  </si>
  <si>
    <t>Bruno Guimarães</t>
  </si>
  <si>
    <t>Alexander Isak</t>
  </si>
  <si>
    <t>Jules Koundé</t>
  </si>
  <si>
    <t>Khvicha Kvaratskhelia</t>
  </si>
  <si>
    <t>Georgia</t>
  </si>
  <si>
    <t>James Maddison</t>
  </si>
  <si>
    <t>Giorgi Mamardashvili</t>
  </si>
  <si>
    <t>Mikel Merino</t>
  </si>
  <si>
    <t>Sergej Milinković-Savić</t>
  </si>
  <si>
    <t>Serbia</t>
  </si>
  <si>
    <t>Palhinha</t>
  </si>
  <si>
    <t>Diogo Jota</t>
  </si>
  <si>
    <t>Sandro Tonali</t>
  </si>
  <si>
    <t>Ollie Watkins</t>
  </si>
  <si>
    <t>Nico Williams</t>
  </si>
  <si>
    <t>Francesco Acerbi</t>
  </si>
  <si>
    <t>Iago Aspas</t>
  </si>
  <si>
    <t>Federico Chiesa</t>
  </si>
  <si>
    <t>Kingsley Coman</t>
  </si>
  <si>
    <t>Matthijs de Ligt</t>
  </si>
  <si>
    <t>Raphinha</t>
  </si>
  <si>
    <t>Federico Dimarco</t>
  </si>
  <si>
    <t>Artem Dovbyk</t>
  </si>
  <si>
    <t>Ukraine</t>
  </si>
  <si>
    <t>Aleix García</t>
  </si>
  <si>
    <t>Jack Grealish</t>
  </si>
  <si>
    <t>Serhou Guirassy</t>
  </si>
  <si>
    <t>Guinea</t>
  </si>
  <si>
    <t>Lukáš Hrádecký</t>
  </si>
  <si>
    <t>Finland</t>
  </si>
  <si>
    <t>Sadio Mané</t>
  </si>
  <si>
    <t>Lisandro Martínez</t>
  </si>
  <si>
    <t>Ferland Mendy</t>
  </si>
  <si>
    <t>Christopher Nkunku</t>
  </si>
  <si>
    <t>Dani Olmo</t>
  </si>
  <si>
    <t>Benjamin Pavard</t>
  </si>
  <si>
    <t>Álex Remiro</t>
  </si>
  <si>
    <t>Guglielmo Vicario</t>
  </si>
  <si>
    <t>Dušan Vlahović</t>
  </si>
  <si>
    <t>Kyle Walker</t>
  </si>
  <si>
    <t>Robert Andrich</t>
  </si>
  <si>
    <t>Ismaël Bennacer</t>
  </si>
  <si>
    <t>Domenico Berardi</t>
  </si>
  <si>
    <t>Yannick Carrasco</t>
  </si>
  <si>
    <t>Andreas Christensen</t>
  </si>
  <si>
    <t>Denmark</t>
  </si>
  <si>
    <t>Ángel Di María</t>
  </si>
  <si>
    <t>Moussa Diaby</t>
  </si>
  <si>
    <t>Youssef En-Nesyri</t>
  </si>
  <si>
    <t>Rafa</t>
  </si>
  <si>
    <t>Olivier Giroud</t>
  </si>
  <si>
    <t>Joško Gvardiol</t>
  </si>
  <si>
    <t>Mauro Icardi</t>
  </si>
  <si>
    <t>Kim Min Jae</t>
  </si>
  <si>
    <t>Mateo Kovačić</t>
  </si>
  <si>
    <t>Robin Le Normand</t>
  </si>
  <si>
    <t>Marcos Llorente</t>
  </si>
  <si>
    <t>Manuel Locatelli</t>
  </si>
  <si>
    <t>Henrikh Mkhitaryan</t>
  </si>
  <si>
    <t>Armenia</t>
  </si>
  <si>
    <t>Morata</t>
  </si>
  <si>
    <t>Gerard Moreno</t>
  </si>
  <si>
    <t>André Onana</t>
  </si>
  <si>
    <t>Cameroon</t>
  </si>
  <si>
    <t>Willi Orban</t>
  </si>
  <si>
    <t>Hungary</t>
  </si>
  <si>
    <t>Gavi</t>
  </si>
  <si>
    <t>Parejo</t>
  </si>
  <si>
    <t>Lorenzo Pellegrini</t>
  </si>
  <si>
    <t>Nick Pope</t>
  </si>
  <si>
    <t>Pedro Porro</t>
  </si>
  <si>
    <t>Ivan Provedel</t>
  </si>
  <si>
    <t>United States</t>
  </si>
  <si>
    <t>David Raya</t>
  </si>
  <si>
    <t>Koke</t>
  </si>
  <si>
    <t>Guido Rodríguez</t>
  </si>
  <si>
    <t>Alessio Romagnoli</t>
  </si>
  <si>
    <t>Douglas Luiz</t>
  </si>
  <si>
    <t>Dušan Tadić</t>
  </si>
  <si>
    <t>Edmond Tapsoba</t>
  </si>
  <si>
    <t>Burkina Faso</t>
  </si>
  <si>
    <t>Lucas Torreira</t>
  </si>
  <si>
    <t>Kieran Trippier</t>
  </si>
  <si>
    <t>Leandro Trossard</t>
  </si>
  <si>
    <t>Viktor Tsygankov</t>
  </si>
  <si>
    <t>Mattia Zaccagni</t>
  </si>
  <si>
    <t>Duván Zapata</t>
  </si>
  <si>
    <t>Isco</t>
  </si>
  <si>
    <t>Joelinton</t>
  </si>
  <si>
    <t>Pepê</t>
  </si>
  <si>
    <t>Pierre-Emerick Aubameyang</t>
  </si>
  <si>
    <t>Gabon</t>
  </si>
  <si>
    <t>Leon Bailey</t>
  </si>
  <si>
    <t>Jamaica</t>
  </si>
  <si>
    <t>Victor Boniface</t>
  </si>
  <si>
    <t>Sven Botman</t>
  </si>
  <si>
    <t>Marcelo Brozović</t>
  </si>
  <si>
    <t>Emre Can</t>
  </si>
  <si>
    <t>Marco Carnesecchi</t>
  </si>
  <si>
    <t>Koen Casteels</t>
  </si>
  <si>
    <t>Lucas Paquetá</t>
  </si>
  <si>
    <t>Ángel Correa</t>
  </si>
  <si>
    <t>Marc Cucurella</t>
  </si>
  <si>
    <t>Otávio</t>
  </si>
  <si>
    <t>Sergi Darder</t>
  </si>
  <si>
    <t>Alphonso Davies</t>
  </si>
  <si>
    <t>Giovanni Di Lorenzo</t>
  </si>
  <si>
    <t>Brahim</t>
  </si>
  <si>
    <t>Adi Nalić</t>
  </si>
  <si>
    <t>Nacho Fernández</t>
  </si>
  <si>
    <t>Gabriel Jesus</t>
  </si>
  <si>
    <t>Jorginho</t>
  </si>
  <si>
    <t>Pau Torres</t>
  </si>
  <si>
    <t>Niclas Füllkrug</t>
  </si>
  <si>
    <t>Gayà</t>
  </si>
  <si>
    <t>Paulo Gazzaniga</t>
  </si>
  <si>
    <t>Matthias Ginter</t>
  </si>
  <si>
    <t>Raphaël Guerreiro</t>
  </si>
  <si>
    <t>Péter Gulácsi</t>
  </si>
  <si>
    <t>Yangel Herrera</t>
  </si>
  <si>
    <t>Venezuela</t>
  </si>
  <si>
    <t>Jonas Hofmann</t>
  </si>
  <si>
    <t>Ciro Immobile</t>
  </si>
  <si>
    <t>Reece James</t>
  </si>
  <si>
    <t>Boubacar Kamara</t>
  </si>
  <si>
    <t>Filip Kostić</t>
  </si>
  <si>
    <t>Mohammed Kudus</t>
  </si>
  <si>
    <t>Dejan Kulusevski</t>
  </si>
  <si>
    <t>Alexandre Lacazette</t>
  </si>
  <si>
    <t>Jeremías Conan Ledesma</t>
  </si>
  <si>
    <t>Bernd Leno</t>
  </si>
  <si>
    <t>Stanislav Lobotka</t>
  </si>
  <si>
    <t>Slovakia</t>
  </si>
  <si>
    <t>Ademola Lookman</t>
  </si>
  <si>
    <t>Gianluca Mancini</t>
  </si>
  <si>
    <t>Aleksandar Mitrović</t>
  </si>
  <si>
    <t>Savinho</t>
  </si>
  <si>
    <t>Thomas Müller</t>
  </si>
  <si>
    <t>Oyarzabal</t>
  </si>
  <si>
    <t>Fabián Ruiz</t>
  </si>
  <si>
    <t>Sancet</t>
  </si>
  <si>
    <t>Jadon Sancho</t>
  </si>
  <si>
    <t>Albian Ajeti</t>
  </si>
  <si>
    <t>Patrik Schick</t>
  </si>
  <si>
    <t>Czech Republic</t>
  </si>
  <si>
    <t>Luke Shaw</t>
  </si>
  <si>
    <t>Malcom</t>
  </si>
  <si>
    <t>Chris Smalling</t>
  </si>
  <si>
    <t>Anderson Talisca</t>
  </si>
  <si>
    <t>Luis Suárez</t>
  </si>
  <si>
    <t>Niklas Süle</t>
  </si>
  <si>
    <t>Kevin Trapp</t>
  </si>
  <si>
    <t>Destiny Udogie</t>
  </si>
  <si>
    <t>Raphaël Varane</t>
  </si>
  <si>
    <t>Iñaki Williams</t>
  </si>
  <si>
    <t>Luciano Acosta</t>
  </si>
  <si>
    <t>Edson Álvarez</t>
  </si>
  <si>
    <t>Yeray</t>
  </si>
  <si>
    <t>Alphonse Areola</t>
  </si>
  <si>
    <t>Marco Asensio</t>
  </si>
  <si>
    <t>Balde</t>
  </si>
  <si>
    <t>Rodrigo Bentancur</t>
  </si>
  <si>
    <t>Álex Berenguer</t>
  </si>
  <si>
    <t>Sergio Busquets</t>
  </si>
  <si>
    <t>Bryan Cristante</t>
  </si>
  <si>
    <t>Matteo Darmian</t>
  </si>
  <si>
    <t>Richarlison</t>
  </si>
  <si>
    <t>Luuk de Jong</t>
  </si>
  <si>
    <t>Fred</t>
  </si>
  <si>
    <t>Eberechi Eze</t>
  </si>
  <si>
    <t>Youssouf Fofana</t>
  </si>
  <si>
    <t>Davide Frattesi</t>
  </si>
  <si>
    <t>Conor Gallagher</t>
  </si>
  <si>
    <t>Alexandr Golovin</t>
  </si>
  <si>
    <t>Russia</t>
  </si>
  <si>
    <t>Dávid Hancko</t>
  </si>
  <si>
    <t>Benjamin Henrichs</t>
  </si>
  <si>
    <t>Presnel Kimpembe</t>
  </si>
  <si>
    <t>Takefusa Kubo</t>
  </si>
  <si>
    <t>Ruben Loftus-Cheek</t>
  </si>
  <si>
    <t>Andriy Lunin</t>
  </si>
  <si>
    <t>Iñigo Martínez</t>
  </si>
  <si>
    <t>Brais Méndez</t>
  </si>
  <si>
    <t>Alex Meret</t>
  </si>
  <si>
    <t>Arkadiusz Milik</t>
  </si>
  <si>
    <t>Riccardo Orsolini</t>
  </si>
  <si>
    <t>Stefan Ortega</t>
  </si>
  <si>
    <t>Isi Palazón</t>
  </si>
  <si>
    <t>Stefan Savić</t>
  </si>
  <si>
    <t>Montenegro</t>
  </si>
  <si>
    <t>Adel Bettaieb</t>
  </si>
  <si>
    <t>Milan Škriniar</t>
  </si>
  <si>
    <t>David Soria</t>
  </si>
  <si>
    <t>Raheem Sterling</t>
  </si>
  <si>
    <t>Dominik Szoboszlai</t>
  </si>
  <si>
    <t>Álvaro Valles</t>
  </si>
  <si>
    <t>Lucas Vázquez</t>
  </si>
  <si>
    <t>Joey Veerman</t>
  </si>
  <si>
    <t>Vivian</t>
  </si>
  <si>
    <t>Callum Wilson</t>
  </si>
  <si>
    <t>Lamine Yamal</t>
  </si>
  <si>
    <t>Wilfried Zaha</t>
  </si>
  <si>
    <t>Piotr Zieliński</t>
  </si>
  <si>
    <t>Zubimendi</t>
  </si>
  <si>
    <t>Salem Al Dawsari</t>
  </si>
  <si>
    <t>Ali Al Musrati</t>
  </si>
  <si>
    <t>Libya</t>
  </si>
  <si>
    <t>Jordi Alba</t>
  </si>
  <si>
    <t>Toby Alderweireld</t>
  </si>
  <si>
    <t>Joachim Andersen</t>
  </si>
  <si>
    <t>Benjamin André</t>
  </si>
  <si>
    <t>Maximilian Arnold</t>
  </si>
  <si>
    <t>Fredrik Aursnes</t>
  </si>
  <si>
    <t>Congo DR</t>
  </si>
  <si>
    <t>Roberto Firmino</t>
  </si>
  <si>
    <t>Bradley Barcola</t>
  </si>
  <si>
    <t>Walter Benítez</t>
  </si>
  <si>
    <t>Yves Bissouma</t>
  </si>
  <si>
    <t>Mali</t>
  </si>
  <si>
    <t>Daley Blind</t>
  </si>
  <si>
    <t>Denis Bouanga</t>
  </si>
  <si>
    <t>Yan Couto</t>
  </si>
  <si>
    <t>Alessandro Buongiorno</t>
  </si>
  <si>
    <t>Davide Calabria</t>
  </si>
  <si>
    <t>Samuel Chukwueze</t>
  </si>
  <si>
    <t>Jonathan Clauss</t>
  </si>
  <si>
    <t>Evanilson</t>
  </si>
  <si>
    <t>De Marcos</t>
  </si>
  <si>
    <t>Michele Di Gregorio</t>
  </si>
  <si>
    <t>Eric Dier</t>
  </si>
  <si>
    <t>Éderson</t>
  </si>
  <si>
    <t>Wataru Endo</t>
  </si>
  <si>
    <t>Wladimiro Falcone</t>
  </si>
  <si>
    <t>Suso</t>
  </si>
  <si>
    <t>Juan Foyth</t>
  </si>
  <si>
    <t>Javi Galán</t>
  </si>
  <si>
    <t>Pepelu</t>
  </si>
  <si>
    <t>Nuno Santos</t>
  </si>
  <si>
    <t>Joe Gomez</t>
  </si>
  <si>
    <t>Mario Götze</t>
  </si>
  <si>
    <t>Vincenzo Grifo</t>
  </si>
  <si>
    <t>Nemanja Gudelj</t>
  </si>
  <si>
    <t>Albert Guðmundsson</t>
  </si>
  <si>
    <t>Iceland</t>
  </si>
  <si>
    <t>Mattéo Guendouzi</t>
  </si>
  <si>
    <t>Miguel Gutiérrez</t>
  </si>
  <si>
    <t>Amadou Haidara</t>
  </si>
  <si>
    <t>Danilo Pereira</t>
  </si>
  <si>
    <t>Morten Hjulmand</t>
  </si>
  <si>
    <t>Pierre-Emile Højbjerg</t>
  </si>
  <si>
    <t>Thomas Lemar</t>
  </si>
  <si>
    <t>Giovani Lo Celso</t>
  </si>
  <si>
    <t>David López</t>
  </si>
  <si>
    <t>Reinildo</t>
  </si>
  <si>
    <t>Mozambique</t>
  </si>
  <si>
    <t>Iván Martín</t>
  </si>
  <si>
    <t>Nemanja Matić</t>
  </si>
  <si>
    <t>Bryan Mbeumo</t>
  </si>
  <si>
    <t>Facundo Medina</t>
  </si>
  <si>
    <t>Dries Mertens</t>
  </si>
  <si>
    <t>Vedat Muriqi</t>
  </si>
  <si>
    <t>Kosovo</t>
  </si>
  <si>
    <t>João Mário</t>
  </si>
  <si>
    <t>Jesús Navas</t>
  </si>
  <si>
    <t>David Neres</t>
  </si>
  <si>
    <t>Vangelis Pavlidis</t>
  </si>
  <si>
    <t>Greece</t>
  </si>
  <si>
    <t>Matteo Politano</t>
  </si>
  <si>
    <t>Ivan Rakitić</t>
  </si>
  <si>
    <t>Amir Rrahmani</t>
  </si>
  <si>
    <t>Ruiz de Galarreta</t>
  </si>
  <si>
    <t>Allan Saint-Maximin</t>
  </si>
  <si>
    <t>Diego Carlos</t>
  </si>
  <si>
    <t>Téji Savanier</t>
  </si>
  <si>
    <t>Kasper Schmeichel</t>
  </si>
  <si>
    <t>William Carvalho</t>
  </si>
  <si>
    <t>Mohamed Simakan</t>
  </si>
  <si>
    <t>Sebastian Szymański</t>
  </si>
  <si>
    <t>Iran</t>
  </si>
  <si>
    <t>James Tarkowski</t>
  </si>
  <si>
    <t>Jean-Clair Todibo</t>
  </si>
  <si>
    <t>Ivan Toney</t>
  </si>
  <si>
    <t>Ferran Torres</t>
  </si>
  <si>
    <t>Hamari Traoré</t>
  </si>
  <si>
    <t>Lars Unnerstall</t>
  </si>
  <si>
    <t>André Silva</t>
  </si>
  <si>
    <t>Hans Vanaken</t>
  </si>
  <si>
    <t>Jordan Veretout</t>
  </si>
  <si>
    <t>Timo Werner</t>
  </si>
  <si>
    <t>Mats Wieffer</t>
  </si>
  <si>
    <t>Warren Zaïre-Emery</t>
  </si>
  <si>
    <t>André-Franck Zambo Anguissa</t>
  </si>
  <si>
    <t>Lucas Zelarayán</t>
  </si>
  <si>
    <t>Hakim Ziyech</t>
  </si>
  <si>
    <t>Zubeldia</t>
  </si>
  <si>
    <t>Karim Adeyemi</t>
  </si>
  <si>
    <t>Nayef Aguerd</t>
  </si>
  <si>
    <t>Raúl Albiol</t>
  </si>
  <si>
    <t>Kepa</t>
  </si>
  <si>
    <t>Emil Audero</t>
  </si>
  <si>
    <t>Ezequiel Ávila</t>
  </si>
  <si>
    <t>Azpilicueta</t>
  </si>
  <si>
    <t>Álex Baena</t>
  </si>
  <si>
    <t>Alexander Bah</t>
  </si>
  <si>
    <t>Johan Bakayoko</t>
  </si>
  <si>
    <t>Leonardo Balerdi</t>
  </si>
  <si>
    <t>Éver Banega</t>
  </si>
  <si>
    <t>Yuri Berchiche</t>
  </si>
  <si>
    <t>Steven Berghuis</t>
  </si>
  <si>
    <t>Steven Bergwijn</t>
  </si>
  <si>
    <t>Cristiano Biraghi</t>
  </si>
  <si>
    <t>Marco Bizot</t>
  </si>
  <si>
    <t>Sacha Boey</t>
  </si>
  <si>
    <t>Giacomo Bonaventura</t>
  </si>
  <si>
    <t>Jarrad Branthwaite</t>
  </si>
  <si>
    <t>Marcin Bułka</t>
  </si>
  <si>
    <t>Matty Cash</t>
  </si>
  <si>
    <t>Valentin Castellanos</t>
  </si>
  <si>
    <t>Catena</t>
  </si>
  <si>
    <t>Dani Ceballos</t>
  </si>
  <si>
    <t>Ben Chilwell</t>
  </si>
  <si>
    <t>Jordy Clasie</t>
  </si>
  <si>
    <t>Dante</t>
  </si>
  <si>
    <t>Marten de Roon</t>
  </si>
  <si>
    <t>Romain Del Castillo</t>
  </si>
  <si>
    <t>Adnan Kovačević</t>
  </si>
  <si>
    <t>Sergiño Dest</t>
  </si>
  <si>
    <t>Samuel Lino</t>
  </si>
  <si>
    <t>Stole Dimitrievski</t>
  </si>
  <si>
    <t>North Macedonia</t>
  </si>
  <si>
    <t>Axel Disasi</t>
  </si>
  <si>
    <t>Cheick Doucouré</t>
  </si>
  <si>
    <t>Lewis Dunk</t>
  </si>
  <si>
    <t>Hugo Duro</t>
  </si>
  <si>
    <t>Marcus Edwards</t>
  </si>
  <si>
    <t>Stephan El Shaarawy</t>
  </si>
  <si>
    <t>Eljif Elmas</t>
  </si>
  <si>
    <t>Aritz Elustondo</t>
  </si>
  <si>
    <t>Emil Forsberg</t>
  </si>
  <si>
    <t>Álvaro García</t>
  </si>
  <si>
    <t>Alejandro Garnacho</t>
  </si>
  <si>
    <t>Morgan Gibbs-White</t>
  </si>
  <si>
    <t>Carles Gil</t>
  </si>
  <si>
    <t>Santiago Giménez</t>
  </si>
  <si>
    <t>Moi Gómez</t>
  </si>
  <si>
    <t>Robin Gosens</t>
  </si>
  <si>
    <t>Mason Greenwood</t>
  </si>
  <si>
    <t>Guruzeta</t>
  </si>
  <si>
    <t>Sébastien Haller</t>
  </si>
  <si>
    <t>Franck Honorat</t>
  </si>
  <si>
    <t>Curtis Jones</t>
  </si>
  <si>
    <t>Luka Jović</t>
  </si>
  <si>
    <t>Lukas Klostermann</t>
  </si>
  <si>
    <t>Robin Koch</t>
  </si>
  <si>
    <t>Geoffrey Kondogbia</t>
  </si>
  <si>
    <t>Central African Republic</t>
  </si>
  <si>
    <t>Erik Lamela</t>
  </si>
  <si>
    <t>Manuel Lazzari</t>
  </si>
  <si>
    <t>Lee Kang In</t>
  </si>
  <si>
    <t>Pierre Lees-Melou</t>
  </si>
  <si>
    <t>Mario Lemina</t>
  </si>
  <si>
    <t>Matheus</t>
  </si>
  <si>
    <t>Hugo Lloris</t>
  </si>
  <si>
    <t>Anthony Lopes</t>
  </si>
  <si>
    <t>Pau López</t>
  </si>
  <si>
    <t>Castello Lukeba</t>
  </si>
  <si>
    <t>Robert Sánchez</t>
  </si>
  <si>
    <t>Ian Maatsen</t>
  </si>
  <si>
    <t>Pablo Maffeo</t>
  </si>
  <si>
    <t>Arnau Martínez</t>
  </si>
  <si>
    <t>Adam Marušić</t>
  </si>
  <si>
    <t>Jean-Philippe Mateta</t>
  </si>
  <si>
    <t>Borja Mayoral</t>
  </si>
  <si>
    <t>Callum McGregor</t>
  </si>
  <si>
    <t>Medrán</t>
  </si>
  <si>
    <t>Nikola Milenković</t>
  </si>
  <si>
    <t>Takumi Minamino</t>
  </si>
  <si>
    <t>Tyrone Mings</t>
  </si>
  <si>
    <t>Maximilian Mittelstädt</t>
  </si>
  <si>
    <t>Álex Moreno</t>
  </si>
  <si>
    <t>Hidemasa Morita</t>
  </si>
  <si>
    <t>Florentino</t>
  </si>
  <si>
    <t>Hany Mukhtar</t>
  </si>
  <si>
    <t>Nordi Mukiele</t>
  </si>
  <si>
    <t>Galeno</t>
  </si>
  <si>
    <t>Matt O'Riley</t>
  </si>
  <si>
    <t>Albin Krasniqi</t>
  </si>
  <si>
    <t>Ayoze Pérez</t>
  </si>
  <si>
    <t>Mattia Perin</t>
  </si>
  <si>
    <t>Matteo Pessina</t>
  </si>
  <si>
    <t>Đorđe Petrović</t>
  </si>
  <si>
    <t>Ethan Pinnock</t>
  </si>
  <si>
    <t>Yeremy Pino</t>
  </si>
  <si>
    <t>Oriol Romeu</t>
  </si>
  <si>
    <t>Valentin Rongier</t>
  </si>
  <si>
    <t>Frederik Rønnow</t>
  </si>
  <si>
    <t>Gianluca Scamacca</t>
  </si>
  <si>
    <t>Perr Schuurs</t>
  </si>
  <si>
    <t>Benjamin Šeško</t>
  </si>
  <si>
    <t>Mário Rui</t>
  </si>
  <si>
    <t>Łukasz Skorupski</t>
  </si>
  <si>
    <t>Tomáš Souček</t>
  </si>
  <si>
    <t>Leonardo Spinazzola</t>
  </si>
  <si>
    <t>Pietro Terracciano</t>
  </si>
  <si>
    <t>Martin Terrier</t>
  </si>
  <si>
    <t>Jurriën Timber</t>
  </si>
  <si>
    <t>Rafael Tolói</t>
  </si>
  <si>
    <t>James Ward-Prowse</t>
  </si>
  <si>
    <t>Julian Weigl</t>
  </si>
  <si>
    <t>Davide Zappacosta</t>
  </si>
  <si>
    <t>Edon Zhegrova</t>
  </si>
  <si>
    <t>Oleksandr Zinchenko</t>
  </si>
  <si>
    <t>Joshua Zirkzee</t>
  </si>
  <si>
    <t>Carlos Augusto</t>
  </si>
  <si>
    <t>Tammy Abraham</t>
  </si>
  <si>
    <t>Tosin Adarabioyo</t>
  </si>
  <si>
    <t>Joseph Aidoo</t>
  </si>
  <si>
    <t>Nadiem Amiri</t>
  </si>
  <si>
    <t>Sofyan Amrabat</t>
  </si>
  <si>
    <t>Michail Antonio</t>
  </si>
  <si>
    <t>Mauro Arambarri</t>
  </si>
  <si>
    <t>Cristian Arango</t>
  </si>
  <si>
    <t>Benoît Badiashile</t>
  </si>
  <si>
    <t>Antonín Barák</t>
  </si>
  <si>
    <t>Ricardo Pereira</t>
  </si>
  <si>
    <t>Melvin Bard</t>
  </si>
  <si>
    <t>Ross Barkley</t>
  </si>
  <si>
    <t>Marc Bartra</t>
  </si>
  <si>
    <t>Maximilian Beier</t>
  </si>
  <si>
    <t>Andrea Belotti</t>
  </si>
  <si>
    <t>Fran Beltrán</t>
  </si>
  <si>
    <t>Saïd Benrahma</t>
  </si>
  <si>
    <t>Nabil Bentaleb</t>
  </si>
  <si>
    <t>Mergim Berisha</t>
  </si>
  <si>
    <t>Jan-Niklas Beste</t>
  </si>
  <si>
    <t>Veljko Birmančević</t>
  </si>
  <si>
    <t>Olivier Boscagli</t>
  </si>
  <si>
    <t>Lilian Brassier</t>
  </si>
  <si>
    <t>Emiliano Buendía</t>
  </si>
  <si>
    <t>Alexis Antunes</t>
  </si>
  <si>
    <t>Nélson Semedo</t>
  </si>
  <si>
    <t>Riccardo Calafiori</t>
  </si>
  <si>
    <t>Maxence Caqueret</t>
  </si>
  <si>
    <t>Daniel Podence</t>
  </si>
  <si>
    <t>Trevoh Chalobah</t>
  </si>
  <si>
    <t>Andrea Colpani</t>
  </si>
  <si>
    <t>Murillo</t>
  </si>
  <si>
    <t>Vladimír Coufal</t>
  </si>
  <si>
    <t>Kerem Demirbay</t>
  </si>
  <si>
    <t>Kiernan Dewsbury-Hall</t>
  </si>
  <si>
    <t>Dénes Dibusz</t>
  </si>
  <si>
    <t>Berat Djimsiti</t>
  </si>
  <si>
    <t>Albania</t>
  </si>
  <si>
    <t>Marko Dmitrović</t>
  </si>
  <si>
    <t>Danilho Doekhi</t>
  </si>
  <si>
    <t>Oscar Dorley</t>
  </si>
  <si>
    <t>Liberia</t>
  </si>
  <si>
    <t>Oscar</t>
  </si>
  <si>
    <t>Aschraf El Mahdioui</t>
  </si>
  <si>
    <t>Harvey Elliott</t>
  </si>
  <si>
    <t>Christian Eriksen</t>
  </si>
  <si>
    <t>Alfonso Espino</t>
  </si>
  <si>
    <t>Lucas Perri</t>
  </si>
  <si>
    <t>Wesley Fofana</t>
  </si>
  <si>
    <t>Przemysław Frankowski</t>
  </si>
  <si>
    <t>Levi García</t>
  </si>
  <si>
    <t>Trinidad and Tobago</t>
  </si>
  <si>
    <t>Eric García</t>
  </si>
  <si>
    <t>Rubén García</t>
  </si>
  <si>
    <t>Fran García</t>
  </si>
  <si>
    <t>Federico Gatti</t>
  </si>
  <si>
    <t>Ryan Gauld</t>
  </si>
  <si>
    <t>João Gomes</t>
  </si>
  <si>
    <t>Campaña</t>
  </si>
  <si>
    <t>Ismaily</t>
  </si>
  <si>
    <t>Jonathan Gradit</t>
  </si>
  <si>
    <t>Guaita</t>
  </si>
  <si>
    <t>Christian Günter</t>
  </si>
  <si>
    <t>Abderrazak Hamdallah</t>
  </si>
  <si>
    <t>Lukáš Haraslín</t>
  </si>
  <si>
    <t>Cucho Hernández</t>
  </si>
  <si>
    <t>Héctor Herrera</t>
  </si>
  <si>
    <t>Ander Herrera</t>
  </si>
  <si>
    <t>Sergio Herrera</t>
  </si>
  <si>
    <t>Isak Hien</t>
  </si>
  <si>
    <t>Andreas Pereira</t>
  </si>
  <si>
    <t>Rasmus Højlund</t>
  </si>
  <si>
    <t>Hwang Hee Chan</t>
  </si>
  <si>
    <t>Borja Iglesias</t>
  </si>
  <si>
    <t>Lorenzo Insigne</t>
  </si>
  <si>
    <t>Juanmi</t>
  </si>
  <si>
    <t>Brennan Johnson</t>
  </si>
  <si>
    <t>Wales</t>
  </si>
  <si>
    <t>Sam Johnstone</t>
  </si>
  <si>
    <t>Joan Jordán</t>
  </si>
  <si>
    <t>Kevin Kampl</t>
  </si>
  <si>
    <t>Rick Karsdorp</t>
  </si>
  <si>
    <t>Moise Kean</t>
  </si>
  <si>
    <t>Kodjo Fo-Doh Laba</t>
  </si>
  <si>
    <t>Togo</t>
  </si>
  <si>
    <t>Gaëtan Laborde</t>
  </si>
  <si>
    <t>Armand Laurienté</t>
  </si>
  <si>
    <t>Hirving Lozano</t>
  </si>
  <si>
    <t>Joakim Mæhle</t>
  </si>
  <si>
    <t>Nemanja Maksimović</t>
  </si>
  <si>
    <t>Steve Mandanda</t>
  </si>
  <si>
    <t>Solly March</t>
  </si>
  <si>
    <t>Konstantinos Mavropanos</t>
  </si>
  <si>
    <t>Ben Mee</t>
  </si>
  <si>
    <t>Arthur Cabral</t>
  </si>
  <si>
    <t>Simon Mignolet</t>
  </si>
  <si>
    <t>Moncayola</t>
  </si>
  <si>
    <t>Mason Mount</t>
  </si>
  <si>
    <t>Neto</t>
  </si>
  <si>
    <t>Luis Muriel</t>
  </si>
  <si>
    <t>Rodrigo Becão</t>
  </si>
  <si>
    <t>Marcão</t>
  </si>
  <si>
    <t>Wilfred Ndidi</t>
  </si>
  <si>
    <t>Victor Nelsson</t>
  </si>
  <si>
    <t>Saúl</t>
  </si>
  <si>
    <t>M'Bala Nzola</t>
  </si>
  <si>
    <t>Angola</t>
  </si>
  <si>
    <t>Ali Kabacalman</t>
  </si>
  <si>
    <t>Caio Henrique</t>
  </si>
  <si>
    <t>Alex Oxlade-Chamberlain</t>
  </si>
  <si>
    <t>Emerson</t>
  </si>
  <si>
    <t>Pedraza</t>
  </si>
  <si>
    <t>Roberto Pereyra</t>
  </si>
  <si>
    <t>Allan Arigoni</t>
  </si>
  <si>
    <t>Riqui Puig</t>
  </si>
  <si>
    <t>Julian Quiñones</t>
  </si>
  <si>
    <t>Predrag Rajković</t>
  </si>
  <si>
    <t>Jacob Ramsey</t>
  </si>
  <si>
    <t>Giacomo Raspadori</t>
  </si>
  <si>
    <t>Matheus Reis</t>
  </si>
  <si>
    <t>Thierry Correia</t>
  </si>
  <si>
    <t>Guillaume Restes</t>
  </si>
  <si>
    <t>Diego Rico</t>
  </si>
  <si>
    <t>Riquelme</t>
  </si>
  <si>
    <t>Marc Roca</t>
  </si>
  <si>
    <t>Kirian</t>
  </si>
  <si>
    <t>Sergio Romero</t>
  </si>
  <si>
    <t>Nicolò Rovella</t>
  </si>
  <si>
    <t>Giorgio Scalvini</t>
  </si>
  <si>
    <t>Mykola Shaparenko</t>
  </si>
  <si>
    <t>Andreas Skov Olsen</t>
  </si>
  <si>
    <t>Carlos Soler</t>
  </si>
  <si>
    <t>Çağlar Söyüncü</t>
  </si>
  <si>
    <t>James Tavernier</t>
  </si>
  <si>
    <t>Teddy Teuma</t>
  </si>
  <si>
    <t>Malta</t>
  </si>
  <si>
    <t>Jordan Teze</t>
  </si>
  <si>
    <t>Khéphren Thuram</t>
  </si>
  <si>
    <t>Takehiro Tomiyasu</t>
  </si>
  <si>
    <t>Gernot Trauner</t>
  </si>
  <si>
    <t>Anatoliy Trubin</t>
  </si>
  <si>
    <t>Enes Ünal</t>
  </si>
  <si>
    <t>Alan Varela</t>
  </si>
  <si>
    <t>Matías Vecino</t>
  </si>
  <si>
    <t>Gabri Veiga</t>
  </si>
  <si>
    <t>Jan Vertonghen</t>
  </si>
  <si>
    <t>Georginio Wijnaldum</t>
  </si>
  <si>
    <t>Jonas Wind</t>
  </si>
  <si>
    <t>Leny Yoro</t>
  </si>
  <si>
    <t>Nicolò Zaniolo</t>
  </si>
  <si>
    <t>Andrija Živković</t>
  </si>
  <si>
    <t>Kurt Zouma</t>
  </si>
  <si>
    <t>Vincent Aboubakar</t>
  </si>
  <si>
    <t>Tyler Adams</t>
  </si>
  <si>
    <t>Yacine Adli</t>
  </si>
  <si>
    <t>Agirrezabala</t>
  </si>
  <si>
    <t>Ruben Aguilar</t>
  </si>
  <si>
    <t>Luís Maximiano</t>
  </si>
  <si>
    <t>Gabriel Paulista</t>
  </si>
  <si>
    <t>Franco Armani</t>
  </si>
  <si>
    <t>Loïc Badé</t>
  </si>
  <si>
    <t>Anastasios Bakasetas</t>
  </si>
  <si>
    <t>Ridle Baku</t>
  </si>
  <si>
    <t>Iván Balliu</t>
  </si>
  <si>
    <t>Jonathan Bamba</t>
  </si>
  <si>
    <t>Igor Paixão</t>
  </si>
  <si>
    <t>Michy Batshuayi</t>
  </si>
  <si>
    <t>Federico Bernardeschi</t>
  </si>
  <si>
    <t>Sam Beukema</t>
  </si>
  <si>
    <t>Philip Billing</t>
  </si>
  <si>
    <t>Yann Aurel Bisseck</t>
  </si>
  <si>
    <t>Ludovic Blas</t>
  </si>
  <si>
    <t>Janis Blaswich</t>
  </si>
  <si>
    <t>Jérémie Boga</t>
  </si>
  <si>
    <t>Willy Boly</t>
  </si>
  <si>
    <t>Jean Butez</t>
  </si>
  <si>
    <t>Jack Butland</t>
  </si>
  <si>
    <t>Vitaliy Buyalskyi</t>
  </si>
  <si>
    <t>Andrea Cambiaso</t>
  </si>
  <si>
    <t>Gianluca Caprari</t>
  </si>
  <si>
    <t>André Carrillo</t>
  </si>
  <si>
    <t>Peru</t>
  </si>
  <si>
    <t>Cameron Carter-Vickers</t>
  </si>
  <si>
    <t>Gedson Fernandes</t>
  </si>
  <si>
    <t>Tiago Santos</t>
  </si>
  <si>
    <t>Nicolò Casale</t>
  </si>
  <si>
    <t>Gaetano Castrovilli</t>
  </si>
  <si>
    <t>Danilo Cataldi</t>
  </si>
  <si>
    <t>Edinson Cavani</t>
  </si>
  <si>
    <t>Julian Chabot</t>
  </si>
  <si>
    <t>Brendan Chardonnet</t>
  </si>
  <si>
    <t>Jasper Cillessen</t>
  </si>
  <si>
    <t>Patrick Ciurria</t>
  </si>
  <si>
    <t>Levi Colwill</t>
  </si>
  <si>
    <t>Lewis Cook</t>
  </si>
  <si>
    <t>Dodô</t>
  </si>
  <si>
    <t>Evander</t>
  </si>
  <si>
    <t>Thijs Dallinga</t>
  </si>
  <si>
    <t>Arnaut Danjuma</t>
  </si>
  <si>
    <t>Craig Dawson</t>
  </si>
  <si>
    <t>Rodinei</t>
  </si>
  <si>
    <t>De Frutos</t>
  </si>
  <si>
    <t>Vanderson</t>
  </si>
  <si>
    <t>Raúl De Tomás</t>
  </si>
  <si>
    <t>Kiril Despodov</t>
  </si>
  <si>
    <t>Bulgaria</t>
  </si>
  <si>
    <t>Bafodé Diakité</t>
  </si>
  <si>
    <t>Álvaro Djaló</t>
  </si>
  <si>
    <t>Paulo Díaz</t>
  </si>
  <si>
    <t>Chile</t>
  </si>
  <si>
    <t>Dakonam Djené</t>
  </si>
  <si>
    <t>Nicolás Domínguez</t>
  </si>
  <si>
    <t>Igor</t>
  </si>
  <si>
    <t>Alfie Doughty</t>
  </si>
  <si>
    <t>Anders Dreyer</t>
  </si>
  <si>
    <t>Sebastián Driussi</t>
  </si>
  <si>
    <t>Marvin Ducksch</t>
  </si>
  <si>
    <t>Niclas Eliasson</t>
  </si>
  <si>
    <t>Amir Saipi</t>
  </si>
  <si>
    <t>Angeliño</t>
  </si>
  <si>
    <t>Łukasz Fabiański</t>
  </si>
  <si>
    <t>Romain Faivre</t>
  </si>
  <si>
    <t>Ansu Fati</t>
  </si>
  <si>
    <t>Aitor</t>
  </si>
  <si>
    <t>Ignacio Fernández</t>
  </si>
  <si>
    <t>Jota Silva</t>
  </si>
  <si>
    <t>Fábio Vieira</t>
  </si>
  <si>
    <t>Kyogo Furuhashi</t>
  </si>
  <si>
    <t>Patric</t>
  </si>
  <si>
    <t>Matteo Gabbia</t>
  </si>
  <si>
    <t>Samuel Gigot</t>
  </si>
  <si>
    <t>Angel Gomes</t>
  </si>
  <si>
    <t>Beto</t>
  </si>
  <si>
    <t>Nico González</t>
  </si>
  <si>
    <t>Marcelo Grohe</t>
  </si>
  <si>
    <t>Quilindschy Hartman</t>
  </si>
  <si>
    <t>Hans Hateboer</t>
  </si>
  <si>
    <t>Thorgan Hazard</t>
  </si>
  <si>
    <t>Rico Henry</t>
  </si>
  <si>
    <t>Bryan Heynen</t>
  </si>
  <si>
    <t>Santiago Hezze</t>
  </si>
  <si>
    <t>Callum Hudson-Odoi</t>
  </si>
  <si>
    <t>Jonathan Ikoné</t>
  </si>
  <si>
    <t>Ivan Ilić</t>
  </si>
  <si>
    <t>Illarramendi</t>
  </si>
  <si>
    <t>Fotis Ioannidis</t>
  </si>
  <si>
    <t>Alex Iwobi</t>
  </si>
  <si>
    <t>Vincent Janssen</t>
  </si>
  <si>
    <t>Mathias Jensen</t>
  </si>
  <si>
    <t>Filip Jörgensen</t>
  </si>
  <si>
    <t>Arnaud Kalimuendo</t>
  </si>
  <si>
    <t>Caoimhin Kelleher</t>
  </si>
  <si>
    <t>Republic of Ireland</t>
  </si>
  <si>
    <t>Milos Kerkez</t>
  </si>
  <si>
    <t>Maximilian Kilman</t>
  </si>
  <si>
    <t>Tim Kleindienst</t>
  </si>
  <si>
    <t>Justin Kluivert</t>
  </si>
  <si>
    <t>Enzo Le Fée</t>
  </si>
  <si>
    <t>Benjamin Lecomte</t>
  </si>
  <si>
    <t>Florian Lejeune</t>
  </si>
  <si>
    <t>Lekue</t>
  </si>
  <si>
    <t>Chiquinho</t>
  </si>
  <si>
    <t>Diego Llorente</t>
  </si>
  <si>
    <t>Bradley Locko</t>
  </si>
  <si>
    <t>Renan Lodi</t>
  </si>
  <si>
    <t>Lucas Beraldo</t>
  </si>
  <si>
    <t>Sebastiano Luperto</t>
  </si>
  <si>
    <t>André Horta</t>
  </si>
  <si>
    <t>Renato Sanches</t>
  </si>
  <si>
    <t>Darwin Machís</t>
  </si>
  <si>
    <t>Radosław Majecki</t>
  </si>
  <si>
    <t>Ruslan Malinovskyi</t>
  </si>
  <si>
    <t>Rolando Mandragora</t>
  </si>
  <si>
    <t>Guillermo Maripán</t>
  </si>
  <si>
    <t>Antony</t>
  </si>
  <si>
    <t>Dwight McNeil</t>
  </si>
  <si>
    <t>Georges Mikautadze</t>
  </si>
  <si>
    <t>Vanja Milinković-Savić</t>
  </si>
  <si>
    <t>Luis Milla</t>
  </si>
  <si>
    <t>Enzo Millot</t>
  </si>
  <si>
    <t>Rafa Mir</t>
  </si>
  <si>
    <t>Tyrick Mitchell</t>
  </si>
  <si>
    <t>Terem Moffi</t>
  </si>
  <si>
    <t>Moleiro</t>
  </si>
  <si>
    <t>Lorenzo Montipò</t>
  </si>
  <si>
    <t>Marcelino Moreno</t>
  </si>
  <si>
    <t>Mosquera</t>
  </si>
  <si>
    <t>Youssoufa Moukoko</t>
  </si>
  <si>
    <t>João Moutinho</t>
  </si>
  <si>
    <t>Mykhailo Mudryk</t>
  </si>
  <si>
    <t>Vitaliy Mykolenko</t>
  </si>
  <si>
    <t>Wendell</t>
  </si>
  <si>
    <t>Georges-Kévin Nkoudou</t>
  </si>
  <si>
    <t>Felix Nmecha</t>
  </si>
  <si>
    <t>Lukas Nmecha</t>
  </si>
  <si>
    <t>Christian Nørgaard</t>
  </si>
  <si>
    <t>Unai Núñez</t>
  </si>
  <si>
    <t>Aitor Paredes</t>
  </si>
  <si>
    <t>Bruno Petković</t>
  </si>
  <si>
    <t>Germán Pezzella</t>
  </si>
  <si>
    <t>Kalvin Phillips</t>
  </si>
  <si>
    <t>Alassane Plea</t>
  </si>
  <si>
    <t>Yussuf Poulsen</t>
  </si>
  <si>
    <t>Puado</t>
  </si>
  <si>
    <t>Luiz Felipe</t>
  </si>
  <si>
    <t>Arthur</t>
  </si>
  <si>
    <t>Reguilón</t>
  </si>
  <si>
    <t>André Almeida</t>
  </si>
  <si>
    <t>Samuele Ricci</t>
  </si>
  <si>
    <t>Jonathan Rodríguez</t>
  </si>
  <si>
    <t>Youssouf Sabaly</t>
  </si>
  <si>
    <t>Umar Sadiq</t>
  </si>
  <si>
    <t>Matvey Safonov</t>
  </si>
  <si>
    <t>Roland Sallai</t>
  </si>
  <si>
    <t>Baptiste Santamaria</t>
  </si>
  <si>
    <t>Marcos Leonardo</t>
  </si>
  <si>
    <t>Daniel Bragança</t>
  </si>
  <si>
    <t>Pablo Sarabia</t>
  </si>
  <si>
    <t>Marvin Schwäbe</t>
  </si>
  <si>
    <t>Suat Serdar</t>
  </si>
  <si>
    <t>Giovanni Simeone</t>
  </si>
  <si>
    <t>Luis Sinisterra</t>
  </si>
  <si>
    <t>Oliver Skipp</t>
  </si>
  <si>
    <t>Emile Smith Rowe</t>
  </si>
  <si>
    <t>Florian Sotoca</t>
  </si>
  <si>
    <t>Matías Soulé</t>
  </si>
  <si>
    <t>Marco Sportiello</t>
  </si>
  <si>
    <t>Jeremiah St. Juste</t>
  </si>
  <si>
    <t>Nicolae Stanciu</t>
  </si>
  <si>
    <t>Romania</t>
  </si>
  <si>
    <t>Calvin Stengs</t>
  </si>
  <si>
    <t>Kevin Stöger</t>
  </si>
  <si>
    <t>Heorhii Sudakov</t>
  </si>
  <si>
    <t>Mathys Tel</t>
  </si>
  <si>
    <t>Lucas Torró</t>
  </si>
  <si>
    <t>Óscar Trejo</t>
  </si>
  <si>
    <t>Adrien Truffert</t>
  </si>
  <si>
    <t>Konstantinos Tsimikas</t>
  </si>
  <si>
    <t>Bruma</t>
  </si>
  <si>
    <t>Martin Valjent</t>
  </si>
  <si>
    <t>Sepp van den Berg</t>
  </si>
  <si>
    <t>Jamie Vardy</t>
  </si>
  <si>
    <t>Vesga</t>
  </si>
  <si>
    <t>Mitchell Weiser</t>
  </si>
  <si>
    <t>Joe Willock</t>
  </si>
  <si>
    <t>Illia Zabarnyi</t>
  </si>
  <si>
    <t>Dan-Axel Zagadou</t>
  </si>
  <si>
    <t>Nicola Zalewski</t>
  </si>
  <si>
    <t>Salis Abdul Samed</t>
  </si>
  <si>
    <t>Mohammed Abu Fani</t>
  </si>
  <si>
    <t>Israel</t>
  </si>
  <si>
    <t>Luis Advíncula</t>
  </si>
  <si>
    <t>Chuba Akpom</t>
  </si>
  <si>
    <t>Rodrigo Aliendro</t>
  </si>
  <si>
    <t>Stephen Eustáquio</t>
  </si>
  <si>
    <t>Gabriel Arias</t>
  </si>
  <si>
    <t>Santiago Ascacíbar</t>
  </si>
  <si>
    <t>Taiwo Awoniyi</t>
  </si>
  <si>
    <t>Hernani</t>
  </si>
  <si>
    <t>Carlos Bacca</t>
  </si>
  <si>
    <t>Eric Bailly</t>
  </si>
  <si>
    <t>Tommaso Baldanzi</t>
  </si>
  <si>
    <t>Taison</t>
  </si>
  <si>
    <t>Enis Bardhi</t>
  </si>
  <si>
    <t>Leandro Barreiro Martins</t>
  </si>
  <si>
    <t>Luxembourg</t>
  </si>
  <si>
    <t>Pablo Barrios</t>
  </si>
  <si>
    <t>Musa Barrow</t>
  </si>
  <si>
    <t>Gambia</t>
  </si>
  <si>
    <t>Federico Baschirotto</t>
  </si>
  <si>
    <t>Calvin Bassey</t>
  </si>
  <si>
    <t>Augusto Batalla</t>
  </si>
  <si>
    <t>Mourad Batna</t>
  </si>
  <si>
    <t>Ihlas Bebou</t>
  </si>
  <si>
    <t>Sheraldo Becker</t>
  </si>
  <si>
    <t>Suriname</t>
  </si>
  <si>
    <t>Raoul Bellanova</t>
  </si>
  <si>
    <t>Héctor Bellerín</t>
  </si>
  <si>
    <t>Jordan Beyer</t>
  </si>
  <si>
    <t>Miguel Borja</t>
  </si>
  <si>
    <t>Lucas Boyé</t>
  </si>
  <si>
    <t>Malcom Braida</t>
  </si>
  <si>
    <t>Josip Brekalo</t>
  </si>
  <si>
    <t>Christian Burgess</t>
  </si>
  <si>
    <t>Jonathan Burkardt</t>
  </si>
  <si>
    <t>Georgiy Bushchan</t>
  </si>
  <si>
    <t>Rémy Cabella</t>
  </si>
  <si>
    <t>Mahdi Camara</t>
  </si>
  <si>
    <t>Franco Cervi</t>
  </si>
  <si>
    <t>Pedro Chirivella</t>
  </si>
  <si>
    <t>Geny Catamo</t>
  </si>
  <si>
    <t>Gustavo Cuéllar</t>
  </si>
  <si>
    <t>Josh Cullen</t>
  </si>
  <si>
    <t>Hugo Cuypers</t>
  </si>
  <si>
    <t>Davidson</t>
  </si>
  <si>
    <t>Mahmoud Dahoud</t>
  </si>
  <si>
    <t>Ben Davies</t>
  </si>
  <si>
    <t>Leif Davis</t>
  </si>
  <si>
    <t>Mattia De Sciglio</t>
  </si>
  <si>
    <t>Alexsandro</t>
  </si>
  <si>
    <t>Thomas Delaney</t>
  </si>
  <si>
    <t>Kévin Denkey</t>
  </si>
  <si>
    <t>Mouctar Diakhaby</t>
  </si>
  <si>
    <t>Enzo Díaz</t>
  </si>
  <si>
    <t>Junior Dina Ebimbe</t>
  </si>
  <si>
    <t>Eren Dinkçi</t>
  </si>
  <si>
    <t>Sofiane Diop</t>
  </si>
  <si>
    <t>Kasper Dolberg</t>
  </si>
  <si>
    <t>Rui Patrício</t>
  </si>
  <si>
    <t>Martin Dúbravka</t>
  </si>
  <si>
    <t>Chidera Ejuke</t>
  </si>
  <si>
    <t>Tiago Djaló</t>
  </si>
  <si>
    <t>Wout Faes</t>
  </si>
  <si>
    <t>Nicolò Fagioli</t>
  </si>
  <si>
    <t>Abdul Fatawu</t>
  </si>
  <si>
    <t>Leonardo Fernández</t>
  </si>
  <si>
    <t>Valery</t>
  </si>
  <si>
    <t>Álex Fernández</t>
  </si>
  <si>
    <t>Jordan Ferri</t>
  </si>
  <si>
    <t>Nicolás Figal</t>
  </si>
  <si>
    <t>Alessandro Florenzi</t>
  </si>
  <si>
    <t>Michael Folorunsho</t>
  </si>
  <si>
    <t>Pablo Fornals</t>
  </si>
  <si>
    <t>Morten Frendrup</t>
  </si>
  <si>
    <t>Dani García</t>
  </si>
  <si>
    <t>Joan García</t>
  </si>
  <si>
    <t>Yannick Gerhardt</t>
  </si>
  <si>
    <t>Bryan Gil</t>
  </si>
  <si>
    <t>Mario Gila</t>
  </si>
  <si>
    <t>Adrià Pedrosa</t>
  </si>
  <si>
    <t>Andrei Girotto</t>
  </si>
  <si>
    <t>Oscar Gloukh</t>
  </si>
  <si>
    <t>Pierluigi Gollini</t>
  </si>
  <si>
    <t>Toti</t>
  </si>
  <si>
    <t>Edgar</t>
  </si>
  <si>
    <t>Gorosabel</t>
  </si>
  <si>
    <t>Jeffrey Gouweleeuw</t>
  </si>
  <si>
    <t>Demarai Gray</t>
  </si>
  <si>
    <t>Robin Hack</t>
  </si>
  <si>
    <t>Marcel Halstenberg</t>
  </si>
  <si>
    <t>Gustavo Hamer</t>
  </si>
  <si>
    <t>Andreas Hanche-Olsen</t>
  </si>
  <si>
    <t>Amine Harit</t>
  </si>
  <si>
    <t>Jack Harrison</t>
  </si>
  <si>
    <t>Reo Hatate</t>
  </si>
  <si>
    <t>Guilherme Sityá</t>
  </si>
  <si>
    <t>Mads Hermansen</t>
  </si>
  <si>
    <t>Aridane</t>
  </si>
  <si>
    <t>Guido Herrera</t>
  </si>
  <si>
    <t>Aaron Hickey</t>
  </si>
  <si>
    <t>Adam Hložek</t>
  </si>
  <si>
    <t>Tomáš Holeš</t>
  </si>
  <si>
    <t>Gustav Isaksen</t>
  </si>
  <si>
    <t>Ko Itakura</t>
  </si>
  <si>
    <t>Luka Ivanušec</t>
  </si>
  <si>
    <t>Mauro Júnior</t>
  </si>
  <si>
    <t>Vitaly Janelt</t>
  </si>
  <si>
    <t>Adnan Januzaj</t>
  </si>
  <si>
    <t>Peter Vindahl Jensen</t>
  </si>
  <si>
    <t>Josip Juranović</t>
  </si>
  <si>
    <t>Pavel Kadeřábek</t>
  </si>
  <si>
    <t>Florian Kainz</t>
  </si>
  <si>
    <t>Kaan Kairinen</t>
  </si>
  <si>
    <t>Jesper Karlsson</t>
  </si>
  <si>
    <t>Thilo Kehrer</t>
  </si>
  <si>
    <t>Ryan Kent</t>
  </si>
  <si>
    <t>Jakub Kiwior</t>
  </si>
  <si>
    <t>Ansgar Knauff</t>
  </si>
  <si>
    <t>Dominik Kotarski</t>
  </si>
  <si>
    <t>Christian Kouamé</t>
  </si>
  <si>
    <t>Rasmus Kristensen</t>
  </si>
  <si>
    <t>Kenny Lala</t>
  </si>
  <si>
    <t>Lee Jae Sung</t>
  </si>
  <si>
    <t>Emerson Royal</t>
  </si>
  <si>
    <t>Clément Lenglet</t>
  </si>
  <si>
    <t>Rico Lewis</t>
  </si>
  <si>
    <t>Sean Longstaff</t>
  </si>
  <si>
    <t>Maxime Lopez</t>
  </si>
  <si>
    <t>Fermín</t>
  </si>
  <si>
    <t>Diego López</t>
  </si>
  <si>
    <t>Tiago Silva</t>
  </si>
  <si>
    <t>Arne Maier</t>
  </si>
  <si>
    <t>Patrick Mainka</t>
  </si>
  <si>
    <t>Tyrell Malacia</t>
  </si>
  <si>
    <t>Rey Manaj</t>
  </si>
  <si>
    <t>Orel Mangala</t>
  </si>
  <si>
    <t>Marcano</t>
  </si>
  <si>
    <t>Mika Mármol</t>
  </si>
  <si>
    <t>Óscar Valentín</t>
  </si>
  <si>
    <t>Adrián Martínez</t>
  </si>
  <si>
    <t>Fernando</t>
  </si>
  <si>
    <t>Clinton Mata</t>
  </si>
  <si>
    <t>Azor Matusiwa</t>
  </si>
  <si>
    <t>Mykola Matviienko</t>
  </si>
  <si>
    <t>Stephy Mavididi</t>
  </si>
  <si>
    <t>Anthony Sauthier</t>
  </si>
  <si>
    <t>Melendo</t>
  </si>
  <si>
    <t>Miguel Ángel Merentiel</t>
  </si>
  <si>
    <t>Quentin Merlin</t>
  </si>
  <si>
    <t>Yerry Mina</t>
  </si>
  <si>
    <t>Miranda</t>
  </si>
  <si>
    <t>Gonzalo Montiel</t>
  </si>
  <si>
    <t>Morales</t>
  </si>
  <si>
    <t>Alberto Moreno</t>
  </si>
  <si>
    <t>Sam Morsy</t>
  </si>
  <si>
    <t>Dany Mota</t>
  </si>
  <si>
    <t>Harold Moukoudi</t>
  </si>
  <si>
    <t>Steve Mounié</t>
  </si>
  <si>
    <t>Benin</t>
  </si>
  <si>
    <t>Marshall Munetsi</t>
  </si>
  <si>
    <t>Zimbabwe</t>
  </si>
  <si>
    <t>Jacob Murphy</t>
  </si>
  <si>
    <t>Fran Navarro</t>
  </si>
  <si>
    <t>Youssouf Ndayishimiye</t>
  </si>
  <si>
    <t>Burundi</t>
  </si>
  <si>
    <t>Tanguy Ndombele</t>
  </si>
  <si>
    <t>Florian Neuhaus</t>
  </si>
  <si>
    <t>Sikou Niakaté</t>
  </si>
  <si>
    <t>Rasmus Nicolaisen</t>
  </si>
  <si>
    <t>Eddie Nketiah</t>
  </si>
  <si>
    <t>Anthony Nwakaeme</t>
  </si>
  <si>
    <t>Odriozola</t>
  </si>
  <si>
    <t>Nick Olij</t>
  </si>
  <si>
    <t>Paul Ebere Onuachu</t>
  </si>
  <si>
    <t>Bright Osayi-Samuel</t>
  </si>
  <si>
    <t>Filip Panák</t>
  </si>
  <si>
    <t>Fabiano Parisi</t>
  </si>
  <si>
    <t>Strahinja Pavlović</t>
  </si>
  <si>
    <t>Carles Pérez</t>
  </si>
  <si>
    <t>Portu</t>
  </si>
  <si>
    <t>Beñat Prados</t>
  </si>
  <si>
    <t>Grischa Prömel</t>
  </si>
  <si>
    <t>Robin Pröpper</t>
  </si>
  <si>
    <t>Eduardo Quaresma</t>
  </si>
  <si>
    <t>Cryzan</t>
  </si>
  <si>
    <t>Raíllo</t>
  </si>
  <si>
    <t>Pepe Reina</t>
  </si>
  <si>
    <t>Luiz Júnior</t>
  </si>
  <si>
    <t>Mateo Retegui</t>
  </si>
  <si>
    <t>Manuel Riemann</t>
  </si>
  <si>
    <t>Lucas Robertone</t>
  </si>
  <si>
    <t>Morato</t>
  </si>
  <si>
    <t>Pedro</t>
  </si>
  <si>
    <t>Dani Rodríguez</t>
  </si>
  <si>
    <t>Marcos Rojo</t>
  </si>
  <si>
    <t>Vitor Roque</t>
  </si>
  <si>
    <t>Daniele Rugani</t>
  </si>
  <si>
    <t>Aitor Ruibal</t>
  </si>
  <si>
    <t>Abel Ruiz</t>
  </si>
  <si>
    <t>Michal Sadílek</t>
  </si>
  <si>
    <t>Fashion Sakala</t>
  </si>
  <si>
    <t>Zambia</t>
  </si>
  <si>
    <t>Mohammed Salisu</t>
  </si>
  <si>
    <t>Philippe Sandler</t>
  </si>
  <si>
    <t>Morgan Sanson</t>
  </si>
  <si>
    <t>Michael Santos</t>
  </si>
  <si>
    <t>Fábio Martins</t>
  </si>
  <si>
    <t>Tuta</t>
  </si>
  <si>
    <t>Marco Silvestri</t>
  </si>
  <si>
    <t>Moses Simon</t>
  </si>
  <si>
    <t>Oumar Solet</t>
  </si>
  <si>
    <t>Manor Solomon</t>
  </si>
  <si>
    <t>Riccardo Sottil</t>
  </si>
  <si>
    <t>Willian Arão</t>
  </si>
  <si>
    <t>Jindřich Staněk</t>
  </si>
  <si>
    <t>Taras Stepanenko</t>
  </si>
  <si>
    <t>Gabriel Strefezza</t>
  </si>
  <si>
    <t>Cristhian Stuani</t>
  </si>
  <si>
    <t>Alex Suárez</t>
  </si>
  <si>
    <t>Crysencio Summerville</t>
  </si>
  <si>
    <t>Adrien Tameze</t>
  </si>
  <si>
    <t>Marcus Tavernier</t>
  </si>
  <si>
    <t>David Carmo</t>
  </si>
  <si>
    <t>Nathan Tella</t>
  </si>
  <si>
    <t>Kenny Tete</t>
  </si>
  <si>
    <t>Corentin Tolisso</t>
  </si>
  <si>
    <t>Lucas Tousart</t>
  </si>
  <si>
    <t>Bertrand Traoré</t>
  </si>
  <si>
    <t>Manu Trigueros</t>
  </si>
  <si>
    <t>Cengiz Ünder</t>
  </si>
  <si>
    <t>Myrto Uzuni</t>
  </si>
  <si>
    <t>Branco van den Boomen</t>
  </si>
  <si>
    <t>Joël Veltman</t>
  </si>
  <si>
    <t>Arthur Vermeeren</t>
  </si>
  <si>
    <t>Jannik Vestergaard</t>
  </si>
  <si>
    <t>Kevin Volland</t>
  </si>
  <si>
    <t>Kyle Walker-Peters</t>
  </si>
  <si>
    <t>Adam Webster</t>
  </si>
  <si>
    <t>Danny Welbeck</t>
  </si>
  <si>
    <t>Timon Wellenreuther</t>
  </si>
  <si>
    <t>Neco Williams</t>
  </si>
  <si>
    <t>Harry Winks</t>
  </si>
  <si>
    <t>Chris Wood</t>
  </si>
  <si>
    <t>Zaydou Youssouf</t>
  </si>
  <si>
    <t>Rodrigo Zalazar</t>
  </si>
  <si>
    <t>Michael Zetterer</t>
  </si>
  <si>
    <t>Adem Zorgane</t>
  </si>
  <si>
    <t>Oleksandr Zubkov</t>
  </si>
  <si>
    <t>Yunis Abdelhamid</t>
  </si>
  <si>
    <t>Laurent Abergel</t>
  </si>
  <si>
    <t>Zakaria Aboukhlal</t>
  </si>
  <si>
    <t>Elijah Adebayo</t>
  </si>
  <si>
    <t>Ola Aina</t>
  </si>
  <si>
    <t>Firas Al Birekan</t>
  </si>
  <si>
    <t>Oberdan</t>
  </si>
  <si>
    <t>Gastón Álvarez</t>
  </si>
  <si>
    <t>Juan Cruz</t>
  </si>
  <si>
    <t>Ethan Ampadu</t>
  </si>
  <si>
    <t>Nordin Amrabat</t>
  </si>
  <si>
    <t>Claudio Aquino</t>
  </si>
  <si>
    <t>Cameron Archer</t>
  </si>
  <si>
    <t>Copete</t>
  </si>
  <si>
    <t>Adam Armstrong</t>
  </si>
  <si>
    <t>Kristjan Asllani</t>
  </si>
  <si>
    <t>Iddrisu Baba</t>
  </si>
  <si>
    <t>Cédric Bakambu</t>
  </si>
  <si>
    <t>Dilane Bakwa</t>
  </si>
  <si>
    <t>Michel Ange Balikwisha</t>
  </si>
  <si>
    <t>Adam Bareiro</t>
  </si>
  <si>
    <t>Kike Barja</t>
  </si>
  <si>
    <t>Barrenetxea</t>
  </si>
  <si>
    <t>Tomás Belmonte</t>
  </si>
  <si>
    <t>Lucas Beltrán</t>
  </si>
  <si>
    <t>Adrián Bernabé</t>
  </si>
  <si>
    <t>Juan Bernat</t>
  </si>
  <si>
    <t>Jaka Bijol</t>
  </si>
  <si>
    <t>Andre Blake</t>
  </si>
  <si>
    <t>Artem Bondarenko</t>
  </si>
  <si>
    <t>Fabio Borini</t>
  </si>
  <si>
    <t>Conor Bradley</t>
  </si>
  <si>
    <t>Northern Ireland</t>
  </si>
  <si>
    <t>Alberto Brignoli</t>
  </si>
  <si>
    <t>Marius Bülter</t>
  </si>
  <si>
    <t>Javier Burrai</t>
  </si>
  <si>
    <t>Jamie Bynoe-Gittens</t>
  </si>
  <si>
    <t>Tom Cairney</t>
  </si>
  <si>
    <t>Sergi Cardona</t>
  </si>
  <si>
    <t>Jean-Charles Castelletto</t>
  </si>
  <si>
    <t>Alessio Castro-Montes</t>
  </si>
  <si>
    <t>Santi Cazorla</t>
  </si>
  <si>
    <t>Ricardo Batista</t>
  </si>
  <si>
    <t>Edwuin Cetré</t>
  </si>
  <si>
    <t>Fedor Chalov</t>
  </si>
  <si>
    <t>Tomás Chancalay</t>
  </si>
  <si>
    <t>Conor Chaplin</t>
  </si>
  <si>
    <t>Joris Chotard</t>
  </si>
  <si>
    <t>Jack Clarke</t>
  </si>
  <si>
    <t>Saúl Coco</t>
  </si>
  <si>
    <t>Equatorial Guinea</t>
  </si>
  <si>
    <t>Massimo Coda</t>
  </si>
  <si>
    <t>Nathan Collins</t>
  </si>
  <si>
    <t>Santiago Colombatto</t>
  </si>
  <si>
    <t>Santi Comesaña</t>
  </si>
  <si>
    <t>Andrea Consigli</t>
  </si>
  <si>
    <t>Maxwel Cornet</t>
  </si>
  <si>
    <t>Eric Curbelo</t>
  </si>
  <si>
    <t>Tomáš Čvančara</t>
  </si>
  <si>
    <t>Danilo D'Ambrosio</t>
  </si>
  <si>
    <t>José Fonte</t>
  </si>
  <si>
    <t>Andrew</t>
  </si>
  <si>
    <t>Bobby De Cordova-Reid</t>
  </si>
  <si>
    <t>Aderllan Santos</t>
  </si>
  <si>
    <t>Enrico Delprato</t>
  </si>
  <si>
    <t>Moussa Dembélé</t>
  </si>
  <si>
    <t>Leander Dendoncker</t>
  </si>
  <si>
    <t>Arthur Desmas</t>
  </si>
  <si>
    <t>Federico Di Francesco</t>
  </si>
  <si>
    <t>Matías Dituro</t>
  </si>
  <si>
    <t>Alexander Domínguez</t>
  </si>
  <si>
    <t>Niklas Dorsch</t>
  </si>
  <si>
    <t>Mateus</t>
  </si>
  <si>
    <t>Abdoulaye Doucouré</t>
  </si>
  <si>
    <t>Flynn Downes</t>
  </si>
  <si>
    <t>Aleksandar Dragović</t>
  </si>
  <si>
    <t>Bartłomiej Drągowski</t>
  </si>
  <si>
    <t>Radu Drăgușin</t>
  </si>
  <si>
    <t>Léo Duarte</t>
  </si>
  <si>
    <t>Odsonne Edouard</t>
  </si>
  <si>
    <t>Maximilian Eggestein</t>
  </si>
  <si>
    <t>Magnus Wolff Eikrem</t>
  </si>
  <si>
    <t>Jawad El Yamiq</t>
  </si>
  <si>
    <t>Embarba</t>
  </si>
  <si>
    <t>Cristian Espinoza</t>
  </si>
  <si>
    <t>Giovanni Fabbian</t>
  </si>
  <si>
    <t>Frank Fabra</t>
  </si>
  <si>
    <t>Marco Davide Faraoni</t>
  </si>
  <si>
    <t>Bernardo</t>
  </si>
  <si>
    <t>Guillermo Fernández</t>
  </si>
  <si>
    <t>Jesus Ferreira</t>
  </si>
  <si>
    <t>Angelo Fulgini</t>
  </si>
  <si>
    <t>Mijat Gaćinović</t>
  </si>
  <si>
    <t>Dániel Gazdag</t>
  </si>
  <si>
    <t>Yann Gboho</t>
  </si>
  <si>
    <t>Ben Godfrey</t>
  </si>
  <si>
    <t>Víctor Gómez</t>
  </si>
  <si>
    <t>Cristo González</t>
  </si>
  <si>
    <t>Leandro González Pirez</t>
  </si>
  <si>
    <t>Kamil Grabara</t>
  </si>
  <si>
    <t>Jacob Greaves</t>
  </si>
  <si>
    <t>Albert Grønbæk</t>
  </si>
  <si>
    <t>Marko Grujić</t>
  </si>
  <si>
    <t>Marco Grüll</t>
  </si>
  <si>
    <t>Cristian Guanca</t>
  </si>
  <si>
    <t>Javi Guerra</t>
  </si>
  <si>
    <t>Ander Guevara</t>
  </si>
  <si>
    <t>Frédéric Guilbert</t>
  </si>
  <si>
    <t>Marcel Hartel</t>
  </si>
  <si>
    <t>Taylor Harwood-Bellis</t>
  </si>
  <si>
    <t>Gastón Hernández</t>
  </si>
  <si>
    <t>Luís Hernández</t>
  </si>
  <si>
    <t>Nicolas Höfler</t>
  </si>
  <si>
    <t>Hong Hyeon Seok</t>
  </si>
  <si>
    <t>Timo Hübers</t>
  </si>
  <si>
    <t>Odion Ighalo</t>
  </si>
  <si>
    <t>Stanislav Iljutcenko</t>
  </si>
  <si>
    <t>Franco Israel</t>
  </si>
  <si>
    <t>Daniel James</t>
  </si>
  <si>
    <t>Jo Hyeon Woo</t>
  </si>
  <si>
    <t>Alistair Johnston</t>
  </si>
  <si>
    <t>James Justin</t>
  </si>
  <si>
    <t>Thomas Kaminski</t>
  </si>
  <si>
    <t>Michael Keane</t>
  </si>
  <si>
    <t>Mandela Keita</t>
  </si>
  <si>
    <t>Lloyd Kelly</t>
  </si>
  <si>
    <t>Ki Sung Yueng</t>
  </si>
  <si>
    <t>Cédric Kipré</t>
  </si>
  <si>
    <t>Derrick Köhn</t>
  </si>
  <si>
    <t>Anto Grgić</t>
  </si>
  <si>
    <t>Dominik Kohr</t>
  </si>
  <si>
    <t>Aboubakary Koita</t>
  </si>
  <si>
    <t>Mauritania</t>
  </si>
  <si>
    <t>Giannis Konstantelias</t>
  </si>
  <si>
    <t>Tom Krauß</t>
  </si>
  <si>
    <t>Victor Kristiansen</t>
  </si>
  <si>
    <t>Nikola Krstović</t>
  </si>
  <si>
    <t>Qazim Laçi</t>
  </si>
  <si>
    <t>Tariq Lamptey</t>
  </si>
  <si>
    <t>Manuel Lanzini</t>
  </si>
  <si>
    <t>Jamaal Lascelles</t>
  </si>
  <si>
    <t>Romeo Lavia</t>
  </si>
  <si>
    <t>Jérémy Le Douaron</t>
  </si>
  <si>
    <t>Cristian Lema</t>
  </si>
  <si>
    <t>Jesper Lindstrøm</t>
  </si>
  <si>
    <t>Marko Livaja</t>
  </si>
  <si>
    <t>Robin Lod</t>
  </si>
  <si>
    <t>Enzo Loiodice</t>
  </si>
  <si>
    <t>Leonardo</t>
  </si>
  <si>
    <t>Antonio Marchesano</t>
  </si>
  <si>
    <t>Costinha</t>
  </si>
  <si>
    <t>Eduard Löwen</t>
  </si>
  <si>
    <t>Jhonatan</t>
  </si>
  <si>
    <t>Saša Lukić</t>
  </si>
  <si>
    <t>Senne Lynen</t>
  </si>
  <si>
    <t>Giangiacomo Magnani</t>
  </si>
  <si>
    <t>Hugo Magnetti</t>
  </si>
  <si>
    <t>Ainsley Maitland-Niles</t>
  </si>
  <si>
    <t>Víctor Ignacio Malcorra</t>
  </si>
  <si>
    <t>Dennis Man</t>
  </si>
  <si>
    <t>Daniel Mancini</t>
  </si>
  <si>
    <t>Federico Mancuello</t>
  </si>
  <si>
    <t>Petros Mantalos</t>
  </si>
  <si>
    <t>Pablo Marí</t>
  </si>
  <si>
    <t>Răzvan Marin</t>
  </si>
  <si>
    <t>Eric Martel</t>
  </si>
  <si>
    <t>Gonzalo Martínez</t>
  </si>
  <si>
    <t>Toni Martínez</t>
  </si>
  <si>
    <t>Josep Martínez</t>
  </si>
  <si>
    <t>Omar Mascarell</t>
  </si>
  <si>
    <t>Georgios Masouras</t>
  </si>
  <si>
    <t>Philipp Max</t>
  </si>
  <si>
    <t>Alexandru Maxim</t>
  </si>
  <si>
    <t>Cristian Medina</t>
  </si>
  <si>
    <t>Nampalys Mendy</t>
  </si>
  <si>
    <t>Junior Messias</t>
  </si>
  <si>
    <t>Alexander Meyer</t>
  </si>
  <si>
    <t>James Milner</t>
  </si>
  <si>
    <t>Mingueza</t>
  </si>
  <si>
    <t>Kevin Müller</t>
  </si>
  <si>
    <t>Rodrigo Muniz</t>
  </si>
  <si>
    <t>Arijanet Murić</t>
  </si>
  <si>
    <t>Yunus Musah</t>
  </si>
  <si>
    <t>Darlington Nagbe</t>
  </si>
  <si>
    <t>Nahitan Nández</t>
  </si>
  <si>
    <t>Amath Ndiaye</t>
  </si>
  <si>
    <t>Antonio Spagnoli</t>
  </si>
  <si>
    <t>Reiss Nelson</t>
  </si>
  <si>
    <t>Jota</t>
  </si>
  <si>
    <t>Bart Nieuwkoop</t>
  </si>
  <si>
    <t>Tijjani Noslin</t>
  </si>
  <si>
    <t>Jake O'Brien</t>
  </si>
  <si>
    <t>Warmed Omari</t>
  </si>
  <si>
    <t>Ardian Bajrami</t>
  </si>
  <si>
    <t>Raphael Onyedika</t>
  </si>
  <si>
    <t>Henry Onyekuru</t>
  </si>
  <si>
    <t>Jayden Oosterwolde</t>
  </si>
  <si>
    <t>Aimar Oroz</t>
  </si>
  <si>
    <t>Francisco Ortega</t>
  </si>
  <si>
    <t>Joseph Paintsil</t>
  </si>
  <si>
    <t>Sebastián Palacios</t>
  </si>
  <si>
    <t>Alexandros Paschalakis</t>
  </si>
  <si>
    <t>Luca Pellegrini</t>
  </si>
  <si>
    <t>Rubén Peña</t>
  </si>
  <si>
    <t>David Costa</t>
  </si>
  <si>
    <t>Mathias Pereira Lage</t>
  </si>
  <si>
    <t>Enzo Pérez</t>
  </si>
  <si>
    <t>Nehuén Pérez</t>
  </si>
  <si>
    <t>Lucas Pérez</t>
  </si>
  <si>
    <t>Jaden Philogene</t>
  </si>
  <si>
    <t>Diogo Leite</t>
  </si>
  <si>
    <t>Joel Pohjanpalo</t>
  </si>
  <si>
    <t>Ezequiel Ponce</t>
  </si>
  <si>
    <t>Denys Popov</t>
  </si>
  <si>
    <t>Vako</t>
  </si>
  <si>
    <t>Jarell Quansah</t>
  </si>
  <si>
    <t>Nemanja Radonjić</t>
  </si>
  <si>
    <t>Sandro</t>
  </si>
  <si>
    <t>Chris Ramos</t>
  </si>
  <si>
    <t>Milot Rashica</t>
  </si>
  <si>
    <t>Harrison Reed</t>
  </si>
  <si>
    <t>Fabian Reese</t>
  </si>
  <si>
    <t>Sérgio Oliveira</t>
  </si>
  <si>
    <t>Panagiotis Retsos</t>
  </si>
  <si>
    <t>Rodrigo Rey</t>
  </si>
  <si>
    <t>Luis Rioja</t>
  </si>
  <si>
    <t>Joel Robles</t>
  </si>
  <si>
    <t>Joe Rodon</t>
  </si>
  <si>
    <t>Fábio Cardoso</t>
  </si>
  <si>
    <t>Paulo Oliveira</t>
  </si>
  <si>
    <t>Sebastián Rodríguez</t>
  </si>
  <si>
    <t>Diego Rodríguez</t>
  </si>
  <si>
    <t>Merlin Röhl</t>
  </si>
  <si>
    <t>Matías Rojas</t>
  </si>
  <si>
    <t>Benjamín Rollheiser</t>
  </si>
  <si>
    <t>Zaid Romero</t>
  </si>
  <si>
    <t>Pablo Rosario</t>
  </si>
  <si>
    <t>Diego Rossi</t>
  </si>
  <si>
    <t>Anthony Rouault</t>
  </si>
  <si>
    <t>Daniel Felipe Ruiz</t>
  </si>
  <si>
    <t>Georginio Rutter</t>
  </si>
  <si>
    <t>Wesley Saïd</t>
  </si>
  <si>
    <t>Eduardo Salvio</t>
  </si>
  <si>
    <t>Lazar Samardžić</t>
  </si>
  <si>
    <t>Albert Sambi Lokonga</t>
  </si>
  <si>
    <t>Zaidu Sanusi</t>
  </si>
  <si>
    <t>Yusuf Sarı</t>
  </si>
  <si>
    <t>Martín Satriano</t>
  </si>
  <si>
    <t>Keven Schlotterbeck</t>
  </si>
  <si>
    <t>Rob Schoofs</t>
  </si>
  <si>
    <t>Bruno Varela</t>
  </si>
  <si>
    <t>Cape Verde Islands</t>
  </si>
  <si>
    <t>Lawrence Shankland</t>
  </si>
  <si>
    <t>Ben Sheaf</t>
  </si>
  <si>
    <t>David Silva</t>
  </si>
  <si>
    <t>Douglas Augusto</t>
  </si>
  <si>
    <t>Asger Sørensen</t>
  </si>
  <si>
    <t>Junior Sornoza</t>
  </si>
  <si>
    <t>Borna Sosa</t>
  </si>
  <si>
    <t>Boubakary Soumaré</t>
  </si>
  <si>
    <t>Stijn Spierings</t>
  </si>
  <si>
    <t>Jens Stage</t>
  </si>
  <si>
    <t>Aurèle Amenda</t>
  </si>
  <si>
    <t>Sem Steijn</t>
  </si>
  <si>
    <t>Amir Hadžiahmetović</t>
  </si>
  <si>
    <t>Denis Suárez</t>
  </si>
  <si>
    <t>Pavel Šulc</t>
  </si>
  <si>
    <t>Jonas Svensson</t>
  </si>
  <si>
    <t>Mile Svilar</t>
  </si>
  <si>
    <t>Sammie Szmodics</t>
  </si>
  <si>
    <t>Terrats</t>
  </si>
  <si>
    <t>Tetê</t>
  </si>
  <si>
    <t>Adrien Thomasson</t>
  </si>
  <si>
    <t>Guus Til</t>
  </si>
  <si>
    <t>Tarik Tissoudali</t>
  </si>
  <si>
    <t>Hamed Traorè</t>
  </si>
  <si>
    <t>Adama Traoré</t>
  </si>
  <si>
    <t>Mike Trésor</t>
  </si>
  <si>
    <t>Christopher Trimmel</t>
  </si>
  <si>
    <t>Christos Tzolis</t>
  </si>
  <si>
    <t>Felix Uduokhai</t>
  </si>
  <si>
    <t>Aurélio Buta</t>
  </si>
  <si>
    <t>Samuel Umtiti</t>
  </si>
  <si>
    <t>Cote</t>
  </si>
  <si>
    <t>Donny van de Beek</t>
  </si>
  <si>
    <t>Barnabás Varga</t>
  </si>
  <si>
    <t>Franco Vázquez</t>
  </si>
  <si>
    <t>Kevin</t>
  </si>
  <si>
    <t>Alan Velasco</t>
  </si>
  <si>
    <t>Alejo Veliz</t>
  </si>
  <si>
    <t>Simone Verdi</t>
  </si>
  <si>
    <t>Iñigo Vicente</t>
  </si>
  <si>
    <t>Domagoj Vida</t>
  </si>
  <si>
    <t>Nacho Vidal</t>
  </si>
  <si>
    <t>Rodrigo Villagra</t>
  </si>
  <si>
    <t>Martin Vitík</t>
  </si>
  <si>
    <t>Kevin Vogt</t>
  </si>
  <si>
    <t>Aster Vranckx</t>
  </si>
  <si>
    <t>Kai Wagner</t>
  </si>
  <si>
    <t>Harry Wilson</t>
  </si>
  <si>
    <t>Andriy Yarmolenko</t>
  </si>
  <si>
    <t>Ryan Yates</t>
  </si>
  <si>
    <t>Kristoffer Zachariassen</t>
  </si>
  <si>
    <t>Bryan Zaragoza</t>
  </si>
  <si>
    <t>Robin Zentner</t>
  </si>
  <si>
    <t>Walker Zimmerman</t>
  </si>
  <si>
    <t>Philip Zinckernagel</t>
  </si>
  <si>
    <t>Bastien Toma</t>
  </si>
  <si>
    <t>Robert Žulj</t>
  </si>
  <si>
    <t>Liel Abada</t>
  </si>
  <si>
    <t>Akor Jerome Adams</t>
  </si>
  <si>
    <t>Anel Ahmedhodžić</t>
  </si>
  <si>
    <t>Ludovic Ajorque</t>
  </si>
  <si>
    <t>Akieme</t>
  </si>
  <si>
    <t>Kevin Akpoguma</t>
  </si>
  <si>
    <t>Ali Al Bulayhi</t>
  </si>
  <si>
    <t>Sultan Al Ghannam</t>
  </si>
  <si>
    <t>Rubén Alcaraz</t>
  </si>
  <si>
    <t>Samú Costa</t>
  </si>
  <si>
    <t>Sergio Álvarez</t>
  </si>
  <si>
    <t>Vinícius</t>
  </si>
  <si>
    <t>Tiago Gouveia</t>
  </si>
  <si>
    <t>Julian Araujo</t>
  </si>
  <si>
    <t>Arribas</t>
  </si>
  <si>
    <t>Takuma Asano</t>
  </si>
  <si>
    <t>Lorenz Assignon</t>
  </si>
  <si>
    <t>Eduard Atuesta</t>
  </si>
  <si>
    <t>Ludwig Augustinsson</t>
  </si>
  <si>
    <t>Ousseynou Ba</t>
  </si>
  <si>
    <t>Nedim Bajrami</t>
  </si>
  <si>
    <t>Patrick Bamford</t>
  </si>
  <si>
    <t>Keidi Bare</t>
  </si>
  <si>
    <t>Vasilios Barkas</t>
  </si>
  <si>
    <t>Nahuel Barrios</t>
  </si>
  <si>
    <t>Toma Bašić</t>
  </si>
  <si>
    <t>Gelson Martins</t>
  </si>
  <si>
    <t>Jan Bednarek</t>
  </si>
  <si>
    <t>Armel Bella Kotchap</t>
  </si>
  <si>
    <t>László Bénes</t>
  </si>
  <si>
    <t>Manuel Benson</t>
  </si>
  <si>
    <t>Christian Benteke</t>
  </si>
  <si>
    <t>Samuele Birindelli</t>
  </si>
  <si>
    <t>Antonio Blanco</t>
  </si>
  <si>
    <t>Rubén Blanco</t>
  </si>
  <si>
    <t>Arnaud Bodart</t>
  </si>
  <si>
    <t>Valeriy Bondar</t>
  </si>
  <si>
    <t>Sebastiaan Bornauw</t>
  </si>
  <si>
    <t>Rubén Botta</t>
  </si>
  <si>
    <t>Edoardo Bove</t>
  </si>
  <si>
    <t>David Brooks</t>
  </si>
  <si>
    <t>Josh Brownhill</t>
  </si>
  <si>
    <t>Matteo Brunori</t>
  </si>
  <si>
    <t>Pavel Bucha</t>
  </si>
  <si>
    <t>Adam Buksa</t>
  </si>
  <si>
    <t>Wouter Burger</t>
  </si>
  <si>
    <t>Leandro Cabrera</t>
  </si>
  <si>
    <t>Anthony Caci</t>
  </si>
  <si>
    <t>Nicolò Cambiaghi</t>
  </si>
  <si>
    <t>Todd Cantwell</t>
  </si>
  <si>
    <t>Elia Caprile</t>
  </si>
  <si>
    <t>Dani Cárdenas</t>
  </si>
  <si>
    <t>Caro</t>
  </si>
  <si>
    <t>Ramiro Carrera</t>
  </si>
  <si>
    <t>Léo Baptistão</t>
  </si>
  <si>
    <t>Fábio Carvalho</t>
  </si>
  <si>
    <t>Vitor Carvalho</t>
  </si>
  <si>
    <t>Milton Casco</t>
  </si>
  <si>
    <t>Daniele Casiraghi</t>
  </si>
  <si>
    <t>Leonardo Castro</t>
  </si>
  <si>
    <t>Jonny</t>
  </si>
  <si>
    <t>Matías Catalán</t>
  </si>
  <si>
    <t>Daniel Cataño</t>
  </si>
  <si>
    <t>Václav Černý</t>
  </si>
  <si>
    <t>Ilias Chair</t>
  </si>
  <si>
    <t>Muhammed Cham</t>
  </si>
  <si>
    <t>Calum Chambers</t>
  </si>
  <si>
    <t>Walid Cheddira</t>
  </si>
  <si>
    <t>Mohamed-Ali Cho</t>
  </si>
  <si>
    <t>Tomáš Chorý</t>
  </si>
  <si>
    <t>Mojmír Chytil</t>
  </si>
  <si>
    <t>Viktor Claesson</t>
  </si>
  <si>
    <t>Nathaniel Clyne</t>
  </si>
  <si>
    <t>Conor Coady</t>
  </si>
  <si>
    <t>Timothé Cognat</t>
  </si>
  <si>
    <t>Séamus Coleman</t>
  </si>
  <si>
    <t>Facundo Colidio</t>
  </si>
  <si>
    <t>Omar Colley</t>
  </si>
  <si>
    <t>Tomás Conechny</t>
  </si>
  <si>
    <t>Joaquín Correa</t>
  </si>
  <si>
    <t>Brayan Cortés</t>
  </si>
  <si>
    <t>Logan Costa</t>
  </si>
  <si>
    <t>Lassana Coulibaly</t>
  </si>
  <si>
    <t>Alessio Cragno</t>
  </si>
  <si>
    <t>Aaron Cresswell</t>
  </si>
  <si>
    <t>Andrés Cubas</t>
  </si>
  <si>
    <t>Jorge Cuenca</t>
  </si>
  <si>
    <t>Patrick Cutrone</t>
  </si>
  <si>
    <t>Lucas Da Cunha</t>
  </si>
  <si>
    <t>Patson Daka</t>
  </si>
  <si>
    <t>Flavius Daniliuc</t>
  </si>
  <si>
    <t>Mohamed Daramy</t>
  </si>
  <si>
    <t>Pablo De Blasis</t>
  </si>
  <si>
    <t>Maracás</t>
  </si>
  <si>
    <t>Pedro De la Vega</t>
  </si>
  <si>
    <t>Natan</t>
  </si>
  <si>
    <t>Vinicius Souza</t>
  </si>
  <si>
    <t>Dani de Wit</t>
  </si>
  <si>
    <t>Brecht Dejaegere</t>
  </si>
  <si>
    <t>Pedrinho</t>
  </si>
  <si>
    <t>Stefano Denswil</t>
  </si>
  <si>
    <t>Damián Díaz</t>
  </si>
  <si>
    <t>Leandro Díaz</t>
  </si>
  <si>
    <t>Mohammed Diomande</t>
  </si>
  <si>
    <t>Andy Diouf</t>
  </si>
  <si>
    <t>Alberto Dossena</t>
  </si>
  <si>
    <t>David Douděra</t>
  </si>
  <si>
    <t>Tasos Douvikas</t>
  </si>
  <si>
    <t>Tommy Doyle</t>
  </si>
  <si>
    <t>Ondrej Duda</t>
  </si>
  <si>
    <t>Alfred Duncan</t>
  </si>
  <si>
    <t>Maxime Dupé</t>
  </si>
  <si>
    <t>Jhon Durán</t>
  </si>
  <si>
    <t>Filip Đuričić</t>
  </si>
  <si>
    <t>Rafiu Durosinmi</t>
  </si>
  <si>
    <t>Tyronne Ebuehi</t>
  </si>
  <si>
    <t>Rodrigo Echeverría</t>
  </si>
  <si>
    <t>Anwar El Ghazi</t>
  </si>
  <si>
    <t>Gonzalo Escalante</t>
  </si>
  <si>
    <t>Aarón</t>
  </si>
  <si>
    <t>Escudero</t>
  </si>
  <si>
    <t>Mateus Fernandes</t>
  </si>
  <si>
    <t>Maxime Estève</t>
  </si>
  <si>
    <t>Jonny Evans</t>
  </si>
  <si>
    <t>Edu Expósito</t>
  </si>
  <si>
    <t>Abdessamad Ezzalzouli</t>
  </si>
  <si>
    <t>Rasmus Falk</t>
  </si>
  <si>
    <t>Facundo Farías</t>
  </si>
  <si>
    <t>Federico Fattori</t>
  </si>
  <si>
    <t>Peque</t>
  </si>
  <si>
    <t>Evan Ferguson</t>
  </si>
  <si>
    <t>Jean</t>
  </si>
  <si>
    <t>Nicolás Fernández</t>
  </si>
  <si>
    <t>Zian Flemming</t>
  </si>
  <si>
    <t>James Forrest</t>
  </si>
  <si>
    <t>Gabriel Pec</t>
  </si>
  <si>
    <t>Dimitri Foulquier</t>
  </si>
  <si>
    <t>Mohamed Fouzair</t>
  </si>
  <si>
    <t>Roberto Gagliardini</t>
  </si>
  <si>
    <t>Antonino Gallo</t>
  </si>
  <si>
    <t>Agustín García Basso</t>
  </si>
  <si>
    <t>Raúl García</t>
  </si>
  <si>
    <t>Unai García</t>
  </si>
  <si>
    <t>Kike García</t>
  </si>
  <si>
    <t>Johan Gastien</t>
  </si>
  <si>
    <t>Dennis Geiger</t>
  </si>
  <si>
    <t>Andreas Gianniotis</t>
  </si>
  <si>
    <t>Robert Glatzel</t>
  </si>
  <si>
    <t>Wilfried Gnonto</t>
  </si>
  <si>
    <t>Yeimar Gómez Andrade</t>
  </si>
  <si>
    <t>Sergio Gómez</t>
  </si>
  <si>
    <t>Craig Goodwin</t>
  </si>
  <si>
    <t>Jon Gorenc Stanković</t>
  </si>
  <si>
    <t>Andreaw Gravillon</t>
  </si>
  <si>
    <t>Kamil Grosicki</t>
  </si>
  <si>
    <t>Brajan Gruda</t>
  </si>
  <si>
    <t>Rafik Guitane</t>
  </si>
  <si>
    <t>Guridi</t>
  </si>
  <si>
    <t>Emmanuel Gyasi</t>
  </si>
  <si>
    <t>Janik Haberer</t>
  </si>
  <si>
    <t>Ianis Hagi</t>
  </si>
  <si>
    <t>Massadio Haïdara</t>
  </si>
  <si>
    <t>Armin Hodžić</t>
  </si>
  <si>
    <t>Hákon Arnar Haraldsson</t>
  </si>
  <si>
    <t>Gauthier Hein</t>
  </si>
  <si>
    <t>Mees Hilgers</t>
  </si>
  <si>
    <t>Bećir Omeragić</t>
  </si>
  <si>
    <t>Emil Holm</t>
  </si>
  <si>
    <t>Lewis Holtby</t>
  </si>
  <si>
    <t>Robin Hranáč</t>
  </si>
  <si>
    <t>Patrik Hrošovský</t>
  </si>
  <si>
    <t>Will Hughes</t>
  </si>
  <si>
    <t>Omari Hutchinson</t>
  </si>
  <si>
    <t>Elseid Hysaj</t>
  </si>
  <si>
    <t>Iborra</t>
  </si>
  <si>
    <t>Juan Iglesias</t>
  </si>
  <si>
    <t>Kelechi Iheanacho</t>
  </si>
  <si>
    <t>Danny Ings</t>
  </si>
  <si>
    <t>Jackson Irvine</t>
  </si>
  <si>
    <t>Carlos Izquierdoz</t>
  </si>
  <si>
    <t>Armando Izzo</t>
  </si>
  <si>
    <t>Iván Jaime</t>
  </si>
  <si>
    <t>Lucas Janson</t>
  </si>
  <si>
    <t>Martin Jedlička</t>
  </si>
  <si>
    <t>Tin Jedvaj</t>
  </si>
  <si>
    <t>Fredrik Jensen</t>
  </si>
  <si>
    <t>Moritz Jenz</t>
  </si>
  <si>
    <t>Viktor Johansson</t>
  </si>
  <si>
    <t>Jens Jønsson</t>
  </si>
  <si>
    <t>Joo Min Kyu</t>
  </si>
  <si>
    <t>Jesse Joronen</t>
  </si>
  <si>
    <t>Jutglà</t>
  </si>
  <si>
    <t>Lukáš Kalvach</t>
  </si>
  <si>
    <t>Glen Kamara</t>
  </si>
  <si>
    <t>Efecan Karaca</t>
  </si>
  <si>
    <t>Oleksandr Karavaiev</t>
  </si>
  <si>
    <t>Naby Keïta</t>
  </si>
  <si>
    <t>Otar Kiteishvili</t>
  </si>
  <si>
    <t>Klauss</t>
  </si>
  <si>
    <t>Mateusz Klich</t>
  </si>
  <si>
    <t>Robin Knoche</t>
  </si>
  <si>
    <t>Konstantinos Koulierakis</t>
  </si>
  <si>
    <t>Alex Král</t>
  </si>
  <si>
    <t>Lukas Kübler</t>
  </si>
  <si>
    <t>Marash Kumbulla</t>
  </si>
  <si>
    <t>Sven Kums</t>
  </si>
  <si>
    <t>Daler Kuzyaev</t>
  </si>
  <si>
    <t>Adam Lallana</t>
  </si>
  <si>
    <t>Sam Lammers</t>
  </si>
  <si>
    <t>Loïc Lapoussin</t>
  </si>
  <si>
    <t>Madagascar</t>
  </si>
  <si>
    <t>Gautier Larsonneur</t>
  </si>
  <si>
    <t>Toni Lato</t>
  </si>
  <si>
    <t>Darko Lazović</t>
  </si>
  <si>
    <t>Lee Dong Kyeong</t>
  </si>
  <si>
    <t>Lee Chang Geun</t>
  </si>
  <si>
    <t>Jamie Leweling</t>
  </si>
  <si>
    <t>Adryelson</t>
  </si>
  <si>
    <t>Karol Linetty</t>
  </si>
  <si>
    <t>Jesse Lingard</t>
  </si>
  <si>
    <t>Ondřej Lingr</t>
  </si>
  <si>
    <t>Dejan Ljubičić</t>
  </si>
  <si>
    <t>Andrés Llinás</t>
  </si>
  <si>
    <t>Gautier Lloris</t>
  </si>
  <si>
    <t>Gastón Lódico</t>
  </si>
  <si>
    <t>Yury Lodygin</t>
  </si>
  <si>
    <t>Joe Lolley</t>
  </si>
  <si>
    <t>Cadu</t>
  </si>
  <si>
    <t>Unai López</t>
  </si>
  <si>
    <t>Hernán López Muñoz</t>
  </si>
  <si>
    <t>Anthony Losilla</t>
  </si>
  <si>
    <t>Dejan Lovren</t>
  </si>
  <si>
    <t>John Lundstram</t>
  </si>
  <si>
    <t>Kevin Mac Allister</t>
  </si>
  <si>
    <t>Koki Machida</t>
  </si>
  <si>
    <t>Giulio Maggiore</t>
  </si>
  <si>
    <t>Hörður Magnússon</t>
  </si>
  <si>
    <t>Ryan Manning</t>
  </si>
  <si>
    <t>Tomás Marchiori</t>
  </si>
  <si>
    <t>Iván Marcone</t>
  </si>
  <si>
    <t>Pep Biel</t>
  </si>
  <si>
    <t>Neal Maupay</t>
  </si>
  <si>
    <t>Marvin Mehlem</t>
  </si>
  <si>
    <t>Nico Melamed</t>
  </si>
  <si>
    <t>Domingos Duarte</t>
  </si>
  <si>
    <t>Teden Mengi</t>
  </si>
  <si>
    <t>Illan Meslier</t>
  </si>
  <si>
    <t>Rony Lopes</t>
  </si>
  <si>
    <t>Djordje Mihailovic</t>
  </si>
  <si>
    <t>Sven Mijnans</t>
  </si>
  <si>
    <t>Yankuba Minteh</t>
  </si>
  <si>
    <t>Bojan Miovski</t>
  </si>
  <si>
    <t>Fabio Miretti</t>
  </si>
  <si>
    <t>Josip Mišić</t>
  </si>
  <si>
    <t>Stefan Mitrović</t>
  </si>
  <si>
    <t>Stoichkov</t>
  </si>
  <si>
    <t>Joni Montiel</t>
  </si>
  <si>
    <t>Alfredo Morelos</t>
  </si>
  <si>
    <t>Manu Morlanes</t>
  </si>
  <si>
    <t>Carlton Morris</t>
  </si>
  <si>
    <t>Faris Pemi Moumbagna</t>
  </si>
  <si>
    <t>Ernest Muçi</t>
  </si>
  <si>
    <t>Marius Müller</t>
  </si>
  <si>
    <t>Aihen Muñoz</t>
  </si>
  <si>
    <t>Javi Muñoz</t>
  </si>
  <si>
    <t>Alex Muñoz</t>
  </si>
  <si>
    <t>Thomas Murg</t>
  </si>
  <si>
    <t>Amir Murillo</t>
  </si>
  <si>
    <t>Marvelous Nakamba</t>
  </si>
  <si>
    <t>Khaled Narey</t>
  </si>
  <si>
    <t>Luca Netz</t>
  </si>
  <si>
    <t>Gabriel Neves</t>
  </si>
  <si>
    <t>Perry Ng</t>
  </si>
  <si>
    <t>Michael Ngadeu</t>
  </si>
  <si>
    <t>Arnaud Nordin</t>
  </si>
  <si>
    <t>Ernest Nuamah</t>
  </si>
  <si>
    <t>Juan Jesus</t>
  </si>
  <si>
    <t>Callum O'Hare</t>
  </si>
  <si>
    <t>Dara O'Shea</t>
  </si>
  <si>
    <t>Igoh Ogbu</t>
  </si>
  <si>
    <t>David Okereke</t>
  </si>
  <si>
    <t>Maduka Okoye</t>
  </si>
  <si>
    <t>Joseph Okumu</t>
  </si>
  <si>
    <t>Kenya</t>
  </si>
  <si>
    <t>Rogério</t>
  </si>
  <si>
    <t>Robin Olsen</t>
  </si>
  <si>
    <t>Kristoffer Olsson</t>
  </si>
  <si>
    <t>Christopher Operi</t>
  </si>
  <si>
    <t>Gift Orban</t>
  </si>
  <si>
    <t>Ivan Ordets</t>
  </si>
  <si>
    <t>Mislav Oršić</t>
  </si>
  <si>
    <t>Patrick Osterhage</t>
  </si>
  <si>
    <t>Juan Ferney Otero</t>
  </si>
  <si>
    <t>Dango Ouattara</t>
  </si>
  <si>
    <t>Magomed Ozdoev</t>
  </si>
  <si>
    <t>Luis Palma</t>
  </si>
  <si>
    <t>Honduras</t>
  </si>
  <si>
    <t>Amahl Pellegrino</t>
  </si>
  <si>
    <t>Rubén Pérez</t>
  </si>
  <si>
    <t>Romain Perraud</t>
  </si>
  <si>
    <t>Lucas Perrin</t>
  </si>
  <si>
    <t>Krzysztof Piątek</t>
  </si>
  <si>
    <t>Amos Pieper</t>
  </si>
  <si>
    <t>Joël Piroe</t>
  </si>
  <si>
    <t>Tommaso Pobega</t>
  </si>
  <si>
    <t>Julien Ponceau</t>
  </si>
  <si>
    <t>Lukáš Provod</t>
  </si>
  <si>
    <t>Teemu Pukki</t>
  </si>
  <si>
    <t>Baba Rahman</t>
  </si>
  <si>
    <t>Aaron Ramsey</t>
  </si>
  <si>
    <t>Luca Ranieri</t>
  </si>
  <si>
    <t>Federico Rasmussen</t>
  </si>
  <si>
    <t>Federico Redondo</t>
  </si>
  <si>
    <t>Rocco Reitz</t>
  </si>
  <si>
    <t>Elvis Rexhbeçaj</t>
  </si>
  <si>
    <t>Mats Rits</t>
  </si>
  <si>
    <t>Dmytro Riznyk</t>
  </si>
  <si>
    <t>Rochinha</t>
  </si>
  <si>
    <t>Marek Rodák</t>
  </si>
  <si>
    <t>Óscar</t>
  </si>
  <si>
    <t>Manuel Roffo</t>
  </si>
  <si>
    <t>Valentin Rosier</t>
  </si>
  <si>
    <t>Jérôme Roussillon</t>
  </si>
  <si>
    <t>Raúl Ruidíaz</t>
  </si>
  <si>
    <t>Mikkel Rygaard</t>
  </si>
  <si>
    <t>Osame Sahraoui</t>
  </si>
  <si>
    <t>Samu Sáiz</t>
  </si>
  <si>
    <t>Diadié Samassékou</t>
  </si>
  <si>
    <t>Francisco Moura</t>
  </si>
  <si>
    <t>Javi Sánchez</t>
  </si>
  <si>
    <t>Manu Sánchez</t>
  </si>
  <si>
    <t>Nicola Sansone</t>
  </si>
  <si>
    <t>Josh Sargent</t>
  </si>
  <si>
    <t>Amir Sâyoud</t>
  </si>
  <si>
    <t>Saba Sazonov</t>
  </si>
  <si>
    <t>András Schäfer</t>
  </si>
  <si>
    <t>Bart Schenkeveld</t>
  </si>
  <si>
    <t>Ivan Schranz</t>
  </si>
  <si>
    <t>Marcel Schuhen</t>
  </si>
  <si>
    <t>Stefan Schwab</t>
  </si>
  <si>
    <t>Alex Scott</t>
  </si>
  <si>
    <t>Avdo Spahić</t>
  </si>
  <si>
    <t>Alidu Seidu</t>
  </si>
  <si>
    <t>Ryan Sessegnon</t>
  </si>
  <si>
    <t>Petr Ševčík</t>
  </si>
  <si>
    <t>Ahmed Sharahili</t>
  </si>
  <si>
    <t>Leonardo Sigali</t>
  </si>
  <si>
    <t>Danylo Sikan</t>
  </si>
  <si>
    <t>Martín Silva</t>
  </si>
  <si>
    <t>Cesinha</t>
  </si>
  <si>
    <t>Abdallah Sima</t>
  </si>
  <si>
    <t>David Simão</t>
  </si>
  <si>
    <t>Ibrahima Sissoko</t>
  </si>
  <si>
    <t>Sivera</t>
  </si>
  <si>
    <t>Gijs Smal</t>
  </si>
  <si>
    <t>Rubén Sobrino</t>
  </si>
  <si>
    <t>Pablo Solari</t>
  </si>
  <si>
    <t>Juan Soriano</t>
  </si>
  <si>
    <t>José Sosa</t>
  </si>
  <si>
    <t>Ricardo Esgaio</t>
  </si>
  <si>
    <t>Niklas Stark</t>
  </si>
  <si>
    <t>Thomas Strakosha</t>
  </si>
  <si>
    <t>Pascal Struijk</t>
  </si>
  <si>
    <t>Stoppila Sunzu</t>
  </si>
  <si>
    <t>Tomáš Suslov</t>
  </si>
  <si>
    <t>Attila Szalai</t>
  </si>
  <si>
    <t>Damian Szymański</t>
  </si>
  <si>
    <t>Flavien Tait</t>
  </si>
  <si>
    <t>Matt Targett</t>
  </si>
  <si>
    <t>Greg Taylor</t>
  </si>
  <si>
    <t>Kenneth Taylor</t>
  </si>
  <si>
    <t>Nahuel Tenaglia</t>
  </si>
  <si>
    <t>Arnau Tenas</t>
  </si>
  <si>
    <t>William Tesillo</t>
  </si>
  <si>
    <t>Phillip Tietz</t>
  </si>
  <si>
    <t>Karl Toko Ekambi</t>
  </si>
  <si>
    <t>Luis Henrique</t>
  </si>
  <si>
    <t>Pablo Torre</t>
  </si>
  <si>
    <t>Jordan Torunarigha</t>
  </si>
  <si>
    <t>Cenk Tosun</t>
  </si>
  <si>
    <t>Stefano Turati</t>
  </si>
  <si>
    <t>Gennaro Tutino</t>
  </si>
  <si>
    <t>Bledian Krasniqi</t>
  </si>
  <si>
    <t>Sven Ulreich</t>
  </si>
  <si>
    <t>Nicolai Vallys</t>
  </si>
  <si>
    <t>Milan van Ewijk</t>
  </si>
  <si>
    <t>Ricky van Wolfswinkel</t>
  </si>
  <si>
    <t>Vladyslav Vanat</t>
  </si>
  <si>
    <t>Nuno Tavares</t>
  </si>
  <si>
    <t>Unai Vencedor</t>
  </si>
  <si>
    <t>Yorbe Vertessen</t>
  </si>
  <si>
    <t>Arturo Vidal</t>
  </si>
  <si>
    <t>Tonny Vilhena</t>
  </si>
  <si>
    <t>Toni Villa</t>
  </si>
  <si>
    <t>Iván Villar</t>
  </si>
  <si>
    <t>Odysseas Vlachodimos</t>
  </si>
  <si>
    <t>Jed Wallace</t>
  </si>
  <si>
    <t>Daniel Wass</t>
  </si>
  <si>
    <t>Ashley Westwood</t>
  </si>
  <si>
    <t>Ben Whiteman</t>
  </si>
  <si>
    <t>Morgan Whittaker</t>
  </si>
  <si>
    <t>Christopher Wooh</t>
  </si>
  <si>
    <t>Joe Worrall</t>
  </si>
  <si>
    <t>Roman Yaremchuk</t>
  </si>
  <si>
    <t>Rıdvan Yılmaz</t>
  </si>
  <si>
    <t>Okay Yokuşlu</t>
  </si>
  <si>
    <t>Christos Zafeiris</t>
  </si>
  <si>
    <t>Arsen Zakharyan</t>
  </si>
  <si>
    <t>Zaldúa</t>
  </si>
  <si>
    <t>Fernando Zampedri</t>
  </si>
  <si>
    <t>Bradley Fink</t>
  </si>
  <si>
    <t>Fernando Zuqui</t>
  </si>
  <si>
    <t>Max Aarons</t>
  </si>
  <si>
    <t>Rodrigo Abascal</t>
  </si>
  <si>
    <t>Himad Abdelli</t>
  </si>
  <si>
    <t>Oliver Abildgaard</t>
  </si>
  <si>
    <t>Ragnar Ache</t>
  </si>
  <si>
    <t>Alaa Ghram</t>
  </si>
  <si>
    <t>Aguado</t>
  </si>
  <si>
    <t>Emre Akbaba</t>
  </si>
  <si>
    <t>Ilias</t>
  </si>
  <si>
    <t>Chadrac Akolo</t>
  </si>
  <si>
    <t>Jean-Daniel Akpa Akpro</t>
  </si>
  <si>
    <t>Aleñá</t>
  </si>
  <si>
    <t>Nani</t>
  </si>
  <si>
    <t>Agustín Almendra</t>
  </si>
  <si>
    <t>Cristian Álvarez</t>
  </si>
  <si>
    <t>Ibrahim Amadou</t>
  </si>
  <si>
    <t>Selim Amallah</t>
  </si>
  <si>
    <t>Lazare Amani</t>
  </si>
  <si>
    <t>Arbilla</t>
  </si>
  <si>
    <t>Areso</t>
  </si>
  <si>
    <t>Joe Aribo</t>
  </si>
  <si>
    <t>Stuart Armstrong</t>
  </si>
  <si>
    <t>Adrián Arregui</t>
  </si>
  <si>
    <t>Noah Atubolu</t>
  </si>
  <si>
    <t>Tiago Tomás</t>
  </si>
  <si>
    <t>Milan Badelj</t>
  </si>
  <si>
    <t>Mama Baldé</t>
  </si>
  <si>
    <t>Guinea-Bissau</t>
  </si>
  <si>
    <t>Carlos Baleba</t>
  </si>
  <si>
    <t>Daniel Ballard</t>
  </si>
  <si>
    <t>Leon Balogun</t>
  </si>
  <si>
    <t>Mohamed Bamba</t>
  </si>
  <si>
    <t>Francesco Bardi</t>
  </si>
  <si>
    <t>Pier Barrios</t>
  </si>
  <si>
    <t>Jelle Bataille</t>
  </si>
  <si>
    <t>Mohamed Bayo</t>
  </si>
  <si>
    <t>Gavin Bazunu</t>
  </si>
  <si>
    <t>Thomas Beelen</t>
  </si>
  <si>
    <t>Kevin Behrens</t>
  </si>
  <si>
    <t>Vid Belec</t>
  </si>
  <si>
    <t>Eliesse Ben Seghir</t>
  </si>
  <si>
    <t>Gastón Benavídez</t>
  </si>
  <si>
    <t>Dimitry Bertaud</t>
  </si>
  <si>
    <t>Bruno Bianchi</t>
  </si>
  <si>
    <t>Bigas</t>
  </si>
  <si>
    <t>Leonardo Bittencourt</t>
  </si>
  <si>
    <t>Jayden Bogle</t>
  </si>
  <si>
    <t>Darijan Bojanić</t>
  </si>
  <si>
    <t>Yoan Bonny</t>
  </si>
  <si>
    <t>Ângelo</t>
  </si>
  <si>
    <t>Jan Bořil</t>
  </si>
  <si>
    <t>Darko Brašanac</t>
  </si>
  <si>
    <t>Ben Brereton Díaz</t>
  </si>
  <si>
    <t>Armando Broja</t>
  </si>
  <si>
    <t>Jorge Broun</t>
  </si>
  <si>
    <t>Facundo Buonanotte</t>
  </si>
  <si>
    <t>Gianluca Busio</t>
  </si>
  <si>
    <t>Nahuel Bustos</t>
  </si>
  <si>
    <t>Javier Cabrera</t>
  </si>
  <si>
    <t>Juan José Cáceres</t>
  </si>
  <si>
    <t>Mathieu Cafaro</t>
  </si>
  <si>
    <t>Jens-Lys Cajuste</t>
  </si>
  <si>
    <t>Luca Caldirola</t>
  </si>
  <si>
    <t>Calero</t>
  </si>
  <si>
    <t>Alexander Callens</t>
  </si>
  <si>
    <t>Dani Calvo</t>
  </si>
  <si>
    <t>Mohamed Ali Camara</t>
  </si>
  <si>
    <t>Sergio Camello</t>
  </si>
  <si>
    <t>Jorman Campuzano</t>
  </si>
  <si>
    <t>Alexis Canelo</t>
  </si>
  <si>
    <t>Sergi Canós</t>
  </si>
  <si>
    <t>Nicolás Capaldo</t>
  </si>
  <si>
    <t>Gabriel Carabajal</t>
  </si>
  <si>
    <t>Edwin Cardona</t>
  </si>
  <si>
    <t>Irvin Cardona</t>
  </si>
  <si>
    <t>Julián Carranza</t>
  </si>
  <si>
    <t>Guido Carrillo</t>
  </si>
  <si>
    <t>Federico Carrizo</t>
  </si>
  <si>
    <t>Wanderson</t>
  </si>
  <si>
    <t>Cristian Cásseres Jr</t>
  </si>
  <si>
    <t>Santiago Castro</t>
  </si>
  <si>
    <t>Federico Ceccherini</t>
  </si>
  <si>
    <t>Adam Gnezda Čerin</t>
  </si>
  <si>
    <t>Farouk Chafaï</t>
  </si>
  <si>
    <t>Diego Chará</t>
  </si>
  <si>
    <t>Tjaronn Chery</t>
  </si>
  <si>
    <t>Oliver Christensen</t>
  </si>
  <si>
    <t>Clerc</t>
  </si>
  <si>
    <t>Elias Cobbaut</t>
  </si>
  <si>
    <t>Lorenzo Colombo</t>
  </si>
  <si>
    <t>Nazareno Colombo</t>
  </si>
  <si>
    <t>Diego Conde</t>
  </si>
  <si>
    <t>Jake Cooper</t>
  </si>
  <si>
    <t>Claudio Corvalán</t>
  </si>
  <si>
    <t>Nicolas Cozza</t>
  </si>
  <si>
    <t>Miguel Crespo</t>
  </si>
  <si>
    <t>Pejiño</t>
  </si>
  <si>
    <t>Leonardo Lelo</t>
  </si>
  <si>
    <t>Danny da Costa</t>
  </si>
  <si>
    <t>Abner Vinícius</t>
  </si>
  <si>
    <t>Gustavo</t>
  </si>
  <si>
    <t>Busanello</t>
  </si>
  <si>
    <t>Mikkel Damsgaard</t>
  </si>
  <si>
    <t>Marcus Danielson</t>
  </si>
  <si>
    <t>Josh Dasilva</t>
  </si>
  <si>
    <t>Paweł Dawidowicz</t>
  </si>
  <si>
    <t>Zeca</t>
  </si>
  <si>
    <t>Miguel</t>
  </si>
  <si>
    <t>Jeffrey de Lange</t>
  </si>
  <si>
    <t>Cláudio Ramos</t>
  </si>
  <si>
    <t>Thibault De Smet</t>
  </si>
  <si>
    <t>Felipe Silva</t>
  </si>
  <si>
    <t>Diego Demme</t>
  </si>
  <si>
    <t>Jason Denayer</t>
  </si>
  <si>
    <t>Fabio Depaoli</t>
  </si>
  <si>
    <t>Mikkel Desler</t>
  </si>
  <si>
    <t>Cyriel Dessers</t>
  </si>
  <si>
    <t>Ersin Destanoğlu</t>
  </si>
  <si>
    <t>Bebé</t>
  </si>
  <si>
    <t>Sinaly Diomandé</t>
  </si>
  <si>
    <t>Matt Doherty</t>
  </si>
  <si>
    <t>Nery Domínguez</t>
  </si>
  <si>
    <t>Cecilio Domínguez</t>
  </si>
  <si>
    <t>Tomás Händel</t>
  </si>
  <si>
    <t>Juninho Vieira</t>
  </si>
  <si>
    <t>Carlos Miguel</t>
  </si>
  <si>
    <t>Kamory Doumbia</t>
  </si>
  <si>
    <t>Patrick Drewes</t>
  </si>
  <si>
    <t>Joël Drommel</t>
  </si>
  <si>
    <t>Shane Duffy</t>
  </si>
  <si>
    <t>Noë Dussenne</t>
  </si>
  <si>
    <t>Sampson Dweh</t>
  </si>
  <si>
    <t>Youssef El Arabi</t>
  </si>
  <si>
    <t>Omar El Hilali</t>
  </si>
  <si>
    <t>Mohamed Elyounoussi</t>
  </si>
  <si>
    <t>Emanuel Emegha</t>
  </si>
  <si>
    <t>Samuel Essende</t>
  </si>
  <si>
    <t>Kiko Femenía</t>
  </si>
  <si>
    <t>Roger Fernandes</t>
  </si>
  <si>
    <t>Calixte Paul Ligue</t>
  </si>
  <si>
    <t>Federico Fernández</t>
  </si>
  <si>
    <t>Ezequiel Fernández</t>
  </si>
  <si>
    <t>Carlos Fernández</t>
  </si>
  <si>
    <t>Andrés Fernández</t>
  </si>
  <si>
    <t>Junior Firpo</t>
  </si>
  <si>
    <t>Dominican Republic</t>
  </si>
  <si>
    <t>Wes Foderingham</t>
  </si>
  <si>
    <t>Thomas Foket</t>
  </si>
  <si>
    <t>Fraser Forster</t>
  </si>
  <si>
    <t>Francés</t>
  </si>
  <si>
    <t>Nicolás Freire</t>
  </si>
  <si>
    <t>Fresneda</t>
  </si>
  <si>
    <t>Marvin Friedrich</t>
  </si>
  <si>
    <t>Kanya Fujimoto</t>
  </si>
  <si>
    <t>Manu Fuster</t>
  </si>
  <si>
    <t>Gianluca Gaetano</t>
  </si>
  <si>
    <t>Gauthier Gallon</t>
  </si>
  <si>
    <t>Javier García</t>
  </si>
  <si>
    <t>Federico Gattoni</t>
  </si>
  <si>
    <t>Valentin Gendrey</t>
  </si>
  <si>
    <t>Abdulrahman Ghareeb</t>
  </si>
  <si>
    <t>Faouzi Ghoulam</t>
  </si>
  <si>
    <t>Ryan Giles</t>
  </si>
  <si>
    <t>Benedikt Gimber</t>
  </si>
  <si>
    <t>Sergi Gómez</t>
  </si>
  <si>
    <t>Fábio Abreu</t>
  </si>
  <si>
    <t>Pedro Malheiro</t>
  </si>
  <si>
    <t>Derlis González</t>
  </si>
  <si>
    <t>Francisco González Metilli</t>
  </si>
  <si>
    <t>Lucas Gourna-Douath</t>
  </si>
  <si>
    <t>José Gragera</t>
  </si>
  <si>
    <t>Archie Gray</t>
  </si>
  <si>
    <t>Ivo Grbić</t>
  </si>
  <si>
    <t>Ilia Gruev</t>
  </si>
  <si>
    <t>Hugo Guillamón</t>
  </si>
  <si>
    <t>Manuel Gulde</t>
  </si>
  <si>
    <t>Gumbau</t>
  </si>
  <si>
    <t>Günay Güvenç</t>
  </si>
  <si>
    <t>Tarek Hamed</t>
  </si>
  <si>
    <t>Abdou Harroui</t>
  </si>
  <si>
    <t>Junior Hernández</t>
  </si>
  <si>
    <t>Yeremay</t>
  </si>
  <si>
    <t>Wesley Hoedt</t>
  </si>
  <si>
    <t>Philipp Hofmann</t>
  </si>
  <si>
    <t>Casper Højer</t>
  </si>
  <si>
    <t>Rob Holding</t>
  </si>
  <si>
    <t>Lucas Höler</t>
  </si>
  <si>
    <t>Tomi Horvat</t>
  </si>
  <si>
    <t>Trai Hume</t>
  </si>
  <si>
    <t>Adam Idah</t>
  </si>
  <si>
    <t>Samuel Iling-Junior</t>
  </si>
  <si>
    <t>Marcus Ingvartsen</t>
  </si>
  <si>
    <t>Cameron Puertas</t>
  </si>
  <si>
    <t>Pontus Jansson</t>
  </si>
  <si>
    <t>Fali</t>
  </si>
  <si>
    <t>Ben Johnson</t>
  </si>
  <si>
    <t>Paul Joly</t>
  </si>
  <si>
    <t>Erik</t>
  </si>
  <si>
    <t>Dejan Joveljić</t>
  </si>
  <si>
    <t>Christopher Jullien</t>
  </si>
  <si>
    <t>Anthony Jung</t>
  </si>
  <si>
    <t>Matěj Jurásek</t>
  </si>
  <si>
    <t>David Jurásek</t>
  </si>
  <si>
    <t>Julian Justvan</t>
  </si>
  <si>
    <t>Issa Kaboré</t>
  </si>
  <si>
    <t>Hassane Kamara</t>
  </si>
  <si>
    <t>Jakub Kamiński</t>
  </si>
  <si>
    <t>Kenan Karaman</t>
  </si>
  <si>
    <t>Grigoris Kastanos</t>
  </si>
  <si>
    <t>Cyprus</t>
  </si>
  <si>
    <t>Ilan Kebbal</t>
  </si>
  <si>
    <t>Tomasz Kędziora</t>
  </si>
  <si>
    <t>Reda Khadra</t>
  </si>
  <si>
    <t>Kim Seung Gyu</t>
  </si>
  <si>
    <t>Maurits Kjaergaard</t>
  </si>
  <si>
    <t>Hervé Koffi</t>
  </si>
  <si>
    <t>Luca Warrick Koleosho</t>
  </si>
  <si>
    <t>Karim Konaté</t>
  </si>
  <si>
    <t>Rominigue Kouamé</t>
  </si>
  <si>
    <t>Boubakar Kouyaté</t>
  </si>
  <si>
    <t>Vladan Kovacević</t>
  </si>
  <si>
    <t>Emil Krafth</t>
  </si>
  <si>
    <t>Elias Jelert</t>
  </si>
  <si>
    <t>Tim Krul</t>
  </si>
  <si>
    <t>Nicolas Kühn</t>
  </si>
  <si>
    <t>Bas Kuipers</t>
  </si>
  <si>
    <t>Daniel-Kofi Kyereh</t>
  </si>
  <si>
    <t>Nediljko Labrović</t>
  </si>
  <si>
    <t>Stefan Lainer</t>
  </si>
  <si>
    <t>Carlos Lampe</t>
  </si>
  <si>
    <t>Bolivia</t>
  </si>
  <si>
    <t>Gianluca Lapadula</t>
  </si>
  <si>
    <t>Julien Laporte</t>
  </si>
  <si>
    <t>Jacob Bruun Larsen</t>
  </si>
  <si>
    <t>Jens Stryger Larsen</t>
  </si>
  <si>
    <t>Latasa</t>
  </si>
  <si>
    <t>Valentino Lazaro</t>
  </si>
  <si>
    <t>Mathew Leckie</t>
  </si>
  <si>
    <t>Tomás Araújo</t>
  </si>
  <si>
    <t>Théo Leoni</t>
  </si>
  <si>
    <t>Johann Lepenant</t>
  </si>
  <si>
    <t>Lukas Lerager</t>
  </si>
  <si>
    <t>Keane Lewis-Potter</t>
  </si>
  <si>
    <t>Mateusz Lis</t>
  </si>
  <si>
    <t>Tom Lockyer</t>
  </si>
  <si>
    <t>Nicolás Lodeiro</t>
  </si>
  <si>
    <t>Luciano Lollo</t>
  </si>
  <si>
    <t>Ivi López</t>
  </si>
  <si>
    <t>Dion Lopy</t>
  </si>
  <si>
    <t>Nahuel Losada</t>
  </si>
  <si>
    <t>Iker Losada</t>
  </si>
  <si>
    <t>Jonas Lössl</t>
  </si>
  <si>
    <t>Sandi Lovrič</t>
  </si>
  <si>
    <t>Fabio Lucioni</t>
  </si>
  <si>
    <t>Jeison Lucumí</t>
  </si>
  <si>
    <t>Gustav Ludwigson</t>
  </si>
  <si>
    <t>Massimo Luongo</t>
  </si>
  <si>
    <t>Charalampos Lykogiannis</t>
  </si>
  <si>
    <t>Antoine Makoumbou</t>
  </si>
  <si>
    <t>Lennard Maloney</t>
  </si>
  <si>
    <t>Aleš Mandous</t>
  </si>
  <si>
    <t>Matías Mansilla</t>
  </si>
  <si>
    <t>Braydon Manu</t>
  </si>
  <si>
    <t>Faitout Maouassa</t>
  </si>
  <si>
    <t>Roger Martí</t>
  </si>
  <si>
    <t>Juan Carlos</t>
  </si>
  <si>
    <t>Roger Martínez</t>
  </si>
  <si>
    <t>Erhan Mašović</t>
  </si>
  <si>
    <t>Mata</t>
  </si>
  <si>
    <t>Magnus Mattsson</t>
  </si>
  <si>
    <t>Luca Mazzitelli</t>
  </si>
  <si>
    <t>Oli McBurnie</t>
  </si>
  <si>
    <t>Gary Medel</t>
  </si>
  <si>
    <t>Björn Meijer</t>
  </si>
  <si>
    <t>Bamo Meïté</t>
  </si>
  <si>
    <t>Melero</t>
  </si>
  <si>
    <t>Lorenzo Melgarejo</t>
  </si>
  <si>
    <t>Birger Meling</t>
  </si>
  <si>
    <t>Jubal</t>
  </si>
  <si>
    <t>João Mendes</t>
  </si>
  <si>
    <t>Batista Mendy</t>
  </si>
  <si>
    <t>Alexandre Mendy</t>
  </si>
  <si>
    <t>Max Meyer</t>
  </si>
  <si>
    <t>Matt Miazga</t>
  </si>
  <si>
    <t>Fredrik Midtsjø</t>
  </si>
  <si>
    <t>Salvador Agra</t>
  </si>
  <si>
    <t>Pere Milla</t>
  </si>
  <si>
    <t>Alexandru Mitriță</t>
  </si>
  <si>
    <t>Filip Mladenović</t>
  </si>
  <si>
    <t>Jakub Moder</t>
  </si>
  <si>
    <t>Florent Mollet</t>
  </si>
  <si>
    <t>Gonzalo Montes</t>
  </si>
  <si>
    <t>Santiago Montiel</t>
  </si>
  <si>
    <t>Emre Mor</t>
  </si>
  <si>
    <t>Maxi Moralez</t>
  </si>
  <si>
    <t>Tete Morente</t>
  </si>
  <si>
    <t>Lewis Morgan</t>
  </si>
  <si>
    <t>Anthony Moris</t>
  </si>
  <si>
    <t>Gabriel Moscardo</t>
  </si>
  <si>
    <t>Andrés Mosquera</t>
  </si>
  <si>
    <t>Alex Mowatt</t>
  </si>
  <si>
    <t>Stefan Mugoša</t>
  </si>
  <si>
    <t>Florent Muslija</t>
  </si>
  <si>
    <t>Knowledge Musona</t>
  </si>
  <si>
    <t>Sebastian Nanasi</t>
  </si>
  <si>
    <t>Paul Nardi</t>
  </si>
  <si>
    <t>Dan Neil</t>
  </si>
  <si>
    <t>Neto Borges</t>
  </si>
  <si>
    <t>Carlos Neva</t>
  </si>
  <si>
    <t>Cyril Ngonge</t>
  </si>
  <si>
    <t>Tanguy Nianzou</t>
  </si>
  <si>
    <t>Moritz Nicolas</t>
  </si>
  <si>
    <t>Casper Nielsen</t>
  </si>
  <si>
    <t>Justin Njinmah</t>
  </si>
  <si>
    <t>Niels Nkounkou</t>
  </si>
  <si>
    <t>Andries Noppert</t>
  </si>
  <si>
    <t>Obinna Nwobodo</t>
  </si>
  <si>
    <t>Armando Obispo</t>
  </si>
  <si>
    <t>Jens Odgaard</t>
  </si>
  <si>
    <t>Wilson Odobert</t>
  </si>
  <si>
    <t>Chiedozie Ogbene</t>
  </si>
  <si>
    <t>Darius Olaru</t>
  </si>
  <si>
    <t>Brian Oliván</t>
  </si>
  <si>
    <t>Jorge Fernandes</t>
  </si>
  <si>
    <t>Karim Onisiwo</t>
  </si>
  <si>
    <t>Luca Orellano</t>
  </si>
  <si>
    <t>Divock Origi</t>
  </si>
  <si>
    <t>Nicolás Oroz</t>
  </si>
  <si>
    <t>Richard Ortiz</t>
  </si>
  <si>
    <t>Alexandre Oukidja</t>
  </si>
  <si>
    <t>Reece Oxford</t>
  </si>
  <si>
    <t>Pacheco</t>
  </si>
  <si>
    <t>Nicolas Pallois</t>
  </si>
  <si>
    <t>Kevin Paredes</t>
  </si>
  <si>
    <t>Anthony Partipilo</t>
  </si>
  <si>
    <t>Aleksandar Pavlović</t>
  </si>
  <si>
    <t>Martín Payero</t>
  </si>
  <si>
    <t>Marcus Holmgren Pedersen</t>
  </si>
  <si>
    <t>Mads Pedersen</t>
  </si>
  <si>
    <t>Iñaki Peña</t>
  </si>
  <si>
    <t>Guga Rodrigues</t>
  </si>
  <si>
    <t>Joaquín Pereyra</t>
  </si>
  <si>
    <t>Mauricio Pereyra</t>
  </si>
  <si>
    <t>Rafael Pérez</t>
  </si>
  <si>
    <t>Luis Pérez</t>
  </si>
  <si>
    <t>Fran Pérez</t>
  </si>
  <si>
    <t>Kike Pérez</t>
  </si>
  <si>
    <t>Pavao Pervan</t>
  </si>
  <si>
    <t>Aleksandar Pešić</t>
  </si>
  <si>
    <t>Andrea Petagna</t>
  </si>
  <si>
    <t>Franco Petroli</t>
  </si>
  <si>
    <t>Kamil Piątkowski</t>
  </si>
  <si>
    <t>Oleksandr Pikhalyonok</t>
  </si>
  <si>
    <t>Andrea Pinamonti</t>
  </si>
  <si>
    <t>Francisco Pizzini</t>
  </si>
  <si>
    <t>Marko Pjaca</t>
  </si>
  <si>
    <t>Óscar Plano</t>
  </si>
  <si>
    <t>Abdón Prats</t>
  </si>
  <si>
    <t>Dirk Proper</t>
  </si>
  <si>
    <t>Leopold Querfeld</t>
  </si>
  <si>
    <t>Carlos Quintana</t>
  </si>
  <si>
    <t>Jordi Quintillà</t>
  </si>
  <si>
    <t>Dani Raba</t>
  </si>
  <si>
    <t>Diant Ramaj</t>
  </si>
  <si>
    <t>Juanpe</t>
  </si>
  <si>
    <t>Jacob Rasmussen</t>
  </si>
  <si>
    <t>Andrei Rațiu</t>
  </si>
  <si>
    <t>Arkadiusz Reca</t>
  </si>
  <si>
    <t>Ludovit Reis</t>
  </si>
  <si>
    <t>Jason</t>
  </si>
  <si>
    <t>Devyne Rensch</t>
  </si>
  <si>
    <t>Amir Richardson</t>
  </si>
  <si>
    <t>Marco Richter</t>
  </si>
  <si>
    <t>Jacob Rinne</t>
  </si>
  <si>
    <t>Mihailo Ristić</t>
  </si>
  <si>
    <t>Connor Roberts</t>
  </si>
  <si>
    <t>Patricio Rodríguez</t>
  </si>
  <si>
    <t>Juan Gabriel Rodríguez</t>
  </si>
  <si>
    <t>Santiago Rodríguez</t>
  </si>
  <si>
    <t>Mads Roerslev</t>
  </si>
  <si>
    <t>Leo Román</t>
  </si>
  <si>
    <t>Silvio Romero</t>
  </si>
  <si>
    <t>Isaac</t>
  </si>
  <si>
    <t>Daan Rots</t>
  </si>
  <si>
    <t>Matteo Ruggeri</t>
  </si>
  <si>
    <t>Alan Ruiz</t>
  </si>
  <si>
    <t>Albert Rusnák</t>
  </si>
  <si>
    <t>André Franco</t>
  </si>
  <si>
    <t>Serdar Saatçı</t>
  </si>
  <si>
    <t>Abdelhamid Sabiri</t>
  </si>
  <si>
    <t>Modibo Sagnan</t>
  </si>
  <si>
    <t>Hiroki Sakai</t>
  </si>
  <si>
    <t>Tatsuhiro Sakamoto</t>
  </si>
  <si>
    <t>Kike Salas</t>
  </si>
  <si>
    <t>San Emeterio</t>
  </si>
  <si>
    <t>Ulises Sanchez</t>
  </si>
  <si>
    <t>Iván Sánchez</t>
  </si>
  <si>
    <t>Ilie Sánchez</t>
  </si>
  <si>
    <t>Antonio Sánchez</t>
  </si>
  <si>
    <t>Ricard</t>
  </si>
  <si>
    <t>Arouna Sangante</t>
  </si>
  <si>
    <t>Agustín Sant'Anna</t>
  </si>
  <si>
    <t>Liam Scales</t>
  </si>
  <si>
    <t>Jeffrey Schlupp</t>
  </si>
  <si>
    <t>Jan Schöppner</t>
  </si>
  <si>
    <t>Simone Scuffet</t>
  </si>
  <si>
    <t>Zito Luvumbo</t>
  </si>
  <si>
    <t>Aleksandar Sedlar</t>
  </si>
  <si>
    <t>Davie Selke</t>
  </si>
  <si>
    <t>Luigi Sepe</t>
  </si>
  <si>
    <t>Leonardo Sernicola</t>
  </si>
  <si>
    <t>Cedric Itten</t>
  </si>
  <si>
    <t>Jordan Siebatcheu</t>
  </si>
  <si>
    <t>Kiliann Sildillia</t>
  </si>
  <si>
    <t>Ricardo Velho</t>
  </si>
  <si>
    <t>Santiago Simón</t>
  </si>
  <si>
    <t>Manolis Siopis</t>
  </si>
  <si>
    <t>Moussa Sissoko</t>
  </si>
  <si>
    <t>Tim Skarke</t>
  </si>
  <si>
    <t>Will Smallbone</t>
  </si>
  <si>
    <t>Adam Smith</t>
  </si>
  <si>
    <t>Fábio Silva</t>
  </si>
  <si>
    <t>Ola Solbakken</t>
  </si>
  <si>
    <t>Thibo Somers</t>
  </si>
  <si>
    <t>Oliver Sørensen</t>
  </si>
  <si>
    <t>Santiago Sosa</t>
  </si>
  <si>
    <t>Jack Stacey</t>
  </si>
  <si>
    <t>Cican Stanković</t>
  </si>
  <si>
    <t>Zack Steffen</t>
  </si>
  <si>
    <t>Jack Stephens</t>
  </si>
  <si>
    <t>Dujon Sterling</t>
  </si>
  <si>
    <t>Gabriel Suazo</t>
  </si>
  <si>
    <t>Erik Sviatchenko</t>
  </si>
  <si>
    <t>Karol Świderski</t>
  </si>
  <si>
    <t>Morlaye Sylla</t>
  </si>
  <si>
    <t>Yohei Takaoka</t>
  </si>
  <si>
    <t>Ali Abdi</t>
  </si>
  <si>
    <t>Oussama Targhalline</t>
  </si>
  <si>
    <t>Jackson Tchatchoua</t>
  </si>
  <si>
    <t>Álvaro Tejero</t>
  </si>
  <si>
    <t>Mailson</t>
  </si>
  <si>
    <t>Brandon Thomas</t>
  </si>
  <si>
    <t>Frederik Tingager</t>
  </si>
  <si>
    <t>Dorukhan Toköz</t>
  </si>
  <si>
    <t>Hassan Tombakti</t>
  </si>
  <si>
    <t>Omar Haktab Traoré</t>
  </si>
  <si>
    <t>Lassina Traoré</t>
  </si>
  <si>
    <t>Mark Travers</t>
  </si>
  <si>
    <t>Zlatko Tripić</t>
  </si>
  <si>
    <t>Ozan Tufan</t>
  </si>
  <si>
    <t>Deniz Türüç</t>
  </si>
  <si>
    <t>Konstantinos Tzolakis</t>
  </si>
  <si>
    <t>Salih Uçan</t>
  </si>
  <si>
    <t>Matthieu Udol</t>
  </si>
  <si>
    <t>Lesley Ugochukwu</t>
  </si>
  <si>
    <t>Mikael Uhre</t>
  </si>
  <si>
    <t>Um Won Sang</t>
  </si>
  <si>
    <t>Mark Uth</t>
  </si>
  <si>
    <t>Vallejo</t>
  </si>
  <si>
    <t>Siebe Van der Heyden</t>
  </si>
  <si>
    <t>Mike van der Hoorn</t>
  </si>
  <si>
    <t>Matías Vargas</t>
  </si>
  <si>
    <t>Miloš Veljković</t>
  </si>
  <si>
    <t>Yari Verschaeren</t>
  </si>
  <si>
    <t>Hugo Vetlesen</t>
  </si>
  <si>
    <t>Bruno Xadas</t>
  </si>
  <si>
    <t>Diego Viera</t>
  </si>
  <si>
    <t>Sebastián Villa</t>
  </si>
  <si>
    <t>Héctor Villalba</t>
  </si>
  <si>
    <t>Villalibre</t>
  </si>
  <si>
    <t>Villares</t>
  </si>
  <si>
    <t>Nicolas Viola</t>
  </si>
  <si>
    <t>Michel Vlap</t>
  </si>
  <si>
    <t>Tomáš Vlček</t>
  </si>
  <si>
    <t>Cédric Zesiger</t>
  </si>
  <si>
    <t>Conrad Wallem</t>
  </si>
  <si>
    <t>Marvin Wanitzek</t>
  </si>
  <si>
    <t>Joel Ward</t>
  </si>
  <si>
    <t>Owen Wijndal</t>
  </si>
  <si>
    <t>Maximilian Wittek</t>
  </si>
  <si>
    <t>Luke Woolfenden</t>
  </si>
  <si>
    <t>Haji Wright</t>
  </si>
  <si>
    <t>Cephas Malele</t>
  </si>
  <si>
    <t>Ashley Young</t>
  </si>
  <si>
    <t>Miha Zajc</t>
  </si>
  <si>
    <t>Carlos Zambrano</t>
  </si>
  <si>
    <t>Mattia Zanotti</t>
  </si>
  <si>
    <t>Anass Zaroury</t>
  </si>
  <si>
    <t>Exequiel Zeballos</t>
  </si>
  <si>
    <t>Akim Zedadka</t>
  </si>
  <si>
    <t>Jaroslav Zelený</t>
  </si>
  <si>
    <t>Ron-Robert Zieler</t>
  </si>
  <si>
    <t>Peter Žulj</t>
  </si>
  <si>
    <t>Félix Correia</t>
  </si>
  <si>
    <t>Mehdi Abeid</t>
  </si>
  <si>
    <t>Abdelkabir Abqar</t>
  </si>
  <si>
    <t>Luis Abram</t>
  </si>
  <si>
    <t>Gonzalo Abrego</t>
  </si>
  <si>
    <t>Frank Acheampong</t>
  </si>
  <si>
    <t>Lautaro Acosta</t>
  </si>
  <si>
    <t>Dapo Afolayan</t>
  </si>
  <si>
    <t>Lucien Agoumé</t>
  </si>
  <si>
    <t>Felix Agu</t>
  </si>
  <si>
    <t>Alfredo Aguilar</t>
  </si>
  <si>
    <t>Ai Kesen</t>
  </si>
  <si>
    <t>China PR</t>
  </si>
  <si>
    <t>Akapo</t>
  </si>
  <si>
    <t>Marvin</t>
  </si>
  <si>
    <t>Paul Akouokou</t>
  </si>
  <si>
    <t>Bandar Al Ahbabi</t>
  </si>
  <si>
    <t>United Arab Emirates</t>
  </si>
  <si>
    <t>Ameen Al Dakhil</t>
  </si>
  <si>
    <t>Danijel Aleksić</t>
  </si>
  <si>
    <t>Tadeo Allende</t>
  </si>
  <si>
    <t>Facundo Altamirano</t>
  </si>
  <si>
    <t>Francisco Álvarez</t>
  </si>
  <si>
    <t>Robson Bambu</t>
  </si>
  <si>
    <t>Kelvin Amian</t>
  </si>
  <si>
    <t>Francis Amuzu</t>
  </si>
  <si>
    <t>Mikael Anderson</t>
  </si>
  <si>
    <t>Jaidon Anthony</t>
  </si>
  <si>
    <t>Shinta Appelkamp</t>
  </si>
  <si>
    <t>Dennis Appiah</t>
  </si>
  <si>
    <t>Lucas Arce</t>
  </si>
  <si>
    <t>Daniel Armstrong</t>
  </si>
  <si>
    <t>Toluwalase Arokodare</t>
  </si>
  <si>
    <t>Yáser Asprilla</t>
  </si>
  <si>
    <t>Tommaso Augello</t>
  </si>
  <si>
    <t>Kouame Autonne</t>
  </si>
  <si>
    <t>Gustavo Sá</t>
  </si>
  <si>
    <t>Matthias Bader</t>
  </si>
  <si>
    <t>Stefan Bajcetic</t>
  </si>
  <si>
    <t>Tiemoué Bakayoko</t>
  </si>
  <si>
    <t>Mitchel Bakker</t>
  </si>
  <si>
    <t>Lameck Banda</t>
  </si>
  <si>
    <t>Barry Bannan</t>
  </si>
  <si>
    <t>Gonçalo Franco</t>
  </si>
  <si>
    <t>Federico Barba</t>
  </si>
  <si>
    <t>David Barbona</t>
  </si>
  <si>
    <t>Hernán Barcos</t>
  </si>
  <si>
    <t>Borna Barišić</t>
  </si>
  <si>
    <t>Kyle Bartley</t>
  </si>
  <si>
    <t>Maximilian Bauer</t>
  </si>
  <si>
    <t>Jean-David Beauguel</t>
  </si>
  <si>
    <t>Timo Becker</t>
  </si>
  <si>
    <t>Abdelkader Bedrane</t>
  </si>
  <si>
    <t>Felix Beijmo</t>
  </si>
  <si>
    <t>Kristijan Belić</t>
  </si>
  <si>
    <t>Dion Drena Beljo</t>
  </si>
  <si>
    <t>Stefan Bell</t>
  </si>
  <si>
    <t>Alessandro Bellemo</t>
  </si>
  <si>
    <t>Ali Youssef</t>
  </si>
  <si>
    <t>Sofiane Bendebka</t>
  </si>
  <si>
    <t>Adrian Benedyczak</t>
  </si>
  <si>
    <t>Jessy Benet</t>
  </si>
  <si>
    <t>Daniel Bentley</t>
  </si>
  <si>
    <t>Bartosz Bereszyński</t>
  </si>
  <si>
    <t>Paul Bernardoni</t>
  </si>
  <si>
    <t>Matúš Bero</t>
  </si>
  <si>
    <t>Benjamín Berríos</t>
  </si>
  <si>
    <t>Andrea Bertolacci</t>
  </si>
  <si>
    <t>Pietro Beruatto</t>
  </si>
  <si>
    <t>Dal Varešanović</t>
  </si>
  <si>
    <t>Krystian Bielik</t>
  </si>
  <si>
    <t>Stipe Biuk</t>
  </si>
  <si>
    <t>Sebastián Blanco</t>
  </si>
  <si>
    <t>Alexis Blin</t>
  </si>
  <si>
    <t>Lucas Blondel</t>
  </si>
  <si>
    <t>Myron Boadu</t>
  </si>
  <si>
    <t>Bruno Gaspar</t>
  </si>
  <si>
    <t>Daniel Boloca</t>
  </si>
  <si>
    <t>Toni Borevković</t>
  </si>
  <si>
    <t>Sebastián Boselli</t>
  </si>
  <si>
    <t>Eric Botteghin</t>
  </si>
  <si>
    <t>Walter Bou</t>
  </si>
  <si>
    <t>Róbert Boženík</t>
  </si>
  <si>
    <t>Pedro Rebocho</t>
  </si>
  <si>
    <t>Matthias Braunöder</t>
  </si>
  <si>
    <t>Cheveyo Tsawa</t>
  </si>
  <si>
    <t>Nathan Broadhead</t>
  </si>
  <si>
    <t>Alan Browne</t>
  </si>
  <si>
    <t>Gaston Brugman</t>
  </si>
  <si>
    <t>Gianni Bruno</t>
  </si>
  <si>
    <t>Hugo Bueno</t>
  </si>
  <si>
    <t>Osman Bukari</t>
  </si>
  <si>
    <t>Guido Burgstaller</t>
  </si>
  <si>
    <t>Wes Burns</t>
  </si>
  <si>
    <t>Marnon Busch</t>
  </si>
  <si>
    <t>Sam Byram</t>
  </si>
  <si>
    <t>Jimmy Cabot</t>
  </si>
  <si>
    <t>Liberato Cacace</t>
  </si>
  <si>
    <t>Déiber Caicedo</t>
  </si>
  <si>
    <t>Mady Camara</t>
  </si>
  <si>
    <t>Matteo Cancellieri</t>
  </si>
  <si>
    <t>Antonio Candela</t>
  </si>
  <si>
    <t>Víctor Cantillo</t>
  </si>
  <si>
    <t>Valentín Carboni</t>
  </si>
  <si>
    <t>Carlos Mané</t>
  </si>
  <si>
    <t>Bernardo Vital</t>
  </si>
  <si>
    <t>Óscar Cardozo</t>
  </si>
  <si>
    <t>Yago Cariello</t>
  </si>
  <si>
    <t>Carmona</t>
  </si>
  <si>
    <t>Dário Essugo</t>
  </si>
  <si>
    <t>Byron Castillo</t>
  </si>
  <si>
    <t>Lukáš Červ</t>
  </si>
  <si>
    <t>Maxime Chanot</t>
  </si>
  <si>
    <t>Jhoanner Chávez</t>
  </si>
  <si>
    <t>Leandro Chichizola</t>
  </si>
  <si>
    <t>Cho Gue Sung</t>
  </si>
  <si>
    <t>Hamza Choudhury</t>
  </si>
  <si>
    <t>Chow Tim</t>
  </si>
  <si>
    <t>Chinese Taipei</t>
  </si>
  <si>
    <t>Anders Christiansen</t>
  </si>
  <si>
    <t>Ibrahim Cissé</t>
  </si>
  <si>
    <t>Zander Clark</t>
  </si>
  <si>
    <t>Matt Clarke</t>
  </si>
  <si>
    <t>Jake Clarke-Salter</t>
  </si>
  <si>
    <t>Matías Cóccaro</t>
  </si>
  <si>
    <t>Alex Cochrane</t>
  </si>
  <si>
    <t>Germán Conti</t>
  </si>
  <si>
    <t>Rodrigo Contreras</t>
  </si>
  <si>
    <t>Steve Cook</t>
  </si>
  <si>
    <t>Carlos Coronel</t>
  </si>
  <si>
    <t>Corpas</t>
  </si>
  <si>
    <t>Ayrton Costa</t>
  </si>
  <si>
    <t>David Costas</t>
  </si>
  <si>
    <t>Charlie Cresswell</t>
  </si>
  <si>
    <t>Luismi Cruz</t>
  </si>
  <si>
    <t>Pau Cubarsí</t>
  </si>
  <si>
    <t>Carlos Cuesta</t>
  </si>
  <si>
    <t>Rafael Czichos</t>
  </si>
  <si>
    <t>Marco D'Alessandro</t>
  </si>
  <si>
    <t>Zé Pedro</t>
  </si>
  <si>
    <t>Riccieli</t>
  </si>
  <si>
    <t>Diego Lopes</t>
  </si>
  <si>
    <t>Jesper Daland</t>
  </si>
  <si>
    <t>Karl Darlow</t>
  </si>
  <si>
    <t>Zuriko Davitashvili</t>
  </si>
  <si>
    <t>Luca de la Torre</t>
  </si>
  <si>
    <t>Artur</t>
  </si>
  <si>
    <t>Lorenzo De Silvestri</t>
  </si>
  <si>
    <t>Tiago Esgaio</t>
  </si>
  <si>
    <t>Daniel</t>
  </si>
  <si>
    <t>Alan</t>
  </si>
  <si>
    <t>Thomas Delaine</t>
  </si>
  <si>
    <t>Rafael Delgado</t>
  </si>
  <si>
    <t>Olivier Deman</t>
  </si>
  <si>
    <t>Emmanuel Dennis</t>
  </si>
  <si>
    <t>Andrés Desábato</t>
  </si>
  <si>
    <t>Cameron Devlin</t>
  </si>
  <si>
    <t>Gianluca Di Chiara</t>
  </si>
  <si>
    <t>Oumar Diakité</t>
  </si>
  <si>
    <t>Rob Dickie</t>
  </si>
  <si>
    <t>Kevin Diks</t>
  </si>
  <si>
    <t>Loïs Diony</t>
  </si>
  <si>
    <t>Josh Doig</t>
  </si>
  <si>
    <t>Jaume</t>
  </si>
  <si>
    <t>Jean-Luc Dompé</t>
  </si>
  <si>
    <t>Aron Dønnum</t>
  </si>
  <si>
    <t>Dotor</t>
  </si>
  <si>
    <t>Ismaël Doukouré</t>
  </si>
  <si>
    <t>Ousmane Doumbia</t>
  </si>
  <si>
    <t>Callum Doyle</t>
  </si>
  <si>
    <t>Carel Eiting</t>
  </si>
  <si>
    <t>Hjalmar Ekdal</t>
  </si>
  <si>
    <t>Jurgen Ekkelenkamp</t>
  </si>
  <si>
    <t>Jack Elliott</t>
  </si>
  <si>
    <t>José Enamorado</t>
  </si>
  <si>
    <t>Arne Engels</t>
  </si>
  <si>
    <t>Eom Ji Sung</t>
  </si>
  <si>
    <t>Juan Espínola</t>
  </si>
  <si>
    <t>Sebastiano Esposito</t>
  </si>
  <si>
    <t>Nahuel Estévez</t>
  </si>
  <si>
    <t>Håkon Evjen</t>
  </si>
  <si>
    <t>Ezkieta</t>
  </si>
  <si>
    <t>Paulo Vítor</t>
  </si>
  <si>
    <t>Cláudio Falcão</t>
  </si>
  <si>
    <t>César Falletti</t>
  </si>
  <si>
    <t>Zinedine Ferhat</t>
  </si>
  <si>
    <t>Gerso</t>
  </si>
  <si>
    <t>Álvaro Carreras</t>
  </si>
  <si>
    <t>Josan</t>
  </si>
  <si>
    <t>Frederico Venâncio</t>
  </si>
  <si>
    <t>Kilian Fischer</t>
  </si>
  <si>
    <t>Ryan Flamingo</t>
  </si>
  <si>
    <t>Alexis Flips</t>
  </si>
  <si>
    <t>Malick Fofana</t>
  </si>
  <si>
    <t>David Datro Fofana</t>
  </si>
  <si>
    <t>Jonas Föhrenbach</t>
  </si>
  <si>
    <t>Ryan Fraser</t>
  </si>
  <si>
    <t>Stefan Frei</t>
  </si>
  <si>
    <t>Mads Frøkjær</t>
  </si>
  <si>
    <t>Dael Fry</t>
  </si>
  <si>
    <t>Ramiro Funes Mori</t>
  </si>
  <si>
    <t>Darnell Furlong</t>
  </si>
  <si>
    <t>Pedro Gallese</t>
  </si>
  <si>
    <t>Ignatius Ganago</t>
  </si>
  <si>
    <t>Christian Fassnacht</t>
  </si>
  <si>
    <t>Joaquín García</t>
  </si>
  <si>
    <t>Luca Garritano</t>
  </si>
  <si>
    <t>Kialonda Gaspar</t>
  </si>
  <si>
    <t>Daniel Graovac</t>
  </si>
  <si>
    <t>César Gelabert</t>
  </si>
  <si>
    <t>Valère Germain</t>
  </si>
  <si>
    <t>Lautaro Giannetti</t>
  </si>
  <si>
    <t>Dimitris Giannoulis</t>
  </si>
  <si>
    <t>Rafał Gikiewicz</t>
  </si>
  <si>
    <t>Matías Giménez</t>
  </si>
  <si>
    <t>Jakob Glesnes</t>
  </si>
  <si>
    <t>Edoardo Goldaniga</t>
  </si>
  <si>
    <t>Claudio Gomes</t>
  </si>
  <si>
    <t>Rodrigo Gomes</t>
  </si>
  <si>
    <t>Jonatan Gómez</t>
  </si>
  <si>
    <t>Valentín Gómez</t>
  </si>
  <si>
    <t>Elías Gómez</t>
  </si>
  <si>
    <t>Unai Gómez</t>
  </si>
  <si>
    <t>Paulo Bernardo</t>
  </si>
  <si>
    <t>Luis González</t>
  </si>
  <si>
    <t>Sergio</t>
  </si>
  <si>
    <t>Lukas Görtler</t>
  </si>
  <si>
    <t>Dimitrios Goutas</t>
  </si>
  <si>
    <t>Stian Gregersen</t>
  </si>
  <si>
    <t>Julian Gressel</t>
  </si>
  <si>
    <t>Matt Grimes</t>
  </si>
  <si>
    <t>Carlos Gruezo</t>
  </si>
  <si>
    <t>Jóhann Berg Guðmundsson</t>
  </si>
  <si>
    <t>Morgan Guilavogui</t>
  </si>
  <si>
    <t>Serdar Gürler</t>
  </si>
  <si>
    <t>Yeison Guzmán</t>
  </si>
  <si>
    <t>Hayden Hackney</t>
  </si>
  <si>
    <t>Andreas Hansen</t>
  </si>
  <si>
    <t>Pantelis Hatzidiakos</t>
  </si>
  <si>
    <t>Kortney Hause</t>
  </si>
  <si>
    <t>Christian Witzig</t>
  </si>
  <si>
    <t>Jorrit Hendrix</t>
  </si>
  <si>
    <t>Christophe Hérelle</t>
  </si>
  <si>
    <t>Javi Hernández</t>
  </si>
  <si>
    <t>Andrés Herrera</t>
  </si>
  <si>
    <t>Daniel Heuer Fernandes</t>
  </si>
  <si>
    <t>Ki-Jana Hoever</t>
  </si>
  <si>
    <t>Fabian Holland</t>
  </si>
  <si>
    <t>Benedict Hollerbach</t>
  </si>
  <si>
    <t>Martin Hongla</t>
  </si>
  <si>
    <t>Timo Horn</t>
  </si>
  <si>
    <t>Sascha Horvath</t>
  </si>
  <si>
    <t>Ethan Horvath</t>
  </si>
  <si>
    <t>Lucas Hoyos</t>
  </si>
  <si>
    <t>Branimir Hrgota</t>
  </si>
  <si>
    <t>Rodrigo Huescas</t>
  </si>
  <si>
    <t>Hwang Ui Jo</t>
  </si>
  <si>
    <t>Jesús Imaz</t>
  </si>
  <si>
    <t>Sverrir Ingi Ingason</t>
  </si>
  <si>
    <t>Juan Manuel Insaurralde</t>
  </si>
  <si>
    <t>Juan Iturbe</t>
  </si>
  <si>
    <t>Tomoki Iwata</t>
  </si>
  <si>
    <t>Paul Jaeckel</t>
  </si>
  <si>
    <t>Václav Jemelka</t>
  </si>
  <si>
    <t>Jeong Woo Yeong</t>
  </si>
  <si>
    <t>Erik Jirka</t>
  </si>
  <si>
    <t>Lasse Berg Johnsen</t>
  </si>
  <si>
    <t>Michael Johnston</t>
  </si>
  <si>
    <t>Alfie Jones</t>
  </si>
  <si>
    <t>DeJuan Jones</t>
  </si>
  <si>
    <t>Isaiah Jones</t>
  </si>
  <si>
    <t>Zanka</t>
  </si>
  <si>
    <t>Jhojan Julio</t>
  </si>
  <si>
    <t>Tino Kadewere</t>
  </si>
  <si>
    <t>Abdelkahar Kadri</t>
  </si>
  <si>
    <t>Gédéon Kalulu</t>
  </si>
  <si>
    <t>Wilfried Kanga</t>
  </si>
  <si>
    <t>Yann Karamoh</t>
  </si>
  <si>
    <t>David Moberg Karlsson</t>
  </si>
  <si>
    <t>Yassine Kechta</t>
  </si>
  <si>
    <t>Olivier Kemen</t>
  </si>
  <si>
    <t>Marc-Oliver Kempf</t>
  </si>
  <si>
    <t>Jonjoe Kenny</t>
  </si>
  <si>
    <t>Frankie Kent</t>
  </si>
  <si>
    <t>Amin Cherni</t>
  </si>
  <si>
    <t>Joshua Kitolano</t>
  </si>
  <si>
    <t>Sean Klaiber</t>
  </si>
  <si>
    <t>Christoph Klarer</t>
  </si>
  <si>
    <t>Dario Dumić</t>
  </si>
  <si>
    <t>Mats Köhlert</t>
  </si>
  <si>
    <t>Jan Kopic</t>
  </si>
  <si>
    <t>Giannis Kotsiras</t>
  </si>
  <si>
    <t>Jean Evrard Kouassi</t>
  </si>
  <si>
    <t>Damir Kreilach</t>
  </si>
  <si>
    <t>Filip Krovinović</t>
  </si>
  <si>
    <t>Luca Langoni</t>
  </si>
  <si>
    <t>Sam Larsson</t>
  </si>
  <si>
    <t>Tobias Lauritsen</t>
  </si>
  <si>
    <t>Dimitri Lavalée</t>
  </si>
  <si>
    <t>Tom Lawrence</t>
  </si>
  <si>
    <t>Amor Layouni</t>
  </si>
  <si>
    <t>Lee Seung Woo</t>
  </si>
  <si>
    <t>Maxim Leitsch</t>
  </si>
  <si>
    <t>Darragh Lenihan</t>
  </si>
  <si>
    <t>Alan Lescano</t>
  </si>
  <si>
    <t>Timo Letschert</t>
  </si>
  <si>
    <t>Martin Linnes</t>
  </si>
  <si>
    <t>Warleson</t>
  </si>
  <si>
    <t>Marin Ljubičić</t>
  </si>
  <si>
    <t>Robert Ljubičić</t>
  </si>
  <si>
    <t>Raúl Loaiza</t>
  </si>
  <si>
    <t>Roberto López</t>
  </si>
  <si>
    <t>Imrân Louza</t>
  </si>
  <si>
    <t>Max Lowe</t>
  </si>
  <si>
    <t>Lorenzo Lucca</t>
  </si>
  <si>
    <t>Abel Luciatti</t>
  </si>
  <si>
    <t>Nélson Monte</t>
  </si>
  <si>
    <t>Tomás Ribeiro</t>
  </si>
  <si>
    <t>José Machín</t>
  </si>
  <si>
    <t>Álvaro Madrid</t>
  </si>
  <si>
    <t>Nicolas Madsen</t>
  </si>
  <si>
    <t>Soungoutou Magassa</t>
  </si>
  <si>
    <t>Frank Magri</t>
  </si>
  <si>
    <t>Linton Maina</t>
  </si>
  <si>
    <t>Gaius Makouta</t>
  </si>
  <si>
    <t>Youssef Maleh</t>
  </si>
  <si>
    <t>Facundo Mallo</t>
  </si>
  <si>
    <t>Emanuel Mammana</t>
  </si>
  <si>
    <t>Wilson Manafá</t>
  </si>
  <si>
    <t>Christos Mandas</t>
  </si>
  <si>
    <t>Million Manhoef</t>
  </si>
  <si>
    <t>Vito Mannone</t>
  </si>
  <si>
    <t>Oscar Taty Maritu</t>
  </si>
  <si>
    <t>Jonas Martin</t>
  </si>
  <si>
    <t>Alexis Martín Arias</t>
  </si>
  <si>
    <t>Mauricio Martínez</t>
  </si>
  <si>
    <t>Pablo Martinez</t>
  </si>
  <si>
    <t>David Martínez</t>
  </si>
  <si>
    <t>Josef Martínez</t>
  </si>
  <si>
    <t>Adam Masina</t>
  </si>
  <si>
    <t>Lukáš Masopust</t>
  </si>
  <si>
    <t>Eliot Matazo</t>
  </si>
  <si>
    <t>Christian Mawissa</t>
  </si>
  <si>
    <t>Youssef Maziz</t>
  </si>
  <si>
    <t>Pasquale Mazzocchi</t>
  </si>
  <si>
    <t>Paddy McNair</t>
  </si>
  <si>
    <t>Jonas Meffert</t>
  </si>
  <si>
    <t>David Mella</t>
  </si>
  <si>
    <t>Eugenio Mena</t>
  </si>
  <si>
    <t>Kevin Méndez</t>
  </si>
  <si>
    <t>Edgar Méndez</t>
  </si>
  <si>
    <t>Benjamin Mendy</t>
  </si>
  <si>
    <t>Levent Mercan</t>
  </si>
  <si>
    <t>Bautista Merlini</t>
  </si>
  <si>
    <t>Sebastián Meza</t>
  </si>
  <si>
    <t>Fernando Meza</t>
  </si>
  <si>
    <t>Omenuke Mfulu</t>
  </si>
  <si>
    <t>Giannis Michailidis</t>
  </si>
  <si>
    <t>Valentin Mihăilă</t>
  </si>
  <si>
    <t>Lewis Miley</t>
  </si>
  <si>
    <t>Samy Mmaee</t>
  </si>
  <si>
    <t>Horațiu Moldovan</t>
  </si>
  <si>
    <t>Tobias Mølgaard</t>
  </si>
  <si>
    <t>Aaron Molinas</t>
  </si>
  <si>
    <t>Joël Monteiro</t>
  </si>
  <si>
    <t>Kieffer Moore</t>
  </si>
  <si>
    <t>Leonardo Morales</t>
  </si>
  <si>
    <t>Ilaix Moriba</t>
  </si>
  <si>
    <t>Patrick Mortensen</t>
  </si>
  <si>
    <t>Tyler Morton</t>
  </si>
  <si>
    <t>Jhon Mosquera</t>
  </si>
  <si>
    <t>Franco Moyano</t>
  </si>
  <si>
    <t>Paul-José Mpoku</t>
  </si>
  <si>
    <t>Kerim Mrabti</t>
  </si>
  <si>
    <t>Florian Müller</t>
  </si>
  <si>
    <t>Junior Mwanga</t>
  </si>
  <si>
    <t>Juan Ignacio Nardoni</t>
  </si>
  <si>
    <t>Ximo Navarro</t>
  </si>
  <si>
    <t>Robert Navarro</t>
  </si>
  <si>
    <t>Umut Nayir</t>
  </si>
  <si>
    <t>Loïc Négo</t>
  </si>
  <si>
    <t>Phil Neumann</t>
  </si>
  <si>
    <t>Nathan Ngoumou</t>
  </si>
  <si>
    <t>Cheikh Niasse</t>
  </si>
  <si>
    <t>Joakim Nilsson</t>
  </si>
  <si>
    <t>Stanley Nsoki</t>
  </si>
  <si>
    <t>Kenedy</t>
  </si>
  <si>
    <t>Marcelino Núñez</t>
  </si>
  <si>
    <t>Bram Nuytinck</t>
  </si>
  <si>
    <t>Lewis O'Brien</t>
  </si>
  <si>
    <t>Brian Ocampo</t>
  </si>
  <si>
    <t>Martín Ojeda</t>
  </si>
  <si>
    <t>Caleb Okoli</t>
  </si>
  <si>
    <t>Victor Olatunji</t>
  </si>
  <si>
    <t>Anderson Oliveira</t>
  </si>
  <si>
    <t>João Gonçalves</t>
  </si>
  <si>
    <t>Kewin</t>
  </si>
  <si>
    <t>Abdülkadir Ömür</t>
  </si>
  <si>
    <t>Jean Onana</t>
  </si>
  <si>
    <t>Frank Onyeka</t>
  </si>
  <si>
    <t>Joao Ortiz</t>
  </si>
  <si>
    <t>Gabriel Osho</t>
  </si>
  <si>
    <t>Yordan Osorio</t>
  </si>
  <si>
    <t>Rémi Oudin</t>
  </si>
  <si>
    <t>Berkay Özcan</t>
  </si>
  <si>
    <t>Berat Özdemir</t>
  </si>
  <si>
    <t>Rômulo</t>
  </si>
  <si>
    <t>Paik Seung Ho</t>
  </si>
  <si>
    <t>Tiago Palacios</t>
  </si>
  <si>
    <t>Carlos Palacios</t>
  </si>
  <si>
    <t>Alex Palmer</t>
  </si>
  <si>
    <t>Antonio Palumbo</t>
  </si>
  <si>
    <t>Park Jin Seob</t>
  </si>
  <si>
    <t>Keaton Parks</t>
  </si>
  <si>
    <t>Lucas Passerini</t>
  </si>
  <si>
    <t>Remko Pasveer</t>
  </si>
  <si>
    <t>Anthony Patterson</t>
  </si>
  <si>
    <t>Dimitrios Pelkas</t>
  </si>
  <si>
    <t>Sergio Peña</t>
  </si>
  <si>
    <t>Alexandre Penetra</t>
  </si>
  <si>
    <t>Gabriel Pereira</t>
  </si>
  <si>
    <t>Daniel Peretz</t>
  </si>
  <si>
    <t>Sebastián Pérez</t>
  </si>
  <si>
    <t>Marco Pérez</t>
  </si>
  <si>
    <t>Baldomero Perlaza</t>
  </si>
  <si>
    <t>Gaëtan Perrin</t>
  </si>
  <si>
    <t>Jakub Pešek</t>
  </si>
  <si>
    <t>Pablo Piatti</t>
  </si>
  <si>
    <t>Hamilton Piedra</t>
  </si>
  <si>
    <t>Marvin Pieringer</t>
  </si>
  <si>
    <t>Ronaël Pierre-Gabriel</t>
  </si>
  <si>
    <t>Mirko Pigliacelli</t>
  </si>
  <si>
    <t>Carlo Pinsoglio</t>
  </si>
  <si>
    <t>Lucas Pires</t>
  </si>
  <si>
    <t>Lukas Podolski</t>
  </si>
  <si>
    <t>Diego Polenta</t>
  </si>
  <si>
    <t>Andy Polo</t>
  </si>
  <si>
    <t>Juan Camilo Portilla</t>
  </si>
  <si>
    <t>Juan Portillo</t>
  </si>
  <si>
    <t>Samuel Portugal</t>
  </si>
  <si>
    <t>Matteo Prati</t>
  </si>
  <si>
    <t>Alan Pulido</t>
  </si>
  <si>
    <t>Pulido</t>
  </si>
  <si>
    <t>Facundo Quignon</t>
  </si>
  <si>
    <t>José Quintero</t>
  </si>
  <si>
    <t>Uroš Račić</t>
  </si>
  <si>
    <t>Nemanja Radoja</t>
  </si>
  <si>
    <t>Ionuț Andrei Radu</t>
  </si>
  <si>
    <t>Gastón Ramírez</t>
  </si>
  <si>
    <t>Adrián Ramos</t>
  </si>
  <si>
    <t>Filippo Ranocchia</t>
  </si>
  <si>
    <t>Youri Regeer</t>
  </si>
  <si>
    <t>Kiko Bondoso</t>
  </si>
  <si>
    <t>Omar Richards</t>
  </si>
  <si>
    <t>Stefan Ristovski</t>
  </si>
  <si>
    <t>Miles Robinson</t>
  </si>
  <si>
    <t>Luis Miguel Rodríguez</t>
  </si>
  <si>
    <t>Ángel</t>
  </si>
  <si>
    <t>Davy Roef</t>
  </si>
  <si>
    <t>Felipe Román</t>
  </si>
  <si>
    <t>Luka Romero</t>
  </si>
  <si>
    <t>Philippe Rommens</t>
  </si>
  <si>
    <t>Rafael Romo</t>
  </si>
  <si>
    <t>Facundo Roncaglia</t>
  </si>
  <si>
    <t>Fabricio</t>
  </si>
  <si>
    <t>Lazaros Rota</t>
  </si>
  <si>
    <t>Tom Rothe</t>
  </si>
  <si>
    <t>Joe Rothwell</t>
  </si>
  <si>
    <t>Albion Rrahmani</t>
  </si>
  <si>
    <t>Diego Rubio</t>
  </si>
  <si>
    <t>Carl Rushworth</t>
  </si>
  <si>
    <t>Johnny Russell</t>
  </si>
  <si>
    <t>Matěj Ryneš</t>
  </si>
  <si>
    <t>Falaye Sacko</t>
  </si>
  <si>
    <t>Mujaid</t>
  </si>
  <si>
    <t>Bartosz Salamon</t>
  </si>
  <si>
    <t>Maximiliano Salas</t>
  </si>
  <si>
    <t>Alan Saldivia</t>
  </si>
  <si>
    <t>Manolis Saliakas</t>
  </si>
  <si>
    <t>Dániel Sallói</t>
  </si>
  <si>
    <t>Mbwana Ally Samatta</t>
  </si>
  <si>
    <t>Tanzania</t>
  </si>
  <si>
    <t>Matisse Samoise</t>
  </si>
  <si>
    <t>Mario Sampirisi</t>
  </si>
  <si>
    <t>Borja Sánchez</t>
  </si>
  <si>
    <t>Juanlu Sánchez</t>
  </si>
  <si>
    <t>Philipp Sander</t>
  </si>
  <si>
    <t>Ivo Rodrigues</t>
  </si>
  <si>
    <t>Killian Sardella</t>
  </si>
  <si>
    <t>Manprit Sarkaria</t>
  </si>
  <si>
    <t>Kjell Scherpen</t>
  </si>
  <si>
    <t>Niklas Schmidt</t>
  </si>
  <si>
    <t>Lasse Schøne</t>
  </si>
  <si>
    <t>Sebastian Schonlau</t>
  </si>
  <si>
    <t>Siebe Schrijvers</t>
  </si>
  <si>
    <t>Richard Schunke</t>
  </si>
  <si>
    <t>Ole Kristian Selnæs</t>
  </si>
  <si>
    <t>Jaime Seoane</t>
  </si>
  <si>
    <t>Volodymyr Shepelev</t>
  </si>
  <si>
    <t>Djibril Sidibé</t>
  </si>
  <si>
    <t>Óscar Sielva</t>
  </si>
  <si>
    <t>Alejandro Silva</t>
  </si>
  <si>
    <t>André Luís</t>
  </si>
  <si>
    <t>Maximiliano Silvera</t>
  </si>
  <si>
    <t>Daley Sinkgraven</t>
  </si>
  <si>
    <t>Hugo Siquet</t>
  </si>
  <si>
    <t>Ibrahim Sissoko</t>
  </si>
  <si>
    <t>Michał Skóraś</t>
  </si>
  <si>
    <t>Mile Škorić</t>
  </si>
  <si>
    <t>Steven Skrzybski</t>
  </si>
  <si>
    <t>Hrvoje Smolčić</t>
  </si>
  <si>
    <t>Serginho</t>
  </si>
  <si>
    <t>Son Jun Ho</t>
  </si>
  <si>
    <t>Song Min Kyu</t>
  </si>
  <si>
    <t>Mads Bech Sørensen</t>
  </si>
  <si>
    <t>Mario Soriano</t>
  </si>
  <si>
    <t>Brenner</t>
  </si>
  <si>
    <t>Ali Sowe</t>
  </si>
  <si>
    <t>Andraž Šporar</t>
  </si>
  <si>
    <t>Jarne Steuckers</t>
  </si>
  <si>
    <t>Petar Stojanović</t>
  </si>
  <si>
    <t>Nikola Storm</t>
  </si>
  <si>
    <t>Mario Stroeykens</t>
  </si>
  <si>
    <t>Róber Pier</t>
  </si>
  <si>
    <t>John Swift</t>
  </si>
  <si>
    <t>Serhiy Sydorchuk</t>
  </si>
  <si>
    <t>Issiaga Sylla</t>
  </si>
  <si>
    <t>Mamadou Sylla</t>
  </si>
  <si>
    <t>Abakar Sylla</t>
  </si>
  <si>
    <t>Japhet Tanganga</t>
  </si>
  <si>
    <t>Florian Tardieu</t>
  </si>
  <si>
    <t>Charlie Taylor</t>
  </si>
  <si>
    <t>Casper Tengstedt</t>
  </si>
  <si>
    <t>Florian Thauvin</t>
  </si>
  <si>
    <t>Jan Thielmann</t>
  </si>
  <si>
    <t>Jón Dagur Þorsteinsson</t>
  </si>
  <si>
    <t>Marcel Tisserand</t>
  </si>
  <si>
    <t>Harry Toffolo</t>
  </si>
  <si>
    <t>Gastón Togni</t>
  </si>
  <si>
    <t>Jeremy Toljan</t>
  </si>
  <si>
    <t>Torrente</t>
  </si>
  <si>
    <t>El Bilal Touré</t>
  </si>
  <si>
    <t>Isaak Touré</t>
  </si>
  <si>
    <t>Abdoulaye Touré</t>
  </si>
  <si>
    <t>Andros Townsend</t>
  </si>
  <si>
    <t>Ismaël Traoré</t>
  </si>
  <si>
    <t>Nicolás Tripichio</t>
  </si>
  <si>
    <t>William Troost-Ekong</t>
  </si>
  <si>
    <t>Jeppe Tverskov</t>
  </si>
  <si>
    <t>Oleksandr Tymchyk</t>
  </si>
  <si>
    <t>Filip Uremović</t>
  </si>
  <si>
    <t>Agustín Urzi</t>
  </si>
  <si>
    <t>Can Uzun</t>
  </si>
  <si>
    <t>Nicolás Valentini</t>
  </si>
  <si>
    <t>Alex Valera</t>
  </si>
  <si>
    <t>Emanuele Valeri</t>
  </si>
  <si>
    <t>Mattia Valoti</t>
  </si>
  <si>
    <t>Hendrik Van Crombrugge</t>
  </si>
  <si>
    <t>Charles Vanhoutte</t>
  </si>
  <si>
    <t>Dante Vanzeir</t>
  </si>
  <si>
    <t>Juan Pablo Vargas</t>
  </si>
  <si>
    <t>Costa Rica</t>
  </si>
  <si>
    <t>Denis Vavro</t>
  </si>
  <si>
    <t>Pablo Vázquez</t>
  </si>
  <si>
    <t>Benjamin Verbič</t>
  </si>
  <si>
    <t>Nick Viergever</t>
  </si>
  <si>
    <t>João Teixeira</t>
  </si>
  <si>
    <t>Guillermo Viscarra</t>
  </si>
  <si>
    <t>Lukáš Vorlický</t>
  </si>
  <si>
    <t>Marios Vrousai</t>
  </si>
  <si>
    <t>Matěj Vydra</t>
  </si>
  <si>
    <t>Hauke Wahl</t>
  </si>
  <si>
    <t>Luca Waldschmidt</t>
  </si>
  <si>
    <t>Wang Dalei</t>
  </si>
  <si>
    <t>Victor Wanyama</t>
  </si>
  <si>
    <t>Danny Ward</t>
  </si>
  <si>
    <t>Marcelo Weigandt</t>
  </si>
  <si>
    <t>Noah Weißhaupt</t>
  </si>
  <si>
    <t>Tomáš Wiesner</t>
  </si>
  <si>
    <t>Mateusz Wieteska</t>
  </si>
  <si>
    <t>Chris Willock</t>
  </si>
  <si>
    <t>Cláudio Winck</t>
  </si>
  <si>
    <t>Wu Lei</t>
  </si>
  <si>
    <t>Miki Yamane</t>
  </si>
  <si>
    <t>Yoon Bit Garam</t>
  </si>
  <si>
    <t>Maya Yoshida</t>
  </si>
  <si>
    <t>Étienne Youté Kinkoué</t>
  </si>
  <si>
    <t>Alhassan Yusuf</t>
  </si>
  <si>
    <t>Diego Zabala</t>
  </si>
  <si>
    <t>Francesco Zampano</t>
  </si>
  <si>
    <t>Luca Zanimacchia</t>
  </si>
  <si>
    <t>Alessandro Zanoli</t>
  </si>
  <si>
    <t>Giovanni Zaro</t>
  </si>
  <si>
    <t>Zarraga</t>
  </si>
  <si>
    <t>Arbër Zeneli</t>
  </si>
  <si>
    <t>Kevin Zenón</t>
  </si>
  <si>
    <t>Matthias Zimmermann</t>
  </si>
  <si>
    <t>Christoph Zimmermann</t>
  </si>
  <si>
    <t>Dario Šarić</t>
  </si>
  <si>
    <t>Szymon Żurkowski</t>
  </si>
  <si>
    <t>Amir Abedzadeh</t>
  </si>
  <si>
    <t>Matthis Abline</t>
  </si>
  <si>
    <t>Lucas Acosta</t>
  </si>
  <si>
    <t>Kellyn Acosta</t>
  </si>
  <si>
    <t>Samuel Adegbenro</t>
  </si>
  <si>
    <t>Emanuel Aguilera</t>
  </si>
  <si>
    <t>Jean-Eudes Aholou</t>
  </si>
  <si>
    <t>José Aja</t>
  </si>
  <si>
    <t>Halil Akbunar</t>
  </si>
  <si>
    <t>Gabriel Alanís</t>
  </si>
  <si>
    <t>Fernando Alarcón</t>
  </si>
  <si>
    <t>Bruno Langa</t>
  </si>
  <si>
    <t>Gonçalo Borges</t>
  </si>
  <si>
    <t>Sotiris Alexandropoulos</t>
  </si>
  <si>
    <t>Jim Allevinah</t>
  </si>
  <si>
    <t>Javier Altamirano</t>
  </si>
  <si>
    <t>Altimira</t>
  </si>
  <si>
    <t>Juan Álvarez</t>
  </si>
  <si>
    <t>Carlos Álvarez</t>
  </si>
  <si>
    <t>Tiago Araújo</t>
  </si>
  <si>
    <t>Lucas Lima</t>
  </si>
  <si>
    <t>Branco Ampuero</t>
  </si>
  <si>
    <t>Mads Juel Andersen</t>
  </si>
  <si>
    <t>Franko Andrijašević</t>
  </si>
  <si>
    <t>Santiago Arzamendia</t>
  </si>
  <si>
    <t>Barış Atik</t>
  </si>
  <si>
    <t>Rob Atkinson</t>
  </si>
  <si>
    <t>Luke Ayling</t>
  </si>
  <si>
    <t>Finn Azaz</t>
  </si>
  <si>
    <t>Bae Jun Ho</t>
  </si>
  <si>
    <t>Javier Báez</t>
  </si>
  <si>
    <t>Adrián Balboa</t>
  </si>
  <si>
    <t>Danovis Banguero</t>
  </si>
  <si>
    <t>Mattia Bani</t>
  </si>
  <si>
    <t>Beni Baningime</t>
  </si>
  <si>
    <t>Miguel Barbieri</t>
  </si>
  <si>
    <t>Italo</t>
  </si>
  <si>
    <t>Juan Barinaga</t>
  </si>
  <si>
    <t>Aymen Barkok</t>
  </si>
  <si>
    <t>Ashley Barnes</t>
  </si>
  <si>
    <t>João Novais</t>
  </si>
  <si>
    <t>Enzo Barrenechea</t>
  </si>
  <si>
    <t>Connor Barron</t>
  </si>
  <si>
    <t>Simone Bastoni</t>
  </si>
  <si>
    <t>Damian Batallini</t>
  </si>
  <si>
    <t>Dylan Batubinsika</t>
  </si>
  <si>
    <t>Daniel Batz</t>
  </si>
  <si>
    <t>Dominik Baumgartner</t>
  </si>
  <si>
    <t>Finn Ole Becker</t>
  </si>
  <si>
    <t>Chris Bedia</t>
  </si>
  <si>
    <t>Amari'i Bell</t>
  </si>
  <si>
    <t>Mohamed Belloumi</t>
  </si>
  <si>
    <t>Carlos Benavídez</t>
  </si>
  <si>
    <t>Gastón Benedetti</t>
  </si>
  <si>
    <t>Damian Nigg</t>
  </si>
  <si>
    <t>Yassine Benzia</t>
  </si>
  <si>
    <t>Robert Berić</t>
  </si>
  <si>
    <t>Antoine Bernede</t>
  </si>
  <si>
    <t>Nahir Besara</t>
  </si>
  <si>
    <t>Matteo Bianchetti</t>
  </si>
  <si>
    <t>Mads Bidstrup</t>
  </si>
  <si>
    <t>Dimitri Bisoli</t>
  </si>
  <si>
    <t>Lautaro Blanco</t>
  </si>
  <si>
    <t>Aylton Boa Morte</t>
  </si>
  <si>
    <t>Daniel Bocanegra</t>
  </si>
  <si>
    <t>Paweł Bochniewicz</t>
  </si>
  <si>
    <t>Luciano Boggio</t>
  </si>
  <si>
    <t>Sinan Bolat</t>
  </si>
  <si>
    <t>Federico Bonazzoli</t>
  </si>
  <si>
    <t>Ezequiel Bonifacio</t>
  </si>
  <si>
    <t>Andreas Bouchalakis</t>
  </si>
  <si>
    <t>Agustín Bouzat</t>
  </si>
  <si>
    <t>Flavien-Enzo Boyomo</t>
  </si>
  <si>
    <t>Umut Bozok</t>
  </si>
  <si>
    <t>Volodymyr Brazhko</t>
  </si>
  <si>
    <t>Fabian Bredlow</t>
  </si>
  <si>
    <t>Anthony Briançon</t>
  </si>
  <si>
    <t>Miguel Brizuela</t>
  </si>
  <si>
    <t>Ezequiel Bullaude</t>
  </si>
  <si>
    <t>Cristian Buonaiuto</t>
  </si>
  <si>
    <t>Brandon Bye</t>
  </si>
  <si>
    <t>Yonathan Cabral</t>
  </si>
  <si>
    <t>Alejandro Camargo</t>
  </si>
  <si>
    <t>Facundo Cambeses</t>
  </si>
  <si>
    <t>Omar Campos</t>
  </si>
  <si>
    <t>Gaspar Campos</t>
  </si>
  <si>
    <t>Fali Candé</t>
  </si>
  <si>
    <t>Reggie Cannon</t>
  </si>
  <si>
    <t>Manuel Capasso</t>
  </si>
  <si>
    <t>Pierrick Capelle</t>
  </si>
  <si>
    <t>Marc Cardona</t>
  </si>
  <si>
    <t>Gonzalo Carneiro</t>
  </si>
  <si>
    <t>Cesare Casadei</t>
  </si>
  <si>
    <t>Eíran Cashin</t>
  </si>
  <si>
    <t>Giuseppe Caso</t>
  </si>
  <si>
    <t>Harlen Castillo</t>
  </si>
  <si>
    <t>Alex Castro</t>
  </si>
  <si>
    <t>Alexis Castro</t>
  </si>
  <si>
    <t>Nélson Oliveira</t>
  </si>
  <si>
    <t>Maximiliano Caufriez</t>
  </si>
  <si>
    <t>Žan Celar</t>
  </si>
  <si>
    <t>Roman Celentano</t>
  </si>
  <si>
    <t>Ondřej Čelůstka</t>
  </si>
  <si>
    <t>Álex Centelles</t>
  </si>
  <si>
    <t>Fabien Centonze</t>
  </si>
  <si>
    <t>Ricardo Mangas</t>
  </si>
  <si>
    <t>Timmy Chandler</t>
  </si>
  <si>
    <t>Yimmi Chará</t>
  </si>
  <si>
    <t>Fidel</t>
  </si>
  <si>
    <t>Youssef Chermiti</t>
  </si>
  <si>
    <t>Choi Jun</t>
  </si>
  <si>
    <t>Jacob Christensen</t>
  </si>
  <si>
    <t>Víctor Chust</t>
  </si>
  <si>
    <t>Jordan Clark</t>
  </si>
  <si>
    <t>Marcus Coco</t>
  </si>
  <si>
    <t>Antonio Čolak</t>
  </si>
  <si>
    <t>Michele Collocolo</t>
  </si>
  <si>
    <t>Cheick Conde</t>
  </si>
  <si>
    <t>Michael Cooper</t>
  </si>
  <si>
    <t>Enzo Copetti</t>
  </si>
  <si>
    <t>Diego Coppola</t>
  </si>
  <si>
    <t>Córdoba</t>
  </si>
  <si>
    <t>Àlex Corredera</t>
  </si>
  <si>
    <t>Fábio Ronaldo</t>
  </si>
  <si>
    <t>Soumaila Coulibaly</t>
  </si>
  <si>
    <t>Woyo Coulibaly</t>
  </si>
  <si>
    <t>Enzo Crivelli</t>
  </si>
  <si>
    <t>Diogo Gonçalves</t>
  </si>
  <si>
    <t>Marco Curto</t>
  </si>
  <si>
    <t>Wylan Cyprien</t>
  </si>
  <si>
    <t>Damien Da Silva</t>
  </si>
  <si>
    <t>Oday Dabbagh</t>
  </si>
  <si>
    <t>Palestine</t>
  </si>
  <si>
    <t>Henrik Dalsgaard</t>
  </si>
  <si>
    <t>Márton Dárdai</t>
  </si>
  <si>
    <t>Harry Darling</t>
  </si>
  <si>
    <t>Tom Davies</t>
  </si>
  <si>
    <t>Keinan Davis</t>
  </si>
  <si>
    <t>Vítor Costa</t>
  </si>
  <si>
    <t>Paulino</t>
  </si>
  <si>
    <t>Casper De Norre</t>
  </si>
  <si>
    <t>Fernando De Paul</t>
  </si>
  <si>
    <t>Rúben Lameiras</t>
  </si>
  <si>
    <t>Fabiano Souza</t>
  </si>
  <si>
    <t>Jordy de Wijs</t>
  </si>
  <si>
    <t>Liam Delap</t>
  </si>
  <si>
    <t>Mark Delgado</t>
  </si>
  <si>
    <t>Mathias Delorge</t>
  </si>
  <si>
    <t>Jessy Deminguet</t>
  </si>
  <si>
    <t>Marco Di Cesare</t>
  </si>
  <si>
    <t>Daniel Dos Santos</t>
  </si>
  <si>
    <t>Francesco Di Mariano</t>
  </si>
  <si>
    <t>Dimitris Diamantakos</t>
  </si>
  <si>
    <t>Assane Diao Diaoune</t>
  </si>
  <si>
    <t>Moussa Diarra</t>
  </si>
  <si>
    <t>Mauro Díaz</t>
  </si>
  <si>
    <t>Pedro Díaz</t>
  </si>
  <si>
    <t>Seny Dieng</t>
  </si>
  <si>
    <t>Moussa Djenepo</t>
  </si>
  <si>
    <t>Lucas Piazón</t>
  </si>
  <si>
    <t>Benjamín Domínguez</t>
  </si>
  <si>
    <t>Darian Males</t>
  </si>
  <si>
    <t>Kieran Dowell</t>
  </si>
  <si>
    <t>Denis Drăguș</t>
  </si>
  <si>
    <t>Vladyslav Dubinchak</t>
  </si>
  <si>
    <t>Rade Dugalić</t>
  </si>
  <si>
    <t>Lasha Dvali</t>
  </si>
  <si>
    <t>Jeremy Ebobisse</t>
  </si>
  <si>
    <t>Enzo Ebosse</t>
  </si>
  <si>
    <t>Josh Eccles</t>
  </si>
  <si>
    <t>Claudio Echeverri</t>
  </si>
  <si>
    <t>Maximilian Entrup</t>
  </si>
  <si>
    <t>Ivo Pinto</t>
  </si>
  <si>
    <t>Mamadou Fall</t>
  </si>
  <si>
    <t>Dario Marzino</t>
  </si>
  <si>
    <t>Joca</t>
  </si>
  <si>
    <t>Paolo Fernandes</t>
  </si>
  <si>
    <t>Clayton</t>
  </si>
  <si>
    <t>Sebastián Fernández</t>
  </si>
  <si>
    <t>Damián Fernández</t>
  </si>
  <si>
    <t>Miguel Maga</t>
  </si>
  <si>
    <t>Facundo Ferreyra</t>
  </si>
  <si>
    <t>Sam Field</t>
  </si>
  <si>
    <t>Cristopher Fiermarin</t>
  </si>
  <si>
    <t>Daniel Fila</t>
  </si>
  <si>
    <t>Dominik Fitz</t>
  </si>
  <si>
    <t>Edison Flores</t>
  </si>
  <si>
    <t>Fabricio Formiliano</t>
  </si>
  <si>
    <t>Adam Forshaw</t>
  </si>
  <si>
    <t>Daam Foulon</t>
  </si>
  <si>
    <t>Franco Fragapane</t>
  </si>
  <si>
    <t>Marcel Franke</t>
  </si>
  <si>
    <t>Dario Ulrich</t>
  </si>
  <si>
    <t>Martin Frese</t>
  </si>
  <si>
    <t>Gabriel Fuentes</t>
  </si>
  <si>
    <t>César Fuentes</t>
  </si>
  <si>
    <t>Fernando Gaibor</t>
  </si>
  <si>
    <t>Nicolás Gaitán</t>
  </si>
  <si>
    <t>Konstantinos Galanopoulos</t>
  </si>
  <si>
    <t>Omri Gandelman</t>
  </si>
  <si>
    <t>Niko Gießelmann</t>
  </si>
  <si>
    <t>David Gil</t>
  </si>
  <si>
    <t>Nicholas Gioacchini</t>
  </si>
  <si>
    <t>Santiago Giordana</t>
  </si>
  <si>
    <t>Saviour Godwin</t>
  </si>
  <si>
    <t>Mauro Goicoechea</t>
  </si>
  <si>
    <t>Marlon Gomes</t>
  </si>
  <si>
    <t>Joan González</t>
  </si>
  <si>
    <t>Mario González</t>
  </si>
  <si>
    <t>Craig Gordon</t>
  </si>
  <si>
    <t>Jay Gorter</t>
  </si>
  <si>
    <t>Karlan Grant</t>
  </si>
  <si>
    <t>Alberto Grassi</t>
  </si>
  <si>
    <t>Joel Graterol</t>
  </si>
  <si>
    <t>Julian Green</t>
  </si>
  <si>
    <t>Andreas Gruber</t>
  </si>
  <si>
    <t>Robert Gumny</t>
  </si>
  <si>
    <t>Koray Günter</t>
  </si>
  <si>
    <t>Rodrigo Guth</t>
  </si>
  <si>
    <t>Ehsan Haji Safi</t>
  </si>
  <si>
    <t>Sead Hakšabanović</t>
  </si>
  <si>
    <t>Alen Halilović</t>
  </si>
  <si>
    <t>Craig Halkett</t>
  </si>
  <si>
    <t>Johannes Handl</t>
  </si>
  <si>
    <t>Kian Hansen</t>
  </si>
  <si>
    <t>Emil Hansson</t>
  </si>
  <si>
    <t>Varazdat Haroyan</t>
  </si>
  <si>
    <t>Isaac Hayden</t>
  </si>
  <si>
    <t>Niklas Hedl</t>
  </si>
  <si>
    <t>Dominique Heintz</t>
  </si>
  <si>
    <t>Michał Helik</t>
  </si>
  <si>
    <t>Leo Coelho</t>
  </si>
  <si>
    <t>Valentin Henry</t>
  </si>
  <si>
    <t>Thomas Henry</t>
  </si>
  <si>
    <t>Edwin Herrera</t>
  </si>
  <si>
    <t>Aaron Herrera</t>
  </si>
  <si>
    <t>Guatemala</t>
  </si>
  <si>
    <t>Ron-Thorben Hoffmann</t>
  </si>
  <si>
    <t>Mason Holgate</t>
  </si>
  <si>
    <t>Ryan Hollingshead</t>
  </si>
  <si>
    <t>Sebastian Holmén</t>
  </si>
  <si>
    <t>George Honeyman</t>
  </si>
  <si>
    <t>Hong Chul</t>
  </si>
  <si>
    <t>Cédric Hountondji</t>
  </si>
  <si>
    <t>Even Hovland</t>
  </si>
  <si>
    <t>Jonny Howson</t>
  </si>
  <si>
    <t>Hwang In Jae</t>
  </si>
  <si>
    <t>Renato Ibarra</t>
  </si>
  <si>
    <t>Pietro Iemmello</t>
  </si>
  <si>
    <t>Roberto Insigne</t>
  </si>
  <si>
    <t>Nikolas Ioannou</t>
  </si>
  <si>
    <t>Alessio Iovine</t>
  </si>
  <si>
    <t>Andy Irving</t>
  </si>
  <si>
    <t>Matheus Jussa</t>
  </si>
  <si>
    <t>Mikael Ishak</t>
  </si>
  <si>
    <t>Ardian Ismajli</t>
  </si>
  <si>
    <t>Ryotaro Ito</t>
  </si>
  <si>
    <t>Daniel Iversen</t>
  </si>
  <si>
    <t>Ablie Jallow</t>
  </si>
  <si>
    <t>Jakub Jankto</t>
  </si>
  <si>
    <t>Franco Jara</t>
  </si>
  <si>
    <t>Bakery Jatta</t>
  </si>
  <si>
    <t>Alexander Jeremejeff</t>
  </si>
  <si>
    <t>Jiang Guangtai</t>
  </si>
  <si>
    <t>Dennis Johnsen</t>
  </si>
  <si>
    <t>Jung Ho Yeon</t>
  </si>
  <si>
    <t>Christian Kabasele</t>
  </si>
  <si>
    <t>Tomáš Kalas</t>
  </si>
  <si>
    <t>Warren Kamanzi</t>
  </si>
  <si>
    <t>Ismaël Kandouss</t>
  </si>
  <si>
    <t>Aytaç Kara</t>
  </si>
  <si>
    <t>Adam Karabec</t>
  </si>
  <si>
    <t>Michał Karbownik</t>
  </si>
  <si>
    <t>Erce Kardeşler</t>
  </si>
  <si>
    <t>Sinan Karweina</t>
  </si>
  <si>
    <t>Florian Kastenmeier</t>
  </si>
  <si>
    <t>Michael Kayode</t>
  </si>
  <si>
    <t>Yannik Keitel</t>
  </si>
  <si>
    <t>Tobias Kempe</t>
  </si>
  <si>
    <t>Gyrano Kerk</t>
  </si>
  <si>
    <t>Luca Kilian</t>
  </si>
  <si>
    <t>Emre Kılınç</t>
  </si>
  <si>
    <t>Kim Dong Joon</t>
  </si>
  <si>
    <t>Kim Dae Won</t>
  </si>
  <si>
    <t>Mathias Kjølø</t>
  </si>
  <si>
    <t>Felix Klaus</t>
  </si>
  <si>
    <t>Ko Seung Beom</t>
  </si>
  <si>
    <t>Markus Kolke</t>
  </si>
  <si>
    <t>Juan Cruz Komar</t>
  </si>
  <si>
    <t>Yukhym Konoplia</t>
  </si>
  <si>
    <t>Nebojša Kosović</t>
  </si>
  <si>
    <t>Koffi Kouao</t>
  </si>
  <si>
    <t>Dawid Kownacki</t>
  </si>
  <si>
    <t>Matías Kranevitter</t>
  </si>
  <si>
    <t>Jean-Philippe Krasso</t>
  </si>
  <si>
    <t>Dmytro Kryskiv</t>
  </si>
  <si>
    <t>Saël Kumbedi</t>
  </si>
  <si>
    <t>Fabian Kunze</t>
  </si>
  <si>
    <t>Berkan Kutlu</t>
  </si>
  <si>
    <t>Grejohn Kyei</t>
  </si>
  <si>
    <t>Giorgos Kyriakopoulos</t>
  </si>
  <si>
    <t>Jordan Larsson</t>
  </si>
  <si>
    <t>Joaquín Laso</t>
  </si>
  <si>
    <t>Emmanuel Latte Lath</t>
  </si>
  <si>
    <t>David von Ballmoos</t>
  </si>
  <si>
    <t>Dejan Djokic</t>
  </si>
  <si>
    <t>Lee Yeong Jae</t>
  </si>
  <si>
    <t>Jordan Lefort</t>
  </si>
  <si>
    <t>Tim Leibold</t>
  </si>
  <si>
    <t>Toni Leistner</t>
  </si>
  <si>
    <t>Félix Lemaréchal</t>
  </si>
  <si>
    <t>Ryan Leonard</t>
  </si>
  <si>
    <t>Enzo Leopold</t>
  </si>
  <si>
    <t>Heinz Lindner</t>
  </si>
  <si>
    <t>Liam Lindsay</t>
  </si>
  <si>
    <t>Luis Guilherme</t>
  </si>
  <si>
    <t>Pol Lirola</t>
  </si>
  <si>
    <t>Danny Loader</t>
  </si>
  <si>
    <t>Saba Lobjanidze</t>
  </si>
  <si>
    <t>Marius Lode</t>
  </si>
  <si>
    <t>Renzo López</t>
  </si>
  <si>
    <t>Dejan Sorgić</t>
  </si>
  <si>
    <t>Augusto Lotti</t>
  </si>
  <si>
    <t>Matteo Lovato</t>
  </si>
  <si>
    <t>Maximiliano Lovera</t>
  </si>
  <si>
    <t>Sergio Lozano</t>
  </si>
  <si>
    <t>Dylan Bronn</t>
  </si>
  <si>
    <t>Kristoffer Lund Hansen</t>
  </si>
  <si>
    <t>Ramiro Macagno</t>
  </si>
  <si>
    <t>Yvann Maçon</t>
  </si>
  <si>
    <t>Mads Emil Madsen</t>
  </si>
  <si>
    <t>Mathieu Maertens</t>
  </si>
  <si>
    <t>Matej Maglica</t>
  </si>
  <si>
    <t>Habib Maïga</t>
  </si>
  <si>
    <t>Josh Maja</t>
  </si>
  <si>
    <t>Jean-Victor Makengo</t>
  </si>
  <si>
    <t>Daniel Maldini</t>
  </si>
  <si>
    <t>Lucas Mancinelli</t>
  </si>
  <si>
    <t>Eliaquim Mangala</t>
  </si>
  <si>
    <t>Manquillo</t>
  </si>
  <si>
    <t>Myziane Maolida</t>
  </si>
  <si>
    <t>Nikola Maraš</t>
  </si>
  <si>
    <t>Denis Zakaria</t>
  </si>
  <si>
    <t>Adrián Marín</t>
  </si>
  <si>
    <t>Rafa Marín</t>
  </si>
  <si>
    <t>Gonzalo Marinelli</t>
  </si>
  <si>
    <t>João Marques</t>
  </si>
  <si>
    <t>Federico Martínez</t>
  </si>
  <si>
    <t>Damián Martínez</t>
  </si>
  <si>
    <t>Pablo Martínez</t>
  </si>
  <si>
    <t>Barbero</t>
  </si>
  <si>
    <t>Thiago Martins</t>
  </si>
  <si>
    <t>Bruno Martins Indi</t>
  </si>
  <si>
    <t>Gastón Martirena</t>
  </si>
  <si>
    <t>Han-Noah Massengo</t>
  </si>
  <si>
    <t>Rabbi Matondo</t>
  </si>
  <si>
    <t>Isaac Mbenza</t>
  </si>
  <si>
    <t>Kasey McAteer</t>
  </si>
  <si>
    <t>Alex McCarthy</t>
  </si>
  <si>
    <t>Barrie McKay</t>
  </si>
  <si>
    <t>Flavio</t>
  </si>
  <si>
    <t>Jérémy Mellot</t>
  </si>
  <si>
    <t>Yorleys Mena</t>
  </si>
  <si>
    <t>Joe Mendes</t>
  </si>
  <si>
    <t>Javier Méndez</t>
  </si>
  <si>
    <t>Armando Méndez</t>
  </si>
  <si>
    <t>Mauro Méndez</t>
  </si>
  <si>
    <t>Formose Mendy</t>
  </si>
  <si>
    <t>Chris Mepham</t>
  </si>
  <si>
    <t>Maikel Mesa</t>
  </si>
  <si>
    <t>Meseguer</t>
  </si>
  <si>
    <t>Alessandro Micai</t>
  </si>
  <si>
    <t>Sven Michel</t>
  </si>
  <si>
    <t>Martin Minchev</t>
  </si>
  <si>
    <t>Pedro Mendes</t>
  </si>
  <si>
    <t>Leonel Miranda</t>
  </si>
  <si>
    <t>Tomás Molina</t>
  </si>
  <si>
    <t>Montero</t>
  </si>
  <si>
    <t>Shaquell Moore</t>
  </si>
  <si>
    <t>Felipe Mora</t>
  </si>
  <si>
    <t>Lautaro Morales</t>
  </si>
  <si>
    <t>Santiago Moreno</t>
  </si>
  <si>
    <t>Mateu Morey</t>
  </si>
  <si>
    <t>Raúl Moro</t>
  </si>
  <si>
    <t>Jordan Morris</t>
  </si>
  <si>
    <t>Fahd Moufi</t>
  </si>
  <si>
    <t>Toni Moya</t>
  </si>
  <si>
    <t>Sebastián Moyano</t>
  </si>
  <si>
    <t>Sebas Moyano</t>
  </si>
  <si>
    <t>Pelly-Ruddock Mpanzu</t>
  </si>
  <si>
    <t>Arbnor Muja</t>
  </si>
  <si>
    <t>Bali Mumba</t>
  </si>
  <si>
    <t>Facundo Mura</t>
  </si>
  <si>
    <t>Jesús Murillo</t>
  </si>
  <si>
    <t>Sei Muroya</t>
  </si>
  <si>
    <t>Mickaël Nadé</t>
  </si>
  <si>
    <t>Adamo Nagalo</t>
  </si>
  <si>
    <t>Kal Naismith</t>
  </si>
  <si>
    <t>Tsiy-William Ndenge</t>
  </si>
  <si>
    <t>Paul Nebel</t>
  </si>
  <si>
    <t>João Virgínia</t>
  </si>
  <si>
    <t>Ivan Nevistić</t>
  </si>
  <si>
    <t>Yvan Neyou</t>
  </si>
  <si>
    <t>Jessic Ngankam</t>
  </si>
  <si>
    <t>Tokmac Chol Nguen</t>
  </si>
  <si>
    <t>Kevin Nisbet</t>
  </si>
  <si>
    <t>Jean-Pierre Nsame</t>
  </si>
  <si>
    <t>Olivier Ntcham</t>
  </si>
  <si>
    <t>Randy Nteka</t>
  </si>
  <si>
    <t>Miguel Cardoso</t>
  </si>
  <si>
    <t>Fabian Nürnberger</t>
  </si>
  <si>
    <t>Jay O'Shea</t>
  </si>
  <si>
    <t>Tim Oberdorf</t>
  </si>
  <si>
    <t>Raphael Obermair</t>
  </si>
  <si>
    <t>Philippines</t>
  </si>
  <si>
    <t>Pedro Obiang</t>
  </si>
  <si>
    <t>Denis Odoi</t>
  </si>
  <si>
    <t>Moses Odubajo</t>
  </si>
  <si>
    <t>Lawrence Ofori</t>
  </si>
  <si>
    <t>Jonathan Okita</t>
  </si>
  <si>
    <t>Masaya Okugawa</t>
  </si>
  <si>
    <t>Cristian Olivera</t>
  </si>
  <si>
    <t>Emanuel Olivera</t>
  </si>
  <si>
    <t>Andrew Omobamidele</t>
  </si>
  <si>
    <t>Jacob Ondrejka</t>
  </si>
  <si>
    <t>Bruno Onyemaechi</t>
  </si>
  <si>
    <t>Gaetano Oristanio</t>
  </si>
  <si>
    <t>Darío Osorio</t>
  </si>
  <si>
    <t>Aiham Ousou</t>
  </si>
  <si>
    <t>Syria</t>
  </si>
  <si>
    <t>Braian Oyola</t>
  </si>
  <si>
    <t>Kenneth Paal</t>
  </si>
  <si>
    <t>Maarten Paes</t>
  </si>
  <si>
    <t>Nelson Palacio</t>
  </si>
  <si>
    <t>Alberto Paleari</t>
  </si>
  <si>
    <t>Leart Paqarada</t>
  </si>
  <si>
    <t>Franco Pardo</t>
  </si>
  <si>
    <t>Esteban Pavez</t>
  </si>
  <si>
    <t>Estanis</t>
  </si>
  <si>
    <t>Andy Pelmard</t>
  </si>
  <si>
    <t>Matheus Pereira</t>
  </si>
  <si>
    <t>Fabio Pereyra</t>
  </si>
  <si>
    <t>Jorge Pereyra Díaz</t>
  </si>
  <si>
    <t>Matías Pérez García</t>
  </si>
  <si>
    <t>Martín Pérez Guedes</t>
  </si>
  <si>
    <t>Mario Gaspar</t>
  </si>
  <si>
    <t>Gino Peruzzi</t>
  </si>
  <si>
    <t>Giuseppe Pezzella</t>
  </si>
  <si>
    <t>Immanuel Pherai</t>
  </si>
  <si>
    <t>Maximilian Philipp</t>
  </si>
  <si>
    <t>Nathaniel Phillips</t>
  </si>
  <si>
    <t>Roberto Piccoli</t>
  </si>
  <si>
    <t>Rodrigo Piñeiro</t>
  </si>
  <si>
    <t>Juan Pintado</t>
  </si>
  <si>
    <t>Lorenzo Pirola</t>
  </si>
  <si>
    <t>Rodolfo Pizarro</t>
  </si>
  <si>
    <t>Vicente Pizarro</t>
  </si>
  <si>
    <t>Giacomo Poluzzi</t>
  </si>
  <si>
    <t>Lucas Pratto</t>
  </si>
  <si>
    <t>Filip Prebsl</t>
  </si>
  <si>
    <t>Cameron Pring</t>
  </si>
  <si>
    <t>Mateus Quaresma</t>
  </si>
  <si>
    <t>Dereck Kutesa</t>
  </si>
  <si>
    <t>Jesurun Rak-Sakyi</t>
  </si>
  <si>
    <t>Benito Raman</t>
  </si>
  <si>
    <t>Largie Ramazani</t>
  </si>
  <si>
    <t>Ignacio Ramírez</t>
  </si>
  <si>
    <t>Juan Ramírez</t>
  </si>
  <si>
    <t>Elbasan Rashani</t>
  </si>
  <si>
    <t>Mathias Rasmussen</t>
  </si>
  <si>
    <t>Luca Ravanelli</t>
  </si>
  <si>
    <t>Rayan Raveloson</t>
  </si>
  <si>
    <t>Nathan Redmond</t>
  </si>
  <si>
    <t>Oriol Rey</t>
  </si>
  <si>
    <t>Bryan Reynolds</t>
  </si>
  <si>
    <t>Federico Ricca</t>
  </si>
  <si>
    <t>Emil Riis</t>
  </si>
  <si>
    <t>Alexander Ring</t>
  </si>
  <si>
    <t>Marlon Ritter</t>
  </si>
  <si>
    <t>Patrick Roberts</t>
  </si>
  <si>
    <t>Jack Robinson</t>
  </si>
  <si>
    <t>Jannik Rochelt</t>
  </si>
  <si>
    <t>Facundo Rodríguez</t>
  </si>
  <si>
    <t>Alan Rodríguez</t>
  </si>
  <si>
    <t>Marko Rog</t>
  </si>
  <si>
    <t>Simone Romagnoli</t>
  </si>
  <si>
    <t>André Rømer</t>
  </si>
  <si>
    <t>Braian Romero</t>
  </si>
  <si>
    <t>Maximiliano Romero</t>
  </si>
  <si>
    <t>Lazar Rosić</t>
  </si>
  <si>
    <t>Diego Mina</t>
  </si>
  <si>
    <t>Jonny Rowe</t>
  </si>
  <si>
    <t>Waldo</t>
  </si>
  <si>
    <t>John Ruddy</t>
  </si>
  <si>
    <t>Sergio Ruiz</t>
  </si>
  <si>
    <t>Rúnar Alex Rúnarsson</t>
  </si>
  <si>
    <t>Elias Achouri</t>
  </si>
  <si>
    <t>Pablo Sabbag</t>
  </si>
  <si>
    <t>Emmanuel Sabbi</t>
  </si>
  <si>
    <t>Jorge Sáenz</t>
  </si>
  <si>
    <t>Ramzi Safuri</t>
  </si>
  <si>
    <t>Emir Sahiti</t>
  </si>
  <si>
    <t>Borja Sainz</t>
  </si>
  <si>
    <t>Yoann Salmier</t>
  </si>
  <si>
    <t>Ulrik Saltnes</t>
  </si>
  <si>
    <t>Alfons Sampsted</t>
  </si>
  <si>
    <t>Luismi</t>
  </si>
  <si>
    <t>Curro Sánchez</t>
  </si>
  <si>
    <t>James Sands</t>
  </si>
  <si>
    <t>Marcelo Saracchi</t>
  </si>
  <si>
    <t>Malang Sarr</t>
  </si>
  <si>
    <t>Vincent Sasso</t>
  </si>
  <si>
    <t>Joan Sastre</t>
  </si>
  <si>
    <t>Dion Kacuri</t>
  </si>
  <si>
    <t>Benno Schmitz</t>
  </si>
  <si>
    <t>David Schnegg</t>
  </si>
  <si>
    <t>Matthias Seidl</t>
  </si>
  <si>
    <t>Adrian Šemper</t>
  </si>
  <si>
    <t>Josep Señé</t>
  </si>
  <si>
    <t>Nico Serrano</t>
  </si>
  <si>
    <t>Kevin Sessa</t>
  </si>
  <si>
    <t>Armindo Sieb</t>
  </si>
  <si>
    <t>Tim Siersleben</t>
  </si>
  <si>
    <t>Reis</t>
  </si>
  <si>
    <t>Miguel Reisinho</t>
  </si>
  <si>
    <t>Ellis Simms</t>
  </si>
  <si>
    <t>Matte Smets</t>
  </si>
  <si>
    <t>Marcel Sobottka</t>
  </si>
  <si>
    <t>Djibril Sow</t>
  </si>
  <si>
    <t>Álex Sola</t>
  </si>
  <si>
    <t>Santiago Solari</t>
  </si>
  <si>
    <t>Jhon Solís</t>
  </si>
  <si>
    <t>Alan Soñora</t>
  </si>
  <si>
    <t>Brandon Soppy</t>
  </si>
  <si>
    <t>Yira Sor</t>
  </si>
  <si>
    <t>Cheick Souaré</t>
  </si>
  <si>
    <t>Hélder Costa</t>
  </si>
  <si>
    <t>Harry Souttar</t>
  </si>
  <si>
    <t>Leonai</t>
  </si>
  <si>
    <t>Pascal Stenzel</t>
  </si>
  <si>
    <t>Dominik Schmid</t>
  </si>
  <si>
    <t>Ross Stewart</t>
  </si>
  <si>
    <t>Filip Stojković</t>
  </si>
  <si>
    <t>Jordan Storey</t>
  </si>
  <si>
    <t>Carlos Strandberg</t>
  </si>
  <si>
    <t>Cristián Suárez</t>
  </si>
  <si>
    <t>Sam Surridge</t>
  </si>
  <si>
    <t>Gastón Suso</t>
  </si>
  <si>
    <t>Jan Sýkora</t>
  </si>
  <si>
    <t>Iván Tapia</t>
  </si>
  <si>
    <t>Cristian Tarragona</t>
  </si>
  <si>
    <t>César Tárrega</t>
  </si>
  <si>
    <t>Robert Taylor</t>
  </si>
  <si>
    <t>Filippo Terracciano</t>
  </si>
  <si>
    <t>Aleksa Terzić</t>
  </si>
  <si>
    <t>Cedric Teuchert</t>
  </si>
  <si>
    <t>Isaac Kiese Thelin</t>
  </si>
  <si>
    <t>Kévin Théophile-Catherine</t>
  </si>
  <si>
    <t>Norman Theuerkauf</t>
  </si>
  <si>
    <t>Bobby Thomas</t>
  </si>
  <si>
    <t>Sorba Thomas</t>
  </si>
  <si>
    <t>Luke Thomas</t>
  </si>
  <si>
    <t>Erik Thommy</t>
  </si>
  <si>
    <t>Timothy Tillman</t>
  </si>
  <si>
    <t>Nouhou</t>
  </si>
  <si>
    <t>Boris Tomiak</t>
  </si>
  <si>
    <t>Michal Tomič</t>
  </si>
  <si>
    <t>Jens Toornstra</t>
  </si>
  <si>
    <t>Jonatan Torres</t>
  </si>
  <si>
    <t>Nemanja Tošić</t>
  </si>
  <si>
    <t>Aiyegun Tosin</t>
  </si>
  <si>
    <t>Conor Townsend</t>
  </si>
  <si>
    <t>Mattéo Tramoni</t>
  </si>
  <si>
    <t>Mamadou Traore</t>
  </si>
  <si>
    <t>Boubacar Traoré</t>
  </si>
  <si>
    <t>Jesús Trindade</t>
  </si>
  <si>
    <t>Sondre Tronstad</t>
  </si>
  <si>
    <t>Nathan Trott</t>
  </si>
  <si>
    <t>Fran Tudor</t>
  </si>
  <si>
    <t>David Turnbull</t>
  </si>
  <si>
    <t>Scott Twine</t>
  </si>
  <si>
    <t>Rodrigo Ureña</t>
  </si>
  <si>
    <t>Jere Uronen</t>
  </si>
  <si>
    <t>Moses Usor</t>
  </si>
  <si>
    <t>Etienne Vaessen</t>
  </si>
  <si>
    <t>Georgios Vagiannidis</t>
  </si>
  <si>
    <t>Bruno Wilson</t>
  </si>
  <si>
    <t>Leonardo Valencia</t>
  </si>
  <si>
    <t>Albert Vallci</t>
  </si>
  <si>
    <t>Théo Valls</t>
  </si>
  <si>
    <t>Zeno Van Den Bosch</t>
  </si>
  <si>
    <t>Hannes Van Der Bruggen</t>
  </si>
  <si>
    <t>Sydney van Hooijdonk</t>
  </si>
  <si>
    <t>Jari Vandeputte</t>
  </si>
  <si>
    <t>Leonel Vangioni</t>
  </si>
  <si>
    <t>Zinho Vanheusden</t>
  </si>
  <si>
    <t>Jhon Vásquez</t>
  </si>
  <si>
    <t>Emiliano Velázquez</t>
  </si>
  <si>
    <t>Kristoffer Velde</t>
  </si>
  <si>
    <t>Lorenzo Venuti</t>
  </si>
  <si>
    <t>Calvin Verdonk</t>
  </si>
  <si>
    <t>Indonesia</t>
  </si>
  <si>
    <t>Gastón Verón</t>
  </si>
  <si>
    <t>Arno Verschueren</t>
  </si>
  <si>
    <t>Birger Verstraete</t>
  </si>
  <si>
    <t>Carlos Vicente</t>
  </si>
  <si>
    <t>Emanuel Vignato</t>
  </si>
  <si>
    <t>Mikel Villanueva</t>
  </si>
  <si>
    <t>Gonzalo Villar</t>
  </si>
  <si>
    <t>Mattia Viti</t>
  </si>
  <si>
    <t>Mërgim Vojvoda</t>
  </si>
  <si>
    <t>Nazar Voloshyn</t>
  </si>
  <si>
    <t>Neto Volpi</t>
  </si>
  <si>
    <t>Andrés Vombergar</t>
  </si>
  <si>
    <t>Bart Vriends</t>
  </si>
  <si>
    <t>Patrik Wålemark</t>
  </si>
  <si>
    <t>Rémi Walter</t>
  </si>
  <si>
    <t>Timon Weiner</t>
  </si>
  <si>
    <t>Shon Weissman</t>
  </si>
  <si>
    <t>Brian White</t>
  </si>
  <si>
    <t>Edimilson Fernandes</t>
  </si>
  <si>
    <t>Hannes Wolf</t>
  </si>
  <si>
    <t>Freddie Woodman</t>
  </si>
  <si>
    <t>Paweł Wszołek</t>
  </si>
  <si>
    <t>Yan Junling</t>
  </si>
  <si>
    <t>Mert Hakan Yandaş</t>
  </si>
  <si>
    <t>Rubén Yáñez</t>
  </si>
  <si>
    <t>Kelvin Yeboah</t>
  </si>
  <si>
    <t>DeAndre Yedlin</t>
  </si>
  <si>
    <t>Darlin Yongwa</t>
  </si>
  <si>
    <t>Élie Youan</t>
  </si>
  <si>
    <t>Amin Younes</t>
  </si>
  <si>
    <t>Alessio Zerbin</t>
  </si>
  <si>
    <t>Jacob Widell Zetterström</t>
  </si>
  <si>
    <t>Philipp Ziereis</t>
  </si>
  <si>
    <t>Ondřej Zmrzlý</t>
  </si>
  <si>
    <t>Jeroen Zoet</t>
  </si>
  <si>
    <t>Bruno Zuculini</t>
  </si>
  <si>
    <t>A Lan</t>
  </si>
  <si>
    <t>Ramón Ábila</t>
  </si>
  <si>
    <t>Joe Abrigo</t>
  </si>
  <si>
    <t>Junior Adamu</t>
  </si>
  <si>
    <t>Davide Adorni</t>
  </si>
  <si>
    <t>Washington Aguerre</t>
  </si>
  <si>
    <t>Juan Felipe Aguirre</t>
  </si>
  <si>
    <t>Ahn Hyun Beom</t>
  </si>
  <si>
    <t>Ahn Young Kyu</t>
  </si>
  <si>
    <t>Anouar Ait El Hadj</t>
  </si>
  <si>
    <t>Semi Ajayi</t>
  </si>
  <si>
    <t>Gökhan Akkan</t>
  </si>
  <si>
    <t>Sami Al Khaibari</t>
  </si>
  <si>
    <t>Iván Alejo</t>
  </si>
  <si>
    <t>Doğan Alemdar</t>
  </si>
  <si>
    <t>Algobia</t>
  </si>
  <si>
    <t>Mukhtar Ali</t>
  </si>
  <si>
    <t>Denis Alibec</t>
  </si>
  <si>
    <t>Ezgjan Alioski</t>
  </si>
  <si>
    <t>Nabil Alioui</t>
  </si>
  <si>
    <t>Ignacio Aliseda</t>
  </si>
  <si>
    <t>Alkain</t>
  </si>
  <si>
    <t>Bruno Costa</t>
  </si>
  <si>
    <t>Miguel Lopes</t>
  </si>
  <si>
    <t>Giorgio Altare</t>
  </si>
  <si>
    <t>Jaime Alvarado</t>
  </si>
  <si>
    <t>Viti Rozada</t>
  </si>
  <si>
    <t>Pedro Henrique</t>
  </si>
  <si>
    <t>Kikas</t>
  </si>
  <si>
    <t>Lisandro Alzugaray</t>
  </si>
  <si>
    <t>Jair Amador</t>
  </si>
  <si>
    <t>Jordan Amavi</t>
  </si>
  <si>
    <t>Thierry Ambrose</t>
  </si>
  <si>
    <t>José Amo</t>
  </si>
  <si>
    <t>Lucas Andersen</t>
  </si>
  <si>
    <t>Joel Andersson</t>
  </si>
  <si>
    <t>Oleksandr Andrievskyi</t>
  </si>
  <si>
    <t>Fabrizio Angileri</t>
  </si>
  <si>
    <t>Giorgi Arabidze</t>
  </si>
  <si>
    <t>Oliver Arblaster</t>
  </si>
  <si>
    <t>Carlos Arboleda</t>
  </si>
  <si>
    <t>Adu Ares</t>
  </si>
  <si>
    <t>Jorge Arias</t>
  </si>
  <si>
    <t>José Arnáiz</t>
  </si>
  <si>
    <t>Paul Arriola</t>
  </si>
  <si>
    <t>Dixon Arroyo</t>
  </si>
  <si>
    <t>Zoran Arsenić</t>
  </si>
  <si>
    <t>Majeed Ashimeru</t>
  </si>
  <si>
    <t>Simon Asta</t>
  </si>
  <si>
    <t>Atienza</t>
  </si>
  <si>
    <t>Jonas Auer</t>
  </si>
  <si>
    <t>Mathias Autret</t>
  </si>
  <si>
    <t>Donis Avdijaj</t>
  </si>
  <si>
    <t>Gastón Ávila</t>
  </si>
  <si>
    <t>Tomás Avilés</t>
  </si>
  <si>
    <t>Chidozie Awaziem</t>
  </si>
  <si>
    <t>Irakli Azarov</t>
  </si>
  <si>
    <t>Volkan Babacan</t>
  </si>
  <si>
    <t>Daniel Bachmann</t>
  </si>
  <si>
    <t>Michael Baidoo</t>
  </si>
  <si>
    <t>Lewis Baker</t>
  </si>
  <si>
    <t>George Baldock</t>
  </si>
  <si>
    <t>Jure Balkovec</t>
  </si>
  <si>
    <t>Thierno Ballo</t>
  </si>
  <si>
    <t>Fodé Ballo-Touré</t>
  </si>
  <si>
    <t>Abdoulaye Bamba</t>
  </si>
  <si>
    <t>Nicușor Bancu</t>
  </si>
  <si>
    <t>Filippo Bandinelli</t>
  </si>
  <si>
    <t>Rayyan Baniya</t>
  </si>
  <si>
    <t>Lucas Barcelos</t>
  </si>
  <si>
    <t>Tai Baribo</t>
  </si>
  <si>
    <t>Daniel Barlaser</t>
  </si>
  <si>
    <t>Alain Baroja</t>
  </si>
  <si>
    <t>Cristian Barrios</t>
  </si>
  <si>
    <t>Cole Bassett</t>
  </si>
  <si>
    <t>Samuel Bastien</t>
  </si>
  <si>
    <t>David Bates</t>
  </si>
  <si>
    <t>Gabriel Batista</t>
  </si>
  <si>
    <t>Bilal Bayazıt</t>
  </si>
  <si>
    <t>Emin Bayram</t>
  </si>
  <si>
    <t>Adrian Beck</t>
  </si>
  <si>
    <t>Alejandro Bedoya</t>
  </si>
  <si>
    <t>Jobe Bellingham</t>
  </si>
  <si>
    <t>Jeanuël Belocian</t>
  </si>
  <si>
    <t>Luis Benítes</t>
  </si>
  <si>
    <t>Jorge Benítez</t>
  </si>
  <si>
    <t>Yassine Benrahou</t>
  </si>
  <si>
    <t>Rubén Bentancourt</t>
  </si>
  <si>
    <t>Berrocal</t>
  </si>
  <si>
    <t>Marcus Bettinelli</t>
  </si>
  <si>
    <t>Giulian Biancone</t>
  </si>
  <si>
    <t>Jake Bidwell</t>
  </si>
  <si>
    <t>Brian Blasi</t>
  </si>
  <si>
    <t>Elvir Zukaj</t>
  </si>
  <si>
    <t>Éric Bocat</t>
  </si>
  <si>
    <t>Herbert Bockhorn</t>
  </si>
  <si>
    <t>Uganda</t>
  </si>
  <si>
    <t>Mateusz Bogusz</t>
  </si>
  <si>
    <t>Emil Bohinen</t>
  </si>
  <si>
    <t>Kevin Bonifazi</t>
  </si>
  <si>
    <t>Taylor Booth</t>
  </si>
  <si>
    <t>Robin Bormuth</t>
  </si>
  <si>
    <t>Erik Botheim</t>
  </si>
  <si>
    <t>Endre Botka</t>
  </si>
  <si>
    <t>Mohamed Bouldini</t>
  </si>
  <si>
    <t>Hugo Boumous</t>
  </si>
  <si>
    <t>Bilal Boutobba</t>
  </si>
  <si>
    <t>Tom Bradshaw</t>
  </si>
  <si>
    <t>Billal Brahimi</t>
  </si>
  <si>
    <t>Simone Branca</t>
  </si>
  <si>
    <t>Mattijs Branderhorst</t>
  </si>
  <si>
    <t>Cameron Brannagan</t>
  </si>
  <si>
    <t>Claudio Bravo</t>
  </si>
  <si>
    <t>James Bree</t>
  </si>
  <si>
    <t>David Brekalo</t>
  </si>
  <si>
    <t>Abel Bretones</t>
  </si>
  <si>
    <t>Norberto Briasco</t>
  </si>
  <si>
    <t>Bruno Brígido</t>
  </si>
  <si>
    <t>Callum Brittain</t>
  </si>
  <si>
    <t>Ellyes Skhiri</t>
  </si>
  <si>
    <t>Archie Brown</t>
  </si>
  <si>
    <t>Brugui</t>
  </si>
  <si>
    <t>Joe Bryan</t>
  </si>
  <si>
    <t>Lee Buchanan</t>
  </si>
  <si>
    <t>Fabijan Buntić</t>
  </si>
  <si>
    <t>Reece Burke</t>
  </si>
  <si>
    <t>Harrison Burrows</t>
  </si>
  <si>
    <t>Maxime Busi</t>
  </si>
  <si>
    <t>Erick Cabaco</t>
  </si>
  <si>
    <t>Ben Cabango</t>
  </si>
  <si>
    <t>Mattia Caldara</t>
  </si>
  <si>
    <t>Drake Callender</t>
  </si>
  <si>
    <t>Leonardo Campana</t>
  </si>
  <si>
    <t>Ángelo Campos</t>
  </si>
  <si>
    <t>Luigi Canotto</t>
  </si>
  <si>
    <t>Cantero</t>
  </si>
  <si>
    <t>Mateo Carabajal</t>
  </si>
  <si>
    <t>Iza Carcelén</t>
  </si>
  <si>
    <t>Jofre</t>
  </si>
  <si>
    <t>Hayden Carter</t>
  </si>
  <si>
    <t>Martim Neto</t>
  </si>
  <si>
    <t>José Carvallo</t>
  </si>
  <si>
    <t>Santiago Cáseres</t>
  </si>
  <si>
    <t>Michele Castagnetti</t>
  </si>
  <si>
    <t>Lucas Castro</t>
  </si>
  <si>
    <t>Pietro Ceccaroni</t>
  </si>
  <si>
    <t>Ezequiel Centurión</t>
  </si>
  <si>
    <t>Fuzato</t>
  </si>
  <si>
    <t>Nathaniel Chalobah</t>
  </si>
  <si>
    <t>Štěpán Chaloupek</t>
  </si>
  <si>
    <t>Dylan Chambost</t>
  </si>
  <si>
    <t>Eder Chaux</t>
  </si>
  <si>
    <t>Pep Chavarría</t>
  </si>
  <si>
    <t>Ignacio Chicco</t>
  </si>
  <si>
    <t>Denis Huseinbašić</t>
  </si>
  <si>
    <t>Léo Cittadini</t>
  </si>
  <si>
    <t>Steve Clark</t>
  </si>
  <si>
    <t>Leighton Clarkson</t>
  </si>
  <si>
    <t>Maxime Colin</t>
  </si>
  <si>
    <t>Álex Collado</t>
  </si>
  <si>
    <t>Jamilu Collins</t>
  </si>
  <si>
    <t>Cristian Colmán</t>
  </si>
  <si>
    <t>Andrea Compagno</t>
  </si>
  <si>
    <t>Jairo Concha</t>
  </si>
  <si>
    <t>Leo Cordeiro</t>
  </si>
  <si>
    <t>Óscar Cortés</t>
  </si>
  <si>
    <t>Aldo Corzo</t>
  </si>
  <si>
    <t>Pedro Álvaro</t>
  </si>
  <si>
    <t>Luís Silva</t>
  </si>
  <si>
    <t>Matteo Cotali</t>
  </si>
  <si>
    <t>Tanguy Coulibaly</t>
  </si>
  <si>
    <t>Lewie Coyle</t>
  </si>
  <si>
    <t>Matt Crooks</t>
  </si>
  <si>
    <t>William Cuesta</t>
  </si>
  <si>
    <t>Michaël Cuisance</t>
  </si>
  <si>
    <t>Rui Pedro</t>
  </si>
  <si>
    <t>Damian Dąbrowski</t>
  </si>
  <si>
    <t>Mats Møller Dæhli</t>
  </si>
  <si>
    <t>Johan Dahlin</t>
  </si>
  <si>
    <t>Kryštof Daněk</t>
  </si>
  <si>
    <t>Bradley Danger</t>
  </si>
  <si>
    <t>Pál Dárdai</t>
  </si>
  <si>
    <t>Lukas Daschner</t>
  </si>
  <si>
    <t>De La Fuente</t>
  </si>
  <si>
    <t>Hernán De La Fuente</t>
  </si>
  <si>
    <t>Marcos André</t>
  </si>
  <si>
    <t>Madson</t>
  </si>
  <si>
    <t>Del Moral</t>
  </si>
  <si>
    <t>Fisayo Dele-Bashiru</t>
  </si>
  <si>
    <t>Karamoko Dembélé</t>
  </si>
  <si>
    <t>José Devecchi</t>
  </si>
  <si>
    <t>Raffaele Di Gennaro</t>
  </si>
  <si>
    <t>Davide Diaw</t>
  </si>
  <si>
    <t>Lorenzo Dickmann</t>
  </si>
  <si>
    <t>Daryl Dike</t>
  </si>
  <si>
    <t>Sokratis Dioudis</t>
  </si>
  <si>
    <t>Franculino</t>
  </si>
  <si>
    <t>George Dobson</t>
  </si>
  <si>
    <t>Carlos Domínguez</t>
  </si>
  <si>
    <t>Álex Domínguez</t>
  </si>
  <si>
    <t>Doo Hyun Seok</t>
  </si>
  <si>
    <t>Bruno Nazario</t>
  </si>
  <si>
    <t>Daniel Penha</t>
  </si>
  <si>
    <t>Cody Drameh</t>
  </si>
  <si>
    <t>Couhaib Driouech</t>
  </si>
  <si>
    <t>Hamza Rafia</t>
  </si>
  <si>
    <t>Dennis Hadžikadunić</t>
  </si>
  <si>
    <t>Serdar Dursun</t>
  </si>
  <si>
    <t>Dennis Eckert Ayensa</t>
  </si>
  <si>
    <t>George Edmundson</t>
  </si>
  <si>
    <t>Samuel Edozie</t>
  </si>
  <si>
    <t>Victor Edvardsen</t>
  </si>
  <si>
    <t>Johannes Eggestein</t>
  </si>
  <si>
    <t>İrfan Can Eğribayat</t>
  </si>
  <si>
    <t>Kingsley Ehizibue</t>
  </si>
  <si>
    <t>Khalid Eissa</t>
  </si>
  <si>
    <t>Albin Ekdal</t>
  </si>
  <si>
    <t>Caleb Ekuban</t>
  </si>
  <si>
    <t>Oussama El Azzouzi</t>
  </si>
  <si>
    <t>Oualid El Hajjam</t>
  </si>
  <si>
    <t>Farid El Melali</t>
  </si>
  <si>
    <t>Omar Elabdellaoui</t>
  </si>
  <si>
    <t>Elgezabal</t>
  </si>
  <si>
    <t>Juan Elordi</t>
  </si>
  <si>
    <t>Lukas Engel</t>
  </si>
  <si>
    <t>Yannik Engelhardt</t>
  </si>
  <si>
    <t>Ramiro Enrique</t>
  </si>
  <si>
    <t>Yusuf Erdoğan</t>
  </si>
  <si>
    <t>Caner Erkin</t>
  </si>
  <si>
    <t>Patrick Erras</t>
  </si>
  <si>
    <t>Matías Espinoza</t>
  </si>
  <si>
    <t>Michael Estrada</t>
  </si>
  <si>
    <t>Nené</t>
  </si>
  <si>
    <t>Alieu Fadera</t>
  </si>
  <si>
    <t>Diego Fagundez</t>
  </si>
  <si>
    <t>Maximiliano Falcón</t>
  </si>
  <si>
    <t>Wuilker Faríñez</t>
  </si>
  <si>
    <t>Raúl Fernández</t>
  </si>
  <si>
    <t>Fei Nanduo</t>
  </si>
  <si>
    <t>Joan Femenías</t>
  </si>
  <si>
    <t>Thiago Fernández</t>
  </si>
  <si>
    <t>Sebastián Ferreira</t>
  </si>
  <si>
    <t>Juninho</t>
  </si>
  <si>
    <t>Héctor Fertoli</t>
  </si>
  <si>
    <t>Kiril Fesiun</t>
  </si>
  <si>
    <t>Bård Finne</t>
  </si>
  <si>
    <t>Will Fish</t>
  </si>
  <si>
    <t>Mamadou Fofana</t>
  </si>
  <si>
    <t>Lamine Fomba</t>
  </si>
  <si>
    <t>Carlos Forbs</t>
  </si>
  <si>
    <t>Marcus Forss</t>
  </si>
  <si>
    <t>Marlon Fossey</t>
  </si>
  <si>
    <t>Bartol Franjić</t>
  </si>
  <si>
    <t>Eray Cömert</t>
  </si>
  <si>
    <t>Christian Früchtl</t>
  </si>
  <si>
    <t>Jay Fulton</t>
  </si>
  <si>
    <t>Nahuel Furtado</t>
  </si>
  <si>
    <t>Samuel Galindo</t>
  </si>
  <si>
    <t>Enric Gallego</t>
  </si>
  <si>
    <t>Jonathan Galván</t>
  </si>
  <si>
    <t>Lucas Gamba</t>
  </si>
  <si>
    <t>Cristian Gamboa</t>
  </si>
  <si>
    <t>Fran Gámez</t>
  </si>
  <si>
    <t>Damián García</t>
  </si>
  <si>
    <t>Diego García</t>
  </si>
  <si>
    <t>Imanol</t>
  </si>
  <si>
    <t>Nicolas Gavory</t>
  </si>
  <si>
    <t>Denis Genreau</t>
  </si>
  <si>
    <t>Pieter Gerkens</t>
  </si>
  <si>
    <t>Willem Geubbels</t>
  </si>
  <si>
    <t>Lautaro Giaccone</t>
  </si>
  <si>
    <t>Leonardo Gil</t>
  </si>
  <si>
    <t>Gastón Giménez</t>
  </si>
  <si>
    <t>Josh Ginnelly</t>
  </si>
  <si>
    <t>Daniel Giraldo</t>
  </si>
  <si>
    <t>Federico Girotti</t>
  </si>
  <si>
    <t>Klaus Gjasula</t>
  </si>
  <si>
    <t>Erik Godoy</t>
  </si>
  <si>
    <t>Gastón Gómez</t>
  </si>
  <si>
    <t>Josué Sá</t>
  </si>
  <si>
    <t>Lucas González</t>
  </si>
  <si>
    <t>Oumar Gonzalez</t>
  </si>
  <si>
    <t>Dominik Greif</t>
  </si>
  <si>
    <t>Fabian Frei</t>
  </si>
  <si>
    <t>Guerrero</t>
  </si>
  <si>
    <t>Makhtar Gueye</t>
  </si>
  <si>
    <t>Fabian Rieder</t>
  </si>
  <si>
    <t>Fredrik Gulbrandsen</t>
  </si>
  <si>
    <t>Semih Güler</t>
  </si>
  <si>
    <t>Jostein Gundersen</t>
  </si>
  <si>
    <t>Simon Gustafson</t>
  </si>
  <si>
    <t>Kevin Gutiérrez</t>
  </si>
  <si>
    <t>Cristian Gutiérrez</t>
  </si>
  <si>
    <t>Christian Gytkjær</t>
  </si>
  <si>
    <t>Dino Hotić</t>
  </si>
  <si>
    <t>Nikita Haikin</t>
  </si>
  <si>
    <t>Geoffry Hairemans</t>
  </si>
  <si>
    <t>Han Kook Young</t>
  </si>
  <si>
    <t>Jesper Hansen</t>
  </si>
  <si>
    <t>Ridgeciano Haps</t>
  </si>
  <si>
    <t>Ryan Hardie</t>
  </si>
  <si>
    <t>Gabriel Hauche</t>
  </si>
  <si>
    <t>Kristoffer Haugen</t>
  </si>
  <si>
    <t>Ryan Hedges</t>
  </si>
  <si>
    <t>Simon Hedlund</t>
  </si>
  <si>
    <t>Liam Henderson</t>
  </si>
  <si>
    <t>Markus Henriksen</t>
  </si>
  <si>
    <t>Lucas Áfrico</t>
  </si>
  <si>
    <t>Diego Herazo</t>
  </si>
  <si>
    <t>Leonardo Heredia</t>
  </si>
  <si>
    <t>Onel Hernández</t>
  </si>
  <si>
    <t>Cuba</t>
  </si>
  <si>
    <t>Andrew Hjulsager</t>
  </si>
  <si>
    <t>Mees Hoedemakers</t>
  </si>
  <si>
    <t>André Hoffmann</t>
  </si>
  <si>
    <t>Duane Holmes</t>
  </si>
  <si>
    <t>Carlo Holse</t>
  </si>
  <si>
    <t>Mathias Honsak</t>
  </si>
  <si>
    <t>Michael Hoyos</t>
  </si>
  <si>
    <t>Jakub Hromada</t>
  </si>
  <si>
    <t>Valber Huerta</t>
  </si>
  <si>
    <t>Andrew Hughes</t>
  </si>
  <si>
    <t>Shaun Hutchinson</t>
  </si>
  <si>
    <t>Pablo Ibáñez</t>
  </si>
  <si>
    <t>George Ilenikhena</t>
  </si>
  <si>
    <t>Emanuel Insua</t>
  </si>
  <si>
    <t>Insua</t>
  </si>
  <si>
    <t>Robin Jansson</t>
  </si>
  <si>
    <t>Adis Jasic</t>
  </si>
  <si>
    <t>Jeong Jae Hee</t>
  </si>
  <si>
    <t>Reinier</t>
  </si>
  <si>
    <t>Ísak Bergmann Jóhannesson</t>
  </si>
  <si>
    <t>Marco John</t>
  </si>
  <si>
    <t>Sean Johnson</t>
  </si>
  <si>
    <t>Sebastian Jung</t>
  </si>
  <si>
    <t>Lago Júnior</t>
  </si>
  <si>
    <t>José Ángel</t>
  </si>
  <si>
    <t>Stanko Jurić</t>
  </si>
  <si>
    <t>Mohamed Kaba</t>
  </si>
  <si>
    <t>Vladyslav Kabaev</t>
  </si>
  <si>
    <t>Brian Kaltak</t>
  </si>
  <si>
    <t>Vanuatu</t>
  </si>
  <si>
    <t>Bingourou Kamara</t>
  </si>
  <si>
    <t>Fabian Rohner</t>
  </si>
  <si>
    <t>Marcin Kamiński</t>
  </si>
  <si>
    <t>Takuro Kaneko</t>
  </si>
  <si>
    <t>Evans Kangwa</t>
  </si>
  <si>
    <t>Fabian Schär</t>
  </si>
  <si>
    <t>Elhan Kastrati</t>
  </si>
  <si>
    <t>Mikkel Kaufmann</t>
  </si>
  <si>
    <t>Will Keane</t>
  </si>
  <si>
    <t>Kim Hyeon Ug</t>
  </si>
  <si>
    <t>Stephen Kingsley</t>
  </si>
  <si>
    <t>Liam Kitching</t>
  </si>
  <si>
    <t>Kai Klefisch</t>
  </si>
  <si>
    <t>László Kleinheisler</t>
  </si>
  <si>
    <t>Jason Knight</t>
  </si>
  <si>
    <t>Viktor Kovalenko</t>
  </si>
  <si>
    <t>Joris Kramer</t>
  </si>
  <si>
    <t>Ermal Krasniqi</t>
  </si>
  <si>
    <t>Thomas Thiesson Kristensen</t>
  </si>
  <si>
    <t>Yuya Kubo</t>
  </si>
  <si>
    <t>Fredy</t>
  </si>
  <si>
    <t>Jasmin Kurtić</t>
  </si>
  <si>
    <t>Felix Mambimbi</t>
  </si>
  <si>
    <t>Ethan Laird</t>
  </si>
  <si>
    <t>Larrazabal</t>
  </si>
  <si>
    <t>Johan Larsson</t>
  </si>
  <si>
    <t>Kevin Lasagna</t>
  </si>
  <si>
    <t>Joel Latibeaudiere</t>
  </si>
  <si>
    <t>Josh Laurent</t>
  </si>
  <si>
    <t>Rasmus Lauritsen</t>
  </si>
  <si>
    <t>Lazo</t>
  </si>
  <si>
    <t>Julien Le Cardinal</t>
  </si>
  <si>
    <t>Antoine Leautey</t>
  </si>
  <si>
    <t>Lee Gyu Seong</t>
  </si>
  <si>
    <t>Lee Soon Min</t>
  </si>
  <si>
    <t>Álvaro Lemos</t>
  </si>
  <si>
    <t>Donovan Léon</t>
  </si>
  <si>
    <t>Brayan León</t>
  </si>
  <si>
    <t>Bruno Leyes</t>
  </si>
  <si>
    <t>Gastón Lezcano</t>
  </si>
  <si>
    <t>Lim Chai Min</t>
  </si>
  <si>
    <t>Pablo Lima</t>
  </si>
  <si>
    <t>Luquinhas</t>
  </si>
  <si>
    <t>Andreas Linde</t>
  </si>
  <si>
    <t>Leandro Andrade</t>
  </si>
  <si>
    <t>Marcos Lliuya</t>
  </si>
  <si>
    <t>Edin Višća</t>
  </si>
  <si>
    <t>Daniel Londoño</t>
  </si>
  <si>
    <t>Kevin Long</t>
  </si>
  <si>
    <t>Aaron Long</t>
  </si>
  <si>
    <t>Santiago Longo</t>
  </si>
  <si>
    <t>Pedro Pereira</t>
  </si>
  <si>
    <t>Julián López</t>
  </si>
  <si>
    <t>Lisandro López</t>
  </si>
  <si>
    <t>Javi López</t>
  </si>
  <si>
    <t>Jamal Lowe</t>
  </si>
  <si>
    <t>Leandro Lozano</t>
  </si>
  <si>
    <t>Pol Lozano</t>
  </si>
  <si>
    <t>Joe Lumley</t>
  </si>
  <si>
    <t>André Ferreira</t>
  </si>
  <si>
    <t>Zinédine Machach</t>
  </si>
  <si>
    <t>Yohann Magnin</t>
  </si>
  <si>
    <t>Adam Maher</t>
  </si>
  <si>
    <t>Seiya Maikuma</t>
  </si>
  <si>
    <t>Jordy Makengo</t>
  </si>
  <si>
    <t>Filip Stojilković</t>
  </si>
  <si>
    <t>Filip Ugrinic</t>
  </si>
  <si>
    <t>Dominik Marczuk</t>
  </si>
  <si>
    <t>Matías Marín</t>
  </si>
  <si>
    <t>Alejandro Marqués</t>
  </si>
  <si>
    <t>Agustín Martegani</t>
  </si>
  <si>
    <t>Andrés Martín</t>
  </si>
  <si>
    <t>Cris Martínez</t>
  </si>
  <si>
    <t>Alejandro Martínez</t>
  </si>
  <si>
    <t>Braian Martínez</t>
  </si>
  <si>
    <t>Javi Martínez</t>
  </si>
  <si>
    <t>Ángelo Martino</t>
  </si>
  <si>
    <t>Pedro Santos</t>
  </si>
  <si>
    <t>Andrea Masiello</t>
  </si>
  <si>
    <t>Ephron Mason-Clark</t>
  </si>
  <si>
    <t>Facundo Mater</t>
  </si>
  <si>
    <t>Marc Mateu</t>
  </si>
  <si>
    <t>Ifeanyi Mathew</t>
  </si>
  <si>
    <t>Chrislain Matsima</t>
  </si>
  <si>
    <t>Brice Maubleu</t>
  </si>
  <si>
    <t>Alfie May</t>
  </si>
  <si>
    <t>James McAtee</t>
  </si>
  <si>
    <t>Ali McCann</t>
  </si>
  <si>
    <t>Jamie McGrath</t>
  </si>
  <si>
    <t>Mark McGuinness</t>
  </si>
  <si>
    <t>Luke McNally</t>
  </si>
  <si>
    <t>Danny McNamara</t>
  </si>
  <si>
    <t>Jakov Medić</t>
  </si>
  <si>
    <t>Jeison Medina</t>
  </si>
  <si>
    <t>Dario Melnjak</t>
  </si>
  <si>
    <t>Juan Ignacio Méndez</t>
  </si>
  <si>
    <t>Nathaniel Méndez-Laing</t>
  </si>
  <si>
    <t>Merquelanz</t>
  </si>
  <si>
    <t>Karol Mets</t>
  </si>
  <si>
    <t>Estonia</t>
  </si>
  <si>
    <t>Eric Meza</t>
  </si>
  <si>
    <t>Florian Miguel</t>
  </si>
  <si>
    <t>Enea Mihaj</t>
  </si>
  <si>
    <t>Pedro Milans</t>
  </si>
  <si>
    <t>Lucas Mincarelli</t>
  </si>
  <si>
    <t>Ignasi Miquel</t>
  </si>
  <si>
    <t>Ignacio Miramón</t>
  </si>
  <si>
    <t>Gerasimos Mitoglou</t>
  </si>
  <si>
    <t>Koji Miyoshi</t>
  </si>
  <si>
    <t>Brede Mathias Moe</t>
  </si>
  <si>
    <t>Sadegh Moharrami</t>
  </si>
  <si>
    <t>Jayson Molumby</t>
  </si>
  <si>
    <t>Gabriele Moncini</t>
  </si>
  <si>
    <t>Thomas Monconduit</t>
  </si>
  <si>
    <t>Elliott Moore</t>
  </si>
  <si>
    <t>Filipe de Carvalho</t>
  </si>
  <si>
    <t>Weverson</t>
  </si>
  <si>
    <t>Jorge Morel</t>
  </si>
  <si>
    <t>Didier Moreno</t>
  </si>
  <si>
    <t>Stefano Moreo</t>
  </si>
  <si>
    <t>Daniel Mosquera</t>
  </si>
  <si>
    <t>Santiago Mouriño</t>
  </si>
  <si>
    <t>Karlo Muhar</t>
  </si>
  <si>
    <t>Samuele Mulattieri</t>
  </si>
  <si>
    <t>Abdul Mumin</t>
  </si>
  <si>
    <t>Derry John Murkin</t>
  </si>
  <si>
    <t>Damián Musto</t>
  </si>
  <si>
    <t>Yahia Nader</t>
  </si>
  <si>
    <t>Ádám Nagy</t>
  </si>
  <si>
    <t>Rúben Vinagre</t>
  </si>
  <si>
    <t>Maik Nawrocki</t>
  </si>
  <si>
    <t>Abdoulaye Ndiaye</t>
  </si>
  <si>
    <t>Andreas Ndoj</t>
  </si>
  <si>
    <t>Dieumerci Ndongala</t>
  </si>
  <si>
    <t>Sean Nealis</t>
  </si>
  <si>
    <t>Ionuț Nedelcearu</t>
  </si>
  <si>
    <t>Franco Negri</t>
  </si>
  <si>
    <t>Kiki</t>
  </si>
  <si>
    <t>Curtis Nelson</t>
  </si>
  <si>
    <t>Joe Newell</t>
  </si>
  <si>
    <t>Florian Niederlechner</t>
  </si>
  <si>
    <t>Håvard Nielsen</t>
  </si>
  <si>
    <t>Juan Nieto</t>
  </si>
  <si>
    <t>Dimitrios Nikolaou</t>
  </si>
  <si>
    <t>Fer Niño</t>
  </si>
  <si>
    <t>Dan Nistor</t>
  </si>
  <si>
    <t>Florin Niță</t>
  </si>
  <si>
    <t>Mathias Normann</t>
  </si>
  <si>
    <t>Rúben Vezo</t>
  </si>
  <si>
    <t>Christoffer Nyman</t>
  </si>
  <si>
    <t>Callum O'Dowda</t>
  </si>
  <si>
    <t>Luke O'Nien</t>
  </si>
  <si>
    <t>Cas Odenthal</t>
  </si>
  <si>
    <t>Lucas Rosa</t>
  </si>
  <si>
    <t>Ohi Omoijuanfo</t>
  </si>
  <si>
    <t>Ado Onaiwu</t>
  </si>
  <si>
    <t>German Onugkha</t>
  </si>
  <si>
    <t>Christian Ordoñez</t>
  </si>
  <si>
    <t>Nicolás Orsini</t>
  </si>
  <si>
    <t>Kevin Ortiz</t>
  </si>
  <si>
    <t>José Ortíz</t>
  </si>
  <si>
    <t>Ben Osborn</t>
  </si>
  <si>
    <t>Milutin Osmajić</t>
  </si>
  <si>
    <t>Amine Oudrhiri</t>
  </si>
  <si>
    <t>Deabeas Owusu-Sekyere</t>
  </si>
  <si>
    <t>Cenk Özkacar</t>
  </si>
  <si>
    <t>Sergi Palencia</t>
  </si>
  <si>
    <t>Kasey Palmer</t>
  </si>
  <si>
    <t>Victor Pálsson</t>
  </si>
  <si>
    <t>Park Ji Soo</t>
  </si>
  <si>
    <t>Park Yong Woo</t>
  </si>
  <si>
    <t>Leonardo Pavoletti</t>
  </si>
  <si>
    <t>Bailey Peacock-Farrell</t>
  </si>
  <si>
    <t>Ben Pearson</t>
  </si>
  <si>
    <t>Alisson Safira</t>
  </si>
  <si>
    <t>Matías Pellegrini</t>
  </si>
  <si>
    <t>Felipe Peña Biafore</t>
  </si>
  <si>
    <t>Luis Perea</t>
  </si>
  <si>
    <t>Rodrigo Pinho</t>
  </si>
  <si>
    <t>Ronald</t>
  </si>
  <si>
    <t>Bruno Almeida</t>
  </si>
  <si>
    <t>Antonio Pergreffi</t>
  </si>
  <si>
    <t>Léo Pétrot</t>
  </si>
  <si>
    <t>Patrick Pflücke</t>
  </si>
  <si>
    <t>Matt Phillips</t>
  </si>
  <si>
    <t>Benedikt Pichler</t>
  </si>
  <si>
    <t>Samuel Piette</t>
  </si>
  <si>
    <t>Ezequiel Piovi</t>
  </si>
  <si>
    <t>Iván Piris</t>
  </si>
  <si>
    <t>Robert Piris Da Motta</t>
  </si>
  <si>
    <t>Bruno Pittón</t>
  </si>
  <si>
    <t>Mauro Pittón</t>
  </si>
  <si>
    <t>Felix Platte</t>
  </si>
  <si>
    <t>Vicente Poggi</t>
  </si>
  <si>
    <t>Matt Polster</t>
  </si>
  <si>
    <t>Finn Porath</t>
  </si>
  <si>
    <t>Ryan Porteous</t>
  </si>
  <si>
    <t>Lucas Possignolo</t>
  </si>
  <si>
    <t>Álex Pozo</t>
  </si>
  <si>
    <t>Adonis Preciado</t>
  </si>
  <si>
    <t>Ivan Prtajin</t>
  </si>
  <si>
    <t>Pubill</t>
  </si>
  <si>
    <t>Tymoteusz Puchacz</t>
  </si>
  <si>
    <t>Arnau Puigmal</t>
  </si>
  <si>
    <t>Afimico Pululu</t>
  </si>
  <si>
    <t>Julián Quiñónes</t>
  </si>
  <si>
    <t>Leonel Quiñonez</t>
  </si>
  <si>
    <t>Aarón Quirós</t>
  </si>
  <si>
    <t>Matheo Raab</t>
  </si>
  <si>
    <t>Boris Radunović</t>
  </si>
  <si>
    <t>Miguel Nóbrega</t>
  </si>
  <si>
    <t>Yonatthan Rak</t>
  </si>
  <si>
    <t>Joe Ralls</t>
  </si>
  <si>
    <t>Ylber Ramadani</t>
  </si>
  <si>
    <t>Jesús Ramírez</t>
  </si>
  <si>
    <t>Roberto Ramírez</t>
  </si>
  <si>
    <t>Benito</t>
  </si>
  <si>
    <t>Federico Ravaglia</t>
  </si>
  <si>
    <t>Abderrahman Rebbach</t>
  </si>
  <si>
    <t>Bryan Reyna</t>
  </si>
  <si>
    <t>César Rigamonti</t>
  </si>
  <si>
    <t>Williams Riveros</t>
  </si>
  <si>
    <t>Nuno Moreira</t>
  </si>
  <si>
    <t>Baltasar Rodríguez</t>
  </si>
  <si>
    <t>Puertas</t>
  </si>
  <si>
    <t>Yoel</t>
  </si>
  <si>
    <t>Taras Romanczuk</t>
  </si>
  <si>
    <t>Santiago Romero</t>
  </si>
  <si>
    <t>Keegan Rosenberry</t>
  </si>
  <si>
    <t>Loreintz Rosier</t>
  </si>
  <si>
    <t>Pablo Ruiz</t>
  </si>
  <si>
    <t>Ramiro Ruiz Rodríguez</t>
  </si>
  <si>
    <t>Marwane Saadane</t>
  </si>
  <si>
    <t>Cheikh Sabaly</t>
  </si>
  <si>
    <t>Kyriani Sabbe</t>
  </si>
  <si>
    <t>Stefano Sabelli</t>
  </si>
  <si>
    <t>Saborit</t>
  </si>
  <si>
    <t>Marco Sala</t>
  </si>
  <si>
    <t>Ibrahim Salah</t>
  </si>
  <si>
    <t>Anton Salétros</t>
  </si>
  <si>
    <t>Tobias Salquist</t>
  </si>
  <si>
    <t>Mamadou Samassa</t>
  </si>
  <si>
    <t>Braian Samudio</t>
  </si>
  <si>
    <t>Adrián</t>
  </si>
  <si>
    <t>Diego Sánchez</t>
  </si>
  <si>
    <t>Adrián Sánchez</t>
  </si>
  <si>
    <t>Salvi Sánchez</t>
  </si>
  <si>
    <t>Agustín Sández</t>
  </si>
  <si>
    <t>Hevertton</t>
  </si>
  <si>
    <t>Rúben Fernandes</t>
  </si>
  <si>
    <t>Carlos Ponck</t>
  </si>
  <si>
    <t>Aitor Sanz</t>
  </si>
  <si>
    <t>Noah Joel Sarenren Bazee</t>
  </si>
  <si>
    <t>Eldar Ćivić</t>
  </si>
  <si>
    <t>Zvonimir Šarlija</t>
  </si>
  <si>
    <t>George Saville</t>
  </si>
  <si>
    <t>Bruno Sávio</t>
  </si>
  <si>
    <t>Ron Schallenberg</t>
  </si>
  <si>
    <t>Louis Schaub</t>
  </si>
  <si>
    <t>Daniel Schmidt</t>
  </si>
  <si>
    <t>Ignacio Schor</t>
  </si>
  <si>
    <t>Rasmus Schüller</t>
  </si>
  <si>
    <t>Alexander Schwolow</t>
  </si>
  <si>
    <t>Léo Scienza</t>
  </si>
  <si>
    <t>Stefano Scognamillo</t>
  </si>
  <si>
    <t>Paul Seguin</t>
  </si>
  <si>
    <t>Ken Sema</t>
  </si>
  <si>
    <t>Kaly Sène</t>
  </si>
  <si>
    <t>Leonardo Sequeira</t>
  </si>
  <si>
    <t>Francho Serrano</t>
  </si>
  <si>
    <t>Gaspar Servio</t>
  </si>
  <si>
    <t>Ilya Shkurin</t>
  </si>
  <si>
    <t>Belarus</t>
  </si>
  <si>
    <t>Giuseppe Sibilli</t>
  </si>
  <si>
    <t>Jamil Siebert</t>
  </si>
  <si>
    <t>Kaj Sierhuis</t>
  </si>
  <si>
    <t>Francisco Sierralta</t>
  </si>
  <si>
    <t>Manu Silva</t>
  </si>
  <si>
    <t>Romário Baró</t>
  </si>
  <si>
    <t>Gabriel Silva</t>
  </si>
  <si>
    <t>Aral Şimşir</t>
  </si>
  <si>
    <t>Lassine Sinayoko</t>
  </si>
  <si>
    <t>Regan Slater</t>
  </si>
  <si>
    <t>Bartosz Slisz</t>
  </si>
  <si>
    <t>Rafa Soares</t>
  </si>
  <si>
    <t>Lucas Soares</t>
  </si>
  <si>
    <t>Eduard Sobol</t>
  </si>
  <si>
    <t>Markus Solbakken</t>
  </si>
  <si>
    <t>Oliver Sonne</t>
  </si>
  <si>
    <t>Jacob Sørensen</t>
  </si>
  <si>
    <t>Luca Sosa</t>
  </si>
  <si>
    <t>Alexis Soto</t>
  </si>
  <si>
    <t>Arnaud Souquet</t>
  </si>
  <si>
    <t>Dario Špikić</t>
  </si>
  <si>
    <t>Jorne Spileers</t>
  </si>
  <si>
    <t>Filip Stanković</t>
  </si>
  <si>
    <t>Marius Ștefănescu</t>
  </si>
  <si>
    <t>Dejan Stojanović</t>
  </si>
  <si>
    <t>Florian Stritzel</t>
  </si>
  <si>
    <t>Adrian Șut</t>
  </si>
  <si>
    <t>Stratos Svarnas</t>
  </si>
  <si>
    <t>Oleksandr Svatok</t>
  </si>
  <si>
    <t>Ross Sykes</t>
  </si>
  <si>
    <t>Moussa Sylla</t>
  </si>
  <si>
    <t>Panagiotis Tachtsidis</t>
  </si>
  <si>
    <t>Adam Taggart</t>
  </si>
  <si>
    <t>Elvir Koljić</t>
  </si>
  <si>
    <t>Ștefan Târnovanu</t>
  </si>
  <si>
    <t>Djaniny</t>
  </si>
  <si>
    <t>Loum Tchaouna</t>
  </si>
  <si>
    <t>Enzo Tchato</t>
  </si>
  <si>
    <t>Sergio Tejera</t>
  </si>
  <si>
    <t>Renzo Tesuri</t>
  </si>
  <si>
    <t>Romain Thomas</t>
  </si>
  <si>
    <t>Brandon Thomas-Asante</t>
  </si>
  <si>
    <t>Tiago Orobó</t>
  </si>
  <si>
    <t>Muhamed Tijani</t>
  </si>
  <si>
    <t>Timor</t>
  </si>
  <si>
    <t>Anton Tinnerholm</t>
  </si>
  <si>
    <t>Fernando Tobio</t>
  </si>
  <si>
    <t>Umut Tohumcu</t>
  </si>
  <si>
    <t>John Tolkin</t>
  </si>
  <si>
    <t>Santiago Toloza</t>
  </si>
  <si>
    <t>Mirko Topić</t>
  </si>
  <si>
    <t>Marlon Torres</t>
  </si>
  <si>
    <t>Ahmed Touba</t>
  </si>
  <si>
    <t>Lewis Travis</t>
  </si>
  <si>
    <t>Enrique Triverio</t>
  </si>
  <si>
    <t>Alexis Trouillet</t>
  </si>
  <si>
    <t>Frank Tsadjout</t>
  </si>
  <si>
    <t>Keigo Tsunemoto</t>
  </si>
  <si>
    <t>Josh Tymon</t>
  </si>
  <si>
    <t>Iké Ugbo</t>
  </si>
  <si>
    <t>Benjamin Uphoff</t>
  </si>
  <si>
    <t>Gerard Valentín</t>
  </si>
  <si>
    <t>Manu Vallejo</t>
  </si>
  <si>
    <t>Rav van den Berg</t>
  </si>
  <si>
    <t>Kévin Van Den Kerkhof</t>
  </si>
  <si>
    <t>Ignace Van der Brempt</t>
  </si>
  <si>
    <t>Rick van Drongelen</t>
  </si>
  <si>
    <t>Stijn van Gassel</t>
  </si>
  <si>
    <t>Will Vaulks</t>
  </si>
  <si>
    <t>Luis Vázquez</t>
  </si>
  <si>
    <t>Jesús Vázquez</t>
  </si>
  <si>
    <t>Stefano Vecchia</t>
  </si>
  <si>
    <t>Stiven Vega</t>
  </si>
  <si>
    <t>Daniele Verde</t>
  </si>
  <si>
    <t>Vincent Vermeij</t>
  </si>
  <si>
    <t>Ranko Veselinović</t>
  </si>
  <si>
    <t>Francesco Vicari</t>
  </si>
  <si>
    <t>Joel Pereira</t>
  </si>
  <si>
    <t>Alex Vigo</t>
  </si>
  <si>
    <t>Oliver Villadsen</t>
  </si>
  <si>
    <t>Carlos Villalba</t>
  </si>
  <si>
    <t>Andreas Voglsammer</t>
  </si>
  <si>
    <t>Aleksandar Vukotić</t>
  </si>
  <si>
    <t>Güray Vural</t>
  </si>
  <si>
    <t>Zak Vyner</t>
  </si>
  <si>
    <t>Robert Wagner</t>
  </si>
  <si>
    <t>Sebastian Walukiewicz</t>
  </si>
  <si>
    <t>Andreas Weimann</t>
  </si>
  <si>
    <t>Brice Wembangomo</t>
  </si>
  <si>
    <t>Joe Williams</t>
  </si>
  <si>
    <t>Joe Willis</t>
  </si>
  <si>
    <t>Willum Þór Willumsson</t>
  </si>
  <si>
    <t>Nicolas Wimmer</t>
  </si>
  <si>
    <t>Josh Windass</t>
  </si>
  <si>
    <t>Lewis Wing</t>
  </si>
  <si>
    <t>Won Du Jae</t>
  </si>
  <si>
    <t>Güven Yalçın</t>
  </si>
  <si>
    <t>Gerard Yepes</t>
  </si>
  <si>
    <t>Yuri</t>
  </si>
  <si>
    <t>Mihael Žaper</t>
  </si>
  <si>
    <t>Gabriele Zappa</t>
  </si>
  <si>
    <t>Oskar Zawada</t>
  </si>
  <si>
    <t>Deyovaisio Zeefuik</t>
  </si>
  <si>
    <t>Franck Surdez</t>
  </si>
  <si>
    <t>Nadir Zortea</t>
  </si>
  <si>
    <t>Abdellah Zoubir</t>
  </si>
  <si>
    <t>Alemão</t>
  </si>
  <si>
    <t>Paxten Aaronson</t>
  </si>
  <si>
    <t>Afonso Freitas</t>
  </si>
  <si>
    <t>Jonás Acevedo</t>
  </si>
  <si>
    <t>Aceves</t>
  </si>
  <si>
    <t>Ebou Adams</t>
  </si>
  <si>
    <t>Sam Adekugbe</t>
  </si>
  <si>
    <t>Albion Ademi</t>
  </si>
  <si>
    <t>Arijan Ademi</t>
  </si>
  <si>
    <t>Shawn Adewoye</t>
  </si>
  <si>
    <t>Saad Agouzoul</t>
  </si>
  <si>
    <t>Marc Aguado</t>
  </si>
  <si>
    <t>Alan Aguerre</t>
  </si>
  <si>
    <t>Pablo Aguilar</t>
  </si>
  <si>
    <t>Martín</t>
  </si>
  <si>
    <t>Naouirou Ahamada</t>
  </si>
  <si>
    <t>Lucas Ahijado</t>
  </si>
  <si>
    <t>Youssef Aït Bennasser</t>
  </si>
  <si>
    <t>Arlind Ajeti</t>
  </si>
  <si>
    <t>Babajide David Akintola</t>
  </si>
  <si>
    <t>Yasser Al Shahrani</t>
  </si>
  <si>
    <t>Raúl Alcaina</t>
  </si>
  <si>
    <t>Faride Alidou</t>
  </si>
  <si>
    <t>Rasmus Alm</t>
  </si>
  <si>
    <t>Ricardo Santos</t>
  </si>
  <si>
    <t>Jak Alnwick</t>
  </si>
  <si>
    <t>Davo</t>
  </si>
  <si>
    <t>Skelly Alvero</t>
  </si>
  <si>
    <t>Stephan Ambrosius</t>
  </si>
  <si>
    <t>Emiliano Amor</t>
  </si>
  <si>
    <t>Magnus Kofod Andersen</t>
  </si>
  <si>
    <t>Juan Andrada</t>
  </si>
  <si>
    <t>Stelios Andreou</t>
  </si>
  <si>
    <t>Anderson Angulo</t>
  </si>
  <si>
    <t>Álvaro Angulo</t>
  </si>
  <si>
    <t>Iván Angulo</t>
  </si>
  <si>
    <t>Oliver Antman</t>
  </si>
  <si>
    <t>Gabriel Barès</t>
  </si>
  <si>
    <t>Mattia Aramu</t>
  </si>
  <si>
    <t>Alejandro Araque</t>
  </si>
  <si>
    <t>César Araújo</t>
  </si>
  <si>
    <t>Héber</t>
  </si>
  <si>
    <t>Blas Armoa</t>
  </si>
  <si>
    <t>Bright Akwo Arrey-Mbi</t>
  </si>
  <si>
    <t>Anderson Arroyo</t>
  </si>
  <si>
    <t>Jasir Asani</t>
  </si>
  <si>
    <t>Carlos Ascues</t>
  </si>
  <si>
    <t>Joel Asoro</t>
  </si>
  <si>
    <t>Gustavo Assunção</t>
  </si>
  <si>
    <t>Mehmet Can Aydın</t>
  </si>
  <si>
    <t>Florian Ayé</t>
  </si>
  <si>
    <t>Paulo Azzi</t>
  </si>
  <si>
    <t>Miguel Baeza</t>
  </si>
  <si>
    <t>Jonas Bager</t>
  </si>
  <si>
    <t>Samson Baidoo</t>
  </si>
  <si>
    <t>Theo Bair</t>
  </si>
  <si>
    <t>Sinan Bakış</t>
  </si>
  <si>
    <t>Bünyamin Balcı</t>
  </si>
  <si>
    <t>Josepmir Ballón</t>
  </si>
  <si>
    <t>Botond Balogh</t>
  </si>
  <si>
    <t>Alexandru Băluță</t>
  </si>
  <si>
    <t>Tudor Băluță</t>
  </si>
  <si>
    <t>Funsho Bamgboye</t>
  </si>
  <si>
    <t>Dani Silva</t>
  </si>
  <si>
    <t>Alex Bangura</t>
  </si>
  <si>
    <t>Sierra Leone</t>
  </si>
  <si>
    <t>Shandon Baptiste</t>
  </si>
  <si>
    <t>Grenada</t>
  </si>
  <si>
    <t>Andrea Barberis</t>
  </si>
  <si>
    <t>Fran Vieites</t>
  </si>
  <si>
    <t>Dani Barcia</t>
  </si>
  <si>
    <t>Antonio Bareiro</t>
  </si>
  <si>
    <t>Filipe Soares</t>
  </si>
  <si>
    <t>Modou Barrow</t>
  </si>
  <si>
    <t>Thierno Barry</t>
  </si>
  <si>
    <t>Bruno Barticciotto</t>
  </si>
  <si>
    <t>Daniele Baselli</t>
  </si>
  <si>
    <t>Amine Bassi</t>
  </si>
  <si>
    <t>Danny Batth</t>
  </si>
  <si>
    <t>Jon Bautista</t>
  </si>
  <si>
    <t>Vakoun Issouf Bayo</t>
  </si>
  <si>
    <t>James Beadle</t>
  </si>
  <si>
    <t>Tobias Bech</t>
  </si>
  <si>
    <t>Owen Beck</t>
  </si>
  <si>
    <t>El Fardou Ben</t>
  </si>
  <si>
    <t>Hannibal</t>
  </si>
  <si>
    <t>Ahmad Benali</t>
  </si>
  <si>
    <t>Jonathan Benítez</t>
  </si>
  <si>
    <t>Romeo Benítez</t>
  </si>
  <si>
    <t>Oliver Berg</t>
  </si>
  <si>
    <t>Veton Berisha</t>
  </si>
  <si>
    <t>Valon Berisha</t>
  </si>
  <si>
    <t>Álex Bermejo</t>
  </si>
  <si>
    <t>Bermejo</t>
  </si>
  <si>
    <t>Di'Shon Bernard</t>
  </si>
  <si>
    <t>Maxime Bernauer</t>
  </si>
  <si>
    <t>Léider Berrío</t>
  </si>
  <si>
    <t>Lucas Besozzi</t>
  </si>
  <si>
    <t>Max Besuschkow</t>
  </si>
  <si>
    <t>Luis Binks</t>
  </si>
  <si>
    <t>Colby Bishop</t>
  </si>
  <si>
    <t>Miha Blažič</t>
  </si>
  <si>
    <t>Augustine Boakye</t>
  </si>
  <si>
    <t>Martin Boakye</t>
  </si>
  <si>
    <t>Matchoi Djaló</t>
  </si>
  <si>
    <t>Yann Bodiger</t>
  </si>
  <si>
    <t>Enrique Bologna</t>
  </si>
  <si>
    <t>Brandon Borrello</t>
  </si>
  <si>
    <t>Badredine Bouanani</t>
  </si>
  <si>
    <t>Josh Bowler</t>
  </si>
  <si>
    <t>Michael Boxall</t>
  </si>
  <si>
    <t>Frank Boya</t>
  </si>
  <si>
    <t>Dedryck Boyata</t>
  </si>
  <si>
    <t>Liam Boyce</t>
  </si>
  <si>
    <t>Tyler Boyd</t>
  </si>
  <si>
    <t>Can Bozdoğan</t>
  </si>
  <si>
    <t>Domagoj Bradarić</t>
  </si>
  <si>
    <t>João Figueiredo</t>
  </si>
  <si>
    <t>Chumi</t>
  </si>
  <si>
    <t>Tim Breithaupt</t>
  </si>
  <si>
    <t>Marco Brescianini</t>
  </si>
  <si>
    <t>Mark Brink</t>
  </si>
  <si>
    <t>Benny</t>
  </si>
  <si>
    <t>Sebastián Britos</t>
  </si>
  <si>
    <t>Andrew Brody</t>
  </si>
  <si>
    <t>Moritz Broschinski</t>
  </si>
  <si>
    <t>Michael Brouwer</t>
  </si>
  <si>
    <t>Jacob Brown</t>
  </si>
  <si>
    <t>Ola Brynhildsen</t>
  </si>
  <si>
    <t>John Buckley</t>
  </si>
  <si>
    <t>Julio Buffarini</t>
  </si>
  <si>
    <t>Marko Bulat</t>
  </si>
  <si>
    <t>Onur Bulut</t>
  </si>
  <si>
    <t>Borisav Burmaz</t>
  </si>
  <si>
    <t>Nathan Byrne</t>
  </si>
  <si>
    <t>Nelson Cabanillas</t>
  </si>
  <si>
    <t>Rodrigo Cabral</t>
  </si>
  <si>
    <t>Víctor Cabrera</t>
  </si>
  <si>
    <t>Alejandro Cabrera</t>
  </si>
  <si>
    <t>Luis Adrián Caicedo</t>
  </si>
  <si>
    <t>Horacio Calcaterra</t>
  </si>
  <si>
    <t>Diego Callai</t>
  </si>
  <si>
    <t>Giacomo Calò</t>
  </si>
  <si>
    <t>Allan Campbell</t>
  </si>
  <si>
    <t>Gastón Campi</t>
  </si>
  <si>
    <t>Nicolás Campisi</t>
  </si>
  <si>
    <t>Michele Camporese</t>
  </si>
  <si>
    <t>Tom Cannon</t>
  </si>
  <si>
    <t>Andrea Carboni</t>
  </si>
  <si>
    <t>Thiago Cardozo</t>
  </si>
  <si>
    <t>Agustín Cardozo</t>
  </si>
  <si>
    <t>Ángel Cardozo Lucena</t>
  </si>
  <si>
    <t>Graham Carey</t>
  </si>
  <si>
    <t>Bryan Carrasco</t>
  </si>
  <si>
    <t>Carreira</t>
  </si>
  <si>
    <t>Rasmus Carstensen</t>
  </si>
  <si>
    <t>Wilder Cartagena</t>
  </si>
  <si>
    <t>Gonzalo Castellani</t>
  </si>
  <si>
    <t>Joan Castro</t>
  </si>
  <si>
    <t>Nicolás Eduardo Castro</t>
  </si>
  <si>
    <t>Nicolás Castro</t>
  </si>
  <si>
    <t>Juan Ignacio Cavallaro</t>
  </si>
  <si>
    <t>Assan Ceesay</t>
  </si>
  <si>
    <t>Juan Bautista Cejas</t>
  </si>
  <si>
    <t>Pablo Ceppelini</t>
  </si>
  <si>
    <t>Ezequiel Cerutti</t>
  </si>
  <si>
    <t>Giorgi Chakvetadze</t>
  </si>
  <si>
    <t>Chapela</t>
  </si>
  <si>
    <t>Anastasios Chatzigiovanis</t>
  </si>
  <si>
    <t>Xavier Chavalerin</t>
  </si>
  <si>
    <t>Juan Camilo Chaverra</t>
  </si>
  <si>
    <t>Andrés Chávez</t>
  </si>
  <si>
    <t>Kacper Chodyna</t>
  </si>
  <si>
    <t>Choi Kyoung Rok</t>
  </si>
  <si>
    <t>Mounir Chouiar</t>
  </si>
  <si>
    <t>Diego Churín</t>
  </si>
  <si>
    <t>Yanis Cimignani</t>
  </si>
  <si>
    <t>Seydouba Cisse</t>
  </si>
  <si>
    <t>Ibrahim Cissoko</t>
  </si>
  <si>
    <t>Andrea Cistana</t>
  </si>
  <si>
    <t>Harry Clarke</t>
  </si>
  <si>
    <t>Jonson Clarke-Harris</t>
  </si>
  <si>
    <t>Vitinho</t>
  </si>
  <si>
    <t>João Aurélio</t>
  </si>
  <si>
    <t>Valentin Cojocaru</t>
  </si>
  <si>
    <t>Enis Çokaj</t>
  </si>
  <si>
    <t>Jack Colback</t>
  </si>
  <si>
    <t>Brad Collins</t>
  </si>
  <si>
    <t>Nélson da Luz</t>
  </si>
  <si>
    <t>Tyrone Conraad</t>
  </si>
  <si>
    <t>Theo Corbeanu</t>
  </si>
  <si>
    <t>Sébastien Corchia</t>
  </si>
  <si>
    <t>Andreas Cornelius</t>
  </si>
  <si>
    <t>Mateo Coronel</t>
  </si>
  <si>
    <t>Killian Corredor</t>
  </si>
  <si>
    <t>Marcos Paulo</t>
  </si>
  <si>
    <t>Tomás Silva</t>
  </si>
  <si>
    <t>Maurice Cova</t>
  </si>
  <si>
    <t>Sebastián Cristóforo</t>
  </si>
  <si>
    <t>Kevin Csoboth</t>
  </si>
  <si>
    <t>Mauricio Cuero</t>
  </si>
  <si>
    <t>Liam Cullen</t>
  </si>
  <si>
    <t>Jason Cummings</t>
  </si>
  <si>
    <t>André Vidigal</t>
  </si>
  <si>
    <t>Giotto Morandi</t>
  </si>
  <si>
    <t>Pastor</t>
  </si>
  <si>
    <t>Jhamir D'Arrigo</t>
  </si>
  <si>
    <t>Tommaso D'Orazio</t>
  </si>
  <si>
    <t>Chico</t>
  </si>
  <si>
    <t>Charles</t>
  </si>
  <si>
    <t>Willyan</t>
  </si>
  <si>
    <t>Jefté</t>
  </si>
  <si>
    <t>Colin Dagba</t>
  </si>
  <si>
    <t>Samuel Dahl</t>
  </si>
  <si>
    <t>Ebrima Darboe</t>
  </si>
  <si>
    <t>Jay Dasilva</t>
  </si>
  <si>
    <t>Sean Davis</t>
  </si>
  <si>
    <t>André Geraldes</t>
  </si>
  <si>
    <t>Matheus Silva</t>
  </si>
  <si>
    <t>Jonathan de Guzmán</t>
  </si>
  <si>
    <t>Justin de Haas</t>
  </si>
  <si>
    <t>Konrad de la Fuente</t>
  </si>
  <si>
    <t>De La Hoz</t>
  </si>
  <si>
    <t>Matías de los Santos</t>
  </si>
  <si>
    <t>Manuel De Luca</t>
  </si>
  <si>
    <t>Deivid Washington</t>
  </si>
  <si>
    <t>Ciprian Deac</t>
  </si>
  <si>
    <t>Jannik Dehm</t>
  </si>
  <si>
    <t>Alessandro Deiola</t>
  </si>
  <si>
    <t>Tom Dele-Bashiru</t>
  </si>
  <si>
    <t>Siriki Dembélé</t>
  </si>
  <si>
    <t>Sebastiano Desplanches</t>
  </si>
  <si>
    <t>Matías Di Benedetto</t>
  </si>
  <si>
    <t>Salim Diakité</t>
  </si>
  <si>
    <t>Ismaël Chester Diallo</t>
  </si>
  <si>
    <t>Youba Diarra</t>
  </si>
  <si>
    <t>Mamadou Diarra</t>
  </si>
  <si>
    <t>Stéphane Diarra</t>
  </si>
  <si>
    <t>Amadou Diawara</t>
  </si>
  <si>
    <t>Franco Díaz</t>
  </si>
  <si>
    <t>Gabriel Díaz Núñez</t>
  </si>
  <si>
    <t>Adrián Diéguez</t>
  </si>
  <si>
    <t>Maximilian Dietz</t>
  </si>
  <si>
    <t>Mitchell Dijks</t>
  </si>
  <si>
    <t>Anfernee Dijksteel</t>
  </si>
  <si>
    <t>Landry Dimata</t>
  </si>
  <si>
    <t>Assane Dioussé</t>
  </si>
  <si>
    <t>Tyrhys Dolan</t>
  </si>
  <si>
    <t>Pius Dorn</t>
  </si>
  <si>
    <t>Pablo Roberto</t>
  </si>
  <si>
    <t>Souleyman Doumbia</t>
  </si>
  <si>
    <t>Vetle Dragsnes</t>
  </si>
  <si>
    <t>Ferdy Druijf</t>
  </si>
  <si>
    <t>Mikkel Duelund</t>
  </si>
  <si>
    <t>Jimmy Dunne</t>
  </si>
  <si>
    <t>Festy Ebosele</t>
  </si>
  <si>
    <t>Oliver Valaker Edvardsen</t>
  </si>
  <si>
    <t>Mike Eerdhuijzen</t>
  </si>
  <si>
    <t>Mo El Hankouri</t>
  </si>
  <si>
    <t>Daniel Elfadli</t>
  </si>
  <si>
    <t>Salvatore Elia</t>
  </si>
  <si>
    <t>Úmaro Embaló</t>
  </si>
  <si>
    <t>Erik Engelhardt</t>
  </si>
  <si>
    <t>Björn Engels</t>
  </si>
  <si>
    <t>Sergi Enrich</t>
  </si>
  <si>
    <t>Kristian Eriksen</t>
  </si>
  <si>
    <t>Carlos Esparragoza</t>
  </si>
  <si>
    <t>Salvatore Esposito</t>
  </si>
  <si>
    <t>Marcelo Estigarribia</t>
  </si>
  <si>
    <t>Stephen Eze</t>
  </si>
  <si>
    <t>Rodrigo Conceição</t>
  </si>
  <si>
    <t>Ralf Fährmann</t>
  </si>
  <si>
    <t>Khalil Fayad</t>
  </si>
  <si>
    <t>Aleix Febas</t>
  </si>
  <si>
    <t>Mattia Felici</t>
  </si>
  <si>
    <t>Tom Fellows</t>
  </si>
  <si>
    <t>Tomané</t>
  </si>
  <si>
    <t>Matías Fernández</t>
  </si>
  <si>
    <t>Alex Ferrari</t>
  </si>
  <si>
    <t>Cristian Ferreira</t>
  </si>
  <si>
    <t>Nicolás Ferreyra</t>
  </si>
  <si>
    <t>Sondre Fet</t>
  </si>
  <si>
    <t>Petar Filipović</t>
  </si>
  <si>
    <t>Max Finkgräfe</t>
  </si>
  <si>
    <t>Luca Fiordilino</t>
  </si>
  <si>
    <t>Kian Fitz-Jim</t>
  </si>
  <si>
    <t>Florian Flick</t>
  </si>
  <si>
    <t>Fontàs</t>
  </si>
  <si>
    <t>Tiago Morais</t>
  </si>
  <si>
    <t>Alan Forrest</t>
  </si>
  <si>
    <t>Amankwah Forson</t>
  </si>
  <si>
    <t>Jímer Fory</t>
  </si>
  <si>
    <t>Matheus França</t>
  </si>
  <si>
    <t>Franquesa</t>
  </si>
  <si>
    <t>Matija Frigan</t>
  </si>
  <si>
    <t>Jean Franco Fuentes</t>
  </si>
  <si>
    <t>Andrea Fulignati</t>
  </si>
  <si>
    <t>Mascarenhas</t>
  </si>
  <si>
    <t>Alessandro Gabrielloni</t>
  </si>
  <si>
    <t>Ruben Gabrielsen</t>
  </si>
  <si>
    <t>Antonio Galeano</t>
  </si>
  <si>
    <t>Sam Gallagher</t>
  </si>
  <si>
    <t>Lucas Galvão</t>
  </si>
  <si>
    <t>Silvère Ganvoula</t>
  </si>
  <si>
    <t>Gao Zhunyi</t>
  </si>
  <si>
    <t>Víctor García</t>
  </si>
  <si>
    <t>Andrés García</t>
  </si>
  <si>
    <t>Taylor Gardner-Hickman</t>
  </si>
  <si>
    <t>Stefan Gartenmann</t>
  </si>
  <si>
    <t>Pedro Amaral</t>
  </si>
  <si>
    <t>Jules Gaudin</t>
  </si>
  <si>
    <t>Linus Gechter</t>
  </si>
  <si>
    <t>Joe Gelhardt</t>
  </si>
  <si>
    <t>Marius Gersbeck</t>
  </si>
  <si>
    <t>Paolo Ghiglione</t>
  </si>
  <si>
    <t>Daniele Ghilardi</t>
  </si>
  <si>
    <t>Ben Gibson</t>
  </si>
  <si>
    <t>Lewis Gibson</t>
  </si>
  <si>
    <t>Óscar Gil</t>
  </si>
  <si>
    <t>Milton Giménez</t>
  </si>
  <si>
    <t>Álvaro Giménez</t>
  </si>
  <si>
    <t>Simone Giordano</t>
  </si>
  <si>
    <t>Justen Glad</t>
  </si>
  <si>
    <t>Silas Gnaka</t>
  </si>
  <si>
    <t>Giorgi Gocholeishvili</t>
  </si>
  <si>
    <t>Bruno Godeau</t>
  </si>
  <si>
    <t>Wouter Goes</t>
  </si>
  <si>
    <t>Jakob Golz</t>
  </si>
  <si>
    <t>Iván Gómez</t>
  </si>
  <si>
    <t>Dani Gómez</t>
  </si>
  <si>
    <t>Alfred Gomis</t>
  </si>
  <si>
    <t>Franco González</t>
  </si>
  <si>
    <t>Gastón González</t>
  </si>
  <si>
    <t>Rubén Alves</t>
  </si>
  <si>
    <t>Rober</t>
  </si>
  <si>
    <t>Peter</t>
  </si>
  <si>
    <t>Fabio González</t>
  </si>
  <si>
    <t>Sergio González</t>
  </si>
  <si>
    <t>Lynden Gooch</t>
  </si>
  <si>
    <t>Kenzo Goudmijn</t>
  </si>
  <si>
    <t>Constantin Grameni</t>
  </si>
  <si>
    <t>Samuel Grandsir</t>
  </si>
  <si>
    <t>Sam Greenwood</t>
  </si>
  <si>
    <t>Mathias Greve</t>
  </si>
  <si>
    <t>Lukas Grgić</t>
  </si>
  <si>
    <t>Lennart Grill</t>
  </si>
  <si>
    <t>Fausto Grillo</t>
  </si>
  <si>
    <t>Adriano Grimaldi</t>
  </si>
  <si>
    <t>Marc Gual</t>
  </si>
  <si>
    <t>Gabriel Gudiño</t>
  </si>
  <si>
    <t>Patrik Gunnarsson</t>
  </si>
  <si>
    <t>Régis Gurtner</t>
  </si>
  <si>
    <t>Gwon Wan Gyu</t>
  </si>
  <si>
    <t>Jan Gyamerah</t>
  </si>
  <si>
    <t>Giovanni Haag</t>
  </si>
  <si>
    <t>Granit Xhaka</t>
  </si>
  <si>
    <t>Florent Hadergjonaj</t>
  </si>
  <si>
    <t>Warner Hahn</t>
  </si>
  <si>
    <t>Ben Hamer</t>
  </si>
  <si>
    <t>Gregor Kobel</t>
  </si>
  <si>
    <t>André Hansen</t>
  </si>
  <si>
    <t>Doğucan Haspolat</t>
  </si>
  <si>
    <t>Niklas Hauptmann</t>
  </si>
  <si>
    <t>Milan Havel</t>
  </si>
  <si>
    <t>Matt Hedges</t>
  </si>
  <si>
    <t>Jürgen Heil</t>
  </si>
  <si>
    <t>Jonathan Herrera</t>
  </si>
  <si>
    <t>Alfonso Herrero</t>
  </si>
  <si>
    <t>Herzog</t>
  </si>
  <si>
    <t>Eirik Hestad</t>
  </si>
  <si>
    <t>Robin Heußer</t>
  </si>
  <si>
    <t>James Hill</t>
  </si>
  <si>
    <t>Jack Hinshelwood</t>
  </si>
  <si>
    <t>Kristian Hlynsson</t>
  </si>
  <si>
    <t>Daniel Høegh</t>
  </si>
  <si>
    <t>Marcel Hoffmeier</t>
  </si>
  <si>
    <t>Gerrit Holtmann</t>
  </si>
  <si>
    <t>Majid Hosseini</t>
  </si>
  <si>
    <t>Ermin Bičakčić</t>
  </si>
  <si>
    <t>Andréas Hountondji</t>
  </si>
  <si>
    <t>Johan Hove</t>
  </si>
  <si>
    <t>Arbër Hoxha</t>
  </si>
  <si>
    <t>Niklas Hult</t>
  </si>
  <si>
    <t>Jannik Huth</t>
  </si>
  <si>
    <t>Hwang Seok Ho</t>
  </si>
  <si>
    <t>Hwang Jae Won</t>
  </si>
  <si>
    <t>Chukwubuikem Ikwuemesi</t>
  </si>
  <si>
    <t>Gregory Karlen</t>
  </si>
  <si>
    <t>Bonke Innocent</t>
  </si>
  <si>
    <t>Tim Iroegbunam</t>
  </si>
  <si>
    <t>Robert Ivanov</t>
  </si>
  <si>
    <t>Emmanuel Iyoha</t>
  </si>
  <si>
    <t>Jairo</t>
  </si>
  <si>
    <t>Nordin Jackers</t>
  </si>
  <si>
    <t>Filip Wojciech Jagiełło</t>
  </si>
  <si>
    <t>Ahmed Jahouh</t>
  </si>
  <si>
    <t>Frederik Jäkel</t>
  </si>
  <si>
    <t>Saidy Janko</t>
  </si>
  <si>
    <t>Dominik Janošek</t>
  </si>
  <si>
    <t>Leonardo Jara</t>
  </si>
  <si>
    <t>Julian Jeanvier</t>
  </si>
  <si>
    <t>Victor Jensen</t>
  </si>
  <si>
    <t>Jeon Min Gwang</t>
  </si>
  <si>
    <t>Jeong Seung Won</t>
  </si>
  <si>
    <t>Marko Jevtović</t>
  </si>
  <si>
    <t>Jiang Shenglong</t>
  </si>
  <si>
    <t>Stefan Johansen</t>
  </si>
  <si>
    <t>Matej Jonjić</t>
  </si>
  <si>
    <t>Kamil Jóźwiak</t>
  </si>
  <si>
    <t>Issa Kallon</t>
  </si>
  <si>
    <t>Kei Kamara</t>
  </si>
  <si>
    <t>Nordine Kandil</t>
  </si>
  <si>
    <t>Kang Hyeon Mu</t>
  </si>
  <si>
    <t>Ercan Kara</t>
  </si>
  <si>
    <t>Emir Karić</t>
  </si>
  <si>
    <t>Eden Karzev</t>
  </si>
  <si>
    <t>Nikola Katić</t>
  </si>
  <si>
    <t>Panos Katseris</t>
  </si>
  <si>
    <t>Noah Katterbach</t>
  </si>
  <si>
    <t>Yalçın Kayan</t>
  </si>
  <si>
    <t>Kévin Keben</t>
  </si>
  <si>
    <t>Check Keita</t>
  </si>
  <si>
    <t>Luca Kerber</t>
  </si>
  <si>
    <t>Henry Kessler</t>
  </si>
  <si>
    <t>Josh Key</t>
  </si>
  <si>
    <t>Hamidou Keyta</t>
  </si>
  <si>
    <t>Kim Jin Hyuk</t>
  </si>
  <si>
    <t>Kim Young Gwon</t>
  </si>
  <si>
    <t>David Kinsombi</t>
  </si>
  <si>
    <t>Sonny Kittel</t>
  </si>
  <si>
    <t>Ko Jae Hyeon</t>
  </si>
  <si>
    <t>Bautista Kociubinski</t>
  </si>
  <si>
    <t>Okan Kocuk</t>
  </si>
  <si>
    <t>Koba Leïn Koindredi</t>
  </si>
  <si>
    <t>Ibrahima Koné</t>
  </si>
  <si>
    <t>Peer Koopmeiners</t>
  </si>
  <si>
    <t>Georgi Kostadinov</t>
  </si>
  <si>
    <t>Dominik Kother</t>
  </si>
  <si>
    <t>Efthymios Koulouris</t>
  </si>
  <si>
    <t>Julian Krahl</t>
  </si>
  <si>
    <t>Michiel Kramer</t>
  </si>
  <si>
    <t>Roy Krishna</t>
  </si>
  <si>
    <t>Fiji</t>
  </si>
  <si>
    <t>Nicolas Kristof</t>
  </si>
  <si>
    <t>Anton Krivotsyuk</t>
  </si>
  <si>
    <t>Azerbaijan</t>
  </si>
  <si>
    <t>Sergiy Kryvtsov</t>
  </si>
  <si>
    <t>Patryk Kun</t>
  </si>
  <si>
    <t>Roman Květ</t>
  </si>
  <si>
    <t>Mathias Kvistgaarden</t>
  </si>
  <si>
    <t>Moritz-Broni Kwarteng</t>
  </si>
  <si>
    <t>Mathías Laborda</t>
  </si>
  <si>
    <t>Mayckel Lahdo</t>
  </si>
  <si>
    <t>Łukasz Łakomy</t>
  </si>
  <si>
    <t>Nicolai Larsen</t>
  </si>
  <si>
    <t>Théo Le Bris</t>
  </si>
  <si>
    <t>Luke Leahy</t>
  </si>
  <si>
    <t>Nicola Leali</t>
  </si>
  <si>
    <t>Quentin Lecoeuche</t>
  </si>
  <si>
    <t>Lee Sang Heon</t>
  </si>
  <si>
    <t>Lee Han Beom</t>
  </si>
  <si>
    <t>Lee Myung Joo</t>
  </si>
  <si>
    <t>Nahuel Leiva</t>
  </si>
  <si>
    <t>Tim Lemperle</t>
  </si>
  <si>
    <t>José León</t>
  </si>
  <si>
    <t>Marc Leonard</t>
  </si>
  <si>
    <t>Mehdi Léris</t>
  </si>
  <si>
    <t>Léo Leroy</t>
  </si>
  <si>
    <t>Benjamin Leroy</t>
  </si>
  <si>
    <t>Tobe Leysen</t>
  </si>
  <si>
    <t>Luca Lezzerini</t>
  </si>
  <si>
    <t>Dimitris Limnios</t>
  </si>
  <si>
    <t>Gift Links</t>
  </si>
  <si>
    <t>Krisztián Lisztes</t>
  </si>
  <si>
    <t>Liu Dianzuo</t>
  </si>
  <si>
    <t>Dailon Rocha Livramento</t>
  </si>
  <si>
    <t>Raúl Lizoain</t>
  </si>
  <si>
    <t>Javi Llabrés</t>
  </si>
  <si>
    <t>Luka Lochoshvili</t>
  </si>
  <si>
    <t>Duk</t>
  </si>
  <si>
    <t>Lluís López</t>
  </si>
  <si>
    <t>Joseph Lopy</t>
  </si>
  <si>
    <t>Daniel Lovitz</t>
  </si>
  <si>
    <t>Nilson Loyola</t>
  </si>
  <si>
    <t>Felipe Loyola</t>
  </si>
  <si>
    <t>Raúl Alberto Lozano</t>
  </si>
  <si>
    <t>Ivan Lučić</t>
  </si>
  <si>
    <t>Oier Luengo</t>
  </si>
  <si>
    <t>Gonzalo Luján</t>
  </si>
  <si>
    <t>Lucas Lund</t>
  </si>
  <si>
    <t>Francis Mac Allister</t>
  </si>
  <si>
    <t>Alejandro Maciel</t>
  </si>
  <si>
    <t>Louis Mafouta</t>
  </si>
  <si>
    <t>Tiago Sá</t>
  </si>
  <si>
    <t>Thorsten Mahrer</t>
  </si>
  <si>
    <t>Iago Maidana</t>
  </si>
  <si>
    <t>Žan Majer</t>
  </si>
  <si>
    <t>Cebrail Makreckis</t>
  </si>
  <si>
    <t>Latvia</t>
  </si>
  <si>
    <t>Joël Mall</t>
  </si>
  <si>
    <t>Kenneth Mamah</t>
  </si>
  <si>
    <t>Daniel Mancilla</t>
  </si>
  <si>
    <t>Leonardo Mancuso</t>
  </si>
  <si>
    <t>Cristian Manea</t>
  </si>
  <si>
    <t>Thomas Mangani</t>
  </si>
  <si>
    <t>Nico Mantl</t>
  </si>
  <si>
    <t>Alexis Manyoma</t>
  </si>
  <si>
    <t>Sékou Mara</t>
  </si>
  <si>
    <t>Vincent Marchetti</t>
  </si>
  <si>
    <t>Filip Marchwiński</t>
  </si>
  <si>
    <t>Sasha Marcich</t>
  </si>
  <si>
    <t>Mirko Marić</t>
  </si>
  <si>
    <t>Jaílson</t>
  </si>
  <si>
    <t>Teto</t>
  </si>
  <si>
    <t>Carlos Martín</t>
  </si>
  <si>
    <t>Hugo Martínez</t>
  </si>
  <si>
    <t>Newerton</t>
  </si>
  <si>
    <t>Aleš Matějů</t>
  </si>
  <si>
    <t>Marcus Mathisen</t>
  </si>
  <si>
    <t>José Matos</t>
  </si>
  <si>
    <t>Andreas Maxsø</t>
  </si>
  <si>
    <t>Walter Mazzantti</t>
  </si>
  <si>
    <t>Simone Mazzocchi</t>
  </si>
  <si>
    <t>Sam McCallum</t>
  </si>
  <si>
    <t>Luke McCowan</t>
  </si>
  <si>
    <t>Kyle McFadzean</t>
  </si>
  <si>
    <t>Ringo Meerveld</t>
  </si>
  <si>
    <t>Yakou Méïté</t>
  </si>
  <si>
    <t>Idris El Mizouni</t>
  </si>
  <si>
    <t>Houboulang Mendes</t>
  </si>
  <si>
    <t>Nacho Méndez</t>
  </si>
  <si>
    <t>Queensy Menig</t>
  </si>
  <si>
    <t>Nicolas Meriano</t>
  </si>
  <si>
    <t>Marco Meyerhöfer</t>
  </si>
  <si>
    <t>Damian Michalski</t>
  </si>
  <si>
    <t>Clément Michelin</t>
  </si>
  <si>
    <t>Antonio Milić</t>
  </si>
  <si>
    <t>Richard Mina</t>
  </si>
  <si>
    <t>Sota Mino</t>
  </si>
  <si>
    <t>Ryan Mmaee</t>
  </si>
  <si>
    <t>Anuar</t>
  </si>
  <si>
    <t>Niklas Moisander</t>
  </si>
  <si>
    <t>Salvatore Molina</t>
  </si>
  <si>
    <t>Fernando Monetti</t>
  </si>
  <si>
    <t>André Moreira</t>
  </si>
  <si>
    <t>Diego Moreno</t>
  </si>
  <si>
    <t>Joaquín Mosqueira</t>
  </si>
  <si>
    <t>Marius Mouandilmadji</t>
  </si>
  <si>
    <t>Chad</t>
  </si>
  <si>
    <t>Jackson Muleka</t>
  </si>
  <si>
    <t>Andreas Müller</t>
  </si>
  <si>
    <t>César Munder</t>
  </si>
  <si>
    <t>Ezequiel Muñoz</t>
  </si>
  <si>
    <t>Louis Munteanu</t>
  </si>
  <si>
    <t>Radosław Murawski</t>
  </si>
  <si>
    <t>Nam Tae Hee</t>
  </si>
  <si>
    <t>Yehor Nazaryna</t>
  </si>
  <si>
    <t>Rassoul Ndiaye</t>
  </si>
  <si>
    <t>Cher Ndour</t>
  </si>
  <si>
    <t>Maurice Neubauer</t>
  </si>
  <si>
    <t>Filipe Ferreira</t>
  </si>
  <si>
    <t>Siyabonga Ngezana</t>
  </si>
  <si>
    <t>Sivert Heltne Nilsen</t>
  </si>
  <si>
    <t>Obed Nkambadio</t>
  </si>
  <si>
    <t>Noguera</t>
  </si>
  <si>
    <t>Nolaskoain</t>
  </si>
  <si>
    <t>Hugo Novoa</t>
  </si>
  <si>
    <t>Bartosz Nowak</t>
  </si>
  <si>
    <t>Max O'Leary</t>
  </si>
  <si>
    <t>Michael Obafemi</t>
  </si>
  <si>
    <t>Adam Obert</t>
  </si>
  <si>
    <t>Agustín Ocampo</t>
  </si>
  <si>
    <t>Hakeem Odoffin</t>
  </si>
  <si>
    <t>Raphael Odogwu</t>
  </si>
  <si>
    <t>Tim Oermann</t>
  </si>
  <si>
    <t>Oh Hyeon Gyu</t>
  </si>
  <si>
    <t>Agustín Ojeda</t>
  </si>
  <si>
    <t>Dani Ojeda</t>
  </si>
  <si>
    <t>Jeppe Okkels</t>
  </si>
  <si>
    <t>Teddy Okou</t>
  </si>
  <si>
    <t>Christian Oliva</t>
  </si>
  <si>
    <t>Ricardinho</t>
  </si>
  <si>
    <t>Maximiliano Olivera</t>
  </si>
  <si>
    <t>Jan Olschowsky</t>
  </si>
  <si>
    <t>Thomas Lehne Olsen</t>
  </si>
  <si>
    <t>Kenneth Omeruo</t>
  </si>
  <si>
    <t>Kevin Carlos</t>
  </si>
  <si>
    <t>Ontiveros</t>
  </si>
  <si>
    <t>Michael Ortega</t>
  </si>
  <si>
    <t>Ulises Ortegoza</t>
  </si>
  <si>
    <t>Juanto Ortuño</t>
  </si>
  <si>
    <t>Orri Óskarsson</t>
  </si>
  <si>
    <t>Abiel Osorio</t>
  </si>
  <si>
    <t>Erick Otieno</t>
  </si>
  <si>
    <t>Kassoum Ouattara</t>
  </si>
  <si>
    <t>Assan Ouédraogo</t>
  </si>
  <si>
    <t>Godfried Ayesu Owusu Frimpong</t>
  </si>
  <si>
    <t>Rome-Jayden Owusu-Oduro</t>
  </si>
  <si>
    <t>Marlon Pack</t>
  </si>
  <si>
    <t>Daniele Padelli</t>
  </si>
  <si>
    <t>Simone Pafundi</t>
  </si>
  <si>
    <t>Paik Sung Dong</t>
  </si>
  <si>
    <t>Guillermo Paiva</t>
  </si>
  <si>
    <t>Matías Palacios</t>
  </si>
  <si>
    <t>Erik Palmer-Brown</t>
  </si>
  <si>
    <t>Jonathan Panzo</t>
  </si>
  <si>
    <t>Cristhian Paredes</t>
  </si>
  <si>
    <t>Franco Paredes</t>
  </si>
  <si>
    <t>Park Seung Wook</t>
  </si>
  <si>
    <t>Tim Parker</t>
  </si>
  <si>
    <t>Germán Parreño</t>
  </si>
  <si>
    <t>Alexandru Pașcanu</t>
  </si>
  <si>
    <t>Felix Passlack</t>
  </si>
  <si>
    <t>Nicolás Paz</t>
  </si>
  <si>
    <t>Nathan</t>
  </si>
  <si>
    <t>Marco Pellegrino</t>
  </si>
  <si>
    <t>Timothée Pembélé</t>
  </si>
  <si>
    <t>Óscar Perea</t>
  </si>
  <si>
    <t>Juan Carlos Pereira</t>
  </si>
  <si>
    <t>Raul Gustavo</t>
  </si>
  <si>
    <t>Gonzalo Pérez</t>
  </si>
  <si>
    <t>Danny Pérez</t>
  </si>
  <si>
    <t>Damián Pérez</t>
  </si>
  <si>
    <t>Samuele Perisan</t>
  </si>
  <si>
    <t>Claudiu Petrila</t>
  </si>
  <si>
    <t>Manuel Pfeifer</t>
  </si>
  <si>
    <t>Luca Pfeiffer</t>
  </si>
  <si>
    <t>Rayan Philippe</t>
  </si>
  <si>
    <t>Fafà Picault</t>
  </si>
  <si>
    <t>Florian Pick</t>
  </si>
  <si>
    <t>Harry Pickering</t>
  </si>
  <si>
    <t>Niccolò Pierozzi</t>
  </si>
  <si>
    <t>Stavros Pilios</t>
  </si>
  <si>
    <t>Rafael Barbosa</t>
  </si>
  <si>
    <t>Ioannis Pittas</t>
  </si>
  <si>
    <t>Srđan Plavšić</t>
  </si>
  <si>
    <t>Ewoud Pletinckx</t>
  </si>
  <si>
    <t>Ole Pohlmann</t>
  </si>
  <si>
    <t>Kwame Poku</t>
  </si>
  <si>
    <t>Regan Poole</t>
  </si>
  <si>
    <t>Octavian Popescu</t>
  </si>
  <si>
    <t>Boris Popović</t>
  </si>
  <si>
    <t>Łukasz Poręba</t>
  </si>
  <si>
    <t>Manolo Portanova</t>
  </si>
  <si>
    <t>Postigo</t>
  </si>
  <si>
    <t>Brad Potts</t>
  </si>
  <si>
    <t>Achilleas Poungouras</t>
  </si>
  <si>
    <t>Ian Poveda</t>
  </si>
  <si>
    <t>Gojko Cimirot</t>
  </si>
  <si>
    <t>Sebastián Prieto</t>
  </si>
  <si>
    <t>Louka Prip</t>
  </si>
  <si>
    <t>Dominik Prokop</t>
  </si>
  <si>
    <t>Rokas Pukštas</t>
  </si>
  <si>
    <t>Quiles</t>
  </si>
  <si>
    <t>Jhonny Quiñónez</t>
  </si>
  <si>
    <t>Aleksandar Radovanović</t>
  </si>
  <si>
    <t>Risto Radunović</t>
  </si>
  <si>
    <t>Yanis Rahmani</t>
  </si>
  <si>
    <t>Antonio Raimondo</t>
  </si>
  <si>
    <t>Erdal Rakip</t>
  </si>
  <si>
    <t>Hugo Rama</t>
  </si>
  <si>
    <t>Iván Ramírez</t>
  </si>
  <si>
    <t>Reinhold Ranftl</t>
  </si>
  <si>
    <t>Joe Rankin-Costello</t>
  </si>
  <si>
    <t>Oliver Rathbone</t>
  </si>
  <si>
    <t>Serge-Philippe Raux-Yao</t>
  </si>
  <si>
    <t>Alejandro Rébola</t>
  </si>
  <si>
    <t>Zé Carlos</t>
  </si>
  <si>
    <t>Alex Pinto</t>
  </si>
  <si>
    <t>Rene Renner</t>
  </si>
  <si>
    <t>Rodrigo Ribeiro</t>
  </si>
  <si>
    <t>Dante Rigo</t>
  </si>
  <si>
    <t>Ríos Reina</t>
  </si>
  <si>
    <t>Octavio Rivero</t>
  </si>
  <si>
    <t>Cristian Rivero</t>
  </si>
  <si>
    <t>Callum Robinson</t>
  </si>
  <si>
    <t>Guzmán Rodríguez</t>
  </si>
  <si>
    <t>Jay Rodriguez</t>
  </si>
  <si>
    <t>Yonathan Rodríguez</t>
  </si>
  <si>
    <t>Chema</t>
  </si>
  <si>
    <t>Alex Roldan</t>
  </si>
  <si>
    <t>El Salvador</t>
  </si>
  <si>
    <t>Kevin Rolón</t>
  </si>
  <si>
    <t>Jhohan Romaña</t>
  </si>
  <si>
    <t>Carlos Romero</t>
  </si>
  <si>
    <t>Dave Romney</t>
  </si>
  <si>
    <t>Farley</t>
  </si>
  <si>
    <t>Dany Rosero</t>
  </si>
  <si>
    <t>Miguel Rubio</t>
  </si>
  <si>
    <t>Jack Rudoni</t>
  </si>
  <si>
    <t>Jean Ruiz</t>
  </si>
  <si>
    <t>Ryu Jae Moon</t>
  </si>
  <si>
    <t>Ibrahim Sadiq</t>
  </si>
  <si>
    <t>Moïse Sahi</t>
  </si>
  <si>
    <t>Semih Sahin</t>
  </si>
  <si>
    <t>Samuel Şahin-Radlinger</t>
  </si>
  <si>
    <t>Théo Sainte-Luce</t>
  </si>
  <si>
    <t>Gregory Wüthrich</t>
  </si>
  <si>
    <t>Henri Saivet</t>
  </si>
  <si>
    <t>Alessandro Salvi</t>
  </si>
  <si>
    <t>Junior Sambia</t>
  </si>
  <si>
    <t>Sergi Samper</t>
  </si>
  <si>
    <t>San Román</t>
  </si>
  <si>
    <t>Mario Sanabria</t>
  </si>
  <si>
    <t>Jaime Sánchez</t>
  </si>
  <si>
    <t>Rubén Sánchez</t>
  </si>
  <si>
    <t>Roque Santa Cruz</t>
  </si>
  <si>
    <t>Danilo Santacruz</t>
  </si>
  <si>
    <t>Federico Santander</t>
  </si>
  <si>
    <t>Derick Poloni</t>
  </si>
  <si>
    <t>Tayyip Sanuç</t>
  </si>
  <si>
    <t>Ryan Sanusi</t>
  </si>
  <si>
    <t>Vinko Šapina</t>
  </si>
  <si>
    <t>Kingsley Sarfo</t>
  </si>
  <si>
    <t>Halid Šabanović</t>
  </si>
  <si>
    <t>Jeremy Sarmiento</t>
  </si>
  <si>
    <t>Ľubomír Šatka</t>
  </si>
  <si>
    <t>Gastón Sauro</t>
  </si>
  <si>
    <t>Răzvan Sava</t>
  </si>
  <si>
    <t>Jasper Schendelaar</t>
  </si>
  <si>
    <t>Guilherme Schettine</t>
  </si>
  <si>
    <t>Nicolas Schiavi</t>
  </si>
  <si>
    <t>Kingsley Schindler</t>
  </si>
  <si>
    <t>Fabian Schleusener</t>
  </si>
  <si>
    <t>Ilija Maslarov</t>
  </si>
  <si>
    <t>Luca Schnellbacher</t>
  </si>
  <si>
    <t>Vladimir Screciu</t>
  </si>
  <si>
    <t>Jacopo Segre</t>
  </si>
  <si>
    <t>Eddie Segura</t>
  </si>
  <si>
    <t>Bruno Sepúlveda</t>
  </si>
  <si>
    <t>Janni Serra</t>
  </si>
  <si>
    <t>Michal Ševčík</t>
  </si>
  <si>
    <t>Yoan Severin</t>
  </si>
  <si>
    <t>Jamie Shackleton</t>
  </si>
  <si>
    <t>Conor Shaughnessy</t>
  </si>
  <si>
    <t>Mohamed Sherif</t>
  </si>
  <si>
    <t>Shin Jin Ho</t>
  </si>
  <si>
    <t>Graeme Shinnie</t>
  </si>
  <si>
    <t>Arnór Sigurðsson</t>
  </si>
  <si>
    <t>Hugo Silveira</t>
  </si>
  <si>
    <t>Sheriff Sinyan</t>
  </si>
  <si>
    <t>Nikola Šipčić</t>
  </si>
  <si>
    <t>Tommy Smith</t>
  </si>
  <si>
    <t>Viv Solomon-Otabor</t>
  </si>
  <si>
    <t>Jesús Soraire</t>
  </si>
  <si>
    <t>Christian Sørensen</t>
  </si>
  <si>
    <t>Deian Sorescu</t>
  </si>
  <si>
    <t>Leandro Sosa</t>
  </si>
  <si>
    <t>Diego Sosa</t>
  </si>
  <si>
    <t>Ignacio Sosa</t>
  </si>
  <si>
    <t>Saïdou Sow</t>
  </si>
  <si>
    <t>Kamal Sowah</t>
  </si>
  <si>
    <t>Jay Stansfield</t>
  </si>
  <si>
    <t>Herman Stengel</t>
  </si>
  <si>
    <t>Greg Stewart</t>
  </si>
  <si>
    <t>Leo Štulac</t>
  </si>
  <si>
    <t>Callum Styles</t>
  </si>
  <si>
    <t>Matías Suárez</t>
  </si>
  <si>
    <t>Lucas Suárez</t>
  </si>
  <si>
    <t>Haris Hajradinović</t>
  </si>
  <si>
    <t>Gustav Svensson</t>
  </si>
  <si>
    <t>Mark Sykes</t>
  </si>
  <si>
    <t>Vicente Taborda</t>
  </si>
  <si>
    <t>Matthäus Taferner</t>
  </si>
  <si>
    <t>Fabian Tait</t>
  </si>
  <si>
    <t>Miguel Tapias</t>
  </si>
  <si>
    <t>Varol Tasar</t>
  </si>
  <si>
    <t>Jefferson Tavares</t>
  </si>
  <si>
    <t>Benjamin Tetteh</t>
  </si>
  <si>
    <t>Rasmus Thelander</t>
  </si>
  <si>
    <t>Denis Thomalla</t>
  </si>
  <si>
    <t>Lawrence Thomas</t>
  </si>
  <si>
    <t>Jordan Thompson</t>
  </si>
  <si>
    <t>Christ Tiéhi</t>
  </si>
  <si>
    <t>Emirhan Topçu</t>
  </si>
  <si>
    <t>Fáiner Torijano</t>
  </si>
  <si>
    <t>Victor Torp</t>
  </si>
  <si>
    <t>Ernesto Torregrossa</t>
  </si>
  <si>
    <t>Miguel Ángel Torrén</t>
  </si>
  <si>
    <t>Almamy Touré</t>
  </si>
  <si>
    <t>Nicolò Tresoldi</t>
  </si>
  <si>
    <t>Philipp Treu</t>
  </si>
  <si>
    <t>Alfonso Trezza</t>
  </si>
  <si>
    <t>Cristian Trujillo</t>
  </si>
  <si>
    <t>Giorgi Tsitaishvili</t>
  </si>
  <si>
    <t>Indrit Tuci</t>
  </si>
  <si>
    <t>Nahuel Ulariaga</t>
  </si>
  <si>
    <t>Leonardo Buta</t>
  </si>
  <si>
    <t>Fredrik Ulvestad</t>
  </si>
  <si>
    <t>Kacper Urbański</t>
  </si>
  <si>
    <t>Jonathan Urretaviscaya</t>
  </si>
  <si>
    <t>Edgaras Utkus</t>
  </si>
  <si>
    <t>Lithuania</t>
  </si>
  <si>
    <t>Necip Uysal</t>
  </si>
  <si>
    <t>Henry Vaca</t>
  </si>
  <si>
    <t>Leo Väisänen</t>
  </si>
  <si>
    <t>Diego Valencia</t>
  </si>
  <si>
    <t>Lautaro Valenti</t>
  </si>
  <si>
    <t>Gustav Valsvik</t>
  </si>
  <si>
    <t>Mitchell van Bergen</t>
  </si>
  <si>
    <t>Ruben van Bommel</t>
  </si>
  <si>
    <t>Myron van Brederode</t>
  </si>
  <si>
    <t>Mick van Buren</t>
  </si>
  <si>
    <t>Sander van de Streek</t>
  </si>
  <si>
    <t>Thomas van den Belt</t>
  </si>
  <si>
    <t>Rein Van Helden</t>
  </si>
  <si>
    <t>Bart van Rooij</t>
  </si>
  <si>
    <t>Hugo Vandermersch</t>
  </si>
  <si>
    <t>Jordi Vanlerberghe</t>
  </si>
  <si>
    <t>Thibaut Vargas</t>
  </si>
  <si>
    <t>Edwin Velasco</t>
  </si>
  <si>
    <t>Jairo Vélez</t>
  </si>
  <si>
    <t>Matías Vera</t>
  </si>
  <si>
    <t>Brayan Vera</t>
  </si>
  <si>
    <t>Tomás Verón</t>
  </si>
  <si>
    <t>Marko Vešović</t>
  </si>
  <si>
    <t>Ronaldo Vieira</t>
  </si>
  <si>
    <t>Oscar Vilhelmsson</t>
  </si>
  <si>
    <t>Afonso Taira</t>
  </si>
  <si>
    <t>Sam Vines</t>
  </si>
  <si>
    <t>Alan Virginius</t>
  </si>
  <si>
    <t>Alessio Vita</t>
  </si>
  <si>
    <t>Alessandro Vogliacco</t>
  </si>
  <si>
    <t>Vojtěch Vorel</t>
  </si>
  <si>
    <t>Giacomo Vrioni</t>
  </si>
  <si>
    <t>Murray Wallace</t>
  </si>
  <si>
    <t>Franco Watson</t>
  </si>
  <si>
    <t>Axel Werner</t>
  </si>
  <si>
    <t>Scott Wharton</t>
  </si>
  <si>
    <t>Jack Whatmough</t>
  </si>
  <si>
    <t>Joe Wildsmith</t>
  </si>
  <si>
    <t>Eryk Williamson</t>
  </si>
  <si>
    <t>Ben Wilmot</t>
  </si>
  <si>
    <t>Nathan Wood</t>
  </si>
  <si>
    <t>Scott Wright</t>
  </si>
  <si>
    <t>Wu Xi</t>
  </si>
  <si>
    <t>Yang Hyun Jun</t>
  </si>
  <si>
    <t>Jerry Yates</t>
  </si>
  <si>
    <t>Mohamed Youssouf</t>
  </si>
  <si>
    <t>Jackson Yueill</t>
  </si>
  <si>
    <t>Bakhtiyor Zainutdinov</t>
  </si>
  <si>
    <t>Kazakhstan</t>
  </si>
  <si>
    <t>Alexis Zapata</t>
  </si>
  <si>
    <t>Franco Zapiola</t>
  </si>
  <si>
    <t>Benedikt Zech</t>
  </si>
  <si>
    <t>Zheng Zheng</t>
  </si>
  <si>
    <t>Zhu Chenjie</t>
  </si>
  <si>
    <t>Leopold Zingerle</t>
  </si>
  <si>
    <t>Budu Zivzivadze</t>
  </si>
  <si>
    <t>Simon Zoller</t>
  </si>
  <si>
    <t>Ismaël Aaneba</t>
  </si>
  <si>
    <t>Matías Abaldo</t>
  </si>
  <si>
    <t>Ishaq Abdulrazak</t>
  </si>
  <si>
    <t>Tonni Adamsen</t>
  </si>
  <si>
    <t>Bobby Adekanye</t>
  </si>
  <si>
    <t>Braian Aguirre</t>
  </si>
  <si>
    <t>Brian Aguirre</t>
  </si>
  <si>
    <t>Ahn Joon Soo</t>
  </si>
  <si>
    <t>Darío Aimar</t>
  </si>
  <si>
    <t>Marian Aioani</t>
  </si>
  <si>
    <t>Nariman Akhundzada</t>
  </si>
  <si>
    <t>Fatih Aksoy</t>
  </si>
  <si>
    <t>Muteb Al Harbi</t>
  </si>
  <si>
    <t>Mohammed Al Kuwaykibi</t>
  </si>
  <si>
    <t>Hussain Al Qahtani</t>
  </si>
  <si>
    <t>Williams Alarcón</t>
  </si>
  <si>
    <t>José Alberti</t>
  </si>
  <si>
    <t>Alcalá</t>
  </si>
  <si>
    <t>Haitam Aleesami</t>
  </si>
  <si>
    <t>Migouel Alfarela</t>
  </si>
  <si>
    <t>Joe Allen</t>
  </si>
  <si>
    <t>Jamie Allen</t>
  </si>
  <si>
    <t>Ryan Allsop</t>
  </si>
  <si>
    <t>Júnior Urso</t>
  </si>
  <si>
    <t>Alex Álvarez</t>
  </si>
  <si>
    <t>Rodrigo Amaral</t>
  </si>
  <si>
    <t>Joel Amoroso</t>
  </si>
  <si>
    <t>Ayoub Amraoui</t>
  </si>
  <si>
    <t>Malte Amundsen</t>
  </si>
  <si>
    <t>Alexandros Anagnostopoulos</t>
  </si>
  <si>
    <t>Keshi Anderson</t>
  </si>
  <si>
    <t>Nicolas</t>
  </si>
  <si>
    <t>Kaio César</t>
  </si>
  <si>
    <t>Federico Andueza</t>
  </si>
  <si>
    <t>Jeison Angulo</t>
  </si>
  <si>
    <t>Mirko Antonucci</t>
  </si>
  <si>
    <t>João Silva</t>
  </si>
  <si>
    <t>Arambarri</t>
  </si>
  <si>
    <t>Óscar Aranda</t>
  </si>
  <si>
    <t>Scott Arfield</t>
  </si>
  <si>
    <t>Jann-Fiete Arp</t>
  </si>
  <si>
    <t>Tommaso Arrigoni</t>
  </si>
  <si>
    <t>Carlos Arrúa</t>
  </si>
  <si>
    <t>Daniel Arzani</t>
  </si>
  <si>
    <t>Sebastián Assís</t>
  </si>
  <si>
    <t>Valentin Atangana</t>
  </si>
  <si>
    <t>Nathaniel Atkinson</t>
  </si>
  <si>
    <t>Arthur Atta</t>
  </si>
  <si>
    <t>Soner Aydoğdu</t>
  </si>
  <si>
    <t>Femi Azeez</t>
  </si>
  <si>
    <t>Iván Azón</t>
  </si>
  <si>
    <t>Abdoullah Ba</t>
  </si>
  <si>
    <t>Pape Meissa Ba</t>
  </si>
  <si>
    <t>Keanu Baccus</t>
  </si>
  <si>
    <t>Gabriel Báez</t>
  </si>
  <si>
    <t>Mushaga Bakenga</t>
  </si>
  <si>
    <t>Nordin Bakker</t>
  </si>
  <si>
    <t>Aliou Baldé</t>
  </si>
  <si>
    <t>Romário Baldé</t>
  </si>
  <si>
    <t>William Balikwisha</t>
  </si>
  <si>
    <t>Mamady Bangré</t>
  </si>
  <si>
    <t>Bao Yaxiong</t>
  </si>
  <si>
    <t>Baltasar Barcia</t>
  </si>
  <si>
    <t>Antonio Barreca</t>
  </si>
  <si>
    <t>Lucas Bartlett</t>
  </si>
  <si>
    <t>Enzo Basilio</t>
  </si>
  <si>
    <t>Emrah Başsan</t>
  </si>
  <si>
    <t>Afonso Moreira</t>
  </si>
  <si>
    <t>Gil Dias</t>
  </si>
  <si>
    <t>Emerson Batalla</t>
  </si>
  <si>
    <t>Malik Batmaz</t>
  </si>
  <si>
    <t>Nathan Baxter</t>
  </si>
  <si>
    <t>Jonathan Bay</t>
  </si>
  <si>
    <t>Gökdeniz Bayrakdar</t>
  </si>
  <si>
    <t>Yanis Begraoui</t>
  </si>
  <si>
    <t>Marcel Beifus</t>
  </si>
  <si>
    <t>Leon Bell Bell</t>
  </si>
  <si>
    <t>Alaa Bellaarouch</t>
  </si>
  <si>
    <t>George Bello</t>
  </si>
  <si>
    <t>Nicola Bellomo</t>
  </si>
  <si>
    <t>Isaac Schmidt</t>
  </si>
  <si>
    <t>Rico Benatelli</t>
  </si>
  <si>
    <t>Jesús Bernal</t>
  </si>
  <si>
    <t>Alexander Bernhardsson</t>
  </si>
  <si>
    <t>Mika Biereth</t>
  </si>
  <si>
    <t>Filip Bilbija</t>
  </si>
  <si>
    <t>Max Bird</t>
  </si>
  <si>
    <t>Daniel Bîrligea</t>
  </si>
  <si>
    <t>Tom Bischof</t>
  </si>
  <si>
    <t>El Chadaille Bitshiabu</t>
  </si>
  <si>
    <t>John Björkengren</t>
  </si>
  <si>
    <t>Corey Blackett-Taylor</t>
  </si>
  <si>
    <t>Tristan Blackmon</t>
  </si>
  <si>
    <t>Latif Blessing</t>
  </si>
  <si>
    <t>Jérôme Boateng</t>
  </si>
  <si>
    <t>Kennedy Boateng</t>
  </si>
  <si>
    <t>Antonin Bobichon</t>
  </si>
  <si>
    <t>Victor Bobsin</t>
  </si>
  <si>
    <t>Pelle Boevink</t>
  </si>
  <si>
    <t>Nicolai Boilesen</t>
  </si>
  <si>
    <t>Facundo Boné</t>
  </si>
  <si>
    <t>Kady</t>
  </si>
  <si>
    <t>Jan Elvedi</t>
  </si>
  <si>
    <t>William Bøving</t>
  </si>
  <si>
    <t>Terrence Boyd</t>
  </si>
  <si>
    <t>Quentin Braat</t>
  </si>
  <si>
    <t>Bilal Brahimi</t>
  </si>
  <si>
    <t>Luke Brattan</t>
  </si>
  <si>
    <t>Christopher Braun</t>
  </si>
  <si>
    <t>Jonatan Braut-Brunes</t>
  </si>
  <si>
    <t>Néstor Breitenbruch</t>
  </si>
  <si>
    <t>Emil Breivik</t>
  </si>
  <si>
    <t>Fabrizio Brignani</t>
  </si>
  <si>
    <t>Massimo Bruno</t>
  </si>
  <si>
    <t>Mustapha Bundu</t>
  </si>
  <si>
    <t>Aitor Buñuel</t>
  </si>
  <si>
    <t>Delano Burgzorg</t>
  </si>
  <si>
    <t>Dženis Burnić</t>
  </si>
  <si>
    <t>Salvatore Burrai</t>
  </si>
  <si>
    <t>Alexander Busch</t>
  </si>
  <si>
    <t>Jack Byrne</t>
  </si>
  <si>
    <t>Hernesto Caballero</t>
  </si>
  <si>
    <t>Martín Cáceres</t>
  </si>
  <si>
    <t>Darío Cáceres</t>
  </si>
  <si>
    <t>Gonzalo Verdú</t>
  </si>
  <si>
    <t>Maximiliano Caire</t>
  </si>
  <si>
    <t>Arturo Calabresi</t>
  </si>
  <si>
    <t>Brian Calderara</t>
  </si>
  <si>
    <t>Calegari</t>
  </si>
  <si>
    <t>Iván Calero</t>
  </si>
  <si>
    <t>Fabrizio Caligara</t>
  </si>
  <si>
    <t>Rudy Camacho</t>
  </si>
  <si>
    <t>Adama Camara</t>
  </si>
  <si>
    <t>Camarasa</t>
  </si>
  <si>
    <t>Campuzano</t>
  </si>
  <si>
    <t>Richard</t>
  </si>
  <si>
    <t>Ezequiel Cañete</t>
  </si>
  <si>
    <t>Russell Canouse</t>
  </si>
  <si>
    <t>Cao Yunding</t>
  </si>
  <si>
    <t>Antonio Caracciolo</t>
  </si>
  <si>
    <t>Pedro Lima</t>
  </si>
  <si>
    <t>Luis Cardozo</t>
  </si>
  <si>
    <t>Fernando Cardozo</t>
  </si>
  <si>
    <t>Lorenzo Carissoni</t>
  </si>
  <si>
    <t>Rafael Carrascal</t>
  </si>
  <si>
    <t>Andy Carroll</t>
  </si>
  <si>
    <t>Facundo Agustín Cáseres</t>
  </si>
  <si>
    <t>Claudio Cassano</t>
  </si>
  <si>
    <t>Nicolás Castillo</t>
  </si>
  <si>
    <t>Nilson Castrillón</t>
  </si>
  <si>
    <t>Agustín Cayetano</t>
  </si>
  <si>
    <t>Jason Ceka</t>
  </si>
  <si>
    <t>Bersant Celina</t>
  </si>
  <si>
    <t>Luca Ceppitelli</t>
  </si>
  <si>
    <t>Francisco Cerro</t>
  </si>
  <si>
    <t>Mehdi Chahiri</t>
  </si>
  <si>
    <t>Aníbal Chalá</t>
  </si>
  <si>
    <t>Walter Jhonnier Chalá</t>
  </si>
  <si>
    <t>Charilaos Charisis</t>
  </si>
  <si>
    <t>Dion Charles</t>
  </si>
  <si>
    <t>Gabriel Charpentier</t>
  </si>
  <si>
    <t>Issam Chebake</t>
  </si>
  <si>
    <t>Chen Pu</t>
  </si>
  <si>
    <t>Andrés Chicaiza</t>
  </si>
  <si>
    <t>Julián Chicco</t>
  </si>
  <si>
    <t>Max Christiansen</t>
  </si>
  <si>
    <t>Tochi Chukwuani</t>
  </si>
  <si>
    <t>Alejandro Chumacero</t>
  </si>
  <si>
    <t>Darko Churlinov</t>
  </si>
  <si>
    <t>Jhon Cifuente</t>
  </si>
  <si>
    <t>Denis Ciobotariu</t>
  </si>
  <si>
    <t>Dennis Cirkin</t>
  </si>
  <si>
    <t>Juri Cisotti</t>
  </si>
  <si>
    <t>William Clem</t>
  </si>
  <si>
    <t>Pelle Clement</t>
  </si>
  <si>
    <t>Diego Coelho</t>
  </si>
  <si>
    <t>Devante Cole</t>
  </si>
  <si>
    <t>David Čolina</t>
  </si>
  <si>
    <t>Ebrima Colley</t>
  </si>
  <si>
    <t>Aaron Collins</t>
  </si>
  <si>
    <t>Arnau Comas</t>
  </si>
  <si>
    <t>Amara Condé</t>
  </si>
  <si>
    <t>Oliver Cooper</t>
  </si>
  <si>
    <t>Kamil Çörekçi</t>
  </si>
  <si>
    <t>Emanuel Coronel</t>
  </si>
  <si>
    <t>Lasso Coulibaly</t>
  </si>
  <si>
    <t>Mamadou Coulibaly</t>
  </si>
  <si>
    <t>Gaëtan Courtet</t>
  </si>
  <si>
    <t>Nemanja Čović</t>
  </si>
  <si>
    <t>Cristian Cuevas</t>
  </si>
  <si>
    <t>Nenad Cvetkovic</t>
  </si>
  <si>
    <t>Jakub Czerwiński</t>
  </si>
  <si>
    <t>Nick D'Agostino</t>
  </si>
  <si>
    <t>Xande Silva</t>
  </si>
  <si>
    <t>Josh Dacres-Cogley</t>
  </si>
  <si>
    <t>Thomas Dähne</t>
  </si>
  <si>
    <t>Amadou Dante</t>
  </si>
  <si>
    <t>Adam Davies</t>
  </si>
  <si>
    <t>Misael Dávila</t>
  </si>
  <si>
    <t>Joyskim Dawa</t>
  </si>
  <si>
    <t>Guillermo De Amores</t>
  </si>
  <si>
    <t>Diogo Pinto</t>
  </si>
  <si>
    <t>Afonso Sousa</t>
  </si>
  <si>
    <t>Eguinaldo</t>
  </si>
  <si>
    <t>Mees de Wit</t>
  </si>
  <si>
    <t>Théo Defourny</t>
  </si>
  <si>
    <t>Mats Deijl</t>
  </si>
  <si>
    <t>Mateo Del Blanco</t>
  </si>
  <si>
    <t>Harrison Delbridge</t>
  </si>
  <si>
    <t>Nicolás Demartini</t>
  </si>
  <si>
    <t>Alec Deneumostier</t>
  </si>
  <si>
    <t>Cristian Devenish</t>
  </si>
  <si>
    <t>Nicky Devlin</t>
  </si>
  <si>
    <t>Yan Dhanda</t>
  </si>
  <si>
    <t>Matteo Di Gennaro</t>
  </si>
  <si>
    <t>Alessandro Di Pardo</t>
  </si>
  <si>
    <t>Ousmane Diakité</t>
  </si>
  <si>
    <t>Alexander Díaz</t>
  </si>
  <si>
    <t>Nouha Dicko</t>
  </si>
  <si>
    <t>Soner Dikmen</t>
  </si>
  <si>
    <t>Jerónimo Domina</t>
  </si>
  <si>
    <t>Anastasios Donis</t>
  </si>
  <si>
    <t>Anton Donkor</t>
  </si>
  <si>
    <t>Daniele Donnarumma</t>
  </si>
  <si>
    <t>Lohann Doucet</t>
  </si>
  <si>
    <t>Andre Dozzell</t>
  </si>
  <si>
    <t>Jeremy Dudziak</t>
  </si>
  <si>
    <t>Dejan Dražić</t>
  </si>
  <si>
    <t>Dennis Dressel</t>
  </si>
  <si>
    <t>Dominick Drexler</t>
  </si>
  <si>
    <t>Jonathan Dubasin</t>
  </si>
  <si>
    <t>Tom Ducrocq</t>
  </si>
  <si>
    <t>Taylan Duman</t>
  </si>
  <si>
    <t>Haris Tabaković</t>
  </si>
  <si>
    <t>Maksym Dyachuk</t>
  </si>
  <si>
    <t>Nikolas Dyhr</t>
  </si>
  <si>
    <t>Mathias Dyngeland</t>
  </si>
  <si>
    <t>Adam Dźwigała</t>
  </si>
  <si>
    <t>Thiago Andrade</t>
  </si>
  <si>
    <t>Ronnie Edwards</t>
  </si>
  <si>
    <t>Marvin Ekpiteta</t>
  </si>
  <si>
    <t>Pierre Ekwah</t>
  </si>
  <si>
    <t>Mounaïm El Idrissy</t>
  </si>
  <si>
    <t>Mohamed Ali Ben Romdhane</t>
  </si>
  <si>
    <t>Josip Elez</t>
  </si>
  <si>
    <t>Simon Elisor</t>
  </si>
  <si>
    <t>Jan Kronig</t>
  </si>
  <si>
    <t>Emeka Eneli</t>
  </si>
  <si>
    <t>Gustav Engvall</t>
  </si>
  <si>
    <t>Marc-Francois Enoumba</t>
  </si>
  <si>
    <t>Ethan Erhahon</t>
  </si>
  <si>
    <t>Sebastian Ernst</t>
  </si>
  <si>
    <t>Tjark Ernst</t>
  </si>
  <si>
    <t>Ataru Esaka</t>
  </si>
  <si>
    <t>Franco Escobar</t>
  </si>
  <si>
    <t>Juan Cruz Esquivel</t>
  </si>
  <si>
    <t>Gonçalo Esteves</t>
  </si>
  <si>
    <t>Konrad Faber</t>
  </si>
  <si>
    <t>Lukas Fadinger</t>
  </si>
  <si>
    <t>Gonzalo Falcón</t>
  </si>
  <si>
    <t>Mourtada Fall</t>
  </si>
  <si>
    <t>Agustín Farías</t>
  </si>
  <si>
    <t>Andrew Farrell</t>
  </si>
  <si>
    <t>Andrea Favilli</t>
  </si>
  <si>
    <t>Jacopo Fazzini</t>
  </si>
  <si>
    <t>Robin Fellhauer</t>
  </si>
  <si>
    <t>Volnei Feltes</t>
  </si>
  <si>
    <t>Kaiky</t>
  </si>
  <si>
    <t>Omar Fernández</t>
  </si>
  <si>
    <t>Julián Fernández</t>
  </si>
  <si>
    <t>Fernando Fernández</t>
  </si>
  <si>
    <t>Manuel Fernández</t>
  </si>
  <si>
    <t>Martín Ferreira</t>
  </si>
  <si>
    <t>Hampus Finndell</t>
  </si>
  <si>
    <t>Mattia Finotto</t>
  </si>
  <si>
    <t>Manfred Fischer</t>
  </si>
  <si>
    <t>Leon Flach</t>
  </si>
  <si>
    <t>Florian Flecker</t>
  </si>
  <si>
    <t>Santiago Flores</t>
  </si>
  <si>
    <t>João Ferreira</t>
  </si>
  <si>
    <t>Rúben Macedo</t>
  </si>
  <si>
    <t>Rodrigo Formento</t>
  </si>
  <si>
    <t>Morgan Fox</t>
  </si>
  <si>
    <t>Gianluca Frabotta</t>
  </si>
  <si>
    <t>Iván Franco</t>
  </si>
  <si>
    <t>Pedro Franco</t>
  </si>
  <si>
    <t>Oscar Luigi Fraulo</t>
  </si>
  <si>
    <t>Jasper van der Werff</t>
  </si>
  <si>
    <t>Haruya Fujii</t>
  </si>
  <si>
    <t>Tom Gaal</t>
  </si>
  <si>
    <t>Riccardo Gagno</t>
  </si>
  <si>
    <t>Nino Galović</t>
  </si>
  <si>
    <t>Renzo Garcés</t>
  </si>
  <si>
    <t>Simón García</t>
  </si>
  <si>
    <t>Manuel García</t>
  </si>
  <si>
    <t>Juanma García</t>
  </si>
  <si>
    <t>Ben Garuccio</t>
  </si>
  <si>
    <t>Joe Gauci</t>
  </si>
  <si>
    <t>Juan Carlos Gauto</t>
  </si>
  <si>
    <t>Benjamín Gazzolo</t>
  </si>
  <si>
    <t>Felix Gebhardt</t>
  </si>
  <si>
    <t>Gaspar Gentile</t>
  </si>
  <si>
    <t>Kosmas Gezos</t>
  </si>
  <si>
    <t>Liam Gibbs</t>
  </si>
  <si>
    <t>Jérémy Frick</t>
  </si>
  <si>
    <t>Brayan Gil</t>
  </si>
  <si>
    <t>Nacho Gil</t>
  </si>
  <si>
    <t>Iván Gil</t>
  </si>
  <si>
    <t>Glauder</t>
  </si>
  <si>
    <t>Dave Gnaase</t>
  </si>
  <si>
    <t>Thomas Goiginger</t>
  </si>
  <si>
    <t>Benjamin Goller</t>
  </si>
  <si>
    <t>Ray Gómez</t>
  </si>
  <si>
    <t>Antonio Gomis</t>
  </si>
  <si>
    <t>Bryan Goncalves</t>
  </si>
  <si>
    <t>Bruninho</t>
  </si>
  <si>
    <t>Roderick Miranda</t>
  </si>
  <si>
    <t>Cedric Diomandè Gondo</t>
  </si>
  <si>
    <t>Gonzalo Goñi</t>
  </si>
  <si>
    <t>Francisco González</t>
  </si>
  <si>
    <t>Ignacio González</t>
  </si>
  <si>
    <t>Walter González</t>
  </si>
  <si>
    <t>Diego González</t>
  </si>
  <si>
    <t>Thijmen Goppel</t>
  </si>
  <si>
    <t>Mathieu Gorgelin</t>
  </si>
  <si>
    <t>Alimami Gory</t>
  </si>
  <si>
    <t>Felix Götze</t>
  </si>
  <si>
    <t>Carlos Grados</t>
  </si>
  <si>
    <t>Jorge Grant</t>
  </si>
  <si>
    <t>Adrian Grbić</t>
  </si>
  <si>
    <t>Etienne Green</t>
  </si>
  <si>
    <t>Marcel Guaramato</t>
  </si>
  <si>
    <t>Guarrotxena</t>
  </si>
  <si>
    <t>Andri Lucas Guðjohnsen</t>
  </si>
  <si>
    <t>Hakim Guenouche</t>
  </si>
  <si>
    <t>Franklin Guerra</t>
  </si>
  <si>
    <t>Baptiste Guillaume</t>
  </si>
  <si>
    <t>Umut Güneş</t>
  </si>
  <si>
    <t>Jon Guthrie</t>
  </si>
  <si>
    <t>Raúl Guti</t>
  </si>
  <si>
    <t>Sebastián Guzmán</t>
  </si>
  <si>
    <t>Jaouen Hadjam</t>
  </si>
  <si>
    <t>Anders Hagelskjær</t>
  </si>
  <si>
    <t>Nick Hagglund</t>
  </si>
  <si>
    <t>Johan Hammar</t>
  </si>
  <si>
    <t>Tim Handwerker</t>
  </si>
  <si>
    <t>Florent Hanin</t>
  </si>
  <si>
    <t>Benjamin Hansen</t>
  </si>
  <si>
    <t>Kristoffer N. Hansen</t>
  </si>
  <si>
    <t>Kjetil Haug</t>
  </si>
  <si>
    <t>Conor Hazard</t>
  </si>
  <si>
    <t>Rhys Healey</t>
  </si>
  <si>
    <t>Daniel Heber</t>
  </si>
  <si>
    <t>Philip Heise</t>
  </si>
  <si>
    <t>Þórir Jóhann Helgason</t>
  </si>
  <si>
    <t>Heo Yong Joon</t>
  </si>
  <si>
    <t>Nelson Hernández</t>
  </si>
  <si>
    <t>Herrando</t>
  </si>
  <si>
    <t>Moritz Heyer</t>
  </si>
  <si>
    <t>Vebjørn Hoff</t>
  </si>
  <si>
    <t>Maximilian Hofmann</t>
  </si>
  <si>
    <t>Samuel Leach Holm</t>
  </si>
  <si>
    <t>Justin Hoogma</t>
  </si>
  <si>
    <t>Siebe Horemans</t>
  </si>
  <si>
    <t>Jannes Horn</t>
  </si>
  <si>
    <t>Fraser Hornby</t>
  </si>
  <si>
    <t>Jizz Hornkamp</t>
  </si>
  <si>
    <t>Krisztofer Horváth</t>
  </si>
  <si>
    <t>Sam Hoskins</t>
  </si>
  <si>
    <t>Conor Hourihane</t>
  </si>
  <si>
    <t>Petko Hristov</t>
  </si>
  <si>
    <t>Niall Huggins</t>
  </si>
  <si>
    <t>Jean Hugonet</t>
  </si>
  <si>
    <t>Bashir Humphreys</t>
  </si>
  <si>
    <t>Cameron Humphreys-Grant</t>
  </si>
  <si>
    <t>James Husband</t>
  </si>
  <si>
    <t>Badavi Hüseynov</t>
  </si>
  <si>
    <t>Hwang Mun Ki</t>
  </si>
  <si>
    <t>Paul Iacob</t>
  </si>
  <si>
    <t>Ylldren Ibrahimaj</t>
  </si>
  <si>
    <t>Jay Idzes</t>
  </si>
  <si>
    <t>Ahmed Ildız</t>
  </si>
  <si>
    <t>Mihajlo Ilić</t>
  </si>
  <si>
    <t>Rareș Ilie</t>
  </si>
  <si>
    <t>Tom Ince</t>
  </si>
  <si>
    <t>Rodrigo Insua</t>
  </si>
  <si>
    <t>Luca Itter</t>
  </si>
  <si>
    <t>Andrei Ivan</t>
  </si>
  <si>
    <t>Marko Ivezić</t>
  </si>
  <si>
    <t>Diego Moreira</t>
  </si>
  <si>
    <t>Jordan James</t>
  </si>
  <si>
    <t>Rafał Janicki</t>
  </si>
  <si>
    <t>Marko Janković</t>
  </si>
  <si>
    <t>Nicolas Janvier</t>
  </si>
  <si>
    <t>Vítězslav Jaroš</t>
  </si>
  <si>
    <t>Gaby Jean</t>
  </si>
  <si>
    <t>Lukas Jensen</t>
  </si>
  <si>
    <t>Leon Jensen</t>
  </si>
  <si>
    <t>Ulisses Wilson</t>
  </si>
  <si>
    <t>Carl Johansson</t>
  </si>
  <si>
    <t>Marvin Johnson</t>
  </si>
  <si>
    <t>Jodi Jones</t>
  </si>
  <si>
    <t>Sebastian Jørgensen</t>
  </si>
  <si>
    <t>Mateo Joseph</t>
  </si>
  <si>
    <t>Lenny Joseph</t>
  </si>
  <si>
    <t>Anderson Julio</t>
  </si>
  <si>
    <t>Samuel Soares</t>
  </si>
  <si>
    <t>Gideon Jung</t>
  </si>
  <si>
    <t>Jung Woo Young</t>
  </si>
  <si>
    <t>Adrián Jusino</t>
  </si>
  <si>
    <t>Elvis Kabashi</t>
  </si>
  <si>
    <t>Lukas Kačavenda</t>
  </si>
  <si>
    <t>Hassan Kadish</t>
  </si>
  <si>
    <t>Kristijan Kahlina</t>
  </si>
  <si>
    <t>Kylian Kaïboué</t>
  </si>
  <si>
    <t>Filip Kaloč</t>
  </si>
  <si>
    <t>Abu Kamara</t>
  </si>
  <si>
    <t>Marco Kana</t>
  </si>
  <si>
    <t>Herbie Kane</t>
  </si>
  <si>
    <t>Kang Sang Woo</t>
  </si>
  <si>
    <t>Ousmane Kanté</t>
  </si>
  <si>
    <t>Bartosz Kapustka</t>
  </si>
  <si>
    <t>Nikos Karelis</t>
  </si>
  <si>
    <t>Ayman Kari</t>
  </si>
  <si>
    <t>Jacob Karlstrøm</t>
  </si>
  <si>
    <t>Neraysho Kasanwirjo</t>
  </si>
  <si>
    <t>Mark-Anthony Kaye</t>
  </si>
  <si>
    <t>Habib Keïta</t>
  </si>
  <si>
    <t>Can Keleş</t>
  </si>
  <si>
    <t>Aljoscha Kemlein</t>
  </si>
  <si>
    <t>Liam Kerrigan</t>
  </si>
  <si>
    <t>Sam Kersten</t>
  </si>
  <si>
    <t>Benhur Keser</t>
  </si>
  <si>
    <t>Kim Gyeong Min</t>
  </si>
  <si>
    <t>Kim Jin Kyu</t>
  </si>
  <si>
    <t>Kim In Sung</t>
  </si>
  <si>
    <t>Kim Joon Hong</t>
  </si>
  <si>
    <t>Kim Kee Hee</t>
  </si>
  <si>
    <t>Kim Moon Hwan</t>
  </si>
  <si>
    <t>Kim Bong Soo</t>
  </si>
  <si>
    <t>Kim Dong Hyun</t>
  </si>
  <si>
    <t>Kim Jin Su</t>
  </si>
  <si>
    <t>Sebastian Klaas</t>
  </si>
  <si>
    <t>Colin Kleine-Bekel</t>
  </si>
  <si>
    <t>Anders Klynge</t>
  </si>
  <si>
    <t>Magnus Knudsen</t>
  </si>
  <si>
    <t>Mateusz Kochalski</t>
  </si>
  <si>
    <t>Vladyslav Kochergin</t>
  </si>
  <si>
    <t>Giorgi Kochorashvili</t>
  </si>
  <si>
    <t>Sven Köhler</t>
  </si>
  <si>
    <t>Paul Koller</t>
  </si>
  <si>
    <t>Timothée Kolodziejczak</t>
  </si>
  <si>
    <t>Benjamin Kololli</t>
  </si>
  <si>
    <t>Marco Komenda</t>
  </si>
  <si>
    <t>Mory Konaté</t>
  </si>
  <si>
    <t>Nils Körber</t>
  </si>
  <si>
    <t>Eboue Kouassi</t>
  </si>
  <si>
    <t>Leonardo Koutris</t>
  </si>
  <si>
    <t>Sebastian Kowalczyk</t>
  </si>
  <si>
    <t>Kacper Kozłowski</t>
  </si>
  <si>
    <t>Bozhidar Kraev</t>
  </si>
  <si>
    <t>Lars Kramer</t>
  </si>
  <si>
    <t>Jérémy Guillemenot</t>
  </si>
  <si>
    <t>Filip Krastev</t>
  </si>
  <si>
    <t>Anton Krešić</t>
  </si>
  <si>
    <t>Eli Junior Kroupi</t>
  </si>
  <si>
    <t>Sandro Kulenović</t>
  </si>
  <si>
    <t>Filip Kurto</t>
  </si>
  <si>
    <t>Godson Kyeremeh</t>
  </si>
  <si>
    <t>Hector Kyprianou</t>
  </si>
  <si>
    <t>Tomás Esteves</t>
  </si>
  <si>
    <t>Agustín Lagos</t>
  </si>
  <si>
    <t>Anthony Landázuri</t>
  </si>
  <si>
    <t>Yasser Larouci</t>
  </si>
  <si>
    <t>Lars Olden Larsen</t>
  </si>
  <si>
    <t>Eric Larsson</t>
  </si>
  <si>
    <t>Bryan Lasme</t>
  </si>
  <si>
    <t>Lion Lauberbach</t>
  </si>
  <si>
    <t>Jacob Barrett Laursen</t>
  </si>
  <si>
    <t>Florian Le Joncour</t>
  </si>
  <si>
    <t>Marcos Ledesma</t>
  </si>
  <si>
    <t>Ryan Ledson</t>
  </si>
  <si>
    <t>Lee Dong Hee</t>
  </si>
  <si>
    <t>Lee Dong Jun</t>
  </si>
  <si>
    <t>Lee Tae Suk</t>
  </si>
  <si>
    <t>Lee Myung Jae</t>
  </si>
  <si>
    <t>Lee Gwang Yeon</t>
  </si>
  <si>
    <t>Lee Hee Kyun</t>
  </si>
  <si>
    <t>Iván Leguizamón</t>
  </si>
  <si>
    <t>Robert Leipertz</t>
  </si>
  <si>
    <t>Lucas Lemos</t>
  </si>
  <si>
    <t>Brooks Lennon</t>
  </si>
  <si>
    <t>Sebastián Lentinelly</t>
  </si>
  <si>
    <t>Dylan Levitt</t>
  </si>
  <si>
    <t>Oscar Lewicki</t>
  </si>
  <si>
    <t>Kevin Lewis</t>
  </si>
  <si>
    <t>Clayton Lewis</t>
  </si>
  <si>
    <t>Franco Leys</t>
  </si>
  <si>
    <t>Lim Sang Hyub</t>
  </si>
  <si>
    <t>Lim Dug Keun</t>
  </si>
  <si>
    <t>Nicolás Linares</t>
  </si>
  <si>
    <t>Jesper Löfgren</t>
  </si>
  <si>
    <t>Justin Lonwijk</t>
  </si>
  <si>
    <t>Marcos López</t>
  </si>
  <si>
    <t>Marcel Lotka</t>
  </si>
  <si>
    <t>Tom Louchet</t>
  </si>
  <si>
    <t>Loureiro</t>
  </si>
  <si>
    <t>Damion Lowe</t>
  </si>
  <si>
    <t>Adrián Luna</t>
  </si>
  <si>
    <t>Diego Luna</t>
  </si>
  <si>
    <t>Valdemar Lund</t>
  </si>
  <si>
    <t>Ian Mackay</t>
  </si>
  <si>
    <t>Jamie Maclaren</t>
  </si>
  <si>
    <t>Zac MacMath</t>
  </si>
  <si>
    <t>Johan Madrid</t>
  </si>
  <si>
    <t>Julien Maggiotti</t>
  </si>
  <si>
    <t>Pablo Magnín</t>
  </si>
  <si>
    <t>Luca Magnino</t>
  </si>
  <si>
    <t>Lars Lukas Mai</t>
  </si>
  <si>
    <t>Guido Mainero</t>
  </si>
  <si>
    <t>Adilson Malanda</t>
  </si>
  <si>
    <t>Julián Malatini</t>
  </si>
  <si>
    <t>Alexis Maldonado</t>
  </si>
  <si>
    <t>Nicolás Maná</t>
  </si>
  <si>
    <t>Cyril Mandouki</t>
  </si>
  <si>
    <t>Massimiliano Mangraviti</t>
  </si>
  <si>
    <t>Martin Männel</t>
  </si>
  <si>
    <t>Sivert Heggheim Mannsverk</t>
  </si>
  <si>
    <t>Kevin Mantilla</t>
  </si>
  <si>
    <t>Riccardo Marchizza</t>
  </si>
  <si>
    <t>Iván Márquez</t>
  </si>
  <si>
    <t>Manuel Marras</t>
  </si>
  <si>
    <t>Dani Martín</t>
  </si>
  <si>
    <t>Nacho Martín</t>
  </si>
  <si>
    <t>Mario Martín</t>
  </si>
  <si>
    <t>Álex Martín</t>
  </si>
  <si>
    <t>Marc Martínez</t>
  </si>
  <si>
    <t>Martínez</t>
  </si>
  <si>
    <t>Marvin Martins</t>
  </si>
  <si>
    <t>Alexandru Mățan</t>
  </si>
  <si>
    <t>Christian Mathenia</t>
  </si>
  <si>
    <t>Núrio Fortuna</t>
  </si>
  <si>
    <t>Henning Matriciani</t>
  </si>
  <si>
    <t>Jannik Mause</t>
  </si>
  <si>
    <t>Camilo Mayada</t>
  </si>
  <si>
    <t>Fally Mayulu</t>
  </si>
  <si>
    <t>Bradley Mazikou</t>
  </si>
  <si>
    <t>Olivier Mbaizo</t>
  </si>
  <si>
    <t>Jean-Manuel Mbom</t>
  </si>
  <si>
    <t>Dax McCarty</t>
  </si>
  <si>
    <t>Jack McGlynn</t>
  </si>
  <si>
    <t>Sean McLoughlin</t>
  </si>
  <si>
    <t>Medrano</t>
  </si>
  <si>
    <t>Anis Mehmeti</t>
  </si>
  <si>
    <t>Danilo Veiga</t>
  </si>
  <si>
    <t>Emiliano Méndez</t>
  </si>
  <si>
    <t>William Mendieta</t>
  </si>
  <si>
    <t>Hamza Mendyl</t>
  </si>
  <si>
    <t>Phillip Menzel</t>
  </si>
  <si>
    <t>Mehdi Merghem</t>
  </si>
  <si>
    <t>Billal Messaoudi</t>
  </si>
  <si>
    <t>Metinho</t>
  </si>
  <si>
    <t>Melle Meulensteen</t>
  </si>
  <si>
    <t>August Mikkelsen</t>
  </si>
  <si>
    <t>Dardo Miloc</t>
  </si>
  <si>
    <t>Marko Milovanović</t>
  </si>
  <si>
    <t>Kevin Minda</t>
  </si>
  <si>
    <t>Luis Miranda</t>
  </si>
  <si>
    <t>Demetri Mitchell</t>
  </si>
  <si>
    <t>Billy Mitchell</t>
  </si>
  <si>
    <t>Dimitar Mitov</t>
  </si>
  <si>
    <t>Jan Mlakar</t>
  </si>
  <si>
    <t>Vasile Mogoș</t>
  </si>
  <si>
    <t>Tobias Mohr</t>
  </si>
  <si>
    <t>Adrien Monfray</t>
  </si>
  <si>
    <t>Gonzalo Morales</t>
  </si>
  <si>
    <t>Alfredo Morales</t>
  </si>
  <si>
    <t>Jon Morcillo</t>
  </si>
  <si>
    <t>Berto</t>
  </si>
  <si>
    <t>Ariel Mosór</t>
  </si>
  <si>
    <t>Aimen Moueffek</t>
  </si>
  <si>
    <t>Bartosz Mrozek</t>
  </si>
  <si>
    <t>Filip Mrzljak</t>
  </si>
  <si>
    <t>Rui Modesto</t>
  </si>
  <si>
    <t>Arbnor Mucolli</t>
  </si>
  <si>
    <t>Ngal'ayel Mukau</t>
  </si>
  <si>
    <t>Beni</t>
  </si>
  <si>
    <t>Agustín Mulet</t>
  </si>
  <si>
    <t>Tobias Müller</t>
  </si>
  <si>
    <t>Paul Mullin</t>
  </si>
  <si>
    <t>Jorge Félix</t>
  </si>
  <si>
    <t>Josh Murphy</t>
  </si>
  <si>
    <t>Visar Musliu</t>
  </si>
  <si>
    <t>Alex Muyl</t>
  </si>
  <si>
    <t>Joel Mvuka</t>
  </si>
  <si>
    <t>Moussa N'Diaye</t>
  </si>
  <si>
    <t>Nikolas Nartey</t>
  </si>
  <si>
    <t>João Muniz</t>
  </si>
  <si>
    <t>Kyle Naughton</t>
  </si>
  <si>
    <t>Federico Navarro</t>
  </si>
  <si>
    <t>Raúl Navarro</t>
  </si>
  <si>
    <t>Alassane Ndao</t>
  </si>
  <si>
    <t>Dorgeles Nene</t>
  </si>
  <si>
    <t>Loïc Nestor</t>
  </si>
  <si>
    <t>Roman Neustädter</t>
  </si>
  <si>
    <t>Serge-Junior M. Ngouali</t>
  </si>
  <si>
    <t>Ibrahima Niane</t>
  </si>
  <si>
    <t>Lee Nicholls</t>
  </si>
  <si>
    <t>Roland Niczuly</t>
  </si>
  <si>
    <t>Julian Niehues</t>
  </si>
  <si>
    <t>Lasse Nielsen</t>
  </si>
  <si>
    <t>Luciano Nieto</t>
  </si>
  <si>
    <t>Carlos Nieto</t>
  </si>
  <si>
    <t>Calem Nieuwenhof</t>
  </si>
  <si>
    <t>Rhys Norrington-Davies</t>
  </si>
  <si>
    <t>Will Norris</t>
  </si>
  <si>
    <t>Ryan Nyambe</t>
  </si>
  <si>
    <t>Namibia</t>
  </si>
  <si>
    <t>Mark O'Hara</t>
  </si>
  <si>
    <t>Samuel Obeng</t>
  </si>
  <si>
    <t>Jáder Obrian</t>
  </si>
  <si>
    <t>Marvin Obuz</t>
  </si>
  <si>
    <t>Oh Seung Hoon</t>
  </si>
  <si>
    <t>Kanji Okunuki</t>
  </si>
  <si>
    <t>Olaetxea</t>
  </si>
  <si>
    <t>Andrigo</t>
  </si>
  <si>
    <t>Cleiton Silva</t>
  </si>
  <si>
    <t>Alexandre Olliero</t>
  </si>
  <si>
    <t>Simon Olsson</t>
  </si>
  <si>
    <t>Odei</t>
  </si>
  <si>
    <t>Jérôme Onguéné</t>
  </si>
  <si>
    <t>Thijs Oosting</t>
  </si>
  <si>
    <t>Kwadwo Opoku</t>
  </si>
  <si>
    <t>Aaron Opoku</t>
  </si>
  <si>
    <t>Pedro Ortiz</t>
  </si>
  <si>
    <t>Sergio Ortuño</t>
  </si>
  <si>
    <t>Leandro Otormín</t>
  </si>
  <si>
    <t>Yassin Oukili</t>
  </si>
  <si>
    <t>Walid Ould-Chikh</t>
  </si>
  <si>
    <t>Luca Oyen</t>
  </si>
  <si>
    <t>Berke Özer</t>
  </si>
  <si>
    <t>Levin Öztunalı</t>
  </si>
  <si>
    <t>Marko Pajač</t>
  </si>
  <si>
    <t>Tobías Palacio</t>
  </si>
  <si>
    <t>Giuseppe Panico</t>
  </si>
  <si>
    <t>Renato Pantalon</t>
  </si>
  <si>
    <t>Joaquín Papaleo</t>
  </si>
  <si>
    <t>Jayson Papeau</t>
  </si>
  <si>
    <t>Daniel Paraschiv</t>
  </si>
  <si>
    <t>Ezequiel Parnisari</t>
  </si>
  <si>
    <t>Alfonso Parot</t>
  </si>
  <si>
    <t>Troy Parrott</t>
  </si>
  <si>
    <t>Juan Patiño</t>
  </si>
  <si>
    <t>Charlie Patino</t>
  </si>
  <si>
    <t>Louis Patris</t>
  </si>
  <si>
    <t>Luis Paz</t>
  </si>
  <si>
    <t>Aynsley Pears</t>
  </si>
  <si>
    <t>Matty Pearson</t>
  </si>
  <si>
    <t>Marvin Peersman</t>
  </si>
  <si>
    <t>Tomáš Pekhart</t>
  </si>
  <si>
    <t>Pietro Pellegri</t>
  </si>
  <si>
    <t>Théo Pellenard</t>
  </si>
  <si>
    <t>Henrique Araújo</t>
  </si>
  <si>
    <t>Elías Pereyra</t>
  </si>
  <si>
    <t>Kevin Pérez</t>
  </si>
  <si>
    <t>César Pérez</t>
  </si>
  <si>
    <t>Dino Perić</t>
  </si>
  <si>
    <t>Mauro Perković</t>
  </si>
  <si>
    <t>Aleks Petkov</t>
  </si>
  <si>
    <t>Lukas Petkov</t>
  </si>
  <si>
    <t>Dimitri Petratos</t>
  </si>
  <si>
    <t>Raoul Petretta</t>
  </si>
  <si>
    <t>Jacopo Petriccione</t>
  </si>
  <si>
    <t>Radosav Petrović</t>
  </si>
  <si>
    <t>Leonel Picco</t>
  </si>
  <si>
    <t>Carl Piergianni</t>
  </si>
  <si>
    <t>Santiago Pierotti</t>
  </si>
  <si>
    <t>Balthazar Pierret</t>
  </si>
  <si>
    <t>Iván Pillud</t>
  </si>
  <si>
    <t>César Pinares</t>
  </si>
  <si>
    <t>Donovan Pines</t>
  </si>
  <si>
    <t>Guilherme Ramos</t>
  </si>
  <si>
    <t>František Plach</t>
  </si>
  <si>
    <t>Przemysław Płacheta</t>
  </si>
  <si>
    <t>Tin Plavotić</t>
  </si>
  <si>
    <t>Pleguezuelo</t>
  </si>
  <si>
    <t>Dennis Politic</t>
  </si>
  <si>
    <t>Julian Pollersbeck</t>
  </si>
  <si>
    <t>Mattie Pollock</t>
  </si>
  <si>
    <t>Paxton Pomykal</t>
  </si>
  <si>
    <t>Alexandru Pop</t>
  </si>
  <si>
    <t>Mihai Popa</t>
  </si>
  <si>
    <t>Laurențiu Popescu</t>
  </si>
  <si>
    <t>Janio Pósito</t>
  </si>
  <si>
    <t>Nicolai Poulsen</t>
  </si>
  <si>
    <t>Tomás Pozzo</t>
  </si>
  <si>
    <t>Maxence Prévot</t>
  </si>
  <si>
    <t>Alex Pritchard</t>
  </si>
  <si>
    <t>Kai Pröger</t>
  </si>
  <si>
    <t>Martín Prost</t>
  </si>
  <si>
    <t>Nicolás Quagliata</t>
  </si>
  <si>
    <t>Daniel Queipo</t>
  </si>
  <si>
    <t>Rubert Quijada</t>
  </si>
  <si>
    <t>Álvaro Quiroga</t>
  </si>
  <si>
    <t>Bogdan Racovițan</t>
  </si>
  <si>
    <t>Joe Rafferty</t>
  </si>
  <si>
    <t>Michał Rakoczy</t>
  </si>
  <si>
    <t>Nicolás Ramírez</t>
  </si>
  <si>
    <t>Eric Ramírez</t>
  </si>
  <si>
    <t>Christian Ramirez</t>
  </si>
  <si>
    <t>Adam Randell</t>
  </si>
  <si>
    <t>Nicolai Rapp</t>
  </si>
  <si>
    <t>Tobias Raschl</t>
  </si>
  <si>
    <t>Henrich Ravas</t>
  </si>
  <si>
    <t>Christiaan Ravych</t>
  </si>
  <si>
    <t>Kenny Prince Redondo</t>
  </si>
  <si>
    <t>Johannes Reichert</t>
  </si>
  <si>
    <t>Dominik Reimann</t>
  </si>
  <si>
    <t>Ferro</t>
  </si>
  <si>
    <t>Erlend Dahl Reitan</t>
  </si>
  <si>
    <t>Nicolai Remberg</t>
  </si>
  <si>
    <t>Eric Remedi</t>
  </si>
  <si>
    <t>Andrés Reyes</t>
  </si>
  <si>
    <t>Jordan Rhodes</t>
  </si>
  <si>
    <t>Brayan Riascos</t>
  </si>
  <si>
    <t>Clemens Riedel</t>
  </si>
  <si>
    <t>Andy Rinomhota</t>
  </si>
  <si>
    <t>Renaud Ripart</t>
  </si>
  <si>
    <t>Birk Risa</t>
  </si>
  <si>
    <t>Marvin Rittmüller</t>
  </si>
  <si>
    <t>Ciro Rius</t>
  </si>
  <si>
    <t>Rigoberto Rivas</t>
  </si>
  <si>
    <t>José Rivera</t>
  </si>
  <si>
    <t>Harold Rivera</t>
  </si>
  <si>
    <t>Tyler Roberts</t>
  </si>
  <si>
    <t>Thomas Robinet</t>
  </si>
  <si>
    <t>Carlos Robles</t>
  </si>
  <si>
    <t>Paulo Henrique</t>
  </si>
  <si>
    <t>Thiago Rodrigues</t>
  </si>
  <si>
    <t>Júlio Romão</t>
  </si>
  <si>
    <t>Ronaldo Tavares</t>
  </si>
  <si>
    <t>Valentín Rodríguez</t>
  </si>
  <si>
    <t>Lucas Rodríguez</t>
  </si>
  <si>
    <t>Martín Rodríguez</t>
  </si>
  <si>
    <t>Salomón Rodríguez</t>
  </si>
  <si>
    <t>Andy</t>
  </si>
  <si>
    <t>Riki</t>
  </si>
  <si>
    <t>Maximiliano Rodríguez Vejar</t>
  </si>
  <si>
    <t>Miguel Rodríguez</t>
  </si>
  <si>
    <t>Žan Rogelj</t>
  </si>
  <si>
    <t>Maximilian Rohr</t>
  </si>
  <si>
    <t>Rodrigo Rojas</t>
  </si>
  <si>
    <t>Joao Rojas</t>
  </si>
  <si>
    <t>Enzo Roldán</t>
  </si>
  <si>
    <t>Nicolás Romero</t>
  </si>
  <si>
    <t>Connor Ronan</t>
  </si>
  <si>
    <t>Sandro Cruz</t>
  </si>
  <si>
    <t>Michael Rose</t>
  </si>
  <si>
    <t>Carlos Ross</t>
  </si>
  <si>
    <t>Nicolás Rossi</t>
  </si>
  <si>
    <t>Bryan Rovira</t>
  </si>
  <si>
    <t>Donat Rrudhani</t>
  </si>
  <si>
    <t>Tobías Rubio</t>
  </si>
  <si>
    <t>Víctor Ruiz</t>
  </si>
  <si>
    <t>Haibrany Ruíz Díaz</t>
  </si>
  <si>
    <t>Patrick William</t>
  </si>
  <si>
    <t>Armando Sadiku</t>
  </si>
  <si>
    <t>Görkem Sağlam</t>
  </si>
  <si>
    <t>José Sagredo</t>
  </si>
  <si>
    <t>Ömer Ali Şahiner</t>
  </si>
  <si>
    <t>Rafiki Saïd</t>
  </si>
  <si>
    <t>Oliver Sail</t>
  </si>
  <si>
    <t>Víctor Salazar</t>
  </si>
  <si>
    <t>João Graça</t>
  </si>
  <si>
    <t>Eddie Salcedo</t>
  </si>
  <si>
    <t>Saúl Salcedo</t>
  </si>
  <si>
    <t>Ronivaldo</t>
  </si>
  <si>
    <t>Raphael Sallinger</t>
  </si>
  <si>
    <t>Brian Salvareschi</t>
  </si>
  <si>
    <t>Piotr Samiec-Talar</t>
  </si>
  <si>
    <t>Luciano Sánchez</t>
  </si>
  <si>
    <t>Felipe Sánchez</t>
  </si>
  <si>
    <t>Niklas Sandberg</t>
  </si>
  <si>
    <t>Nazim Sangaré</t>
  </si>
  <si>
    <t>Benjamin Santelli</t>
  </si>
  <si>
    <t>Simone Santoro</t>
  </si>
  <si>
    <t>Pedro Amador</t>
  </si>
  <si>
    <t>Franco Saravia</t>
  </si>
  <si>
    <t>Andrés Sarmiento</t>
  </si>
  <si>
    <t>Amin Sarr</t>
  </si>
  <si>
    <t>Nikolas Sattlberger</t>
  </si>
  <si>
    <t>Fernando Saucedo</t>
  </si>
  <si>
    <t>Allahyar Sayyadmanesh</t>
  </si>
  <si>
    <t>Amine Sbaï</t>
  </si>
  <si>
    <t>Dan Scarr</t>
  </si>
  <si>
    <t>Stefan Schimmer</t>
  </si>
  <si>
    <t>Lukas Schleimer</t>
  </si>
  <si>
    <t>Marvin Schulz</t>
  </si>
  <si>
    <t>Iñigo Piña</t>
  </si>
  <si>
    <t>Rubin Seigers</t>
  </si>
  <si>
    <t>Seo Jin Su</t>
  </si>
  <si>
    <t>Seo Min Woo</t>
  </si>
  <si>
    <t>Claudio Sepúlveda</t>
  </si>
  <si>
    <t>Mats Seuntjens</t>
  </si>
  <si>
    <t>Edgar Sevikyan</t>
  </si>
  <si>
    <t>Josh Sheehan</t>
  </si>
  <si>
    <t>Maryan Shved</t>
  </si>
  <si>
    <t>Toby Sibbick</t>
  </si>
  <si>
    <t>Carlo Sickinger</t>
  </si>
  <si>
    <t>Igor Silva</t>
  </si>
  <si>
    <t>Marco Matias</t>
  </si>
  <si>
    <t>Jean Carlos</t>
  </si>
  <si>
    <t>Roko Šimić</t>
  </si>
  <si>
    <t>Danel Sinani</t>
  </si>
  <si>
    <t>Doğukan Sinik</t>
  </si>
  <si>
    <t>Tobias Sippel</t>
  </si>
  <si>
    <t>Jonathan Sirois</t>
  </si>
  <si>
    <t>Abdoulaye Sissako</t>
  </si>
  <si>
    <t>Maxime Sivis</t>
  </si>
  <si>
    <t>Tom Slončík</t>
  </si>
  <si>
    <t>Gabriel Slonina</t>
  </si>
  <si>
    <t>Sam Smith</t>
  </si>
  <si>
    <t>Paul Smyth</t>
  </si>
  <si>
    <t>Soberón</t>
  </si>
  <si>
    <t>Jessé Hautier</t>
  </si>
  <si>
    <t>Gonzalo Sosa</t>
  </si>
  <si>
    <t>Eduardo Sosa</t>
  </si>
  <si>
    <t>Guillermo Soto</t>
  </si>
  <si>
    <t>Sambou Soumano</t>
  </si>
  <si>
    <t>Issa Soumaré</t>
  </si>
  <si>
    <t>Furkan Soyalp</t>
  </si>
  <si>
    <t>Blair Spittal</t>
  </si>
  <si>
    <t>Dennis Srbeny</t>
  </si>
  <si>
    <t>Apostolos Stamatelopoulos</t>
  </si>
  <si>
    <t>Jozo Stanić</t>
  </si>
  <si>
    <t>Jed Steer</t>
  </si>
  <si>
    <t>Enda Stevens</t>
  </si>
  <si>
    <t>Paul Stock</t>
  </si>
  <si>
    <t>Luca Strizzolo</t>
  </si>
  <si>
    <t>Brad Stuver</t>
  </si>
  <si>
    <t>Boško Šutalo</t>
  </si>
  <si>
    <t>Sander Svendsen</t>
  </si>
  <si>
    <t>Gábor Szalai</t>
  </si>
  <si>
    <t>Péter Szappanos</t>
  </si>
  <si>
    <t>Patryk Szysz</t>
  </si>
  <si>
    <t>Waniss Taïbi</t>
  </si>
  <si>
    <t>Maksym Taloverov</t>
  </si>
  <si>
    <t>Tang Xin</t>
  </si>
  <si>
    <t>Tang Miao</t>
  </si>
  <si>
    <t>George Tanner</t>
  </si>
  <si>
    <t>Gonzalo Tapia</t>
  </si>
  <si>
    <t>Yohan Tavares</t>
  </si>
  <si>
    <t>Elayis Tavşan</t>
  </si>
  <si>
    <t>Jack Taylor</t>
  </si>
  <si>
    <t>Duplexe Tchamba</t>
  </si>
  <si>
    <t>Malik Tchokounté</t>
  </si>
  <si>
    <t>Bryan Teixeira</t>
  </si>
  <si>
    <t>Lino Tempelmann</t>
  </si>
  <si>
    <t>Robert Tesche</t>
  </si>
  <si>
    <t>Jamal Thiaré</t>
  </si>
  <si>
    <t>Stefán Teitur Thórdarson</t>
  </si>
  <si>
    <t>Konstantinos Thymianis</t>
  </si>
  <si>
    <t>Mohamed Tijani</t>
  </si>
  <si>
    <t>David Tijanić</t>
  </si>
  <si>
    <t>Eoin Toal</t>
  </si>
  <si>
    <t>Joel Bichsel</t>
  </si>
  <si>
    <t>Guti</t>
  </si>
  <si>
    <t>Jon Toral</t>
  </si>
  <si>
    <t>Tidjany Touré</t>
  </si>
  <si>
    <t>Mathys Tourraine</t>
  </si>
  <si>
    <t>Lisandru Tramoni</t>
  </si>
  <si>
    <t>Wil Trapp</t>
  </si>
  <si>
    <t>Arnór Ingvi Traustason</t>
  </si>
  <si>
    <t>Franco Troyansky</t>
  </si>
  <si>
    <t>Kevin Tshiembe</t>
  </si>
  <si>
    <t>Turrientes</t>
  </si>
  <si>
    <t>Marián Tvrdoň</t>
  </si>
  <si>
    <t>Naci Ünüvar</t>
  </si>
  <si>
    <t>Luciano Ursino</t>
  </si>
  <si>
    <t>Ramiro Vaca</t>
  </si>
  <si>
    <t>Hakon Valdimarsson</t>
  </si>
  <si>
    <t>Ever Valencia</t>
  </si>
  <si>
    <t>Milton Valenzuela</t>
  </si>
  <si>
    <t>Valera</t>
  </si>
  <si>
    <t>Álex Valle</t>
  </si>
  <si>
    <t>Jules Van Cleemput</t>
  </si>
  <si>
    <t>Tom van de Looi</t>
  </si>
  <si>
    <t>Davy van den Berg</t>
  </si>
  <si>
    <t>Jan Van den Bergh</t>
  </si>
  <si>
    <t>Djevencio van der Kust</t>
  </si>
  <si>
    <t>Tom Vandenberghe</t>
  </si>
  <si>
    <t>Jonathan Varane</t>
  </si>
  <si>
    <t>Cristopher Varela</t>
  </si>
  <si>
    <t>José Varela</t>
  </si>
  <si>
    <t>Diego Pampín</t>
  </si>
  <si>
    <t>Ibrahim Šehić</t>
  </si>
  <si>
    <t>Kenneth Vargas</t>
  </si>
  <si>
    <t>Kerwin Vargas</t>
  </si>
  <si>
    <t>Aljoša Vasić</t>
  </si>
  <si>
    <t>Devis Vásquez</t>
  </si>
  <si>
    <t>Ignacio Vázquez</t>
  </si>
  <si>
    <t>Román Vega</t>
  </si>
  <si>
    <t>Dylan Vente</t>
  </si>
  <si>
    <t>Jesper Verlaat</t>
  </si>
  <si>
    <t>Clément Vidal</t>
  </si>
  <si>
    <t>Gabriel Vidović</t>
  </si>
  <si>
    <t>Vieirinha</t>
  </si>
  <si>
    <t>Leonardo Villagra</t>
  </si>
  <si>
    <t>Guido Villar</t>
  </si>
  <si>
    <t>Žan Vipotnik</t>
  </si>
  <si>
    <t>Tabaré Viudez</t>
  </si>
  <si>
    <t>Kostyantyn Vivcharenko</t>
  </si>
  <si>
    <t>Kevin Viveros</t>
  </si>
  <si>
    <t>Cristian Volpato</t>
  </si>
  <si>
    <t>Linus Egnell Wahlqvist</t>
  </si>
  <si>
    <t>Sandy Walsh</t>
  </si>
  <si>
    <t>Christian Walton</t>
  </si>
  <si>
    <t>Wang Shangyuan</t>
  </si>
  <si>
    <t>Duncan Watmore</t>
  </si>
  <si>
    <t>Bartłomiej Wdowik</t>
  </si>
  <si>
    <t>Wei Shihao</t>
  </si>
  <si>
    <t>Nahki Wells</t>
  </si>
  <si>
    <t>Bermuda</t>
  </si>
  <si>
    <t>Stephen Welsh</t>
  </si>
  <si>
    <t>Erick Wiemberg</t>
  </si>
  <si>
    <t>Caleb Wiley</t>
  </si>
  <si>
    <t>Jetro Willems</t>
  </si>
  <si>
    <t>Loïc Williams</t>
  </si>
  <si>
    <t>Ben Wilson</t>
  </si>
  <si>
    <t>Marten Winkler</t>
  </si>
  <si>
    <t>Przemysław Wiśniewski</t>
  </si>
  <si>
    <t>Szymon Włodarczyk</t>
  </si>
  <si>
    <t>Cauley Woodrow</t>
  </si>
  <si>
    <t>Taulant Xhaka</t>
  </si>
  <si>
    <t>Xie Pengfei</t>
  </si>
  <si>
    <t>Erencan Yardımcı</t>
  </si>
  <si>
    <t>Yehor Yarmoliuk</t>
  </si>
  <si>
    <t>Yaw Yeboah</t>
  </si>
  <si>
    <t>Kartal Yılmaz</t>
  </si>
  <si>
    <t>Frank Ysique</t>
  </si>
  <si>
    <t>Facundo Zabala</t>
  </si>
  <si>
    <t>Žan Zaletel</t>
  </si>
  <si>
    <t>Franco Zanelatto</t>
  </si>
  <si>
    <t>Gyasi Zardes</t>
  </si>
  <si>
    <t>Cristián Zavala</t>
  </si>
  <si>
    <t>Moustafa Zeidan</t>
  </si>
  <si>
    <t>Manuel Zeitz</t>
  </si>
  <si>
    <t>Jordan Zemura</t>
  </si>
  <si>
    <t>Altin Zeqiri</t>
  </si>
  <si>
    <t>Nathan Zézé</t>
  </si>
  <si>
    <t>Joël Schmied</t>
  </si>
  <si>
    <t>Lukáš Zima</t>
  </si>
  <si>
    <t>Dilan Zúñiga</t>
  </si>
  <si>
    <t>Shiloh 't Zand</t>
  </si>
  <si>
    <t>Toni Abad</t>
  </si>
  <si>
    <t>Nelson Abbey</t>
  </si>
  <si>
    <t>Luciano Abecasis</t>
  </si>
  <si>
    <t>Fabio Abiuso</t>
  </si>
  <si>
    <t>Peter Abrahamsson</t>
  </si>
  <si>
    <t>Giorgi Aburjania</t>
  </si>
  <si>
    <t>Sargis Adamyan</t>
  </si>
  <si>
    <t>Nathaniel Adjei</t>
  </si>
  <si>
    <t>Bismark Adjei-Boateng</t>
  </si>
  <si>
    <t>Daniel Afriyie</t>
  </si>
  <si>
    <t>Bashkim Ajdini</t>
  </si>
  <si>
    <t>Alban Ajdini</t>
  </si>
  <si>
    <t>Johan Kury</t>
  </si>
  <si>
    <t>Ebenezer Akinsanmiro</t>
  </si>
  <si>
    <t>Abdullah Al Ammar</t>
  </si>
  <si>
    <t>Saleh Al Amri</t>
  </si>
  <si>
    <t>Faisal Al Ghamdi</t>
  </si>
  <si>
    <t>Khaled Al Hashmi</t>
  </si>
  <si>
    <t>Fawaz Al Sagour</t>
  </si>
  <si>
    <t>Muhannad Al Shanqeeti</t>
  </si>
  <si>
    <t>Andreas Albers</t>
  </si>
  <si>
    <t>Juan Fernando Alfaro</t>
  </si>
  <si>
    <t>Baba Alhassan</t>
  </si>
  <si>
    <t>Isnik Alimi</t>
  </si>
  <si>
    <t>Fidan Aliti</t>
  </si>
  <si>
    <t>Julio Alonso</t>
  </si>
  <si>
    <t>Favio Álvarez</t>
  </si>
  <si>
    <t>Iker Álvarez</t>
  </si>
  <si>
    <t>Andorra</t>
  </si>
  <si>
    <t>Frederik Alves</t>
  </si>
  <si>
    <t>Léo Chú</t>
  </si>
  <si>
    <t>Kelvin</t>
  </si>
  <si>
    <t>Gustavo Henrique</t>
  </si>
  <si>
    <t>Etienne Amenyido</t>
  </si>
  <si>
    <t>Jamal Amofa</t>
  </si>
  <si>
    <t>An Jae Jun</t>
  </si>
  <si>
    <t>Gregori Anangonó</t>
  </si>
  <si>
    <t>Emiliano Ancheta</t>
  </si>
  <si>
    <t>Jeppe Andersen</t>
  </si>
  <si>
    <t>Adam Andersson</t>
  </si>
  <si>
    <t>Elias Andersson</t>
  </si>
  <si>
    <t>Lorenzo Andrenacci</t>
  </si>
  <si>
    <t>Ryan Andrews</t>
  </si>
  <si>
    <t>Nilson Angulo</t>
  </si>
  <si>
    <t>Peter Ankersen</t>
  </si>
  <si>
    <t>Janis Antiste</t>
  </si>
  <si>
    <t>Mateo Antoni</t>
  </si>
  <si>
    <t>Valentin Antov</t>
  </si>
  <si>
    <t>Francisco Apaolaza</t>
  </si>
  <si>
    <t>Leonardo Aponte</t>
  </si>
  <si>
    <t>Jon Mikel Aramburu</t>
  </si>
  <si>
    <t>Arana</t>
  </si>
  <si>
    <t>Diego Armas</t>
  </si>
  <si>
    <t>Yoël Armougom</t>
  </si>
  <si>
    <t>Jaime Arrascaita</t>
  </si>
  <si>
    <t>Ahmet Arslan</t>
  </si>
  <si>
    <t>Andrei Artean</t>
  </si>
  <si>
    <t>Gjermund Åsen</t>
  </si>
  <si>
    <t>Kristoffer Askildsen</t>
  </si>
  <si>
    <t>Dairon Asprilla</t>
  </si>
  <si>
    <t>Tomás Asta-Buruaga</t>
  </si>
  <si>
    <t>Jani Atanasov</t>
  </si>
  <si>
    <t>Julián Aude</t>
  </si>
  <si>
    <t>Rafał Augustyniak</t>
  </si>
  <si>
    <t>Giuseppe Aurelio</t>
  </si>
  <si>
    <t>Douglas Aurélio</t>
  </si>
  <si>
    <t>David Ayala</t>
  </si>
  <si>
    <t>Julian Baas</t>
  </si>
  <si>
    <t>Youri Baas</t>
  </si>
  <si>
    <t>Isaac Babadi</t>
  </si>
  <si>
    <t>Renzo Bacchia</t>
  </si>
  <si>
    <t>Felix Bacher</t>
  </si>
  <si>
    <t>Janik Bachmann</t>
  </si>
  <si>
    <t>William Baeten</t>
  </si>
  <si>
    <t>Jean-Mattéo Bahoya</t>
  </si>
  <si>
    <t>Mike-Steven Bähre</t>
  </si>
  <si>
    <t>Ștefan Baiaram</t>
  </si>
  <si>
    <t>Saïd Bakari</t>
  </si>
  <si>
    <t>Younes Bakiz</t>
  </si>
  <si>
    <t>Max Balard</t>
  </si>
  <si>
    <t>Silviu Balaure</t>
  </si>
  <si>
    <t>Thierno Baldé</t>
  </si>
  <si>
    <t>Radinio Balker</t>
  </si>
  <si>
    <t>Florian Ballas</t>
  </si>
  <si>
    <t>Tiago Banega</t>
  </si>
  <si>
    <t>Ezechiel Banzuzi</t>
  </si>
  <si>
    <t>Marcel Bär</t>
  </si>
  <si>
    <t>Jorge Teixeira</t>
  </si>
  <si>
    <t>Ahmed Barman</t>
  </si>
  <si>
    <t>Daniel Barrea</t>
  </si>
  <si>
    <t>Mons Bassouamina</t>
  </si>
  <si>
    <t>Bastida</t>
  </si>
  <si>
    <t>Nick Bätzner</t>
  </si>
  <si>
    <t>Patrick Bauer</t>
  </si>
  <si>
    <t>Dominic Baumann</t>
  </si>
  <si>
    <t>Raúl Becerra</t>
  </si>
  <si>
    <t>Timo Beermann</t>
  </si>
  <si>
    <t>Raffael Behounek</t>
  </si>
  <si>
    <t>Łukasz Bejger</t>
  </si>
  <si>
    <t>Ismajl Beka</t>
  </si>
  <si>
    <t>Luca Belardinelli</t>
  </si>
  <si>
    <t>Steven Benda</t>
  </si>
  <si>
    <t>Leonardo Benedetti</t>
  </si>
  <si>
    <t>Nicolás Benegas</t>
  </si>
  <si>
    <t>Florin Berenguer</t>
  </si>
  <si>
    <t>Gustav Berggren</t>
  </si>
  <si>
    <t>Antoine Bernier</t>
  </si>
  <si>
    <t>Luke Berry</t>
  </si>
  <si>
    <t>Adriano Bertaccini</t>
  </si>
  <si>
    <t>Ovidiu Bic</t>
  </si>
  <si>
    <t>Vahan Bichakhchyan</t>
  </si>
  <si>
    <t>Tayfur Bingöl</t>
  </si>
  <si>
    <t>Juan Bisanz</t>
  </si>
  <si>
    <t>Birkir Bjarnason</t>
  </si>
  <si>
    <t>Martin Bjørnbak</t>
  </si>
  <si>
    <t>Sondre Flem Bjørshol</t>
  </si>
  <si>
    <t>Jérémy Blasco</t>
  </si>
  <si>
    <t>Roberto Bochi</t>
  </si>
  <si>
    <t>Rodrigo Bogarín</t>
  </si>
  <si>
    <t>Marc Bola</t>
  </si>
  <si>
    <t>Marcos Bolados</t>
  </si>
  <si>
    <t>Bendegúz Bolla</t>
  </si>
  <si>
    <t>Moïse Bombito</t>
  </si>
  <si>
    <t>Nicholas Bonfanti</t>
  </si>
  <si>
    <t>Leonel Bontempo</t>
  </si>
  <si>
    <t>Gui Guedes</t>
  </si>
  <si>
    <t>Benjamin Bouchouari</t>
  </si>
  <si>
    <t>Khalid Boutaïb</t>
  </si>
  <si>
    <t>Amine Boutrah</t>
  </si>
  <si>
    <t>Robbie Brady</t>
  </si>
  <si>
    <t>Per Kristian Bråtveit</t>
  </si>
  <si>
    <t>Pedro Brazão</t>
  </si>
  <si>
    <t>Michael Breij</t>
  </si>
  <si>
    <t>Rhian Brewster</t>
  </si>
  <si>
    <t>Nicolò Brighenti</t>
  </si>
  <si>
    <t>Jake Brimmer</t>
  </si>
  <si>
    <t>Brandt Bronico</t>
  </si>
  <si>
    <t>Luuk Brouwers</t>
  </si>
  <si>
    <t>Ciaron Brown</t>
  </si>
  <si>
    <t>Buatu</t>
  </si>
  <si>
    <t>Constantin Budescu</t>
  </si>
  <si>
    <t>Gonzalo Bueno</t>
  </si>
  <si>
    <t>Oliver Bundgaard</t>
  </si>
  <si>
    <t>Filip Bundgaard</t>
  </si>
  <si>
    <t>Sascha Burchert</t>
  </si>
  <si>
    <t>Guillermo Burdisso</t>
  </si>
  <si>
    <t>Valentín Burgoa</t>
  </si>
  <si>
    <t>Esteban Burgos</t>
  </si>
  <si>
    <t>Graham Burke</t>
  </si>
  <si>
    <t>Oliver Burke</t>
  </si>
  <si>
    <t>Oriol Busquets</t>
  </si>
  <si>
    <t>Butzke</t>
  </si>
  <si>
    <t>Zico Buurmeester</t>
  </si>
  <si>
    <t>Cătălin Căbuz</t>
  </si>
  <si>
    <t>Elvin Cafarquliyev</t>
  </si>
  <si>
    <t>Ousmane Camara</t>
  </si>
  <si>
    <t>Ibrahima Camará</t>
  </si>
  <si>
    <t>Alfred Canales</t>
  </si>
  <si>
    <t>Jhonatan Candia</t>
  </si>
  <si>
    <t>Mihai Căpățînă</t>
  </si>
  <si>
    <t>Alessandro Capello</t>
  </si>
  <si>
    <t>Nicolas Capraro</t>
  </si>
  <si>
    <t>André Sousa</t>
  </si>
  <si>
    <t>Julio Cascante</t>
  </si>
  <si>
    <t>Dan Casey</t>
  </si>
  <si>
    <t>Enzo Castillo</t>
  </si>
  <si>
    <t>Jesus Castillo</t>
  </si>
  <si>
    <t>Jesús Castillo</t>
  </si>
  <si>
    <t>David Castro</t>
  </si>
  <si>
    <t>Yoann Cathline</t>
  </si>
  <si>
    <t>Cristian Cauz</t>
  </si>
  <si>
    <t>Tomás Cavanagh</t>
  </si>
  <si>
    <t>Cayarga</t>
  </si>
  <si>
    <t>José Luis Cazares</t>
  </si>
  <si>
    <t>Joseph Ceesay</t>
  </si>
  <si>
    <t>Alberto Cerri</t>
  </si>
  <si>
    <t>Edwin Cerrillo</t>
  </si>
  <si>
    <t>Boris Cespedes</t>
  </si>
  <si>
    <t>Daniel Chacón</t>
  </si>
  <si>
    <t>Moutir Chajia</t>
  </si>
  <si>
    <t>Shea Charles</t>
  </si>
  <si>
    <t>Yevgen Cheberko</t>
  </si>
  <si>
    <t>Samir Chergui</t>
  </si>
  <si>
    <t>Lallianzuala Chhangte</t>
  </si>
  <si>
    <t>India</t>
  </si>
  <si>
    <t>Riccardo Chiarello</t>
  </si>
  <si>
    <t>Daniel Chima Chukwu</t>
  </si>
  <si>
    <t>Alexandru Chipciu</t>
  </si>
  <si>
    <t>Jeyson Chura</t>
  </si>
  <si>
    <t>Jonathan Cissé</t>
  </si>
  <si>
    <t>Clemente</t>
  </si>
  <si>
    <t>Denilho Cleonise</t>
  </si>
  <si>
    <t>Zach Clough</t>
  </si>
  <si>
    <t>Josh Cohen</t>
  </si>
  <si>
    <t>James Collins</t>
  </si>
  <si>
    <t>Archie Collins</t>
  </si>
  <si>
    <t>Rubin Colwill</t>
  </si>
  <si>
    <t>Luca Connell</t>
  </si>
  <si>
    <t>Jomaine Consbruch</t>
  </si>
  <si>
    <t>Christian Conteh</t>
  </si>
  <si>
    <t>Sirlord Conteh</t>
  </si>
  <si>
    <t>Nicolás Contin</t>
  </si>
  <si>
    <t>Nikita Contini</t>
  </si>
  <si>
    <t>Alberto Contrera</t>
  </si>
  <si>
    <t>Mauro Coppolaro</t>
  </si>
  <si>
    <t>Gabriele Corbo</t>
  </si>
  <si>
    <t>Marius Corbu</t>
  </si>
  <si>
    <t>Harry Cornick</t>
  </si>
  <si>
    <t>Niccolò Corrado</t>
  </si>
  <si>
    <t>Lincoln</t>
  </si>
  <si>
    <t>Patrick Andrade</t>
  </si>
  <si>
    <t>Luciano Cosentino</t>
  </si>
  <si>
    <t>Marcel Costly</t>
  </si>
  <si>
    <t>Guillermo Cotugno</t>
  </si>
  <si>
    <t>Ismaila Coulibaly</t>
  </si>
  <si>
    <t>Hayden Coulson</t>
  </si>
  <si>
    <t>Benjamin Cremaschi</t>
  </si>
  <si>
    <t>Alexandru Crețu</t>
  </si>
  <si>
    <t>Iulian Cristea</t>
  </si>
  <si>
    <t>Domen Črnigoj</t>
  </si>
  <si>
    <t>Daniel Crowley</t>
  </si>
  <si>
    <t>Iván Cuéllar</t>
  </si>
  <si>
    <t>Jamie Cumming</t>
  </si>
  <si>
    <t>Christopher Cvetko</t>
  </si>
  <si>
    <t>Luca D'Andrea</t>
  </si>
  <si>
    <t>João Gamboa</t>
  </si>
  <si>
    <t>Alessio Da Cruz</t>
  </si>
  <si>
    <t>Felipe Augusto</t>
  </si>
  <si>
    <t>Show</t>
  </si>
  <si>
    <t>Pedro Trigueira</t>
  </si>
  <si>
    <t>Cristian Dájome</t>
  </si>
  <si>
    <t>Wessel Dammers</t>
  </si>
  <si>
    <t>Tendayi Darikwa</t>
  </si>
  <si>
    <t>Simone Davi</t>
  </si>
  <si>
    <t>Isaak Davies</t>
  </si>
  <si>
    <t>Brian De Keersmaecker</t>
  </si>
  <si>
    <t>Fabian de Keijzer</t>
  </si>
  <si>
    <t>Luis de la Cruz</t>
  </si>
  <si>
    <t>Erik De Los Santos</t>
  </si>
  <si>
    <t>Sebastian De Maio</t>
  </si>
  <si>
    <t>Dion De Neve</t>
  </si>
  <si>
    <t>Nicolas De Préville</t>
  </si>
  <si>
    <t>Gabriel Debeljuh</t>
  </si>
  <si>
    <t>Yusuf Demir</t>
  </si>
  <si>
    <t>Deng Hanwen</t>
  </si>
  <si>
    <t>Will Dennis</t>
  </si>
  <si>
    <t>Halil İbrahim Dervişoğlu</t>
  </si>
  <si>
    <t>Enis Destan</t>
  </si>
  <si>
    <t>Fousseni Diabaté</t>
  </si>
  <si>
    <t>Bambo Diaby</t>
  </si>
  <si>
    <t>Abdoulaye Diaby</t>
  </si>
  <si>
    <t>Lamine Diack</t>
  </si>
  <si>
    <t>Djibril Diani</t>
  </si>
  <si>
    <t>Mahamadou Diawara</t>
  </si>
  <si>
    <t>Ismael Diawara</t>
  </si>
  <si>
    <t>Matisse Didden</t>
  </si>
  <si>
    <t>Thomas Didillon-Hödl</t>
  </si>
  <si>
    <t>Guillaume Dietsch</t>
  </si>
  <si>
    <t>Ouparine Djoco</t>
  </si>
  <si>
    <t>Jonas Omlin</t>
  </si>
  <si>
    <t>Greg Docherty</t>
  </si>
  <si>
    <t>Maciej Domański</t>
  </si>
  <si>
    <t>David Douline</t>
  </si>
  <si>
    <t>Oliver Dovin</t>
  </si>
  <si>
    <t>Stefan Dražić</t>
  </si>
  <si>
    <t>Matthieu Dreyer</t>
  </si>
  <si>
    <t>Bryce Duke</t>
  </si>
  <si>
    <t>Kyle Duncan</t>
  </si>
  <si>
    <t>Chey Dunkley</t>
  </si>
  <si>
    <t>Pierre Dwomoh</t>
  </si>
  <si>
    <t>Patryk Dziczek</t>
  </si>
  <si>
    <t>Santiago Echeverría</t>
  </si>
  <si>
    <t>Joe Edwards</t>
  </si>
  <si>
    <t>Amine El Ouazzani</t>
  </si>
  <si>
    <t>Juergen Elitim</t>
  </si>
  <si>
    <t>Dimitrios Emmanouilidis</t>
  </si>
  <si>
    <t>Mahir Emreli</t>
  </si>
  <si>
    <t>Doğan Erdoğan</t>
  </si>
  <si>
    <t>Onur Ergün</t>
  </si>
  <si>
    <t>August Erlingmark</t>
  </si>
  <si>
    <t>Pablo Erustes</t>
  </si>
  <si>
    <t>Florian Escales</t>
  </si>
  <si>
    <t>Anderson Esiti</t>
  </si>
  <si>
    <t>Dani Tasende</t>
  </si>
  <si>
    <t>Lee Evans</t>
  </si>
  <si>
    <t>Ched Evans</t>
  </si>
  <si>
    <t>Noah Fadiga</t>
  </si>
  <si>
    <t>Diego Falcinelli</t>
  </si>
  <si>
    <t>Akin Famewo</t>
  </si>
  <si>
    <t>Marco Farfan</t>
  </si>
  <si>
    <t>Gonçalo Costa</t>
  </si>
  <si>
    <t>Jacob Farrell</t>
  </si>
  <si>
    <t>Mohamed Farsi</t>
  </si>
  <si>
    <t>Manuel Feil</t>
  </si>
  <si>
    <t>Hugo Fernández</t>
  </si>
  <si>
    <t>Guillermo</t>
  </si>
  <si>
    <t>Matias Fernandez-Pardo</t>
  </si>
  <si>
    <t>Gianluca Ferrari</t>
  </si>
  <si>
    <t>Rodi Ferreira</t>
  </si>
  <si>
    <t>Miguel Sousa</t>
  </si>
  <si>
    <t>Rafael Nel</t>
  </si>
  <si>
    <t>Salva Ferrer</t>
  </si>
  <si>
    <t>Marco Festa</t>
  </si>
  <si>
    <t>Kolbeinn Birgir Finnsson</t>
  </si>
  <si>
    <t>Vincenzo Fiorillo</t>
  </si>
  <si>
    <t>Aden Flint</t>
  </si>
  <si>
    <t>Eduard Florescu</t>
  </si>
  <si>
    <t>José Fontán</t>
  </si>
  <si>
    <t>Alessandro Fontanarosa</t>
  </si>
  <si>
    <t>Iver Fossum</t>
  </si>
  <si>
    <t>Abu Francis</t>
  </si>
  <si>
    <t>Juan José Franco</t>
  </si>
  <si>
    <t>Matt Freese</t>
  </si>
  <si>
    <t>Lukas Fridrikas</t>
  </si>
  <si>
    <t>Nils Fröling</t>
  </si>
  <si>
    <t>Aldair Fuentes</t>
  </si>
  <si>
    <t>Michael Fuentes Vadulli</t>
  </si>
  <si>
    <t>Anton Gaaei</t>
  </si>
  <si>
    <t>Munashe Garananga</t>
  </si>
  <si>
    <t>Mender García</t>
  </si>
  <si>
    <t>Jon García</t>
  </si>
  <si>
    <t>Anselmo García MacNulty</t>
  </si>
  <si>
    <t>Luis Garro</t>
  </si>
  <si>
    <t>Yarek</t>
  </si>
  <si>
    <t>Christian Gebauer</t>
  </si>
  <si>
    <t>Andreas Geipl</t>
  </si>
  <si>
    <t>Fabio Gerli</t>
  </si>
  <si>
    <t>Krystian Getinger</t>
  </si>
  <si>
    <t>Virgil Ghiță</t>
  </si>
  <si>
    <t>Dylan Glaby</t>
  </si>
  <si>
    <t>Ettore Gliozzi</t>
  </si>
  <si>
    <t>Caio Secco</t>
  </si>
  <si>
    <t>Matt Godden</t>
  </si>
  <si>
    <t>Matías Godoy</t>
  </si>
  <si>
    <t>Vítor Gomes</t>
  </si>
  <si>
    <t>Marcos Gómez</t>
  </si>
  <si>
    <t>Johan Arath Gómez</t>
  </si>
  <si>
    <t>Luciano Gómez</t>
  </si>
  <si>
    <t>Donatien Gomis</t>
  </si>
  <si>
    <t>Julio González</t>
  </si>
  <si>
    <t>Yeison Gordillo</t>
  </si>
  <si>
    <t>Alexander Gorgon</t>
  </si>
  <si>
    <t>Pablo Gozálbez</t>
  </si>
  <si>
    <t>Jaume Grau</t>
  </si>
  <si>
    <t>Ján Greguš</t>
  </si>
  <si>
    <t>Leo Greiml</t>
  </si>
  <si>
    <t>Daniel Grimshaw</t>
  </si>
  <si>
    <t>Joel Grodowski</t>
  </si>
  <si>
    <t>Jeppe Grønning</t>
  </si>
  <si>
    <t>Gheorghe Grozav</t>
  </si>
  <si>
    <t>Jan Grzesik</t>
  </si>
  <si>
    <t>Juan Cruz Guasone</t>
  </si>
  <si>
    <t>Lamine Gueye</t>
  </si>
  <si>
    <t>Pape Habib Gueye</t>
  </si>
  <si>
    <t>Lukas Gugganig</t>
  </si>
  <si>
    <t>Daouda Guindo</t>
  </si>
  <si>
    <t>Marc Guiu</t>
  </si>
  <si>
    <t>Tobias Gulliksen</t>
  </si>
  <si>
    <t>Ahmet Gürleyen</t>
  </si>
  <si>
    <t>Vladislavs Gutkovskis</t>
  </si>
  <si>
    <t>Andrew Gutman</t>
  </si>
  <si>
    <t>Maxwell Gyamfi</t>
  </si>
  <si>
    <t>Bright Gyamfi</t>
  </si>
  <si>
    <t>Jordan Lotomba</t>
  </si>
  <si>
    <t>Pierre-Yves Hamel</t>
  </si>
  <si>
    <t>Vito Hammershøy-Mistrati</t>
  </si>
  <si>
    <t>Mads Hansen</t>
  </si>
  <si>
    <t>Mattes Hansen</t>
  </si>
  <si>
    <t>Daniel Hanslik</t>
  </si>
  <si>
    <t>Wes Harding</t>
  </si>
  <si>
    <t>Marcus Harness</t>
  </si>
  <si>
    <t>Nathan Harriel</t>
  </si>
  <si>
    <t>Mark Harris</t>
  </si>
  <si>
    <t>Ali Hazazi</t>
  </si>
  <si>
    <t>Mads Hedenstad</t>
  </si>
  <si>
    <t>Nicklas Helenius</t>
  </si>
  <si>
    <t>Patrik Hellebrand</t>
  </si>
  <si>
    <t>Ramon Hendriks</t>
  </si>
  <si>
    <t>Jorge Henríquez</t>
  </si>
  <si>
    <t>Hjörtur Hermannsson</t>
  </si>
  <si>
    <t>Julian Hettwer</t>
  </si>
  <si>
    <t>Jannis Heuer</t>
  </si>
  <si>
    <t>Lucas Hey</t>
  </si>
  <si>
    <t>Daan Heymans</t>
  </si>
  <si>
    <t>Kyle Hiebert</t>
  </si>
  <si>
    <t>Stefan Hierländer</t>
  </si>
  <si>
    <t>Marco Hiller</t>
  </si>
  <si>
    <t>Robin Himmelmann</t>
  </si>
  <si>
    <t>Jonathan Hogg</t>
  </si>
  <si>
    <t>Malthe Højholt</t>
  </si>
  <si>
    <t>Santiago Homenchenko</t>
  </si>
  <si>
    <t>Hong Jeong Ho</t>
  </si>
  <si>
    <t>Matthew Hoppe</t>
  </si>
  <si>
    <t>Andi Hoti</t>
  </si>
  <si>
    <t>Hou Sen</t>
  </si>
  <si>
    <t>Jordan Houghton</t>
  </si>
  <si>
    <t>Lyes Houri</t>
  </si>
  <si>
    <t>Florian Hübner</t>
  </si>
  <si>
    <t>Charlie Hughes</t>
  </si>
  <si>
    <t>Jordan Hugill</t>
  </si>
  <si>
    <t>Deniz Hümmet</t>
  </si>
  <si>
    <t>Joseph Hungbo</t>
  </si>
  <si>
    <t>Bilal Hussein</t>
  </si>
  <si>
    <t>Dominic Iankov</t>
  </si>
  <si>
    <t>Hiroshi Ibusuki</t>
  </si>
  <si>
    <t>Michael Ihiekwe</t>
  </si>
  <si>
    <t>André Luiz</t>
  </si>
  <si>
    <t>Juan Infante</t>
  </si>
  <si>
    <t>Svante Ingelsson</t>
  </si>
  <si>
    <t>Matt Ingram</t>
  </si>
  <si>
    <t>Zeidane Inoussa</t>
  </si>
  <si>
    <t>Dominic Iorfa</t>
  </si>
  <si>
    <t>Elián Irala</t>
  </si>
  <si>
    <t>Galego</t>
  </si>
  <si>
    <t>Dino Islamović</t>
  </si>
  <si>
    <t>Tatsuya Itō</t>
  </si>
  <si>
    <t>Aljaž Ivačič</t>
  </si>
  <si>
    <t>Tim Jabol-Folcarelli</t>
  </si>
  <si>
    <t>Jamie Jacobs</t>
  </si>
  <si>
    <t>Thore Jacobsen</t>
  </si>
  <si>
    <t>Miguel Jacquet</t>
  </si>
  <si>
    <t>Alexander Jallow</t>
  </si>
  <si>
    <t>Timotej Jambor</t>
  </si>
  <si>
    <t>Isak Jansson</t>
  </si>
  <si>
    <t>Florian Jaritz</t>
  </si>
  <si>
    <t>Richard Jensen</t>
  </si>
  <si>
    <t>Ulrik Yttergård Jenssen</t>
  </si>
  <si>
    <t>Ruben Yttergård Jenssen</t>
  </si>
  <si>
    <t>Jeong Tae Wook</t>
  </si>
  <si>
    <t>Jeong Woon</t>
  </si>
  <si>
    <t>Alberto Jiménez</t>
  </si>
  <si>
    <t>Jo Jin Woo</t>
  </si>
  <si>
    <t>Piotr Johansson</t>
  </si>
  <si>
    <t>George Johnston</t>
  </si>
  <si>
    <t>Kasper Jørgensen</t>
  </si>
  <si>
    <t>Branko Jovičić</t>
  </si>
  <si>
    <t>Ju Se Jong</t>
  </si>
  <si>
    <t>Hidde Jurjus</t>
  </si>
  <si>
    <t>Markus Kaasa</t>
  </si>
  <si>
    <t>Sory Kaba</t>
  </si>
  <si>
    <t>Yusuf Kabadayi</t>
  </si>
  <si>
    <t>Damian Kądzior</t>
  </si>
  <si>
    <t>Eric Kahl</t>
  </si>
  <si>
    <t>Tobias Kainz</t>
  </si>
  <si>
    <t>Lovre Kalinić</t>
  </si>
  <si>
    <t>Benjamin Källman</t>
  </si>
  <si>
    <t>Yayah Kallon</t>
  </si>
  <si>
    <t>Dijon Kameri</t>
  </si>
  <si>
    <t>Claudio Kammerknecht</t>
  </si>
  <si>
    <t>Sri Lanka</t>
  </si>
  <si>
    <t>Ali Karimi</t>
  </si>
  <si>
    <t>Ahmed Kashi</t>
  </si>
  <si>
    <t>David Kasumu</t>
  </si>
  <si>
    <t>Fabio Kaufmann</t>
  </si>
  <si>
    <t>Oluwatosin Kehinde</t>
  </si>
  <si>
    <t>Matty Kennedy</t>
  </si>
  <si>
    <t>Scott Kennedy</t>
  </si>
  <si>
    <t>David Kiki</t>
  </si>
  <si>
    <t>Mads Kikkenborg</t>
  </si>
  <si>
    <t>Guy-Marcelin Kilama</t>
  </si>
  <si>
    <t>Kim Ju Sung</t>
  </si>
  <si>
    <t>Kim Bo Sub</t>
  </si>
  <si>
    <t>Mikkel Kirkeskov</t>
  </si>
  <si>
    <t>Arda Kızıldağ</t>
  </si>
  <si>
    <t>Carl Klaus</t>
  </si>
  <si>
    <t>Pascal Klemens</t>
  </si>
  <si>
    <t>Philipp Klement</t>
  </si>
  <si>
    <t>Josias Lukembila</t>
  </si>
  <si>
    <t>Harvey Knibbs</t>
  </si>
  <si>
    <t>Mats Knoester</t>
  </si>
  <si>
    <t>Christoph Kobald</t>
  </si>
  <si>
    <t>Irfan Hadžić</t>
  </si>
  <si>
    <t>Cheick Oumar Konaté</t>
  </si>
  <si>
    <t>David Kopacz</t>
  </si>
  <si>
    <t>Josh Koroma</t>
  </si>
  <si>
    <t>Ilias Kostis</t>
  </si>
  <si>
    <t>Xavier Kouassi</t>
  </si>
  <si>
    <t>Christos Kourfalidis</t>
  </si>
  <si>
    <t>Jasmin Burić</t>
  </si>
  <si>
    <t>İsmail Köybaşı</t>
  </si>
  <si>
    <t>Samuel Kozlovský</t>
  </si>
  <si>
    <t>Luka Krajnc</t>
  </si>
  <si>
    <t>Robin Krauße</t>
  </si>
  <si>
    <t>Thaer Krouma</t>
  </si>
  <si>
    <t>Mirlind Kryeziu</t>
  </si>
  <si>
    <t>Jarosław Kubicki</t>
  </si>
  <si>
    <t>Christian Kühlwetter</t>
  </si>
  <si>
    <t>Dawid Kurminowski</t>
  </si>
  <si>
    <t>Rafał Kurzawa</t>
  </si>
  <si>
    <t>Stefan Kutschke</t>
  </si>
  <si>
    <t>Ahmed Kutucu</t>
  </si>
  <si>
    <t>Antonino La Gumina</t>
  </si>
  <si>
    <t>Francisco La Mantía</t>
  </si>
  <si>
    <t>Lazaros Lamprou</t>
  </si>
  <si>
    <t>Paddy Lane</t>
  </si>
  <si>
    <t>Christoph Lang</t>
  </si>
  <si>
    <t>Callum Lang</t>
  </si>
  <si>
    <t>Macaulay Langstaff</t>
  </si>
  <si>
    <t>Ionuț Larie</t>
  </si>
  <si>
    <t>Nikolai Laursen</t>
  </si>
  <si>
    <t>Yusuf Lawal</t>
  </si>
  <si>
    <t>Jordan Lawrence-Gabriel</t>
  </si>
  <si>
    <t>Mickaël Le Bihan</t>
  </si>
  <si>
    <t>Randall Leal</t>
  </si>
  <si>
    <t>Ben Lederman</t>
  </si>
  <si>
    <t>Lee Geon Hee</t>
  </si>
  <si>
    <t>Lee Soo Bin</t>
  </si>
  <si>
    <t>Elliot Lee</t>
  </si>
  <si>
    <t>Lee Ho Jae</t>
  </si>
  <si>
    <t>Clint Leemans</t>
  </si>
  <si>
    <t>Mateusz Łęgowski</t>
  </si>
  <si>
    <t>José Leguizamón</t>
  </si>
  <si>
    <t>Brian Leizza</t>
  </si>
  <si>
    <t>Julian Lelieveld</t>
  </si>
  <si>
    <t>Rafał Leszczyński</t>
  </si>
  <si>
    <t>Jakob Lewald</t>
  </si>
  <si>
    <t>Li Shuai</t>
  </si>
  <si>
    <t>Nick Lima</t>
  </si>
  <si>
    <t>Alexander Lind</t>
  </si>
  <si>
    <t>Evert Linthorst</t>
  </si>
  <si>
    <t>Liu Binbin</t>
  </si>
  <si>
    <t>Mihai Lixandru</t>
  </si>
  <si>
    <t>Ivan Ljubić</t>
  </si>
  <si>
    <t>Felix Lohkemper</t>
  </si>
  <si>
    <t>Juan Lojas</t>
  </si>
  <si>
    <t>George Long</t>
  </si>
  <si>
    <t>Ryan Longman</t>
  </si>
  <si>
    <t>Matthew Longstaff</t>
  </si>
  <si>
    <t>Julian Bock</t>
  </si>
  <si>
    <t>Elías López</t>
  </si>
  <si>
    <t>Mario López Quintana</t>
  </si>
  <si>
    <t>Álex López</t>
  </si>
  <si>
    <t>Simon Lorenz</t>
  </si>
  <si>
    <t>Dylan Louiserre</t>
  </si>
  <si>
    <t>Felix Luckeneder</t>
  </si>
  <si>
    <t>Anderson Lucoqui</t>
  </si>
  <si>
    <t>Karlo Lulić</t>
  </si>
  <si>
    <t>Adam Lundqvist</t>
  </si>
  <si>
    <t>Ramon Pascal Lundqvist</t>
  </si>
  <si>
    <t>Silviu Lung</t>
  </si>
  <si>
    <t>Salem M'Bakata</t>
  </si>
  <si>
    <t>Youssouf M'Changama</t>
  </si>
  <si>
    <t>Matt Macey</t>
  </si>
  <si>
    <t>Jack MacKenzie</t>
  </si>
  <si>
    <t>Daniel Maderner</t>
  </si>
  <si>
    <t>Ignacio Maestro Puch</t>
  </si>
  <si>
    <t>Paris Maghoma</t>
  </si>
  <si>
    <t>Raffaele Maiello</t>
  </si>
  <si>
    <t>Mattia Maita</t>
  </si>
  <si>
    <t>Charalambos Makridis</t>
  </si>
  <si>
    <t>Denil Maldonado</t>
  </si>
  <si>
    <t>Camora</t>
  </si>
  <si>
    <t>Kristiyan Malinov</t>
  </si>
  <si>
    <t>Maurice Malone</t>
  </si>
  <si>
    <t>Mark Mampassi</t>
  </si>
  <si>
    <t>Alberto Marí</t>
  </si>
  <si>
    <t>Marius Marin</t>
  </si>
  <si>
    <t>Higinio</t>
  </si>
  <si>
    <t>Jovan Marković</t>
  </si>
  <si>
    <t>Gonzalo Maroni</t>
  </si>
  <si>
    <t>Artur Jorge</t>
  </si>
  <si>
    <t>Rodrigo Márquez</t>
  </si>
  <si>
    <t>Luca Marseiler</t>
  </si>
  <si>
    <t>Félix</t>
  </si>
  <si>
    <t>Jefersson Martínez</t>
  </si>
  <si>
    <t>Ramón Martínez</t>
  </si>
  <si>
    <t>Alonso Martínez</t>
  </si>
  <si>
    <t>Gabri Martínez</t>
  </si>
  <si>
    <t>Henrique Pereira</t>
  </si>
  <si>
    <t>Diogo Travassos</t>
  </si>
  <si>
    <t>Lucas Masoero</t>
  </si>
  <si>
    <t>Roberto Massimo</t>
  </si>
  <si>
    <t>Chris Maxwell</t>
  </si>
  <si>
    <t>Nolan Mbemba</t>
  </si>
  <si>
    <t>Amadou Mbengue</t>
  </si>
  <si>
    <t>Hianga'a Mbock</t>
  </si>
  <si>
    <t>Moustapha Mbow</t>
  </si>
  <si>
    <t>John McCarthy</t>
  </si>
  <si>
    <t>Ross McCausland</t>
  </si>
  <si>
    <t>James McClean</t>
  </si>
  <si>
    <t>Marcus McGuane</t>
  </si>
  <si>
    <t>Duncan McGuire</t>
  </si>
  <si>
    <t>Carl McHugh</t>
  </si>
  <si>
    <t>Shaun McWilliams</t>
  </si>
  <si>
    <t>Agus Medina</t>
  </si>
  <si>
    <t>Nayel Mehssatou</t>
  </si>
  <si>
    <t>Matteo Meisl</t>
  </si>
  <si>
    <t>Marcos Mejía</t>
  </si>
  <si>
    <t>Anzor Mekvabishvili</t>
  </si>
  <si>
    <t>Víctor Mendoza</t>
  </si>
  <si>
    <t>Arial Mendy</t>
  </si>
  <si>
    <t>Jonathan Mensah</t>
  </si>
  <si>
    <t>Francisco Mera</t>
  </si>
  <si>
    <t>Umut Meraş</t>
  </si>
  <si>
    <t>Juan Mercado</t>
  </si>
  <si>
    <t>Andrea Meroni</t>
  </si>
  <si>
    <t>Nicolás Messiniti</t>
  </si>
  <si>
    <t>Mathieu Michel</t>
  </si>
  <si>
    <t>Daniele Mignanelli</t>
  </si>
  <si>
    <t>Beka Mikeltadze</t>
  </si>
  <si>
    <t>Nicolas Milanović</t>
  </si>
  <si>
    <t>Lewis Miller</t>
  </si>
  <si>
    <t>Alexander Milošević</t>
  </si>
  <si>
    <t>David Min</t>
  </si>
  <si>
    <t>Novatus Miroshi</t>
  </si>
  <si>
    <t>Shunsuke Mito</t>
  </si>
  <si>
    <t>Sascha Mockenhaupt</t>
  </si>
  <si>
    <t>Manu Molina</t>
  </si>
  <si>
    <t>Clemente Montes</t>
  </si>
  <si>
    <t>Iván Morales</t>
  </si>
  <si>
    <t>Lucas Morales</t>
  </si>
  <si>
    <t>Andrew Moran</t>
  </si>
  <si>
    <t>Martim Fernandes</t>
  </si>
  <si>
    <t>Stefano Moreyra</t>
  </si>
  <si>
    <t>Edwin Mosquera</t>
  </si>
  <si>
    <t>El Mehdi Moubarik</t>
  </si>
  <si>
    <t>Owen Moxon</t>
  </si>
  <si>
    <t>Chris Mueller</t>
  </si>
  <si>
    <t>Joaquín</t>
  </si>
  <si>
    <t>Carlos Isaac</t>
  </si>
  <si>
    <t>Jorge Murrugarra</t>
  </si>
  <si>
    <t>Anthony Musaba</t>
  </si>
  <si>
    <t>Tomeu Nadal</t>
  </si>
  <si>
    <t>Ivan Näsberg</t>
  </si>
  <si>
    <t>Gerrit Nauber</t>
  </si>
  <si>
    <t>Massamba Ndiaye</t>
  </si>
  <si>
    <t>David Nemeth</t>
  </si>
  <si>
    <t>Julien Ngoy</t>
  </si>
  <si>
    <t>Jona Niemiec</t>
  </si>
  <si>
    <t>Jannis Nikolaou</t>
  </si>
  <si>
    <t>Branislav Niňaj</t>
  </si>
  <si>
    <t>Ken Nkuba</t>
  </si>
  <si>
    <t>Simen Bolkan Nordli</t>
  </si>
  <si>
    <t>Brooke Norton-Cuffy</t>
  </si>
  <si>
    <t>Lucas Noubi</t>
  </si>
  <si>
    <t>Diego Novoa</t>
  </si>
  <si>
    <t>Claudio Nuñez</t>
  </si>
  <si>
    <t>Cristian Núñez</t>
  </si>
  <si>
    <t>Álvaro Núñez</t>
  </si>
  <si>
    <t>Ché Nunnely</t>
  </si>
  <si>
    <t>Tomás O'Connor</t>
  </si>
  <si>
    <t>Stephen Odey</t>
  </si>
  <si>
    <t>Ryoya Ogawa</t>
  </si>
  <si>
    <t>Connor Ogilvie</t>
  </si>
  <si>
    <t>Chima Okoroji</t>
  </si>
  <si>
    <t>Yllan Okou</t>
  </si>
  <si>
    <t>Orji Okwonkwo</t>
  </si>
  <si>
    <t>Olasagasti</t>
  </si>
  <si>
    <t>Ibrahim Olawoyin</t>
  </si>
  <si>
    <t>Patrick Olsen</t>
  </si>
  <si>
    <t>Martin Olsson</t>
  </si>
  <si>
    <t>Aimé Omgba</t>
  </si>
  <si>
    <t>Başar Önal</t>
  </si>
  <si>
    <t>Gaël Ondoua</t>
  </si>
  <si>
    <t>Óscar Opazo</t>
  </si>
  <si>
    <t>Christian Ortag</t>
  </si>
  <si>
    <t>Ortuño</t>
  </si>
  <si>
    <t>Jordi Osei-Tutu</t>
  </si>
  <si>
    <t>Takuto Oshima</t>
  </si>
  <si>
    <t>William Osula</t>
  </si>
  <si>
    <t>Sergio Otálvaro</t>
  </si>
  <si>
    <t>Zinédine Ould Khaled</t>
  </si>
  <si>
    <t>Torge Paetow</t>
  </si>
  <si>
    <t>Vincent Pajot</t>
  </si>
  <si>
    <t>Jeisson Palacios</t>
  </si>
  <si>
    <t>Liam Palmer</t>
  </si>
  <si>
    <t>Brayan Palmezano</t>
  </si>
  <si>
    <t>Luca Pandolfi</t>
  </si>
  <si>
    <t>Alexandru Pantea</t>
  </si>
  <si>
    <t>Antonios Papadopoulos</t>
  </si>
  <si>
    <t>Giannis Papanikolaou</t>
  </si>
  <si>
    <t>Gaëtan Paquiez</t>
  </si>
  <si>
    <t>Miquel Parera</t>
  </si>
  <si>
    <t>Park Soo Il</t>
  </si>
  <si>
    <t>Abdulkadir Parmak</t>
  </si>
  <si>
    <t>Lóránd Pászka</t>
  </si>
  <si>
    <t>Adrian Păun</t>
  </si>
  <si>
    <t>Nicolae Păun</t>
  </si>
  <si>
    <t>Nicola Pavan</t>
  </si>
  <si>
    <t>Bartłomiej Pawłowski</t>
  </si>
  <si>
    <t>Kristian Pedersen</t>
  </si>
  <si>
    <t>Matthew Pennington</t>
  </si>
  <si>
    <t>Juan José Perea</t>
  </si>
  <si>
    <t>Geisson Perea</t>
  </si>
  <si>
    <t>Adrian Nilsen Pereira</t>
  </si>
  <si>
    <t>Pablo Felipe</t>
  </si>
  <si>
    <t>Angel Pérez</t>
  </si>
  <si>
    <t>Juan Pérez</t>
  </si>
  <si>
    <t>Simone Perilli</t>
  </si>
  <si>
    <t>Kristoffer Peterson</t>
  </si>
  <si>
    <t>Jeremy Petris</t>
  </si>
  <si>
    <t>Tom Pettersson</t>
  </si>
  <si>
    <t>Nicholas Pierini</t>
  </si>
  <si>
    <t>Simon Piesinger</t>
  </si>
  <si>
    <t>Shaquille Pinas</t>
  </si>
  <si>
    <t>Markus Pink</t>
  </si>
  <si>
    <t>Mitch Pinnock</t>
  </si>
  <si>
    <t>Gabriel Pirani</t>
  </si>
  <si>
    <t>Lucas Pirard</t>
  </si>
  <si>
    <t>Filippo Pittarello</t>
  </si>
  <si>
    <t>Damián Pizarro</t>
  </si>
  <si>
    <t>Morgan Poaty</t>
  </si>
  <si>
    <t>Peter Pokorný</t>
  </si>
  <si>
    <t>Ernest Poku</t>
  </si>
  <si>
    <t>Pomares</t>
  </si>
  <si>
    <t>Fabio Ponsi</t>
  </si>
  <si>
    <t>Daniel Popa</t>
  </si>
  <si>
    <t>Ovidiu Popescu</t>
  </si>
  <si>
    <t>Segundo Portocarrero</t>
  </si>
  <si>
    <t>Romano Postema</t>
  </si>
  <si>
    <t>Freddie Potts</t>
  </si>
  <si>
    <t>Marvin Potzmann</t>
  </si>
  <si>
    <t>Andreas Poulsen</t>
  </si>
  <si>
    <t>Gaëtan Poussin</t>
  </si>
  <si>
    <t>Mateusz Praszelik</t>
  </si>
  <si>
    <t>Nik Prelec</t>
  </si>
  <si>
    <t>Isaac Price</t>
  </si>
  <si>
    <t>Richard Prieto</t>
  </si>
  <si>
    <t>Oliver Provstgaard</t>
  </si>
  <si>
    <t>Raffaele Pucino</t>
  </si>
  <si>
    <t>David Puclin</t>
  </si>
  <si>
    <t>George Pușcaș</t>
  </si>
  <si>
    <t>Qian Jiegei</t>
  </si>
  <si>
    <t>Giacomo Quagliata</t>
  </si>
  <si>
    <t>Quintillà</t>
  </si>
  <si>
    <t>Sergio Quiroga</t>
  </si>
  <si>
    <t>Kasim Rabihic</t>
  </si>
  <si>
    <t>Uroš Radaković</t>
  </si>
  <si>
    <t>Josip Radošević</t>
  </si>
  <si>
    <t>Mohamed Belhadj Mahmoud</t>
  </si>
  <si>
    <t>Jackson Ragen</t>
  </si>
  <si>
    <t>Sean Raggett</t>
  </si>
  <si>
    <t>Mileta Rajović</t>
  </si>
  <si>
    <t>Rodrigo Ramallo</t>
  </si>
  <si>
    <t>Alex Rambal</t>
  </si>
  <si>
    <t>Matías Ramírez</t>
  </si>
  <si>
    <t>Joel Randall</t>
  </si>
  <si>
    <t>Vadim Rață</t>
  </si>
  <si>
    <t>Moldova</t>
  </si>
  <si>
    <t>Petar Ratkov</t>
  </si>
  <si>
    <t>Nicola Ravaglia</t>
  </si>
  <si>
    <t>Raimundo Rebolledo</t>
  </si>
  <si>
    <t>Luciano Recalde</t>
  </si>
  <si>
    <t>Alex Redolfi</t>
  </si>
  <si>
    <t>Jamie Reid</t>
  </si>
  <si>
    <t>Nuno Lima</t>
  </si>
  <si>
    <t>Martin Remacle</t>
  </si>
  <si>
    <t>Marco Rente</t>
  </si>
  <si>
    <t>Andrés Rentería</t>
  </si>
  <si>
    <t>Leandro Requena</t>
  </si>
  <si>
    <t>Edisson Restrepo</t>
  </si>
  <si>
    <t>Giacomo Ricci</t>
  </si>
  <si>
    <t>Matteo Ricci</t>
  </si>
  <si>
    <t>Rubén Darío Ríos</t>
  </si>
  <si>
    <t>Rémy Riou</t>
  </si>
  <si>
    <t>Josh Risdon</t>
  </si>
  <si>
    <t>Robin Risser</t>
  </si>
  <si>
    <t>Lars Ritzka</t>
  </si>
  <si>
    <t>Braian Rivero</t>
  </si>
  <si>
    <t>Blás Riveros</t>
  </si>
  <si>
    <t>Haydon Roberts</t>
  </si>
  <si>
    <t>Matías Rocha</t>
  </si>
  <si>
    <t>Rúben Lima</t>
  </si>
  <si>
    <t>Luís Rocha</t>
  </si>
  <si>
    <t>Jamie Roche</t>
  </si>
  <si>
    <t>Rodrigues</t>
  </si>
  <si>
    <t>Rúben Rodrigues</t>
  </si>
  <si>
    <t>Vicente Rodríguez</t>
  </si>
  <si>
    <t>Ignacio Rodríguez</t>
  </si>
  <si>
    <t>Maximiliano Rodríguez</t>
  </si>
  <si>
    <t>Tachi</t>
  </si>
  <si>
    <t>Alberto</t>
  </si>
  <si>
    <t>Alvaro Rodríguez</t>
  </si>
  <si>
    <t>Marco Rojas</t>
  </si>
  <si>
    <t>Esteban Rolón</t>
  </si>
  <si>
    <t>Filippo Romagna</t>
  </si>
  <si>
    <t>Fernando Román</t>
  </si>
  <si>
    <t>Alin Roman</t>
  </si>
  <si>
    <t>Iván Romero</t>
  </si>
  <si>
    <t>Tuur Rommens</t>
  </si>
  <si>
    <t>Frank Ronstadt</t>
  </si>
  <si>
    <t>Ros</t>
  </si>
  <si>
    <t>Siro Rosane</t>
  </si>
  <si>
    <t>Guille Rosas</t>
  </si>
  <si>
    <t>Damian Roßbach</t>
  </si>
  <si>
    <t>Raphael Rossi</t>
  </si>
  <si>
    <t>Alexander Rossipal</t>
  </si>
  <si>
    <t>Matteo Rover</t>
  </si>
  <si>
    <t>Jimmy Roye</t>
  </si>
  <si>
    <t>Agustín Ruberto</t>
  </si>
  <si>
    <t>Slobodan Rubežić</t>
  </si>
  <si>
    <t>Julian von Moos</t>
  </si>
  <si>
    <t>Salva Ruíz</t>
  </si>
  <si>
    <t>Adrian Rus</t>
  </si>
  <si>
    <t>Besard Sabovic</t>
  </si>
  <si>
    <t>Noah Sadiki</t>
  </si>
  <si>
    <t>Loret Sadiku</t>
  </si>
  <si>
    <t>Ole Christian Sæter</t>
  </si>
  <si>
    <t>Lars Sætra</t>
  </si>
  <si>
    <t>Sebastián Sáez</t>
  </si>
  <si>
    <t>Amadou Sagna</t>
  </si>
  <si>
    <t>Amine Salama</t>
  </si>
  <si>
    <t>Aldair Salazar</t>
  </si>
  <si>
    <t>Ricardo Salcedo</t>
  </si>
  <si>
    <t>Salinas</t>
  </si>
  <si>
    <t>Benedikt Saller</t>
  </si>
  <si>
    <t>Emil Salomonsson</t>
  </si>
  <si>
    <t>Víctor Samudio</t>
  </si>
  <si>
    <t>Álex Sancris</t>
  </si>
  <si>
    <t>Carlos Sánchez</t>
  </si>
  <si>
    <t>Nacho</t>
  </si>
  <si>
    <t>Dion Sanderson</t>
  </si>
  <si>
    <t>Mamadou Sangaré</t>
  </si>
  <si>
    <t>Jorge Sanguina</t>
  </si>
  <si>
    <t>Sam Sanna</t>
  </si>
  <si>
    <t>Sergio Santos</t>
  </si>
  <si>
    <t>Abdoulie Sanyang</t>
  </si>
  <si>
    <t>Rodrigo Saracho</t>
  </si>
  <si>
    <t>Veysel Sarı</t>
  </si>
  <si>
    <t>Darío Sarmiento</t>
  </si>
  <si>
    <t>Hans Nunoo Sarpei</t>
  </si>
  <si>
    <t>Elías Sarquis</t>
  </si>
  <si>
    <t>Junior Zé</t>
  </si>
  <si>
    <t>Aurélien Scheidler</t>
  </si>
  <si>
    <t>Jonathan Scherzer</t>
  </si>
  <si>
    <t>Raphael Schifferl</t>
  </si>
  <si>
    <t>Joël Schingtienne</t>
  </si>
  <si>
    <t>Kenneth Schmidt</t>
  </si>
  <si>
    <t>Morris Schröter</t>
  </si>
  <si>
    <t>Ricardo Friedrich</t>
  </si>
  <si>
    <t>Michael Schultz</t>
  </si>
  <si>
    <t>Till Schumacher</t>
  </si>
  <si>
    <t>Petr Schwarz</t>
  </si>
  <si>
    <t>Ilias Sebaoui</t>
  </si>
  <si>
    <t>Marcel Seegert</t>
  </si>
  <si>
    <t>Yanis Senhadji</t>
  </si>
  <si>
    <t>Patrick Gilmar Sequeira</t>
  </si>
  <si>
    <t>Jacob Shaffelburg</t>
  </si>
  <si>
    <t>Billy Sharp</t>
  </si>
  <si>
    <t>Samuel Shashoua</t>
  </si>
  <si>
    <t>James Shea</t>
  </si>
  <si>
    <t>Shi Ke</t>
  </si>
  <si>
    <t>Shin Kwang Hoon</t>
  </si>
  <si>
    <t>Louie Sibley</t>
  </si>
  <si>
    <t>Kalidou Sidibé</t>
  </si>
  <si>
    <t>Grego Sierra</t>
  </si>
  <si>
    <t>Santiago Silva</t>
  </si>
  <si>
    <t>Marcelo Silva</t>
  </si>
  <si>
    <t>Mauro Silveira</t>
  </si>
  <si>
    <t>Ba-Muaka Simakala</t>
  </si>
  <si>
    <t>Alpha Sissoko</t>
  </si>
  <si>
    <t>Mateusz Skrzypczak</t>
  </si>
  <si>
    <t>Mohamed Dräger</t>
  </si>
  <si>
    <t>Jakub Słowik</t>
  </si>
  <si>
    <t>Ester Sokler</t>
  </si>
  <si>
    <t>Nikola Soldo</t>
  </si>
  <si>
    <t>Edoardo Soleri</t>
  </si>
  <si>
    <t>Francois-Joseph Sollacaro</t>
  </si>
  <si>
    <t>Lasse Sørensen</t>
  </si>
  <si>
    <t>Adam Sørensen</t>
  </si>
  <si>
    <t>Sebastián Sosa Sánchez</t>
  </si>
  <si>
    <t>Nicolás Sosa Sánchez</t>
  </si>
  <si>
    <t>Jorge Soto</t>
  </si>
  <si>
    <t>Lucas Souto</t>
  </si>
  <si>
    <t>Felipe Abner</t>
  </si>
  <si>
    <t>Adrían Spörle</t>
  </si>
  <si>
    <t>Marvin Stefaniak</t>
  </si>
  <si>
    <t>Gianni Stensness</t>
  </si>
  <si>
    <t>Justin Hammel</t>
  </si>
  <si>
    <t>Ianis Stoica</t>
  </si>
  <si>
    <t>Karim Sow</t>
  </si>
  <si>
    <t>Ryan Strain</t>
  </si>
  <si>
    <t>Jared Stroud</t>
  </si>
  <si>
    <t>Max Stryjek</t>
  </si>
  <si>
    <t>Facundo Suárez</t>
  </si>
  <si>
    <t>Martin Suchomel</t>
  </si>
  <si>
    <t>Vladyslav Supriaha</t>
  </si>
  <si>
    <t>Marin Šverko</t>
  </si>
  <si>
    <t>Mohamad Sylla</t>
  </si>
  <si>
    <t>Richmond Tachie</t>
  </si>
  <si>
    <t>Younes Taha</t>
  </si>
  <si>
    <t>Tan Long</t>
  </si>
  <si>
    <t>Patricio Tanda</t>
  </si>
  <si>
    <t>Ertuğrul Taşkıran</t>
  </si>
  <si>
    <t>Niklas Tauer</t>
  </si>
  <si>
    <t>Caleb Taylor</t>
  </si>
  <si>
    <t>Geovany Quenda</t>
  </si>
  <si>
    <t>Adalid Terrazas</t>
  </si>
  <si>
    <t>Simon Thern</t>
  </si>
  <si>
    <t>Bjarne Thoelke</t>
  </si>
  <si>
    <t>Mads Døhr Thychosen</t>
  </si>
  <si>
    <t>Alexis Tibidi</t>
  </si>
  <si>
    <t>Valentin Țicu</t>
  </si>
  <si>
    <t>Steffen Tigges</t>
  </si>
  <si>
    <t>Marco Tilio</t>
  </si>
  <si>
    <t>Mickaël Tirpan</t>
  </si>
  <si>
    <t>Christian Tizón</t>
  </si>
  <si>
    <t>Tommy Tobar</t>
  </si>
  <si>
    <t>Kristers Tobers</t>
  </si>
  <si>
    <t>Grzegorz Tomasiewicz</t>
  </si>
  <si>
    <t>Keke Topp</t>
  </si>
  <si>
    <t>Joaquín Torres</t>
  </si>
  <si>
    <t>David Torres</t>
  </si>
  <si>
    <t>Idrissa Touré</t>
  </si>
  <si>
    <t>Aleksandar Trajkovski</t>
  </si>
  <si>
    <t>Anders Trondsen</t>
  </si>
  <si>
    <t>Derrick Katuku Tshimanga</t>
  </si>
  <si>
    <t>Stefanos Tzimas</t>
  </si>
  <si>
    <t>Maximilian Ullmann</t>
  </si>
  <si>
    <t>Anthony Uribe</t>
  </si>
  <si>
    <t>Kyan Vaesen</t>
  </si>
  <si>
    <t>Iván Valdez</t>
  </si>
  <si>
    <t>Javier Nicolas Vallejo</t>
  </si>
  <si>
    <t>Hugo Vallejo</t>
  </si>
  <si>
    <t>Jefferson Valverde</t>
  </si>
  <si>
    <t>Finn van Breemen</t>
  </si>
  <si>
    <t>Dario Van den Buijs</t>
  </si>
  <si>
    <t>Thomas Van Den Keybus</t>
  </si>
  <si>
    <t>Mickey van der Hart</t>
  </si>
  <si>
    <t>Kastriot Imeri</t>
  </si>
  <si>
    <t>Alec Van Hoorenbeeck</t>
  </si>
  <si>
    <t>Yoëll van Nieff</t>
  </si>
  <si>
    <t>Yanick van Osch</t>
  </si>
  <si>
    <t>Kevin van Veen</t>
  </si>
  <si>
    <t>Nilton Varela</t>
  </si>
  <si>
    <t>Jefre Vargas</t>
  </si>
  <si>
    <t>Sebastian Vasiliadis</t>
  </si>
  <si>
    <t>Indiana Vassilev</t>
  </si>
  <si>
    <t>Thiago Vecino</t>
  </si>
  <si>
    <t>Brayan Véjar</t>
  </si>
  <si>
    <t>Odysseus Velanas</t>
  </si>
  <si>
    <t>Pedro Velurtas</t>
  </si>
  <si>
    <t>Michael Venturi</t>
  </si>
  <si>
    <t>Nikolas Veratschnig</t>
  </si>
  <si>
    <t>Hobie Verhulst</t>
  </si>
  <si>
    <t>Davide Veroli</t>
  </si>
  <si>
    <t>Christian Viet</t>
  </si>
  <si>
    <t>Luca Vignali</t>
  </si>
  <si>
    <t>Felipe Villagrán</t>
  </si>
  <si>
    <t>Christophe Vincent</t>
  </si>
  <si>
    <t>Carlos Vivas</t>
  </si>
  <si>
    <t>Shkelqim Vladi</t>
  </si>
  <si>
    <t>René Vollath</t>
  </si>
  <si>
    <t>Ilija Vukotić</t>
  </si>
  <si>
    <t>Ali Şaşal Vural</t>
  </si>
  <si>
    <t>Leopold Wahlstedt</t>
  </si>
  <si>
    <t>Joe Ward</t>
  </si>
  <si>
    <t>Wei Zhen</t>
  </si>
  <si>
    <t>Erik Wekesser</t>
  </si>
  <si>
    <t>Paul Will</t>
  </si>
  <si>
    <t>Jordan Williams</t>
  </si>
  <si>
    <t>Kane Wilson</t>
  </si>
  <si>
    <t>Joshua Wilson-Esbrand</t>
  </si>
  <si>
    <t>Henry Wingo</t>
  </si>
  <si>
    <t>Rafał Wolski</t>
  </si>
  <si>
    <t>Robin Yalçın</t>
  </si>
  <si>
    <t>Andy Yiadom</t>
  </si>
  <si>
    <t>Héctor Yuste</t>
  </si>
  <si>
    <t>Kahveh Zahiroleslam</t>
  </si>
  <si>
    <t>Gjoko Zajkov</t>
  </si>
  <si>
    <t>David Zalazar</t>
  </si>
  <si>
    <t>Ángel Zamudio</t>
  </si>
  <si>
    <t>Luca Zander</t>
  </si>
  <si>
    <t>Luis Zárate</t>
  </si>
  <si>
    <t>Sean Zawadzki</t>
  </si>
  <si>
    <t>Jean Zimmer</t>
  </si>
  <si>
    <t>Tom Zimmerschied</t>
  </si>
  <si>
    <t>Ivan Zlobin</t>
  </si>
  <si>
    <t>Kevin Bua</t>
  </si>
  <si>
    <t>Nino Žugelj</t>
  </si>
  <si>
    <t>Talys</t>
  </si>
  <si>
    <t>Thelo Aasgaard</t>
  </si>
  <si>
    <t>Abdel Hakim Abdallah</t>
  </si>
  <si>
    <t>Dickson Abiama</t>
  </si>
  <si>
    <t>Dawid Abramowicz</t>
  </si>
  <si>
    <t>Lalas Abubakar</t>
  </si>
  <si>
    <t>Malik Abubakari</t>
  </si>
  <si>
    <t>Yaw Ackah</t>
  </si>
  <si>
    <t>Nahuel Acosta</t>
  </si>
  <si>
    <t>Martin Adeline</t>
  </si>
  <si>
    <t>Jordan Adéoti</t>
  </si>
  <si>
    <t>Carlos Adorno</t>
  </si>
  <si>
    <t>Emanuel Aiwu</t>
  </si>
  <si>
    <t>Takahiro Akimoto</t>
  </si>
  <si>
    <t>Babatunde Akinsola</t>
  </si>
  <si>
    <t>Ufuk Akyol</t>
  </si>
  <si>
    <t>Nawaf Al Abed</t>
  </si>
  <si>
    <t>Awn Al Bishi</t>
  </si>
  <si>
    <t>Nasser Al Dawsari</t>
  </si>
  <si>
    <t>Mohammed Al Fatil</t>
  </si>
  <si>
    <t>Ali Al Hamadi</t>
  </si>
  <si>
    <t>Abdulelah Al Malki</t>
  </si>
  <si>
    <t>Sami Al Najai</t>
  </si>
  <si>
    <t>Radhi Al Otaibi</t>
  </si>
  <si>
    <t>Danilo Al Saed</t>
  </si>
  <si>
    <t>Hamdan Al Shamrani</t>
  </si>
  <si>
    <t>Abdulmajeed Al Sulayhim</t>
  </si>
  <si>
    <t>Hamad Al Yami</t>
  </si>
  <si>
    <t>Sofiane Alakouch</t>
  </si>
  <si>
    <t>Tomás Alarcón</t>
  </si>
  <si>
    <t>Alessandro Albanese</t>
  </si>
  <si>
    <t>Aldasoro</t>
  </si>
  <si>
    <t>Ajibola Alese</t>
  </si>
  <si>
    <t>Franco Alfonso</t>
  </si>
  <si>
    <t>Jostin Alman</t>
  </si>
  <si>
    <t>Riçard Almeyda</t>
  </si>
  <si>
    <t>Sandro Altunashvili</t>
  </si>
  <si>
    <t>Fran Álvarez</t>
  </si>
  <si>
    <t>Xavier Amaechi</t>
  </si>
  <si>
    <t>Francesco Amatucci</t>
  </si>
  <si>
    <t>Michael Ameyaw</t>
  </si>
  <si>
    <t>Luke Amos</t>
  </si>
  <si>
    <t>Frederic Ananou</t>
  </si>
  <si>
    <t>Hugo Andersson</t>
  </si>
  <si>
    <t>Oscar Añez</t>
  </si>
  <si>
    <t>Hugo Ángeles</t>
  </si>
  <si>
    <t>Marco Antonio Angulo</t>
  </si>
  <si>
    <t>Ilyas Ansah</t>
  </si>
  <si>
    <t>Izuchukwu Anthony</t>
  </si>
  <si>
    <t>Daniel Anyembe</t>
  </si>
  <si>
    <t>Julien Anziani</t>
  </si>
  <si>
    <t>Kévin Appin</t>
  </si>
  <si>
    <t>Rafael Arace</t>
  </si>
  <si>
    <t>Francisco Arancibia</t>
  </si>
  <si>
    <t>Walter Araujo</t>
  </si>
  <si>
    <t>Afeez Aremu</t>
  </si>
  <si>
    <t>Joiser Arias</t>
  </si>
  <si>
    <t>Yair Arismendi</t>
  </si>
  <si>
    <t>Kevin Martin</t>
  </si>
  <si>
    <t>Kristian Arnstad</t>
  </si>
  <si>
    <t>Xavier Arreaga</t>
  </si>
  <si>
    <t>Yamil Asad</t>
  </si>
  <si>
    <t>Serkan Asan</t>
  </si>
  <si>
    <t>Joseph Attamah</t>
  </si>
  <si>
    <t>Edson Aubert</t>
  </si>
  <si>
    <t>Loide Augusto</t>
  </si>
  <si>
    <t>Zé Ricardo</t>
  </si>
  <si>
    <t>Nazinho</t>
  </si>
  <si>
    <t>Ba Dun</t>
  </si>
  <si>
    <t>Tom Baack</t>
  </si>
  <si>
    <t>Joseph Baffoe</t>
  </si>
  <si>
    <t>Corey Baird</t>
  </si>
  <si>
    <t>Mihai Bălașa</t>
  </si>
  <si>
    <t>Elves Baldé</t>
  </si>
  <si>
    <t>Axel Bamba</t>
  </si>
  <si>
    <t>Hassane Bandé</t>
  </si>
  <si>
    <t>Péter Baráth</t>
  </si>
  <si>
    <t>Théo Barbet</t>
  </si>
  <si>
    <t>Sergio Barcia</t>
  </si>
  <si>
    <t>Francisco Bareiro</t>
  </si>
  <si>
    <t>Tom Barkhuizen</t>
  </si>
  <si>
    <t>Antoine Baroan</t>
  </si>
  <si>
    <t>Anthony Baron</t>
  </si>
  <si>
    <t>Orlando Barreto</t>
  </si>
  <si>
    <t>Michaël Barreto</t>
  </si>
  <si>
    <t>Gerson Barreto</t>
  </si>
  <si>
    <t>Martín Barrios</t>
  </si>
  <si>
    <t>Bautista Barros Schelotto</t>
  </si>
  <si>
    <t>Fortune Bassey</t>
  </si>
  <si>
    <t>Jorge Bazán</t>
  </si>
  <si>
    <t>Jake Beesley</t>
  </si>
  <si>
    <t>Marvin Bejarano</t>
  </si>
  <si>
    <t>Carlos Beltrán</t>
  </si>
  <si>
    <t>Fernando Benítez</t>
  </si>
  <si>
    <t>Miguel Ángel Benítez</t>
  </si>
  <si>
    <t>Óliver Benítez</t>
  </si>
  <si>
    <t>Guillermo Benítez</t>
  </si>
  <si>
    <t>Iker Benito</t>
  </si>
  <si>
    <t>Liam Bennett</t>
  </si>
  <si>
    <t>Jewison Bennette</t>
  </si>
  <si>
    <t>Massimo Bertagnoli</t>
  </si>
  <si>
    <t>Loïc Bessilé</t>
  </si>
  <si>
    <t>Steeve Beusnard</t>
  </si>
  <si>
    <t>Bartosz Białek</t>
  </si>
  <si>
    <t>Alessandro Bianco</t>
  </si>
  <si>
    <t>Daniel Bielica</t>
  </si>
  <si>
    <t>José Bizama</t>
  </si>
  <si>
    <t>Morten Bjørlo</t>
  </si>
  <si>
    <t>Filip Blažek</t>
  </si>
  <si>
    <t>Joaquín Blázquez</t>
  </si>
  <si>
    <t>Emmanuel Boateng</t>
  </si>
  <si>
    <t>Lukas Boeder</t>
  </si>
  <si>
    <t>Jeremy Bokila</t>
  </si>
  <si>
    <t>Boli Bolingoli</t>
  </si>
  <si>
    <t>Jonathan Bond</t>
  </si>
  <si>
    <t>Warren Bondo</t>
  </si>
  <si>
    <t>Solomon Bonnah</t>
  </si>
  <si>
    <t>Chiki</t>
  </si>
  <si>
    <t>Sebastian Borza</t>
  </si>
  <si>
    <t>Kenji-Van Boto</t>
  </si>
  <si>
    <t>Carlo Boukhalfa</t>
  </si>
  <si>
    <t>Ismaël Boura</t>
  </si>
  <si>
    <t>Joseph Boyamba</t>
  </si>
  <si>
    <t>Jayden Braaf</t>
  </si>
  <si>
    <t>Calvin Brackelmann</t>
  </si>
  <si>
    <t>Sonny Bradley</t>
  </si>
  <si>
    <t>Frederik Brandhof</t>
  </si>
  <si>
    <t>Max Brandt</t>
  </si>
  <si>
    <t>Julián Brea</t>
  </si>
  <si>
    <t>Jakob Breum</t>
  </si>
  <si>
    <t>Maximilian Breunig</t>
  </si>
  <si>
    <t>Ivan Brkić</t>
  </si>
  <si>
    <t>Lucas Brochero</t>
  </si>
  <si>
    <t>Lachlan Brook</t>
  </si>
  <si>
    <t>Andre Brooks</t>
  </si>
  <si>
    <t>Jordy Bruijn</t>
  </si>
  <si>
    <t>Lucas Brumme</t>
  </si>
  <si>
    <t>Thomas Bruns</t>
  </si>
  <si>
    <t>Max Bruns</t>
  </si>
  <si>
    <t>Alexander Brunst</t>
  </si>
  <si>
    <t>Charles-Andreas Brym</t>
  </si>
  <si>
    <t>Sol Brynn</t>
  </si>
  <si>
    <t>Kevin Mbabu</t>
  </si>
  <si>
    <t>Conrado</t>
  </si>
  <si>
    <t>Gastón Bueno</t>
  </si>
  <si>
    <t>Thomas Buitink</t>
  </si>
  <si>
    <t>Sergiy Buletsa</t>
  </si>
  <si>
    <t>Kevin Rüegg</t>
  </si>
  <si>
    <t>Livan Burcu</t>
  </si>
  <si>
    <t>Kevin Spadanuda</t>
  </si>
  <si>
    <t>Labinot Bajrami</t>
  </si>
  <si>
    <t>Cory Burke</t>
  </si>
  <si>
    <t>Josef Bursik</t>
  </si>
  <si>
    <t>Jakob Busk</t>
  </si>
  <si>
    <t>Ludovic Butelle</t>
  </si>
  <si>
    <t>Alessio Buttaro</t>
  </si>
  <si>
    <t>Alexandr Bužek</t>
  </si>
  <si>
    <t>George Byers</t>
  </si>
  <si>
    <t>Carlos Cabello</t>
  </si>
  <si>
    <t>Bryan Cabezas</t>
  </si>
  <si>
    <t>Elías Cabrera</t>
  </si>
  <si>
    <t>Jeronimo Cacciabue</t>
  </si>
  <si>
    <t>Chris Cadden</t>
  </si>
  <si>
    <t>Abdu Conté</t>
  </si>
  <si>
    <t>Andrea Cagnano</t>
  </si>
  <si>
    <t>Beder Caicedo</t>
  </si>
  <si>
    <t>Luis Caicedo</t>
  </si>
  <si>
    <t>Kerim Çalhanoğlu</t>
  </si>
  <si>
    <t>Kaan Caliskaner</t>
  </si>
  <si>
    <t>George Campbell</t>
  </si>
  <si>
    <t>Felipe Campos</t>
  </si>
  <si>
    <t>Álvaro Campuzano</t>
  </si>
  <si>
    <t>Cihan Çanak</t>
  </si>
  <si>
    <t>Leonardo Candellone</t>
  </si>
  <si>
    <t>Cañizares</t>
  </si>
  <si>
    <t>Gustavo Canto</t>
  </si>
  <si>
    <t>Tiberiu Căpușă</t>
  </si>
  <si>
    <t>Lucas Carrizo</t>
  </si>
  <si>
    <t>Antonio Casas</t>
  </si>
  <si>
    <t>Olly Casey</t>
  </si>
  <si>
    <t>Rodrigo Castillo</t>
  </si>
  <si>
    <t>Bryan Castrillón</t>
  </si>
  <si>
    <t>Raúl Castro</t>
  </si>
  <si>
    <t>Marcin Cebula</t>
  </si>
  <si>
    <t>Cédric</t>
  </si>
  <si>
    <t>Emil Ceïde</t>
  </si>
  <si>
    <t>Yuriel Celi</t>
  </si>
  <si>
    <t>Ricardo Centurión</t>
  </si>
  <si>
    <t>Lucas Cepeda</t>
  </si>
  <si>
    <t>Giuliano Cerato</t>
  </si>
  <si>
    <t>Tarık Çetin</t>
  </si>
  <si>
    <t>Willian Cevallos</t>
  </si>
  <si>
    <t>Ronaldo Chacón</t>
  </si>
  <si>
    <t>Leyser Chaverra</t>
  </si>
  <si>
    <t>Wálter Chavez</t>
  </si>
  <si>
    <t>Montassar Talbi</t>
  </si>
  <si>
    <t>Dennis Chessa</t>
  </si>
  <si>
    <t>Michael Cheukoua</t>
  </si>
  <si>
    <t>Sunil Chhetri</t>
  </si>
  <si>
    <t>Edward Chilufya</t>
  </si>
  <si>
    <t>Vlad Chiricheș</t>
  </si>
  <si>
    <t>Daijiro Chirino</t>
  </si>
  <si>
    <t>Aurelian Chițu</t>
  </si>
  <si>
    <t>Cho Young Wook</t>
  </si>
  <si>
    <t>Choi Young Joon</t>
  </si>
  <si>
    <t>Ilyas Chouaref</t>
  </si>
  <si>
    <t>Joris Chougrani</t>
  </si>
  <si>
    <t>Andreas Christodoulou</t>
  </si>
  <si>
    <t>Manuel Cicconi</t>
  </si>
  <si>
    <t>Riccardo Ciervo</t>
  </si>
  <si>
    <t>Uğur Çiftçi</t>
  </si>
  <si>
    <t>Sadık Çiftpınar</t>
  </si>
  <si>
    <t>Cătălin Cîrjan</t>
  </si>
  <si>
    <t>Ramazan Civelek</t>
  </si>
  <si>
    <t>Óscar Clemente</t>
  </si>
  <si>
    <t>Royscer Colpa</t>
  </si>
  <si>
    <t>Lautaro Comas</t>
  </si>
  <si>
    <t>Aloïs Confais</t>
  </si>
  <si>
    <t>Colin Coosemans</t>
  </si>
  <si>
    <t>Mael Corboz</t>
  </si>
  <si>
    <t>Sergio Córdova</t>
  </si>
  <si>
    <t>Fernando Cornejo</t>
  </si>
  <si>
    <t>Grégoire Coudert</t>
  </si>
  <si>
    <t>Conor Coventry</t>
  </si>
  <si>
    <t>Juan Pablo Cozzani</t>
  </si>
  <si>
    <t>Saúl Crespo</t>
  </si>
  <si>
    <t>Ante Crnac</t>
  </si>
  <si>
    <t>Juan Manuel Cruz</t>
  </si>
  <si>
    <t>Cubero</t>
  </si>
  <si>
    <t>Darwin Cuero</t>
  </si>
  <si>
    <t>Josué Cuero</t>
  </si>
  <si>
    <t>Pablo Cuñat</t>
  </si>
  <si>
    <t>Luke Cundle</t>
  </si>
  <si>
    <t>Marvin Çuni</t>
  </si>
  <si>
    <t>Greg Cunningham</t>
  </si>
  <si>
    <t>Laurin Curda</t>
  </si>
  <si>
    <t>Alan Czerwiński</t>
  </si>
  <si>
    <t>Andrea D'Errico</t>
  </si>
  <si>
    <t>Robbie D'Haese</t>
  </si>
  <si>
    <t>Leo Bolgado</t>
  </si>
  <si>
    <t>Jhonny Da Silva</t>
  </si>
  <si>
    <t>Kayky</t>
  </si>
  <si>
    <t>Iano Simão</t>
  </si>
  <si>
    <t>Marrony</t>
  </si>
  <si>
    <t>Ataberk Dadakdeniz</t>
  </si>
  <si>
    <t>Christoph Daferner</t>
  </si>
  <si>
    <t>Filip Dagerstål</t>
  </si>
  <si>
    <t>Owen Dale</t>
  </si>
  <si>
    <t>Nicola Dalmonte</t>
  </si>
  <si>
    <t>Tim Danhof</t>
  </si>
  <si>
    <t>Jake Davis</t>
  </si>
  <si>
    <t>Cameron Dawson</t>
  </si>
  <si>
    <t>Rody de Boer</t>
  </si>
  <si>
    <t>Maël de Gevigney</t>
  </si>
  <si>
    <t>Jesús de Miguel</t>
  </si>
  <si>
    <t>Matheus Sales</t>
  </si>
  <si>
    <t>Ortwin De Wolf</t>
  </si>
  <si>
    <t>Ronaldo Deaconu</t>
  </si>
  <si>
    <t>Lars Villiger</t>
  </si>
  <si>
    <t>Yannick Deichmann</t>
  </si>
  <si>
    <t>Maxim Dekker</t>
  </si>
  <si>
    <t>Moi Delgado</t>
  </si>
  <si>
    <t>Delmás</t>
  </si>
  <si>
    <t>Adil Demirbağ</t>
  </si>
  <si>
    <t>Tunay Deniz</t>
  </si>
  <si>
    <t>Valentín Depietri</t>
  </si>
  <si>
    <t>Gilles Dewaele</t>
  </si>
  <si>
    <t>Giuseppe Di Serio</t>
  </si>
  <si>
    <t>Oumar Diakhité</t>
  </si>
  <si>
    <t>Papa Amadou Diallo</t>
  </si>
  <si>
    <t>Diomar Díaz</t>
  </si>
  <si>
    <t>Victor Dican</t>
  </si>
  <si>
    <t>Carlo Diez</t>
  </si>
  <si>
    <t>Pedro Ferreira</t>
  </si>
  <si>
    <t>Edan Diop</t>
  </si>
  <si>
    <t>Djibril Thialaw Diop</t>
  </si>
  <si>
    <t>Kapit Djoco</t>
  </si>
  <si>
    <t>Viktor Djukanović</t>
  </si>
  <si>
    <t>Ben Doak</t>
  </si>
  <si>
    <t>John Donald</t>
  </si>
  <si>
    <t>Josué Dorrio</t>
  </si>
  <si>
    <t>Matheus Dias</t>
  </si>
  <si>
    <t>Hassani Dotson</t>
  </si>
  <si>
    <t>Siriné Doucouré</t>
  </si>
  <si>
    <t>Jake Doyle-Hayes</t>
  </si>
  <si>
    <t>Stefan Drljača</t>
  </si>
  <si>
    <t>Julien Duranville</t>
  </si>
  <si>
    <t>Chris Durkin</t>
  </si>
  <si>
    <t>Josh Earl</t>
  </si>
  <si>
    <t>Malcolm Ebiowei</t>
  </si>
  <si>
    <t>Ender Echenique</t>
  </si>
  <si>
    <t>Raheem Edwards</t>
  </si>
  <si>
    <t>CJ Egan-Riley</t>
  </si>
  <si>
    <t>Christoph Ehlich</t>
  </si>
  <si>
    <t>Vitus Eicher</t>
  </si>
  <si>
    <t>Jacques Ekomié</t>
  </si>
  <si>
    <t>Callum Elder</t>
  </si>
  <si>
    <t>Martin Ellingsen</t>
  </si>
  <si>
    <t>Bartuğ Elmaz</t>
  </si>
  <si>
    <t>Elliot Embleton</t>
  </si>
  <si>
    <t>Anosike Ementa</t>
  </si>
  <si>
    <t>Lawrence Ennali</t>
  </si>
  <si>
    <t>Niall Ennis</t>
  </si>
  <si>
    <t>Guillermo Enrique</t>
  </si>
  <si>
    <t>Ante Erceg</t>
  </si>
  <si>
    <t>Magnus Eriksson</t>
  </si>
  <si>
    <t>Dani Escriche</t>
  </si>
  <si>
    <t>Julius Eskesen</t>
  </si>
  <si>
    <t>Runar Espejord</t>
  </si>
  <si>
    <t>Edu Espiau</t>
  </si>
  <si>
    <t>Francesco Pio Esposito</t>
  </si>
  <si>
    <t>Kion Etete</t>
  </si>
  <si>
    <t>Antony Evans</t>
  </si>
  <si>
    <t>Brooklyn Ezeh</t>
  </si>
  <si>
    <t>Andrej Fábry</t>
  </si>
  <si>
    <t>Wahid Faghir</t>
  </si>
  <si>
    <t>Simon Falette</t>
  </si>
  <si>
    <t>Edder Farías</t>
  </si>
  <si>
    <t>Mads Fenger</t>
  </si>
  <si>
    <t>Pedro Nuno</t>
  </si>
  <si>
    <t>Omir Fernandez</t>
  </si>
  <si>
    <t>Roberto</t>
  </si>
  <si>
    <t>Nicolás Ferreira</t>
  </si>
  <si>
    <t>Lucas Ferreira</t>
  </si>
  <si>
    <t>Fernando Fonseca</t>
  </si>
  <si>
    <t>Frédéric Maciel</t>
  </si>
  <si>
    <t>Riccardo Fiamozzi</t>
  </si>
  <si>
    <t>Karol Fila</t>
  </si>
  <si>
    <t>Stuart Findlay</t>
  </si>
  <si>
    <t>Andy Fisher</t>
  </si>
  <si>
    <t>Mathias Fixelles</t>
  </si>
  <si>
    <t>Aldo Florenzi</t>
  </si>
  <si>
    <t>Francisco Flores</t>
  </si>
  <si>
    <t>Deybi Flores</t>
  </si>
  <si>
    <t>Théo Fonseca</t>
  </si>
  <si>
    <t>Matias Fonseca</t>
  </si>
  <si>
    <t>Shaqai Forde</t>
  </si>
  <si>
    <t>Chris Forino</t>
  </si>
  <si>
    <t>St. Lucia</t>
  </si>
  <si>
    <t>Chris Forrester</t>
  </si>
  <si>
    <t>Craig Forsyth</t>
  </si>
  <si>
    <t>Dominik Frieser</t>
  </si>
  <si>
    <t>Lukas Fröde</t>
  </si>
  <si>
    <t>Taichi Fukui</t>
  </si>
  <si>
    <t>Mohammed Fuseini</t>
  </si>
  <si>
    <t>Adam Gabriel</t>
  </si>
  <si>
    <t>Nahuel Gallardo</t>
  </si>
  <si>
    <t>Brendan Galloway</t>
  </si>
  <si>
    <t>Tomás Galván</t>
  </si>
  <si>
    <t>Jens Martin Gammelby</t>
  </si>
  <si>
    <t>Cristian Ganea</t>
  </si>
  <si>
    <t>Laurent Seji</t>
  </si>
  <si>
    <t>Orlando Gaona Lugo</t>
  </si>
  <si>
    <t>Nicolás Garayalde</t>
  </si>
  <si>
    <t>Robert Garcés</t>
  </si>
  <si>
    <t>Alan García</t>
  </si>
  <si>
    <t>Franco Emanuel García</t>
  </si>
  <si>
    <t>Pablo García</t>
  </si>
  <si>
    <t>Edu García</t>
  </si>
  <si>
    <t>Espen Bjørnsen Garnås</t>
  </si>
  <si>
    <t>Jordy Gaspar</t>
  </si>
  <si>
    <t>Gianluca Gaudino</t>
  </si>
  <si>
    <t>Francesco Gelli</t>
  </si>
  <si>
    <t>Owen Gene</t>
  </si>
  <si>
    <t>Jader</t>
  </si>
  <si>
    <t>Francisco Gerometta</t>
  </si>
  <si>
    <t>Edvinas Gertmonas</t>
  </si>
  <si>
    <t>Rayan Ghrieb</t>
  </si>
  <si>
    <t>Justo Giani</t>
  </si>
  <si>
    <t>Jordan Gibson</t>
  </si>
  <si>
    <t>Nick Gillekens</t>
  </si>
  <si>
    <t>Enzo Giménez</t>
  </si>
  <si>
    <t>Kamil Glik</t>
  </si>
  <si>
    <t>Tom Glover</t>
  </si>
  <si>
    <t>Eddy Gnahoré</t>
  </si>
  <si>
    <t>Leny Meyer</t>
  </si>
  <si>
    <t>Adnan Golubović</t>
  </si>
  <si>
    <t>Anthony Gonçalves</t>
  </si>
  <si>
    <t>Claude Gonçalves</t>
  </si>
  <si>
    <t>Hilary Gong</t>
  </si>
  <si>
    <t>Soner Gönül</t>
  </si>
  <si>
    <t>Imanol González</t>
  </si>
  <si>
    <t>Claudio González</t>
  </si>
  <si>
    <t>Agustín González</t>
  </si>
  <si>
    <t>Urko González</t>
  </si>
  <si>
    <t>Hugo González</t>
  </si>
  <si>
    <t>Charlie Goode</t>
  </si>
  <si>
    <t>Tyler Goodrham</t>
  </si>
  <si>
    <t>Jean Baptiste Gorby</t>
  </si>
  <si>
    <t>Tarik Gözüsirin</t>
  </si>
  <si>
    <t>Jordan Graham</t>
  </si>
  <si>
    <t>Jens Grahl</t>
  </si>
  <si>
    <t>Agustín Graneros</t>
  </si>
  <si>
    <t>Simon Graves</t>
  </si>
  <si>
    <t>André Green</t>
  </si>
  <si>
    <t>Pascal Gregor</t>
  </si>
  <si>
    <t>Ruan</t>
  </si>
  <si>
    <t>Magnus Retsius Grødem</t>
  </si>
  <si>
    <t>Mateusz Grzybek</t>
  </si>
  <si>
    <t>Tomás Guidara</t>
  </si>
  <si>
    <t>Dominique Guidi</t>
  </si>
  <si>
    <t>Carl Gustafsson</t>
  </si>
  <si>
    <t>Filipe Nascimento</t>
  </si>
  <si>
    <t>Lukas Gütlbauer</t>
  </si>
  <si>
    <t>Julian Guttau</t>
  </si>
  <si>
    <t>Brad Guzan</t>
  </si>
  <si>
    <t>Darko Gyabi</t>
  </si>
  <si>
    <t>Reeco Hackett</t>
  </si>
  <si>
    <t>Leon Avdullahu</t>
  </si>
  <si>
    <t>Kreshnik Hajrizi</t>
  </si>
  <si>
    <t>Daniel Håkans</t>
  </si>
  <si>
    <t>Bradley Halliday</t>
  </si>
  <si>
    <t>Tom Hamer</t>
  </si>
  <si>
    <t>CJ Hamilton</t>
  </si>
  <si>
    <t>Han Chan Hee</t>
  </si>
  <si>
    <t>Marek Hanousek</t>
  </si>
  <si>
    <t>Cedric Harenbrock</t>
  </si>
  <si>
    <t>Cameron Harper</t>
  </si>
  <si>
    <t>Florent Hasani</t>
  </si>
  <si>
    <t>Jakob Haugaard</t>
  </si>
  <si>
    <t>Eirik Haugan</t>
  </si>
  <si>
    <t>Laurent Henkinet</t>
  </si>
  <si>
    <t>Bryan Henning</t>
  </si>
  <si>
    <t>Gustav Henriksson</t>
  </si>
  <si>
    <t>Fabian Herbers</t>
  </si>
  <si>
    <t>Philipp Hercher</t>
  </si>
  <si>
    <t>Andrés Hernández</t>
  </si>
  <si>
    <t>Juan Hernández</t>
  </si>
  <si>
    <t>David Herold</t>
  </si>
  <si>
    <t>Jose Herrera</t>
  </si>
  <si>
    <t>Abdulbasit Hindi</t>
  </si>
  <si>
    <t>Dominik Hładun</t>
  </si>
  <si>
    <t>Patrick Hobsch</t>
  </si>
  <si>
    <t>Jake Hollman</t>
  </si>
  <si>
    <t>Tom Holmes</t>
  </si>
  <si>
    <t>Hong Yun Sang</t>
  </si>
  <si>
    <t>Henry Hore</t>
  </si>
  <si>
    <t>Fraser Horsfall</t>
  </si>
  <si>
    <t>Ilyes Housni</t>
  </si>
  <si>
    <t>Jeroen Houwen</t>
  </si>
  <si>
    <t>Saber Hraiech</t>
  </si>
  <si>
    <t>Huang Zichang</t>
  </si>
  <si>
    <t>Huang Zhengyu</t>
  </si>
  <si>
    <t>Sam Hughes</t>
  </si>
  <si>
    <t>Marian Huja</t>
  </si>
  <si>
    <t>Adrien Hunou</t>
  </si>
  <si>
    <t>Leonidas Stergiou</t>
  </si>
  <si>
    <t>Etzaz Hussain</t>
  </si>
  <si>
    <t>Cesar Ibañez</t>
  </si>
  <si>
    <t>Matías Ibáñez</t>
  </si>
  <si>
    <t>Romario Ibarra</t>
  </si>
  <si>
    <t>Wilson Ibarrola</t>
  </si>
  <si>
    <t>Marco Imperiale</t>
  </si>
  <si>
    <t>Gino Infantino</t>
  </si>
  <si>
    <t>Luis Ingolotti</t>
  </si>
  <si>
    <t>Manuel Insaurralde</t>
  </si>
  <si>
    <t>Aleksey Isayev</t>
  </si>
  <si>
    <t>Valentin Jacob</t>
  </si>
  <si>
    <t>Matty Jacob</t>
  </si>
  <si>
    <t>Lukas Jäger</t>
  </si>
  <si>
    <t>Marin Jakoliš</t>
  </si>
  <si>
    <t>Patryk Janasik</t>
  </si>
  <si>
    <t>Caspar Jander</t>
  </si>
  <si>
    <t>Wolke Janssens</t>
  </si>
  <si>
    <t>Oscar Jansson</t>
  </si>
  <si>
    <t>Erik Janža</t>
  </si>
  <si>
    <t>Ewen Jaouen</t>
  </si>
  <si>
    <t>Dennis Jastrzembski</t>
  </si>
  <si>
    <t>Artur Jędrzejczyk</t>
  </si>
  <si>
    <t>James Jeggo</t>
  </si>
  <si>
    <t>David Jensen</t>
  </si>
  <si>
    <t>Magnus R. Jensen</t>
  </si>
  <si>
    <t>Jeon Byung Kwan</t>
  </si>
  <si>
    <t>Jeong Sang Bin</t>
  </si>
  <si>
    <t>Jeong Min Ki</t>
  </si>
  <si>
    <t>Jiang Zhipeng</t>
  </si>
  <si>
    <t>Dani Jiménez</t>
  </si>
  <si>
    <t>Sondre Solholm Johansen</t>
  </si>
  <si>
    <t>Andreas Johansson</t>
  </si>
  <si>
    <t>Oscar Johansson</t>
  </si>
  <si>
    <t>Marko Johansson</t>
  </si>
  <si>
    <t>Lloyd Jones</t>
  </si>
  <si>
    <t>Derrick Jones</t>
  </si>
  <si>
    <t>Antoine Joujou</t>
  </si>
  <si>
    <t>Daniel Juárez</t>
  </si>
  <si>
    <t>Jakub Jugas</t>
  </si>
  <si>
    <t>Leonel Justiniano</t>
  </si>
  <si>
    <t>Martijn Kaars</t>
  </si>
  <si>
    <t>Melih Kabasakal</t>
  </si>
  <si>
    <t>Tugay Kaçar</t>
  </si>
  <si>
    <t>Jakub Kadak</t>
  </si>
  <si>
    <t>Anton Kade</t>
  </si>
  <si>
    <t>Junior Kadile</t>
  </si>
  <si>
    <t>Mattias Käit</t>
  </si>
  <si>
    <t>Otar Kakabadze</t>
  </si>
  <si>
    <t>Hasan Ali Kaldırım</t>
  </si>
  <si>
    <t>Anthony Kalik</t>
  </si>
  <si>
    <t>Burak Kapacak</t>
  </si>
  <si>
    <t>Karrikaburu</t>
  </si>
  <si>
    <t>Denso Kasius</t>
  </si>
  <si>
    <t>Aléxandros Katránis</t>
  </si>
  <si>
    <t>Conor Kearns</t>
  </si>
  <si>
    <t>Thomas Keller</t>
  </si>
  <si>
    <t>Dan Kemp</t>
  </si>
  <si>
    <t>Philippe Paulin Keny</t>
  </si>
  <si>
    <t>Jason Kerr</t>
  </si>
  <si>
    <t>Kaine Kesler-Hayden</t>
  </si>
  <si>
    <t>Kim Dong Min</t>
  </si>
  <si>
    <t>Kim In Kyun</t>
  </si>
  <si>
    <t>Kim Kang Guk</t>
  </si>
  <si>
    <t>Kim Min Duk</t>
  </si>
  <si>
    <t>Kim Min Woo</t>
  </si>
  <si>
    <t>Kim Geon Woong</t>
  </si>
  <si>
    <t>Kim Young Bin</t>
  </si>
  <si>
    <t>Kim Do Hyeok</t>
  </si>
  <si>
    <t>Leon King</t>
  </si>
  <si>
    <t>Christian Kinsombi</t>
  </si>
  <si>
    <t>Orestis Kiomourtzoglou</t>
  </si>
  <si>
    <t>Peter Kioso</t>
  </si>
  <si>
    <t>Eric Bugale Kitolano</t>
  </si>
  <si>
    <t>Patryk Klimala</t>
  </si>
  <si>
    <t>Josh Knight</t>
  </si>
  <si>
    <t>Tim Knipping</t>
  </si>
  <si>
    <t>Fredrik P. Knudsen</t>
  </si>
  <si>
    <t>Dimitrios Kolovetsios</t>
  </si>
  <si>
    <t>Ben Lhassine Kone</t>
  </si>
  <si>
    <t>Bartosz Kopacz</t>
  </si>
  <si>
    <t>Koen Kostons</t>
  </si>
  <si>
    <t>Christian Kouan Oulaï</t>
  </si>
  <si>
    <t>Niko Koulis</t>
  </si>
  <si>
    <t>Frans Krätzig</t>
  </si>
  <si>
    <t>Connor Krempicki</t>
  </si>
  <si>
    <t>Ruben Kristiansen</t>
  </si>
  <si>
    <t>Florian Krüger</t>
  </si>
  <si>
    <t>Lukas Kunze</t>
  </si>
  <si>
    <t>Owusu Kwabena</t>
  </si>
  <si>
    <t>Kwon Hyeok Kyu</t>
  </si>
  <si>
    <t>Lassi Lappalainen</t>
  </si>
  <si>
    <t>Pablo Laredo</t>
  </si>
  <si>
    <t>Larrubia</t>
  </si>
  <si>
    <t>Japhet Sery Larsen</t>
  </si>
  <si>
    <t>Lasure</t>
  </si>
  <si>
    <t>Aleks Ławniczak</t>
  </si>
  <si>
    <t>Jamie Lawrence</t>
  </si>
  <si>
    <t>William Le Pogam</t>
  </si>
  <si>
    <t>Adrien Lebeau</t>
  </si>
  <si>
    <t>Lee Ju Yong</t>
  </si>
  <si>
    <t>Lee Yong</t>
  </si>
  <si>
    <t>Lee Chung Yong</t>
  </si>
  <si>
    <t>Lee Gi Hyeok</t>
  </si>
  <si>
    <t>Lee Hyun Ju</t>
  </si>
  <si>
    <t>Lee Jin Hyun</t>
  </si>
  <si>
    <t>Lee Jae Ik</t>
  </si>
  <si>
    <t>Lee Sang Min</t>
  </si>
  <si>
    <t>Kelvin Leerdam</t>
  </si>
  <si>
    <t>Tom Lees</t>
  </si>
  <si>
    <t>Doron Leidner</t>
  </si>
  <si>
    <t>Greg Leigh</t>
  </si>
  <si>
    <t>Nunzio Lella</t>
  </si>
  <si>
    <t>Pierre Lemonnier</t>
  </si>
  <si>
    <t>Joaquín Lencinas</t>
  </si>
  <si>
    <t>Li Lei</t>
  </si>
  <si>
    <t>Bryan Limbombe</t>
  </si>
  <si>
    <t>Victor Lind</t>
  </si>
  <si>
    <t>Jaylin Lindsey</t>
  </si>
  <si>
    <t>Lucas Lingman</t>
  </si>
  <si>
    <t>Luca Lipani</t>
  </si>
  <si>
    <t>Liu Yang</t>
  </si>
  <si>
    <t>Enric Llansana</t>
  </si>
  <si>
    <t>Thimothée Lo-Tutala</t>
  </si>
  <si>
    <t>Lobete</t>
  </si>
  <si>
    <t>Jasper Löffelsend</t>
  </si>
  <si>
    <t>Lars Lokotsch</t>
  </si>
  <si>
    <t>Niklas Lomb</t>
  </si>
  <si>
    <t>Sam Long</t>
  </si>
  <si>
    <t>Nigel Lonwijk</t>
  </si>
  <si>
    <t>Julien Lopez</t>
  </si>
  <si>
    <t>Enzo Adrián López</t>
  </si>
  <si>
    <t>Sergio López</t>
  </si>
  <si>
    <t>Marc Lorenz</t>
  </si>
  <si>
    <t>Haithem Loucif</t>
  </si>
  <si>
    <t>Jonathan Lucca</t>
  </si>
  <si>
    <t>Martín Luciano</t>
  </si>
  <si>
    <t>Levin Winkler</t>
  </si>
  <si>
    <t>Valgeir Lunddal</t>
  </si>
  <si>
    <t>Marius Lundemo</t>
  </si>
  <si>
    <t>Roberto Luzárraga</t>
  </si>
  <si>
    <t>Luís Mata</t>
  </si>
  <si>
    <t>Abdullah Madu</t>
  </si>
  <si>
    <t>Hugo Magallanes</t>
  </si>
  <si>
    <t>Andrea Magrassi</t>
  </si>
  <si>
    <t>Magunagoitia</t>
  </si>
  <si>
    <t>Renzo Malanca</t>
  </si>
  <si>
    <t>Mariusz Malec</t>
  </si>
  <si>
    <t>Ryan Malone</t>
  </si>
  <si>
    <t>Rubén Manjarrés</t>
  </si>
  <si>
    <t>Junior Marabel</t>
  </si>
  <si>
    <t>Manuel Maranda</t>
  </si>
  <si>
    <t>JT Marcinkowski</t>
  </si>
  <si>
    <t>Chris Martin</t>
  </si>
  <si>
    <t>Ander Martín</t>
  </si>
  <si>
    <t>Ronaldo Martínez</t>
  </si>
  <si>
    <t>Jimmy Martinez</t>
  </si>
  <si>
    <t>Miguel Ángel Martínez</t>
  </si>
  <si>
    <t>Luca Martínez Dupuy</t>
  </si>
  <si>
    <t>José Marsà</t>
  </si>
  <si>
    <t>Brais Martínez</t>
  </si>
  <si>
    <t>Pietro Martino</t>
  </si>
  <si>
    <t>Javi Martón</t>
  </si>
  <si>
    <t>Alexandru Mateiu</t>
  </si>
  <si>
    <t>Mateusz Matras</t>
  </si>
  <si>
    <t>Hervé Matthys</t>
  </si>
  <si>
    <t>Alan Matturro</t>
  </si>
  <si>
    <t>Lewis Mayo</t>
  </si>
  <si>
    <t>Adrian Mazilu</t>
  </si>
  <si>
    <t>John McAtee</t>
  </si>
  <si>
    <t>Garath McCleary</t>
  </si>
  <si>
    <t>Zac McGraw</t>
  </si>
  <si>
    <t>Tom McIntyre</t>
  </si>
  <si>
    <t>Diego Medina</t>
  </si>
  <si>
    <t>Zech Medley</t>
  </si>
  <si>
    <t>Mexx Meerdink</t>
  </si>
  <si>
    <t>Joshua Mees</t>
  </si>
  <si>
    <t>Aaron Meijers</t>
  </si>
  <si>
    <t>Robin Meißner</t>
  </si>
  <si>
    <t>Tim Melia</t>
  </si>
  <si>
    <t>Joelson Fernandes</t>
  </si>
  <si>
    <t>Silvio Merkaj</t>
  </si>
  <si>
    <t>Senna Miangue</t>
  </si>
  <si>
    <t>Claudiu Micovschi</t>
  </si>
  <si>
    <t>David Miculescu</t>
  </si>
  <si>
    <t>Michael Mieles</t>
  </si>
  <si>
    <t>Javi Mier</t>
  </si>
  <si>
    <t>Antoni Milambo</t>
  </si>
  <si>
    <t>Georgi Milanov</t>
  </si>
  <si>
    <t>Alex Millán</t>
  </si>
  <si>
    <t>Federico Milo</t>
  </si>
  <si>
    <t>Juan José Mina</t>
  </si>
  <si>
    <t>Ming Tian</t>
  </si>
  <si>
    <t>Leonardo Rocha</t>
  </si>
  <si>
    <t>Damon Mirani</t>
  </si>
  <si>
    <t>Juan Bautista Miritello</t>
  </si>
  <si>
    <t>Cezary Miszta</t>
  </si>
  <si>
    <t>Jeyland Mitchell</t>
  </si>
  <si>
    <t>Bogdan Mitrea</t>
  </si>
  <si>
    <t>Rui Mendes</t>
  </si>
  <si>
    <t>Cris Montes</t>
  </si>
  <si>
    <t>Lucas Monzón</t>
  </si>
  <si>
    <t>Moon Seon Min</t>
  </si>
  <si>
    <t>Rodrigo Mora</t>
  </si>
  <si>
    <t>Iván Morante</t>
  </si>
  <si>
    <t>Pol Moreno</t>
  </si>
  <si>
    <t>Nicolás Morgantini</t>
  </si>
  <si>
    <t>Fabián Mosquera</t>
  </si>
  <si>
    <t>Juan David Mosquera</t>
  </si>
  <si>
    <t>Lukas Mühl</t>
  </si>
  <si>
    <t>Alexander Mühling</t>
  </si>
  <si>
    <t>Vincent Müller</t>
  </si>
  <si>
    <t>Valentino Müller</t>
  </si>
  <si>
    <t>Luis Muñoz</t>
  </si>
  <si>
    <t>Ian Murphy</t>
  </si>
  <si>
    <t>Alexandru Musi</t>
  </si>
  <si>
    <t>Bahlul Mustafazada</t>
  </si>
  <si>
    <t>Marlon Suliman Mustapha</t>
  </si>
  <si>
    <t>Ibrahim Mustapha</t>
  </si>
  <si>
    <t>Tristan Muyumba</t>
  </si>
  <si>
    <t>Konan N'Dri</t>
  </si>
  <si>
    <t>Jusuf Gazibegović</t>
  </si>
  <si>
    <t>Gian Nardelli</t>
  </si>
  <si>
    <t>Jhon Narváez</t>
  </si>
  <si>
    <t>Rafael Navarro</t>
  </si>
  <si>
    <t>Tom Naylor</t>
  </si>
  <si>
    <t>Mor Ndiaye</t>
  </si>
  <si>
    <t>Abdallah Ndour</t>
  </si>
  <si>
    <t>Jalen Neal</t>
  </si>
  <si>
    <t>Dragoș Nedelcu</t>
  </si>
  <si>
    <t>Camiel Neghli</t>
  </si>
  <si>
    <t>Stefano Negro</t>
  </si>
  <si>
    <t>Cristian Neguț</t>
  </si>
  <si>
    <t>Nico Neidhart</t>
  </si>
  <si>
    <t>Jayden Nelson</t>
  </si>
  <si>
    <t>Jakob Nerwinski</t>
  </si>
  <si>
    <t>Mihajlo Nešković</t>
  </si>
  <si>
    <t>Francisco Ramos</t>
  </si>
  <si>
    <t>Richard Neudecker</t>
  </si>
  <si>
    <t>Yeni Ngbakoto</t>
  </si>
  <si>
    <t>Hans Nicolussi Caviglia</t>
  </si>
  <si>
    <t>Diogo Sousa</t>
  </si>
  <si>
    <t>Alexander Nollenberger</t>
  </si>
  <si>
    <t>Sam Nombe</t>
  </si>
  <si>
    <t>Ollie Norburn</t>
  </si>
  <si>
    <t>Osnar Noronha</t>
  </si>
  <si>
    <t>Andrija Novakovich</t>
  </si>
  <si>
    <t>Hernán Novick</t>
  </si>
  <si>
    <t>Nachon Nsingi</t>
  </si>
  <si>
    <t>Emmanuel Ntim</t>
  </si>
  <si>
    <t>Atdhe Nuhiu</t>
  </si>
  <si>
    <t>Sergio Núñez</t>
  </si>
  <si>
    <t>George Nurse</t>
  </si>
  <si>
    <t>Sverre Halseth Nypan</t>
  </si>
  <si>
    <t>Eoghan O'Connell</t>
  </si>
  <si>
    <t>Paudie O'Connor</t>
  </si>
  <si>
    <t>Dorinel Oancea</t>
  </si>
  <si>
    <t>Allen Obando</t>
  </si>
  <si>
    <t>Jordan Obita</t>
  </si>
  <si>
    <t>Yutaro Oda</t>
  </si>
  <si>
    <t>Mohamed Ofkir</t>
  </si>
  <si>
    <t>Nathanael Ogbeta</t>
  </si>
  <si>
    <t>Takuya Ogiwara</t>
  </si>
  <si>
    <t>Oh Ban Suk</t>
  </si>
  <si>
    <t>Yuki Ohashi</t>
  </si>
  <si>
    <t>Arthur Okonkwo</t>
  </si>
  <si>
    <t>Elías Rafn Ólafsson</t>
  </si>
  <si>
    <t>Kazeem Olaigbe</t>
  </si>
  <si>
    <t>Aaron Olanare</t>
  </si>
  <si>
    <t>Mathias Olesen</t>
  </si>
  <si>
    <t>Baltazar</t>
  </si>
  <si>
    <t>Gabriel Tigrão</t>
  </si>
  <si>
    <t>Eric Johana Omondi</t>
  </si>
  <si>
    <t>Nicholas Opoku</t>
  </si>
  <si>
    <t>Nathan Opoku</t>
  </si>
  <si>
    <t>Fredrik Oppegård</t>
  </si>
  <si>
    <t>Raul Opruț</t>
  </si>
  <si>
    <t>Ragnar Oratmangoen</t>
  </si>
  <si>
    <t>Jandro Orellana</t>
  </si>
  <si>
    <t>Alexander Oroz</t>
  </si>
  <si>
    <t>Bryant Ortega</t>
  </si>
  <si>
    <t>Ibrahim Osman</t>
  </si>
  <si>
    <t>Luciano Ospina</t>
  </si>
  <si>
    <t>Tomáš Ostrák</t>
  </si>
  <si>
    <t>Robin Østrøm</t>
  </si>
  <si>
    <t>Lewin Blum</t>
  </si>
  <si>
    <t>David Otto</t>
  </si>
  <si>
    <t>Anas Ouahim</t>
  </si>
  <si>
    <t>Peter Ouaneh</t>
  </si>
  <si>
    <t>Owono</t>
  </si>
  <si>
    <t>Anthony Oyono</t>
  </si>
  <si>
    <t>Guillermo Pacheco</t>
  </si>
  <si>
    <t>Manuel Palacios</t>
  </si>
  <si>
    <t>Romal Palmer</t>
  </si>
  <si>
    <t>Radovan Pankov</t>
  </si>
  <si>
    <t>Sotirios Papagiannopoulos</t>
  </si>
  <si>
    <t>Merveille Papela</t>
  </si>
  <si>
    <t>Andrea Papetti</t>
  </si>
  <si>
    <t>Park Cheol Woo</t>
  </si>
  <si>
    <t>Álex Pastor</t>
  </si>
  <si>
    <t>David Pavelka</t>
  </si>
  <si>
    <t>Luis Pavia</t>
  </si>
  <si>
    <t>Patryk Peda</t>
  </si>
  <si>
    <t>Joey Pelupessy</t>
  </si>
  <si>
    <t>Diego Penny</t>
  </si>
  <si>
    <t>Philipp Pentke</t>
  </si>
  <si>
    <t>Mirnes Pepić</t>
  </si>
  <si>
    <t>Kwame Peprah</t>
  </si>
  <si>
    <t>Dani Pereira</t>
  </si>
  <si>
    <t>Patricio Pernicone</t>
  </si>
  <si>
    <t>Isak Pettersson</t>
  </si>
  <si>
    <t>Álex Petxa</t>
  </si>
  <si>
    <t>Franz Pfanne</t>
  </si>
  <si>
    <t>Killian Phillips</t>
  </si>
  <si>
    <t>Ashley Phillips</t>
  </si>
  <si>
    <t>Adam Phillips</t>
  </si>
  <si>
    <t>Dillon Phillips</t>
  </si>
  <si>
    <t>Daniel Phillips</t>
  </si>
  <si>
    <t>Hugo Picard</t>
  </si>
  <si>
    <t>Rodrigo Pinheiro</t>
  </si>
  <si>
    <t>Lenny Pintor</t>
  </si>
  <si>
    <t>Simon Pirkl</t>
  </si>
  <si>
    <t>Mihai Popescu</t>
  </si>
  <si>
    <t>Albert Posiadała</t>
  </si>
  <si>
    <t>Virgiliu Postolachi</t>
  </si>
  <si>
    <t>Darío Poveda</t>
  </si>
  <si>
    <t>Joe Powell</t>
  </si>
  <si>
    <t>Alvas Powell</t>
  </si>
  <si>
    <t>Nick Powell</t>
  </si>
  <si>
    <t>Ijiel Protti</t>
  </si>
  <si>
    <t>Dominik Prpić</t>
  </si>
  <si>
    <t>Kacper Przybyłko</t>
  </si>
  <si>
    <t>Christophe Psyché</t>
  </si>
  <si>
    <t>Arkadiusz Pyrka</t>
  </si>
  <si>
    <t>Stephen Quemper</t>
  </si>
  <si>
    <t>Joshué Quiñonez</t>
  </si>
  <si>
    <t>Wilson Quiñónez</t>
  </si>
  <si>
    <t>Stipe Radić</t>
  </si>
  <si>
    <t>Diego Ramírez</t>
  </si>
  <si>
    <t>Lilian Raolisoa</t>
  </si>
  <si>
    <t>Damian Rasak</t>
  </si>
  <si>
    <t>Robin Rasch</t>
  </si>
  <si>
    <t>Djorkaeff Reasco</t>
  </si>
  <si>
    <t>Constantin Reiner</t>
  </si>
  <si>
    <t>Hernán Rengifo</t>
  </si>
  <si>
    <t>Stije Resink</t>
  </si>
  <si>
    <t>Taylor Richards</t>
  </si>
  <si>
    <t>Florian Rieder</t>
  </si>
  <si>
    <t>Søren Rieks</t>
  </si>
  <si>
    <t>José-Enrique Ríos Alonso</t>
  </si>
  <si>
    <t>Simón Rivero</t>
  </si>
  <si>
    <t>Juan Rivero</t>
  </si>
  <si>
    <t>Marcos Riveros</t>
  </si>
  <si>
    <t>Paul Riveros</t>
  </si>
  <si>
    <t>Daniel Rivillo</t>
  </si>
  <si>
    <t>Marc Roberts</t>
  </si>
  <si>
    <t>Liam Roberts</t>
  </si>
  <si>
    <t>Matej Rodin</t>
  </si>
  <si>
    <t>Hernandes</t>
  </si>
  <si>
    <t>Tiago Dias</t>
  </si>
  <si>
    <t>Memo Rodriguez</t>
  </si>
  <si>
    <t>Randall Rodríguez</t>
  </si>
  <si>
    <t>Pablo Rodríguez</t>
  </si>
  <si>
    <t>David Rodríguez</t>
  </si>
  <si>
    <t>Robin Roefs</t>
  </si>
  <si>
    <t>Liam Chipperfield</t>
  </si>
  <si>
    <t>Ole Romeny</t>
  </si>
  <si>
    <t>Marcel Rømer</t>
  </si>
  <si>
    <t>Fernando Romero</t>
  </si>
  <si>
    <t>Romero</t>
  </si>
  <si>
    <t>Romario Rösch</t>
  </si>
  <si>
    <t>Max Rosenfelder</t>
  </si>
  <si>
    <t>Mathias Ross</t>
  </si>
  <si>
    <t>Baptiste Roux</t>
  </si>
  <si>
    <t>Jesús Ruiz</t>
  </si>
  <si>
    <t>Milan Rundić</t>
  </si>
  <si>
    <t>Nazariy Rusyn</t>
  </si>
  <si>
    <t>Espen Ruud</t>
  </si>
  <si>
    <t>Noah Wail Jacob Sadaoui</t>
  </si>
  <si>
    <t>Richie Sagrado</t>
  </si>
  <si>
    <t>Ibrahim Said</t>
  </si>
  <si>
    <t>Íñigo Sainz-Maza</t>
  </si>
  <si>
    <t>Matheus Índio</t>
  </si>
  <si>
    <t>Lars-Jørgen Salvesen</t>
  </si>
  <si>
    <t>Nicolas Samayoa</t>
  </si>
  <si>
    <t>Christian Joel Sánchez</t>
  </si>
  <si>
    <t>Raúl Sánchez</t>
  </si>
  <si>
    <t>Luca Sangalli</t>
  </si>
  <si>
    <t>Marco Sangalli</t>
  </si>
  <si>
    <t>Jordán Santacruz</t>
  </si>
  <si>
    <t>Rodrigo Henrique</t>
  </si>
  <si>
    <t>Cristian Săpunaru</t>
  </si>
  <si>
    <t>Marco Saravia</t>
  </si>
  <si>
    <t>Bogdan Sarnavskyi</t>
  </si>
  <si>
    <t>Giacomo Satalino</t>
  </si>
  <si>
    <t>Giannis Satsias</t>
  </si>
  <si>
    <t>Leo Sauer</t>
  </si>
  <si>
    <t>Alexis Sauvage</t>
  </si>
  <si>
    <t>Gökhan Sazdağı</t>
  </si>
  <si>
    <t>Nicolas Schmid</t>
  </si>
  <si>
    <t>Lindrit Kamberi</t>
  </si>
  <si>
    <t>Liridon Mulaj</t>
  </si>
  <si>
    <t>Augusto Schott</t>
  </si>
  <si>
    <t>Erik Schouten</t>
  </si>
  <si>
    <t>Tim Schreiber</t>
  </si>
  <si>
    <t>Luca Schuler</t>
  </si>
  <si>
    <t>Kevin Schumacher</t>
  </si>
  <si>
    <t>Marco Schuster</t>
  </si>
  <si>
    <t>Markus Schwabl</t>
  </si>
  <si>
    <t>Josh Scowen</t>
  </si>
  <si>
    <t>Sebastian S. Sebulonsen</t>
  </si>
  <si>
    <t>Demba Seck</t>
  </si>
  <si>
    <t>Jenson Seelt</t>
  </si>
  <si>
    <t>Telasco Segovia</t>
  </si>
  <si>
    <t>Václav Sejk</t>
  </si>
  <si>
    <t>Batuhan Şen</t>
  </si>
  <si>
    <t>Cemali Sertel</t>
  </si>
  <si>
    <t>Filippo Sgarbi</t>
  </si>
  <si>
    <t>Joe Shaughnessy</t>
  </si>
  <si>
    <t>Evgeniy Shikavka</t>
  </si>
  <si>
    <t>Mahamé Siby</t>
  </si>
  <si>
    <t>Jörg Siebenhandl</t>
  </si>
  <si>
    <t>Loïc Lüthi</t>
  </si>
  <si>
    <t>Dávid Sigér</t>
  </si>
  <si>
    <t>Viljami Sinisalo</t>
  </si>
  <si>
    <t>Sphephelo Sithole</t>
  </si>
  <si>
    <t>Mario Šitum</t>
  </si>
  <si>
    <t>Simon Skarlatidis</t>
  </si>
  <si>
    <t>Simon Skrabb</t>
  </si>
  <si>
    <t>Thierry Small</t>
  </si>
  <si>
    <t>Michael Smith</t>
  </si>
  <si>
    <t>Korey Smith</t>
  </si>
  <si>
    <t>Kyle Smith</t>
  </si>
  <si>
    <t>Franco Soldano</t>
  </si>
  <si>
    <t>Matteo Solini</t>
  </si>
  <si>
    <t>Song Ju Hun</t>
  </si>
  <si>
    <t>Patrick Sontheimer</t>
  </si>
  <si>
    <t>Sondre Sørli</t>
  </si>
  <si>
    <t>Joaquín Sosa</t>
  </si>
  <si>
    <t>Samuel Souprayen</t>
  </si>
  <si>
    <t>Cristian Souza</t>
  </si>
  <si>
    <t>Jack Sowerby</t>
  </si>
  <si>
    <t>Lorent Tolaj</t>
  </si>
  <si>
    <t>Brodie Spencer</t>
  </si>
  <si>
    <t>Tommy St. Jago</t>
  </si>
  <si>
    <t>Michael Steinwender</t>
  </si>
  <si>
    <t>Adam Stejskal</t>
  </si>
  <si>
    <t>Daniel Stensson</t>
  </si>
  <si>
    <t>Luka Stojković</t>
  </si>
  <si>
    <t>Sebastian Stolze</t>
  </si>
  <si>
    <t>Mathías Suárez</t>
  </si>
  <si>
    <t>Anssi Suhonen</t>
  </si>
  <si>
    <t>Lukas Sulzbacher</t>
  </si>
  <si>
    <t>Mathis Suray</t>
  </si>
  <si>
    <t>Tobias Svendsen</t>
  </si>
  <si>
    <t>Max Svensson</t>
  </si>
  <si>
    <t>Svensson</t>
  </si>
  <si>
    <t>Iebe Swers</t>
  </si>
  <si>
    <t>Eddy Sylvestre</t>
  </si>
  <si>
    <t>Kajetan Szmyt</t>
  </si>
  <si>
    <t>Filip Szymczak</t>
  </si>
  <si>
    <t>Dawid Szymonowicz</t>
  </si>
  <si>
    <t>Ryan Tafazolli</t>
  </si>
  <si>
    <t>Edvard Sandvik Tagseth</t>
  </si>
  <si>
    <t>Mehdi Tahrat</t>
  </si>
  <si>
    <t>Scott Tanser</t>
  </si>
  <si>
    <t>Dylan Tavares</t>
  </si>
  <si>
    <t>Joe Taylor</t>
  </si>
  <si>
    <t>Junior Tchamadeu</t>
  </si>
  <si>
    <t>Henok Teklab</t>
  </si>
  <si>
    <t>Miro Tenho</t>
  </si>
  <si>
    <t>Casper Terho</t>
  </si>
  <si>
    <t>Serkan Emrecan Terzi</t>
  </si>
  <si>
    <t>Maximilian Thalhammer</t>
  </si>
  <si>
    <t>Niclas Thiede</t>
  </si>
  <si>
    <t>Nigel Thomas</t>
  </si>
  <si>
    <t>George Thomason</t>
  </si>
  <si>
    <t>Angus Thurgate</t>
  </si>
  <si>
    <t>Sam Tickle</t>
  </si>
  <si>
    <t>Simy</t>
  </si>
  <si>
    <t>Agustín Toledo</t>
  </si>
  <si>
    <t>Mirko Tomianovic</t>
  </si>
  <si>
    <t>Juan Pablo Torres</t>
  </si>
  <si>
    <t>Edson Tortolero</t>
  </si>
  <si>
    <t>Mason Toye</t>
  </si>
  <si>
    <t>Brahim Traoré</t>
  </si>
  <si>
    <t>Charles Traoré</t>
  </si>
  <si>
    <t>Anton Tsarenko</t>
  </si>
  <si>
    <t>Blair Turgott</t>
  </si>
  <si>
    <t>Calvin Twigt</t>
  </si>
  <si>
    <t>Przemysław Tytoń</t>
  </si>
  <si>
    <t>Boné Uaferro</t>
  </si>
  <si>
    <t>Steven Ugarković</t>
  </si>
  <si>
    <t>Adrián Ugarriza</t>
  </si>
  <si>
    <t>Jacob Une-Larsson</t>
  </si>
  <si>
    <t>Bjørn Inge Utvik</t>
  </si>
  <si>
    <t>Pavle Vagić</t>
  </si>
  <si>
    <t>Pol Valentín</t>
  </si>
  <si>
    <t>Damian van Bruggen</t>
  </si>
  <si>
    <t>Jochem van de Kamp</t>
  </si>
  <si>
    <t>Richard van der Venne</t>
  </si>
  <si>
    <t>Daniël van Kaam</t>
  </si>
  <si>
    <t>Robert-Jan Vanwesemael</t>
  </si>
  <si>
    <t>Ádám Varga</t>
  </si>
  <si>
    <t>Miguel Vargas</t>
  </si>
  <si>
    <t>Gonzalo Vega</t>
  </si>
  <si>
    <t>Bruno Veglio</t>
  </si>
  <si>
    <t>John Velásquez</t>
  </si>
  <si>
    <t>Tijs Velthuis</t>
  </si>
  <si>
    <t>Thibaud Verlinden</t>
  </si>
  <si>
    <t>Romeo Vermant</t>
  </si>
  <si>
    <t>Michael Verrips</t>
  </si>
  <si>
    <t>Simão Bertelli</t>
  </si>
  <si>
    <t>Viljar Helland Vevatne</t>
  </si>
  <si>
    <t>Josh Vickers</t>
  </si>
  <si>
    <t>Luca Vido</t>
  </si>
  <si>
    <t>Wilder Viera</t>
  </si>
  <si>
    <t>Vilarrasa</t>
  </si>
  <si>
    <t>Villahermosa</t>
  </si>
  <si>
    <t>Iván Villalba</t>
  </si>
  <si>
    <t>Álvaro Villete</t>
  </si>
  <si>
    <t>Loris Benito</t>
  </si>
  <si>
    <t>Lars Vilsvik</t>
  </si>
  <si>
    <t>Ben Voll</t>
  </si>
  <si>
    <t>Loris Mettler</t>
  </si>
  <si>
    <t>Luca Jaquez</t>
  </si>
  <si>
    <t>Stipe Vulikić</t>
  </si>
  <si>
    <t>Ibrahima Wadji</t>
  </si>
  <si>
    <t>Jack Walton</t>
  </si>
  <si>
    <t>Mateusz Wdowiak</t>
  </si>
  <si>
    <t>Leo Weinkauf</t>
  </si>
  <si>
    <t>Nelson Weiper</t>
  </si>
  <si>
    <t>Oscar Wendt</t>
  </si>
  <si>
    <t>Christopher Wernitznig</t>
  </si>
  <si>
    <t>Magnus Westergaard</t>
  </si>
  <si>
    <t>Niklas Wiemann</t>
  </si>
  <si>
    <t>Gustav Mendonca Wikheim</t>
  </si>
  <si>
    <t>Randell Williams</t>
  </si>
  <si>
    <t>Derrick Williams</t>
  </si>
  <si>
    <t>Brendan Wiredu</t>
  </si>
  <si>
    <t>Bobby Wood</t>
  </si>
  <si>
    <t>Ben Woodburn</t>
  </si>
  <si>
    <t>Scott Wootton</t>
  </si>
  <si>
    <t>Callum Wright</t>
  </si>
  <si>
    <t>Charlie Wyke</t>
  </si>
  <si>
    <t>Matthéo Xantippe</t>
  </si>
  <si>
    <t>Malick Yalcouyé</t>
  </si>
  <si>
    <t>Yang Liyu</t>
  </si>
  <si>
    <t>William Yarbrough</t>
  </si>
  <si>
    <t>Dru Yearwood</t>
  </si>
  <si>
    <t>Kusini Yengi</t>
  </si>
  <si>
    <t>Erdoğan Yeşilyurt</t>
  </si>
  <si>
    <t>Bertuğ Yıldırım</t>
  </si>
  <si>
    <t>Daisuke Yokota</t>
  </si>
  <si>
    <t>Yoon Jong Gyu</t>
  </si>
  <si>
    <t>Kyohei Yoshino</t>
  </si>
  <si>
    <t>Jamie Young</t>
  </si>
  <si>
    <t>Wilitty Younoussa</t>
  </si>
  <si>
    <t>Bendjaloud Youssouf</t>
  </si>
  <si>
    <t>Griffin Yow</t>
  </si>
  <si>
    <t>Yun Il Lok</t>
  </si>
  <si>
    <t>Yun Suk Young</t>
  </si>
  <si>
    <t>Cristian Zabala</t>
  </si>
  <si>
    <t>Vasilis Zagaritis</t>
  </si>
  <si>
    <t>Nicolás Zalazar</t>
  </si>
  <si>
    <t>Maximiliano Zalazar</t>
  </si>
  <si>
    <t>Jan Žambůrek</t>
  </si>
  <si>
    <t>Edgar Zaracho</t>
  </si>
  <si>
    <t>Aaron Zehnter</t>
  </si>
  <si>
    <t>Ekain</t>
  </si>
  <si>
    <t>Zhang Xizhe</t>
  </si>
  <si>
    <t>Zhang Yuning</t>
  </si>
  <si>
    <t>Milen Zhelev</t>
  </si>
  <si>
    <t>Ervin Zorrilla</t>
  </si>
  <si>
    <t>Hendrick Zuck</t>
  </si>
  <si>
    <t>Dario Župarić</t>
  </si>
  <si>
    <t>Lovro Zvonarek</t>
  </si>
  <si>
    <t>Aly Abeid</t>
  </si>
  <si>
    <t>Dirk Abels</t>
  </si>
  <si>
    <t>Paulos Abraham</t>
  </si>
  <si>
    <t>Amir Abrashi</t>
  </si>
  <si>
    <t>Miguel Acosta</t>
  </si>
  <si>
    <t>Corey Addai</t>
  </si>
  <si>
    <t>Jayden Addai</t>
  </si>
  <si>
    <t>Rio Adebisi</t>
  </si>
  <si>
    <t>Victor Adeboyejo</t>
  </si>
  <si>
    <t>Michel Ndary Adopo</t>
  </si>
  <si>
    <t>Nikolas Agrafiotis</t>
  </si>
  <si>
    <t>Brandon Aguilera</t>
  </si>
  <si>
    <t>Gassan Ahadme</t>
  </si>
  <si>
    <t>Erik Ahlstrand</t>
  </si>
  <si>
    <t>Will Aimson</t>
  </si>
  <si>
    <t>David Ajiboye</t>
  </si>
  <si>
    <t>Aksel Aktaş</t>
  </si>
  <si>
    <t>Hamdi Akujobi</t>
  </si>
  <si>
    <t>Abdulaziz Al Bishi</t>
  </si>
  <si>
    <t>Mohammed Al Dawsari</t>
  </si>
  <si>
    <t>Ali Al Hassan</t>
  </si>
  <si>
    <t>Abdullah Al Khatib</t>
  </si>
  <si>
    <t>Abdullah Al Mayoof</t>
  </si>
  <si>
    <t>Saeed Al Muwallad</t>
  </si>
  <si>
    <t>Sumayhan Al Nabit</t>
  </si>
  <si>
    <t>Abdulrahman Al Obud</t>
  </si>
  <si>
    <t>Madallah Al Olayan</t>
  </si>
  <si>
    <t>Saeed Al Rubaie</t>
  </si>
  <si>
    <t>Yahia Al Shehri</t>
  </si>
  <si>
    <t>Agustín Alaniz</t>
  </si>
  <si>
    <t>Carlos Albarrán</t>
  </si>
  <si>
    <t>Miiko Albornoz</t>
  </si>
  <si>
    <t>Adrián Alcaraz</t>
  </si>
  <si>
    <t>Ibrahim Alhassan</t>
  </si>
  <si>
    <t>Bobby Allain</t>
  </si>
  <si>
    <t>Bastian Allgeier</t>
  </si>
  <si>
    <t>Kevin Amaro</t>
  </si>
  <si>
    <t>Giuseppe Ambrosino</t>
  </si>
  <si>
    <t>Isak Helstad Amundsen</t>
  </si>
  <si>
    <t>Hugo Ancajima</t>
  </si>
  <si>
    <t>Danny Andrew</t>
  </si>
  <si>
    <t>Matteo Angeli</t>
  </si>
  <si>
    <t>Anglada</t>
  </si>
  <si>
    <t>Kent-Are Antonsen</t>
  </si>
  <si>
    <t>Marcus Antonsson</t>
  </si>
  <si>
    <t>Apostolos Apostolopoulos</t>
  </si>
  <si>
    <t>Rob Apter</t>
  </si>
  <si>
    <t>Gabriel Aranda</t>
  </si>
  <si>
    <t>Kelvin Arase</t>
  </si>
  <si>
    <t>Miguel Araujo</t>
  </si>
  <si>
    <t>Jefferson Arce</t>
  </si>
  <si>
    <t>Theo Archibald</t>
  </si>
  <si>
    <t>Taïryk Arconte</t>
  </si>
  <si>
    <t>Luca Zuffi</t>
  </si>
  <si>
    <t>Sinclair Armstrong</t>
  </si>
  <si>
    <t>Taye Ashby-Hammond</t>
  </si>
  <si>
    <t>Fisnik Asllani</t>
  </si>
  <si>
    <t>David Atanga</t>
  </si>
  <si>
    <t>Mijaíl Avilés</t>
  </si>
  <si>
    <t>Jonah Ayunga</t>
  </si>
  <si>
    <t>Ayman Azhil</t>
  </si>
  <si>
    <t>Pedro Azogue</t>
  </si>
  <si>
    <t>Adriel Ba Loua</t>
  </si>
  <si>
    <t>Edgar Babayan</t>
  </si>
  <si>
    <t>David Babunski</t>
  </si>
  <si>
    <t>Mio Backhaus</t>
  </si>
  <si>
    <t>Nikolai Baden Frederiksen</t>
  </si>
  <si>
    <t>Loïc Badiashile</t>
  </si>
  <si>
    <t>Dominique Badji</t>
  </si>
  <si>
    <t>Youssouph Badji</t>
  </si>
  <si>
    <t>Baek Jong Beom</t>
  </si>
  <si>
    <t>Francisco Báez</t>
  </si>
  <si>
    <t>Sofian Bahloul</t>
  </si>
  <si>
    <t>Bentley Baxter Bahn</t>
  </si>
  <si>
    <t>Odin Bailey</t>
  </si>
  <si>
    <t>Stefan Bajic</t>
  </si>
  <si>
    <t>Victor Bak</t>
  </si>
  <si>
    <t>Waleed Bakhashwain</t>
  </si>
  <si>
    <t>Franco Baldassarra</t>
  </si>
  <si>
    <t>Enrico Baldini</t>
  </si>
  <si>
    <t>Óscar Baldomar</t>
  </si>
  <si>
    <t>Sacha Bansé</t>
  </si>
  <si>
    <t>Yusuf Barası</t>
  </si>
  <si>
    <t>Enzo Bardeli</t>
  </si>
  <si>
    <t>Louie Barry</t>
  </si>
  <si>
    <t>Norman Bassette</t>
  </si>
  <si>
    <t>Lewis Bate</t>
  </si>
  <si>
    <t>Oliver Batista Meier</t>
  </si>
  <si>
    <t>Roko Baturina</t>
  </si>
  <si>
    <t>Furkan Bayır</t>
  </si>
  <si>
    <t>Tom Bayliss</t>
  </si>
  <si>
    <t>Luca Bazzoli</t>
  </si>
  <si>
    <t>André Becker</t>
  </si>
  <si>
    <t>Omar Beckles</t>
  </si>
  <si>
    <t>Filip Bednarek</t>
  </si>
  <si>
    <t>Tjaš Begić</t>
  </si>
  <si>
    <t>Morten Behrens</t>
  </si>
  <si>
    <t>Florin Bejan</t>
  </si>
  <si>
    <t>Reda Belahyane</t>
  </si>
  <si>
    <t>Sam Bell</t>
  </si>
  <si>
    <t>Mohammed Ali Bemammer</t>
  </si>
  <si>
    <t>Salim Ben Seghir</t>
  </si>
  <si>
    <t>Darío</t>
  </si>
  <si>
    <t>Marcel Benger</t>
  </si>
  <si>
    <t>César Benítez</t>
  </si>
  <si>
    <t>Edgar Benítez</t>
  </si>
  <si>
    <t>Hugo Benítez</t>
  </si>
  <si>
    <t>Mason Bennett</t>
  </si>
  <si>
    <t>Joe Bennett</t>
  </si>
  <si>
    <t>Léider Berdugo</t>
  </si>
  <si>
    <t>Jo Inge Berget</t>
  </si>
  <si>
    <t>Emilio Bernad</t>
  </si>
  <si>
    <t>Fernando Bersano</t>
  </si>
  <si>
    <t>Vicente Besuijen</t>
  </si>
  <si>
    <t>Ömer Beyaz</t>
  </si>
  <si>
    <t>Brian Beyer</t>
  </si>
  <si>
    <t>Flavio Bianchi</t>
  </si>
  <si>
    <t>Merveille Biankadi</t>
  </si>
  <si>
    <t>David Bingham</t>
  </si>
  <si>
    <t>Bjarki Steinn Bjarkason</t>
  </si>
  <si>
    <t>Brynjar Ingi Bjarnason</t>
  </si>
  <si>
    <t>Andreas Bjelland</t>
  </si>
  <si>
    <t>Cristian Blanco</t>
  </si>
  <si>
    <t>Thijmen Blokzijl</t>
  </si>
  <si>
    <t>Ole Didrik Blomberg</t>
  </si>
  <si>
    <t>Bror Blume</t>
  </si>
  <si>
    <t>Radu Boboc</t>
  </si>
  <si>
    <t>Benjamin Böckle</t>
  </si>
  <si>
    <t>Billy Bodin</t>
  </si>
  <si>
    <t>Ștefan Bodișteanu</t>
  </si>
  <si>
    <t>Florian Bohnert</t>
  </si>
  <si>
    <t>Kévin Boma</t>
  </si>
  <si>
    <t>Jack Bonham</t>
  </si>
  <si>
    <t>Alex Bono</t>
  </si>
  <si>
    <t>Rivaldinho</t>
  </si>
  <si>
    <t>Mihai Bordeianu</t>
  </si>
  <si>
    <t>Andrés Borge</t>
  </si>
  <si>
    <t>Léo Borges</t>
  </si>
  <si>
    <t>Axel Borgmann</t>
  </si>
  <si>
    <t>Tobias Børkeeiet</t>
  </si>
  <si>
    <t>Alexandar Borković</t>
  </si>
  <si>
    <t>Dylan Borrero</t>
  </si>
  <si>
    <t>Torgeir Børven</t>
  </si>
  <si>
    <t>Jesse Bosch</t>
  </si>
  <si>
    <t>Zacharie Boucher</t>
  </si>
  <si>
    <t>Sofyane Bouzamoucha</t>
  </si>
  <si>
    <t>Cohen Bramall</t>
  </si>
  <si>
    <t>Iker Bravo</t>
  </si>
  <si>
    <t>Louis Breunig</t>
  </si>
  <si>
    <t>Samuel Brolin</t>
  </si>
  <si>
    <t>Patrick Brough</t>
  </si>
  <si>
    <t>Kai Brünker</t>
  </si>
  <si>
    <t>Paris Brunner</t>
  </si>
  <si>
    <t>Andreas Bruus</t>
  </si>
  <si>
    <t>Jesús Bueno</t>
  </si>
  <si>
    <t>Guille Bueno</t>
  </si>
  <si>
    <t>Manu Bueno</t>
  </si>
  <si>
    <t>Rasim Bulić</t>
  </si>
  <si>
    <t>Lars Bünning</t>
  </si>
  <si>
    <t>Max Burgess</t>
  </si>
  <si>
    <t>Matt Butcher</t>
  </si>
  <si>
    <t>Dan Butler</t>
  </si>
  <si>
    <t>Alexandru Buzbuchi</t>
  </si>
  <si>
    <t>Vitor Gabriel</t>
  </si>
  <si>
    <t>Walter Cabrera</t>
  </si>
  <si>
    <t>Bruno Cabrera</t>
  </si>
  <si>
    <t>Bailey Cadamarteri</t>
  </si>
  <si>
    <t>Aaron Calver</t>
  </si>
  <si>
    <t>Pablo Camacho</t>
  </si>
  <si>
    <t>Etienne Camara</t>
  </si>
  <si>
    <t>Lyall Cameron</t>
  </si>
  <si>
    <t>Josh Campbell</t>
  </si>
  <si>
    <t>Simone Canestrelli</t>
  </si>
  <si>
    <t>Leonardo Capezzi</t>
  </si>
  <si>
    <t>Àlex Carbonell</t>
  </si>
  <si>
    <t>Rafael Santos</t>
  </si>
  <si>
    <t>Rudy Cardozo</t>
  </si>
  <si>
    <t>Sonny Carey</t>
  </si>
  <si>
    <t>Adam Carlén</t>
  </si>
  <si>
    <t>Trevor Carson</t>
  </si>
  <si>
    <t>Florian Carstens</t>
  </si>
  <si>
    <t>Marc Casadó</t>
  </si>
  <si>
    <t>Tino Casali</t>
  </si>
  <si>
    <t>Aljaž Casar</t>
  </si>
  <si>
    <t>Niklas Castro</t>
  </si>
  <si>
    <t>Matias Cavalleri</t>
  </si>
  <si>
    <t>Víctor Cedrón</t>
  </si>
  <si>
    <t>Michele Cerofolini</t>
  </si>
  <si>
    <t>Sava-Arangel Čestić</t>
  </si>
  <si>
    <t>Sofyan Chader</t>
  </si>
  <si>
    <t>Ilyas Chaira</t>
  </si>
  <si>
    <t>Wálter Chalá</t>
  </si>
  <si>
    <t>Joseph Champness</t>
  </si>
  <si>
    <t>Maikel Chang</t>
  </si>
  <si>
    <t>Pablo Chavarría</t>
  </si>
  <si>
    <t>Cheng Jin</t>
  </si>
  <si>
    <t>Cheng Yuelei</t>
  </si>
  <si>
    <t>Martín Chiatti</t>
  </si>
  <si>
    <t>Mattia Chiesa</t>
  </si>
  <si>
    <t>Ethan Chislett</t>
  </si>
  <si>
    <t>Choi Kyu Baek</t>
  </si>
  <si>
    <t>Michał Chrapek</t>
  </si>
  <si>
    <t>Sébastien Cibois</t>
  </si>
  <si>
    <t>Mateusz Cichocki</t>
  </si>
  <si>
    <t>Andrejs Cigaņiks</t>
  </si>
  <si>
    <t>Luca Cigarini</t>
  </si>
  <si>
    <t>Tolcay Ciğerci</t>
  </si>
  <si>
    <t>Alexandru Cîmpanu</t>
  </si>
  <si>
    <t>Giorgio Cittadini</t>
  </si>
  <si>
    <t>Sean Clare</t>
  </si>
  <si>
    <t>Caden Clark</t>
  </si>
  <si>
    <t>Yannis Clementia</t>
  </si>
  <si>
    <t>Alexandre Coeff</t>
  </si>
  <si>
    <t>Reece Cole</t>
  </si>
  <si>
    <t>Collado</t>
  </si>
  <si>
    <t>Will Collar</t>
  </si>
  <si>
    <t>Gabriel Compagnucci</t>
  </si>
  <si>
    <t>Callum Connolly</t>
  </si>
  <si>
    <t>Facinet Conte</t>
  </si>
  <si>
    <t>Anderson Contreras</t>
  </si>
  <si>
    <t>Andy Cook</t>
  </si>
  <si>
    <t>Tommaso Corazza</t>
  </si>
  <si>
    <t>Kobe Corbanie</t>
  </si>
  <si>
    <t>Juan Cornejo</t>
  </si>
  <si>
    <t>Miguel Cornejo</t>
  </si>
  <si>
    <t>Valentin Costache</t>
  </si>
  <si>
    <t>Cristian Costin</t>
  </si>
  <si>
    <t>Matthew Cox</t>
  </si>
  <si>
    <t>Valerio Crespi</t>
  </si>
  <si>
    <t>Valentin Crețu</t>
  </si>
  <si>
    <t>Svenn Crone</t>
  </si>
  <si>
    <t>Héctor Cuellar</t>
  </si>
  <si>
    <t>Brahian Cuello</t>
  </si>
  <si>
    <t>Mladen Cvjetinovic</t>
  </si>
  <si>
    <t>Lennart Czyborra</t>
  </si>
  <si>
    <t>Pedro Moreira</t>
  </si>
  <si>
    <t>Erdon Daci</t>
  </si>
  <si>
    <t>Fredrik K. Dahl</t>
  </si>
  <si>
    <t>Pontus Dahlberg</t>
  </si>
  <si>
    <t>Leon Dajaku</t>
  </si>
  <si>
    <t>Marc Dal Hende</t>
  </si>
  <si>
    <t>Dalmau</t>
  </si>
  <si>
    <t>Bence Dárdai</t>
  </si>
  <si>
    <t>Juande</t>
  </si>
  <si>
    <t>Kevin De La Hoz</t>
  </si>
  <si>
    <t>Francesco De Rose</t>
  </si>
  <si>
    <t>Luís Phelipe</t>
  </si>
  <si>
    <t>Nils De Wilde</t>
  </si>
  <si>
    <t>Robbie Deas</t>
  </si>
  <si>
    <t>Duccio Degli Innocenti</t>
  </si>
  <si>
    <t>Carlos Delgado</t>
  </si>
  <si>
    <t>Mickey Demetriou</t>
  </si>
  <si>
    <t>Yohan Demoncy</t>
  </si>
  <si>
    <t>Kyle Dempsey</t>
  </si>
  <si>
    <t>Đorđe Denić</t>
  </si>
  <si>
    <t>Alfie Devine</t>
  </si>
  <si>
    <t>Yadaly Diaby</t>
  </si>
  <si>
    <t>Mamady Diambou</t>
  </si>
  <si>
    <t>Sory Ibrahim Diarra</t>
  </si>
  <si>
    <t>Vagner</t>
  </si>
  <si>
    <t>Justin Diehl</t>
  </si>
  <si>
    <t>Lars Dietz</t>
  </si>
  <si>
    <t>Marko Divković</t>
  </si>
  <si>
    <t>Lewis Dobbin</t>
  </si>
  <si>
    <t>Christos Donis</t>
  </si>
  <si>
    <t>Nick Doodeman</t>
  </si>
  <si>
    <t>Robson</t>
  </si>
  <si>
    <t>Malik Sawadogo</t>
  </si>
  <si>
    <t>Diogo Calila</t>
  </si>
  <si>
    <t>Anderson</t>
  </si>
  <si>
    <t>Micael</t>
  </si>
  <si>
    <t>Damion Downs</t>
  </si>
  <si>
    <t>Issiar Dramé</t>
  </si>
  <si>
    <t>Manuel Duarte</t>
  </si>
  <si>
    <t>Edoardo Duca</t>
  </si>
  <si>
    <t>Michael Duffy</t>
  </si>
  <si>
    <t>Tomás Durso</t>
  </si>
  <si>
    <t>Daniel Edelman</t>
  </si>
  <si>
    <t>Malcom Edjouma</t>
  </si>
  <si>
    <t>Daniel Eid</t>
  </si>
  <si>
    <t>Noah Eile</t>
  </si>
  <si>
    <t>Anouar El Azzouzi</t>
  </si>
  <si>
    <t>Agon Elezi</t>
  </si>
  <si>
    <t>Mikael Egill Ellertsson</t>
  </si>
  <si>
    <t>Mario Engels</t>
  </si>
  <si>
    <t>Mads Enggård</t>
  </si>
  <si>
    <t>Jusef Erabi</t>
  </si>
  <si>
    <t>Ertuğrul Ersoy</t>
  </si>
  <si>
    <t>Tiri</t>
  </si>
  <si>
    <t>Santiago Etchebarne</t>
  </si>
  <si>
    <t>Jean Lambert Evan's</t>
  </si>
  <si>
    <t>George Evans</t>
  </si>
  <si>
    <t>Will Evans</t>
  </si>
  <si>
    <t>Omar Faraj</t>
  </si>
  <si>
    <t>Neil Farrugia</t>
  </si>
  <si>
    <t>Maryan Faryna</t>
  </si>
  <si>
    <t>Gianlucca Fatecha</t>
  </si>
  <si>
    <t>Betim Fazliji</t>
  </si>
  <si>
    <t>Gino Fechner</t>
  </si>
  <si>
    <t>Feng Jin</t>
  </si>
  <si>
    <t>Rodrigo Fernández</t>
  </si>
  <si>
    <t>Juan Ibiza</t>
  </si>
  <si>
    <t>Luis Fernández</t>
  </si>
  <si>
    <t>João Valido</t>
  </si>
  <si>
    <t>Ivan Filipović</t>
  </si>
  <si>
    <t>Ethan Finlay</t>
  </si>
  <si>
    <t>Ashley Fletcher</t>
  </si>
  <si>
    <t>Alberto Flores</t>
  </si>
  <si>
    <t>Sadik Fofana</t>
  </si>
  <si>
    <t>Boubacar Fofana</t>
  </si>
  <si>
    <t>Ben Folami</t>
  </si>
  <si>
    <t>Tyrese Fornah</t>
  </si>
  <si>
    <t>Omari Forson</t>
  </si>
  <si>
    <t>Héctor Fort</t>
  </si>
  <si>
    <t>Fortuño</t>
  </si>
  <si>
    <t>Matías Fracchia</t>
  </si>
  <si>
    <t>Marcus Fraser</t>
  </si>
  <si>
    <t>Ulrik Fredriksen</t>
  </si>
  <si>
    <t>Macklin Freke</t>
  </si>
  <si>
    <t>Juan Freytes</t>
  </si>
  <si>
    <t>Per Frick</t>
  </si>
  <si>
    <t>Ludvig Fritzson</t>
  </si>
  <si>
    <t>Fu Huan</t>
  </si>
  <si>
    <t>Marius Funk</t>
  </si>
  <si>
    <t>Borja Galán</t>
  </si>
  <si>
    <t>Sebastián Galani</t>
  </si>
  <si>
    <t>Nicolas Galazzi</t>
  </si>
  <si>
    <t>Declan Gallagher</t>
  </si>
  <si>
    <t>Valerică Găman</t>
  </si>
  <si>
    <t>Noah Ganaus</t>
  </si>
  <si>
    <t>Gao Tianyi</t>
  </si>
  <si>
    <t>Gustavo Garcia</t>
  </si>
  <si>
    <t>Gonzalo</t>
  </si>
  <si>
    <t>Jake Garrett</t>
  </si>
  <si>
    <t>Ben Garrity</t>
  </si>
  <si>
    <t>Paul Gartler</t>
  </si>
  <si>
    <t>Djeidi Gassama</t>
  </si>
  <si>
    <t>Dieudonné Gaucho Debohi</t>
  </si>
  <si>
    <t>Pep Gayà</t>
  </si>
  <si>
    <t>Max Geschwill</t>
  </si>
  <si>
    <t>Niklas Geyrhofer</t>
  </si>
  <si>
    <t>Valentin Gheorghe</t>
  </si>
  <si>
    <t>Andrea Ghion</t>
  </si>
  <si>
    <t>Alex Gilbey</t>
  </si>
  <si>
    <t>Alfie Gilchrist</t>
  </si>
  <si>
    <t>Macaulay Gillesphey</t>
  </si>
  <si>
    <t>Mark Gillespie</t>
  </si>
  <si>
    <t>Arnaldo Giménez</t>
  </si>
  <si>
    <t>Diago Giménez</t>
  </si>
  <si>
    <t>Lars Gindorf</t>
  </si>
  <si>
    <t>Gvidas Gineitis</t>
  </si>
  <si>
    <t>Patrick Göbel</t>
  </si>
  <si>
    <t>José de Jesús Godínez</t>
  </si>
  <si>
    <t>Robert Gojani</t>
  </si>
  <si>
    <t>Miguel Silva</t>
  </si>
  <si>
    <t>Emmanuel Gómez Riga</t>
  </si>
  <si>
    <t>Maximiliano González</t>
  </si>
  <si>
    <t>Facundo González</t>
  </si>
  <si>
    <t>Alfon</t>
  </si>
  <si>
    <t>Jacobo</t>
  </si>
  <si>
    <t>Liam Gordon</t>
  </si>
  <si>
    <t>Guyana</t>
  </si>
  <si>
    <t>Kenan Kodro</t>
  </si>
  <si>
    <t>Tayvon Gray</t>
  </si>
  <si>
    <t>Alexandru Greab</t>
  </si>
  <si>
    <t>Lee Gregory</t>
  </si>
  <si>
    <t>Patrick Greil</t>
  </si>
  <si>
    <t>Jack Grimmer</t>
  </si>
  <si>
    <t>Sebastian Grønning</t>
  </si>
  <si>
    <t>Darijo Grujčić</t>
  </si>
  <si>
    <t>David Gugganig</t>
  </si>
  <si>
    <t>John Guidetti</t>
  </si>
  <si>
    <t>Gökhan Gül</t>
  </si>
  <si>
    <t>Muhammed Gümüşkaya</t>
  </si>
  <si>
    <t>Lasse Günther</t>
  </si>
  <si>
    <t>Gustavo Santos</t>
  </si>
  <si>
    <t>Daniel Gutiérrez</t>
  </si>
  <si>
    <t>Maximiliano Gutiérrez</t>
  </si>
  <si>
    <t>Samuel Guzmán</t>
  </si>
  <si>
    <t>Gabriel Hachen</t>
  </si>
  <si>
    <t>Steffen Hagen</t>
  </si>
  <si>
    <t>Stefan Hajdin</t>
  </si>
  <si>
    <t>Besar Halimi</t>
  </si>
  <si>
    <t>Grant Hall</t>
  </si>
  <si>
    <t>George Hall</t>
  </si>
  <si>
    <t>Daniel Hall</t>
  </si>
  <si>
    <t>Melker Hallberg</t>
  </si>
  <si>
    <t>Andy Halliday</t>
  </si>
  <si>
    <t>Aapo Halme</t>
  </si>
  <si>
    <t>Brendan Hamill</t>
  </si>
  <si>
    <t>Ethan Hamilton</t>
  </si>
  <si>
    <t>Mansour Hamzi</t>
  </si>
  <si>
    <t>Sergiu Hanca</t>
  </si>
  <si>
    <t>Simon Handle</t>
  </si>
  <si>
    <t>Kornelius N. Hansen</t>
  </si>
  <si>
    <t>Ian Harkes</t>
  </si>
  <si>
    <t>Luke Harris</t>
  </si>
  <si>
    <t>Denis Haruț</t>
  </si>
  <si>
    <t>Sigurd Haugen</t>
  </si>
  <si>
    <t>He Chao</t>
  </si>
  <si>
    <t>Manuel Akanji</t>
  </si>
  <si>
    <t>Henrik Heggheim</t>
  </si>
  <si>
    <t>Anton Heinz</t>
  </si>
  <si>
    <t>Thiago Helguera</t>
  </si>
  <si>
    <t>Lennard Hens</t>
  </si>
  <si>
    <t>Nicolás Hernández</t>
  </si>
  <si>
    <t>Robert Hernández</t>
  </si>
  <si>
    <t>Manu Hernando</t>
  </si>
  <si>
    <t>Rodrigo Herrera</t>
  </si>
  <si>
    <t>Borja Herrera</t>
  </si>
  <si>
    <t>Luca Herrmann</t>
  </si>
  <si>
    <t>Jeredy Hilterman</t>
  </si>
  <si>
    <t>Koki Hinokio</t>
  </si>
  <si>
    <t>Yu Hirakawa</t>
  </si>
  <si>
    <t>Leo Hjelde</t>
  </si>
  <si>
    <t>Niklas Hoffmann</t>
  </si>
  <si>
    <t>Noah Jean Holm</t>
  </si>
  <si>
    <t>Hong Jung Un</t>
  </si>
  <si>
    <t>Arttu Hoskonen</t>
  </si>
  <si>
    <t>Ben House</t>
  </si>
  <si>
    <t>Diego Hoyos</t>
  </si>
  <si>
    <t>David Hrncar</t>
  </si>
  <si>
    <t>Ronal Huaccha</t>
  </si>
  <si>
    <t>Dean Huiberts</t>
  </si>
  <si>
    <t>Johannes Andres Hummelvoll-Nuñez</t>
  </si>
  <si>
    <t>Abbas Hüseynov</t>
  </si>
  <si>
    <t>Remeao Hutton</t>
  </si>
  <si>
    <t>Rommell Ibarra</t>
  </si>
  <si>
    <t>Sebastien Ibeagha</t>
  </si>
  <si>
    <t>Merwan Ifnaoui</t>
  </si>
  <si>
    <t>Luc Ihorst</t>
  </si>
  <si>
    <t>Christopher Ikonomidis</t>
  </si>
  <si>
    <t>Matei Ilie</t>
  </si>
  <si>
    <t>Mikael Norø Ingebrigtsen</t>
  </si>
  <si>
    <t>Daleho Irandust</t>
  </si>
  <si>
    <t>John Iredale</t>
  </si>
  <si>
    <t>Masatoshi Ishida</t>
  </si>
  <si>
    <t>Rareș Ispas</t>
  </si>
  <si>
    <t>Ayoub Jabbari</t>
  </si>
  <si>
    <t>Lachlan Jackson</t>
  </si>
  <si>
    <t>Adam Jackson</t>
  </si>
  <si>
    <t>Kayden Jackson</t>
  </si>
  <si>
    <t>Tomás Jacob</t>
  </si>
  <si>
    <t>Joey Jacobs</t>
  </si>
  <si>
    <t>Anders K. Jacobsen</t>
  </si>
  <si>
    <t>Bjarke Jacobsen</t>
  </si>
  <si>
    <t>Kilian Jakob</t>
  </si>
  <si>
    <t>Adam Jakobsen</t>
  </si>
  <si>
    <t>Tom James</t>
  </si>
  <si>
    <t>Luther James-Wildin</t>
  </si>
  <si>
    <t>Antigua and Barbuda</t>
  </si>
  <si>
    <t>Jocelyn Janneh</t>
  </si>
  <si>
    <t>Alvis Jaunzems</t>
  </si>
  <si>
    <t>Jauregi</t>
  </si>
  <si>
    <t>Arkadiusz Jędrych</t>
  </si>
  <si>
    <t>Finn Jeltsch</t>
  </si>
  <si>
    <t>Isak Jensen</t>
  </si>
  <si>
    <t>Alexander Jensen</t>
  </si>
  <si>
    <t>Jonas Jensen-Abbew</t>
  </si>
  <si>
    <t>Gethin Jones</t>
  </si>
  <si>
    <t>Ricky-Jade Jones</t>
  </si>
  <si>
    <t>Lukas Jonsson</t>
  </si>
  <si>
    <t>Patrick Joosten</t>
  </si>
  <si>
    <t>Wilmar Jordán</t>
  </si>
  <si>
    <t>Edisson Jordanov</t>
  </si>
  <si>
    <t>Aleksandar Jovanović</t>
  </si>
  <si>
    <t>Zak Jules</t>
  </si>
  <si>
    <t>Lukas Jutkiewicz</t>
  </si>
  <si>
    <t>Musa Juwara</t>
  </si>
  <si>
    <t>Rami Kaib</t>
  </si>
  <si>
    <t>Jakub Kałuziński</t>
  </si>
  <si>
    <t>Willy Kambwala</t>
  </si>
  <si>
    <t>Kubilay Kanatsızkuş</t>
  </si>
  <si>
    <t>Kang Yoon Seong</t>
  </si>
  <si>
    <t>Alec Kann</t>
  </si>
  <si>
    <t>Benjamin Kanuric</t>
  </si>
  <si>
    <t>Kenan Pirić</t>
  </si>
  <si>
    <t>Fatih Kaya</t>
  </si>
  <si>
    <t>Ákos Kecskés</t>
  </si>
  <si>
    <t>Davis Keillor-Dunn</t>
  </si>
  <si>
    <t>Manuel Keliano</t>
  </si>
  <si>
    <t>Maren Haile-Selassie</t>
  </si>
  <si>
    <t>Kevin Kelsy</t>
  </si>
  <si>
    <t>David Keltjens</t>
  </si>
  <si>
    <t>Boy Kemper</t>
  </si>
  <si>
    <t>Nohan Kenneh</t>
  </si>
  <si>
    <t>Roman Kerschbaum</t>
  </si>
  <si>
    <t>Topi Keskinen</t>
  </si>
  <si>
    <t>Mohammed Khubrani</t>
  </si>
  <si>
    <t>Niko Kijewski</t>
  </si>
  <si>
    <t>Gavin Kilkenny</t>
  </si>
  <si>
    <t>Kim Jin Ho</t>
  </si>
  <si>
    <t>Kim Jeong Hoon</t>
  </si>
  <si>
    <t>Kim Tae Hwan</t>
  </si>
  <si>
    <t>Kim Dong Heon</t>
  </si>
  <si>
    <t>Yann Kitala</t>
  </si>
  <si>
    <t>Florian Kleinhansl</t>
  </si>
  <si>
    <t>Gustavo Klismahn</t>
  </si>
  <si>
    <t>Lukas Klünter</t>
  </si>
  <si>
    <t>Tobias Klysner</t>
  </si>
  <si>
    <t>Karol Knap</t>
  </si>
  <si>
    <t>Erling Knudtzon</t>
  </si>
  <si>
    <t>Paul Komposch</t>
  </si>
  <si>
    <t>Amadou Koné</t>
  </si>
  <si>
    <t>Luuk Koopmans</t>
  </si>
  <si>
    <t>Björn Kopplin</t>
  </si>
  <si>
    <t>Yoan Koré</t>
  </si>
  <si>
    <t>Patrick Koronkiewicz</t>
  </si>
  <si>
    <t>Kacper Kostorz</t>
  </si>
  <si>
    <t>Giorgos Koutsias</t>
  </si>
  <si>
    <t>Soichiro Kozuki</t>
  </si>
  <si>
    <t>Blaž Kramer</t>
  </si>
  <si>
    <t>Maurice Krattenmacher</t>
  </si>
  <si>
    <t>Tobias Kraulich</t>
  </si>
  <si>
    <t>Martin Kreuzriegler</t>
  </si>
  <si>
    <t>Kevin Martin Krygård</t>
  </si>
  <si>
    <t>Srdjan Kuzmic</t>
  </si>
  <si>
    <t>Leroy Kwadwo</t>
  </si>
  <si>
    <t>Dinis Pinto</t>
  </si>
  <si>
    <t>Rémy Labeau Lascary</t>
  </si>
  <si>
    <t>François Lajugie</t>
  </si>
  <si>
    <t>Niklas Lang</t>
  </si>
  <si>
    <t>Michael Langer</t>
  </si>
  <si>
    <t>Christopher Lannert</t>
  </si>
  <si>
    <t>André Ricardo</t>
  </si>
  <si>
    <t>Lapeña</t>
  </si>
  <si>
    <t>Ariel Lassiter</t>
  </si>
  <si>
    <t>Frederik Lauenborg</t>
  </si>
  <si>
    <t>Shayne Lavery</t>
  </si>
  <si>
    <t>Bosun Lawal</t>
  </si>
  <si>
    <t>Luke Le Roux</t>
  </si>
  <si>
    <t>Miles Leaburn</t>
  </si>
  <si>
    <t>Heber Leaños</t>
  </si>
  <si>
    <t>Noé Lebreton</t>
  </si>
  <si>
    <t>Lee Jin Yong</t>
  </si>
  <si>
    <t>Lee Min Gi</t>
  </si>
  <si>
    <t>Lee Hyun Sik</t>
  </si>
  <si>
    <t>Lee Yong Rae</t>
  </si>
  <si>
    <t>Nicolas Lemaître</t>
  </si>
  <si>
    <t>Geoffrey Lembet</t>
  </si>
  <si>
    <t>Dexter Lembikisa</t>
  </si>
  <si>
    <t>Mats Lemmens</t>
  </si>
  <si>
    <t>Jakob Lemmer</t>
  </si>
  <si>
    <t>Harry Leonard</t>
  </si>
  <si>
    <t>Giovanni Leoni</t>
  </si>
  <si>
    <t>Jonathan Lewis</t>
  </si>
  <si>
    <t>Fedde Leysen</t>
  </si>
  <si>
    <t>Danny Leyva</t>
  </si>
  <si>
    <t>Li Ke</t>
  </si>
  <si>
    <t>Li Yuanyi</t>
  </si>
  <si>
    <t>Liang Nuoheng</t>
  </si>
  <si>
    <t>Hong Kong</t>
  </si>
  <si>
    <t>Liao Lisheng</t>
  </si>
  <si>
    <t>Isac Lidberg</t>
  </si>
  <si>
    <t>Otso Liimatta</t>
  </si>
  <si>
    <t>Lim Jong Eun</t>
  </si>
  <si>
    <t>Jamie Lindsay</t>
  </si>
  <si>
    <t>Daniel Lino</t>
  </si>
  <si>
    <t>Rodrigo Llano</t>
  </si>
  <si>
    <t>Sebastian Lletget</t>
  </si>
  <si>
    <t>Francesco Lo Celso</t>
  </si>
  <si>
    <t>Élysée Logbo</t>
  </si>
  <si>
    <t>Kristoffer Løkberg</t>
  </si>
  <si>
    <t>Chris-Emmanuel Lokesa</t>
  </si>
  <si>
    <t>Danijel Lončar</t>
  </si>
  <si>
    <t>Emmanuel Longelo</t>
  </si>
  <si>
    <t>Jeremias Lorch</t>
  </si>
  <si>
    <t>Marvin Loría</t>
  </si>
  <si>
    <t>Albert-Nicolas Lottin</t>
  </si>
  <si>
    <t>Miguel Carvalho</t>
  </si>
  <si>
    <t>Joe Low</t>
  </si>
  <si>
    <t>Tom Lowery</t>
  </si>
  <si>
    <t>Alex Lowry</t>
  </si>
  <si>
    <t>Leonardo Lukacevic</t>
  </si>
  <si>
    <t>Jakub Łukowski</t>
  </si>
  <si>
    <t>Julian Faye Lund</t>
  </si>
  <si>
    <t>Thierry Lutonda</t>
  </si>
  <si>
    <t>Brad Lyons</t>
  </si>
  <si>
    <t>Andy Lyons</t>
  </si>
  <si>
    <t>Isak Dybvik Määttä</t>
  </si>
  <si>
    <t>Angus MacDonald</t>
  </si>
  <si>
    <t>Niki Mäenpää</t>
  </si>
  <si>
    <t>Kyle Magennis</t>
  </si>
  <si>
    <t>Sævar Atli Magnússon</t>
  </si>
  <si>
    <t>Jack Maher</t>
  </si>
  <si>
    <t>Samy Chouchane</t>
  </si>
  <si>
    <t>Connor Mahoney</t>
  </si>
  <si>
    <t>Hicham Mahou</t>
  </si>
  <si>
    <t>Philipp Maier</t>
  </si>
  <si>
    <t>Sebastian Maier</t>
  </si>
  <si>
    <t>Tommy Maistrello</t>
  </si>
  <si>
    <t>Luka Majcen</t>
  </si>
  <si>
    <t>Tomasz Makowski</t>
  </si>
  <si>
    <t>Patryk Makuch</t>
  </si>
  <si>
    <t>Alessandro Mallamo</t>
  </si>
  <si>
    <t>Stone Mambo</t>
  </si>
  <si>
    <t>Ivo Mammini</t>
  </si>
  <si>
    <t>Mantilla</t>
  </si>
  <si>
    <t>Jhon Marchán</t>
  </si>
  <si>
    <t>Leonardo Marchi</t>
  </si>
  <si>
    <t>Paul Marie</t>
  </si>
  <si>
    <t>Pablo Marín</t>
  </si>
  <si>
    <t>Dilan Markanday</t>
  </si>
  <si>
    <t>Luis Miguel Marquines</t>
  </si>
  <si>
    <t>Unai Marrero</t>
  </si>
  <si>
    <t>Marvin Keller</t>
  </si>
  <si>
    <t>Mathías Martínez</t>
  </si>
  <si>
    <t>Jan Hendrik Marx</t>
  </si>
  <si>
    <t>Erik Marxen</t>
  </si>
  <si>
    <t>John Mary</t>
  </si>
  <si>
    <t>Kristjan Matošević</t>
  </si>
  <si>
    <t>Pelle Mattsson</t>
  </si>
  <si>
    <t>Stefan Mauk</t>
  </si>
  <si>
    <t>Lucas Mauragis</t>
  </si>
  <si>
    <t>José Mauri</t>
  </si>
  <si>
    <t>Senny Mayulu</t>
  </si>
  <si>
    <t>Noah Mbamba</t>
  </si>
  <si>
    <t>Dylan Mbayo</t>
  </si>
  <si>
    <t>Pathé Mboup</t>
  </si>
  <si>
    <t>Jamie McCart</t>
  </si>
  <si>
    <t>Robby McCrorie</t>
  </si>
  <si>
    <t>Sean McDermott</t>
  </si>
  <si>
    <t>Josh McEachran</t>
  </si>
  <si>
    <t>Jordan McGhee</t>
  </si>
  <si>
    <t>Paul McGinn</t>
  </si>
  <si>
    <t>Ed McGinty</t>
  </si>
  <si>
    <t>David McGoldrick</t>
  </si>
  <si>
    <t>Aaron McGowan</t>
  </si>
  <si>
    <t>Tobías Medina</t>
  </si>
  <si>
    <t>Saeid Mehri</t>
  </si>
  <si>
    <t>Jonathan Meier</t>
  </si>
  <si>
    <t>Jakob Meierhofer</t>
  </si>
  <si>
    <t>Yair Mena</t>
  </si>
  <si>
    <t>Carlos Mendes Gomes</t>
  </si>
  <si>
    <t>Kevin Mensah</t>
  </si>
  <si>
    <t>Cristopher Mesías</t>
  </si>
  <si>
    <t>Falko Michel</t>
  </si>
  <si>
    <t>Tommaso Milanese</t>
  </si>
  <si>
    <t>Matko Miljevic</t>
  </si>
  <si>
    <t>Juan Millán</t>
  </si>
  <si>
    <t>Tyler Miller</t>
  </si>
  <si>
    <t>Mickel Miller</t>
  </si>
  <si>
    <t>Pablo Minissale</t>
  </si>
  <si>
    <t>Bruno Miranda</t>
  </si>
  <si>
    <t>Alex Mitchell</t>
  </si>
  <si>
    <t>Kaito Mizuta</t>
  </si>
  <si>
    <t>Ilario Monterisi</t>
  </si>
  <si>
    <t>Lautaro Montoya</t>
  </si>
  <si>
    <t>Lewis Montsma</t>
  </si>
  <si>
    <t>Florián Monzón</t>
  </si>
  <si>
    <t>Simon Moore</t>
  </si>
  <si>
    <t>Alex Moreno Paz</t>
  </si>
  <si>
    <t>Jorge Moreno</t>
  </si>
  <si>
    <t>Leandro Morgalla</t>
  </si>
  <si>
    <t>Albie Morgan</t>
  </si>
  <si>
    <t>Aaron Morley</t>
  </si>
  <si>
    <t>Luca Moro</t>
  </si>
  <si>
    <t>Darick Kobie Morris</t>
  </si>
  <si>
    <t>Kevin Mouanga</t>
  </si>
  <si>
    <t>Matías Moya</t>
  </si>
  <si>
    <t>Sebastian Mrowca</t>
  </si>
  <si>
    <t>Jake Mulraney</t>
  </si>
  <si>
    <t>Maurice Multhaup</t>
  </si>
  <si>
    <t>Alessandro Murgia</t>
  </si>
  <si>
    <t>Sebastian Musiolik</t>
  </si>
  <si>
    <t>Lubambo Musonda</t>
  </si>
  <si>
    <t>Saidt Mustafá</t>
  </si>
  <si>
    <t>Taras Mykhavko</t>
  </si>
  <si>
    <t>Andrew Nabbout</t>
  </si>
  <si>
    <t>Dylan Nandín</t>
  </si>
  <si>
    <t>Mohamed Nassoh</t>
  </si>
  <si>
    <t>Basilio Ndong</t>
  </si>
  <si>
    <t>Logan Ndenbe</t>
  </si>
  <si>
    <t>John Nelson</t>
  </si>
  <si>
    <t>András Németh</t>
  </si>
  <si>
    <t>Ruslan Neshcheret</t>
  </si>
  <si>
    <t>Steve Ngoura</t>
  </si>
  <si>
    <t>Babacar Niasse</t>
  </si>
  <si>
    <t>Sam Nicholson</t>
  </si>
  <si>
    <t>Marc Nielsen</t>
  </si>
  <si>
    <t>Reuven Niemeijer</t>
  </si>
  <si>
    <t>Georgios Nikas</t>
  </si>
  <si>
    <t>Đorđe Nikolić</t>
  </si>
  <si>
    <t>Claus Niyukuri</t>
  </si>
  <si>
    <t>David Noboa</t>
  </si>
  <si>
    <t>André Gomes</t>
  </si>
  <si>
    <t>John Olav Norheim</t>
  </si>
  <si>
    <t>Toto Nsiala</t>
  </si>
  <si>
    <t>Bruny Nsimba</t>
  </si>
  <si>
    <t>Samuel Ntamack</t>
  </si>
  <si>
    <t>Maximiliano Núñez</t>
  </si>
  <si>
    <t>Mardochee Nzita</t>
  </si>
  <si>
    <t>Corey O'Keeffe</t>
  </si>
  <si>
    <t>Ollie O'Neill</t>
  </si>
  <si>
    <t>Răzvan Oaidă</t>
  </si>
  <si>
    <t>Johann Obiang</t>
  </si>
  <si>
    <t>Obrador</t>
  </si>
  <si>
    <t>Edier Ocampo</t>
  </si>
  <si>
    <t>Nico Ochojski</t>
  </si>
  <si>
    <t>Akin Odimayo</t>
  </si>
  <si>
    <t>Rodrigo Odriozola</t>
  </si>
  <si>
    <t>Nnamdi Ofoborh</t>
  </si>
  <si>
    <t>Noah Ohio</t>
  </si>
  <si>
    <t>Sebastian Ohlsson</t>
  </si>
  <si>
    <t>Marwin Hitz</t>
  </si>
  <si>
    <t>Osarenren Okungbowa</t>
  </si>
  <si>
    <t>Davíð Kristján Ólafsson</t>
  </si>
  <si>
    <t>Isaac Olaofe</t>
  </si>
  <si>
    <t>Christopher Olivares</t>
  </si>
  <si>
    <t>Afonso Rodrigues</t>
  </si>
  <si>
    <t>Wenderson</t>
  </si>
  <si>
    <t>Tuomas Ollila</t>
  </si>
  <si>
    <t>Ervin Omić</t>
  </si>
  <si>
    <t>Răzvan Onea</t>
  </si>
  <si>
    <t>Sakarias Opsahl</t>
  </si>
  <si>
    <t>Juan José Orellana</t>
  </si>
  <si>
    <t>Joel Silva</t>
  </si>
  <si>
    <t>Jacob Ortmark</t>
  </si>
  <si>
    <t>Moritz Oswald</t>
  </si>
  <si>
    <t>Filip Ottosson</t>
  </si>
  <si>
    <t>Zié Mohamed Ouattara</t>
  </si>
  <si>
    <t>Kolja Oudenne</t>
  </si>
  <si>
    <t>Prince Owusu</t>
  </si>
  <si>
    <t>Solomon Owusu</t>
  </si>
  <si>
    <t>Diego Oyarzún</t>
  </si>
  <si>
    <t>Yusuf Özdemir</t>
  </si>
  <si>
    <t>Bahadır Öztürk</t>
  </si>
  <si>
    <t>Steven Pabón</t>
  </si>
  <si>
    <t>Fabrizio Paghera</t>
  </si>
  <si>
    <t>Pablo Pagis</t>
  </si>
  <si>
    <t>Byron Palacios</t>
  </si>
  <si>
    <t>James Pantemis</t>
  </si>
  <si>
    <t>Eduard Pap</t>
  </si>
  <si>
    <t>Paul Papp</t>
  </si>
  <si>
    <t>Luis Paradela</t>
  </si>
  <si>
    <t>Luis Paredes</t>
  </si>
  <si>
    <t>Park Jung In</t>
  </si>
  <si>
    <t>Jorge Pascual</t>
  </si>
  <si>
    <t>Callum Paterson</t>
  </si>
  <si>
    <t>Raul Paula</t>
  </si>
  <si>
    <t>Branko Pavić</t>
  </si>
  <si>
    <t>Jack Payne</t>
  </si>
  <si>
    <t>Nehuén Paz</t>
  </si>
  <si>
    <t>Tom Pearce</t>
  </si>
  <si>
    <t>Halil İbrahim Pehlivan</t>
  </si>
  <si>
    <t>Mike Penders</t>
  </si>
  <si>
    <t>Andrés Perea</t>
  </si>
  <si>
    <t>Romário</t>
  </si>
  <si>
    <t>Juan Daniel Pérez</t>
  </si>
  <si>
    <t>Erick Perleche</t>
  </si>
  <si>
    <t>Noah Persson</t>
  </si>
  <si>
    <t>Joakim Persson</t>
  </si>
  <si>
    <t>Kamil Pestka</t>
  </si>
  <si>
    <t>Stefano Pettinari</t>
  </si>
  <si>
    <t>Luca Philipp</t>
  </si>
  <si>
    <t>Lebogang Phiri</t>
  </si>
  <si>
    <t>Fabian Piasecki</t>
  </si>
  <si>
    <t>Arthur Piedfort</t>
  </si>
  <si>
    <t>Tomasz Pieńko</t>
  </si>
  <si>
    <t>Juan Pablo Pignani</t>
  </si>
  <si>
    <t>Mauricio Pineda</t>
  </si>
  <si>
    <t>Luka Kukić</t>
  </si>
  <si>
    <t>Niccolò Pisilli</t>
  </si>
  <si>
    <t>Luca Plogmann</t>
  </si>
  <si>
    <t>André Anderson</t>
  </si>
  <si>
    <t>Marco Pompetti</t>
  </si>
  <si>
    <t>Célio Pompeu</t>
  </si>
  <si>
    <t>Simone Pontisso</t>
  </si>
  <si>
    <t>Rareș Pop</t>
  </si>
  <si>
    <t>Tomás Porra</t>
  </si>
  <si>
    <t>Antonio Portales</t>
  </si>
  <si>
    <t>Dmytro Pospelov</t>
  </si>
  <si>
    <t>Jerónimo Pourtau</t>
  </si>
  <si>
    <t>Rico Preißinger</t>
  </si>
  <si>
    <t>Tim Prica</t>
  </si>
  <si>
    <t>Andrew Privett</t>
  </si>
  <si>
    <t>Maximilian Pronichev</t>
  </si>
  <si>
    <t>Damián Puebla</t>
  </si>
  <si>
    <t>Rubén Pulido</t>
  </si>
  <si>
    <t>Teo Quintero</t>
  </si>
  <si>
    <t>Jairo Quinteros</t>
  </si>
  <si>
    <t>Victorio Ramis</t>
  </si>
  <si>
    <t>Calvin Ramsay</t>
  </si>
  <si>
    <t>Ryan Raposo</t>
  </si>
  <si>
    <t>Jonathan Rasheed</t>
  </si>
  <si>
    <t>Mathias Hebo Rasmussen</t>
  </si>
  <si>
    <t>Christian Rasmussen</t>
  </si>
  <si>
    <t>Louis Reed</t>
  </si>
  <si>
    <t>Nikolai Rehnen</t>
  </si>
  <si>
    <t>Eliano Reijnders</t>
  </si>
  <si>
    <t>Boyd Reith</t>
  </si>
  <si>
    <t>David Richter</t>
  </si>
  <si>
    <t>Rim Chang Woo</t>
  </si>
  <si>
    <t>Hugo Rincón</t>
  </si>
  <si>
    <t>Jonathan Ring</t>
  </si>
  <si>
    <t>Daniel Ríos</t>
  </si>
  <si>
    <t>Lautaro Ríos</t>
  </si>
  <si>
    <t>Connor Ripley</t>
  </si>
  <si>
    <t>Renné Rivas</t>
  </si>
  <si>
    <t>Cristian Riveros</t>
  </si>
  <si>
    <t>Calogero Rizzuto</t>
  </si>
  <si>
    <t>Jordan Roberts</t>
  </si>
  <si>
    <t>Clark Robertson</t>
  </si>
  <si>
    <t>Carlos Roca</t>
  </si>
  <si>
    <t>Antoniu Roca</t>
  </si>
  <si>
    <t>Mikael Doka</t>
  </si>
  <si>
    <t>Tiago Reis</t>
  </si>
  <si>
    <t>Ignacio Agustín Rodríguez</t>
  </si>
  <si>
    <t>Derlis Rodríguez</t>
  </si>
  <si>
    <t>Francisco Rodríguez</t>
  </si>
  <si>
    <t>Gregorio Rodríguez</t>
  </si>
  <si>
    <t>Álvaro</t>
  </si>
  <si>
    <t>Genaro</t>
  </si>
  <si>
    <t>Franz Roggow</t>
  </si>
  <si>
    <t>Nazareno Romero</t>
  </si>
  <si>
    <t>Matías Romero</t>
  </si>
  <si>
    <t>Bruno Romo</t>
  </si>
  <si>
    <t>Tim Rönning</t>
  </si>
  <si>
    <t>Ruben Roosken</t>
  </si>
  <si>
    <t>Maurides</t>
  </si>
  <si>
    <t>Yilson Rosales</t>
  </si>
  <si>
    <t>Lasse Rosenboom</t>
  </si>
  <si>
    <t>Otto Rosengren</t>
  </si>
  <si>
    <t>Jean Pierre Rosso</t>
  </si>
  <si>
    <t>Paolo Rozzio</t>
  </si>
  <si>
    <t>Thomas Sabitzer</t>
  </si>
  <si>
    <t>Driess Saddiki</t>
  </si>
  <si>
    <t>Daniel Saggiomo</t>
  </si>
  <si>
    <t>Andrés Salazar</t>
  </si>
  <si>
    <t>Leonardo Saldaña</t>
  </si>
  <si>
    <t>Oscar Salomón</t>
  </si>
  <si>
    <t>Zine</t>
  </si>
  <si>
    <t>Cris Salvador</t>
  </si>
  <si>
    <t>Alejandro Samudio</t>
  </si>
  <si>
    <t>Lucas Sanabria</t>
  </si>
  <si>
    <t>Renzo Sanchez</t>
  </si>
  <si>
    <t>Luis Sánchez</t>
  </si>
  <si>
    <t>Marcus Sandberg</t>
  </si>
  <si>
    <t>Cisse Sandra</t>
  </si>
  <si>
    <t>Sadibou Sané</t>
  </si>
  <si>
    <t>Opa Sangante</t>
  </si>
  <si>
    <t>Thomas Santos</t>
  </si>
  <si>
    <t>Bruno Leite</t>
  </si>
  <si>
    <t>Álvaro Sanz</t>
  </si>
  <si>
    <t>Mouhamadou Sarr</t>
  </si>
  <si>
    <t>Widen Saucedo</t>
  </si>
  <si>
    <t>Christian Saydee</t>
  </si>
  <si>
    <t>Dominik Schad</t>
  </si>
  <si>
    <t>Simon Scherder</t>
  </si>
  <si>
    <t>Derry Scherhant</t>
  </si>
  <si>
    <t>Marco Schikora</t>
  </si>
  <si>
    <t>Patrick Schmidt</t>
  </si>
  <si>
    <t>Szabolcs Schön</t>
  </si>
  <si>
    <t>Sam Schreck</t>
  </si>
  <si>
    <t>Jorg Schreuders</t>
  </si>
  <si>
    <t>Eduardo Brock</t>
  </si>
  <si>
    <t>Markus Schubert</t>
  </si>
  <si>
    <t>Christopher Scott</t>
  </si>
  <si>
    <t>Ryan Scott</t>
  </si>
  <si>
    <t>Sean Seitz</t>
  </si>
  <si>
    <t>Alessandro Sersanti</t>
  </si>
  <si>
    <t>Nicolás Sessa</t>
  </si>
  <si>
    <t>Steven Sessegnon</t>
  </si>
  <si>
    <t>Liam Shaw</t>
  </si>
  <si>
    <t>Alen Sherri</t>
  </si>
  <si>
    <t>Sam Sherring</t>
  </si>
  <si>
    <t>Jordan Shipley</t>
  </si>
  <si>
    <t>Nicklas Shipnoski</t>
  </si>
  <si>
    <t>Arne Sicker</t>
  </si>
  <si>
    <t>Kyrylo Sigeev</t>
  </si>
  <si>
    <t>Rúnar Þór Sigurgeirsson</t>
  </si>
  <si>
    <t>Teles</t>
  </si>
  <si>
    <t>Fábio Nunes</t>
  </si>
  <si>
    <t>Samuel Silvera</t>
  </si>
  <si>
    <t>Sim Sang Min</t>
  </si>
  <si>
    <t>Gabriel Simion</t>
  </si>
  <si>
    <t>Jack Simpson</t>
  </si>
  <si>
    <t>Ayanda Sishuba</t>
  </si>
  <si>
    <t>Fredrik Sjølstad</t>
  </si>
  <si>
    <t>Fredrik Sjøvold</t>
  </si>
  <si>
    <t>Callum Slattery</t>
  </si>
  <si>
    <t>Levi Smans</t>
  </si>
  <si>
    <t>Jonny Smith</t>
  </si>
  <si>
    <t>Emran Soglo</t>
  </si>
  <si>
    <t>Patrick Soko</t>
  </si>
  <si>
    <t>Patryk Sokołowski</t>
  </si>
  <si>
    <t>Cristhian Solano</t>
  </si>
  <si>
    <t>Julio Soler</t>
  </si>
  <si>
    <t>Joachim Soltvedt</t>
  </si>
  <si>
    <t>Sven Sonnenberg</t>
  </si>
  <si>
    <t>Ruel Sotiriou</t>
  </si>
  <si>
    <t>Almir Soto</t>
  </si>
  <si>
    <t>Moussa Soumano</t>
  </si>
  <si>
    <t>Luke Southwood</t>
  </si>
  <si>
    <t>Jack Sparkes</t>
  </si>
  <si>
    <t>Sven Sprangler</t>
  </si>
  <si>
    <t>Adam Ståhl</t>
  </si>
  <si>
    <t>Florin Ștefan</t>
  </si>
  <si>
    <t>Halldor Stenevik</t>
  </si>
  <si>
    <t>Jonas Sterner</t>
  </si>
  <si>
    <t>Mihailo Stevanovic</t>
  </si>
  <si>
    <t>Nikola Stevanović</t>
  </si>
  <si>
    <t>Layton Stewart</t>
  </si>
  <si>
    <t>Michel Stöcker</t>
  </si>
  <si>
    <t>Cole Stockton</t>
  </si>
  <si>
    <t>Ionuț Stoica</t>
  </si>
  <si>
    <t>Finn Stokkers</t>
  </si>
  <si>
    <t>Rafał Strączek</t>
  </si>
  <si>
    <t>Simon Strand</t>
  </si>
  <si>
    <t>Simon Straudi</t>
  </si>
  <si>
    <t>Philipp Strompf</t>
  </si>
  <si>
    <t>Álex Cardero</t>
  </si>
  <si>
    <t>Manuel Sulbarán</t>
  </si>
  <si>
    <t>Matteo Di Giusto</t>
  </si>
  <si>
    <t>Zak Swanson</t>
  </si>
  <si>
    <t>Dan Sweeney</t>
  </si>
  <si>
    <t>Przemysław Szymiński</t>
  </si>
  <si>
    <t>Jesper Taaje</t>
  </si>
  <si>
    <t>Nkosi Tafari</t>
  </si>
  <si>
    <t>Harald Nilsen Tangen</t>
  </si>
  <si>
    <t>Sander Tangvik</t>
  </si>
  <si>
    <t>Ollie Tanner</t>
  </si>
  <si>
    <t>Abdoul Fessal Tapsoba</t>
  </si>
  <si>
    <t>David Justin Taylor</t>
  </si>
  <si>
    <t>Terry Taylor</t>
  </si>
  <si>
    <t>Connor Taylor</t>
  </si>
  <si>
    <t>Ryan Teague</t>
  </si>
  <si>
    <t>Cedric Teguía</t>
  </si>
  <si>
    <t>Rui Encarnação</t>
  </si>
  <si>
    <t>Kay Tejan</t>
  </si>
  <si>
    <t>Tesfaldet Tekie</t>
  </si>
  <si>
    <t>Tonio Teklić</t>
  </si>
  <si>
    <t>Jordan Tell</t>
  </si>
  <si>
    <t>Søren Tengstedt</t>
  </si>
  <si>
    <t>Jano ter Horst</t>
  </si>
  <si>
    <t>Carlos Terán</t>
  </si>
  <si>
    <t>Andrea Tessiore</t>
  </si>
  <si>
    <t>Pascal Testroet</t>
  </si>
  <si>
    <t>Yannick Thoelen</t>
  </si>
  <si>
    <t>Jordan Thorniley</t>
  </si>
  <si>
    <t>Samson Okikiola Tijani</t>
  </si>
  <si>
    <t>Vinícius Tobías</t>
  </si>
  <si>
    <t>Logi Tómasson</t>
  </si>
  <si>
    <t>Diego Tonetto</t>
  </si>
  <si>
    <t>Kristoffer Tønnessen</t>
  </si>
  <si>
    <t>Vicente Emanuel Torres</t>
  </si>
  <si>
    <t>Andrés Torrico</t>
  </si>
  <si>
    <t>Saikou Touray</t>
  </si>
  <si>
    <t>Ibou Touray</t>
  </si>
  <si>
    <t>Jacob Trenskow</t>
  </si>
  <si>
    <t>Nectarios Triantis</t>
  </si>
  <si>
    <t>Simone Trimboli</t>
  </si>
  <si>
    <t>Miłosz Trojak</t>
  </si>
  <si>
    <t>Connal Trueman</t>
  </si>
  <si>
    <t>Antef Tsoungui</t>
  </si>
  <si>
    <t>Ryotaro Tsunoda</t>
  </si>
  <si>
    <t>Oliver Turton</t>
  </si>
  <si>
    <t>Alexander Ruud Tveter</t>
  </si>
  <si>
    <t>Chrisantus Uche</t>
  </si>
  <si>
    <t>Daniel Udoh</t>
  </si>
  <si>
    <t>Osaze Urhoghide</t>
  </si>
  <si>
    <t>Santeri Väänänen</t>
  </si>
  <si>
    <t>Pablo Vaca</t>
  </si>
  <si>
    <t>Daniel Valdés</t>
  </si>
  <si>
    <t>Esteban Valencia</t>
  </si>
  <si>
    <t>Jhojan Valencia</t>
  </si>
  <si>
    <t>Tito Valencia</t>
  </si>
  <si>
    <t>Rúben Ismael</t>
  </si>
  <si>
    <t>Zarek Valentin</t>
  </si>
  <si>
    <t>Puerto Rico</t>
  </si>
  <si>
    <t>Enrico Valentini</t>
  </si>
  <si>
    <t>Gustavo Vallecilla</t>
  </si>
  <si>
    <t>Amourricho van Axel Dongen</t>
  </si>
  <si>
    <t>Thom van Bergen</t>
  </si>
  <si>
    <t>Benjamin Van Durmen</t>
  </si>
  <si>
    <t>Syb van Ottele</t>
  </si>
  <si>
    <t>Terence Vancooten</t>
  </si>
  <si>
    <t>Kevin Varga</t>
  </si>
  <si>
    <t>Marco Varnier</t>
  </si>
  <si>
    <t>Nikola Vasic</t>
  </si>
  <si>
    <t>Kyle Vassell</t>
  </si>
  <si>
    <t>Rocco Vata</t>
  </si>
  <si>
    <t>Niklas Vesterlund</t>
  </si>
  <si>
    <t>Lawrence Vigouroux</t>
  </si>
  <si>
    <t>David Villalba</t>
  </si>
  <si>
    <t>Gabriel Villamíl</t>
  </si>
  <si>
    <t>Ionuț Vînă</t>
  </si>
  <si>
    <t>Rémy Vita</t>
  </si>
  <si>
    <t>Janus Vivar</t>
  </si>
  <si>
    <t>Ștefan Vlădoiu</t>
  </si>
  <si>
    <t>Thibault Vlietinck</t>
  </si>
  <si>
    <t>Albion Vrenezi</t>
  </si>
  <si>
    <t>Niko Vukancic</t>
  </si>
  <si>
    <t>Dennis Waidner</t>
  </si>
  <si>
    <t>Sam Walker</t>
  </si>
  <si>
    <t>Tyler Walker</t>
  </si>
  <si>
    <t>Leo Walta</t>
  </si>
  <si>
    <t>Wang Jinxian</t>
  </si>
  <si>
    <t>Wang Shenchao</t>
  </si>
  <si>
    <t>Wang Zhen'ao</t>
  </si>
  <si>
    <t>Magnus Warming</t>
  </si>
  <si>
    <t>Lewis Warrington</t>
  </si>
  <si>
    <t>Conor Washington</t>
  </si>
  <si>
    <t>Kjell Wätjen</t>
  </si>
  <si>
    <t>Marley Watkins</t>
  </si>
  <si>
    <t>David Watson</t>
  </si>
  <si>
    <t>Elliot Watt</t>
  </si>
  <si>
    <t>Kelland Watts</t>
  </si>
  <si>
    <t>Marcel Wędrychowski</t>
  </si>
  <si>
    <t>Jonas Weik</t>
  </si>
  <si>
    <t>Mallik Wilks</t>
  </si>
  <si>
    <t>Jay Williams</t>
  </si>
  <si>
    <t>St. Kitts and Nevis</t>
  </si>
  <si>
    <t>Rhys Williams</t>
  </si>
  <si>
    <t>Carl Winchester</t>
  </si>
  <si>
    <t>Piotr Wlazło</t>
  </si>
  <si>
    <t>Maxwell Woledzi</t>
  </si>
  <si>
    <t>Tyler Wolff</t>
  </si>
  <si>
    <t>Maximilian Wolfram</t>
  </si>
  <si>
    <t>Kyle Wootton</t>
  </si>
  <si>
    <t>Marius Wörl</t>
  </si>
  <si>
    <t>Joe Wright</t>
  </si>
  <si>
    <t>Wu Yake</t>
  </si>
  <si>
    <t>Jannes Wulff</t>
  </si>
  <si>
    <t>Antal Yaakobishvili</t>
  </si>
  <si>
    <t>Rihito Yamamoto</t>
  </si>
  <si>
    <t>Ye Chugui</t>
  </si>
  <si>
    <t>Yeon Je Woon</t>
  </si>
  <si>
    <t>Abdullah Yiğiter</t>
  </si>
  <si>
    <t>Kuki Zalazar</t>
  </si>
  <si>
    <t>Kevin Zeroli</t>
  </si>
  <si>
    <t>Georgiy Zhukov</t>
  </si>
  <si>
    <t>Bernhard Zimmermann</t>
  </si>
  <si>
    <t>Diego Živulić</t>
  </si>
  <si>
    <t>Kévin Zohi</t>
  </si>
  <si>
    <t>Adam Zreľák</t>
  </si>
  <si>
    <t>Dejan Zukić</t>
  </si>
  <si>
    <t>Joël Zwarts</t>
  </si>
  <si>
    <t>Mateusz Żyro</t>
  </si>
  <si>
    <t>Haitam Abaida El Achhab</t>
  </si>
  <si>
    <t>Mohammed Abbas</t>
  </si>
  <si>
    <t>Hakim Abdallah</t>
  </si>
  <si>
    <t>Suleiman Abdullahi</t>
  </si>
  <si>
    <t>Samuel Abifade</t>
  </si>
  <si>
    <t>Asumah Abubakar</t>
  </si>
  <si>
    <t>Kevin Ackermann</t>
  </si>
  <si>
    <t>Diego Acosta</t>
  </si>
  <si>
    <t>Abdulfatah Adam</t>
  </si>
  <si>
    <t>Tayo Adaramola</t>
  </si>
  <si>
    <t>Albert Adomah</t>
  </si>
  <si>
    <t>Sergio Adrián</t>
  </si>
  <si>
    <t>Adnan Aganović</t>
  </si>
  <si>
    <t>Dan Agyei</t>
  </si>
  <si>
    <t>Ange Ahoussou</t>
  </si>
  <si>
    <t>Jack Aitchison</t>
  </si>
  <si>
    <t>Arda Akbulut</t>
  </si>
  <si>
    <t>Ahmed Al Ghamdi</t>
  </si>
  <si>
    <t>Abdullah Al Hafith</t>
  </si>
  <si>
    <t>Nader Al Sharari</t>
  </si>
  <si>
    <t>Francisco Alarcón</t>
  </si>
  <si>
    <t>Agustín Albarracín</t>
  </si>
  <si>
    <t>Tom Aldred</t>
  </si>
  <si>
    <t>Kerim Alıcı</t>
  </si>
  <si>
    <t>Noah Allen</t>
  </si>
  <si>
    <t>Gustavo Almada</t>
  </si>
  <si>
    <t>Romeo Amane</t>
  </si>
  <si>
    <t>Mustafa Amini</t>
  </si>
  <si>
    <t>Ben Amos</t>
  </si>
  <si>
    <t>Costin Amzăr</t>
  </si>
  <si>
    <t>Eirik Ulland Andersen</t>
  </si>
  <si>
    <t>Bruce Anderson</t>
  </si>
  <si>
    <t>Jorge Andia</t>
  </si>
  <si>
    <t>Chuks Aneke</t>
  </si>
  <si>
    <t>Louis Appéré</t>
  </si>
  <si>
    <t>Arvin Appiah</t>
  </si>
  <si>
    <t>Jordan Archer</t>
  </si>
  <si>
    <t>Ricard Artero</t>
  </si>
  <si>
    <t>Jonas Arweiler</t>
  </si>
  <si>
    <t>Mauricio Asenjo</t>
  </si>
  <si>
    <t>Josh Atencio</t>
  </si>
  <si>
    <t>Jonathan Augustinsson</t>
  </si>
  <si>
    <t>Brandon Austin</t>
  </si>
  <si>
    <t>Mahamadou Ba</t>
  </si>
  <si>
    <t>Juraj Badelj</t>
  </si>
  <si>
    <t>Bilal Bafdili</t>
  </si>
  <si>
    <t>Owen Bailey</t>
  </si>
  <si>
    <t>Gali Balanta</t>
  </si>
  <si>
    <t>Agustín Baldi</t>
  </si>
  <si>
    <t>Jack Baldwin</t>
  </si>
  <si>
    <t>Mattia Bottani</t>
  </si>
  <si>
    <t>Samuel Bamba</t>
  </si>
  <si>
    <t>Nahuel Banegas</t>
  </si>
  <si>
    <t>Jaydon Banel</t>
  </si>
  <si>
    <t>Víctor Barberá</t>
  </si>
  <si>
    <t>Nir Bardea</t>
  </si>
  <si>
    <t>Maxime Dominguez</t>
  </si>
  <si>
    <t>Óscar Barreto</t>
  </si>
  <si>
    <t>Hamza Barry</t>
  </si>
  <si>
    <t>Jan-Christoph Bartels</t>
  </si>
  <si>
    <t>Ethan Bartlow</t>
  </si>
  <si>
    <t>Mateusz Bartolewski</t>
  </si>
  <si>
    <t>Marek Bartoš</t>
  </si>
  <si>
    <t>Anthony Barylla</t>
  </si>
  <si>
    <t>Gilberto</t>
  </si>
  <si>
    <t>Mika Baur</t>
  </si>
  <si>
    <t>Tanner Beason</t>
  </si>
  <si>
    <t>Franco Bechtholdt</t>
  </si>
  <si>
    <t>Dominik Becker</t>
  </si>
  <si>
    <t>Visar Bekaj</t>
  </si>
  <si>
    <t>Niccoló Belloni</t>
  </si>
  <si>
    <t>Ben Bender</t>
  </si>
  <si>
    <t>Alexandru Benga</t>
  </si>
  <si>
    <t>Mal Benning</t>
  </si>
  <si>
    <t>Mahmoud Bentayg</t>
  </si>
  <si>
    <t>Viktor Bergh</t>
  </si>
  <si>
    <t>Álex Bernal</t>
  </si>
  <si>
    <t>Miguel Berry</t>
  </si>
  <si>
    <t>Mohamed Berte</t>
  </si>
  <si>
    <t>Paul-Philipp Besong</t>
  </si>
  <si>
    <t>Kian Best</t>
  </si>
  <si>
    <t>Davide Bettella</t>
  </si>
  <si>
    <t>Quentin Beunardeau</t>
  </si>
  <si>
    <t>Rahul Bheke</t>
  </si>
  <si>
    <t>Clément Billemaz</t>
  </si>
  <si>
    <t>Kristian Bilovar</t>
  </si>
  <si>
    <t>Nathan Bishop</t>
  </si>
  <si>
    <t>Hendry Blank</t>
  </si>
  <si>
    <t>Marco Bleve</t>
  </si>
  <si>
    <t>Malachi Boateng</t>
  </si>
  <si>
    <t>Tomáš Bobček</t>
  </si>
  <si>
    <t>Matija Boben</t>
  </si>
  <si>
    <t>Mateusz Bochnak</t>
  </si>
  <si>
    <t>Melayro Bogarde</t>
  </si>
  <si>
    <t>Lamare Bogarde</t>
  </si>
  <si>
    <t>Adama Bojang</t>
  </si>
  <si>
    <t>Agustín Bolivar</t>
  </si>
  <si>
    <t>James Bolton</t>
  </si>
  <si>
    <t>Luke Bolton</t>
  </si>
  <si>
    <t>André Boman</t>
  </si>
  <si>
    <t>Elliot Bonds</t>
  </si>
  <si>
    <t>Yvandro Borges Sanches</t>
  </si>
  <si>
    <t>Enrique Borja</t>
  </si>
  <si>
    <t>Dennis Borkowski</t>
  </si>
  <si>
    <t>Tim Boss</t>
  </si>
  <si>
    <t>Yassine Bouchama</t>
  </si>
  <si>
    <t>Abdelrahman Boudah</t>
  </si>
  <si>
    <t>Jordan Bowery</t>
  </si>
  <si>
    <t>Kieron Bowie</t>
  </si>
  <si>
    <t>Caolán Boyd-Munce</t>
  </si>
  <si>
    <t>William Boyle</t>
  </si>
  <si>
    <t>Alessio Brambilla</t>
  </si>
  <si>
    <t>Oliver Braude</t>
  </si>
  <si>
    <t>Zachary Brault-Guillard</t>
  </si>
  <si>
    <t>Pedro Bravo</t>
  </si>
  <si>
    <t>Leandro Brey</t>
  </si>
  <si>
    <t>Sebastian Breza</t>
  </si>
  <si>
    <t>Enrico Brignola</t>
  </si>
  <si>
    <t>Joshua Brillante</t>
  </si>
  <si>
    <t>Ethan Bristow</t>
  </si>
  <si>
    <t>Bennit Bröger</t>
  </si>
  <si>
    <t>Ryan Broom</t>
  </si>
  <si>
    <t>James Brophy</t>
  </si>
  <si>
    <t>Jevani Brown</t>
  </si>
  <si>
    <t>Jordan Brown</t>
  </si>
  <si>
    <t>Lewis Brunt</t>
  </si>
  <si>
    <t>Omar Bugiel</t>
  </si>
  <si>
    <t>Lebanon</t>
  </si>
  <si>
    <t>Teal Bunbury</t>
  </si>
  <si>
    <t>Finley Burns</t>
  </si>
  <si>
    <t>Marco Bustos</t>
  </si>
  <si>
    <t>Elvis Bwomono</t>
  </si>
  <si>
    <t>Byeon Jun Soo</t>
  </si>
  <si>
    <t>Diego Caballo</t>
  </si>
  <si>
    <t>Catriel Cabellos</t>
  </si>
  <si>
    <t>Kévin Cabral</t>
  </si>
  <si>
    <t>Jefferson Caicedo</t>
  </si>
  <si>
    <t>Álex Calatrava</t>
  </si>
  <si>
    <t>Calavera</t>
  </si>
  <si>
    <t>Diego Calcaterra</t>
  </si>
  <si>
    <t>Drissa Camara</t>
  </si>
  <si>
    <t>Cole Campbell</t>
  </si>
  <si>
    <t>Andy Cannon</t>
  </si>
  <si>
    <t>Alexis Cantero</t>
  </si>
  <si>
    <t>Marko Capan</t>
  </si>
  <si>
    <t>Capita</t>
  </si>
  <si>
    <t>Pedro Capó</t>
  </si>
  <si>
    <t>Franco Carboni</t>
  </si>
  <si>
    <t>Baily Cargill</t>
  </si>
  <si>
    <t>Jonas Carls</t>
  </si>
  <si>
    <t>Frederik Carlsen</t>
  </si>
  <si>
    <t>Wikelman Carmona</t>
  </si>
  <si>
    <t>Hussein Carneil</t>
  </si>
  <si>
    <t>Luis Casiani</t>
  </si>
  <si>
    <t>Tommaso Cassandro</t>
  </si>
  <si>
    <t>Santiago Castañeda</t>
  </si>
  <si>
    <t>Henrik Castegren</t>
  </si>
  <si>
    <t>Marco Jair Castillo</t>
  </si>
  <si>
    <t>Luis Armando Castro</t>
  </si>
  <si>
    <t>Tomás Castro Ponce</t>
  </si>
  <si>
    <t>Javi Castro</t>
  </si>
  <si>
    <t>Bruno Jordão</t>
  </si>
  <si>
    <t>Daniel Celea</t>
  </si>
  <si>
    <t>Jurgen Çelhaka</t>
  </si>
  <si>
    <t>Rodrigo Chagas</t>
  </si>
  <si>
    <t>Luke Chambers</t>
  </si>
  <si>
    <t>Felipe Chamorro</t>
  </si>
  <si>
    <t>Justin Che</t>
  </si>
  <si>
    <t>Chi Zhongguo</t>
  </si>
  <si>
    <t>Fabio Chiarodia</t>
  </si>
  <si>
    <t>Andrei Chindriș</t>
  </si>
  <si>
    <t>Gu Choi</t>
  </si>
  <si>
    <t>Ben Chrisene</t>
  </si>
  <si>
    <t>Peter Buch Christiansen</t>
  </si>
  <si>
    <t>Sander Christiansen</t>
  </si>
  <si>
    <t>Luciano Cingolani</t>
  </si>
  <si>
    <t>Moustapha Cissé</t>
  </si>
  <si>
    <t>Alphadjo Cissè</t>
  </si>
  <si>
    <t>Tim Civeja</t>
  </si>
  <si>
    <t>Nicky Clark</t>
  </si>
  <si>
    <t>Daniel Cleary</t>
  </si>
  <si>
    <t>Stefan Cleveland</t>
  </si>
  <si>
    <t>Jack Clisby</t>
  </si>
  <si>
    <t>Josh Coburn</t>
  </si>
  <si>
    <t>Ibrahima Conté</t>
  </si>
  <si>
    <t>Murphy Cooper</t>
  </si>
  <si>
    <t>Brandon Cooper</t>
  </si>
  <si>
    <t>Rezan Corlu</t>
  </si>
  <si>
    <t>David Cornell</t>
  </si>
  <si>
    <t>Leo Cornic</t>
  </si>
  <si>
    <t>Edoardo Corvi</t>
  </si>
  <si>
    <t>Barry Cotter</t>
  </si>
  <si>
    <t>Jordan Courtney-Perkins</t>
  </si>
  <si>
    <t>Jordan Cousins</t>
  </si>
  <si>
    <t>Artur Craciun</t>
  </si>
  <si>
    <t>Michael Craig</t>
  </si>
  <si>
    <t>Gonzalo Crettaz</t>
  </si>
  <si>
    <t>Jack Currie</t>
  </si>
  <si>
    <t>Ronan Curtis</t>
  </si>
  <si>
    <t>Pierre Da Silva</t>
  </si>
  <si>
    <t>Beto da Silva</t>
  </si>
  <si>
    <t>Jasper Dahlhaus</t>
  </si>
  <si>
    <t>Muhammed Damar</t>
  </si>
  <si>
    <t>Florian Thomas Danho</t>
  </si>
  <si>
    <t>Nicolás Dávila</t>
  </si>
  <si>
    <t>Yann-Erik de Lanlay</t>
  </si>
  <si>
    <t>Vinícius Dias</t>
  </si>
  <si>
    <t>Bruno Oliveira</t>
  </si>
  <si>
    <t>Mathías De Ritis</t>
  </si>
  <si>
    <t>Max Dean</t>
  </si>
  <si>
    <t>Harlee Dean</t>
  </si>
  <si>
    <t>Patrickson Delgado</t>
  </si>
  <si>
    <t>Cheick Diabaté</t>
  </si>
  <si>
    <t>Souleymane Diaby</t>
  </si>
  <si>
    <t>Ibrahim Diakité</t>
  </si>
  <si>
    <t>Jack Diamond</t>
  </si>
  <si>
    <t>Junior Diaz</t>
  </si>
  <si>
    <t>Finn Jesper Dicke</t>
  </si>
  <si>
    <t>Florian Dietz</t>
  </si>
  <si>
    <t>Paul Digby</t>
  </si>
  <si>
    <t>Noah Diliberto</t>
  </si>
  <si>
    <t>Deniz Dilmen</t>
  </si>
  <si>
    <t>Ding Haifeng</t>
  </si>
  <si>
    <t>Mouhamed Diop</t>
  </si>
  <si>
    <t>Maximilian Dittgen</t>
  </si>
  <si>
    <t>Elijah Dixon-Bonner</t>
  </si>
  <si>
    <t>Alexis Domínguez</t>
  </si>
  <si>
    <t>Francesco Donati</t>
  </si>
  <si>
    <t>Dong Chunyu</t>
  </si>
  <si>
    <t>Kyliane Dong</t>
  </si>
  <si>
    <t>Jamie Donley</t>
  </si>
  <si>
    <t>Liam Donnelly</t>
  </si>
  <si>
    <t>Patrick Dorgu</t>
  </si>
  <si>
    <t>Jeriel Dorsett</t>
  </si>
  <si>
    <t>Montserrat</t>
  </si>
  <si>
    <t>Griffin Dorsey</t>
  </si>
  <si>
    <t>Renato Júnior</t>
  </si>
  <si>
    <t>Moussa Doumbouya</t>
  </si>
  <si>
    <t>Miloš Drinčić</t>
  </si>
  <si>
    <t>Moyita</t>
  </si>
  <si>
    <t>Andrei Dumiter</t>
  </si>
  <si>
    <t>Lucian Dumitriu</t>
  </si>
  <si>
    <t>Jakob Maslø Dunsby</t>
  </si>
  <si>
    <t>Cosmin Dur-Bozoancă</t>
  </si>
  <si>
    <t>Luca Dürholtz</t>
  </si>
  <si>
    <t>Dylan Durivaux</t>
  </si>
  <si>
    <t>Xavier Dziekoński</t>
  </si>
  <si>
    <t>George Earthy</t>
  </si>
  <si>
    <t>Simon Eastwood</t>
  </si>
  <si>
    <t>Tom Eaves</t>
  </si>
  <si>
    <t>Michael Eberwein</t>
  </si>
  <si>
    <t>Eskil Edh</t>
  </si>
  <si>
    <t>Rarmani Edmonds-Green</t>
  </si>
  <si>
    <t>Tayo Edun</t>
  </si>
  <si>
    <t>Curtis Edwards</t>
  </si>
  <si>
    <t>Tom Edwards</t>
  </si>
  <si>
    <t>Ryan Edwards</t>
  </si>
  <si>
    <t>Malamine Efekele</t>
  </si>
  <si>
    <t>Egiluz</t>
  </si>
  <si>
    <t>Kelvin Ehibhatiomhan</t>
  </si>
  <si>
    <t>Kevin Ehlers</t>
  </si>
  <si>
    <t>Thomas Eisfeld</t>
  </si>
  <si>
    <t>Mourad Daoudi El Ghezouani</t>
  </si>
  <si>
    <t>Hamza El Kaouakibi</t>
  </si>
  <si>
    <t>Rodney Elongo-Yombo</t>
  </si>
  <si>
    <t>Xian Emmers</t>
  </si>
  <si>
    <t>Marcel Engelhardt</t>
  </si>
  <si>
    <t>Ramón Enríquez</t>
  </si>
  <si>
    <t>Anton Eriksson</t>
  </si>
  <si>
    <t>Carlos Niño Espínola</t>
  </si>
  <si>
    <t>Romain Esse</t>
  </si>
  <si>
    <t>João Tomé</t>
  </si>
  <si>
    <t>Pascal Estrada</t>
  </si>
  <si>
    <t>Sultan Farhan</t>
  </si>
  <si>
    <t>Ángel Faría</t>
  </si>
  <si>
    <t>Chico Lamba</t>
  </si>
  <si>
    <t>Paul Farman</t>
  </si>
  <si>
    <t>Priestley Farquharson</t>
  </si>
  <si>
    <t>Costantino Favasuli</t>
  </si>
  <si>
    <t>Morgan Feeney</t>
  </si>
  <si>
    <t>Joel Felix</t>
  </si>
  <si>
    <t>Gustavo Fernández</t>
  </si>
  <si>
    <t>Brian Ferrares</t>
  </si>
  <si>
    <t>Nacho Ferri</t>
  </si>
  <si>
    <t>Jayden Fevrier</t>
  </si>
  <si>
    <t>Sebastián Figueredo</t>
  </si>
  <si>
    <t>Maxime Rouiller</t>
  </si>
  <si>
    <t>Lewis Fiorini</t>
  </si>
  <si>
    <t>Jack Fitzwater</t>
  </si>
  <si>
    <t>Tom Flanagan</t>
  </si>
  <si>
    <t>Brandon Fleming</t>
  </si>
  <si>
    <t>Josh Flint</t>
  </si>
  <si>
    <t>Mariusz Fornalczyk</t>
  </si>
  <si>
    <t>Ian Forns</t>
  </si>
  <si>
    <t>Will Forrester</t>
  </si>
  <si>
    <t>Jake Forster-Caskey</t>
  </si>
  <si>
    <t>Antonio Foti</t>
  </si>
  <si>
    <t>Guillaume François</t>
  </si>
  <si>
    <t>Ivan Franjic</t>
  </si>
  <si>
    <t>Liam Fraser</t>
  </si>
  <si>
    <t>Nick Freeman</t>
  </si>
  <si>
    <t>Lewis Freestone</t>
  </si>
  <si>
    <t>Toni Fuidias</t>
  </si>
  <si>
    <t>James Furlong</t>
  </si>
  <si>
    <t>Ethan Galbraith</t>
  </si>
  <si>
    <t>Pedro Galindo</t>
  </si>
  <si>
    <t>Jon Gallagher</t>
  </si>
  <si>
    <t>Braian Galván</t>
  </si>
  <si>
    <t>Marco Gantschnig</t>
  </si>
  <si>
    <t>Matthew Garbett</t>
  </si>
  <si>
    <t>Luke Garbutt</t>
  </si>
  <si>
    <t>Naim García</t>
  </si>
  <si>
    <t>Luka Gavran</t>
  </si>
  <si>
    <t>Timur Gayret</t>
  </si>
  <si>
    <t>Simon Gefvert</t>
  </si>
  <si>
    <t>Gelardo</t>
  </si>
  <si>
    <t>Georgie Gent</t>
  </si>
  <si>
    <t>Tyrique George</t>
  </si>
  <si>
    <t>Alberto Gerbo</t>
  </si>
  <si>
    <t>Alex Gersbach</t>
  </si>
  <si>
    <t>Thomas Geyer</t>
  </si>
  <si>
    <t>Ion Gheorghe</t>
  </si>
  <si>
    <t>Simone Ghidotti</t>
  </si>
  <si>
    <t>Néstor Giménez</t>
  </si>
  <si>
    <t>Andrea Giorgini</t>
  </si>
  <si>
    <t>Edvinas Girdvainis</t>
  </si>
  <si>
    <t>Ian Glavinovich</t>
  </si>
  <si>
    <t>Michael Glück</t>
  </si>
  <si>
    <t>Marcus Godinho</t>
  </si>
  <si>
    <t>Fernando Godoy</t>
  </si>
  <si>
    <t>Alan Godoy</t>
  </si>
  <si>
    <t>Udoka Godwin-Malife</t>
  </si>
  <si>
    <t>Alex Gogić</t>
  </si>
  <si>
    <t>Nicolás Goitea</t>
  </si>
  <si>
    <t>Luka Gojković</t>
  </si>
  <si>
    <t>Julian Gölles</t>
  </si>
  <si>
    <t>David Tavares</t>
  </si>
  <si>
    <t>Erick Gonzáles</t>
  </si>
  <si>
    <t>Brian González</t>
  </si>
  <si>
    <t>David González</t>
  </si>
  <si>
    <t>Nono</t>
  </si>
  <si>
    <t>Will Goodwin</t>
  </si>
  <si>
    <t>Tristan Gooijer</t>
  </si>
  <si>
    <t>Anthony Gordillo</t>
  </si>
  <si>
    <t>Luis Antonio Gorocito</t>
  </si>
  <si>
    <t>Viktor Granath</t>
  </si>
  <si>
    <t>Rhyan Grant</t>
  </si>
  <si>
    <t>Conor Grant</t>
  </si>
  <si>
    <t>Christoph Greger</t>
  </si>
  <si>
    <t>Fabian Greilinger</t>
  </si>
  <si>
    <t>Daníel Leó Grétarsson</t>
  </si>
  <si>
    <t>Josh Griffiths</t>
  </si>
  <si>
    <t>Will Grigg</t>
  </si>
  <si>
    <t>Maximilian Großer</t>
  </si>
  <si>
    <t>Emin Grozdanic</t>
  </si>
  <si>
    <t>Zsombor Gruber</t>
  </si>
  <si>
    <t>Fabio Gruber</t>
  </si>
  <si>
    <t>Sveinn Aron Guðjohnsen</t>
  </si>
  <si>
    <t>Saulo Guerra</t>
  </si>
  <si>
    <t>Matthew Guillaumier</t>
  </si>
  <si>
    <t>Thomas Gundelund</t>
  </si>
  <si>
    <t>Niklas Gunnarsson</t>
  </si>
  <si>
    <t>Thomas Gutierrez</t>
  </si>
  <si>
    <t>Jean Gutiérrez</t>
  </si>
  <si>
    <t>Leon Guwara</t>
  </si>
  <si>
    <t>Callum Guy</t>
  </si>
  <si>
    <t>Nicholas Hagen</t>
  </si>
  <si>
    <t>Jetmir Haliti</t>
  </si>
  <si>
    <t>Dan Happe</t>
  </si>
  <si>
    <t>Vincent Harper</t>
  </si>
  <si>
    <t>Shayon Harrison</t>
  </si>
  <si>
    <t>Alex Hartridge</t>
  </si>
  <si>
    <t>Daniel Harvie</t>
  </si>
  <si>
    <t>Mateo Sušić</t>
  </si>
  <si>
    <t>Michael Frey</t>
  </si>
  <si>
    <t>Lucien Hawryluk</t>
  </si>
  <si>
    <t>Zakaria Hawsawi</t>
  </si>
  <si>
    <t>Aaron Hayden</t>
  </si>
  <si>
    <t>Justin Heekeren</t>
  </si>
  <si>
    <t>Melker Heier</t>
  </si>
  <si>
    <t>Karl Hein</t>
  </si>
  <si>
    <t>Mark Helm</t>
  </si>
  <si>
    <t>Zach Hemming</t>
  </si>
  <si>
    <t>Callum Hendry</t>
  </si>
  <si>
    <t>Ben Heneghan</t>
  </si>
  <si>
    <t>Heo Yul</t>
  </si>
  <si>
    <t>Gerónimo Heredia</t>
  </si>
  <si>
    <t>Ronald Hernández</t>
  </si>
  <si>
    <t>José Manuel Hernández</t>
  </si>
  <si>
    <t>Simen Hestnes</t>
  </si>
  <si>
    <t>Santiago Hidalgo</t>
  </si>
  <si>
    <t>Ben Hinchliffe</t>
  </si>
  <si>
    <t>Otto Hindrich</t>
  </si>
  <si>
    <t>Brendan Hines-Ike</t>
  </si>
  <si>
    <t>Patrick Hoban</t>
  </si>
  <si>
    <t>Joe Hodge</t>
  </si>
  <si>
    <t>Raphael Hofer</t>
  </si>
  <si>
    <t>Kasper Høgh</t>
  </si>
  <si>
    <t>Oscar Højlund</t>
  </si>
  <si>
    <t>Odin Thiago Holm</t>
  </si>
  <si>
    <t>Dinko Horkaš</t>
  </si>
  <si>
    <t>Hormigo</t>
  </si>
  <si>
    <t>Santeri Hostikka</t>
  </si>
  <si>
    <t>Marco Huamán</t>
  </si>
  <si>
    <t>Muharem Huskovic</t>
  </si>
  <si>
    <t>Isaac Hutchinson</t>
  </si>
  <si>
    <t>Gabriel Iancu</t>
  </si>
  <si>
    <t>Franco Ibarra</t>
  </si>
  <si>
    <t>Christopher Ibayi</t>
  </si>
  <si>
    <t>Sunusi Ibrahim</t>
  </si>
  <si>
    <t>Emirhan İlkhan</t>
  </si>
  <si>
    <t>Tomoki Imai</t>
  </si>
  <si>
    <t>Sandro Ingolitsch</t>
  </si>
  <si>
    <t>Jack Iredale</t>
  </si>
  <si>
    <t>Joe Ironside</t>
  </si>
  <si>
    <t>Aziel Jackson</t>
  </si>
  <si>
    <t>Damian Jakubik</t>
  </si>
  <si>
    <t>Jeremías James</t>
  </si>
  <si>
    <t>Michel Aebischer</t>
  </si>
  <si>
    <t>Mohamed Jaouab</t>
  </si>
  <si>
    <t>Paweł Jaroszyński</t>
  </si>
  <si>
    <t>Seedy Jatta</t>
  </si>
  <si>
    <t>Jauregizar</t>
  </si>
  <si>
    <t>Mehdi Jeannin</t>
  </si>
  <si>
    <t>Keegan Jelacic</t>
  </si>
  <si>
    <t>Fredrik Oldrup Jensen</t>
  </si>
  <si>
    <t>Kevin Jensen</t>
  </si>
  <si>
    <t>Anders Finjord Jenssen</t>
  </si>
  <si>
    <t>Jeong Woo Jae</t>
  </si>
  <si>
    <t>Ji Dong Won</t>
  </si>
  <si>
    <t>Jian Tao</t>
  </si>
  <si>
    <t>João Magno</t>
  </si>
  <si>
    <t>Marcel Johnen</t>
  </si>
  <si>
    <t>Callum Johnson</t>
  </si>
  <si>
    <t>Max Johnston</t>
  </si>
  <si>
    <t>Jamie Jones</t>
  </si>
  <si>
    <t>Antonio Jonjić</t>
  </si>
  <si>
    <t>Viðar Ari Jónsson</t>
  </si>
  <si>
    <t>Filip Jørgensen</t>
  </si>
  <si>
    <t>Marcelo Jorquera</t>
  </si>
  <si>
    <t>Jorquera</t>
  </si>
  <si>
    <t>Kyle Joseph</t>
  </si>
  <si>
    <t>Andreas Jungdal</t>
  </si>
  <si>
    <t>Elton Kabangu</t>
  </si>
  <si>
    <t>Sullay Kaikai</t>
  </si>
  <si>
    <t>Sherif Kallaku</t>
  </si>
  <si>
    <t>Brent Kallman</t>
  </si>
  <si>
    <t>Mohammed Kamara</t>
  </si>
  <si>
    <t>Krzysztof Kamiński</t>
  </si>
  <si>
    <t>Bernard Kamungo</t>
  </si>
  <si>
    <t>Kang Seong Jin</t>
  </si>
  <si>
    <t>Abdoulaye Kanté</t>
  </si>
  <si>
    <t>Juan Cruz Kaprof</t>
  </si>
  <si>
    <t>Malte Karbstein</t>
  </si>
  <si>
    <t>Mirko Salvi</t>
  </si>
  <si>
    <t>Sander Erik Kartum</t>
  </si>
  <si>
    <t>Jadel Katongo</t>
  </si>
  <si>
    <t>Lars Kehl</t>
  </si>
  <si>
    <t>Felix Keidel</t>
  </si>
  <si>
    <t>Tidiane Keita</t>
  </si>
  <si>
    <t>Kader Keïta</t>
  </si>
  <si>
    <t>Jonas Kersken</t>
  </si>
  <si>
    <t>Hugo Keto</t>
  </si>
  <si>
    <t>Anan Khalaili</t>
  </si>
  <si>
    <t>Benji Kikanović</t>
  </si>
  <si>
    <t>Alfie Kilgour</t>
  </si>
  <si>
    <t>Greg Kiltie</t>
  </si>
  <si>
    <t>Kim Tae Han</t>
  </si>
  <si>
    <t>Kim Min Hyeok</t>
  </si>
  <si>
    <t>Kim Jin Ya</t>
  </si>
  <si>
    <t>Kim Tae Hyun</t>
  </si>
  <si>
    <t>Tom King</t>
  </si>
  <si>
    <t>Kristian Kirkegaard</t>
  </si>
  <si>
    <t>Pål Alexander Kirkevold</t>
  </si>
  <si>
    <t>Philipp Klewin</t>
  </si>
  <si>
    <t>Thibault Klidje</t>
  </si>
  <si>
    <t>Antoni Klimek</t>
  </si>
  <si>
    <t>Jonathan Klinsmann</t>
  </si>
  <si>
    <t>Ruben Kluivert</t>
  </si>
  <si>
    <t>Gabriel Kobylak</t>
  </si>
  <si>
    <t>Martin Kobylański</t>
  </si>
  <si>
    <t>Tobias Koch</t>
  </si>
  <si>
    <t>Ozan Can Kökçü</t>
  </si>
  <si>
    <t>Leo Kokubo</t>
  </si>
  <si>
    <t>Niklas Kölle</t>
  </si>
  <si>
    <t>Žan Kolmanič</t>
  </si>
  <si>
    <t>Aleksander Komor</t>
  </si>
  <si>
    <t>Mert Kömür</t>
  </si>
  <si>
    <t>Vegard Kongsro</t>
  </si>
  <si>
    <t>Morten Ågnes Konradsen</t>
  </si>
  <si>
    <t>Koo Ja Ryong</t>
  </si>
  <si>
    <t>Emil Kornvig</t>
  </si>
  <si>
    <t>Roy Kortsmit</t>
  </si>
  <si>
    <t>Mirko Kos</t>
  </si>
  <si>
    <t>Martin Koscelnik</t>
  </si>
  <si>
    <t>Charalampos Kostoulas</t>
  </si>
  <si>
    <t>Loïc Kouagba</t>
  </si>
  <si>
    <t>Thérence Koudou</t>
  </si>
  <si>
    <t>Franko Kovačević</t>
  </si>
  <si>
    <t>Kreshnik Krasniqi</t>
  </si>
  <si>
    <t>Maximilian Krauß</t>
  </si>
  <si>
    <t>Luca Kronberger</t>
  </si>
  <si>
    <t>Theodore Ku-DiPietro</t>
  </si>
  <si>
    <t>Mykola Kuharevych</t>
  </si>
  <si>
    <t>Garang Kuol</t>
  </si>
  <si>
    <t>Markus Kuster</t>
  </si>
  <si>
    <t>Manuel Kuttin</t>
  </si>
  <si>
    <t>Daniel Kyerewaa</t>
  </si>
  <si>
    <t>Brighton Labeau</t>
  </si>
  <si>
    <t>Mathis Lachuer</t>
  </si>
  <si>
    <t>Bram Lagae</t>
  </si>
  <si>
    <t>Ross Laidlaw</t>
  </si>
  <si>
    <t>Fynn Lakenmacher</t>
  </si>
  <si>
    <t>Tygo Land</t>
  </si>
  <si>
    <t>Jannis Lang</t>
  </si>
  <si>
    <t>Sondre Langås</t>
  </si>
  <si>
    <t>Dominik Lanius</t>
  </si>
  <si>
    <t>Michael Lansing</t>
  </si>
  <si>
    <t>Antoine Larose</t>
  </si>
  <si>
    <t>Mads Larsen</t>
  </si>
  <si>
    <t>David Lazar</t>
  </si>
  <si>
    <t>Lee Kang Hyeon</t>
  </si>
  <si>
    <t>Lee Jae Won</t>
  </si>
  <si>
    <t>Tommy Leigh</t>
  </si>
  <si>
    <t>Granit Lekaj</t>
  </si>
  <si>
    <t>Jonathan Leko</t>
  </si>
  <si>
    <t>Noha Lemina</t>
  </si>
  <si>
    <t>Roberto León</t>
  </si>
  <si>
    <t>Gabriel Leyes</t>
  </si>
  <si>
    <t>Rubén Lezcano</t>
  </si>
  <si>
    <t>Li Ang</t>
  </si>
  <si>
    <t>Li Tixiang</t>
  </si>
  <si>
    <t>Liao Junjian</t>
  </si>
  <si>
    <t>Rai Pablo Lima</t>
  </si>
  <si>
    <t>Axel Lindahl</t>
  </si>
  <si>
    <t>Julius Lindberg</t>
  </si>
  <si>
    <t>Armani Little</t>
  </si>
  <si>
    <t>Liu Yun</t>
  </si>
  <si>
    <t>Liu Junshuai</t>
  </si>
  <si>
    <t>Enrique Lofolomo</t>
  </si>
  <si>
    <t>Santiago López</t>
  </si>
  <si>
    <t>Fran Manzanara</t>
  </si>
  <si>
    <t>López-Pinto</t>
  </si>
  <si>
    <t>Dani Lorenzo</t>
  </si>
  <si>
    <t>Victor Loturi</t>
  </si>
  <si>
    <t>Mathias Løvik</t>
  </si>
  <si>
    <t>Boyd Lucassen</t>
  </si>
  <si>
    <t>Angelo Lucena</t>
  </si>
  <si>
    <t>Juan Ludueña</t>
  </si>
  <si>
    <t>Marcos Luna</t>
  </si>
  <si>
    <t>Gustav Lundgren</t>
  </si>
  <si>
    <t>Jay Lynch</t>
  </si>
  <si>
    <t>Arthur Lyska</t>
  </si>
  <si>
    <t>Cristhian Machado</t>
  </si>
  <si>
    <t>Manuel Namora</t>
  </si>
  <si>
    <t>Pedro Ganchas</t>
  </si>
  <si>
    <t>Gary Mackay-Steven</t>
  </si>
  <si>
    <t>Abdussalam Magashy</t>
  </si>
  <si>
    <t>Josh Magennis</t>
  </si>
  <si>
    <t>Enes Mahmutovic</t>
  </si>
  <si>
    <t>Mikkel Maigaard</t>
  </si>
  <si>
    <t>Filip Majchrowicz</t>
  </si>
  <si>
    <t>Erik Majetschak</t>
  </si>
  <si>
    <t>Mateusz Mak</t>
  </si>
  <si>
    <t>Scott Malone</t>
  </si>
  <si>
    <t>Miro Muheim</t>
  </si>
  <si>
    <t>Mikaël Mandron</t>
  </si>
  <si>
    <t>Luca Maniero</t>
  </si>
  <si>
    <t>Giacomo Manzari</t>
  </si>
  <si>
    <t>Julián Marchioni</t>
  </si>
  <si>
    <t>Luc Mares</t>
  </si>
  <si>
    <t>Richonell Margaret</t>
  </si>
  <si>
    <t>Eman Marković</t>
  </si>
  <si>
    <t>Ariel Martínez</t>
  </si>
  <si>
    <t>Felipe</t>
  </si>
  <si>
    <t>Edoardo Masciangelo</t>
  </si>
  <si>
    <t>Conor Masterson</t>
  </si>
  <si>
    <t>Jay Matete</t>
  </si>
  <si>
    <t>Aïman Maurer</t>
  </si>
  <si>
    <t>Jimmy Maurer</t>
  </si>
  <si>
    <t>Niklas May</t>
  </si>
  <si>
    <t>Ashley Maynard-Brewer</t>
  </si>
  <si>
    <t>Danny Mayor</t>
  </si>
  <si>
    <t>Jason McCarthy</t>
  </si>
  <si>
    <t>Aaron McEneff</t>
  </si>
  <si>
    <t>Tommy McNamara</t>
  </si>
  <si>
    <t>Christopher McVey</t>
  </si>
  <si>
    <t>Ryan Meara</t>
  </si>
  <si>
    <t>Santiago Mederos</t>
  </si>
  <si>
    <t>Rick Meissen</t>
  </si>
  <si>
    <t>Howell Mena</t>
  </si>
  <si>
    <t>Clau Mendes</t>
  </si>
  <si>
    <t>Sergio Mendoza</t>
  </si>
  <si>
    <t>Jorge Mendoza</t>
  </si>
  <si>
    <t>Patrik Mercado</t>
  </si>
  <si>
    <t>Benji Michel</t>
  </si>
  <si>
    <t>Glenn Middleton</t>
  </si>
  <si>
    <t>Alex Mighten</t>
  </si>
  <si>
    <t>Patrik Mijić</t>
  </si>
  <si>
    <t>William Mikelbrencis</t>
  </si>
  <si>
    <t>Thomas Mikkelsen</t>
  </si>
  <si>
    <t>Nikola Mileusnić</t>
  </si>
  <si>
    <t>Sebastian Milewski</t>
  </si>
  <si>
    <t>Eric Miller</t>
  </si>
  <si>
    <t>Jovan Milošević</t>
  </si>
  <si>
    <t>Sixto Mina</t>
  </si>
  <si>
    <t>Muzepper Mirahmetjan</t>
  </si>
  <si>
    <t>Andrei Miron</t>
  </si>
  <si>
    <t>David Mitov Nilsson</t>
  </si>
  <si>
    <t>Clinton Mola</t>
  </si>
  <si>
    <t>Gavin Molloy</t>
  </si>
  <si>
    <t>Luke Molyneux</t>
  </si>
  <si>
    <t>Nacho Monsalve</t>
  </si>
  <si>
    <t>Mikey Moore</t>
  </si>
  <si>
    <t>Taylor Moore</t>
  </si>
  <si>
    <t>Matías Moreno</t>
  </si>
  <si>
    <t>Ryoya Morishita</t>
  </si>
  <si>
    <t>Liam Morrison</t>
  </si>
  <si>
    <t>Ebiye Moses</t>
  </si>
  <si>
    <t>Carlos Mosquera</t>
  </si>
  <si>
    <t>Nicola Mosti</t>
  </si>
  <si>
    <t>Suphanat Mueanta</t>
  </si>
  <si>
    <t>Thailand</t>
  </si>
  <si>
    <t>Paul Omo Mukairu</t>
  </si>
  <si>
    <t>Mun Ji Hwan</t>
  </si>
  <si>
    <t>Romaine Mundle</t>
  </si>
  <si>
    <t>Alex Murphy</t>
  </si>
  <si>
    <t>Simon Murray</t>
  </si>
  <si>
    <t>Torben Müsel</t>
  </si>
  <si>
    <t>Danny Musovski</t>
  </si>
  <si>
    <t>Niclas Nadj</t>
  </si>
  <si>
    <t>Michał Nalepa</t>
  </si>
  <si>
    <t>Miguel Navarro</t>
  </si>
  <si>
    <t>Corrie Ndaba</t>
  </si>
  <si>
    <t>Théo Ndicka Matam</t>
  </si>
  <si>
    <t>Harrison Neal</t>
  </si>
  <si>
    <t>Dylan Nealis</t>
  </si>
  <si>
    <t>Stephan Negru</t>
  </si>
  <si>
    <t>Lewis Neilson</t>
  </si>
  <si>
    <t>Aaron Nemane</t>
  </si>
  <si>
    <t>Elliott Nevitt</t>
  </si>
  <si>
    <t>Ahmad Ngouyamsa</t>
  </si>
  <si>
    <t>Karol Niemczycki</t>
  </si>
  <si>
    <t>Jack Nolan</t>
  </si>
  <si>
    <t>Abdulaziz Noor</t>
  </si>
  <si>
    <t>Sudan</t>
  </si>
  <si>
    <t>Lasse Nordås</t>
  </si>
  <si>
    <t>Gustaf Norlin</t>
  </si>
  <si>
    <t>Cameron Norman</t>
  </si>
  <si>
    <t>Conor Noß</t>
  </si>
  <si>
    <t>Javier Núñez</t>
  </si>
  <si>
    <t>Richard Nuñez</t>
  </si>
  <si>
    <t>Ethan Nwaneri</t>
  </si>
  <si>
    <t>Anthony O'Connor</t>
  </si>
  <si>
    <t>Warren O'Hora</t>
  </si>
  <si>
    <t>Brandon O'Neill</t>
  </si>
  <si>
    <t>Shane O'Neill</t>
  </si>
  <si>
    <t>Daniel O'Shaughnessy</t>
  </si>
  <si>
    <t>Abraham Odoh</t>
  </si>
  <si>
    <t>Ebenezer Ofori</t>
  </si>
  <si>
    <t>Sergio Ojeda</t>
  </si>
  <si>
    <t>Alaaddin Okumuş</t>
  </si>
  <si>
    <t>Junior Olaitan</t>
  </si>
  <si>
    <t>Musa Araz</t>
  </si>
  <si>
    <t>Paweł Olkowski</t>
  </si>
  <si>
    <t>Marcus Olsson</t>
  </si>
  <si>
    <t>Elías Már Ómarsson</t>
  </si>
  <si>
    <t>Kristian Onsrud</t>
  </si>
  <si>
    <t>Louis Oppie</t>
  </si>
  <si>
    <t>Renzo Orihuela</t>
  </si>
  <si>
    <t>Danilo Orsi</t>
  </si>
  <si>
    <t>Martín Ortega</t>
  </si>
  <si>
    <t>Franco Ortellado</t>
  </si>
  <si>
    <t>Arnau Ortiz</t>
  </si>
  <si>
    <t>Deji Oshilaja</t>
  </si>
  <si>
    <t>Arild Østbø</t>
  </si>
  <si>
    <t>Yari Otto</t>
  </si>
  <si>
    <t>Sami Ouaissa</t>
  </si>
  <si>
    <t>Aziz Ouattara</t>
  </si>
  <si>
    <t>Samuel Oum Gouet</t>
  </si>
  <si>
    <t>Casper Øyvann</t>
  </si>
  <si>
    <t>Ante Palaversa</t>
  </si>
  <si>
    <t>Matt Palmer</t>
  </si>
  <si>
    <t>Murat Paluli</t>
  </si>
  <si>
    <t>Aleksander Paluszek</t>
  </si>
  <si>
    <t>Parada</t>
  </si>
  <si>
    <t>Park Seung Ho</t>
  </si>
  <si>
    <t>Park Chan Yong</t>
  </si>
  <si>
    <t>Park Kyu Hyun</t>
  </si>
  <si>
    <t>Park Se Jin</t>
  </si>
  <si>
    <t>Will Patching</t>
  </si>
  <si>
    <t>Harry Paton</t>
  </si>
  <si>
    <t>Elvis Patta</t>
  </si>
  <si>
    <t>Yeferson Paz</t>
  </si>
  <si>
    <t>Myles Peart-Harris</t>
  </si>
  <si>
    <t>Thore Pedersen</t>
  </si>
  <si>
    <t>Matti Peltola</t>
  </si>
  <si>
    <t>Andy Pembélé</t>
  </si>
  <si>
    <t>Nicholas Pennington</t>
  </si>
  <si>
    <t>James Penrice</t>
  </si>
  <si>
    <t>Agustín Pereira</t>
  </si>
  <si>
    <t>Hamilton Pereira</t>
  </si>
  <si>
    <t>Guillermo Pereira</t>
  </si>
  <si>
    <t>Darlan</t>
  </si>
  <si>
    <t>Dylan Perera</t>
  </si>
  <si>
    <t>Javi Pérez</t>
  </si>
  <si>
    <t>Stipe Perica</t>
  </si>
  <si>
    <t>Edwuin Pernía</t>
  </si>
  <si>
    <t>Nikola Petkovic</t>
  </si>
  <si>
    <t>Oscar Pettersson</t>
  </si>
  <si>
    <t>Piao Shihao</t>
  </si>
  <si>
    <t>Lukas Pinckert</t>
  </si>
  <si>
    <t>Miguel Pinto</t>
  </si>
  <si>
    <t>Ignacio Pintos</t>
  </si>
  <si>
    <t>Onurcan Piri</t>
  </si>
  <si>
    <t>Reno Piscopo</t>
  </si>
  <si>
    <t>Brian Plat</t>
  </si>
  <si>
    <t>Manuel Polster</t>
  </si>
  <si>
    <t>Dante Polvara</t>
  </si>
  <si>
    <t>Joaquín Pombo</t>
  </si>
  <si>
    <t>Matviy Ponomarenko</t>
  </si>
  <si>
    <t>Robert Popa</t>
  </si>
  <si>
    <t>Konrad Poprawa</t>
  </si>
  <si>
    <t>Francisco Pozzo</t>
  </si>
  <si>
    <t>Axel Prado</t>
  </si>
  <si>
    <t>Rafael Profini</t>
  </si>
  <si>
    <t>Eric Puerto</t>
  </si>
  <si>
    <t>Joan Puig</t>
  </si>
  <si>
    <t>John Pulskamp</t>
  </si>
  <si>
    <t>Christy Pym</t>
  </si>
  <si>
    <t>Diogo Queirós</t>
  </si>
  <si>
    <t>Juan Jesús Quiñones</t>
  </si>
  <si>
    <t>Ángel Quiñonez</t>
  </si>
  <si>
    <t>Santiago Quirós</t>
  </si>
  <si>
    <t>Renzo Rabino</t>
  </si>
  <si>
    <t>Bojan Radulović</t>
  </si>
  <si>
    <t>Simen Rafn</t>
  </si>
  <si>
    <t>Marko Raguž</t>
  </si>
  <si>
    <t>Santiago Ramos Mingo</t>
  </si>
  <si>
    <t>Kayne Ramsay</t>
  </si>
  <si>
    <t>Lars Mogstad Ranger</t>
  </si>
  <si>
    <t>Dion Rankine</t>
  </si>
  <si>
    <t>Cornel Râpă</t>
  </si>
  <si>
    <t>Rodney Redes</t>
  </si>
  <si>
    <t>Andrew Redmayne</t>
  </si>
  <si>
    <t>Jake Reeves</t>
  </si>
  <si>
    <t>Alberto Reina</t>
  </si>
  <si>
    <t>Max Reinthaler</t>
  </si>
  <si>
    <t>Ren Hang</t>
  </si>
  <si>
    <t>Samuel Renel</t>
  </si>
  <si>
    <t>Tom Reyners</t>
  </si>
  <si>
    <t>Spencer Richey</t>
  </si>
  <si>
    <t>Julian Rieckmann</t>
  </si>
  <si>
    <t>Julian Rijkhoff</t>
  </si>
  <si>
    <t>Gonzalo Ríos</t>
  </si>
  <si>
    <t>Andrés Ríos</t>
  </si>
  <si>
    <t>Daniel Rivas</t>
  </si>
  <si>
    <t>Maxence Rivera</t>
  </si>
  <si>
    <t>Brian Araújo</t>
  </si>
  <si>
    <t>Mauro Rodrigues</t>
  </si>
  <si>
    <t>Steven Rodríguez</t>
  </si>
  <si>
    <t>Nicklas Røjkjær</t>
  </si>
  <si>
    <t>Diego Alonso Romero</t>
  </si>
  <si>
    <t>Anthony Roncaglia</t>
  </si>
  <si>
    <t>Shaun Rooney</t>
  </si>
  <si>
    <t>Joseph Rosales</t>
  </si>
  <si>
    <t>Ricardo Rosales</t>
  </si>
  <si>
    <t>Linus Rosenlöcher</t>
  </si>
  <si>
    <t>Maciej Rosołek</t>
  </si>
  <si>
    <t>Sigurd Rosted</t>
  </si>
  <si>
    <t>Sean Roughan</t>
  </si>
  <si>
    <t>Storm Roux</t>
  </si>
  <si>
    <t>Manel Royo</t>
  </si>
  <si>
    <t>Josh Ruffels</t>
  </si>
  <si>
    <t>Emerson Ruiz</t>
  </si>
  <si>
    <t>David Ruiz</t>
  </si>
  <si>
    <t>Isma Ruiz</t>
  </si>
  <si>
    <t>Jan-Luca Rumpf</t>
  </si>
  <si>
    <t>Jon Russell</t>
  </si>
  <si>
    <t>Stefano Russo</t>
  </si>
  <si>
    <t>Denis Rusu</t>
  </si>
  <si>
    <t>Gilles Ruyssen</t>
  </si>
  <si>
    <t>Miroslav Stevanović</t>
  </si>
  <si>
    <t>Malkolm Nilsson Säfqvist</t>
  </si>
  <si>
    <t>Jesús Sagredo</t>
  </si>
  <si>
    <t>Hakim Sahabo</t>
  </si>
  <si>
    <t>Rwanda</t>
  </si>
  <si>
    <t>Àlex Sala</t>
  </si>
  <si>
    <t>Felipe Salomoni</t>
  </si>
  <si>
    <t>Chuki</t>
  </si>
  <si>
    <t>Mateo Sanabria</t>
  </si>
  <si>
    <t>Josema</t>
  </si>
  <si>
    <t>Mads Sande</t>
  </si>
  <si>
    <t>Mohamed Sankoh</t>
  </si>
  <si>
    <t>Yellu Santiago</t>
  </si>
  <si>
    <t>Gonçalo Sousa</t>
  </si>
  <si>
    <t>Facundo Saravia</t>
  </si>
  <si>
    <t>Murat Şatin</t>
  </si>
  <si>
    <t>Charlie Savage</t>
  </si>
  <si>
    <t>Dane Scarlett</t>
  </si>
  <si>
    <t>Rodrigo Schlegel</t>
  </si>
  <si>
    <t>Leon Schneider</t>
  </si>
  <si>
    <t>Oscar Schönfelder</t>
  </si>
  <si>
    <t>Fabian Schubert</t>
  </si>
  <si>
    <t>Natan Girma</t>
  </si>
  <si>
    <t>Anthony Scully</t>
  </si>
  <si>
    <t>Edson Seidou</t>
  </si>
  <si>
    <t>Moritz Seiffert</t>
  </si>
  <si>
    <t>Amar Sejdič</t>
  </si>
  <si>
    <t>Nikola Sekulov</t>
  </si>
  <si>
    <t>Vahid Selimović</t>
  </si>
  <si>
    <t>Malik Sellouki</t>
  </si>
  <si>
    <t>Joel Senior</t>
  </si>
  <si>
    <t>João Rêgo</t>
  </si>
  <si>
    <t>Nelson Sepúlveda</t>
  </si>
  <si>
    <t>Femi Seriki</t>
  </si>
  <si>
    <t>Zidan Sertdemir</t>
  </si>
  <si>
    <t>Brandon Servania</t>
  </si>
  <si>
    <t>Lorenzo Sgarbi</t>
  </si>
  <si>
    <t>Noah Shamoun</t>
  </si>
  <si>
    <t>Nick Shinton</t>
  </si>
  <si>
    <t>Nevio Di Giusto</t>
  </si>
  <si>
    <t>Omar Sijarić</t>
  </si>
  <si>
    <t>Gard Simenstad</t>
  </si>
  <si>
    <t>Xavier Simons</t>
  </si>
  <si>
    <t>Gurpreet Singh Sandhu</t>
  </si>
  <si>
    <t>Dan Sîrbu</t>
  </si>
  <si>
    <t>Javi Siverio</t>
  </si>
  <si>
    <t>Rasmus Sjöstedt</t>
  </si>
  <si>
    <t>Jack Skahan</t>
  </si>
  <si>
    <t>Andreas Skovgaard</t>
  </si>
  <si>
    <t>Naatan Skyttä</t>
  </si>
  <si>
    <t>Richard Smallwood</t>
  </si>
  <si>
    <t>Brad Smith</t>
  </si>
  <si>
    <t>Matt Smith</t>
  </si>
  <si>
    <t>Nathan Smith</t>
  </si>
  <si>
    <t>Matthew Smith</t>
  </si>
  <si>
    <t>Oskar Snorre</t>
  </si>
  <si>
    <t>Mads Søndergaard</t>
  </si>
  <si>
    <t>Elias Sørensen</t>
  </si>
  <si>
    <t>Matthew Sorinola</t>
  </si>
  <si>
    <t>Bent Sørmo</t>
  </si>
  <si>
    <t>Alessandro Sorrentino</t>
  </si>
  <si>
    <t>Lucas Soto</t>
  </si>
  <si>
    <t>Gabriel Sotomayor</t>
  </si>
  <si>
    <t>Hamjatou Soukouna</t>
  </si>
  <si>
    <t>Vasilios Sourlis</t>
  </si>
  <si>
    <t>Rafael Brito</t>
  </si>
  <si>
    <t>Noé Sow</t>
  </si>
  <si>
    <t>Nermin Zolotić</t>
  </si>
  <si>
    <t>Alex Sposito</t>
  </si>
  <si>
    <t>Isak Ssewankambo</t>
  </si>
  <si>
    <t>Daniel Steres</t>
  </si>
  <si>
    <t>Filip Stevanović</t>
  </si>
  <si>
    <t>Mathew Stevens</t>
  </si>
  <si>
    <t>Jakub Stolarczyk</t>
  </si>
  <si>
    <t>Peter Stroud</t>
  </si>
  <si>
    <t>Nikola Vasilj</t>
  </si>
  <si>
    <t>Sam Stubbs</t>
  </si>
  <si>
    <t>Filip Stuparević</t>
  </si>
  <si>
    <t>Ian Subiabre</t>
  </si>
  <si>
    <t>Israel Suero Fernández</t>
  </si>
  <si>
    <t>Martin Šviderský</t>
  </si>
  <si>
    <t>Ryan Sweeney</t>
  </si>
  <si>
    <t>Pierce Sweeney</t>
  </si>
  <si>
    <t>Dembo Sylla</t>
  </si>
  <si>
    <t>Miłosz Szczepański</t>
  </si>
  <si>
    <t>Michał Szromnik</t>
  </si>
  <si>
    <t>Tomoki Takamine</t>
  </si>
  <si>
    <t>Callum Talbot</t>
  </si>
  <si>
    <t>Atomu Tanaka</t>
  </si>
  <si>
    <t>Adil Taoui</t>
  </si>
  <si>
    <t>Borys Tashchy</t>
  </si>
  <si>
    <t>Lyle Taylor</t>
  </si>
  <si>
    <t>Allan Tchaptchet</t>
  </si>
  <si>
    <t>Iuri Tavares</t>
  </si>
  <si>
    <t>Armend Thaqi</t>
  </si>
  <si>
    <t>Peter Therkildsen</t>
  </si>
  <si>
    <t>George Thomas</t>
  </si>
  <si>
    <t>Terell Thomas</t>
  </si>
  <si>
    <t>Titouan Thomas</t>
  </si>
  <si>
    <t>Jens Jakob Thomasen</t>
  </si>
  <si>
    <t>Ben Thompson</t>
  </si>
  <si>
    <t>Nathan Thompson</t>
  </si>
  <si>
    <t>Louis Thompson</t>
  </si>
  <si>
    <t>Liam Thompson</t>
  </si>
  <si>
    <t>Dagur Dan Þór­halls­son</t>
  </si>
  <si>
    <t>James Tilley</t>
  </si>
  <si>
    <t>Alex Timossi Andersson</t>
  </si>
  <si>
    <t>Nathan Tjoe-A-On</t>
  </si>
  <si>
    <t>Kacper Tobiasz</t>
  </si>
  <si>
    <t>Constantin Toma</t>
  </si>
  <si>
    <t>Diogo Tomas</t>
  </si>
  <si>
    <t>Pablo Tomeo</t>
  </si>
  <si>
    <t>Tomas Totland</t>
  </si>
  <si>
    <t>Ben Hamed Touré</t>
  </si>
  <si>
    <t>Mohamed Touré</t>
  </si>
  <si>
    <t>Ryley Towler</t>
  </si>
  <si>
    <t>Kristijan Trapanovski</t>
  </si>
  <si>
    <t>Tristán</t>
  </si>
  <si>
    <t>Nick Tsaroulla</t>
  </si>
  <si>
    <t>Antonis Tsiftsis</t>
  </si>
  <si>
    <t>Grigore Turda</t>
  </si>
  <si>
    <t>Ed Turns</t>
  </si>
  <si>
    <t>Henrik Udahl</t>
  </si>
  <si>
    <t>Oğulcan Ülgün</t>
  </si>
  <si>
    <t>Nias Hefti</t>
  </si>
  <si>
    <t>Dan Peter Ulvestad</t>
  </si>
  <si>
    <t>Tomislav Uskok</t>
  </si>
  <si>
    <t>Ely Valderrey</t>
  </si>
  <si>
    <t>Gastón Valles</t>
  </si>
  <si>
    <t>Koen Van Langendonck</t>
  </si>
  <si>
    <t>Éric Vandenabeele</t>
  </si>
  <si>
    <t>Jeisson Vargas</t>
  </si>
  <si>
    <t>Harry Vaughan</t>
  </si>
  <si>
    <t>Eric Veiga</t>
  </si>
  <si>
    <t>Igor Vekič</t>
  </si>
  <si>
    <t>Josh Vela</t>
  </si>
  <si>
    <t>Samuel Velásquez</t>
  </si>
  <si>
    <t>Jhon Vélez</t>
  </si>
  <si>
    <t>Stefan Velkov</t>
  </si>
  <si>
    <t>Fredy Vera</t>
  </si>
  <si>
    <t>Matthias Verreth</t>
  </si>
  <si>
    <t>Gaute Vetti</t>
  </si>
  <si>
    <t>Mauro Vigorito</t>
  </si>
  <si>
    <t>Alexis Villalba</t>
  </si>
  <si>
    <t>Miki Villar</t>
  </si>
  <si>
    <t>Sam Vokes</t>
  </si>
  <si>
    <t>Leonardo Vonić</t>
  </si>
  <si>
    <t>Luka Vrbančić</t>
  </si>
  <si>
    <t>Andrija Vukčević</t>
  </si>
  <si>
    <t>Tim Waker</t>
  </si>
  <si>
    <t>Jamie Walker</t>
  </si>
  <si>
    <t>Michał Walski</t>
  </si>
  <si>
    <t>Wang Gang</t>
  </si>
  <si>
    <t>Grant Ward</t>
  </si>
  <si>
    <t>Tennai Watson</t>
  </si>
  <si>
    <t>Tony Watt</t>
  </si>
  <si>
    <t>Diego Wayar</t>
  </si>
  <si>
    <t>Jensen Weir</t>
  </si>
  <si>
    <t>Sem Westerveld</t>
  </si>
  <si>
    <t>Ethan Wheatley</t>
  </si>
  <si>
    <t>David Wheeler</t>
  </si>
  <si>
    <t>Ben Whitfield</t>
  </si>
  <si>
    <t>Eirik Wichne</t>
  </si>
  <si>
    <t>Ben Wiles</t>
  </si>
  <si>
    <t>Brynjólfur Willumsson</t>
  </si>
  <si>
    <t>James Wilson</t>
  </si>
  <si>
    <t>Freddy Winsth</t>
  </si>
  <si>
    <t>Nils Winter</t>
  </si>
  <si>
    <t>Frederik Winther</t>
  </si>
  <si>
    <t>Casper Winther</t>
  </si>
  <si>
    <t>Owen Wolff</t>
  </si>
  <si>
    <t>Jojo Wollacott</t>
  </si>
  <si>
    <t>Bartosz Wolski</t>
  </si>
  <si>
    <t>Ryan Woods</t>
  </si>
  <si>
    <t>Akil Wright</t>
  </si>
  <si>
    <t>Drey Wright</t>
  </si>
  <si>
    <t>Redon Xhixha</t>
  </si>
  <si>
    <t>Xu Xin</t>
  </si>
  <si>
    <t>Roman Yakuba</t>
  </si>
  <si>
    <t>Yan Dinghao</t>
  </si>
  <si>
    <t>Yang Shuai</t>
  </si>
  <si>
    <t>Joshua Yaro</t>
  </si>
  <si>
    <t>Zeki Yavru</t>
  </si>
  <si>
    <t>Uğurcan Yazğılı</t>
  </si>
  <si>
    <t>Emmanuel Yeboah</t>
  </si>
  <si>
    <t>Muammer Yıldırım</t>
  </si>
  <si>
    <t>Aygün Yıldırım</t>
  </si>
  <si>
    <t>Saku Ylätupa</t>
  </si>
  <si>
    <t>Kaina Yoshio</t>
  </si>
  <si>
    <t>Jake Young</t>
  </si>
  <si>
    <t>Yu In Soo</t>
  </si>
  <si>
    <t>Yu Kang Hyun</t>
  </si>
  <si>
    <t>Danijel Zagorac</t>
  </si>
  <si>
    <t>Yoram Zague</t>
  </si>
  <si>
    <t>Luka Zahović</t>
  </si>
  <si>
    <t>David Zalzman</t>
  </si>
  <si>
    <t>Oliver Zandén</t>
  </si>
  <si>
    <t>Dominick Zator</t>
  </si>
  <si>
    <t>Gjivai Zechiël</t>
  </si>
  <si>
    <t>Karim Zedadka</t>
  </si>
  <si>
    <t>Lequincio Zeefuik</t>
  </si>
  <si>
    <t>Ajdin Zeljković</t>
  </si>
  <si>
    <t>Zhang Linpeng</t>
  </si>
  <si>
    <t>Ivan Zhelizko</t>
  </si>
  <si>
    <t>Zhong Yihao</t>
  </si>
  <si>
    <t>Théo Zidane</t>
  </si>
  <si>
    <t>Robin Ziegele</t>
  </si>
  <si>
    <t>Tanguy Zoukrou</t>
  </si>
  <si>
    <t>Mateusz Żukowski</t>
  </si>
  <si>
    <t>Alexander Abrahamsson</t>
  </si>
  <si>
    <t>Noah Adedeji-Sternberg</t>
  </si>
  <si>
    <t>Baba Adeeko</t>
  </si>
  <si>
    <t>Samuel Adeniran</t>
  </si>
  <si>
    <t>Moïse Adilèhou</t>
  </si>
  <si>
    <t>William Agada</t>
  </si>
  <si>
    <t>Federico Aguirre</t>
  </si>
  <si>
    <t>Mattéo Ahlinvi</t>
  </si>
  <si>
    <t>Ahn Tae Hyun</t>
  </si>
  <si>
    <t>Lucas Akins</t>
  </si>
  <si>
    <t>Ali Akman</t>
  </si>
  <si>
    <t>Michael Akoto</t>
  </si>
  <si>
    <t>Waleed Al Ahmed</t>
  </si>
  <si>
    <t>Mohammed Al Fehaid</t>
  </si>
  <si>
    <t>Alaa Al Hajji</t>
  </si>
  <si>
    <t>Mukhair Al Rashidi</t>
  </si>
  <si>
    <t>Mohammed Al Saiari</t>
  </si>
  <si>
    <t>Rodrigo Alborno</t>
  </si>
  <si>
    <t>Alcedo</t>
  </si>
  <si>
    <t>Ryan Alebiosu</t>
  </si>
  <si>
    <t>Khusniddin Alikulov</t>
  </si>
  <si>
    <t>Ibrahim Aliyu</t>
  </si>
  <si>
    <t>Joel Allansson</t>
  </si>
  <si>
    <t>Pedro Álvarez</t>
  </si>
  <si>
    <t>William Álvarez</t>
  </si>
  <si>
    <t>Hugo Álvarez</t>
  </si>
  <si>
    <t>Gonzalo Álvez</t>
  </si>
  <si>
    <t>Jonathan Amon</t>
  </si>
  <si>
    <t>Achille Anani</t>
  </si>
  <si>
    <t>Karoy Anderson</t>
  </si>
  <si>
    <t>Joe Anderson</t>
  </si>
  <si>
    <t>Tobias Anselm</t>
  </si>
  <si>
    <t>Marvel</t>
  </si>
  <si>
    <t>Irwin Antón</t>
  </si>
  <si>
    <t>Bill Antonio</t>
  </si>
  <si>
    <t>Brian Anunga</t>
  </si>
  <si>
    <t>Paul Arano</t>
  </si>
  <si>
    <t>Nicky Beloko</t>
  </si>
  <si>
    <t>Maximilian Arfsten</t>
  </si>
  <si>
    <t>Onur Arı</t>
  </si>
  <si>
    <t>Jack Armer</t>
  </si>
  <si>
    <t>Luke Armstrong</t>
  </si>
  <si>
    <t>Ömürcan Artan</t>
  </si>
  <si>
    <t>Rocco Ascone</t>
  </si>
  <si>
    <t>Harrison Ashby</t>
  </si>
  <si>
    <t>Zac Ashworth</t>
  </si>
  <si>
    <t>Ahmed Asiri</t>
  </si>
  <si>
    <t>Jaider Asprilla</t>
  </si>
  <si>
    <t>Jonathan Aspropotamitis</t>
  </si>
  <si>
    <t>Ryan Astley</t>
  </si>
  <si>
    <t>Abdullah Ateef</t>
  </si>
  <si>
    <t>Axel Atum</t>
  </si>
  <si>
    <t>Sondre Auklend</t>
  </si>
  <si>
    <t>Nico Elvedi</t>
  </si>
  <si>
    <t>Yavuz Aygün</t>
  </si>
  <si>
    <t>Víctor Aznar</t>
  </si>
  <si>
    <t>Ahmed Ba Masoud</t>
  </si>
  <si>
    <t>Dorian Babunski</t>
  </si>
  <si>
    <t>Josef Brian Baccay</t>
  </si>
  <si>
    <t>Tobias Bach</t>
  </si>
  <si>
    <t>Anders Bærtelsen</t>
  </si>
  <si>
    <t>Nicolás Baeza</t>
  </si>
  <si>
    <t>Joel Bagan</t>
  </si>
  <si>
    <t>Elkan Baggott</t>
  </si>
  <si>
    <t>Florian Bähr</t>
  </si>
  <si>
    <t>Mateo Bajamich</t>
  </si>
  <si>
    <t>Esmir Bajraktarevic</t>
  </si>
  <si>
    <t>Tyreeq Bakinson</t>
  </si>
  <si>
    <t>Monsef Bakrar</t>
  </si>
  <si>
    <t>Álex Balboa</t>
  </si>
  <si>
    <t>Ibrahima Baldé</t>
  </si>
  <si>
    <t>Michael Baldisimo</t>
  </si>
  <si>
    <t>Andri Fannar Baldursson</t>
  </si>
  <si>
    <t>David Ball</t>
  </si>
  <si>
    <t>Saad Balobaid</t>
  </si>
  <si>
    <t>Ahmed Bani</t>
  </si>
  <si>
    <t>Scott Banks</t>
  </si>
  <si>
    <t>Ryan Barnett</t>
  </si>
  <si>
    <t>Luis Barraza</t>
  </si>
  <si>
    <t>Cristopher Barrera</t>
  </si>
  <si>
    <t>Paddy Barrett</t>
  </si>
  <si>
    <t>Djakaría Barro</t>
  </si>
  <si>
    <t>Alex Bass</t>
  </si>
  <si>
    <t>Jacob Bedeau</t>
  </si>
  <si>
    <t>Semi Belkahia</t>
  </si>
  <si>
    <t>Jonathan Bell</t>
  </si>
  <si>
    <t>Mimeirhel Benita</t>
  </si>
  <si>
    <t>Charlison Benschop</t>
  </si>
  <si>
    <t>Josh Benson</t>
  </si>
  <si>
    <t>Daniel Benzar</t>
  </si>
  <si>
    <t>Romario Benzar</t>
  </si>
  <si>
    <t>Nicolas Bürgy</t>
  </si>
  <si>
    <t>Sebastian Bergier</t>
  </si>
  <si>
    <t>Fredrik Berglie</t>
  </si>
  <si>
    <t>Jacob Bergström</t>
  </si>
  <si>
    <t>Nicolò Bertola</t>
  </si>
  <si>
    <t>Dino Beširović</t>
  </si>
  <si>
    <t>Florian Bianchini</t>
  </si>
  <si>
    <t>Ionuț Biceanu</t>
  </si>
  <si>
    <t>Nicholas Bilokapic</t>
  </si>
  <si>
    <t>Egzon Binaku</t>
  </si>
  <si>
    <t>Nicolas Binder</t>
  </si>
  <si>
    <t>Alexander Bittroff</t>
  </si>
  <si>
    <t>Emmanuel Biumla</t>
  </si>
  <si>
    <t>Eric Björkander</t>
  </si>
  <si>
    <t>Adrian Błąd</t>
  </si>
  <si>
    <t>Jakov Blagaić</t>
  </si>
  <si>
    <t>Frazer Blake-Tracy</t>
  </si>
  <si>
    <t>Dawid Błanik</t>
  </si>
  <si>
    <t>Tom Boere</t>
  </si>
  <si>
    <t>Omar Bogle</t>
  </si>
  <si>
    <t>Mathis Bolly</t>
  </si>
  <si>
    <t>Noah Botić</t>
  </si>
  <si>
    <t>Ousseni Bouda</t>
  </si>
  <si>
    <t>Nassim Boujellab</t>
  </si>
  <si>
    <t>Teddy Boulhendi</t>
  </si>
  <si>
    <t>Ramiro Brazionis</t>
  </si>
  <si>
    <t>Niko Bretschneider</t>
  </si>
  <si>
    <t>Marius Broholm</t>
  </si>
  <si>
    <t>Eamonn Brophy</t>
  </si>
  <si>
    <t>Arvid Brorsson</t>
  </si>
  <si>
    <t>Nicolas Haas</t>
  </si>
  <si>
    <t>Lee Burge</t>
  </si>
  <si>
    <t>Rifet Kapić</t>
  </si>
  <si>
    <t>Darragh Burns</t>
  </si>
  <si>
    <t>Bobby Burns</t>
  </si>
  <si>
    <t>Jack Burroughs</t>
  </si>
  <si>
    <t>Liam Burt</t>
  </si>
  <si>
    <t>Callum Burton</t>
  </si>
  <si>
    <t>Evan Bush</t>
  </si>
  <si>
    <t>Justin Butler</t>
  </si>
  <si>
    <t>Khalid Butti</t>
  </si>
  <si>
    <t>David Button</t>
  </si>
  <si>
    <t>Nicolás Cabral</t>
  </si>
  <si>
    <t>Sebastián Cabrera</t>
  </si>
  <si>
    <t>Julio Cabrera</t>
  </si>
  <si>
    <t>Alex Cairns</t>
  </si>
  <si>
    <t>Ross Callachan</t>
  </si>
  <si>
    <t>Thomas Callens</t>
  </si>
  <si>
    <t>Daniel Camacho</t>
  </si>
  <si>
    <t>Thibault Campanini</t>
  </si>
  <si>
    <t>Chem Campbell</t>
  </si>
  <si>
    <t>Dean Campbell</t>
  </si>
  <si>
    <t>Callum Camps</t>
  </si>
  <si>
    <t>Dario Čanađija</t>
  </si>
  <si>
    <t>Erick Canales</t>
  </si>
  <si>
    <t>Niall Canavan</t>
  </si>
  <si>
    <t>Alan Cantero</t>
  </si>
  <si>
    <t>Christian Cappis</t>
  </si>
  <si>
    <t>Edison Carcelén</t>
  </si>
  <si>
    <t>Cristian Carracedo</t>
  </si>
  <si>
    <t>Maher Carrizo</t>
  </si>
  <si>
    <t>Scott Carson</t>
  </si>
  <si>
    <t>Francesco Cassata</t>
  </si>
  <si>
    <t>Nicolas Vouilloz</t>
  </si>
  <si>
    <t>Antonio Castillo</t>
  </si>
  <si>
    <t>Federico Castro</t>
  </si>
  <si>
    <t>Jesper Ceesay</t>
  </si>
  <si>
    <t>Piotr Ceglarz</t>
  </si>
  <si>
    <t>Mikkel Ceïde</t>
  </si>
  <si>
    <t>Mervan Çelik</t>
  </si>
  <si>
    <t>Diego Céspedes</t>
  </si>
  <si>
    <t>Tarek Chahed</t>
  </si>
  <si>
    <t>Alfie Chang</t>
  </si>
  <si>
    <t>Lucas Chávez</t>
  </si>
  <si>
    <t>Chen Binbin</t>
  </si>
  <si>
    <t>Cheon Seong Hoon</t>
  </si>
  <si>
    <t>James Chester</t>
  </si>
  <si>
    <t>Tio Cipot</t>
  </si>
  <si>
    <t>Lamine Cissé</t>
  </si>
  <si>
    <t>James Clarke</t>
  </si>
  <si>
    <t>Brendan Clarke</t>
  </si>
  <si>
    <t>Max Cleworth</t>
  </si>
  <si>
    <t>Ethan Coleman</t>
  </si>
  <si>
    <t>Nnamdi Collins</t>
  </si>
  <si>
    <t>Brandon Comley</t>
  </si>
  <si>
    <t>Chris Conn-Clarke</t>
  </si>
  <si>
    <t>Kamil Conteh</t>
  </si>
  <si>
    <t>Kobe Cools</t>
  </si>
  <si>
    <t>Jo Coppens</t>
  </si>
  <si>
    <t>Romoney Crichlow</t>
  </si>
  <si>
    <t>Ryan Croasdale</t>
  </si>
  <si>
    <t>Alexis Cuello</t>
  </si>
  <si>
    <t>Santiago Cuiza</t>
  </si>
  <si>
    <t>Robbie Cundy</t>
  </si>
  <si>
    <t>Szymon Czyż</t>
  </si>
  <si>
    <t>Mateusz Czyżycki</t>
  </si>
  <si>
    <t>Louis D'Arrigo</t>
  </si>
  <si>
    <t>Diogo Silva</t>
  </si>
  <si>
    <t>Petter Dahl</t>
  </si>
  <si>
    <t>Marian Danciu</t>
  </si>
  <si>
    <t>Donervon Daniels</t>
  </si>
  <si>
    <t>Jayden Danns</t>
  </si>
  <si>
    <t>Ronan Darcy</t>
  </si>
  <si>
    <t>Quentin Daubin</t>
  </si>
  <si>
    <t>Victor Dávalos</t>
  </si>
  <si>
    <t>Promise David</t>
  </si>
  <si>
    <t>Nikolas Muci</t>
  </si>
  <si>
    <t>Kaj de Rooij</t>
  </si>
  <si>
    <t>Maxime Delanghe</t>
  </si>
  <si>
    <t>James Delianov</t>
  </si>
  <si>
    <t>Vesel Demaku</t>
  </si>
  <si>
    <t>Anthony Descotte</t>
  </si>
  <si>
    <t>Thorben Deters</t>
  </si>
  <si>
    <t>Terry Devlin</t>
  </si>
  <si>
    <t>Ibrahim Diabate</t>
  </si>
  <si>
    <t>Lamine Diaby Fadiga</t>
  </si>
  <si>
    <t>Samba Diallo</t>
  </si>
  <si>
    <t>Ousmane Diao</t>
  </si>
  <si>
    <t>Mahamadou Diarra</t>
  </si>
  <si>
    <t>Kandet Diawara</t>
  </si>
  <si>
    <t>Andrea Dini</t>
  </si>
  <si>
    <t>Julius Dirksen</t>
  </si>
  <si>
    <t>Armando Dobra</t>
  </si>
  <si>
    <t>Alin Dobrosavlevici</t>
  </si>
  <si>
    <t>Owen Dodgson</t>
  </si>
  <si>
    <t>Aaron Donnelly</t>
  </si>
  <si>
    <t>Mario Dorgeles</t>
  </si>
  <si>
    <t>Maïdine Douane</t>
  </si>
  <si>
    <t>Fodé Doucouré</t>
  </si>
  <si>
    <t>Alex Douglas</t>
  </si>
  <si>
    <t>Tim Drexler</t>
  </si>
  <si>
    <t>Duan Liuyu</t>
  </si>
  <si>
    <t>Saxon Earley</t>
  </si>
  <si>
    <t>Gwion Edwards</t>
  </si>
  <si>
    <t>Earl Edwards Jr.</t>
  </si>
  <si>
    <t>Max Ehmer</t>
  </si>
  <si>
    <t>Joachim Eickmayer</t>
  </si>
  <si>
    <t>Julian Eitschberger</t>
  </si>
  <si>
    <t>Emmanuel Ekong</t>
  </si>
  <si>
    <t>Issam El Maach</t>
  </si>
  <si>
    <t>Ayman El Wafi</t>
  </si>
  <si>
    <t>Abu Bekir Ömer El Zein</t>
  </si>
  <si>
    <t>Zachary Elbouzedi</t>
  </si>
  <si>
    <t>Umeh Emmanuel</t>
  </si>
  <si>
    <t>Carljohan Eriksson</t>
  </si>
  <si>
    <t>Dylan Escobar</t>
  </si>
  <si>
    <t>Bert Esselink</t>
  </si>
  <si>
    <t>Mauro Estol</t>
  </si>
  <si>
    <t>Jonah Fabisch</t>
  </si>
  <si>
    <t>Philip Fahrner</t>
  </si>
  <si>
    <t>Boubacar Fall</t>
  </si>
  <si>
    <t>Oskar Fallenius</t>
  </si>
  <si>
    <t>Alexis Fariña</t>
  </si>
  <si>
    <t>Mikayil Faye</t>
  </si>
  <si>
    <t>Adrian Fein</t>
  </si>
  <si>
    <t>Will Ferry</t>
  </si>
  <si>
    <t>Frank Fielding</t>
  </si>
  <si>
    <t>Sam Finley</t>
  </si>
  <si>
    <t>John Patrick</t>
  </si>
  <si>
    <t>Steven Fletcher</t>
  </si>
  <si>
    <t>Nicolai Flø</t>
  </si>
  <si>
    <t>Freddy Flórez</t>
  </si>
  <si>
    <t>Riccardo Fogliata</t>
  </si>
  <si>
    <t>Anthony Fontana</t>
  </si>
  <si>
    <t>Sander Moen Foss</t>
  </si>
  <si>
    <t>Ben Fox</t>
  </si>
  <si>
    <t>Kobe Franklin</t>
  </si>
  <si>
    <t>Pierluigi Frattali</t>
  </si>
  <si>
    <t>Marlon Frey</t>
  </si>
  <si>
    <t>Moritz Fritz</t>
  </si>
  <si>
    <t>Alexander Fuchs</t>
  </si>
  <si>
    <t>Aidi Fulangxisi</t>
  </si>
  <si>
    <t>Loránd Fülöp</t>
  </si>
  <si>
    <t>Ryan Fulton</t>
  </si>
  <si>
    <t>Jeff Gal</t>
  </si>
  <si>
    <t>Thierry Gale</t>
  </si>
  <si>
    <t>Barbados</t>
  </si>
  <si>
    <t>Einar Galilea</t>
  </si>
  <si>
    <t>Dejan Galjen</t>
  </si>
  <si>
    <t>Scott Galloway</t>
  </si>
  <si>
    <t>Hugo Gambor</t>
  </si>
  <si>
    <t>Yimy Gamero</t>
  </si>
  <si>
    <t>Mario García</t>
  </si>
  <si>
    <t>Álex Morata</t>
  </si>
  <si>
    <t>Ignacio Gariglio</t>
  </si>
  <si>
    <t>Chase Gasper</t>
  </si>
  <si>
    <t>Alec Georgen</t>
  </si>
  <si>
    <t>Łukasz Gerstenstein</t>
  </si>
  <si>
    <t>Mark Gevorgyan</t>
  </si>
  <si>
    <t>James Gibbons</t>
  </si>
  <si>
    <t>Alex Gilbert</t>
  </si>
  <si>
    <t>Thomas Gillier</t>
  </si>
  <si>
    <t>Jake Girdwood-Reich</t>
  </si>
  <si>
    <t>Kevin Goden</t>
  </si>
  <si>
    <t>Gerrit Gohlke</t>
  </si>
  <si>
    <t>Rafael Fernandes</t>
  </si>
  <si>
    <t>Román Gómez</t>
  </si>
  <si>
    <t>Jonathan Germán Gómez</t>
  </si>
  <si>
    <t>Yoni Gomis</t>
  </si>
  <si>
    <t>Ramiro González</t>
  </si>
  <si>
    <t>Omar Gonzalez</t>
  </si>
  <si>
    <t>Enso González</t>
  </si>
  <si>
    <t>Matías González</t>
  </si>
  <si>
    <t>Ethyan</t>
  </si>
  <si>
    <t>Andrei Gorcea</t>
  </si>
  <si>
    <t>Lewis Gordon</t>
  </si>
  <si>
    <t>Minos Gouras</t>
  </si>
  <si>
    <t>Fernand Goure</t>
  </si>
  <si>
    <t>Lee Grace</t>
  </si>
  <si>
    <t>Pier Grazziani</t>
  </si>
  <si>
    <t>Kosta Grozos</t>
  </si>
  <si>
    <t>Sinan Gümüş</t>
  </si>
  <si>
    <t>Julian Günther-Schmidt</t>
  </si>
  <si>
    <t>Viktor Gustafson</t>
  </si>
  <si>
    <t>Jesper Gustavsson</t>
  </si>
  <si>
    <t>Frederik Gytkjær</t>
  </si>
  <si>
    <t>Rijad Sadiku</t>
  </si>
  <si>
    <t>Antoine Hainaut</t>
  </si>
  <si>
    <t>Wojciech Hajda</t>
  </si>
  <si>
    <t>Phil Halbauer</t>
  </si>
  <si>
    <t>Belal Halbouni</t>
  </si>
  <si>
    <t>Ben Halloran</t>
  </si>
  <si>
    <t>Anas Hamzaoui</t>
  </si>
  <si>
    <t>Han Jiaqi</t>
  </si>
  <si>
    <t>Han Kyo Won</t>
  </si>
  <si>
    <t>Han Rongze</t>
  </si>
  <si>
    <t>Brandon Hanlan</t>
  </si>
  <si>
    <t>Mika Hanraths</t>
  </si>
  <si>
    <t>Tomer Haran</t>
  </si>
  <si>
    <t>Phil Harres</t>
  </si>
  <si>
    <t>Ellis Harrison</t>
  </si>
  <si>
    <t>Thomas Hasal</t>
  </si>
  <si>
    <t>Mike Hauptmeijer</t>
  </si>
  <si>
    <t>Maxime Hautbois</t>
  </si>
  <si>
    <t>Ibe Hautekiet</t>
  </si>
  <si>
    <t>Elias Havel</t>
  </si>
  <si>
    <t>Sanousi Hawsawi</t>
  </si>
  <si>
    <t>He Guan</t>
  </si>
  <si>
    <t>Jaheim Headley</t>
  </si>
  <si>
    <t>Oscar Hedvall</t>
  </si>
  <si>
    <t>Aune Selland Heggebø</t>
  </si>
  <si>
    <t>Ammar Helac</t>
  </si>
  <si>
    <t>Regan Hendry</t>
  </si>
  <si>
    <t>Éder Hermoza</t>
  </si>
  <si>
    <t>Felipe Hernandez</t>
  </si>
  <si>
    <t>Nahuel Herrera</t>
  </si>
  <si>
    <t>Thomas Heward-Belle</t>
  </si>
  <si>
    <t>Elliott Hewitt</t>
  </si>
  <si>
    <t>Scott High</t>
  </si>
  <si>
    <t>Felix Higl</t>
  </si>
  <si>
    <t>Brad Hills</t>
  </si>
  <si>
    <t>Lukas Hinterseer</t>
  </si>
  <si>
    <t>Andreas Eines Hopmark</t>
  </si>
  <si>
    <t>Tomáš Huk</t>
  </si>
  <si>
    <t>Cameron Humphreys</t>
  </si>
  <si>
    <t>Rob Hunt</t>
  </si>
  <si>
    <t>Elias Huth</t>
  </si>
  <si>
    <t>Alex Iacovitti</t>
  </si>
  <si>
    <t>Lukas Ibertsberger</t>
  </si>
  <si>
    <t>Buhari Ibrahim</t>
  </si>
  <si>
    <t>Uche Ikpeazu</t>
  </si>
  <si>
    <t>Mitja Ilenič</t>
  </si>
  <si>
    <t>Florin Ilie</t>
  </si>
  <si>
    <t>Kristall Máni Ingason</t>
  </si>
  <si>
    <t>Alain Ipiélé</t>
  </si>
  <si>
    <t>Rubén Iranzo</t>
  </si>
  <si>
    <t>Alexandru Ișfan</t>
  </si>
  <si>
    <t>Harry Isted</t>
  </si>
  <si>
    <t>Mohammed Jahfali</t>
  </si>
  <si>
    <t>Maudo Lamine Jarjué</t>
  </si>
  <si>
    <t>Will Jarvis</t>
  </si>
  <si>
    <t>Dany Jean</t>
  </si>
  <si>
    <t>Malcolm Jeng</t>
  </si>
  <si>
    <t>Jekob Abiezer Jeno</t>
  </si>
  <si>
    <t>Jeong Dong Ho</t>
  </si>
  <si>
    <t>Ryan Johansson</t>
  </si>
  <si>
    <t>Kelvin John</t>
  </si>
  <si>
    <t>Dan Jones</t>
  </si>
  <si>
    <t>Thomas Jørgensen</t>
  </si>
  <si>
    <t>Miloš Jovičić</t>
  </si>
  <si>
    <t>Fernando Juárez</t>
  </si>
  <si>
    <t>Sam Junqua</t>
  </si>
  <si>
    <t>Elias Kachunga</t>
  </si>
  <si>
    <t>Dimitrije Kamenović</t>
  </si>
  <si>
    <t>Patrick Kammerbauer</t>
  </si>
  <si>
    <t>Daniel Kanu</t>
  </si>
  <si>
    <t>Augustus Kargbo</t>
  </si>
  <si>
    <t>Thomas Kastanaras</t>
  </si>
  <si>
    <t>Bálint Katona</t>
  </si>
  <si>
    <t>Bryang Kayo</t>
  </si>
  <si>
    <t>Emilio Kehrer</t>
  </si>
  <si>
    <t>Johnny Kenny</t>
  </si>
  <si>
    <t>Sebastian Kerk</t>
  </si>
  <si>
    <t>Alan Kerouedan</t>
  </si>
  <si>
    <t>Awadh Khamis</t>
  </si>
  <si>
    <t>Saidou Khan</t>
  </si>
  <si>
    <t>Kim Jong Woo</t>
  </si>
  <si>
    <t>Kim Jun Yub</t>
  </si>
  <si>
    <t>Kim Seung Dae</t>
  </si>
  <si>
    <t>Kim Ju Kong</t>
  </si>
  <si>
    <t>Joel King</t>
  </si>
  <si>
    <t>Ryan Kitto</t>
  </si>
  <si>
    <t>Jeppe Kjær</t>
  </si>
  <si>
    <t>Kristoffer Klaesson</t>
  </si>
  <si>
    <t>Bartłomiej Kłudka</t>
  </si>
  <si>
    <t>Marco Knaller</t>
  </si>
  <si>
    <t>Tobias Knost</t>
  </si>
  <si>
    <t>Kyle Knoyle</t>
  </si>
  <si>
    <t>Olaf Kobacki</t>
  </si>
  <si>
    <t>Raphael Kofler</t>
  </si>
  <si>
    <t>Ali Koiki</t>
  </si>
  <si>
    <t>Thomas Kok</t>
  </si>
  <si>
    <t>Apostolos Konstantopoulos</t>
  </si>
  <si>
    <t>Filip Koperski</t>
  </si>
  <si>
    <t>Meriton Korenica</t>
  </si>
  <si>
    <t>Michalis Kosidis</t>
  </si>
  <si>
    <t>Tihomir Kostadinov</t>
  </si>
  <si>
    <t>Rachid Kouda</t>
  </si>
  <si>
    <t>Johnny Koutroumbis</t>
  </si>
  <si>
    <t>Ilias Koutsoupias</t>
  </si>
  <si>
    <t>Antoni Kozubal</t>
  </si>
  <si>
    <t>Anders Kristiansen</t>
  </si>
  <si>
    <t>Kamil Kruk</t>
  </si>
  <si>
    <t>David Kruse</t>
  </si>
  <si>
    <t>Sergiy Krykun</t>
  </si>
  <si>
    <t>Krzysztof Kubica</t>
  </si>
  <si>
    <t>William Kurtović</t>
  </si>
  <si>
    <t>Giorgi Kvernadze</t>
  </si>
  <si>
    <t>Youness Lachhab</t>
  </si>
  <si>
    <t>Justin Lacombe</t>
  </si>
  <si>
    <t>Qasem Lajami</t>
  </si>
  <si>
    <t>Michael Lallemand</t>
  </si>
  <si>
    <t>Mathis Lambourde</t>
  </si>
  <si>
    <t>Ricki Lamie</t>
  </si>
  <si>
    <t>Jack Lankester</t>
  </si>
  <si>
    <t>Gaëtan Laura</t>
  </si>
  <si>
    <t>Sam Lavelle</t>
  </si>
  <si>
    <t>Joshua Laws</t>
  </si>
  <si>
    <t>Ryan Leak</t>
  </si>
  <si>
    <t>Alan Ledesma</t>
  </si>
  <si>
    <t>Lee Chan Dong</t>
  </si>
  <si>
    <t>Lee Eu Ddeum</t>
  </si>
  <si>
    <t>Lee You Hyeon</t>
  </si>
  <si>
    <t>Lee Sang Ki</t>
  </si>
  <si>
    <t>Lee Bum Soo</t>
  </si>
  <si>
    <t>Lee Jung Taek</t>
  </si>
  <si>
    <t>Lee Young Jun</t>
  </si>
  <si>
    <t>Stav Lemkin</t>
  </si>
  <si>
    <t>Maicol León</t>
  </si>
  <si>
    <t>Dean Lewington</t>
  </si>
  <si>
    <t>Li Songyi</t>
  </si>
  <si>
    <t>Lin Liangming</t>
  </si>
  <si>
    <t>Lucas Lissens</t>
  </si>
  <si>
    <t>Marcin Listkowski</t>
  </si>
  <si>
    <t>Liu Wei</t>
  </si>
  <si>
    <t>Lex-Tyger Lobinger</t>
  </si>
  <si>
    <t>Klaidi Lolos</t>
  </si>
  <si>
    <t>Irvyn Lomami</t>
  </si>
  <si>
    <t>Ariel López</t>
  </si>
  <si>
    <t>Erik López</t>
  </si>
  <si>
    <t>Luis López</t>
  </si>
  <si>
    <t>Leonardo Loria</t>
  </si>
  <si>
    <t>Tomasz Loska</t>
  </si>
  <si>
    <t>Andreas Lukse</t>
  </si>
  <si>
    <t>Luo Senwen</t>
  </si>
  <si>
    <t>Ismet Lushaku</t>
  </si>
  <si>
    <t>Ridwane M'Barki</t>
  </si>
  <si>
    <t>Ma Zhen</t>
  </si>
  <si>
    <t>Aimé Mabika</t>
  </si>
  <si>
    <t>Alex MacDonald</t>
  </si>
  <si>
    <t>Roman Macek</t>
  </si>
  <si>
    <t>Craig MacGillivray</t>
  </si>
  <si>
    <t>Tim Maciejewski</t>
  </si>
  <si>
    <t>Paddy Madden</t>
  </si>
  <si>
    <t>Niilo Mäenpää</t>
  </si>
  <si>
    <t>Laurence Maguire</t>
  </si>
  <si>
    <t>Magunazelaia</t>
  </si>
  <si>
    <t>Brian Maher</t>
  </si>
  <si>
    <t>Ibrahim Mahnashi</t>
  </si>
  <si>
    <t>Moïse Mahop</t>
  </si>
  <si>
    <t>Gabriel Maioli</t>
  </si>
  <si>
    <t>Jordan Majchrzak</t>
  </si>
  <si>
    <t>Piotr Malarczyk</t>
  </si>
  <si>
    <t>Josué Limberth Mamani</t>
  </si>
  <si>
    <t>Rahil Məmmədov</t>
  </si>
  <si>
    <t>Liam Mandeville</t>
  </si>
  <si>
    <t>Jovan Manev</t>
  </si>
  <si>
    <t>Will Mannion</t>
  </si>
  <si>
    <t>Elias Manoel</t>
  </si>
  <si>
    <t>Jérémy Manzorro</t>
  </si>
  <si>
    <t>Rai Marchán</t>
  </si>
  <si>
    <t>Gustavo Marins</t>
  </si>
  <si>
    <t>Lucas Maronnier</t>
  </si>
  <si>
    <t>Jack Marriott</t>
  </si>
  <si>
    <t>Fredy Martínez</t>
  </si>
  <si>
    <t>Jayson Martínez</t>
  </si>
  <si>
    <t>Marcos Martinich</t>
  </si>
  <si>
    <t>Yegor Matsenko</t>
  </si>
  <si>
    <t>Remi Matthews</t>
  </si>
  <si>
    <t>Faïz Mattoir</t>
  </si>
  <si>
    <t>Konrad Matuszewski</t>
  </si>
  <si>
    <t>Moses Mawa</t>
  </si>
  <si>
    <t>Ethan Mbappé</t>
  </si>
  <si>
    <t>Malick Mbaye</t>
  </si>
  <si>
    <t>Conor McCarthy</t>
  </si>
  <si>
    <t>Sam McClelland</t>
  </si>
  <si>
    <t>James McConnell</t>
  </si>
  <si>
    <t>Jon McCracken</t>
  </si>
  <si>
    <t>Patrick McEleney</t>
  </si>
  <si>
    <t>Luke McGee</t>
  </si>
  <si>
    <t>Cameron McGeehan</t>
  </si>
  <si>
    <t>Conor McGrandles</t>
  </si>
  <si>
    <t>Cameron McJannet</t>
  </si>
  <si>
    <t>Harry McKirdy</t>
  </si>
  <si>
    <t>Stephen McLaughlin</t>
  </si>
  <si>
    <t>Shane McLoughlin</t>
  </si>
  <si>
    <t>Conor McMenamin</t>
  </si>
  <si>
    <t>Paolo Medina</t>
  </si>
  <si>
    <t>Marcus Johansen Mehnert</t>
  </si>
  <si>
    <t>Francisco Meixedo</t>
  </si>
  <si>
    <t>Filippo Melegoni</t>
  </si>
  <si>
    <t>Elias Hoff Melkersen</t>
  </si>
  <si>
    <t>Jon Mellish</t>
  </si>
  <si>
    <t>Camilo Mena</t>
  </si>
  <si>
    <t>Adilson Mendes</t>
  </si>
  <si>
    <t>Mateo Mendoza</t>
  </si>
  <si>
    <t>Rodri Mendoza</t>
  </si>
  <si>
    <t>Paul Mensah</t>
  </si>
  <si>
    <t>Juan José Mera</t>
  </si>
  <si>
    <t>George Merloi</t>
  </si>
  <si>
    <t>John Mero</t>
  </si>
  <si>
    <t>Daniel Mesenhöler</t>
  </si>
  <si>
    <t>Ivan Mesík</t>
  </si>
  <si>
    <t>Blondon Meyapya</t>
  </si>
  <si>
    <t>Tom Mickel</t>
  </si>
  <si>
    <t>Cristian Mihai</t>
  </si>
  <si>
    <t>Daniel Mikić</t>
  </si>
  <si>
    <t>Facundo Milán</t>
  </si>
  <si>
    <t>Noel Milleskog</t>
  </si>
  <si>
    <t>Matías Mir</t>
  </si>
  <si>
    <t>Iyad Mohamed</t>
  </si>
  <si>
    <t>Naeem Mohammed</t>
  </si>
  <si>
    <t>Dinu Moldovan</t>
  </si>
  <si>
    <t>Thaddäus-Monju Momuluh</t>
  </si>
  <si>
    <t>Manuel Mónaco</t>
  </si>
  <si>
    <t>Lisandro Montenegro</t>
  </si>
  <si>
    <t>Adam Montgomery</t>
  </si>
  <si>
    <t>Jasper Moon</t>
  </si>
  <si>
    <t>Moon Min Seo</t>
  </si>
  <si>
    <t>Martin Moormann</t>
  </si>
  <si>
    <t>Leandro Morante</t>
  </si>
  <si>
    <t>James Morris</t>
  </si>
  <si>
    <t>Bryn Morris</t>
  </si>
  <si>
    <t>Michael Morrison</t>
  </si>
  <si>
    <t>Louis Moult</t>
  </si>
  <si>
    <t>Tom Moustier</t>
  </si>
  <si>
    <t>Louis Mouton</t>
  </si>
  <si>
    <t>Loris Mouyokolo</t>
  </si>
  <si>
    <t>Christos Mouzakitis</t>
  </si>
  <si>
    <t>Marek Mróz</t>
  </si>
  <si>
    <t>François Mughe</t>
  </si>
  <si>
    <t>Nishan Burkart</t>
  </si>
  <si>
    <t>Toby Mullarkey</t>
  </si>
  <si>
    <t>Iker Muñoz</t>
  </si>
  <si>
    <t>Joseph N'Duquidi</t>
  </si>
  <si>
    <t>Bilal Nadir</t>
  </si>
  <si>
    <t>Abdenego Nankishi</t>
  </si>
  <si>
    <t>Johannes Naschberger</t>
  </si>
  <si>
    <t>Mark Natta</t>
  </si>
  <si>
    <t>Ben Nelson</t>
  </si>
  <si>
    <t>Lucas Ness</t>
  </si>
  <si>
    <t>Tomasz Neugebauer</t>
  </si>
  <si>
    <t>Scott Neville</t>
  </si>
  <si>
    <t>Thijmen Nijhuis</t>
  </si>
  <si>
    <t>Lasse Nilsen</t>
  </si>
  <si>
    <t>Snorre Strand Nilsen</t>
  </si>
  <si>
    <t>Ilmari Niskanen</t>
  </si>
  <si>
    <t>Rob Nizet</t>
  </si>
  <si>
    <t>Moussa Njie</t>
  </si>
  <si>
    <t>Bilal Njie</t>
  </si>
  <si>
    <t>Somalia</t>
  </si>
  <si>
    <t>Steffen Nkansah</t>
  </si>
  <si>
    <t>Béni Nkololo</t>
  </si>
  <si>
    <t>No Dong Geon</t>
  </si>
  <si>
    <t>Luizão</t>
  </si>
  <si>
    <t>Lee O'Connor</t>
  </si>
  <si>
    <t>Thomas O'Connor</t>
  </si>
  <si>
    <t>Stephen O'Donnell</t>
  </si>
  <si>
    <t>Connor O'Riordan</t>
  </si>
  <si>
    <t>Magnar Ødegaard</t>
  </si>
  <si>
    <t>Clarke Oduor</t>
  </si>
  <si>
    <t>Odel Offiah</t>
  </si>
  <si>
    <t>Luke Offord</t>
  </si>
  <si>
    <t>Andreas Oggesen</t>
  </si>
  <si>
    <t>Shadrach Ogie</t>
  </si>
  <si>
    <t>Funso Ojo</t>
  </si>
  <si>
    <t>Jubril Okedina</t>
  </si>
  <si>
    <t>Malawi</t>
  </si>
  <si>
    <t>Raúl Olivares</t>
  </si>
  <si>
    <t>Bruno Bertinato</t>
  </si>
  <si>
    <t>Andrea Oliveri</t>
  </si>
  <si>
    <t>Oliver Olsen</t>
  </si>
  <si>
    <t>Halvor Rødølen Opsahl</t>
  </si>
  <si>
    <t>Alexandru Oroian</t>
  </si>
  <si>
    <t>Rasmus Örqvist</t>
  </si>
  <si>
    <t>Eneko Ortiz</t>
  </si>
  <si>
    <t>Jesse Öst</t>
  </si>
  <si>
    <t>Bogdan Oteliță</t>
  </si>
  <si>
    <t>Fabricio Oviedo</t>
  </si>
  <si>
    <t>Yasin Özcan</t>
  </si>
  <si>
    <t>Can Özkan</t>
  </si>
  <si>
    <t>David Ozoh</t>
  </si>
  <si>
    <t>Álex Padilla</t>
  </si>
  <si>
    <t>Adrion Pajaziti</t>
  </si>
  <si>
    <t>Ollie Palmer</t>
  </si>
  <si>
    <t>Federico Paradela</t>
  </si>
  <si>
    <t>Abel Paredes</t>
  </si>
  <si>
    <t>Martín Parra</t>
  </si>
  <si>
    <t>Tim Paterok</t>
  </si>
  <si>
    <t>Alex Pattison</t>
  </si>
  <si>
    <t>Cristian Paz</t>
  </si>
  <si>
    <t>Peng Xinli</t>
  </si>
  <si>
    <t>Kevin Pereira</t>
  </si>
  <si>
    <t>Carlos Pérez</t>
  </si>
  <si>
    <t>Eric Pérez</t>
  </si>
  <si>
    <t>Simeon Petrov</t>
  </si>
  <si>
    <t>Tom Pett</t>
  </si>
  <si>
    <t>David Philipp</t>
  </si>
  <si>
    <t>Matteo Piacentini</t>
  </si>
  <si>
    <t>Maksymilian Pingot</t>
  </si>
  <si>
    <t>Ricardo Matos</t>
  </si>
  <si>
    <t>Joel Pinto</t>
  </si>
  <si>
    <t>Hugo Cunha</t>
  </si>
  <si>
    <t>Matthew Platt</t>
  </si>
  <si>
    <t>Denis-Will Poha</t>
  </si>
  <si>
    <t>Liam Polworth</t>
  </si>
  <si>
    <t>Paris Polykarpou</t>
  </si>
  <si>
    <t>Walter Ponce</t>
  </si>
  <si>
    <t>Alexandar Popović</t>
  </si>
  <si>
    <t>Marcos Portillo</t>
  </si>
  <si>
    <t>Bruno Poveda</t>
  </si>
  <si>
    <t>Jack Powell</t>
  </si>
  <si>
    <t>Wouter Prins</t>
  </si>
  <si>
    <t>Miguel Puche</t>
  </si>
  <si>
    <t>Maximiliano Puig</t>
  </si>
  <si>
    <t>Edgar Pujol</t>
  </si>
  <si>
    <t>Joedrick Pupe</t>
  </si>
  <si>
    <t>Ben Purrington</t>
  </si>
  <si>
    <t>Leandro Putaro</t>
  </si>
  <si>
    <t>Ethan Pye</t>
  </si>
  <si>
    <t>Niklas Pyyhtiä</t>
  </si>
  <si>
    <t>Ahmed Qasem</t>
  </si>
  <si>
    <t>Joshua Quarshie</t>
  </si>
  <si>
    <t>Stephen Quinn</t>
  </si>
  <si>
    <t>Nelson Quiñónes</t>
  </si>
  <si>
    <t>Lucas Quintana</t>
  </si>
  <si>
    <t>Junior Quitirna</t>
  </si>
  <si>
    <t>Eduard Radaslavescu</t>
  </si>
  <si>
    <t>Haris Radetinac</t>
  </si>
  <si>
    <t>Toon Raemaekers</t>
  </si>
  <si>
    <t>Arnau Rafús</t>
  </si>
  <si>
    <t>Sebastián Ramírez</t>
  </si>
  <si>
    <t>Grant-Leon Ranos</t>
  </si>
  <si>
    <t>Franco Ravizzoli</t>
  </si>
  <si>
    <t>Arthur Read</t>
  </si>
  <si>
    <t>Joe Redmond</t>
  </si>
  <si>
    <t>Vicente Reyes</t>
  </si>
  <si>
    <t>Maykel Reyes</t>
  </si>
  <si>
    <t>Nico Rieble</t>
  </si>
  <si>
    <t>Lasse Rieß</t>
  </si>
  <si>
    <t>Erik Ring</t>
  </si>
  <si>
    <t>Juan Pablo Rioja</t>
  </si>
  <si>
    <t>Matthis Riou</t>
  </si>
  <si>
    <t>Óscar Rivas</t>
  </si>
  <si>
    <t>Thiago</t>
  </si>
  <si>
    <t>Damián</t>
  </si>
  <si>
    <t>Benjamín Rojas</t>
  </si>
  <si>
    <t>Henry Rorig</t>
  </si>
  <si>
    <t>Danny Rose</t>
  </si>
  <si>
    <t>Colin Rösler</t>
  </si>
  <si>
    <t>Leândro</t>
  </si>
  <si>
    <t>Tim Rossmann</t>
  </si>
  <si>
    <t>Sebastián Ruíz Díaz</t>
  </si>
  <si>
    <t>Juan Saborido</t>
  </si>
  <si>
    <t>Omar Sadik</t>
  </si>
  <si>
    <t>Saïd Hamulić</t>
  </si>
  <si>
    <t>Kieran Sadlier</t>
  </si>
  <si>
    <t>Ryan Sailor</t>
  </si>
  <si>
    <t>Salazar</t>
  </si>
  <si>
    <t>Edilson Salinas</t>
  </si>
  <si>
    <t>Noah Grognuz</t>
  </si>
  <si>
    <t>Martin Samuelsen</t>
  </si>
  <si>
    <t>Florent Sanchez</t>
  </si>
  <si>
    <t>Isaías</t>
  </si>
  <si>
    <t>Theo Sander</t>
  </si>
  <si>
    <t>Will Sands</t>
  </si>
  <si>
    <t>Ibou Sané</t>
  </si>
  <si>
    <t>Tom Sang</t>
  </si>
  <si>
    <t>Gino Santilli</t>
  </si>
  <si>
    <t>Jabes Saralegui</t>
  </si>
  <si>
    <t>Antoni Sarcevic</t>
  </si>
  <si>
    <t>Lukas Scepanik</t>
  </si>
  <si>
    <t>Sem Scheperman</t>
  </si>
  <si>
    <t>Niek Schiks</t>
  </si>
  <si>
    <t>Frederik Schmahl</t>
  </si>
  <si>
    <t>Alexander Schmidt</t>
  </si>
  <si>
    <t>Lewis Schouten</t>
  </si>
  <si>
    <t>Lion Schuster</t>
  </si>
  <si>
    <t>Brian Schwake</t>
  </si>
  <si>
    <t>Julian Schwermann</t>
  </si>
  <si>
    <t>Tim Sechelmann</t>
  </si>
  <si>
    <t>Steve Seddon</t>
  </si>
  <si>
    <t>Erlend Segberg</t>
  </si>
  <si>
    <t>Dennis Seimen</t>
  </si>
  <si>
    <t>Astrit Selmani</t>
  </si>
  <si>
    <t>Lion Semić</t>
  </si>
  <si>
    <t>Marvin Senger</t>
  </si>
  <si>
    <t>Luis Sequeira</t>
  </si>
  <si>
    <t>Jakub Serafin</t>
  </si>
  <si>
    <t>Alin Șeroni</t>
  </si>
  <si>
    <t>Javi Serrano</t>
  </si>
  <si>
    <t>Ismaïl Seydi</t>
  </si>
  <si>
    <t>Kacper Sezonienko</t>
  </si>
  <si>
    <t>Jan Shcherbakovski</t>
  </si>
  <si>
    <t>Juljan Shehu</t>
  </si>
  <si>
    <t>Yeljan Shinar</t>
  </si>
  <si>
    <t>Walid Shour</t>
  </si>
  <si>
    <t>Craig Sibbald</t>
  </si>
  <si>
    <t>Adama Sidibeh</t>
  </si>
  <si>
    <t>Kiki Silva</t>
  </si>
  <si>
    <t>Jan-Carlo Simić</t>
  </si>
  <si>
    <t>Tyreece Simpson</t>
  </si>
  <si>
    <t>Scott Sinclair</t>
  </si>
  <si>
    <t>Bipin Singh</t>
  </si>
  <si>
    <t>Michal Sipľak</t>
  </si>
  <si>
    <t>Jacques Siwe</t>
  </si>
  <si>
    <t>Vetle Skjærvik</t>
  </si>
  <si>
    <t>Stefan Škrbo</t>
  </si>
  <si>
    <t>Dennis Slamar</t>
  </si>
  <si>
    <t>Alistair Smith</t>
  </si>
  <si>
    <t>Kane Smith</t>
  </si>
  <si>
    <t>Amadeus Sögaard</t>
  </si>
  <si>
    <t>Momodou Lamin Sonko</t>
  </si>
  <si>
    <t>Hugo Sotelo</t>
  </si>
  <si>
    <t>Sebastian Soto</t>
  </si>
  <si>
    <t>Djibril Soumaré</t>
  </si>
  <si>
    <t>Macauley Southam-Hales</t>
  </si>
  <si>
    <t>Kian Spence</t>
  </si>
  <si>
    <t>Casper Staring</t>
  </si>
  <si>
    <t>Julian Stark</t>
  </si>
  <si>
    <t>Simon Stehle</t>
  </si>
  <si>
    <t>Jack Stevens</t>
  </si>
  <si>
    <t>Fin Stevens</t>
  </si>
  <si>
    <t>Ben Stevenson</t>
  </si>
  <si>
    <t>Ryan Stirk</t>
  </si>
  <si>
    <t>Jayden Stockley</t>
  </si>
  <si>
    <t>Oliver Strunz</t>
  </si>
  <si>
    <t>Ignacio Suárez</t>
  </si>
  <si>
    <t>Quinn Sullivan</t>
  </si>
  <si>
    <t>Jakub Surovčík</t>
  </si>
  <si>
    <t>Sam Sutton</t>
  </si>
  <si>
    <t>Jayden Sweeney</t>
  </si>
  <si>
    <t>Kryspin Szcześniak</t>
  </si>
  <si>
    <t>Serafin Szota</t>
  </si>
  <si>
    <t>Enrique Taborga</t>
  </si>
  <si>
    <t>Emanuel Taffertshofer</t>
  </si>
  <si>
    <t>Madih Talal</t>
  </si>
  <si>
    <t>Gregorio Tanco</t>
  </si>
  <si>
    <t>Jakob Tånnander</t>
  </si>
  <si>
    <t>Andrew Tarbell</t>
  </si>
  <si>
    <t>Fábio Tavares</t>
  </si>
  <si>
    <t>Dale Taylor</t>
  </si>
  <si>
    <t>Richard Taylor</t>
  </si>
  <si>
    <t>Matty Taylor</t>
  </si>
  <si>
    <t>Berkan Taz</t>
  </si>
  <si>
    <t>Franklin Tebo Uchenna</t>
  </si>
  <si>
    <t>Charlie Telfer</t>
  </si>
  <si>
    <t>Doug Tharme</t>
  </si>
  <si>
    <t>Christian Theoharous</t>
  </si>
  <si>
    <t>Mamadou Thiam</t>
  </si>
  <si>
    <t>Natanaël Thio</t>
  </si>
  <si>
    <t>Curtis Thompson</t>
  </si>
  <si>
    <t>Tommy Thompson</t>
  </si>
  <si>
    <t>Dominic Thompson</t>
  </si>
  <si>
    <t>George Thomson</t>
  </si>
  <si>
    <t>Simon Tibbling</t>
  </si>
  <si>
    <t>Curtis Tilt</t>
  </si>
  <si>
    <t>Joona Toivio</t>
  </si>
  <si>
    <t>Joe Tomlinson</t>
  </si>
  <si>
    <t>Al Hassan Touré</t>
  </si>
  <si>
    <t>Mariano Troilo</t>
  </si>
  <si>
    <t>Troncho</t>
  </si>
  <si>
    <t>Kabongo Tshimanga</t>
  </si>
  <si>
    <t>Ryan Tunnicliffe</t>
  </si>
  <si>
    <t>Jordan Turnbull</t>
  </si>
  <si>
    <t>Lukas Tursch</t>
  </si>
  <si>
    <t>Ema Twumasi</t>
  </si>
  <si>
    <t>Eric Uhlmann</t>
  </si>
  <si>
    <t>Laurin Ulrich</t>
  </si>
  <si>
    <t>Jošt Urbančič</t>
  </si>
  <si>
    <t>Lenny Vallier</t>
  </si>
  <si>
    <t>Liam van Gelderen</t>
  </si>
  <si>
    <t>Lucas Varaldo</t>
  </si>
  <si>
    <t>Vaso Vasić</t>
  </si>
  <si>
    <t>Franco Vega</t>
  </si>
  <si>
    <t>Robin Velasco</t>
  </si>
  <si>
    <t>Juan Vera</t>
  </si>
  <si>
    <t>Diego Vera</t>
  </si>
  <si>
    <t>Jozhua Vertrouwd</t>
  </si>
  <si>
    <t>Iván Vidaurre</t>
  </si>
  <si>
    <t>Jair Tavares</t>
  </si>
  <si>
    <t>Carlo Villanueva</t>
  </si>
  <si>
    <t>Matty Virtue</t>
  </si>
  <si>
    <t>Bohdan Viunnyk</t>
  </si>
  <si>
    <t>Emiliano Viveros</t>
  </si>
  <si>
    <t>Andrei Vlad</t>
  </si>
  <si>
    <t>Eric Voufack</t>
  </si>
  <si>
    <t>Patrick Vroegh</t>
  </si>
  <si>
    <t>Ivan Vujica</t>
  </si>
  <si>
    <t>Oliver Wähling</t>
  </si>
  <si>
    <t>Noah Loosli</t>
  </si>
  <si>
    <t>Wang Ziming</t>
  </si>
  <si>
    <t>Wang Tong</t>
  </si>
  <si>
    <t>Martin Wasinski</t>
  </si>
  <si>
    <t>Lukas Watkowiak</t>
  </si>
  <si>
    <t>Max Watson</t>
  </si>
  <si>
    <t>Max Watters</t>
  </si>
  <si>
    <t>Stephen Wearne</t>
  </si>
  <si>
    <t>Alexander Weidinger</t>
  </si>
  <si>
    <t>Victor Wernersson</t>
  </si>
  <si>
    <t>Quentin Westberg</t>
  </si>
  <si>
    <t>Marco Weymans</t>
  </si>
  <si>
    <t>Jordan White</t>
  </si>
  <si>
    <t>Joe White</t>
  </si>
  <si>
    <t>Alfie Whiteman</t>
  </si>
  <si>
    <t>Dennis Widgren</t>
  </si>
  <si>
    <t>Jannes Wieckhoff</t>
  </si>
  <si>
    <t>Rasmus Wiedesheim-Paul</t>
  </si>
  <si>
    <t>Rasmus Wikström</t>
  </si>
  <si>
    <t>George Williams</t>
  </si>
  <si>
    <t>David Williams</t>
  </si>
  <si>
    <t>Jonny Williams</t>
  </si>
  <si>
    <t>Ryan Williams</t>
  </si>
  <si>
    <t>Jordan Willis</t>
  </si>
  <si>
    <t>Dustin Willms</t>
  </si>
  <si>
    <t>Manuel Wintzheimer</t>
  </si>
  <si>
    <t>Tomasz Wójtowicz</t>
  </si>
  <si>
    <t>Krzysztof Wołkowicz</t>
  </si>
  <si>
    <t>Will Wright</t>
  </si>
  <si>
    <t>Tyreik Wright</t>
  </si>
  <si>
    <t>D'Margio Wright-Phillips</t>
  </si>
  <si>
    <t>Wu Xinghan</t>
  </si>
  <si>
    <t>Yang Zexiang</t>
  </si>
  <si>
    <t>Lamar Yarbrough</t>
  </si>
  <si>
    <t>Anıl Yaşar</t>
  </si>
  <si>
    <t>Mert Yılmaz</t>
  </si>
  <si>
    <t>Recep Burak Yılmaz</t>
  </si>
  <si>
    <t>Wahbi Khazri</t>
  </si>
  <si>
    <t>Míchel Zabaco</t>
  </si>
  <si>
    <t>Rafik Zekhnini</t>
  </si>
  <si>
    <t>Zhao Honglue</t>
  </si>
  <si>
    <t>Zheng Kaimu</t>
  </si>
  <si>
    <t>Oliwier Zych</t>
  </si>
  <si>
    <t>Kelvin Abrefa</t>
  </si>
  <si>
    <t>Acerete</t>
  </si>
  <si>
    <t>Emile Acquah</t>
  </si>
  <si>
    <t>Dennis Adeniran</t>
  </si>
  <si>
    <t>Lukas Ahrend</t>
  </si>
  <si>
    <t>Rassambek Akhmatov</t>
  </si>
  <si>
    <t>Tim Akinola</t>
  </si>
  <si>
    <t>Akinsola Akinyemi</t>
  </si>
  <si>
    <t>Saleh Al Abbas</t>
  </si>
  <si>
    <t>Ali Al Asmari</t>
  </si>
  <si>
    <t>Khaled Al Blooshi</t>
  </si>
  <si>
    <t>Abdullah Al Fahad</t>
  </si>
  <si>
    <t>Saeed Al Hamsal</t>
  </si>
  <si>
    <t>Bassam Al Hurayji</t>
  </si>
  <si>
    <t>Hamad Al Jayzani</t>
  </si>
  <si>
    <t>Fahad Al Jumayah</t>
  </si>
  <si>
    <t>Abdulelah Al Khaibari</t>
  </si>
  <si>
    <t>Ayman Al Khulaif</t>
  </si>
  <si>
    <t>Hamad Al Mansour</t>
  </si>
  <si>
    <t>Saad Al Mousa</t>
  </si>
  <si>
    <t>Fawaz Al Qarni</t>
  </si>
  <si>
    <t>Fahad Al Rashidi</t>
  </si>
  <si>
    <t>Mohammed Al Rubaie</t>
  </si>
  <si>
    <t>Rafea Al Ruwaili</t>
  </si>
  <si>
    <t>Ziyad Al Sahafi</t>
  </si>
  <si>
    <t>Hussain Al Shuwaysh</t>
  </si>
  <si>
    <t>Néstor Albiach</t>
  </si>
  <si>
    <t>Paolo Alcocer</t>
  </si>
  <si>
    <t>Millenic Alli</t>
  </si>
  <si>
    <t>Matías Almeida</t>
  </si>
  <si>
    <t>Iker Almena</t>
  </si>
  <si>
    <t>Wildo Alonso</t>
  </si>
  <si>
    <t>Vitor Meer</t>
  </si>
  <si>
    <t>Lucas Ambrogio</t>
  </si>
  <si>
    <t>Simon Amin</t>
  </si>
  <si>
    <t>Mohamed Amsif</t>
  </si>
  <si>
    <t>Jacob Andersen</t>
  </si>
  <si>
    <t>Tom Anderson</t>
  </si>
  <si>
    <t>Max Anderson</t>
  </si>
  <si>
    <t>Prince Aning</t>
  </si>
  <si>
    <t>Tobias Anker</t>
  </si>
  <si>
    <t>Eugene Ansah</t>
  </si>
  <si>
    <t>Niclas Anspach</t>
  </si>
  <si>
    <t>Stredair Appuah</t>
  </si>
  <si>
    <t>Ylies Aradj</t>
  </si>
  <si>
    <t>Jakub Arak</t>
  </si>
  <si>
    <t>Alex Arancibia</t>
  </si>
  <si>
    <t>Guilherme Soares</t>
  </si>
  <si>
    <t>Alessandro Arena</t>
  </si>
  <si>
    <t>Juan Arias</t>
  </si>
  <si>
    <t>Juan David Arizala</t>
  </si>
  <si>
    <t>Fynn Arkenberg</t>
  </si>
  <si>
    <t>Jaurès Assoumou</t>
  </si>
  <si>
    <t>Astralaga</t>
  </si>
  <si>
    <t>Philip Aukland</t>
  </si>
  <si>
    <t>Jérémy Aymes</t>
  </si>
  <si>
    <t>Alejandro Azócar</t>
  </si>
  <si>
    <t>Sanoussy Ba</t>
  </si>
  <si>
    <t>Kwadwo Baah</t>
  </si>
  <si>
    <t>Noah Rupp</t>
  </si>
  <si>
    <t>Fin Back</t>
  </si>
  <si>
    <t>Algassime Bah</t>
  </si>
  <si>
    <t>Bak Jae Yong</t>
  </si>
  <si>
    <t>Courtney Baker-Richardson</t>
  </si>
  <si>
    <t>Ulrich Bapoh</t>
  </si>
  <si>
    <t>Matías Barboza</t>
  </si>
  <si>
    <t>Joselpho Barnes</t>
  </si>
  <si>
    <t>Daniel Bassi</t>
  </si>
  <si>
    <t>Zorhan Bassong</t>
  </si>
  <si>
    <t>Benedikt Bauer</t>
  </si>
  <si>
    <t>Brian Jepthe Bayeye</t>
  </si>
  <si>
    <t>Tom Beadling</t>
  </si>
  <si>
    <t>Ayman Benarous</t>
  </si>
  <si>
    <t>Joe Bendik</t>
  </si>
  <si>
    <t>Alessandro Berardi</t>
  </si>
  <si>
    <t>Sofus Berger</t>
  </si>
  <si>
    <t>Michele Besaggio</t>
  </si>
  <si>
    <t>Elias Bethke</t>
  </si>
  <si>
    <t>Owen Bevan</t>
  </si>
  <si>
    <t>William Bianda</t>
  </si>
  <si>
    <t>Jan Biegański</t>
  </si>
  <si>
    <t>Harrison Biggins</t>
  </si>
  <si>
    <t>Elis Bishesari</t>
  </si>
  <si>
    <t>Jóannes Bjartalíð</t>
  </si>
  <si>
    <t>Faroe Islands</t>
  </si>
  <si>
    <t>Tim Björkström</t>
  </si>
  <si>
    <t>Axel Björnström</t>
  </si>
  <si>
    <t>Adrian Blake</t>
  </si>
  <si>
    <t>Shane Blaney</t>
  </si>
  <si>
    <t>Vladislav Blănuță</t>
  </si>
  <si>
    <t>Davor Blažević</t>
  </si>
  <si>
    <t>Tom Bloxham</t>
  </si>
  <si>
    <t>Hiram Boateng</t>
  </si>
  <si>
    <t>Ben Bobzien</t>
  </si>
  <si>
    <t>Luca Bolay</t>
  </si>
  <si>
    <t>Zach Booth</t>
  </si>
  <si>
    <t>Antonio Bordușanu</t>
  </si>
  <si>
    <t>Raphael Borges Rodrigues</t>
  </si>
  <si>
    <t>Subhasish Bose</t>
  </si>
  <si>
    <t>Mehdi Boukamir</t>
  </si>
  <si>
    <t>Ismaïl Bouneb</t>
  </si>
  <si>
    <t>Elyas Bouzaiene</t>
  </si>
  <si>
    <t>Harry Boyes</t>
  </si>
  <si>
    <t>Roko Brajković</t>
  </si>
  <si>
    <t>José Briceño</t>
  </si>
  <si>
    <t>Mario Briceño</t>
  </si>
  <si>
    <t>Maximiliano Brito</t>
  </si>
  <si>
    <t>Nathan Buayi-Kiala</t>
  </si>
  <si>
    <t>Trent Buhagiar</t>
  </si>
  <si>
    <t>Aleksander Buksa</t>
  </si>
  <si>
    <t>Harry Burgoyne</t>
  </si>
  <si>
    <t>Antonee Burke-Gilroy</t>
  </si>
  <si>
    <t>Ronald Bustos</t>
  </si>
  <si>
    <t>Neill Byrne</t>
  </si>
  <si>
    <t>Valdemar Byskov</t>
  </si>
  <si>
    <t>Abraham Cabrera</t>
  </si>
  <si>
    <t>Jake Cain</t>
  </si>
  <si>
    <t>Joe Caletti</t>
  </si>
  <si>
    <t>André Calisir</t>
  </si>
  <si>
    <t>Carlos Calzadilla</t>
  </si>
  <si>
    <t>Mamadi Camará</t>
  </si>
  <si>
    <t>Amady Camara</t>
  </si>
  <si>
    <t>Christian Camarillo</t>
  </si>
  <si>
    <t>Axel Camblan</t>
  </si>
  <si>
    <t>Kyle Cameron</t>
  </si>
  <si>
    <t>Tyreece Campbell</t>
  </si>
  <si>
    <t>Matías Campos</t>
  </si>
  <si>
    <t>Tim Campulka</t>
  </si>
  <si>
    <t>Marco Camus</t>
  </si>
  <si>
    <t>Phillip Cancar</t>
  </si>
  <si>
    <t>Ezequiel Cannavó</t>
  </si>
  <si>
    <t>Erick Cano</t>
  </si>
  <si>
    <t>Juan Cardozo</t>
  </si>
  <si>
    <t>Tobias Carlsson</t>
  </si>
  <si>
    <t>Tom Carroll</t>
  </si>
  <si>
    <t>Harvey Cartwright</t>
  </si>
  <si>
    <t>Niklas Castelle</t>
  </si>
  <si>
    <t>Tomé Sousa</t>
  </si>
  <si>
    <t>Noa Cervantes</t>
  </si>
  <si>
    <t>Erdem Çetinkaya</t>
  </si>
  <si>
    <t>Ellis Chapman</t>
  </si>
  <si>
    <t>Noah Chilvers</t>
  </si>
  <si>
    <t>Cho Hyun Taek</t>
  </si>
  <si>
    <t>Mateusz Cholewiak</t>
  </si>
  <si>
    <t>Frederik Christensen</t>
  </si>
  <si>
    <t>Yunus Emre Çift</t>
  </si>
  <si>
    <t>Baldovino Cimino</t>
  </si>
  <si>
    <t>Andrei Ciobanu</t>
  </si>
  <si>
    <t>Thomas Claes</t>
  </si>
  <si>
    <t>Bobby Clark</t>
  </si>
  <si>
    <t>Max Clark</t>
  </si>
  <si>
    <t>Mitch Clark</t>
  </si>
  <si>
    <t>Ollie Clarke</t>
  </si>
  <si>
    <t>Gabriel Cléùr</t>
  </si>
  <si>
    <t>Ben Close</t>
  </si>
  <si>
    <t>Ionuţ Coadă</t>
  </si>
  <si>
    <t>Ryan Colclough</t>
  </si>
  <si>
    <t>Marius Coman</t>
  </si>
  <si>
    <t>Mattia Compagnon</t>
  </si>
  <si>
    <t>Mark Connolly</t>
  </si>
  <si>
    <t>James Connolly</t>
  </si>
  <si>
    <t>Dion Conroy</t>
  </si>
  <si>
    <t>Cameron Cook</t>
  </si>
  <si>
    <t>Lucas Copado</t>
  </si>
  <si>
    <t>Dean Cornelius</t>
  </si>
  <si>
    <t>Sam Cosgrove</t>
  </si>
  <si>
    <t>Liam Coyle</t>
  </si>
  <si>
    <t>Tristan Crama</t>
  </si>
  <si>
    <t>Charlie Crew</t>
  </si>
  <si>
    <t>Federico Cristóforo</t>
  </si>
  <si>
    <t>Joan Cruz</t>
  </si>
  <si>
    <t>Víctor Cuellar</t>
  </si>
  <si>
    <t>Francesco D'Alessio</t>
  </si>
  <si>
    <t>Cipriano</t>
  </si>
  <si>
    <t>Silva</t>
  </si>
  <si>
    <t>Adam Daghim</t>
  </si>
  <si>
    <t>Christian Dalle Mura</t>
  </si>
  <si>
    <t>Matty Daly</t>
  </si>
  <si>
    <t>Dawda</t>
  </si>
  <si>
    <t>Emmanuel Danso</t>
  </si>
  <si>
    <t>Riku Danzaki</t>
  </si>
  <si>
    <t>Gabriel David</t>
  </si>
  <si>
    <t>Archie Davies</t>
  </si>
  <si>
    <t>Ronaldo De Jesús</t>
  </si>
  <si>
    <t>Geovane Jesus</t>
  </si>
  <si>
    <t>Tika de Jonge</t>
  </si>
  <si>
    <t>Tibe De Vlieger</t>
  </si>
  <si>
    <t>Ryan Delaney</t>
  </si>
  <si>
    <t>Jacopo Desogus</t>
  </si>
  <si>
    <t>Adam Devine</t>
  </si>
  <si>
    <t>Dawson Devoy</t>
  </si>
  <si>
    <t>Lautaro Di Lollo</t>
  </si>
  <si>
    <t>Fabio Di Michele Sanchez</t>
  </si>
  <si>
    <t>Alan Di Pippa</t>
  </si>
  <si>
    <t>Cheick Mamadou Diabaté</t>
  </si>
  <si>
    <t>Carlos Díaz</t>
  </si>
  <si>
    <t>Timothée Dieng</t>
  </si>
  <si>
    <t>Daan Dierckx</t>
  </si>
  <si>
    <t>Oumar Diouf</t>
  </si>
  <si>
    <t>James Donachie</t>
  </si>
  <si>
    <t>Marian Drăghiceanu</t>
  </si>
  <si>
    <t>Freddie Draper</t>
  </si>
  <si>
    <t>Jed Drew</t>
  </si>
  <si>
    <t>Diego Duarte</t>
  </si>
  <si>
    <t>Edgaras Dubickas</t>
  </si>
  <si>
    <t>Răzvan Ducan</t>
  </si>
  <si>
    <t>Olivier Dumont</t>
  </si>
  <si>
    <t>Marco Ehmann</t>
  </si>
  <si>
    <t>Kai Eisele</t>
  </si>
  <si>
    <t>Omar El Sawy</t>
  </si>
  <si>
    <t>Marius Elvius</t>
  </si>
  <si>
    <t>Ole Enersen</t>
  </si>
  <si>
    <t>Martin Ens</t>
  </si>
  <si>
    <t>Tim Erlandsson</t>
  </si>
  <si>
    <t>Lee Erwin</t>
  </si>
  <si>
    <t>Josué Escartin</t>
  </si>
  <si>
    <t>Marco Esteban</t>
  </si>
  <si>
    <t>Connor Evans</t>
  </si>
  <si>
    <t>Numa Lavanchy</t>
  </si>
  <si>
    <t>Imoh Ezekiel</t>
  </si>
  <si>
    <t>Mo Faal</t>
  </si>
  <si>
    <t>Aslak Falch</t>
  </si>
  <si>
    <t>Jean Falconí</t>
  </si>
  <si>
    <t>Muath Faqihi</t>
  </si>
  <si>
    <t>Christian Marques</t>
  </si>
  <si>
    <t>Nehemiah Fernandez</t>
  </si>
  <si>
    <t>Joaquín Fernández</t>
  </si>
  <si>
    <t>Jesús Fernández</t>
  </si>
  <si>
    <t>Diego Ferraresso</t>
  </si>
  <si>
    <t>Marcelo Ferreira</t>
  </si>
  <si>
    <t>Nuno Matos</t>
  </si>
  <si>
    <t>Nick Fichtinger</t>
  </si>
  <si>
    <t>Marcelo Filla</t>
  </si>
  <si>
    <t>Jonathan Fischer</t>
  </si>
  <si>
    <t>Franchesco Flores</t>
  </si>
  <si>
    <t>Matty Foulds</t>
  </si>
  <si>
    <t>Melkamu Frauendorf</t>
  </si>
  <si>
    <t>Orrin McKinze Gaines</t>
  </si>
  <si>
    <t>Sean Gannon</t>
  </si>
  <si>
    <t>Ismael García</t>
  </si>
  <si>
    <t>Gary Gardner</t>
  </si>
  <si>
    <t>Sékou Gassama</t>
  </si>
  <si>
    <t>Filimon Gerezgiher</t>
  </si>
  <si>
    <t>Andrei Gheorghiță</t>
  </si>
  <si>
    <t>Liam Gibson</t>
  </si>
  <si>
    <t>Diego Gil</t>
  </si>
  <si>
    <t>Alex Gilliead</t>
  </si>
  <si>
    <t>Zak Gilsenan</t>
  </si>
  <si>
    <t>Romeo Giovannini</t>
  </si>
  <si>
    <t>Stefano Girelli</t>
  </si>
  <si>
    <t>Anthony Glennon</t>
  </si>
  <si>
    <t>Alan Gómez</t>
  </si>
  <si>
    <t>Christian Gomis</t>
  </si>
  <si>
    <t>Tidiam Gomis</t>
  </si>
  <si>
    <t>Taras Gomulka</t>
  </si>
  <si>
    <t>Ben Goodliffe</t>
  </si>
  <si>
    <t>Kaide Gordon</t>
  </si>
  <si>
    <t>Kellan Gordon</t>
  </si>
  <si>
    <t>Felix Göttlicher</t>
  </si>
  <si>
    <t>Gori</t>
  </si>
  <si>
    <t>Kieran Green</t>
  </si>
  <si>
    <t>Aaron Greene</t>
  </si>
  <si>
    <t>Dragoș Grigore</t>
  </si>
  <si>
    <t>Jamie Grimes</t>
  </si>
  <si>
    <t>Liam Grimshaw</t>
  </si>
  <si>
    <t>Gu Cao</t>
  </si>
  <si>
    <t>Théo Guivarch</t>
  </si>
  <si>
    <t>Serhat-Semih Güler</t>
  </si>
  <si>
    <t>Guo Quanbo</t>
  </si>
  <si>
    <t>Guo Hao</t>
  </si>
  <si>
    <t>Musa Gurbanli</t>
  </si>
  <si>
    <t>Yahav Gurfinkel</t>
  </si>
  <si>
    <t>Jhohan Gutiérrez</t>
  </si>
  <si>
    <t>Juan Gutiérrez</t>
  </si>
  <si>
    <t>Santiago Guzmán</t>
  </si>
  <si>
    <t>Stephen Annor Gyamfi</t>
  </si>
  <si>
    <t>Mohamed Hafid</t>
  </si>
  <si>
    <t>Romario Hajrulla</t>
  </si>
  <si>
    <t>Ronan Hale</t>
  </si>
  <si>
    <t>Connor Hall</t>
  </si>
  <si>
    <t>Tyrese Hall</t>
  </si>
  <si>
    <t>Denzel Hall</t>
  </si>
  <si>
    <t>Brian Hämäläinen</t>
  </si>
  <si>
    <t>Micah Hamilton</t>
  </si>
  <si>
    <t>Fredrik Hammar</t>
  </si>
  <si>
    <t>Sasa Strujic</t>
  </si>
  <si>
    <t>Omer Hanin</t>
  </si>
  <si>
    <t>Isak Hansen-Aarøen</t>
  </si>
  <si>
    <t>Riley Harbottle</t>
  </si>
  <si>
    <t>Conrad Harder</t>
  </si>
  <si>
    <t>Kian Harratt</t>
  </si>
  <si>
    <t>Abdullah Hassoun</t>
  </si>
  <si>
    <t>Herman Haugen</t>
  </si>
  <si>
    <t>Josh Hawkes</t>
  </si>
  <si>
    <t>Florian Heister</t>
  </si>
  <si>
    <t>Mustafa Erhan Hekimoğlu</t>
  </si>
  <si>
    <t>Andreas Helmersen</t>
  </si>
  <si>
    <t>Ewan Henderson</t>
  </si>
  <si>
    <t>Axel Henriksson</t>
  </si>
  <si>
    <t>Rushian Hepburn-Murphy</t>
  </si>
  <si>
    <t>Wilbert Hernández</t>
  </si>
  <si>
    <t>Bode Hidalgo</t>
  </si>
  <si>
    <t>Jack Hingert</t>
  </si>
  <si>
    <t>Myles Hippolyte</t>
  </si>
  <si>
    <t>Seán Hoare</t>
  </si>
  <si>
    <t>Sead Kolašinac</t>
  </si>
  <si>
    <t>Yoav Hofmeister</t>
  </si>
  <si>
    <t>Gavan Holohan</t>
  </si>
  <si>
    <t>Kevin Holt</t>
  </si>
  <si>
    <t>Felix Holzhacker</t>
  </si>
  <si>
    <t>Josué Homawoo</t>
  </si>
  <si>
    <t>Will Hondermarck</t>
  </si>
  <si>
    <t>Hong Si Hoo</t>
  </si>
  <si>
    <t>Luca Hoole</t>
  </si>
  <si>
    <t>Mattis Hoppe</t>
  </si>
  <si>
    <t>Eric Hottmann</t>
  </si>
  <si>
    <t>Cameron Howieson</t>
  </si>
  <si>
    <t>Andrea Hristov</t>
  </si>
  <si>
    <t>Hu Ruibao</t>
  </si>
  <si>
    <t>Denver Hume</t>
  </si>
  <si>
    <t>Fabricio Iacovich</t>
  </si>
  <si>
    <t>Dragoș Iancu</t>
  </si>
  <si>
    <t>Melih Ibrahimoglu</t>
  </si>
  <si>
    <t>Arijon Ibrahimović</t>
  </si>
  <si>
    <t>Burak İnce</t>
  </si>
  <si>
    <t>César Inga</t>
  </si>
  <si>
    <t>Dane Ingham</t>
  </si>
  <si>
    <t>Clint Irwin</t>
  </si>
  <si>
    <t>Jesper Isaksen</t>
  </si>
  <si>
    <t>Taofeek Ismaheel</t>
  </si>
  <si>
    <t>Cătălin Itu</t>
  </si>
  <si>
    <t>Ben Jackson</t>
  </si>
  <si>
    <t>Michael Jacobs</t>
  </si>
  <si>
    <t>Jérémy Jacquet</t>
  </si>
  <si>
    <t>Diallang Jaiyesimi</t>
  </si>
  <si>
    <t>Konrad Jałocha</t>
  </si>
  <si>
    <t>Dean James</t>
  </si>
  <si>
    <t>Jang Seong Won</t>
  </si>
  <si>
    <t>Budimir Janošević</t>
  </si>
  <si>
    <t>Alassana Jatta</t>
  </si>
  <si>
    <t>Matt Jay</t>
  </si>
  <si>
    <t>Dominic Jefferies</t>
  </si>
  <si>
    <t>Connor Jennings</t>
  </si>
  <si>
    <t>Sandesh Jhingan</t>
  </si>
  <si>
    <t>Ji Jiabao</t>
  </si>
  <si>
    <t>Hector Jimenez</t>
  </si>
  <si>
    <t>Juan David Jiménez</t>
  </si>
  <si>
    <t>Nestor Jiménez</t>
  </si>
  <si>
    <t>Jin Seong Uk</t>
  </si>
  <si>
    <t>Alexandru Jipa</t>
  </si>
  <si>
    <t>Jo Sung Joon</t>
  </si>
  <si>
    <t>Alexander Johansson</t>
  </si>
  <si>
    <t>Ryan Johnson</t>
  </si>
  <si>
    <t>Levonte Johnson</t>
  </si>
  <si>
    <t>James Jones</t>
  </si>
  <si>
    <t>Preston Judd</t>
  </si>
  <si>
    <t>Jung Dong Yoon</t>
  </si>
  <si>
    <t>Marc Jurado</t>
  </si>
  <si>
    <t>Matthew Jurman</t>
  </si>
  <si>
    <t>Miłosz Kałahur</t>
  </si>
  <si>
    <t>Abdoulaye Kamara</t>
  </si>
  <si>
    <t>Florian Kamberi</t>
  </si>
  <si>
    <t>Georgios Kanellopoulos</t>
  </si>
  <si>
    <t>Kang Yoon Gu</t>
  </si>
  <si>
    <t>Kang Sang Yoon</t>
  </si>
  <si>
    <t>Julian Kania</t>
  </si>
  <si>
    <t>Oscar Forsmo Kapskarmo</t>
  </si>
  <si>
    <t>Markus Seehusen Karlsbakk</t>
  </si>
  <si>
    <t>Daniel Karlsbakk</t>
  </si>
  <si>
    <t>Lirim Kastrati</t>
  </si>
  <si>
    <t>Dennis Kaygin</t>
  </si>
  <si>
    <t>Joshua Kayode</t>
  </si>
  <si>
    <t>Ciarán Kelly</t>
  </si>
  <si>
    <t>Georgie Kelly</t>
  </si>
  <si>
    <t>Jeremy Kelly</t>
  </si>
  <si>
    <t>Omari Kellyman</t>
  </si>
  <si>
    <t>Kristoffer Khazeni</t>
  </si>
  <si>
    <t>Daniil Khudyakov</t>
  </si>
  <si>
    <t>Kim Han Gil</t>
  </si>
  <si>
    <t>Kim Ji Soo</t>
  </si>
  <si>
    <t>Kim Min Jun</t>
  </si>
  <si>
    <t>Kim Jun Ho</t>
  </si>
  <si>
    <t>Kim Jung Min</t>
  </si>
  <si>
    <t>Kim Kang San</t>
  </si>
  <si>
    <t>Kim Chan</t>
  </si>
  <si>
    <t>Liam Kinsella</t>
  </si>
  <si>
    <t>Lukas Klemenz</t>
  </si>
  <si>
    <t>Niklas Klinger</t>
  </si>
  <si>
    <t>Ko Myeong Seok</t>
  </si>
  <si>
    <t>Arif Kocaman</t>
  </si>
  <si>
    <t>Lennart Koerdt</t>
  </si>
  <si>
    <t>Ali Yavuz Kol</t>
  </si>
  <si>
    <t>Niklas Kolbe</t>
  </si>
  <si>
    <t>Kevin Komar</t>
  </si>
  <si>
    <t>Josue Kongolo</t>
  </si>
  <si>
    <t>Timo Königsmann</t>
  </si>
  <si>
    <t>Kortajarena</t>
  </si>
  <si>
    <t>Pritam Kotal</t>
  </si>
  <si>
    <t>Kylian Kouassi</t>
  </si>
  <si>
    <t>Billy Koumetio</t>
  </si>
  <si>
    <t>Mustafa Kourouma</t>
  </si>
  <si>
    <t>Elijah Krahn</t>
  </si>
  <si>
    <t>Olivier Custodio</t>
  </si>
  <si>
    <t>Oscar Krusnell</t>
  </si>
  <si>
    <t>Noah Kruth</t>
  </si>
  <si>
    <t>Max Kucheriavyi</t>
  </si>
  <si>
    <t>Dawid Kudła</t>
  </si>
  <si>
    <t>Roy Kuijpers</t>
  </si>
  <si>
    <t>Willy Kumado</t>
  </si>
  <si>
    <t>Filip Kusić</t>
  </si>
  <si>
    <t>Märten Kuusk</t>
  </si>
  <si>
    <t>Simen Kvia-Egeskog</t>
  </si>
  <si>
    <t>Amine Lachkar</t>
  </si>
  <si>
    <t>Michael Lang</t>
  </si>
  <si>
    <t>Ziyad Larkeche</t>
  </si>
  <si>
    <t>Lucas Lavagnino</t>
  </si>
  <si>
    <t>Henry Lawrence</t>
  </si>
  <si>
    <t>Lee Jun</t>
  </si>
  <si>
    <t>Lee Seung Mo</t>
  </si>
  <si>
    <t>Adam Legzdins</t>
  </si>
  <si>
    <t>Jamie Lennon</t>
  </si>
  <si>
    <t>Joe Lewis</t>
  </si>
  <si>
    <t>Harry Lewis</t>
  </si>
  <si>
    <t>Aaron Lewis</t>
  </si>
  <si>
    <t>Liao Chengjian</t>
  </si>
  <si>
    <t>Lorenzo Libutti</t>
  </si>
  <si>
    <t>Christian Lichtenberger</t>
  </si>
  <si>
    <t>Yann Lienard</t>
  </si>
  <si>
    <t>Marcus Lindberg</t>
  </si>
  <si>
    <t>Harvey Lintott</t>
  </si>
  <si>
    <t>Raphaël Lipinski</t>
  </si>
  <si>
    <t>Sondre Liseth</t>
  </si>
  <si>
    <t>Liu Yiming</t>
  </si>
  <si>
    <t>Liu Tao</t>
  </si>
  <si>
    <t>Marc Llinares</t>
  </si>
  <si>
    <t>Franco Lobos</t>
  </si>
  <si>
    <t>Chris Long</t>
  </si>
  <si>
    <t>Lucas Fabrizio Lopez</t>
  </si>
  <si>
    <t>Enzo López</t>
  </si>
  <si>
    <t>Yordi López</t>
  </si>
  <si>
    <t>Noel</t>
  </si>
  <si>
    <t>Nathan Lowe</t>
  </si>
  <si>
    <t>Esteban Lozano</t>
  </si>
  <si>
    <t>Lü Wenjun</t>
  </si>
  <si>
    <t>Beryly Lubala</t>
  </si>
  <si>
    <t>Lorenzo Lucchesi</t>
  </si>
  <si>
    <t>Anton Logi Ludviksson</t>
  </si>
  <si>
    <t>Andreas Ludwig</t>
  </si>
  <si>
    <t>Yannik Lührs</t>
  </si>
  <si>
    <t>Taylor Luvambo</t>
  </si>
  <si>
    <t>Calum MacDonald</t>
  </si>
  <si>
    <t>Renzo Machado</t>
  </si>
  <si>
    <t>Lukas MacNaughton</t>
  </si>
  <si>
    <t>Eros Maddy</t>
  </si>
  <si>
    <t>Tyler Magloire</t>
  </si>
  <si>
    <t>Júlíus Magnússon</t>
  </si>
  <si>
    <t>John Mahon</t>
  </si>
  <si>
    <t>Curtis Main</t>
  </si>
  <si>
    <t>Anthony Maisonnial</t>
  </si>
  <si>
    <t>Aldo Maiz</t>
  </si>
  <si>
    <t>Aaron Malouda</t>
  </si>
  <si>
    <t>Navin Malysh</t>
  </si>
  <si>
    <t>Christopher Mamengi</t>
  </si>
  <si>
    <t>Parfait Mandanda</t>
  </si>
  <si>
    <t>Alassan</t>
  </si>
  <si>
    <t>Hector Manrique</t>
  </si>
  <si>
    <t>Agustín Manzur</t>
  </si>
  <si>
    <t>George Maris</t>
  </si>
  <si>
    <t>Benjamin Markuš</t>
  </si>
  <si>
    <t>John Marquis</t>
  </si>
  <si>
    <t>Max Mata</t>
  </si>
  <si>
    <t>Kuryu Matsuki</t>
  </si>
  <si>
    <t>Noam Mayoka-Tika</t>
  </si>
  <si>
    <t>Luke Mbete</t>
  </si>
  <si>
    <t>Conor McAleny</t>
  </si>
  <si>
    <t>Alfie McCalmont</t>
  </si>
  <si>
    <t>Rod McDonald</t>
  </si>
  <si>
    <t>George McEachran</t>
  </si>
  <si>
    <t>Dylan McGeouch</t>
  </si>
  <si>
    <t>JJ McKiernan</t>
  </si>
  <si>
    <t>Callum McManaman</t>
  </si>
  <si>
    <t>Paul McMullan</t>
  </si>
  <si>
    <t>Charlie McNeill</t>
  </si>
  <si>
    <t>Daylam Meddah</t>
  </si>
  <si>
    <t>Marlon Medranda</t>
  </si>
  <si>
    <t>Richard Meier</t>
  </si>
  <si>
    <t>Marcel Mendes-Dudziński</t>
  </si>
  <si>
    <t>Jacob Mendy</t>
  </si>
  <si>
    <t>José Menor</t>
  </si>
  <si>
    <t>Kai Meriluoto</t>
  </si>
  <si>
    <t>Pajtim Kasami</t>
  </si>
  <si>
    <t>Andreas Mihaiu</t>
  </si>
  <si>
    <t>George Miller</t>
  </si>
  <si>
    <t>Stanley Mills</t>
  </si>
  <si>
    <t>Min Sang Gi</t>
  </si>
  <si>
    <t>Mariano Miño</t>
  </si>
  <si>
    <t>Kevin Miranda</t>
  </si>
  <si>
    <t>Akash Mishra</t>
  </si>
  <si>
    <t>Mo Jae Hyeon</t>
  </si>
  <si>
    <t>Baran Mogultay</t>
  </si>
  <si>
    <t>Yannik Möker</t>
  </si>
  <si>
    <t>Stian Molde</t>
  </si>
  <si>
    <t>Estivel Moreira</t>
  </si>
  <si>
    <t>Cláudio Silva</t>
  </si>
  <si>
    <t>Marco Moreno</t>
  </si>
  <si>
    <t>Rodrigo Morínigo</t>
  </si>
  <si>
    <t>Kieron Morris</t>
  </si>
  <si>
    <t>Jack Moylan</t>
  </si>
  <si>
    <t>Samuel Mráz</t>
  </si>
  <si>
    <t>Nordin Musampa</t>
  </si>
  <si>
    <t>Vlad Muțiu</t>
  </si>
  <si>
    <t>Jakub Myszor</t>
  </si>
  <si>
    <t>Pierre Nadjombe</t>
  </si>
  <si>
    <t>Shuma Nagamatsu</t>
  </si>
  <si>
    <t>Amine Naïfi</t>
  </si>
  <si>
    <t>Arkadiusz Najemski</t>
  </si>
  <si>
    <t>Amjhad Nazih</t>
  </si>
  <si>
    <t>Elliot Newby</t>
  </si>
  <si>
    <t>Oumar Ngom</t>
  </si>
  <si>
    <t>Aurélien Nguiamba</t>
  </si>
  <si>
    <t>Tom Nichols</t>
  </si>
  <si>
    <t>Mathys Niflore</t>
  </si>
  <si>
    <t>Will Nightingale</t>
  </si>
  <si>
    <t>Axel Norén</t>
  </si>
  <si>
    <t>Dominik Nothnagel</t>
  </si>
  <si>
    <t>Charly Nouck</t>
  </si>
  <si>
    <t>Patrick Nwadike</t>
  </si>
  <si>
    <t>Silas Nwankwo</t>
  </si>
  <si>
    <t>Moses Nyeman</t>
  </si>
  <si>
    <t>Richard O'Donnell</t>
  </si>
  <si>
    <t>Gary O'Neill</t>
  </si>
  <si>
    <t>Adam O'Reilly</t>
  </si>
  <si>
    <t>Kevin O'Toole</t>
  </si>
  <si>
    <t>Rhys Oates</t>
  </si>
  <si>
    <t>Ayo Obileye</t>
  </si>
  <si>
    <t>Wilmer Odefalk</t>
  </si>
  <si>
    <t>Obilor Denzel Okeke</t>
  </si>
  <si>
    <t>Armstrong Oko-Flex</t>
  </si>
  <si>
    <t>João Oliveira</t>
  </si>
  <si>
    <t>Alberto Costa</t>
  </si>
  <si>
    <t>César Olmedo</t>
  </si>
  <si>
    <t>Elias Olsson</t>
  </si>
  <si>
    <t>Toyosi Olusanya</t>
  </si>
  <si>
    <t>Promise Omochere</t>
  </si>
  <si>
    <t>Justin Omoregie</t>
  </si>
  <si>
    <t>Wyatt Omsberg</t>
  </si>
  <si>
    <t>Octavio Ontivero</t>
  </si>
  <si>
    <t>Sondre Ørjasæter</t>
  </si>
  <si>
    <t>Darius Oroian</t>
  </si>
  <si>
    <t>Anyelo Ortíz</t>
  </si>
  <si>
    <t>Sebastian Osigwe</t>
  </si>
  <si>
    <t>Silas Ostrzinski</t>
  </si>
  <si>
    <t>Marcos Ovejero</t>
  </si>
  <si>
    <t>Arda Özçimen</t>
  </si>
  <si>
    <t>Doğukan Özkan</t>
  </si>
  <si>
    <t>Riccardo Pagano</t>
  </si>
  <si>
    <t>Pierangelo Pagnano</t>
  </si>
  <si>
    <t>Nicolás Palavecino</t>
  </si>
  <si>
    <t>Jorge Palomino</t>
  </si>
  <si>
    <t>Jan Paluska</t>
  </si>
  <si>
    <t>Elliot Panicco</t>
  </si>
  <si>
    <t>Joaquín Panichelli</t>
  </si>
  <si>
    <t>Ștefan Pănoiu</t>
  </si>
  <si>
    <t>Isaac Pappoe</t>
  </si>
  <si>
    <t>Park Chung Hyo</t>
  </si>
  <si>
    <t>Park Seong Hun</t>
  </si>
  <si>
    <t>Park Tae Joon</t>
  </si>
  <si>
    <t>Răzvan Pașcalău</t>
  </si>
  <si>
    <t>Maksim Paskotši</t>
  </si>
  <si>
    <t>Alfonso Pastor</t>
  </si>
  <si>
    <t>Răzvan Patriche</t>
  </si>
  <si>
    <t>Omari Patrick</t>
  </si>
  <si>
    <t>Dominik Pelivan</t>
  </si>
  <si>
    <t>Mateo Pellegrino</t>
  </si>
  <si>
    <t>Sebastián Pereira</t>
  </si>
  <si>
    <t>Brayann Pereira</t>
  </si>
  <si>
    <t>Ovidiu Perianu</t>
  </si>
  <si>
    <t>Sonny Perkins</t>
  </si>
  <si>
    <t>Taylor Perry</t>
  </si>
  <si>
    <t>Joel Persson</t>
  </si>
  <si>
    <t>Oliver Petersen</t>
  </si>
  <si>
    <t>Luca Petrasso</t>
  </si>
  <si>
    <t>Charles Petro</t>
  </si>
  <si>
    <t>Gabriele Piccinini</t>
  </si>
  <si>
    <t>Dylan Pierias</t>
  </si>
  <si>
    <t>Aaron Pierre</t>
  </si>
  <si>
    <t>Joe Pigott</t>
  </si>
  <si>
    <t>Luke Plange</t>
  </si>
  <si>
    <t>Iustin Popescu</t>
  </si>
  <si>
    <t>Dylan Portilla</t>
  </si>
  <si>
    <t>Tobías Portillo</t>
  </si>
  <si>
    <t>Aaron Pressley</t>
  </si>
  <si>
    <t>Joe Pritchard</t>
  </si>
  <si>
    <t>Bjarne Pudel</t>
  </si>
  <si>
    <t>Simone Rabbi</t>
  </si>
  <si>
    <t>Mateusz Radecki</t>
  </si>
  <si>
    <t>Adam Radwański</t>
  </si>
  <si>
    <t>Sidney Raebiger</t>
  </si>
  <si>
    <t>Luca Raimund</t>
  </si>
  <si>
    <t>Mikkel Rakneberg</t>
  </si>
  <si>
    <t>Lalengmawia Ralte</t>
  </si>
  <si>
    <t>Alexander Ranacher</t>
  </si>
  <si>
    <t>Alex Rangel</t>
  </si>
  <si>
    <t>Farrend Rawson</t>
  </si>
  <si>
    <t>George Ray</t>
  </si>
  <si>
    <t>Andre Raymond</t>
  </si>
  <si>
    <t>Givairo Read</t>
  </si>
  <si>
    <t>Jan Reichert</t>
  </si>
  <si>
    <t>Oskar Repka</t>
  </si>
  <si>
    <t>Paulo Retre</t>
  </si>
  <si>
    <t>Sebastian Revan</t>
  </si>
  <si>
    <t>Ioan-Călin Revenco</t>
  </si>
  <si>
    <t>Rodrigo Macedo</t>
  </si>
  <si>
    <t>Gorka</t>
  </si>
  <si>
    <t>Milan Robberechts</t>
  </si>
  <si>
    <t>Cristiano</t>
  </si>
  <si>
    <t>Luke Robinson</t>
  </si>
  <si>
    <t>Yomar Rocha</t>
  </si>
  <si>
    <t>Nathan Rodes</t>
  </si>
  <si>
    <t>Harvey Rodgers</t>
  </si>
  <si>
    <t>Pontus Rödin</t>
  </si>
  <si>
    <t>Grzegorz Rogala</t>
  </si>
  <si>
    <t>Joel Román</t>
  </si>
  <si>
    <t>Abraham Romero</t>
  </si>
  <si>
    <t>Selmir Pidro</t>
  </si>
  <si>
    <t>Jake Rooney</t>
  </si>
  <si>
    <t>Martin Ove Roseth</t>
  </si>
  <si>
    <t>Jordan Rossiter</t>
  </si>
  <si>
    <t>Neluț Roșu</t>
  </si>
  <si>
    <t>Aaron Rowe</t>
  </si>
  <si>
    <t>Sebastian Rudol</t>
  </si>
  <si>
    <t>Armando Ruiz Díaz</t>
  </si>
  <si>
    <t>Ryan Rydel</t>
  </si>
  <si>
    <t>Ramien Safi</t>
  </si>
  <si>
    <t>Yousef Salech</t>
  </si>
  <si>
    <t>Dikeni Salifou</t>
  </si>
  <si>
    <t>Alberto Sánchez</t>
  </si>
  <si>
    <t>Max Sanders</t>
  </si>
  <si>
    <t>Lucas Sanseviero</t>
  </si>
  <si>
    <t>Jonatas Santos</t>
  </si>
  <si>
    <t>Pascal Loretz</t>
  </si>
  <si>
    <t>Max Scholze</t>
  </si>
  <si>
    <t>Youri Schoonderwaldt</t>
  </si>
  <si>
    <t>Mika Schroers</t>
  </si>
  <si>
    <t>Philipp Schulze</t>
  </si>
  <si>
    <t>Aaron-Sky Schwarz</t>
  </si>
  <si>
    <t>Matías Segovia</t>
  </si>
  <si>
    <t>Vicko Ševelj</t>
  </si>
  <si>
    <t>Shao Puliang</t>
  </si>
  <si>
    <t>Khiry Shelton</t>
  </si>
  <si>
    <t>Shun Shibata</t>
  </si>
  <si>
    <t>Connor Shields</t>
  </si>
  <si>
    <t>Shola Shoretire</t>
  </si>
  <si>
    <t>Stiven Shpendi</t>
  </si>
  <si>
    <t>Matías Silva</t>
  </si>
  <si>
    <t>Aidan Simmons</t>
  </si>
  <si>
    <t>Christopher Simon</t>
  </si>
  <si>
    <t>Amrinder Singh</t>
  </si>
  <si>
    <t>Oskar Sivertsen</t>
  </si>
  <si>
    <t>Robert Slevin</t>
  </si>
  <si>
    <t>Jaden Slory</t>
  </si>
  <si>
    <t>Andy Smith</t>
  </si>
  <si>
    <t>Harry Smith</t>
  </si>
  <si>
    <t>Liam Smith</t>
  </si>
  <si>
    <t>Jackson Smith</t>
  </si>
  <si>
    <t>Hubert Sobol</t>
  </si>
  <si>
    <t>Noah Söderberg</t>
  </si>
  <si>
    <t>Łukasz Sołowiej</t>
  </si>
  <si>
    <t>Daniele Sommariva</t>
  </si>
  <si>
    <t>Sondre Sørløkk</t>
  </si>
  <si>
    <t>Matías Sosa</t>
  </si>
  <si>
    <t>Jaushua Sotirio</t>
  </si>
  <si>
    <t>Tyrese Spicer</t>
  </si>
  <si>
    <t>Tony Springett</t>
  </si>
  <si>
    <t>Toni Stahl</t>
  </si>
  <si>
    <t>Stefan Stefanovici</t>
  </si>
  <si>
    <t>Luca Stephenson</t>
  </si>
  <si>
    <t>Konrad Stępień</t>
  </si>
  <si>
    <t>Jamie Sterry</t>
  </si>
  <si>
    <t>Manuel Stiefler</t>
  </si>
  <si>
    <t>Paweł Stolarski</t>
  </si>
  <si>
    <t>Jannich Storch</t>
  </si>
  <si>
    <t>Tobias Storm</t>
  </si>
  <si>
    <t>Diego Stramaccioni</t>
  </si>
  <si>
    <t>Robert Street</t>
  </si>
  <si>
    <t>Nikola Štulić</t>
  </si>
  <si>
    <t>Marcelo Suárez</t>
  </si>
  <si>
    <t>Martín Suárez</t>
  </si>
  <si>
    <t>Aleksandar Šušnjar</t>
  </si>
  <si>
    <t>Will Swan</t>
  </si>
  <si>
    <t>Fodé Sylla</t>
  </si>
  <si>
    <t>Youssuf Sylla</t>
  </si>
  <si>
    <t>Karol Szymański</t>
  </si>
  <si>
    <t>Clayton Taylor</t>
  </si>
  <si>
    <t>Semir Telalovic</t>
  </si>
  <si>
    <t>Dom Telford</t>
  </si>
  <si>
    <t>Muhammet Taha Tepe</t>
  </si>
  <si>
    <t>Emre Tezgel</t>
  </si>
  <si>
    <t>Anirudh Thapa</t>
  </si>
  <si>
    <t>Timmy Thiele</t>
  </si>
  <si>
    <t>Conor Thomas</t>
  </si>
  <si>
    <t>Kolbeinn Thórdarson</t>
  </si>
  <si>
    <t>Nökkvi Þórisson</t>
  </si>
  <si>
    <t>Alexandru Țigănașu</t>
  </si>
  <si>
    <t>Demir Ege Tıknaz</t>
  </si>
  <si>
    <t>Dawid Tkacz</t>
  </si>
  <si>
    <t>Todor Todoroski</t>
  </si>
  <si>
    <t>Jonathan Tomkinson</t>
  </si>
  <si>
    <t>Franco Tongya</t>
  </si>
  <si>
    <t>Thilo Töpken</t>
  </si>
  <si>
    <t>Yan Valery</t>
  </si>
  <si>
    <t>Shilow Tracey</t>
  </si>
  <si>
    <t>Kacper Trelowski</t>
  </si>
  <si>
    <t>Răzvan Trif</t>
  </si>
  <si>
    <t>Jack Tucker</t>
  </si>
  <si>
    <t>Alexandru Tudorie</t>
  </si>
  <si>
    <t>Rayhaan Tulloch</t>
  </si>
  <si>
    <t>Jake Turner</t>
  </si>
  <si>
    <t>Lukas Ullrich</t>
  </si>
  <si>
    <t>Franco Umeh-Chibueze</t>
  </si>
  <si>
    <t>Emrecan Uzunhan</t>
  </si>
  <si>
    <t>Sebastián Valdéz</t>
  </si>
  <si>
    <t>Gonzalo Valdivia</t>
  </si>
  <si>
    <t>Jack Vale</t>
  </si>
  <si>
    <t>Jort van der Sande</t>
  </si>
  <si>
    <t>Cristhian Vargas</t>
  </si>
  <si>
    <t>Alenis Vargas</t>
  </si>
  <si>
    <t>Theo Vassell</t>
  </si>
  <si>
    <t>Yannis Verdier</t>
  </si>
  <si>
    <t>Kenneth Vermeer</t>
  </si>
  <si>
    <t>Valentino Vermeulen</t>
  </si>
  <si>
    <t>Pau Víctor</t>
  </si>
  <si>
    <t>Julio Vila</t>
  </si>
  <si>
    <t>Ramón Vila</t>
  </si>
  <si>
    <t>Dioni</t>
  </si>
  <si>
    <t>Agustín Villalobos</t>
  </si>
  <si>
    <t>Jaime Villamil</t>
  </si>
  <si>
    <t>Radek Vitek</t>
  </si>
  <si>
    <t>Felix Vá</t>
  </si>
  <si>
    <t>Romeo Vucic</t>
  </si>
  <si>
    <t>Jacob Wakeling</t>
  </si>
  <si>
    <t>Tim Walbrecht</t>
  </si>
  <si>
    <t>Lukas Wallner</t>
  </si>
  <si>
    <t>Wang Guoming</t>
  </si>
  <si>
    <t>Wang Qiuming</t>
  </si>
  <si>
    <t>Wang Haijian</t>
  </si>
  <si>
    <t>Tyrell Warren</t>
  </si>
  <si>
    <t>Taylor Washington</t>
  </si>
  <si>
    <t>Marcin Wasielewski</t>
  </si>
  <si>
    <t>Niklas Jensen Wassberg</t>
  </si>
  <si>
    <t>Ryan Watson</t>
  </si>
  <si>
    <t>Dylan Watts</t>
  </si>
  <si>
    <t>Caleb Watts</t>
  </si>
  <si>
    <t>Akil Watts</t>
  </si>
  <si>
    <t>Byron Webster</t>
  </si>
  <si>
    <t>Marius Wegmann</t>
  </si>
  <si>
    <t>Max Weiß</t>
  </si>
  <si>
    <t>Moritz Wels</t>
  </si>
  <si>
    <t>Jonas Wendlinger</t>
  </si>
  <si>
    <t>Zain Westbrooke</t>
  </si>
  <si>
    <t>Ben Westermeier</t>
  </si>
  <si>
    <t>Shaun Whalley</t>
  </si>
  <si>
    <t>Harvey White</t>
  </si>
  <si>
    <t>Yanic Wildschut</t>
  </si>
  <si>
    <t>MJ Williams</t>
  </si>
  <si>
    <t>Pascal Schürpf</t>
  </si>
  <si>
    <t>Norbert Wojtuszek</t>
  </si>
  <si>
    <t>Richard Wood</t>
  </si>
  <si>
    <t>Luuk Wouters</t>
  </si>
  <si>
    <t>Jacob Wright</t>
  </si>
  <si>
    <t>Xie Wenneng</t>
  </si>
  <si>
    <t>Xu Haoyang</t>
  </si>
  <si>
    <t>Yang Yun</t>
  </si>
  <si>
    <t>Yang Kuo</t>
  </si>
  <si>
    <t>Yao Junsheng</t>
  </si>
  <si>
    <t>Terry Yegbe</t>
  </si>
  <si>
    <t>Moussa Yeo</t>
  </si>
  <si>
    <t>Yoon Pyung Gook</t>
  </si>
  <si>
    <t>Luke Young</t>
  </si>
  <si>
    <t>Yu Dabao</t>
  </si>
  <si>
    <t>Yu Hanchao</t>
  </si>
  <si>
    <t>Yu Yang</t>
  </si>
  <si>
    <t>Yue Tze nam</t>
  </si>
  <si>
    <t>Eriq Zavaleta</t>
  </si>
  <si>
    <t>Davor Zdravkovski</t>
  </si>
  <si>
    <t>Zhang Yan</t>
  </si>
  <si>
    <t>Zhang Jiaqi</t>
  </si>
  <si>
    <t>Zhang Xiaobin</t>
  </si>
  <si>
    <t>Zhao Bo</t>
  </si>
  <si>
    <t>Zheng Dalun</t>
  </si>
  <si>
    <t>Melvin Zinga</t>
  </si>
  <si>
    <t>Christoffer Aasbak</t>
  </si>
  <si>
    <t>Abduhamit Abdugheni</t>
  </si>
  <si>
    <t>Sahal Abdul Samad</t>
  </si>
  <si>
    <t>Jalal Abdullai</t>
  </si>
  <si>
    <t>Mohamed Achi</t>
  </si>
  <si>
    <t>Mo Adams</t>
  </si>
  <si>
    <t>Emmanuel Adegboyega</t>
  </si>
  <si>
    <t>Dan Adu-Adjei</t>
  </si>
  <si>
    <t>Christ Afalna</t>
  </si>
  <si>
    <t>Oscar Aga</t>
  </si>
  <si>
    <t>Alexander Ahl Holmström</t>
  </si>
  <si>
    <t>Abdelhamid Ait Boudlal</t>
  </si>
  <si>
    <t>Mohammed Al Baqawi</t>
  </si>
  <si>
    <t>Hussain Al Eissa</t>
  </si>
  <si>
    <t>Marwan Al Haidari</t>
  </si>
  <si>
    <t>Nouh Al Mousa</t>
  </si>
  <si>
    <t>Fahad Al Muwallad</t>
  </si>
  <si>
    <t>Eid Al Muwallad</t>
  </si>
  <si>
    <t>Salem Al Najdi</t>
  </si>
  <si>
    <t>Mohammed Al Qahtani</t>
  </si>
  <si>
    <t>Ahmad Al Ruhaili</t>
  </si>
  <si>
    <t>Abdulrahman Al Safri</t>
  </si>
  <si>
    <t>Abdullah Al Salem</t>
  </si>
  <si>
    <t>Khaled Al Samiri</t>
  </si>
  <si>
    <t>Abdullah Al Shamekh</t>
  </si>
  <si>
    <t>Mohammed Al Shuwayrikh</t>
  </si>
  <si>
    <t>Hussain Al Zabdani</t>
  </si>
  <si>
    <t>Ibrahim Al Zubaidi</t>
  </si>
  <si>
    <t>Mohamed Al-Taay</t>
  </si>
  <si>
    <t>Edgar Alcañiz</t>
  </si>
  <si>
    <t>Agustín Alcaraz</t>
  </si>
  <si>
    <t>Ayoub Aleesami</t>
  </si>
  <si>
    <t>Taylor Allen</t>
  </si>
  <si>
    <t>Fernando Álvarez</t>
  </si>
  <si>
    <t>Will Alves</t>
  </si>
  <si>
    <t>Patrick Weber</t>
  </si>
  <si>
    <t>Nelson Amadin</t>
  </si>
  <si>
    <t>Samuel Amo-Ameyaw</t>
  </si>
  <si>
    <t>Pádraig Amond</t>
  </si>
  <si>
    <t>Adriano</t>
  </si>
  <si>
    <t>Harry Anderson</t>
  </si>
  <si>
    <t>Ayman Aourir</t>
  </si>
  <si>
    <t>Thomas Aquilina</t>
  </si>
  <si>
    <t>Telmo Arcanjo</t>
  </si>
  <si>
    <t>Mateo Argüello</t>
  </si>
  <si>
    <t>Nahuel Arias</t>
  </si>
  <si>
    <t>Emilio Aristizábal</t>
  </si>
  <si>
    <t>Maleace Asamoah</t>
  </si>
  <si>
    <t>Patric Åslund</t>
  </si>
  <si>
    <t>Loick Ayina</t>
  </si>
  <si>
    <t>Marcus Baggesen</t>
  </si>
  <si>
    <t>Bai Yang</t>
  </si>
  <si>
    <t>Ignacio Bailone</t>
  </si>
  <si>
    <t>Elias Bakatukanda</t>
  </si>
  <si>
    <t>Anas Bakhat</t>
  </si>
  <si>
    <t>James Balagizi</t>
  </si>
  <si>
    <t>Ellery Balcombe</t>
  </si>
  <si>
    <t>Aden Baldwin</t>
  </si>
  <si>
    <t>Noahkai Banks</t>
  </si>
  <si>
    <t>Ollie Banks</t>
  </si>
  <si>
    <t>Tammer Bany</t>
  </si>
  <si>
    <t>Moussa Baradji</t>
  </si>
  <si>
    <t>Hugo Barbet</t>
  </si>
  <si>
    <t>Cristian Bărbuț</t>
  </si>
  <si>
    <t>Tom Barlow</t>
  </si>
  <si>
    <t>Abubakr Barry</t>
  </si>
  <si>
    <t>Baselga</t>
  </si>
  <si>
    <t>Elias Baum</t>
  </si>
  <si>
    <t>Frederic Baum</t>
  </si>
  <si>
    <t>Luis Becerra</t>
  </si>
  <si>
    <t>Jan Bekkema</t>
  </si>
  <si>
    <t>Eghosa Bello</t>
  </si>
  <si>
    <t>Pierre Bellolio</t>
  </si>
  <si>
    <t>James Belshaw</t>
  </si>
  <si>
    <t>Nehuen Benedetti</t>
  </si>
  <si>
    <t>Victory Beniangba</t>
  </si>
  <si>
    <t>Frankarlos Benítez</t>
  </si>
  <si>
    <t>Scot Bennett</t>
  </si>
  <si>
    <t>Rhys Bennett</t>
  </si>
  <si>
    <t>Robbie Benson</t>
  </si>
  <si>
    <t>Vicente Bernedo</t>
  </si>
  <si>
    <t>Philipp Köhn</t>
  </si>
  <si>
    <t>Noah Bischof</t>
  </si>
  <si>
    <t>Clement Bischoff</t>
  </si>
  <si>
    <t>Parfait Bizoza</t>
  </si>
  <si>
    <t>Carl Björk</t>
  </si>
  <si>
    <t>Ernest Boahene</t>
  </si>
  <si>
    <t>Thomas Boakye</t>
  </si>
  <si>
    <t>Donny Bogicevic</t>
  </si>
  <si>
    <t>Hugo Bolin</t>
  </si>
  <si>
    <t>Joshua Bolma</t>
  </si>
  <si>
    <t>Giovanni Bonfanti</t>
  </si>
  <si>
    <t>Gennaro Borrelli</t>
  </si>
  <si>
    <t>Ivann Botella</t>
  </si>
  <si>
    <t>Nikolaos Botis</t>
  </si>
  <si>
    <t>Théo Bouchlarhem</t>
  </si>
  <si>
    <t>Dean Bouzanis</t>
  </si>
  <si>
    <t>Ryan Bowman</t>
  </si>
  <si>
    <t>Ronan Boyce</t>
  </si>
  <si>
    <t>Coniah Boyce-Clarke</t>
  </si>
  <si>
    <t>Mustafa Burak Bozan</t>
  </si>
  <si>
    <t>Rosen Bozhinov</t>
  </si>
  <si>
    <t>Tom Bradbury</t>
  </si>
  <si>
    <t>Jascha Brandt</t>
  </si>
  <si>
    <t>Johan Brattberg</t>
  </si>
  <si>
    <t>Mario Bratu</t>
  </si>
  <si>
    <t>Sammy Braybrooke</t>
  </si>
  <si>
    <t>Kian Breckin</t>
  </si>
  <si>
    <t>Anthony Breslin</t>
  </si>
  <si>
    <t>Yannick Bright</t>
  </si>
  <si>
    <t>Killian Brouder</t>
  </si>
  <si>
    <t>Charlie Brown</t>
  </si>
  <si>
    <t>Jaden Brown</t>
  </si>
  <si>
    <t>James Brown</t>
  </si>
  <si>
    <t>Keith Buckley</t>
  </si>
  <si>
    <t>Garry Buckley</t>
  </si>
  <si>
    <t>Borna Buljan</t>
  </si>
  <si>
    <t>Rares Burnete</t>
  </si>
  <si>
    <t>Warren Burrell</t>
  </si>
  <si>
    <t>Mason Burstow</t>
  </si>
  <si>
    <t>Daniel Butterworth</t>
  </si>
  <si>
    <t>Cabello</t>
  </si>
  <si>
    <t>Enzo Damián Cabrera</t>
  </si>
  <si>
    <t>José Aamet Calderón</t>
  </si>
  <si>
    <t>Joel Calicho</t>
  </si>
  <si>
    <t>Haroune Camara</t>
  </si>
  <si>
    <t>Innes Cameron</t>
  </si>
  <si>
    <t>Cao Yongjing</t>
  </si>
  <si>
    <t>Adrian Caragea</t>
  </si>
  <si>
    <t>Jesús Careaga</t>
  </si>
  <si>
    <t>Sergio Carrasco</t>
  </si>
  <si>
    <t>Lewis Cass</t>
  </si>
  <si>
    <t>Català</t>
  </si>
  <si>
    <t>Ekin Celebi</t>
  </si>
  <si>
    <t>Fabián Cerda</t>
  </si>
  <si>
    <t>Vic Chambaere</t>
  </si>
  <si>
    <t>Uba Charles</t>
  </si>
  <si>
    <t>Michael Cheek</t>
  </si>
  <si>
    <t>Chen Zhechao</t>
  </si>
  <si>
    <t>Christopher Cheng</t>
  </si>
  <si>
    <t>Luigi Cherubini</t>
  </si>
  <si>
    <t>Pierrick Moulin</t>
  </si>
  <si>
    <t>Gustav Christensen</t>
  </si>
  <si>
    <t>Moussa Cissé</t>
  </si>
  <si>
    <t>Ibrahima Cissé</t>
  </si>
  <si>
    <t>Trevor Clarke</t>
  </si>
  <si>
    <t>Harry Clifton</t>
  </si>
  <si>
    <t>Dorin Codrea</t>
  </si>
  <si>
    <t>Grégory Coelho</t>
  </si>
  <si>
    <t>Alonso Coello</t>
  </si>
  <si>
    <t>Liston Colaço</t>
  </si>
  <si>
    <t>Dennis Collander</t>
  </si>
  <si>
    <t>Vicente Conelli</t>
  </si>
  <si>
    <t>Ryan Cooney</t>
  </si>
  <si>
    <t>Jack Cooper-Love</t>
  </si>
  <si>
    <t>Martim Marques</t>
  </si>
  <si>
    <t>Dara Costelloe</t>
  </si>
  <si>
    <t>Sonny Cox</t>
  </si>
  <si>
    <t>Mark Coyle</t>
  </si>
  <si>
    <t>Álvaro Cuello</t>
  </si>
  <si>
    <t>Cui Lin</t>
  </si>
  <si>
    <t>Sam Curtis</t>
  </si>
  <si>
    <t>Eric da Silva Moreira</t>
  </si>
  <si>
    <t>Pontus Dahbo</t>
  </si>
  <si>
    <t>Dai Weijun</t>
  </si>
  <si>
    <t>Andy Dallas</t>
  </si>
  <si>
    <t>Kévin Danois</t>
  </si>
  <si>
    <t>Jordan Davies</t>
  </si>
  <si>
    <t>Harvey Davies</t>
  </si>
  <si>
    <t>De Erjiaduo</t>
  </si>
  <si>
    <t>Ryan De Havilland</t>
  </si>
  <si>
    <t>Ángel De La Cruz</t>
  </si>
  <si>
    <t>Théo De Percin</t>
  </si>
  <si>
    <t>Jonathan Dean</t>
  </si>
  <si>
    <t>Jesse Debrah</t>
  </si>
  <si>
    <t>Milton Delgado</t>
  </si>
  <si>
    <t>Isaías Delpupo</t>
  </si>
  <si>
    <t>Cengiz Demir</t>
  </si>
  <si>
    <t>Aidan Denholm</t>
  </si>
  <si>
    <t>Kristian Dennis</t>
  </si>
  <si>
    <t>Aldin Dervisevic</t>
  </si>
  <si>
    <t>Moussa Diakité</t>
  </si>
  <si>
    <t>Moussa Diallo</t>
  </si>
  <si>
    <t>Smail Prevljak</t>
  </si>
  <si>
    <t>Wiktor Długosz</t>
  </si>
  <si>
    <t>Kristijan Dobras</t>
  </si>
  <si>
    <t>Ben Doherty</t>
  </si>
  <si>
    <t>Ross Doohan</t>
  </si>
  <si>
    <t>CJ dos Santos</t>
  </si>
  <si>
    <t>Dudu</t>
  </si>
  <si>
    <t>Cheick Doumbia</t>
  </si>
  <si>
    <t>Dawid Drachal</t>
  </si>
  <si>
    <t>Babis Drakas</t>
  </si>
  <si>
    <t>Igor Drapiński</t>
  </si>
  <si>
    <t>Aaron Drinan</t>
  </si>
  <si>
    <t>Cristian Dumitru</t>
  </si>
  <si>
    <t>Jack Duncan</t>
  </si>
  <si>
    <t>Jack Earing</t>
  </si>
  <si>
    <t>Blessing Edet</t>
  </si>
  <si>
    <t>Ryan Edmondson</t>
  </si>
  <si>
    <t>Owura Edwards</t>
  </si>
  <si>
    <t>Mandela Egbo</t>
  </si>
  <si>
    <t>Vetle Walle Egeli</t>
  </si>
  <si>
    <t>Tobias Eisenhuth</t>
  </si>
  <si>
    <t>Jostein Ekeland</t>
  </si>
  <si>
    <t>Aniss El Hriti</t>
  </si>
  <si>
    <t>Aidomo Emakhu</t>
  </si>
  <si>
    <t>Noam Emeran</t>
  </si>
  <si>
    <t>Nizamdin Ependi</t>
  </si>
  <si>
    <t>Carlos Espí</t>
  </si>
  <si>
    <t>Tiago Estevão</t>
  </si>
  <si>
    <t>Luca Everink</t>
  </si>
  <si>
    <t>Julien Fabri</t>
  </si>
  <si>
    <t>Francisco Facello</t>
  </si>
  <si>
    <t>Anton Fagerström</t>
  </si>
  <si>
    <t>Josh Falkingham</t>
  </si>
  <si>
    <t>Pascal Fallmann</t>
  </si>
  <si>
    <t>Brandon Fernandes</t>
  </si>
  <si>
    <t>Rafa Santos</t>
  </si>
  <si>
    <t>Iván Flores</t>
  </si>
  <si>
    <t>Jordan Flores</t>
  </si>
  <si>
    <t>Anthony Forde</t>
  </si>
  <si>
    <t>Louis Fortin</t>
  </si>
  <si>
    <t>Kai Fotheringham</t>
  </si>
  <si>
    <t>Cristian Franco</t>
  </si>
  <si>
    <t>Tyrese Francois</t>
  </si>
  <si>
    <t>Adams Friday</t>
  </si>
  <si>
    <t>Eugene Frimpong</t>
  </si>
  <si>
    <t>Alessio Furlanetto</t>
  </si>
  <si>
    <t>Noel Futkeu</t>
  </si>
  <si>
    <t>Lucas Galarza</t>
  </si>
  <si>
    <t>José Gallegos</t>
  </si>
  <si>
    <t>Ignacio Galván</t>
  </si>
  <si>
    <t>Santi García</t>
  </si>
  <si>
    <t>Ged Garner</t>
  </si>
  <si>
    <t>Angelo Gattermayer</t>
  </si>
  <si>
    <t>Emrehan Gedikli</t>
  </si>
  <si>
    <t>Joaquín Gho</t>
  </si>
  <si>
    <t>Oscar Giménez</t>
  </si>
  <si>
    <t>Randy Schneider</t>
  </si>
  <si>
    <t>Dennis Gjengaar</t>
  </si>
  <si>
    <t>Paul Glatzel</t>
  </si>
  <si>
    <t>Juan Pablo Goicochea</t>
  </si>
  <si>
    <t>Mariano Gómez</t>
  </si>
  <si>
    <t>José Gómez</t>
  </si>
  <si>
    <t>Nicksoen Gomis</t>
  </si>
  <si>
    <t>Ángel González</t>
  </si>
  <si>
    <t>Daniel Gore</t>
  </si>
  <si>
    <t>Robbie Gotts</t>
  </si>
  <si>
    <t>Ross Graham</t>
  </si>
  <si>
    <t>Gustav Granath</t>
  </si>
  <si>
    <t>Xavi Grande</t>
  </si>
  <si>
    <t>Alex Greive</t>
  </si>
  <si>
    <t>Alexander Groiß</t>
  </si>
  <si>
    <t>Loup Diwan Gueho</t>
  </si>
  <si>
    <t>Joaquín Gutiérrez</t>
  </si>
  <si>
    <t>Bruno Gutiérrez</t>
  </si>
  <si>
    <t>Han Pengfei</t>
  </si>
  <si>
    <t>Sondre Fosnæss Hanssen</t>
  </si>
  <si>
    <t>George Harmon</t>
  </si>
  <si>
    <t>Ismail Harnafi</t>
  </si>
  <si>
    <t>Tobias Hasse</t>
  </si>
  <si>
    <t>Agustin Hausch</t>
  </si>
  <si>
    <t>Cian Hayes</t>
  </si>
  <si>
    <t>Frederik Heiselberg</t>
  </si>
  <si>
    <t>Kane Hemmings</t>
  </si>
  <si>
    <t>Leandro Hernández</t>
  </si>
  <si>
    <t>Anders Hiim</t>
  </si>
  <si>
    <t>Harrison Holgate</t>
  </si>
  <si>
    <t>Erik Holt</t>
  </si>
  <si>
    <t>Hong Joon Ho</t>
  </si>
  <si>
    <t>Daryl Horgan</t>
  </si>
  <si>
    <t>Håkon Helland Hoseth</t>
  </si>
  <si>
    <t>Florian Hoxha</t>
  </si>
  <si>
    <t>Hu Jinghang</t>
  </si>
  <si>
    <t>Joe Hugill</t>
  </si>
  <si>
    <t>Jack Hunt</t>
  </si>
  <si>
    <t>Ellis Iandolo</t>
  </si>
  <si>
    <t>Bradley Ibrahim</t>
  </si>
  <si>
    <t>Zeno Ibsen Rossi</t>
  </si>
  <si>
    <t>Cristian Ignat</t>
  </si>
  <si>
    <t>Yvan Ikia Dimi</t>
  </si>
  <si>
    <t>Dejan Iliev</t>
  </si>
  <si>
    <t>Pedro Gomes</t>
  </si>
  <si>
    <t>Antoni Ivanov</t>
  </si>
  <si>
    <t>Bartosz Jaroszek</t>
  </si>
  <si>
    <t>Jeong Chi In</t>
  </si>
  <si>
    <t>Jin Yangyang</t>
  </si>
  <si>
    <t>Mamadou Jobe</t>
  </si>
  <si>
    <t>Henrik Kjelsrud Johansen</t>
  </si>
  <si>
    <t>Danny Johnson</t>
  </si>
  <si>
    <t>Joe Johnson</t>
  </si>
  <si>
    <t>Callum Jones</t>
  </si>
  <si>
    <t>Patrick Jones</t>
  </si>
  <si>
    <t>Mathias Jørgensen</t>
  </si>
  <si>
    <t>Luka Jurak</t>
  </si>
  <si>
    <t>Raoul Giger</t>
  </si>
  <si>
    <t>Adam Kaied</t>
  </si>
  <si>
    <t>Nils Kaiser</t>
  </si>
  <si>
    <t>Johsbosco Kalu</t>
  </si>
  <si>
    <t>Justin-Noël Kalumba</t>
  </si>
  <si>
    <t>Wojciech Kamiński</t>
  </si>
  <si>
    <t>Bobby Kamwa</t>
  </si>
  <si>
    <t>Majed Kanabah</t>
  </si>
  <si>
    <t>Filip Karbowy</t>
  </si>
  <si>
    <t>Johan Karlsson</t>
  </si>
  <si>
    <t>Brandon Kavanagh</t>
  </si>
  <si>
    <t>Takumu Kawamura</t>
  </si>
  <si>
    <t>Ke Zhao</t>
  </si>
  <si>
    <t>Aidan Keena</t>
  </si>
  <si>
    <t>Andu Kelati</t>
  </si>
  <si>
    <t>Lukas Kelly-Heald</t>
  </si>
  <si>
    <t>Charlie Kelman</t>
  </si>
  <si>
    <t>Deandre Kerr</t>
  </si>
  <si>
    <t>Ben Killip</t>
  </si>
  <si>
    <t>Kim Yi Seok</t>
  </si>
  <si>
    <t>Kim Jae Woo</t>
  </si>
  <si>
    <t>Kim Hyun Woo</t>
  </si>
  <si>
    <t>Kim Woo Suk</t>
  </si>
  <si>
    <t>Eli King</t>
  </si>
  <si>
    <t>Daniel Klein</t>
  </si>
  <si>
    <t>Remo Arnold</t>
  </si>
  <si>
    <t>Lewis Koumas</t>
  </si>
  <si>
    <t>Mateusz Kowalczyk</t>
  </si>
  <si>
    <t>Caleb Kporha</t>
  </si>
  <si>
    <t>Mergim Krasniqi</t>
  </si>
  <si>
    <t>Laurit Krasniqi</t>
  </si>
  <si>
    <t>Ben Krauhaus</t>
  </si>
  <si>
    <t>Stian Kristiansen</t>
  </si>
  <si>
    <t>Rafał Król</t>
  </si>
  <si>
    <t>Dušan Kuciak</t>
  </si>
  <si>
    <t>Julian Kügel</t>
  </si>
  <si>
    <t>Emir Kuhinja</t>
  </si>
  <si>
    <t>Michal Kukucka</t>
  </si>
  <si>
    <t>Nishu Kumar</t>
  </si>
  <si>
    <t>Alou Kuol</t>
  </si>
  <si>
    <t>Sigurd Kvile</t>
  </si>
  <si>
    <t>Kweon Han Jin</t>
  </si>
  <si>
    <t>Samir Lagsir</t>
  </si>
  <si>
    <t>Charlie Lakin</t>
  </si>
  <si>
    <t>George Lapslie</t>
  </si>
  <si>
    <t>Victor Larsson</t>
  </si>
  <si>
    <t>Ian Lawlor</t>
  </si>
  <si>
    <t>Nico Lawrence</t>
  </si>
  <si>
    <t>Darragh Leahy</t>
  </si>
  <si>
    <t>Lee Ji Sol</t>
  </si>
  <si>
    <t>Lee Sang min</t>
  </si>
  <si>
    <t>Frank Lehmann</t>
  </si>
  <si>
    <t>David Lelle</t>
  </si>
  <si>
    <t>Leonço</t>
  </si>
  <si>
    <t>Adam Lewis</t>
  </si>
  <si>
    <t>Li Yang</t>
  </si>
  <si>
    <t>Li Shenglong</t>
  </si>
  <si>
    <t>Jonas Lietaert</t>
  </si>
  <si>
    <t>Jonas Lindberg</t>
  </si>
  <si>
    <t>Elliott List</t>
  </si>
  <si>
    <t>Ryan Loft</t>
  </si>
  <si>
    <t>Rosaire Longelo</t>
  </si>
  <si>
    <t>Kacper Lopata</t>
  </si>
  <si>
    <t>Ali Loune</t>
  </si>
  <si>
    <t>Kamil Lukoszek</t>
  </si>
  <si>
    <t>Remo Freuler</t>
  </si>
  <si>
    <t>Facundo Machado</t>
  </si>
  <si>
    <t>Cammy MacPherson</t>
  </si>
  <si>
    <t>Jakub Madrzyk</t>
  </si>
  <si>
    <t>Renato Steffen</t>
  </si>
  <si>
    <t>Connor Malley</t>
  </si>
  <si>
    <t>Andrei Mărginean</t>
  </si>
  <si>
    <t>Luka Marić</t>
  </si>
  <si>
    <t>Darragh Markey</t>
  </si>
  <si>
    <t>George Marks</t>
  </si>
  <si>
    <t>Laureano Martínez</t>
  </si>
  <si>
    <t>Mateusz Marzec</t>
  </si>
  <si>
    <t>Pau Mascaró</t>
  </si>
  <si>
    <t>Boipelo Mashigo</t>
  </si>
  <si>
    <t>Ulrik Mathisen</t>
  </si>
  <si>
    <t>Noah Mawene</t>
  </si>
  <si>
    <t>James Maxwell</t>
  </si>
  <si>
    <t>Leandro Maygua</t>
  </si>
  <si>
    <t>Adam Mayor</t>
  </si>
  <si>
    <t>Derek Mazou-Sacko</t>
  </si>
  <si>
    <t>Conor McCormack</t>
  </si>
  <si>
    <t>Luke McCormick</t>
  </si>
  <si>
    <t>Shane McEleney</t>
  </si>
  <si>
    <t>Robbie McKenzie</t>
  </si>
  <si>
    <t>Rory McKenzie</t>
  </si>
  <si>
    <t>Jack McMillan</t>
  </si>
  <si>
    <t>Josh McPake</t>
  </si>
  <si>
    <t>Michael Mellon</t>
  </si>
  <si>
    <t>Bissenty Mendy</t>
  </si>
  <si>
    <t>Metehan Mert</t>
  </si>
  <si>
    <t>Bastien Meupiyou</t>
  </si>
  <si>
    <t>Felix Meyer</t>
  </si>
  <si>
    <t>Reto Ziegler</t>
  </si>
  <si>
    <t>Peter Michael</t>
  </si>
  <si>
    <t>Tony Miettinen</t>
  </si>
  <si>
    <t>Luca Mihai</t>
  </si>
  <si>
    <t>Václav Míka</t>
  </si>
  <si>
    <t>Mateja Milovanović</t>
  </si>
  <si>
    <t>Min Gyeong Hyeon</t>
  </si>
  <si>
    <t>Jay Mingi</t>
  </si>
  <si>
    <t>Danilo Mitrović</t>
  </si>
  <si>
    <t>Nikolaj Moller</t>
  </si>
  <si>
    <t>Enmanuel Moreno</t>
  </si>
  <si>
    <t>Víctor Moreno</t>
  </si>
  <si>
    <t>Nathan Moriah-Welsh</t>
  </si>
  <si>
    <t>Glenn Morris</t>
  </si>
  <si>
    <t>Malik Mothersille</t>
  </si>
  <si>
    <t>Piotr Mroziński</t>
  </si>
  <si>
    <t>Jack Muldoon</t>
  </si>
  <si>
    <t>Danny Mullen</t>
  </si>
  <si>
    <t>Jordan Murray</t>
  </si>
  <si>
    <t>Francisco Mwepu</t>
  </si>
  <si>
    <t>Suheyel Najar</t>
  </si>
  <si>
    <t>Ramy Najjarine</t>
  </si>
  <si>
    <t>Hampus Näsström</t>
  </si>
  <si>
    <t>Jefferson Nazareno</t>
  </si>
  <si>
    <t>Petru Neagu</t>
  </si>
  <si>
    <t>Christoph Nicht</t>
  </si>
  <si>
    <t>Aleksander D. Nilsson</t>
  </si>
  <si>
    <t>Momodou Lion Njie</t>
  </si>
  <si>
    <t>Yonis Njoh</t>
  </si>
  <si>
    <t>Dan Nlundulu</t>
  </si>
  <si>
    <t>Vinícius Nogueira</t>
  </si>
  <si>
    <t>Luke Norris</t>
  </si>
  <si>
    <t>Amin Nouri</t>
  </si>
  <si>
    <t>Clinton Nsiala</t>
  </si>
  <si>
    <t>Tsiki Ntsabeleng</t>
  </si>
  <si>
    <t>Trey Nyoni</t>
  </si>
  <si>
    <t>Gatlin O'Donkor</t>
  </si>
  <si>
    <t>Kieran O'Hara</t>
  </si>
  <si>
    <t>Tashan Oakley-Boothe</t>
  </si>
  <si>
    <t>Richard Odada</t>
  </si>
  <si>
    <t>Emil Ødegaard</t>
  </si>
  <si>
    <t>Niklas Ødegård</t>
  </si>
  <si>
    <t>David Odogu</t>
  </si>
  <si>
    <t>Emeka Oduah</t>
  </si>
  <si>
    <t>Maximilian Oesterhelweg</t>
  </si>
  <si>
    <t>David Okagbue</t>
  </si>
  <si>
    <t>Kennedy Okpala</t>
  </si>
  <si>
    <t>Michael Olakigbe</t>
  </si>
  <si>
    <t>Vadaine Oliver</t>
  </si>
  <si>
    <t>Joseph Olowu</t>
  </si>
  <si>
    <t>Brandur H. Olsen</t>
  </si>
  <si>
    <t>Ramazan Orazov</t>
  </si>
  <si>
    <t>Moses Otuali</t>
  </si>
  <si>
    <t>Salah-Eddine Oulad M'Hand</t>
  </si>
  <si>
    <t>Maxi Oyedele</t>
  </si>
  <si>
    <t>Adrián Pacheco</t>
  </si>
  <si>
    <t>Devin Padelford</t>
  </si>
  <si>
    <t>Mithat Pala</t>
  </si>
  <si>
    <t>Pablo Palacio</t>
  </si>
  <si>
    <t>Matías Palavecino</t>
  </si>
  <si>
    <t>Noah Pallas</t>
  </si>
  <si>
    <t>Pamies</t>
  </si>
  <si>
    <t>Andrei Pandele</t>
  </si>
  <si>
    <t>Ionuț Panțîru</t>
  </si>
  <si>
    <t>Park Bae Jong</t>
  </si>
  <si>
    <t>Ruari Paton</t>
  </si>
  <si>
    <t>Jasper Pattenden</t>
  </si>
  <si>
    <t>Phoenix Patterson</t>
  </si>
  <si>
    <t>Fredrik Carson Pedersen</t>
  </si>
  <si>
    <t>Dženan Pejčinović</t>
  </si>
  <si>
    <t>Fran Pereira</t>
  </si>
  <si>
    <t>Leonardo Pérez</t>
  </si>
  <si>
    <t>Jeremías Pérez Tica</t>
  </si>
  <si>
    <t>Paya Pichkah</t>
  </si>
  <si>
    <t>Marcel Pięczek</t>
  </si>
  <si>
    <t>Edoardo Pieragnolo</t>
  </si>
  <si>
    <t>Kevin Piscopo</t>
  </si>
  <si>
    <t>Bobby Pointon</t>
  </si>
  <si>
    <t>Nikolas Polster</t>
  </si>
  <si>
    <t>Markus Poom</t>
  </si>
  <si>
    <t>Darragh Power</t>
  </si>
  <si>
    <t>Darren Pratley</t>
  </si>
  <si>
    <t>Adrian Przyborek</t>
  </si>
  <si>
    <t>Mehdi Puch</t>
  </si>
  <si>
    <t>Florin Purece</t>
  </si>
  <si>
    <t>Joshua Putze</t>
  </si>
  <si>
    <t>Andreas Pyndt</t>
  </si>
  <si>
    <t>Mohammed Qasem</t>
  </si>
  <si>
    <t>Valentino Quintero</t>
  </si>
  <si>
    <t>Abdullah Radif</t>
  </si>
  <si>
    <t>Tiago Machado</t>
  </si>
  <si>
    <t>Denilzon Ramallo</t>
  </si>
  <si>
    <t>Connor Randall</t>
  </si>
  <si>
    <t>Rao Weihui</t>
  </si>
  <si>
    <t>Joshua Rawlins</t>
  </si>
  <si>
    <t>Tomás Rayer</t>
  </si>
  <si>
    <t>Jeremía Recoba</t>
  </si>
  <si>
    <t>Leon Reichardt</t>
  </si>
  <si>
    <t>Peter Reinhardsen</t>
  </si>
  <si>
    <t>Jesper Reitan-Sunde</t>
  </si>
  <si>
    <t>Pau Resta</t>
  </si>
  <si>
    <t>Callum Reynolds</t>
  </si>
  <si>
    <t>Will Richmond</t>
  </si>
  <si>
    <t>Lucas Ricoy</t>
  </si>
  <si>
    <t>Chris Rigg</t>
  </si>
  <si>
    <t>José Río</t>
  </si>
  <si>
    <t>Alessio Rizza</t>
  </si>
  <si>
    <t>Scott Robertson</t>
  </si>
  <si>
    <t>Ethan Robson</t>
  </si>
  <si>
    <t>Raúl Rocabado</t>
  </si>
  <si>
    <t>Clément Rodrigues</t>
  </si>
  <si>
    <t>Agustín Rodríguez</t>
  </si>
  <si>
    <t>Franco Agustín Romero</t>
  </si>
  <si>
    <t>Jakob Napoleon Romsaas</t>
  </si>
  <si>
    <t>Dayle Rooney</t>
  </si>
  <si>
    <t>Lucas Röser</t>
  </si>
  <si>
    <t>Francesco Rossi</t>
  </si>
  <si>
    <t>Michael Ruhs</t>
  </si>
  <si>
    <t>Felix Ruschke</t>
  </si>
  <si>
    <t>Tate Russell</t>
  </si>
  <si>
    <t>Ignacio Russo</t>
  </si>
  <si>
    <t>Facundo Russo</t>
  </si>
  <si>
    <t>Pablo Sáenz</t>
  </si>
  <si>
    <t>Taha Şahin</t>
  </si>
  <si>
    <t>Saldaña</t>
  </si>
  <si>
    <t>Enes Sali</t>
  </si>
  <si>
    <t>Jasper Samooja</t>
  </si>
  <si>
    <t>Alex Samuel</t>
  </si>
  <si>
    <t>Jack Sanders</t>
  </si>
  <si>
    <t>Sidi Sané</t>
  </si>
  <si>
    <t>Alejandro Santander</t>
  </si>
  <si>
    <t>Sais Santibáñez</t>
  </si>
  <si>
    <t>Toby Savin</t>
  </si>
  <si>
    <t>Joe Sbarra</t>
  </si>
  <si>
    <t>Benjamín Schamine</t>
  </si>
  <si>
    <t>Johannes Schenk</t>
  </si>
  <si>
    <t>Danny Schmidt</t>
  </si>
  <si>
    <t>Tate Schmitt</t>
  </si>
  <si>
    <t>Florian Schock</t>
  </si>
  <si>
    <t>Oscar Schwartau</t>
  </si>
  <si>
    <t>James Scott</t>
  </si>
  <si>
    <t>Alexander Sebald</t>
  </si>
  <si>
    <t>Alexis Segovia</t>
  </si>
  <si>
    <t>Diego Segovia</t>
  </si>
  <si>
    <t>Cory Sene</t>
  </si>
  <si>
    <t>Jack Senior</t>
  </si>
  <si>
    <t>Junior Senneville</t>
  </si>
  <si>
    <t>Daniel Șerbănică</t>
  </si>
  <si>
    <t>André Seruca</t>
  </si>
  <si>
    <t>Laorent Shabani</t>
  </si>
  <si>
    <t>Teddy Sharman-Lowe</t>
  </si>
  <si>
    <t>Florent Shehu</t>
  </si>
  <si>
    <t>Shen Zigui</t>
  </si>
  <si>
    <t>Shi Xiaotian</t>
  </si>
  <si>
    <t>Artur Siemaszko</t>
  </si>
  <si>
    <t>Ísak Andri Sigurgeirsson</t>
  </si>
  <si>
    <t>Robert Silaghi</t>
  </si>
  <si>
    <t>Rodrigo Duarte</t>
  </si>
  <si>
    <t>Facundo Silvestre</t>
  </si>
  <si>
    <t>Moonga Simba</t>
  </si>
  <si>
    <t>Manvir Singh</t>
  </si>
  <si>
    <t>Chinglensana Singh</t>
  </si>
  <si>
    <t>Prabhsukhan Singh Gill</t>
  </si>
  <si>
    <t>Laurs Skjellerup</t>
  </si>
  <si>
    <t>Jordan Smith</t>
  </si>
  <si>
    <t>Grant Smith</t>
  </si>
  <si>
    <t>Tyler Smith</t>
  </si>
  <si>
    <t>Kacper Smoliński</t>
  </si>
  <si>
    <t>Song Long</t>
  </si>
  <si>
    <t>Song Si Woo</t>
  </si>
  <si>
    <t>Jude Soonsup-Bell</t>
  </si>
  <si>
    <t>Tore André Sørås</t>
  </si>
  <si>
    <t>Maxime Soulas</t>
  </si>
  <si>
    <t>Ole Springer</t>
  </si>
  <si>
    <t>Jason Sraha</t>
  </si>
  <si>
    <t>Luka Stankovski</t>
  </si>
  <si>
    <t>Mateusz Stępień</t>
  </si>
  <si>
    <t>Lennart Stoll</t>
  </si>
  <si>
    <t>Tony Strata</t>
  </si>
  <si>
    <t>Yasir Subaşı</t>
  </si>
  <si>
    <t>Sun Jie</t>
  </si>
  <si>
    <t>Mahamadou Susoho</t>
  </si>
  <si>
    <t>Levi Sutton</t>
  </si>
  <si>
    <t>Jonathan Svedberg</t>
  </si>
  <si>
    <t>Remi-André Svindland</t>
  </si>
  <si>
    <t>Lamine Sy</t>
  </si>
  <si>
    <t>Levente Szabó</t>
  </si>
  <si>
    <t>Tunahan Taşçı</t>
  </si>
  <si>
    <t>Max Taylor</t>
  </si>
  <si>
    <t>Martín Tejón</t>
  </si>
  <si>
    <t>Jonas Therkelsen</t>
  </si>
  <si>
    <t>Jordan Thomas</t>
  </si>
  <si>
    <t>Kosi Thompson</t>
  </si>
  <si>
    <t>Ross Tierney</t>
  </si>
  <si>
    <t>Scott Tiffoney</t>
  </si>
  <si>
    <t>Antonio Tikvić</t>
  </si>
  <si>
    <t>Callum Timmins</t>
  </si>
  <si>
    <t>Ricardo Alves</t>
  </si>
  <si>
    <t>Mohammed Tolba</t>
  </si>
  <si>
    <t>Hubert Tomalski</t>
  </si>
  <si>
    <t>Tong Lei</t>
  </si>
  <si>
    <t>Richard Torales</t>
  </si>
  <si>
    <t>Cristian Toro</t>
  </si>
  <si>
    <t>Gonzalo Torres</t>
  </si>
  <si>
    <t>David Toshevski</t>
  </si>
  <si>
    <t>Samson Tovide</t>
  </si>
  <si>
    <t>Mai Traore</t>
  </si>
  <si>
    <t>Daniel Trejo</t>
  </si>
  <si>
    <t>Ryan Trevitt</t>
  </si>
  <si>
    <t>Tein Troost</t>
  </si>
  <si>
    <t>Rooney Troya</t>
  </si>
  <si>
    <t>Niko Tsakiris</t>
  </si>
  <si>
    <t>Viktor Tsukanov</t>
  </si>
  <si>
    <t>Fofin Turay</t>
  </si>
  <si>
    <t>Luke Turner</t>
  </si>
  <si>
    <t>Denys Tvardovskyi</t>
  </si>
  <si>
    <t>Harry Tyrer</t>
  </si>
  <si>
    <t>Christoph Urdl</t>
  </si>
  <si>
    <t>Tariq Uwakwe</t>
  </si>
  <si>
    <t>Javier Uzeda</t>
  </si>
  <si>
    <t>Tim van de Loo</t>
  </si>
  <si>
    <t>Mikki van Sas</t>
  </si>
  <si>
    <t>Sebastián Vargas</t>
  </si>
  <si>
    <t>Ronald Vega</t>
  </si>
  <si>
    <t>Antonio Vergara</t>
  </si>
  <si>
    <t>Charles Vernam</t>
  </si>
  <si>
    <t>Vladan Vidaković</t>
  </si>
  <si>
    <t>Marc Vidal</t>
  </si>
  <si>
    <t>Kauã Santos</t>
  </si>
  <si>
    <t>Rodrigo Villalba</t>
  </si>
  <si>
    <t>Sergio Villamíl</t>
  </si>
  <si>
    <t>Malcolm Viltard</t>
  </si>
  <si>
    <t>Rasmus Vinderslev</t>
  </si>
  <si>
    <t>Sascha Voelcke</t>
  </si>
  <si>
    <t>Robert Voloder</t>
  </si>
  <si>
    <t>Bobby Wales</t>
  </si>
  <si>
    <t>Brad Walker</t>
  </si>
  <si>
    <t>Reuell Walters</t>
  </si>
  <si>
    <t>August Wängberg</t>
  </si>
  <si>
    <t>Ben Warland</t>
  </si>
  <si>
    <t>Charlie Webster</t>
  </si>
  <si>
    <t>Tom White</t>
  </si>
  <si>
    <t>George Wickens</t>
  </si>
  <si>
    <t>Felix Wienand</t>
  </si>
  <si>
    <t>Lasse Wilhelm</t>
  </si>
  <si>
    <t>Josh Williams</t>
  </si>
  <si>
    <t>Max Williamsen</t>
  </si>
  <si>
    <t>Tyreke Wilson</t>
  </si>
  <si>
    <t>Melle Joop Witteveen</t>
  </si>
  <si>
    <t>Ole Wohlers</t>
  </si>
  <si>
    <t>Łukasz Wolsztyński</t>
  </si>
  <si>
    <t>Won Ki Jong</t>
  </si>
  <si>
    <t>Connor Wood</t>
  </si>
  <si>
    <t>David Worrall</t>
  </si>
  <si>
    <t>François Yabré</t>
  </si>
  <si>
    <t>Yang Yiming</t>
  </si>
  <si>
    <t>Yang Shiyuan</t>
  </si>
  <si>
    <t>Yoon Do Yong</t>
  </si>
  <si>
    <t>Yu Je Ho</t>
  </si>
  <si>
    <t>Yu Rui</t>
  </si>
  <si>
    <t>Yuan Mincheng</t>
  </si>
  <si>
    <t>Yue Xin</t>
  </si>
  <si>
    <t>Marcel Zapytowski</t>
  </si>
  <si>
    <t>Felipe Zenobio</t>
  </si>
  <si>
    <t>Zhang Yuan</t>
  </si>
  <si>
    <t>Zhang Yudong</t>
  </si>
  <si>
    <t>Zhang Yufeng</t>
  </si>
  <si>
    <t>Zhong Jinbao</t>
  </si>
  <si>
    <t>Zhu Baojie</t>
  </si>
  <si>
    <t>Massimo Zilli</t>
  </si>
  <si>
    <t>Jovan Živković</t>
  </si>
  <si>
    <t>Erick Zúñiga</t>
  </si>
  <si>
    <t>Syver Aas</t>
  </si>
  <si>
    <t>Azeem Abdulai</t>
  </si>
  <si>
    <t>Sabit Abdusalam</t>
  </si>
  <si>
    <t>Jaime Acosta</t>
  </si>
  <si>
    <t>Joe Adams</t>
  </si>
  <si>
    <t>Gabriel Aguayo</t>
  </si>
  <si>
    <t>Gustavo Aguilar</t>
  </si>
  <si>
    <t>Lawrence Agyekum</t>
  </si>
  <si>
    <t>Callum Ainley</t>
  </si>
  <si>
    <t>Fahad Al Abdulrazzaq</t>
  </si>
  <si>
    <t>Mansour Al Bishi</t>
  </si>
  <si>
    <t>Abdulrahman Al Dawsari</t>
  </si>
  <si>
    <t>Amaar Al Dohaim</t>
  </si>
  <si>
    <t>Dhari Al Enazi</t>
  </si>
  <si>
    <t>Hamed Al Ghamdi</t>
  </si>
  <si>
    <t>Aref Al Haider</t>
  </si>
  <si>
    <t>Riyadh Al Ibrahim</t>
  </si>
  <si>
    <t>Abdullah Al Joui</t>
  </si>
  <si>
    <t>Mohammed Al Mahasna</t>
  </si>
  <si>
    <t>Bandar Al Mutairi</t>
  </si>
  <si>
    <t>Raghid Al Najjar</t>
  </si>
  <si>
    <t>Saad Al Nasser</t>
  </si>
  <si>
    <t>Abdulrahman Al Obaid</t>
  </si>
  <si>
    <t>Nawaf Al Saadi</t>
  </si>
  <si>
    <t>Ibrahim Al Shuayl</t>
  </si>
  <si>
    <t>Khaled Al Subaie</t>
  </si>
  <si>
    <t>Ali Al Zaqan</t>
  </si>
  <si>
    <t>Ethan Alagich</t>
  </si>
  <si>
    <t>Scott Allardice</t>
  </si>
  <si>
    <t>Ruben Alte</t>
  </si>
  <si>
    <t>César Álvarez</t>
  </si>
  <si>
    <t>Harry Amass</t>
  </si>
  <si>
    <t>Lorenzo Amatucci</t>
  </si>
  <si>
    <t>Kofi Jeremy Amoako</t>
  </si>
  <si>
    <t>An Byong Jun</t>
  </si>
  <si>
    <t>Korea DPR</t>
  </si>
  <si>
    <t>Brian Andrada</t>
  </si>
  <si>
    <t>Josh Andrews</t>
  </si>
  <si>
    <t>David Ankeye</t>
  </si>
  <si>
    <t>Marius Antoche</t>
  </si>
  <si>
    <t>Georgios Antzoulas</t>
  </si>
  <si>
    <t>Pablo Aranda</t>
  </si>
  <si>
    <t>Ayman</t>
  </si>
  <si>
    <t>Hodei Arrillaga</t>
  </si>
  <si>
    <t>Jude Arthurs</t>
  </si>
  <si>
    <t>Ossama Ashley</t>
  </si>
  <si>
    <t>Ravve Assayeg</t>
  </si>
  <si>
    <t>David Atanaskoski</t>
  </si>
  <si>
    <t>Abdulquddus Attiah</t>
  </si>
  <si>
    <t>Taha Ayari</t>
  </si>
  <si>
    <t>Onurhan Babuşcu</t>
  </si>
  <si>
    <t>Nicola Bagnolini</t>
  </si>
  <si>
    <t>Matt Baker</t>
  </si>
  <si>
    <t>Erick</t>
  </si>
  <si>
    <t>Ben Barclay</t>
  </si>
  <si>
    <t>Dan Barden</t>
  </si>
  <si>
    <t>Lachlan Barr</t>
  </si>
  <si>
    <t>Felipe Barrientos</t>
  </si>
  <si>
    <t>Kaare Barslund</t>
  </si>
  <si>
    <t>Teddy Bartouche-Selbonne</t>
  </si>
  <si>
    <t>Josh Bauer</t>
  </si>
  <si>
    <t>Simon Becher</t>
  </si>
  <si>
    <t>Edvin Becirovic</t>
  </si>
  <si>
    <t>Yassin Belkhdim</t>
  </si>
  <si>
    <t>Jamir Berdecio</t>
  </si>
  <si>
    <t>Tom Berger</t>
  </si>
  <si>
    <t>Albin Berisha</t>
  </si>
  <si>
    <t>Medon Berisha</t>
  </si>
  <si>
    <t>Gijs Besselink</t>
  </si>
  <si>
    <t>Bi Jinhao</t>
  </si>
  <si>
    <t>Bartosz Biedrzycki</t>
  </si>
  <si>
    <t>Benjamin Boakye</t>
  </si>
  <si>
    <t>Maurice Boakye</t>
  </si>
  <si>
    <t>Elias Bördner</t>
  </si>
  <si>
    <t>Ricky Bornschein</t>
  </si>
  <si>
    <t>Edoardo Borrelli</t>
  </si>
  <si>
    <t>Rodrigo Borzone</t>
  </si>
  <si>
    <t>Giuseppe Bovalina</t>
  </si>
  <si>
    <t>Seán Boyd</t>
  </si>
  <si>
    <t>Andy Boyle</t>
  </si>
  <si>
    <t>Alejandro Bran</t>
  </si>
  <si>
    <t>Ethan Brierley</t>
  </si>
  <si>
    <t>Heine Gikling Bruseth</t>
  </si>
  <si>
    <t>Mohammed Bu Sanda</t>
  </si>
  <si>
    <t>Tarek Buchmann</t>
  </si>
  <si>
    <t>Adrian Bukowski</t>
  </si>
  <si>
    <t>Stijn Bultman</t>
  </si>
  <si>
    <t>Abdulsamet Burak</t>
  </si>
  <si>
    <t>Sean Busch</t>
  </si>
  <si>
    <t>Jens Buss</t>
  </si>
  <si>
    <t>Jack Bycroft</t>
  </si>
  <si>
    <t>Cai Huikang</t>
  </si>
  <si>
    <t>Calderón</t>
  </si>
  <si>
    <t>Davis Camacho</t>
  </si>
  <si>
    <t>Sekou Camara</t>
  </si>
  <si>
    <t>Axel Cañete</t>
  </si>
  <si>
    <t>Milton Cantero</t>
  </si>
  <si>
    <t>Juan David Carabalí</t>
  </si>
  <si>
    <t>Gonçalo Teixeira</t>
  </si>
  <si>
    <t>Jake Carroll</t>
  </si>
  <si>
    <t>Carlo Casap</t>
  </si>
  <si>
    <t>Leonardo Cerri</t>
  </si>
  <si>
    <t>Ertuğrul Çetin</t>
  </si>
  <si>
    <t>Benjamín Chandía</t>
  </si>
  <si>
    <t>Ashley Charles</t>
  </si>
  <si>
    <t>Pierce Charles</t>
  </si>
  <si>
    <t>Kegs Chauke</t>
  </si>
  <si>
    <t>Ivane Chegra</t>
  </si>
  <si>
    <t>Chen Po Liang</t>
  </si>
  <si>
    <t>Chen Wei</t>
  </si>
  <si>
    <t>Mohamed Cherif</t>
  </si>
  <si>
    <t>Ange Chibozo</t>
  </si>
  <si>
    <t>Choi Young Eun</t>
  </si>
  <si>
    <t>Kacper Chorążka</t>
  </si>
  <si>
    <t>Harry Christy</t>
  </si>
  <si>
    <t>Paweł Chrupałła</t>
  </si>
  <si>
    <t>Giuseppe Ciocci</t>
  </si>
  <si>
    <t>Mika Clausen</t>
  </si>
  <si>
    <t>Reyes Cleary</t>
  </si>
  <si>
    <t>Ionuț Cojocaru</t>
  </si>
  <si>
    <t>Joel Coleman</t>
  </si>
  <si>
    <t>Pietro Comuzzo</t>
  </si>
  <si>
    <t>Seámus Conneely</t>
  </si>
  <si>
    <t>Bambasé Conté</t>
  </si>
  <si>
    <t>Ali Coote</t>
  </si>
  <si>
    <t>Rob Cornwall</t>
  </si>
  <si>
    <t>Carlos Cortés</t>
  </si>
  <si>
    <t>Ronan Coughlan</t>
  </si>
  <si>
    <t>Esteban Crucci</t>
  </si>
  <si>
    <t>Jaka Čuber Potočnik</t>
  </si>
  <si>
    <t>Augusto Dabó</t>
  </si>
  <si>
    <t>Emanuel Dall'Aglio</t>
  </si>
  <si>
    <t>Prabir Das</t>
  </si>
  <si>
    <t>Josh Davison</t>
  </si>
  <si>
    <t>Tom de Graaff</t>
  </si>
  <si>
    <t>Luca de Meester</t>
  </si>
  <si>
    <t>Celestin De Schrevel</t>
  </si>
  <si>
    <t>Ramiro Degregorio</t>
  </si>
  <si>
    <t>Laurenz Dehl</t>
  </si>
  <si>
    <t>Thibault Delphis</t>
  </si>
  <si>
    <t>Ali Bina Dembélé</t>
  </si>
  <si>
    <t>Ali Demirel</t>
  </si>
  <si>
    <t>Justin Devenny</t>
  </si>
  <si>
    <t>Miguel Di Pizio</t>
  </si>
  <si>
    <t>Tidiane Diallo</t>
  </si>
  <si>
    <t>Baïla Diallo</t>
  </si>
  <si>
    <t>Sadou Diallo</t>
  </si>
  <si>
    <t>Bruno Diaz</t>
  </si>
  <si>
    <t>Ionuț Dinu</t>
  </si>
  <si>
    <t>Ivan Djantou</t>
  </si>
  <si>
    <t>Ross Docherty</t>
  </si>
  <si>
    <t>Jhojan Domínguez</t>
  </si>
  <si>
    <t>Domi</t>
  </si>
  <si>
    <t>Dong Yu</t>
  </si>
  <si>
    <t>Chris Donovan</t>
  </si>
  <si>
    <t>Declan Drysdale</t>
  </si>
  <si>
    <t>Dennis Duah</t>
  </si>
  <si>
    <t>Dylan Duffy</t>
  </si>
  <si>
    <t>Ricardo Rodríguez</t>
  </si>
  <si>
    <t>Eldin Dzogovic</t>
  </si>
  <si>
    <t>Jake Eastwood</t>
  </si>
  <si>
    <t>Michee Efete</t>
  </si>
  <si>
    <t>Soufiane El-Faouzi</t>
  </si>
  <si>
    <t>Frederik Elkær</t>
  </si>
  <si>
    <t>Florian Engelhardt</t>
  </si>
  <si>
    <t>Eo Jeong Won</t>
  </si>
  <si>
    <t>Ali Eren Ersungur</t>
  </si>
  <si>
    <t>Lucas Escobar</t>
  </si>
  <si>
    <t>Jeannot Esua</t>
  </si>
  <si>
    <t>Ludéric Etonde</t>
  </si>
  <si>
    <t>Owen Evans</t>
  </si>
  <si>
    <t>Gísli Eyjólfsson</t>
  </si>
  <si>
    <t>Juan Familia-Castillo</t>
  </si>
  <si>
    <t>Fang Jingqi</t>
  </si>
  <si>
    <t>Lamine Fanne Dabo</t>
  </si>
  <si>
    <t>Amar Ahmed Fatah</t>
  </si>
  <si>
    <t>Rory Feely</t>
  </si>
  <si>
    <t>Feng Zhuoyi</t>
  </si>
  <si>
    <t>Marcelo Fernández</t>
  </si>
  <si>
    <t>Marcos</t>
  </si>
  <si>
    <t>Rafael Ferrario</t>
  </si>
  <si>
    <t>Alin Fică</t>
  </si>
  <si>
    <t>Maximilian Fillafer</t>
  </si>
  <si>
    <t>Scott Flinders</t>
  </si>
  <si>
    <t>Moritz Flotho</t>
  </si>
  <si>
    <t>Taylor Foran</t>
  </si>
  <si>
    <t>Juan Foronda</t>
  </si>
  <si>
    <t>Fraga</t>
  </si>
  <si>
    <t>Alex Franco</t>
  </si>
  <si>
    <t>Victor Froholdt</t>
  </si>
  <si>
    <t>Rory Gaffney</t>
  </si>
  <si>
    <t>Paolo Garcia</t>
  </si>
  <si>
    <t>Marcel Gąsior</t>
  </si>
  <si>
    <t>Fryderyk Gerbowski</t>
  </si>
  <si>
    <t>Ciaran Gilligan</t>
  </si>
  <si>
    <t>Jason Gnakpa</t>
  </si>
  <si>
    <t>Josh Gordon</t>
  </si>
  <si>
    <t>Matteo Grandi</t>
  </si>
  <si>
    <t>Leon Grgić</t>
  </si>
  <si>
    <t>Shane Griffin</t>
  </si>
  <si>
    <t>Daniel Azevedo</t>
  </si>
  <si>
    <t>Tom Grivosti</t>
  </si>
  <si>
    <t>Gu Bin</t>
  </si>
  <si>
    <t>Javier Guerra</t>
  </si>
  <si>
    <t>Michał Gurgul</t>
  </si>
  <si>
    <t>Szilárd Gyenge</t>
  </si>
  <si>
    <t>Justin Haak</t>
  </si>
  <si>
    <t>Antwoine Hackford</t>
  </si>
  <si>
    <t>Bakary Haidara</t>
  </si>
  <si>
    <t>Julian Halwachs</t>
  </si>
  <si>
    <t>Ezequiel Ham</t>
  </si>
  <si>
    <t>Jack Hamilton</t>
  </si>
  <si>
    <t>Hamza Haoudi</t>
  </si>
  <si>
    <t>Sam Hart</t>
  </si>
  <si>
    <t>Oliver Hawkins</t>
  </si>
  <si>
    <t>Abdulelah Hawsawi</t>
  </si>
  <si>
    <t>He Yupeng</t>
  </si>
  <si>
    <t>Lucas Hedlund</t>
  </si>
  <si>
    <t>Konstantin Heide</t>
  </si>
  <si>
    <t>Tim Heike</t>
  </si>
  <si>
    <t>Bryan Hein</t>
  </si>
  <si>
    <t>Matías Hernandez</t>
  </si>
  <si>
    <t>Mateo Hernández</t>
  </si>
  <si>
    <t>Elvis Hernández</t>
  </si>
  <si>
    <t>Alexander Hernández</t>
  </si>
  <si>
    <t>Daniel Herrera</t>
  </si>
  <si>
    <t>David Hickson</t>
  </si>
  <si>
    <t>Marino Hinestroza</t>
  </si>
  <si>
    <t>Jens Hjertø-Dahl</t>
  </si>
  <si>
    <t>Jannik Hofmann</t>
  </si>
  <si>
    <t>Corey Hollman</t>
  </si>
  <si>
    <t>Josh Honohan</t>
  </si>
  <si>
    <t>Grant Horton</t>
  </si>
  <si>
    <t>Mark Howard</t>
  </si>
  <si>
    <t>Sam Howes</t>
  </si>
  <si>
    <t>Šimun Hrgović</t>
  </si>
  <si>
    <t>Hu Jiali</t>
  </si>
  <si>
    <t>Kyle Hudlin</t>
  </si>
  <si>
    <t>Ben Hüning</t>
  </si>
  <si>
    <t>Ashley Hunter</t>
  </si>
  <si>
    <t>Kyle Hurst</t>
  </si>
  <si>
    <t>Reece Hutchinson</t>
  </si>
  <si>
    <t>Nathan Huygevelde</t>
  </si>
  <si>
    <t>Luka Hyryläinen</t>
  </si>
  <si>
    <t>Mehmet Ibrahimi</t>
  </si>
  <si>
    <t>Luis Idjakovic</t>
  </si>
  <si>
    <t>Stanis Idumbo</t>
  </si>
  <si>
    <t>Denys Ignatenko</t>
  </si>
  <si>
    <t>Milan Iloski</t>
  </si>
  <si>
    <t>Joachim Imbrechts</t>
  </si>
  <si>
    <t>Felix Irorere</t>
  </si>
  <si>
    <t>Baptiste Isola</t>
  </si>
  <si>
    <t>Jacob Jackson</t>
  </si>
  <si>
    <t>Imam Jagne</t>
  </si>
  <si>
    <t>Andres Jasson</t>
  </si>
  <si>
    <t>Lenn Jastremski</t>
  </si>
  <si>
    <t>Håvar Grøntvedt Jenssen</t>
  </si>
  <si>
    <t>Jeon Jin Woo</t>
  </si>
  <si>
    <t>Jeong Ji Yong</t>
  </si>
  <si>
    <t>Luke Jephcott</t>
  </si>
  <si>
    <t>Niklas Jessen</t>
  </si>
  <si>
    <t>Ji Eon Hak</t>
  </si>
  <si>
    <t>Lucas Hägg Johansson</t>
  </si>
  <si>
    <t>Carl Johnston</t>
  </si>
  <si>
    <t>Louis Jones</t>
  </si>
  <si>
    <t>Janis Juckel</t>
  </si>
  <si>
    <t>Roberto Alves</t>
  </si>
  <si>
    <t>Roman Buess</t>
  </si>
  <si>
    <t>Vishal Kaith</t>
  </si>
  <si>
    <t>Sergio Kalaj</t>
  </si>
  <si>
    <t>Berat Kalkan</t>
  </si>
  <si>
    <t>Yahya Kalley</t>
  </si>
  <si>
    <t>Jimmy Kaparos</t>
  </si>
  <si>
    <t>Yusuf Karagöz</t>
  </si>
  <si>
    <t>Hlynur Freyr Karlsson</t>
  </si>
  <si>
    <t>Markus Karlsson</t>
  </si>
  <si>
    <t>Al-Amin Kazeem</t>
  </si>
  <si>
    <t>Fiacre Kelleher</t>
  </si>
  <si>
    <t>Daniel Kelly</t>
  </si>
  <si>
    <t>Jimmy Keohane</t>
  </si>
  <si>
    <t>Maciej Kikolski</t>
  </si>
  <si>
    <t>Kim Min Seok</t>
  </si>
  <si>
    <t>Kim Kyung Joon</t>
  </si>
  <si>
    <t>Kim Ji Hyun</t>
  </si>
  <si>
    <t>Benjamin Kimpioka</t>
  </si>
  <si>
    <t>Rayan Kolli</t>
  </si>
  <si>
    <t>Hugo Komano</t>
  </si>
  <si>
    <t>Yunus Emre Konak</t>
  </si>
  <si>
    <t>Richard Koné</t>
  </si>
  <si>
    <t>Koo Ja Cheol</t>
  </si>
  <si>
    <t>Eray Korkmaz</t>
  </si>
  <si>
    <t>Kevin Kouassivi-Benissan</t>
  </si>
  <si>
    <t>Henri Koudossou</t>
  </si>
  <si>
    <t>Roman Bürki</t>
  </si>
  <si>
    <t>Jonas Krumrey</t>
  </si>
  <si>
    <t>Kalifa Kujabi</t>
  </si>
  <si>
    <t>Dave Kwakman</t>
  </si>
  <si>
    <t>Max Lamby</t>
  </si>
  <si>
    <t>Johan Lara</t>
  </si>
  <si>
    <t>Juan Larios</t>
  </si>
  <si>
    <t>Gabriel Lazăr</t>
  </si>
  <si>
    <t>Kian Leavy</t>
  </si>
  <si>
    <t>Harry Lee</t>
  </si>
  <si>
    <t>Li Hong</t>
  </si>
  <si>
    <t>Kristian Lien</t>
  </si>
  <si>
    <t>Marcus Linday</t>
  </si>
  <si>
    <t>Wojciech Lisowski</t>
  </si>
  <si>
    <t>Liu Ruofan</t>
  </si>
  <si>
    <t>George Lloyd</t>
  </si>
  <si>
    <t>Aboubacar Lô</t>
  </si>
  <si>
    <t>Kyran Lofthouse</t>
  </si>
  <si>
    <t>Albin Lohikangas</t>
  </si>
  <si>
    <t>Lorenzo Lonardi</t>
  </si>
  <si>
    <t>Alessandro Lopane</t>
  </si>
  <si>
    <t>Joan López</t>
  </si>
  <si>
    <t>Carlos López</t>
  </si>
  <si>
    <t>Evan Louro</t>
  </si>
  <si>
    <t>Donald Love</t>
  </si>
  <si>
    <t>Matty Lund</t>
  </si>
  <si>
    <t>Alexander Lundin</t>
  </si>
  <si>
    <t>JJ Lunney</t>
  </si>
  <si>
    <t>Luo Xin</t>
  </si>
  <si>
    <t>Alexander Lyng</t>
  </si>
  <si>
    <t>Othmane Maamma</t>
  </si>
  <si>
    <t>Lewis Macari</t>
  </si>
  <si>
    <t>Shaun MacDonald</t>
  </si>
  <si>
    <t>Sebastian Madejski</t>
  </si>
  <si>
    <t>Mohammad Mahmoud</t>
  </si>
  <si>
    <t>Archie Mair</t>
  </si>
  <si>
    <t>Roméo Beney</t>
  </si>
  <si>
    <t>Josh March</t>
  </si>
  <si>
    <t>Max Marie</t>
  </si>
  <si>
    <t>Carlos Marín</t>
  </si>
  <si>
    <t>Anthony Markanich</t>
  </si>
  <si>
    <t>Sascha Marquet</t>
  </si>
  <si>
    <t>José Martínes</t>
  </si>
  <si>
    <t>João Peglow</t>
  </si>
  <si>
    <t>Keres Masangu</t>
  </si>
  <si>
    <t>Luke Matheson</t>
  </si>
  <si>
    <t>Emmanuele Matino</t>
  </si>
  <si>
    <t>Jamille Matt</t>
  </si>
  <si>
    <t>Iba May</t>
  </si>
  <si>
    <t>Eliezer Mayenda</t>
  </si>
  <si>
    <t>Adam McDonnell</t>
  </si>
  <si>
    <t>Oisín McEntee</t>
  </si>
  <si>
    <t>Tom McGill</t>
  </si>
  <si>
    <t>Sean McGurk</t>
  </si>
  <si>
    <t>James McManus</t>
  </si>
  <si>
    <t>Adedire Mebude</t>
  </si>
  <si>
    <t>Henrik Meister</t>
  </si>
  <si>
    <t>Jorge Mejía</t>
  </si>
  <si>
    <t>Rodrigo Melgarejo</t>
  </si>
  <si>
    <t>Marco Meli</t>
  </si>
  <si>
    <t>Tomás Mendes</t>
  </si>
  <si>
    <t>Diego Méndez</t>
  </si>
  <si>
    <t>Chris Merrie</t>
  </si>
  <si>
    <t>Ignacio Mesina</t>
  </si>
  <si>
    <t>Patrick Metcalfe</t>
  </si>
  <si>
    <t>Ruben Vargas</t>
  </si>
  <si>
    <t>Leandro Meza</t>
  </si>
  <si>
    <t>Nicolás Meza</t>
  </si>
  <si>
    <t>Oualid Mhamdi</t>
  </si>
  <si>
    <t>Ole Erik Midtskogen</t>
  </si>
  <si>
    <t>Hilmir Rafn Mikaelsson</t>
  </si>
  <si>
    <t>Paul Milde</t>
  </si>
  <si>
    <t>Ross Millen</t>
  </si>
  <si>
    <t>César Miño</t>
  </si>
  <si>
    <t>Filippo Missori</t>
  </si>
  <si>
    <t>Max Moerstedt</t>
  </si>
  <si>
    <t>Zane Monlouis</t>
  </si>
  <si>
    <t>Bader Monshi</t>
  </si>
  <si>
    <t>Axel Montaña</t>
  </si>
  <si>
    <t>Romain Montiel</t>
  </si>
  <si>
    <t>Stuart Moore</t>
  </si>
  <si>
    <t>Luís Henrique</t>
  </si>
  <si>
    <t>Santiago Morales</t>
  </si>
  <si>
    <t>Alan Morinigo</t>
  </si>
  <si>
    <t>Sander Risan Mørk</t>
  </si>
  <si>
    <t>Callum Morton</t>
  </si>
  <si>
    <t>Arash Motaraghebjafarpour</t>
  </si>
  <si>
    <t>Sadin Crnovrsanin</t>
  </si>
  <si>
    <t>Zakaria Mugeese</t>
  </si>
  <si>
    <t>Joshua Mukeh</t>
  </si>
  <si>
    <t>Josh Mulligan</t>
  </si>
  <si>
    <t>Leonhard Münst</t>
  </si>
  <si>
    <t>Andreas Murbeck</t>
  </si>
  <si>
    <t>Adam Murphy</t>
  </si>
  <si>
    <t>Fraser Murray</t>
  </si>
  <si>
    <t>Ange Caumenan N'Guessan</t>
  </si>
  <si>
    <t>Ilyes Najim</t>
  </si>
  <si>
    <t>Nan Song</t>
  </si>
  <si>
    <t>Noah Nartey</t>
  </si>
  <si>
    <t>Marcos Navarro</t>
  </si>
  <si>
    <t>Ezequiel Naya</t>
  </si>
  <si>
    <t>Mbaye Ndiaye</t>
  </si>
  <si>
    <t>Ionuț Neagu</t>
  </si>
  <si>
    <t>Manfredi Nespola</t>
  </si>
  <si>
    <t>Josh Neufville</t>
  </si>
  <si>
    <t>Jonas Nickisch</t>
  </si>
  <si>
    <t>Niklas Niehoff</t>
  </si>
  <si>
    <t>Severin Nioule</t>
  </si>
  <si>
    <t>Tom Nixon</t>
  </si>
  <si>
    <t>Nahuel Noll</t>
  </si>
  <si>
    <t>Runar Norheim</t>
  </si>
  <si>
    <t>Jahce Tyler Novello</t>
  </si>
  <si>
    <t>Frédéric Nsabiyumva</t>
  </si>
  <si>
    <t>Patrick Nuamah</t>
  </si>
  <si>
    <t>Franklin Nyenetue</t>
  </si>
  <si>
    <t>John O'Sullivan</t>
  </si>
  <si>
    <t>Timon Obermeier</t>
  </si>
  <si>
    <t>Nikolay Obolskiy</t>
  </si>
  <si>
    <t>Jonas Oehmichen</t>
  </si>
  <si>
    <t>Isaac Ogundere</t>
  </si>
  <si>
    <t>Mazeed Ogungbo</t>
  </si>
  <si>
    <t>Oh In Pyo</t>
  </si>
  <si>
    <t>Nicolas-Bernd Oliveira</t>
  </si>
  <si>
    <t>Giacomo Olzer</t>
  </si>
  <si>
    <t>Leon Opitz</t>
  </si>
  <si>
    <t>Leo Oppermann</t>
  </si>
  <si>
    <t>Nils Ortel</t>
  </si>
  <si>
    <t>Fynn Otto</t>
  </si>
  <si>
    <t>Mohamed Ouédraogo</t>
  </si>
  <si>
    <t>Mansour Ouro-Tagba</t>
  </si>
  <si>
    <t>Ignacio Pacheco</t>
  </si>
  <si>
    <t>Édgar Páez</t>
  </si>
  <si>
    <t>Yaw Paintsil</t>
  </si>
  <si>
    <t>Kamil Pajnowski</t>
  </si>
  <si>
    <t>Ash Palmer</t>
  </si>
  <si>
    <t>Seb Palmer-Houlden</t>
  </si>
  <si>
    <t>Kevor Palumets</t>
  </si>
  <si>
    <t>Mats Pannewig</t>
  </si>
  <si>
    <t>Park Dae Won</t>
  </si>
  <si>
    <t>Park Sang Hyuk</t>
  </si>
  <si>
    <t>Park Jin Seong</t>
  </si>
  <si>
    <t>Felix Paschke</t>
  </si>
  <si>
    <t>Alem Pasic</t>
  </si>
  <si>
    <t>Sebastian Pasquali</t>
  </si>
  <si>
    <t>Michael Pavlović</t>
  </si>
  <si>
    <t>Luca Pazourek</t>
  </si>
  <si>
    <t>Mateo Peralta</t>
  </si>
  <si>
    <t>Michał Perchel</t>
  </si>
  <si>
    <t>Marco Perchtold</t>
  </si>
  <si>
    <t>Mateo Pérez</t>
  </si>
  <si>
    <t>Jakob V. Persson</t>
  </si>
  <si>
    <t>Thiago Perugini</t>
  </si>
  <si>
    <t>Diogo Monteiro</t>
  </si>
  <si>
    <t>Tailson</t>
  </si>
  <si>
    <t>Marco Pissardo</t>
  </si>
  <si>
    <t>James Plant</t>
  </si>
  <si>
    <t>Leon Pöhls</t>
  </si>
  <si>
    <t>Simon Power</t>
  </si>
  <si>
    <t>Álex Primo</t>
  </si>
  <si>
    <t>August Priske</t>
  </si>
  <si>
    <t>Eduard Probst</t>
  </si>
  <si>
    <t>Jeffry Puriël</t>
  </si>
  <si>
    <t>Tymur Puzankov</t>
  </si>
  <si>
    <t>Kevin Pytlik</t>
  </si>
  <si>
    <t>Fabricio Quaglio</t>
  </si>
  <si>
    <t>Joe Quigley</t>
  </si>
  <si>
    <t>Ghjuvanni Quilichini</t>
  </si>
  <si>
    <t>Asish Rai</t>
  </si>
  <si>
    <t>Dorian Răilean</t>
  </si>
  <si>
    <t>Pedro David Ramírez</t>
  </si>
  <si>
    <t>Kevin Rauhut</t>
  </si>
  <si>
    <t>Hugo Redón</t>
  </si>
  <si>
    <t>Josh Reid</t>
  </si>
  <si>
    <t>Charlie Reilly</t>
  </si>
  <si>
    <t>Jay Rich-Baghuelou</t>
  </si>
  <si>
    <t>Lewis Richards</t>
  </si>
  <si>
    <t>Lewis Richardson</t>
  </si>
  <si>
    <t>Axl Ríos</t>
  </si>
  <si>
    <t>Sascha Risch</t>
  </si>
  <si>
    <t>Armando Rivas</t>
  </si>
  <si>
    <t>Paulo Riveros</t>
  </si>
  <si>
    <t>Andrea Rizzo Pinna</t>
  </si>
  <si>
    <t>Finlay Robertson</t>
  </si>
  <si>
    <t>Roh Kyung Ho</t>
  </si>
  <si>
    <t>Jack Roles</t>
  </si>
  <si>
    <t>Iván Román</t>
  </si>
  <si>
    <t>Gastón Romano</t>
  </si>
  <si>
    <t>Tomás Romero</t>
  </si>
  <si>
    <t>Sergi Rosanas</t>
  </si>
  <si>
    <t>Lachlan Rose</t>
  </si>
  <si>
    <t>Liam Rose</t>
  </si>
  <si>
    <t>Oliver Ross</t>
  </si>
  <si>
    <t>Håkon Røsten</t>
  </si>
  <si>
    <t>Filip Rózga</t>
  </si>
  <si>
    <t>Matías Ruiz Díaz</t>
  </si>
  <si>
    <t>Tivonge Rushesha</t>
  </si>
  <si>
    <t>Franco Saavedra</t>
  </si>
  <si>
    <t>Juan Salcedo</t>
  </si>
  <si>
    <t>Adam Saldaña</t>
  </si>
  <si>
    <t>Salvador Sánchez</t>
  </si>
  <si>
    <t>Kevin Sánchez</t>
  </si>
  <si>
    <t>Facundo Sanguinetti</t>
  </si>
  <si>
    <t>Tom Sanne</t>
  </si>
  <si>
    <t>Sam Sargeant</t>
  </si>
  <si>
    <t>Jean Franco Sarmiento</t>
  </si>
  <si>
    <t>Gianluca Saro</t>
  </si>
  <si>
    <t>Mathias Dahl Sauer</t>
  </si>
  <si>
    <t>Mathieu Scalet</t>
  </si>
  <si>
    <t>Julius Schell</t>
  </si>
  <si>
    <t>Tjark Scheller</t>
  </si>
  <si>
    <t>Maximilian Schmid</t>
  </si>
  <si>
    <t>Jakob Schöller</t>
  </si>
  <si>
    <t>Thorsten Schriebl</t>
  </si>
  <si>
    <t>Arne Schulz</t>
  </si>
  <si>
    <t>Dante Sealy</t>
  </si>
  <si>
    <t>Djiby Seck</t>
  </si>
  <si>
    <t>Simon Seidl</t>
  </si>
  <si>
    <t>Ismaël Séoné</t>
  </si>
  <si>
    <t>Liam Shephard</t>
  </si>
  <si>
    <t>Jack Shepherd</t>
  </si>
  <si>
    <t>Shi Liang</t>
  </si>
  <si>
    <t>Shin Chang Moo</t>
  </si>
  <si>
    <t>Kevin Silva</t>
  </si>
  <si>
    <t>Toby Sims</t>
  </si>
  <si>
    <t>Emanuel Sittaro</t>
  </si>
  <si>
    <t>Håkon Sjåtil</t>
  </si>
  <si>
    <t>Herman Sjögrell</t>
  </si>
  <si>
    <t>David Skubl</t>
  </si>
  <si>
    <t>Jordan Slew</t>
  </si>
  <si>
    <t>Tyger Smalls</t>
  </si>
  <si>
    <t>Scott Smith</t>
  </si>
  <si>
    <t>Matty Smith</t>
  </si>
  <si>
    <t>Oisin Smyth</t>
  </si>
  <si>
    <t>Birnir Snær Ingason</t>
  </si>
  <si>
    <t>Yann Songo'o</t>
  </si>
  <si>
    <t>Luca Sonzogni</t>
  </si>
  <si>
    <t>Marin Soticek</t>
  </si>
  <si>
    <t>Ibrahima Sow</t>
  </si>
  <si>
    <t>Omar Sowunmi</t>
  </si>
  <si>
    <t>Finn Stam</t>
  </si>
  <si>
    <t>Dimitrios Stamatakis</t>
  </si>
  <si>
    <t>Aleksandar Stanković</t>
  </si>
  <si>
    <t>Dominik Steczyk</t>
  </si>
  <si>
    <t>Harry Steele</t>
  </si>
  <si>
    <t>Michael Stickland</t>
  </si>
  <si>
    <t>Nikola Stojiljković</t>
  </si>
  <si>
    <t>Chris Stokes</t>
  </si>
  <si>
    <t>Josh Stones</t>
  </si>
  <si>
    <t>Sun Guowen</t>
  </si>
  <si>
    <t>Dominik Szala</t>
  </si>
  <si>
    <t>Gergő Szécsi</t>
  </si>
  <si>
    <t>Joel Tabiner</t>
  </si>
  <si>
    <t>Ilias Takidine</t>
  </si>
  <si>
    <t>James Talbot</t>
  </si>
  <si>
    <t>Ignacio Tapia</t>
  </si>
  <si>
    <t>Dragoș Tescan</t>
  </si>
  <si>
    <t>Simon Thomas</t>
  </si>
  <si>
    <t>Tian Yinong</t>
  </si>
  <si>
    <t>Nicolás Tolosa</t>
  </si>
  <si>
    <t>Félix Tomi</t>
  </si>
  <si>
    <t>Fabio Torsiello</t>
  </si>
  <si>
    <t>Alex Tóth</t>
  </si>
  <si>
    <t>Richie Towell</t>
  </si>
  <si>
    <t>Nick Townsend</t>
  </si>
  <si>
    <t>Garrison Tubbs</t>
  </si>
  <si>
    <t>David Tutonda</t>
  </si>
  <si>
    <t>Nik Tzanev</t>
  </si>
  <si>
    <t>Cem Üstündag</t>
  </si>
  <si>
    <t>Connor van den Berg</t>
  </si>
  <si>
    <t>Luis Abelardo Vargas</t>
  </si>
  <si>
    <t>Josue Vargas</t>
  </si>
  <si>
    <t>Vicente Vega</t>
  </si>
  <si>
    <t>Emiliano Vidart</t>
  </si>
  <si>
    <t>Eduardo Villanueva</t>
  </si>
  <si>
    <t>Dominic Vincze</t>
  </si>
  <si>
    <t>Laurențiu Vlăsceanu</t>
  </si>
  <si>
    <t>Oscar Wallin</t>
  </si>
  <si>
    <t>Joe Walsh</t>
  </si>
  <si>
    <t>Wang Yi</t>
  </si>
  <si>
    <t>Wang Peng</t>
  </si>
  <si>
    <t>Wang Zhifeng</t>
  </si>
  <si>
    <t>Lukas Wedl</t>
  </si>
  <si>
    <t>Daouda Weidmann</t>
  </si>
  <si>
    <t>Evan Weir</t>
  </si>
  <si>
    <t>Joe Whitworth</t>
  </si>
  <si>
    <t>Melker Widell</t>
  </si>
  <si>
    <t>Aaron Wildig</t>
  </si>
  <si>
    <t>Dalton Wilkins</t>
  </si>
  <si>
    <t>Dylan Williams</t>
  </si>
  <si>
    <t>Daniel Wilmering</t>
  </si>
  <si>
    <t>Filip Wójcik</t>
  </si>
  <si>
    <t>Patrick Wood</t>
  </si>
  <si>
    <t>Arkadiusz Woźniak</t>
  </si>
  <si>
    <t>Xie Weijun</t>
  </si>
  <si>
    <t>Xu Jiamin</t>
  </si>
  <si>
    <t>Ali Emre Yanar</t>
  </si>
  <si>
    <t>Darren Yapi</t>
  </si>
  <si>
    <t>Yeo Bong Hun</t>
  </si>
  <si>
    <t>Johnly Yfeko</t>
  </si>
  <si>
    <t>Berkay Yilmaz</t>
  </si>
  <si>
    <t>Yin Hongbo</t>
  </si>
  <si>
    <t>Saud Zaidan</t>
  </si>
  <si>
    <t>Leroy Zeller</t>
  </si>
  <si>
    <t>Viktor Zentrich</t>
  </si>
  <si>
    <t>Zhang Wei</t>
  </si>
  <si>
    <t>Zhang Xiuwei</t>
  </si>
  <si>
    <t>Zhang Chengdong</t>
  </si>
  <si>
    <t>Zheng Long</t>
  </si>
  <si>
    <t>Luck Zogbé</t>
  </si>
  <si>
    <t>Joackim Åberg</t>
  </si>
  <si>
    <t>Kenneth Aboh</t>
  </si>
  <si>
    <t>Matthew Acton</t>
  </si>
  <si>
    <t>Mihai Adăscăliței</t>
  </si>
  <si>
    <t>Raphaël Adicéam</t>
  </si>
  <si>
    <t>Lalo Aguilar</t>
  </si>
  <si>
    <t>Sören Ahlers</t>
  </si>
  <si>
    <t>James Akintunde</t>
  </si>
  <si>
    <t>Abdelraouf Al Duqail</t>
  </si>
  <si>
    <t>Raid Al Ghamdi</t>
  </si>
  <si>
    <t>Abdulhadi Al Harajin</t>
  </si>
  <si>
    <t>Nawaf Al Harthi</t>
  </si>
  <si>
    <t>Hamed Al Maqati</t>
  </si>
  <si>
    <t>Abdullah Al Meqran</t>
  </si>
  <si>
    <t>Awadh Al Nashri</t>
  </si>
  <si>
    <t>Abdullah Al Owayshir</t>
  </si>
  <si>
    <t>Hamdan Al Ruwaili</t>
  </si>
  <si>
    <t>Mohammed Al Shanqeeti</t>
  </si>
  <si>
    <t>Fawaz Al Tryes</t>
  </si>
  <si>
    <t>Fredderick Alfonso</t>
  </si>
  <si>
    <t>Anwar Ali</t>
  </si>
  <si>
    <t>Kaden Amaniampong</t>
  </si>
  <si>
    <t>Chovanie Amatkarijo</t>
  </si>
  <si>
    <t>An Chan Gi</t>
  </si>
  <si>
    <t>Lee Angol</t>
  </si>
  <si>
    <t>Jakub Antczak</t>
  </si>
  <si>
    <t>Marcial Aquino</t>
  </si>
  <si>
    <t>Diogo Dias</t>
  </si>
  <si>
    <t>Nicolás Arévalo</t>
  </si>
  <si>
    <t>Jeremy</t>
  </si>
  <si>
    <t>Haitham Asiri</t>
  </si>
  <si>
    <t>Asqer Afrden</t>
  </si>
  <si>
    <t>Samuel Ballet</t>
  </si>
  <si>
    <t>Edvin Austbø</t>
  </si>
  <si>
    <t>Josh Austerfield</t>
  </si>
  <si>
    <t>Sam Austin</t>
  </si>
  <si>
    <t>Alexandre Azevedo</t>
  </si>
  <si>
    <t>Barry Baggley</t>
  </si>
  <si>
    <t>Ahmed Bahusayn</t>
  </si>
  <si>
    <t>Nicolas Bajlicz</t>
  </si>
  <si>
    <t>Sandro Lauper</t>
  </si>
  <si>
    <t>Reed Baker-Whiting</t>
  </si>
  <si>
    <t>James Ball</t>
  </si>
  <si>
    <t>Kofi Balmer</t>
  </si>
  <si>
    <t>Ibrahima Sory Bangoura</t>
  </si>
  <si>
    <t>Sam Barnes</t>
  </si>
  <si>
    <t>Jay Barnett</t>
  </si>
  <si>
    <t>Tom Barth</t>
  </si>
  <si>
    <t>William Benard</t>
  </si>
  <si>
    <t>Saulo Decarli</t>
  </si>
  <si>
    <t>Justin Bengui</t>
  </si>
  <si>
    <t>Theo Bergvall</t>
  </si>
  <si>
    <t>Matteo Bignetti</t>
  </si>
  <si>
    <t>Huseyin Biler</t>
  </si>
  <si>
    <t>Mathéo Bodmer</t>
  </si>
  <si>
    <t>Morgan Bokele</t>
  </si>
  <si>
    <t>Diabé Bolumbu</t>
  </si>
  <si>
    <t>Sam Bone</t>
  </si>
  <si>
    <t>Alex Bonetig</t>
  </si>
  <si>
    <t>Théo Borne</t>
  </si>
  <si>
    <t>Amin Boudri</t>
  </si>
  <si>
    <t>Ciaran Brennan</t>
  </si>
  <si>
    <t>Alexander Briedl</t>
  </si>
  <si>
    <t>George Broadbent</t>
  </si>
  <si>
    <t>Ameen Bukhari</t>
  </si>
  <si>
    <t>Maxim Burghardt</t>
  </si>
  <si>
    <t>Lautaro Bursich</t>
  </si>
  <si>
    <t>Nathan Butler-Oyedeji</t>
  </si>
  <si>
    <t>Jili Buyabu</t>
  </si>
  <si>
    <t>Victor Cabañas</t>
  </si>
  <si>
    <t>Welat Cagro</t>
  </si>
  <si>
    <t>Tudor Călin</t>
  </si>
  <si>
    <t>Alexandro Calut</t>
  </si>
  <si>
    <t>Ramón Cansinos</t>
  </si>
  <si>
    <t>Cao Kang</t>
  </si>
  <si>
    <t>Aldaír Ferreira</t>
  </si>
  <si>
    <t>Anes Cardaklija</t>
  </si>
  <si>
    <t>Gonçalo Almeida</t>
  </si>
  <si>
    <t>Conor Carty</t>
  </si>
  <si>
    <t>Julián Ceballos</t>
  </si>
  <si>
    <t>Miguel Chaiwa</t>
  </si>
  <si>
    <t>Daniel Chesters</t>
  </si>
  <si>
    <t>Adam Chicksen</t>
  </si>
  <si>
    <t>Niccolò Chiorra</t>
  </si>
  <si>
    <t>Cho Soo Hyuk</t>
  </si>
  <si>
    <t>Cho Sung Gwon</t>
  </si>
  <si>
    <t>Choi Woo Jin</t>
  </si>
  <si>
    <t>Mirza Cihan</t>
  </si>
  <si>
    <t>Nicólas Claa</t>
  </si>
  <si>
    <t>Jayden Clarke</t>
  </si>
  <si>
    <t>Mateo Clemente</t>
  </si>
  <si>
    <t>Junior Colina</t>
  </si>
  <si>
    <t>Ciarán Coll</t>
  </si>
  <si>
    <t>Toby Collyer</t>
  </si>
  <si>
    <t>Enzo Crombez</t>
  </si>
  <si>
    <t>Guilder Cuellar</t>
  </si>
  <si>
    <t>Marcos Cuenca</t>
  </si>
  <si>
    <t>Sam Dalby</t>
  </si>
  <si>
    <t>Jacob Davenport</t>
  </si>
  <si>
    <t>Joe Day</t>
  </si>
  <si>
    <t>Alfonso De Luca</t>
  </si>
  <si>
    <t>Kas de Wit</t>
  </si>
  <si>
    <t>Martin Delavallée</t>
  </si>
  <si>
    <t>Lukas Demming</t>
  </si>
  <si>
    <t>Oliver Denham</t>
  </si>
  <si>
    <t>Louis Dennis</t>
  </si>
  <si>
    <t>Matthew Dennis</t>
  </si>
  <si>
    <t>Samuele Di Benedetto</t>
  </si>
  <si>
    <t>Elsinho</t>
  </si>
  <si>
    <t>Tyler Dibling</t>
  </si>
  <si>
    <t>Benno Dietze</t>
  </si>
  <si>
    <t>Jonas Dirkner</t>
  </si>
  <si>
    <t>Alan Do Marcolino</t>
  </si>
  <si>
    <t>Arnaud Dony</t>
  </si>
  <si>
    <t>Paul Doyle</t>
  </si>
  <si>
    <t>Dominik Draband</t>
  </si>
  <si>
    <t>Patryk Dragon</t>
  </si>
  <si>
    <t>Ognjen Drakulić</t>
  </si>
  <si>
    <t>Du Jia</t>
  </si>
  <si>
    <t>Erik Dueñas</t>
  </si>
  <si>
    <t>Stephen Duke-McKenna</t>
  </si>
  <si>
    <t>Cameron Dummigan</t>
  </si>
  <si>
    <t>Alexander Eckmayr</t>
  </si>
  <si>
    <t>Sefer Emini</t>
  </si>
  <si>
    <t>Noah Engelbreth</t>
  </si>
  <si>
    <t>Aday Ercan</t>
  </si>
  <si>
    <t>Mihai Eșanu</t>
  </si>
  <si>
    <t>Ángel Espínola</t>
  </si>
  <si>
    <t>Marco Essimi</t>
  </si>
  <si>
    <t>Muhammadu Faal</t>
  </si>
  <si>
    <t>Ali Fadal</t>
  </si>
  <si>
    <t>Fallou Fall</t>
  </si>
  <si>
    <t>Fang Hao</t>
  </si>
  <si>
    <t>Sultan Faqihi</t>
  </si>
  <si>
    <t>Amin Farouk</t>
  </si>
  <si>
    <t>Frank Feller</t>
  </si>
  <si>
    <t>Feng Boyuan</t>
  </si>
  <si>
    <t>Emmanuel Fernandez</t>
  </si>
  <si>
    <t>Fabio Ferraro</t>
  </si>
  <si>
    <t>Bryan Fiabema</t>
  </si>
  <si>
    <t>Kellen Fisher</t>
  </si>
  <si>
    <t>Will Fitzgerald</t>
  </si>
  <si>
    <t>Sam Folarin</t>
  </si>
  <si>
    <t>Sam Foley</t>
  </si>
  <si>
    <t>Jahlane Forbes</t>
  </si>
  <si>
    <t>Ezequiel Forclaz</t>
  </si>
  <si>
    <t>Harry Forster</t>
  </si>
  <si>
    <t>Edward Francis</t>
  </si>
  <si>
    <t>Ian Fray</t>
  </si>
  <si>
    <t>Robin Frej</t>
  </si>
  <si>
    <t>Kevin Gadellaa</t>
  </si>
  <si>
    <t>Gan Chao</t>
  </si>
  <si>
    <t>Gao Di</t>
  </si>
  <si>
    <t>Leonardo García Posadas</t>
  </si>
  <si>
    <t>Dario Ndubuisi Gebuhr</t>
  </si>
  <si>
    <t>Jordan Gele</t>
  </si>
  <si>
    <t>Thomas Geris</t>
  </si>
  <si>
    <t>Juan Giménez</t>
  </si>
  <si>
    <t>James Golding</t>
  </si>
  <si>
    <t>Maiken González</t>
  </si>
  <si>
    <t>Jorge Damián González</t>
  </si>
  <si>
    <t>Archie Goodwin</t>
  </si>
  <si>
    <t>John-Kymani Gordon</t>
  </si>
  <si>
    <t>Dylan Gorosito</t>
  </si>
  <si>
    <t>Villiam Granath</t>
  </si>
  <si>
    <t>Danny Grant</t>
  </si>
  <si>
    <t>Kamarl Grant</t>
  </si>
  <si>
    <t>Narek Grigoryan</t>
  </si>
  <si>
    <t>Tommaso Guercio</t>
  </si>
  <si>
    <t>Luca Günther</t>
  </si>
  <si>
    <t>Ha Seung Un</t>
  </si>
  <si>
    <t>Mika Haas</t>
  </si>
  <si>
    <t>Stefan Hagerup</t>
  </si>
  <si>
    <t>Rayan Hamed</t>
  </si>
  <si>
    <t>Sabil Hansen</t>
  </si>
  <si>
    <t>Walid Hasbi</t>
  </si>
  <si>
    <t>Abdullah Hawsawi</t>
  </si>
  <si>
    <t>Luke Hendrie</t>
  </si>
  <si>
    <t>Jack Henry-Francis</t>
  </si>
  <si>
    <t>Jhoan Hernandez</t>
  </si>
  <si>
    <t>Lundrim Hetemi</t>
  </si>
  <si>
    <t>Joe Hilton</t>
  </si>
  <si>
    <t>Albert Hofman</t>
  </si>
  <si>
    <t>Hallam Hope</t>
  </si>
  <si>
    <t>Mikkel Hope</t>
  </si>
  <si>
    <t>Tom Hopper</t>
  </si>
  <si>
    <t>Branden Horton</t>
  </si>
  <si>
    <t>Huang Jiahui</t>
  </si>
  <si>
    <t>Huang Ruifeng</t>
  </si>
  <si>
    <t>Mackenzie Hunt</t>
  </si>
  <si>
    <t>Mikkel Hyllegaard</t>
  </si>
  <si>
    <t>Harun Ibrahim</t>
  </si>
  <si>
    <t>Frederik Ihler</t>
  </si>
  <si>
    <t>Ethan Ingram</t>
  </si>
  <si>
    <t>Tom Iorpenda</t>
  </si>
  <si>
    <t>Louis Jackson</t>
  </si>
  <si>
    <t>Douglas James-Taylor</t>
  </si>
  <si>
    <t>Kyle Jameson</t>
  </si>
  <si>
    <t>Luka Janeš</t>
  </si>
  <si>
    <t>Justin Janitzek</t>
  </si>
  <si>
    <t>Rijk Janse</t>
  </si>
  <si>
    <t>Camil Jebara</t>
  </si>
  <si>
    <t>Mylian Jimenez</t>
  </si>
  <si>
    <t>Simon Johansson</t>
  </si>
  <si>
    <t>Mike Jones</t>
  </si>
  <si>
    <t>Isak Jönsson</t>
  </si>
  <si>
    <t>Luka Jovanović</t>
  </si>
  <si>
    <t>Alex Juárez</t>
  </si>
  <si>
    <t>Frank Junior Adjei</t>
  </si>
  <si>
    <t>Stipe Jurić</t>
  </si>
  <si>
    <t>Marvin Kaleta</t>
  </si>
  <si>
    <t>Vedat Karakuş</t>
  </si>
  <si>
    <t>Mateo Karamatić</t>
  </si>
  <si>
    <t>Sam Karssies</t>
  </si>
  <si>
    <t>Sean Kavanagh</t>
  </si>
  <si>
    <t>Conor Keeley</t>
  </si>
  <si>
    <t>Kipp Keller</t>
  </si>
  <si>
    <t>Michael Kempter</t>
  </si>
  <si>
    <t>Joey Kesting</t>
  </si>
  <si>
    <t>Patryk Kieliś</t>
  </si>
  <si>
    <t>Jakob Kiilerich</t>
  </si>
  <si>
    <t>Ekrem Kılıçarslan</t>
  </si>
  <si>
    <t>Kim Yeon Soo</t>
  </si>
  <si>
    <t>Kim Gyeong Jae</t>
  </si>
  <si>
    <t>Kim Jun Bum</t>
  </si>
  <si>
    <t>Tim Kips</t>
  </si>
  <si>
    <t>Makenzie Kirk</t>
  </si>
  <si>
    <t>Paddy Kirk</t>
  </si>
  <si>
    <t>Mike Kleijn</t>
  </si>
  <si>
    <t>Tim Kloss</t>
  </si>
  <si>
    <t>Tim Köhler</t>
  </si>
  <si>
    <t>Rudy Kohon</t>
  </si>
  <si>
    <t>Williams Kokolo</t>
  </si>
  <si>
    <t>Selmin Hodza</t>
  </si>
  <si>
    <t>Miika Koskela</t>
  </si>
  <si>
    <t>Louis Köster</t>
  </si>
  <si>
    <t>Damjan Kovacevic</t>
  </si>
  <si>
    <t>Dion Krasniqi</t>
  </si>
  <si>
    <t>Michał Król</t>
  </si>
  <si>
    <t>Léandre Kuavita</t>
  </si>
  <si>
    <t>Jaiden Kucharski</t>
  </si>
  <si>
    <t>Julian Kudala</t>
  </si>
  <si>
    <t>Ashique Kuruniyan</t>
  </si>
  <si>
    <t>Robert Kwasigroch</t>
  </si>
  <si>
    <t>Phurba Lachenpa</t>
  </si>
  <si>
    <t>Max Larsson</t>
  </si>
  <si>
    <t>Lukas Laupheimer</t>
  </si>
  <si>
    <t>Lee Jun Gyu</t>
  </si>
  <si>
    <t>Loïck Lespinasse</t>
  </si>
  <si>
    <t>Li Shenyuan</t>
  </si>
  <si>
    <t>Severin Ottiger</t>
  </si>
  <si>
    <t>Lin Chuangyi</t>
  </si>
  <si>
    <t>Liu Zhurun</t>
  </si>
  <si>
    <t>Liu Shibo</t>
  </si>
  <si>
    <t>Tommy Lonergan</t>
  </si>
  <si>
    <t>Lautaro López Kaleniuk</t>
  </si>
  <si>
    <t>Louis Lord</t>
  </si>
  <si>
    <t>Josna Loulendo</t>
  </si>
  <si>
    <t>Jason Lowe</t>
  </si>
  <si>
    <t>Jeremías Lucco</t>
  </si>
  <si>
    <t>Kacper Lukasiak</t>
  </si>
  <si>
    <t>Idar Lysgård</t>
  </si>
  <si>
    <t>Marcos Machuca</t>
  </si>
  <si>
    <t>Montader Madjed</t>
  </si>
  <si>
    <t>Herman Magnusson</t>
  </si>
  <si>
    <t>Jabez Makanda</t>
  </si>
  <si>
    <t>Elison Makolli</t>
  </si>
  <si>
    <t>Tidiane Malbec</t>
  </si>
  <si>
    <t>Dustin Maldonado</t>
  </si>
  <si>
    <t>Arjan Malić</t>
  </si>
  <si>
    <t>Stephen Mallon</t>
  </si>
  <si>
    <t>Mikael Marqués</t>
  </si>
  <si>
    <t>Louie Marsh</t>
  </si>
  <si>
    <t>John Martin</t>
  </si>
  <si>
    <t>Dan Martin</t>
  </si>
  <si>
    <t>Tommaso Martinelli</t>
  </si>
  <si>
    <t>Marco Ribeiro</t>
  </si>
  <si>
    <t>Silas Huber</t>
  </si>
  <si>
    <t>Sam Mather</t>
  </si>
  <si>
    <t>Evans Maurin</t>
  </si>
  <si>
    <t>Callum Maycock</t>
  </si>
  <si>
    <t>Jay McGrath</t>
  </si>
  <si>
    <t>Archie Meekison</t>
  </si>
  <si>
    <t>Tony Menzel</t>
  </si>
  <si>
    <t>Novak Mićović</t>
  </si>
  <si>
    <t>Jevon Mills</t>
  </si>
  <si>
    <t>Min Seong Jun</t>
  </si>
  <si>
    <t>Harrison Minturn</t>
  </si>
  <si>
    <t>Samuel Mischitz</t>
  </si>
  <si>
    <t>Robert Mišković</t>
  </si>
  <si>
    <t>Zach Mitchell</t>
  </si>
  <si>
    <t>Omar Mohamedhoesein</t>
  </si>
  <si>
    <t>Shakur Mohammed</t>
  </si>
  <si>
    <t>Tomasz Mokwa</t>
  </si>
  <si>
    <t>Piero Mollica</t>
  </si>
  <si>
    <t>Sean Moore</t>
  </si>
  <si>
    <t>Niall Morahan</t>
  </si>
  <si>
    <t>Mauricio Morales</t>
  </si>
  <si>
    <t>Efraín Morales</t>
  </si>
  <si>
    <t>Shayden Morris</t>
  </si>
  <si>
    <t>Jamie Mullins</t>
  </si>
  <si>
    <t>Daniel Munie</t>
  </si>
  <si>
    <t>Reno Münz</t>
  </si>
  <si>
    <t>Joe Murphy</t>
  </si>
  <si>
    <t>Dane Murray</t>
  </si>
  <si>
    <t>Eric N'Jo</t>
  </si>
  <si>
    <t>Noah Nadje</t>
  </si>
  <si>
    <t>Amara Nallo</t>
  </si>
  <si>
    <t>Halicharan Narzary</t>
  </si>
  <si>
    <t>Christopher Negele</t>
  </si>
  <si>
    <t>Tom Negrel</t>
  </si>
  <si>
    <t>Yianni Nicolaou</t>
  </si>
  <si>
    <t>Luc Nieuwenhuijs</t>
  </si>
  <si>
    <t>Alex Nolan</t>
  </si>
  <si>
    <t>James Norris</t>
  </si>
  <si>
    <t>Troy Engseth Nyhammer</t>
  </si>
  <si>
    <t>Ryan O'Kane</t>
  </si>
  <si>
    <t>Karl O'Sullivan</t>
  </si>
  <si>
    <t>John-Joe O'Toole</t>
  </si>
  <si>
    <t>Zech Obiero</t>
  </si>
  <si>
    <t>Chituru Odunze</t>
  </si>
  <si>
    <t>Idris Odutayo</t>
  </si>
  <si>
    <t>Oh Jae Suk</t>
  </si>
  <si>
    <t>Darren Oldaker</t>
  </si>
  <si>
    <t>Christopher Olivier</t>
  </si>
  <si>
    <t>Marius Olsen</t>
  </si>
  <si>
    <t>Chilohem Onuoha</t>
  </si>
  <si>
    <t>Tyler Onyango</t>
  </si>
  <si>
    <t>Enock Otoo</t>
  </si>
  <si>
    <t>Gabriel Oualengbe</t>
  </si>
  <si>
    <t>Aston Oxborough</t>
  </si>
  <si>
    <t>Mark Oxley</t>
  </si>
  <si>
    <t>Daniel Oyegoke</t>
  </si>
  <si>
    <t>Daniel Padilla</t>
  </si>
  <si>
    <t>Gerardo Padrón</t>
  </si>
  <si>
    <t>Paik Sang Hoon</t>
  </si>
  <si>
    <t>Krystian Palacz</t>
  </si>
  <si>
    <t>Pan Ximing</t>
  </si>
  <si>
    <t>Jack Panayotou</t>
  </si>
  <si>
    <t>Isaiah Parker</t>
  </si>
  <si>
    <t>Connor Parsons</t>
  </si>
  <si>
    <t>Patryk Paryzek</t>
  </si>
  <si>
    <t>Josh Passley</t>
  </si>
  <si>
    <t>Julian Pauli</t>
  </si>
  <si>
    <t>Lewis Payne</t>
  </si>
  <si>
    <t>Everson Junior</t>
  </si>
  <si>
    <t>Gonzalo Petit</t>
  </si>
  <si>
    <t>Cameron Peupion</t>
  </si>
  <si>
    <t>Denis Pfaffenrot</t>
  </si>
  <si>
    <t>Dominik Piła</t>
  </si>
  <si>
    <t>Oscar Priestman</t>
  </si>
  <si>
    <t>Philip Quinton</t>
  </si>
  <si>
    <t>Kacper Radkowski</t>
  </si>
  <si>
    <t>Josh Rae</t>
  </si>
  <si>
    <t>Johan Rapp</t>
  </si>
  <si>
    <t>Jadan Raymond</t>
  </si>
  <si>
    <t>Jing Reec</t>
  </si>
  <si>
    <t>TP Rehenesh</t>
  </si>
  <si>
    <t>Gonzalo Requena</t>
  </si>
  <si>
    <t>Bailey Rice</t>
  </si>
  <si>
    <t>Zach Robinson</t>
  </si>
  <si>
    <t>Braudilio Rodrigues</t>
  </si>
  <si>
    <t>Carlitos Rodriguez</t>
  </si>
  <si>
    <t>Paulo Rodríguez</t>
  </si>
  <si>
    <t>Danny Rogers</t>
  </si>
  <si>
    <t>Camilo Romero</t>
  </si>
  <si>
    <t>Matthieu Rongier</t>
  </si>
  <si>
    <t>Kacper Rosa</t>
  </si>
  <si>
    <t>Alexandru Roșca</t>
  </si>
  <si>
    <t>Andrei Rus</t>
  </si>
  <si>
    <t>Markus Rusek</t>
  </si>
  <si>
    <t>Nathanaël Saintini</t>
  </si>
  <si>
    <t>Sanel Saljic</t>
  </si>
  <si>
    <t>Harvey Saunders</t>
  </si>
  <si>
    <t>Calum Scanlon</t>
  </si>
  <si>
    <t>Marcel Schantl</t>
  </si>
  <si>
    <t>Paul Schermer</t>
  </si>
  <si>
    <t>Kwabe Schulz</t>
  </si>
  <si>
    <t>Moritz Schulze</t>
  </si>
  <si>
    <t>Brady Scott</t>
  </si>
  <si>
    <t>Adrian Segecic</t>
  </si>
  <si>
    <t>David Sellés</t>
  </si>
  <si>
    <t>Alejandro Severo</t>
  </si>
  <si>
    <t>Max Sheaf</t>
  </si>
  <si>
    <t>Shi Yan</t>
  </si>
  <si>
    <t>Shin Sang Eun</t>
  </si>
  <si>
    <t>Hussain Sibyani</t>
  </si>
  <si>
    <t>Janne Sietan</t>
  </si>
  <si>
    <t>Gabriel Sigua</t>
  </si>
  <si>
    <t>Tommy Simkin</t>
  </si>
  <si>
    <t>Luan Simnica</t>
  </si>
  <si>
    <t>Simon Simoni</t>
  </si>
  <si>
    <t>Naorem Mahesh Singh</t>
  </si>
  <si>
    <t>Mehtab Singh</t>
  </si>
  <si>
    <t>Roshan Singh</t>
  </si>
  <si>
    <t>Jeakson Singh Thounaojam</t>
  </si>
  <si>
    <t>Xavi Sintes</t>
  </si>
  <si>
    <t>Luca Sirch</t>
  </si>
  <si>
    <t>Axel Sjöberg</t>
  </si>
  <si>
    <t>Henrik Skogvold</t>
  </si>
  <si>
    <t>Cieran Slicker</t>
  </si>
  <si>
    <t>Noah Smith</t>
  </si>
  <si>
    <t>Dylan Smith</t>
  </si>
  <si>
    <t>Fábio Jaló</t>
  </si>
  <si>
    <t>David Sotelo</t>
  </si>
  <si>
    <t>Jhair Soto</t>
  </si>
  <si>
    <t>Silvan Hefti</t>
  </si>
  <si>
    <t>Nick Stepantsev</t>
  </si>
  <si>
    <t>Godfrey Stephen</t>
  </si>
  <si>
    <t>Dušan Stojinović</t>
  </si>
  <si>
    <t>Aidan Stone</t>
  </si>
  <si>
    <t>Lawson Sunderland</t>
  </si>
  <si>
    <t>Kamarai Swyer</t>
  </si>
  <si>
    <t>Macaulay Tait</t>
  </si>
  <si>
    <t>Bianneider Tamayo</t>
  </si>
  <si>
    <t>Tan Kaiyuan</t>
  </si>
  <si>
    <t>Răzvan Tănasă</t>
  </si>
  <si>
    <t>Deepak Tangri</t>
  </si>
  <si>
    <t>Brad Tapp</t>
  </si>
  <si>
    <t>Jon Taylor</t>
  </si>
  <si>
    <t>Georgios Theocharis</t>
  </si>
  <si>
    <t>Cheick Thiam</t>
  </si>
  <si>
    <t>Lewis Thomas</t>
  </si>
  <si>
    <t>Ben Tollitt</t>
  </si>
  <si>
    <t>Mathias Tønnessen</t>
  </si>
  <si>
    <t>Abdoulkarim Traore</t>
  </si>
  <si>
    <t>Paul Tschernuth</t>
  </si>
  <si>
    <t>Dilyimit Tudi</t>
  </si>
  <si>
    <t>Peter Urminsky</t>
  </si>
  <si>
    <t>Bas Van Den Eynden</t>
  </si>
  <si>
    <t>Damian van der Haar</t>
  </si>
  <si>
    <t>Harry Van der Saag</t>
  </si>
  <si>
    <t>Miguel Vegas</t>
  </si>
  <si>
    <t>Santino Vera</t>
  </si>
  <si>
    <t>Samuele Vignato</t>
  </si>
  <si>
    <t>Jules-Anthony Vilsaint</t>
  </si>
  <si>
    <t>Daniël Virginio Deen</t>
  </si>
  <si>
    <t>Cătălin Vulturar</t>
  </si>
  <si>
    <t>Aurel Wagbe</t>
  </si>
  <si>
    <t>Casey Walls</t>
  </si>
  <si>
    <t>Wang Zihao</t>
  </si>
  <si>
    <t>Wang Jianan</t>
  </si>
  <si>
    <t>Wang Jianming</t>
  </si>
  <si>
    <t>Lewis Ward</t>
  </si>
  <si>
    <t>Riley Warland</t>
  </si>
  <si>
    <t>Jaden Warner</t>
  </si>
  <si>
    <t>Kacper Welniak</t>
  </si>
  <si>
    <t>Wen Jiabao</t>
  </si>
  <si>
    <t>Dylan Wenzel-Halls</t>
  </si>
  <si>
    <t>Corey Whitely</t>
  </si>
  <si>
    <t>Kevin Wiethaup</t>
  </si>
  <si>
    <t>Adam Wikman</t>
  </si>
  <si>
    <t>Tyrone Williams</t>
  </si>
  <si>
    <t>Zac Williams</t>
  </si>
  <si>
    <t>John Ross Wilson</t>
  </si>
  <si>
    <t>Donovan Wilson</t>
  </si>
  <si>
    <t>Lucas Wolf</t>
  </si>
  <si>
    <t>Harry Wood</t>
  </si>
  <si>
    <t>Alex Woodyard</t>
  </si>
  <si>
    <t>Jordan Wright</t>
  </si>
  <si>
    <t>Mohammed Yasir</t>
  </si>
  <si>
    <t>Yeerjieti Yeerzati</t>
  </si>
  <si>
    <t>Seyhan Yigit</t>
  </si>
  <si>
    <t>Özkan Yiğiter</t>
  </si>
  <si>
    <t>Atsushi Zaizen</t>
  </si>
  <si>
    <t>Nikodem Zielonka</t>
  </si>
  <si>
    <t>Zou Dehai</t>
  </si>
  <si>
    <t>Jabir Abdihakim Ali</t>
  </si>
  <si>
    <t>Mohammed Abdulrahman</t>
  </si>
  <si>
    <t>Sławomir Abramowicz</t>
  </si>
  <si>
    <t>Eli Adams</t>
  </si>
  <si>
    <t>Elicha Ahui</t>
  </si>
  <si>
    <t>Yazeed Al Bakr</t>
  </si>
  <si>
    <t>Fahad Al Hamad</t>
  </si>
  <si>
    <t>Saleh Al Harthi</t>
  </si>
  <si>
    <t>Khaled Al Kaabi</t>
  </si>
  <si>
    <t>Hussain Al Nowaiqi</t>
  </si>
  <si>
    <t>Abdulaziz Al Olewah</t>
  </si>
  <si>
    <t>Omar Al Owdah</t>
  </si>
  <si>
    <t>Noor Al Rashidi</t>
  </si>
  <si>
    <t>Sattam Al Rouqi</t>
  </si>
  <si>
    <t>Mansour Al Shammari</t>
  </si>
  <si>
    <t>Abdulmalek Al Shammari</t>
  </si>
  <si>
    <t>Habib Al Watyan</t>
  </si>
  <si>
    <t>Abdullah Al Yousif</t>
  </si>
  <si>
    <t>Levi Amantchi</t>
  </si>
  <si>
    <t>Luca Andronache</t>
  </si>
  <si>
    <t>Paul Argney</t>
  </si>
  <si>
    <t>Keny Arroyo</t>
  </si>
  <si>
    <t>Luca Ashby-Hammond</t>
  </si>
  <si>
    <t>Tyrell Ashcroft</t>
  </si>
  <si>
    <t>Cian Ashford</t>
  </si>
  <si>
    <t>Ahmed Ashraf</t>
  </si>
  <si>
    <t>Nathan Asiimwe</t>
  </si>
  <si>
    <t>Zach Awe</t>
  </si>
  <si>
    <t>Alex Badolato</t>
  </si>
  <si>
    <t>Yunus Bahadır</t>
  </si>
  <si>
    <t>Silvan Sidler</t>
  </si>
  <si>
    <t>Geraldo Bajrami</t>
  </si>
  <si>
    <t>Cody Baker</t>
  </si>
  <si>
    <t>Johan Bakke</t>
  </si>
  <si>
    <t>Bartosz Baranowicz</t>
  </si>
  <si>
    <t>Charlie Barker</t>
  </si>
  <si>
    <t>Kailin Barlow</t>
  </si>
  <si>
    <t>Jonas Bauer</t>
  </si>
  <si>
    <t>Anton Bäuerle</t>
  </si>
  <si>
    <t>Alfie Bavidge</t>
  </si>
  <si>
    <t>Aris Bayindir</t>
  </si>
  <si>
    <t>Gavin Beavers</t>
  </si>
  <si>
    <t>Filip Beckman</t>
  </si>
  <si>
    <t>Alcides Benítez</t>
  </si>
  <si>
    <t>Daniel Bennie</t>
  </si>
  <si>
    <t>Dion Berisha</t>
  </si>
  <si>
    <t>James Berry</t>
  </si>
  <si>
    <t>Lewis Billington</t>
  </si>
  <si>
    <t>Luke Bodnar</t>
  </si>
  <si>
    <t>Aaron Bolger</t>
  </si>
  <si>
    <t>Pépé Bonet</t>
  </si>
  <si>
    <t>Ryan Boot</t>
  </si>
  <si>
    <t>Alexandru Borbei</t>
  </si>
  <si>
    <t>Rowllin Borges</t>
  </si>
  <si>
    <t>Pedro Borges</t>
  </si>
  <si>
    <t>Mohamed-Amine Bouchenna</t>
  </si>
  <si>
    <t>Manuel Braun</t>
  </si>
  <si>
    <t>Francisco Bregante</t>
  </si>
  <si>
    <t>Luke Brennan</t>
  </si>
  <si>
    <t>Taylan Bulut</t>
  </si>
  <si>
    <t>Jakub Burek</t>
  </si>
  <si>
    <t>Evan Caffrey</t>
  </si>
  <si>
    <t>Max Caputo</t>
  </si>
  <si>
    <t>Jarrod Carluccio</t>
  </si>
  <si>
    <t>Robert Castellanos</t>
  </si>
  <si>
    <t>Alexandre Castro</t>
  </si>
  <si>
    <t>Joshua Cavallo</t>
  </si>
  <si>
    <t>Antonio Ceza</t>
  </si>
  <si>
    <t>Jacob Chapman</t>
  </si>
  <si>
    <t>Pratik Chaudhari</t>
  </si>
  <si>
    <t>Sidiki Chérif</t>
  </si>
  <si>
    <t>Adi Chică-Roșă</t>
  </si>
  <si>
    <t>Jeremiah Chilokoa-Mullen</t>
  </si>
  <si>
    <t>Choi Chul Soon</t>
  </si>
  <si>
    <t>Radosław Cielemęcki</t>
  </si>
  <si>
    <t>Noah Cobb</t>
  </si>
  <si>
    <t>Fredy Colmán</t>
  </si>
  <si>
    <t>Wilfred Correa</t>
  </si>
  <si>
    <t>Marius Courcoul</t>
  </si>
  <si>
    <t>Trae Coyle</t>
  </si>
  <si>
    <t>Billy Crellin</t>
  </si>
  <si>
    <t>Guilherme Zimovski</t>
  </si>
  <si>
    <t>Jez Davies</t>
  </si>
  <si>
    <t>William Dávila</t>
  </si>
  <si>
    <t>Luc De Fougerolles</t>
  </si>
  <si>
    <t>Gary Deegan</t>
  </si>
  <si>
    <t>Lorenzo Dellavalle</t>
  </si>
  <si>
    <t>Mandar Desai</t>
  </si>
  <si>
    <t>Dramane Diarra</t>
  </si>
  <si>
    <t>Matt Dibley-Dias</t>
  </si>
  <si>
    <t>Mamadou Diop</t>
  </si>
  <si>
    <t>Albert Iustin Doicaru</t>
  </si>
  <si>
    <t>Lukas Dominke</t>
  </si>
  <si>
    <t>Dong Yanfeng</t>
  </si>
  <si>
    <t>Ronald Donkor</t>
  </si>
  <si>
    <t>Stephen Dooley</t>
  </si>
  <si>
    <t>Andrei Dorobanțu</t>
  </si>
  <si>
    <t>Amidou Doumbouya</t>
  </si>
  <si>
    <t>Colin Doyle</t>
  </si>
  <si>
    <t>Giacomo Drago</t>
  </si>
  <si>
    <t>Sam Durrant</t>
  </si>
  <si>
    <t>Furkan Dursun</t>
  </si>
  <si>
    <t>Jordan Eastham</t>
  </si>
  <si>
    <t>Moritz Eder</t>
  </si>
  <si>
    <t>Guiry Egny</t>
  </si>
  <si>
    <t>Deji Elerewe</t>
  </si>
  <si>
    <t>Jack Ellis</t>
  </si>
  <si>
    <t>Emmanuel Essiam</t>
  </si>
  <si>
    <t>Cameron Evans</t>
  </si>
  <si>
    <t>Kieron Evans</t>
  </si>
  <si>
    <t>Shane Farrell</t>
  </si>
  <si>
    <t>Feng Boxuan</t>
  </si>
  <si>
    <t>Feng Gang</t>
  </si>
  <si>
    <t>Raynier Fernandes</t>
  </si>
  <si>
    <t>Ryan Finnigan</t>
  </si>
  <si>
    <t>Andrei Florescu</t>
  </si>
  <si>
    <t>Ibrahim Fofana</t>
  </si>
  <si>
    <t>Justin Forst</t>
  </si>
  <si>
    <t>Lukas Frenkert</t>
  </si>
  <si>
    <t>Patrick Gamble</t>
  </si>
  <si>
    <t>Gao Huaze</t>
  </si>
  <si>
    <t>Antoine Gauthier</t>
  </si>
  <si>
    <t>Geng Xiaofeng</t>
  </si>
  <si>
    <t>Brahim Ghalidi</t>
  </si>
  <si>
    <t>Fred Gnalega</t>
  </si>
  <si>
    <t>Juan Carlos Gonzáles</t>
  </si>
  <si>
    <t>Cristian Graciano</t>
  </si>
  <si>
    <t>Ryan Graydon</t>
  </si>
  <si>
    <t>Harvey Griffiths</t>
  </si>
  <si>
    <t>Matthew Grimaldi</t>
  </si>
  <si>
    <t>Gabriele Guarino</t>
  </si>
  <si>
    <t>Eggert Aron Gudmundsson</t>
  </si>
  <si>
    <t>Jamie Gullan</t>
  </si>
  <si>
    <t>Berke Gürbüz</t>
  </si>
  <si>
    <t>Max Hagemoser</t>
  </si>
  <si>
    <t>Jad Hakiki</t>
  </si>
  <si>
    <t>Pronay Halder</t>
  </si>
  <si>
    <t>Michael Halliday</t>
  </si>
  <si>
    <t>Aksel Halsgaard</t>
  </si>
  <si>
    <t>Teodor Berg Haltvik</t>
  </si>
  <si>
    <t>Mathis Hamdi</t>
  </si>
  <si>
    <t>Han Jong Mu</t>
  </si>
  <si>
    <t>David Harrington</t>
  </si>
  <si>
    <t>Ryan Haynes</t>
  </si>
  <si>
    <t>Naif Hazazi</t>
  </si>
  <si>
    <t>Martin Hellan</t>
  </si>
  <si>
    <t>Maximilian Herwerth</t>
  </si>
  <si>
    <t>Leon Hien</t>
  </si>
  <si>
    <t>Jonas Lange Hjorth</t>
  </si>
  <si>
    <t>Tim Hoffmann</t>
  </si>
  <si>
    <t>Emil Højlund</t>
  </si>
  <si>
    <t>Tim Hoops</t>
  </si>
  <si>
    <t>Rio Hope-Gund</t>
  </si>
  <si>
    <t>Sam Hornby</t>
  </si>
  <si>
    <t>David Hurley</t>
  </si>
  <si>
    <t>Jonathan Hutters</t>
  </si>
  <si>
    <t>Hwang Soon Min</t>
  </si>
  <si>
    <t>Hwang Do Yun</t>
  </si>
  <si>
    <t>Emmanuel Iwe</t>
  </si>
  <si>
    <t>Zach Jeacock</t>
  </si>
  <si>
    <t>Nicolás Johansen</t>
  </si>
  <si>
    <t>Marc-André Jürgen</t>
  </si>
  <si>
    <t>Lucas Kåhed</t>
  </si>
  <si>
    <t>Edgar Kaizer</t>
  </si>
  <si>
    <t>Conor Kane</t>
  </si>
  <si>
    <t>Yiğit Karademir</t>
  </si>
  <si>
    <t>Sankara Karamoko</t>
  </si>
  <si>
    <t>Laxmikant Kattimani</t>
  </si>
  <si>
    <t>Tino Kaufmann</t>
  </si>
  <si>
    <t>Silvan Wallner</t>
  </si>
  <si>
    <t>Michael Kelly</t>
  </si>
  <si>
    <t>Logan Ketterer</t>
  </si>
  <si>
    <t>Rafiq Khaleel</t>
  </si>
  <si>
    <t>Nelson Khumbeni</t>
  </si>
  <si>
    <t>Kim Keun Bae</t>
  </si>
  <si>
    <t>Kim Ju Yeop</t>
  </si>
  <si>
    <t>Kim Seung Sub</t>
  </si>
  <si>
    <t>Kim Seung Woo</t>
  </si>
  <si>
    <t>Kim Geon Hui</t>
  </si>
  <si>
    <t>Jakob Kindberg</t>
  </si>
  <si>
    <t>Sebastian Koch</t>
  </si>
  <si>
    <t>Gideon Kodua</t>
  </si>
  <si>
    <t>Kong Min Hyeon</t>
  </si>
  <si>
    <t>Nurettin Korkmaz</t>
  </si>
  <si>
    <t>Ayouba Kosiah</t>
  </si>
  <si>
    <t>Szymon Krawczyk</t>
  </si>
  <si>
    <t>Stefan Krell</t>
  </si>
  <si>
    <t>Danylo Krevsun</t>
  </si>
  <si>
    <t>Mikkel Kristensen</t>
  </si>
  <si>
    <t>Joshua Krüger</t>
  </si>
  <si>
    <t>Nandha Kumar Sekar</t>
  </si>
  <si>
    <t>Amir Kurdi</t>
  </si>
  <si>
    <t>Oskar Lachowicz</t>
  </si>
  <si>
    <t>Alessandro Lai</t>
  </si>
  <si>
    <t>Kameron Ledwidge</t>
  </si>
  <si>
    <t>Jakub Lewicki</t>
  </si>
  <si>
    <t>Paul Lewis</t>
  </si>
  <si>
    <t>Myles Lewis-Skelly</t>
  </si>
  <si>
    <t>Li Hailong</t>
  </si>
  <si>
    <t>Jakub Lis</t>
  </si>
  <si>
    <t>Filip Loftesnes-Bjune</t>
  </si>
  <si>
    <t>Long Wei</t>
  </si>
  <si>
    <t>Cristhian Loor</t>
  </si>
  <si>
    <t>Matéo Loubatières</t>
  </si>
  <si>
    <t>Zak Lovelace</t>
  </si>
  <si>
    <t>Junior Luamba</t>
  </si>
  <si>
    <t>Rayan Lutin</t>
  </si>
  <si>
    <t>Brooklyn Lyons-Foster</t>
  </si>
  <si>
    <t>Ma Xingyu</t>
  </si>
  <si>
    <t>Harvey Macadam</t>
  </si>
  <si>
    <t>Maeng Seong Ung</t>
  </si>
  <si>
    <t>Juan Magallanes</t>
  </si>
  <si>
    <t>Ali Makki</t>
  </si>
  <si>
    <t>Jarzinho Malanga</t>
  </si>
  <si>
    <t>Kevin Mamani</t>
  </si>
  <si>
    <t>Abdoulie Manneh</t>
  </si>
  <si>
    <t>Silvan Widmer</t>
  </si>
  <si>
    <t>Mallki Marmanillo</t>
  </si>
  <si>
    <t>Jon Martín</t>
  </si>
  <si>
    <t>Kevin Martínez</t>
  </si>
  <si>
    <t>Fernando Martínez</t>
  </si>
  <si>
    <t>Loïs Martins</t>
  </si>
  <si>
    <t>Jerry Mawihmingthanga</t>
  </si>
  <si>
    <t>Liam McCarron</t>
  </si>
  <si>
    <t>Ed McCarthy</t>
  </si>
  <si>
    <t>Jason McClelland</t>
  </si>
  <si>
    <t>Ben McCormack</t>
  </si>
  <si>
    <t>Robbie McCourt</t>
  </si>
  <si>
    <t>Declan McDaid</t>
  </si>
  <si>
    <t>Rowan McDonald</t>
  </si>
  <si>
    <t>Ryan McLaughlin</t>
  </si>
  <si>
    <t>Ryan McLean</t>
  </si>
  <si>
    <t>Corentin Michel</t>
  </si>
  <si>
    <t>Jack Milne</t>
  </si>
  <si>
    <t>David Mindombe</t>
  </si>
  <si>
    <t>Antonio Molina</t>
  </si>
  <si>
    <t>Joaquín Molina Huamán</t>
  </si>
  <si>
    <t>Moon Hyun Ho</t>
  </si>
  <si>
    <t>Valentyn Morgun</t>
  </si>
  <si>
    <t>Jaly Mouaddib</t>
  </si>
  <si>
    <t>Fabian Mrozek</t>
  </si>
  <si>
    <t>Mu Pengfei</t>
  </si>
  <si>
    <t>Jacob Muir</t>
  </si>
  <si>
    <t>Joy Mukena</t>
  </si>
  <si>
    <t>Pascal Müller</t>
  </si>
  <si>
    <t>Philipp Müller</t>
  </si>
  <si>
    <t>Miguel Muñoz</t>
  </si>
  <si>
    <t>Beltran Mvuka</t>
  </si>
  <si>
    <t>Kelly N'Mai</t>
  </si>
  <si>
    <t>Mohammad Nawaz</t>
  </si>
  <si>
    <t>Montell Ndikom</t>
  </si>
  <si>
    <t>Rudolf Ndualu</t>
  </si>
  <si>
    <t>Moutaz Neffati</t>
  </si>
  <si>
    <t>George Nevett</t>
  </si>
  <si>
    <t>Serge Ngoma</t>
  </si>
  <si>
    <t>Darragh Nugent</t>
  </si>
  <si>
    <t>Alan Nuñez</t>
  </si>
  <si>
    <t>Connor O'Brien</t>
  </si>
  <si>
    <t>Josh O'Connor</t>
  </si>
  <si>
    <t>Justin Obikwu</t>
  </si>
  <si>
    <t>Emmanuel Ogura</t>
  </si>
  <si>
    <t>Ezequiel Olivera</t>
  </si>
  <si>
    <t>Olufela Olomola</t>
  </si>
  <si>
    <t>Filip Olsson</t>
  </si>
  <si>
    <t>Oludare Olufunwa</t>
  </si>
  <si>
    <t>Oskar Opsahl</t>
  </si>
  <si>
    <t>Lewis Orford</t>
  </si>
  <si>
    <t>Manuel Osifo</t>
  </si>
  <si>
    <t>Haqi Osman</t>
  </si>
  <si>
    <t>Sebastian Otoa</t>
  </si>
  <si>
    <t>Simon Sohm</t>
  </si>
  <si>
    <t>Abdoul Kader Ouattara</t>
  </si>
  <si>
    <t>Daniel Pantschenko</t>
  </si>
  <si>
    <t>Antony Papadopoulos</t>
  </si>
  <si>
    <t>Jordi Paulina</t>
  </si>
  <si>
    <t>Peng Peng</t>
  </si>
  <si>
    <t>Lúkas Petersson</t>
  </si>
  <si>
    <t>Adam Petersson</t>
  </si>
  <si>
    <t>Daniel Pike</t>
  </si>
  <si>
    <t>Diego Píriz</t>
  </si>
  <si>
    <t>Sergiu Pîrvulescu</t>
  </si>
  <si>
    <t>Filip Piszczek</t>
  </si>
  <si>
    <t>Marco Pledl</t>
  </si>
  <si>
    <t>Luca Podlech</t>
  </si>
  <si>
    <t>Tom Poitoux</t>
  </si>
  <si>
    <t>Finlay Pollock</t>
  </si>
  <si>
    <t>Tom Pouilly</t>
  </si>
  <si>
    <t>Vlad Prejmerean</t>
  </si>
  <si>
    <t>Fotis Pseftis</t>
  </si>
  <si>
    <t>Rekeil Pyke</t>
  </si>
  <si>
    <t>Mihnea Rădulescu</t>
  </si>
  <si>
    <t>Lilian Raillot</t>
  </si>
  <si>
    <t>Leo Ramirez-Espain</t>
  </si>
  <si>
    <t>Lukas Reich</t>
  </si>
  <si>
    <t>Jayden Reid</t>
  </si>
  <si>
    <t>Arlind Rexhepi</t>
  </si>
  <si>
    <t>Jairo Reyes</t>
  </si>
  <si>
    <t>David Richards</t>
  </si>
  <si>
    <t>Rico Richards</t>
  </si>
  <si>
    <t>Jannik Robatsch</t>
  </si>
  <si>
    <t>Santiago Rollano</t>
  </si>
  <si>
    <t>Hormipam Ruivah</t>
  </si>
  <si>
    <t>Elkin Ruiz</t>
  </si>
  <si>
    <t>Abundance Salaou</t>
  </si>
  <si>
    <t>Dino Salihovic</t>
  </si>
  <si>
    <t>Sverre Hakami Sandal</t>
  </si>
  <si>
    <t>Rasmus Sandberg</t>
  </si>
  <si>
    <t>Nicholas Scardina</t>
  </si>
  <si>
    <t>Maximilian Scharfetter</t>
  </si>
  <si>
    <t>Sandro Schendl</t>
  </si>
  <si>
    <t>Fabian Scherger</t>
  </si>
  <si>
    <t>Florian Schmid</t>
  </si>
  <si>
    <t>Cedwyn Scott</t>
  </si>
  <si>
    <t>Ryheem Sheckleford</t>
  </si>
  <si>
    <t>Shi Xiaodong</t>
  </si>
  <si>
    <t>Lewis Shipley</t>
  </si>
  <si>
    <t>Udanta Singh</t>
  </si>
  <si>
    <t>Suresh Singh Wangjam</t>
  </si>
  <si>
    <t>Brage Skaret</t>
  </si>
  <si>
    <t>Sam Slocombe</t>
  </si>
  <si>
    <t>Kacper Śmiglewski</t>
  </si>
  <si>
    <t>Connor Smith</t>
  </si>
  <si>
    <t>Tunmise Sobowale</t>
  </si>
  <si>
    <t>Jordy Soladio</t>
  </si>
  <si>
    <t>Elias Sebastian Solberg</t>
  </si>
  <si>
    <t>Lino Sousa</t>
  </si>
  <si>
    <t>Mason Stajduhar</t>
  </si>
  <si>
    <t>Yannic Stein</t>
  </si>
  <si>
    <t>Jonah Sticker</t>
  </si>
  <si>
    <t>Frank Stople</t>
  </si>
  <si>
    <t>Jamie Stott</t>
  </si>
  <si>
    <t>Jack Stretton</t>
  </si>
  <si>
    <t>Su Yuanjie</t>
  </si>
  <si>
    <t>Yahya Sunbul</t>
  </si>
  <si>
    <t>Jakub Sypek</t>
  </si>
  <si>
    <t>Matei Tănasă</t>
  </si>
  <si>
    <t>Strahinja Tanasijević</t>
  </si>
  <si>
    <t>Devan Tanton</t>
  </si>
  <si>
    <t>Omar Taylor-Clarke</t>
  </si>
  <si>
    <t>Rodrigo Teliz</t>
  </si>
  <si>
    <t>El Mami Tetah</t>
  </si>
  <si>
    <t>Mike Themsen</t>
  </si>
  <si>
    <t>Andrew Thomas</t>
  </si>
  <si>
    <t>Miller Thomson</t>
  </si>
  <si>
    <t>Darrell Kamdem Tibell</t>
  </si>
  <si>
    <t>Mihai Toma</t>
  </si>
  <si>
    <t>Mathis Touho</t>
  </si>
  <si>
    <t>Musa Toure</t>
  </si>
  <si>
    <t>Aron van Lare</t>
  </si>
  <si>
    <t>Diego van Oorschot</t>
  </si>
  <si>
    <t>Jasper Van Oudenhove</t>
  </si>
  <si>
    <t>Timon Vanhoutte</t>
  </si>
  <si>
    <t>Jakob Vester</t>
  </si>
  <si>
    <t>Jayson Videira</t>
  </si>
  <si>
    <t>Matti Wagner</t>
  </si>
  <si>
    <t>Gabriel Wallentin</t>
  </si>
  <si>
    <t>Wang Jie</t>
  </si>
  <si>
    <t>Wilson Waweru</t>
  </si>
  <si>
    <t>Szymon Weirauch</t>
  </si>
  <si>
    <t>Charlie Wellens</t>
  </si>
  <si>
    <t>Wen Da</t>
  </si>
  <si>
    <t>Colm Whelan</t>
  </si>
  <si>
    <t>Amund Wichne</t>
  </si>
  <si>
    <t>Charlie Wiggett</t>
  </si>
  <si>
    <t>Will Wilson</t>
  </si>
  <si>
    <t>Max Woltman</t>
  </si>
  <si>
    <t>Philipp Wydra</t>
  </si>
  <si>
    <t>Xu Dong</t>
  </si>
  <si>
    <t>Xu Haofeng</t>
  </si>
  <si>
    <t>Bilal Yalçınkaya</t>
  </si>
  <si>
    <t>Yang Chaosheng</t>
  </si>
  <si>
    <t>Ephraim Yeboah</t>
  </si>
  <si>
    <t>Oğuzhan Efe Yılmaz</t>
  </si>
  <si>
    <t>Yin Congyao</t>
  </si>
  <si>
    <t>Yoon Min Ho</t>
  </si>
  <si>
    <t>Jonny Yull</t>
  </si>
  <si>
    <t>Louis Zabala</t>
  </si>
  <si>
    <t>Nikola Zečević</t>
  </si>
  <si>
    <t>Zhao Jianfei</t>
  </si>
  <si>
    <t>Jan Ziółkowski</t>
  </si>
  <si>
    <t>Hubert Zwoźny</t>
  </si>
  <si>
    <t>James Abankwah</t>
  </si>
  <si>
    <t>Hamza Abdallah</t>
  </si>
  <si>
    <t>Nabil Aberdin</t>
  </si>
  <si>
    <t>Desmond Acquah</t>
  </si>
  <si>
    <t>Nino Adom-Malaki</t>
  </si>
  <si>
    <t>Stephen Afrifa</t>
  </si>
  <si>
    <t>Jeremy Agbonifo</t>
  </si>
  <si>
    <t>Yannick Agnero</t>
  </si>
  <si>
    <t>Hamza Yiğit Akman</t>
  </si>
  <si>
    <t>Zaid Al Bawardi</t>
  </si>
  <si>
    <t>Hisham Al Dubais</t>
  </si>
  <si>
    <t>Yahya Al Najai</t>
  </si>
  <si>
    <t>Meshari Al Nemer</t>
  </si>
  <si>
    <t>Mubarak Al Rajih</t>
  </si>
  <si>
    <t>Mohammed Al Saeed</t>
  </si>
  <si>
    <t>Farha Al Shamrani</t>
  </si>
  <si>
    <t>Abdihakin Ali</t>
  </si>
  <si>
    <t>Oliver Amby</t>
  </si>
  <si>
    <t>Victor Andersson</t>
  </si>
  <si>
    <t>Kai Andrews</t>
  </si>
  <si>
    <t>Samuel Anini Jr</t>
  </si>
  <si>
    <t>Cameron Antwi</t>
  </si>
  <si>
    <t>Alexander Aoraha</t>
  </si>
  <si>
    <t>Charles Yaw Appiah</t>
  </si>
  <si>
    <t>Leonardo Arana</t>
  </si>
  <si>
    <t>Isaac Asante</t>
  </si>
  <si>
    <t>Siaka Bakayoko</t>
  </si>
  <si>
    <t>Alama Bayo</t>
  </si>
  <si>
    <t>Vitalie Becker</t>
  </si>
  <si>
    <t>Ludvig Begby</t>
  </si>
  <si>
    <t>Matt Bersano</t>
  </si>
  <si>
    <t>Hosine Bility</t>
  </si>
  <si>
    <t>Israel Boatwright</t>
  </si>
  <si>
    <t>Valentin Borcea</t>
  </si>
  <si>
    <t>Vincent Borden</t>
  </si>
  <si>
    <t>Federico Brancolini</t>
  </si>
  <si>
    <t>Gabriel Breeze</t>
  </si>
  <si>
    <t>Ryan Brennan</t>
  </si>
  <si>
    <t>Nathan Broome</t>
  </si>
  <si>
    <t>Daniel Bunk</t>
  </si>
  <si>
    <t>Cian Byrne</t>
  </si>
  <si>
    <t>Brandon Cambridge</t>
  </si>
  <si>
    <t>Jessel Carneiro</t>
  </si>
  <si>
    <t>Matty Carson</t>
  </si>
  <si>
    <t>Josué Castillo</t>
  </si>
  <si>
    <t>Theo Chapman</t>
  </si>
  <si>
    <t>Chen Jie</t>
  </si>
  <si>
    <t>Cristian Chira</t>
  </si>
  <si>
    <t>Choi Cheol Won</t>
  </si>
  <si>
    <t>Choi Gi Yun</t>
  </si>
  <si>
    <t>Choo Sang Hun</t>
  </si>
  <si>
    <t>Yoann Touzghar</t>
  </si>
  <si>
    <t>John Clarke</t>
  </si>
  <si>
    <t>Fin Conchie</t>
  </si>
  <si>
    <t>Dixon Contreras</t>
  </si>
  <si>
    <t>Ethan Cox</t>
  </si>
  <si>
    <t>Simone Stroscio</t>
  </si>
  <si>
    <t>Mauricio Cuevas</t>
  </si>
  <si>
    <t>Leon Cuk</t>
  </si>
  <si>
    <t>Kamil Cybulski</t>
  </si>
  <si>
    <t>Vontae Daley-Campbell</t>
  </si>
  <si>
    <t>James Daly</t>
  </si>
  <si>
    <t>Gabriel Dănuleasă</t>
  </si>
  <si>
    <t>Bajung Darboe</t>
  </si>
  <si>
    <t>Warren Davis</t>
  </si>
  <si>
    <t>Maurice Dehler</t>
  </si>
  <si>
    <t>Aodh Dervin</t>
  </si>
  <si>
    <t>Marcus Dinanga</t>
  </si>
  <si>
    <t>Alouis Diriken</t>
  </si>
  <si>
    <t>Regan Donelon</t>
  </si>
  <si>
    <t>Romelle Donovan</t>
  </si>
  <si>
    <t>Jacob Dowse</t>
  </si>
  <si>
    <t>Marc Niclas Dühring</t>
  </si>
  <si>
    <t>Yaya Dukuly</t>
  </si>
  <si>
    <t>Luke Duzel</t>
  </si>
  <si>
    <t>Christian Egbutudike</t>
  </si>
  <si>
    <t>Hayrullah Erkip</t>
  </si>
  <si>
    <t>Aaron Essel</t>
  </si>
  <si>
    <t>Ahmad Faqa</t>
  </si>
  <si>
    <t>Zack Farnsworth</t>
  </si>
  <si>
    <t>Bobby Faulkner</t>
  </si>
  <si>
    <t>Josh Feeney</t>
  </si>
  <si>
    <t>Justin Ferizaj</t>
  </si>
  <si>
    <t>Alexander Fesshaie</t>
  </si>
  <si>
    <t>Robert Filip</t>
  </si>
  <si>
    <t>Nick Firmino</t>
  </si>
  <si>
    <t>Ajani Fortune</t>
  </si>
  <si>
    <t>Franciszek Franczak</t>
  </si>
  <si>
    <t>Robbie Fraser</t>
  </si>
  <si>
    <t>Miguel Freckleton</t>
  </si>
  <si>
    <t>Malcolm Fry</t>
  </si>
  <si>
    <t>Ramiro Nahuel García</t>
  </si>
  <si>
    <t>Gabriel Gheorghe</t>
  </si>
  <si>
    <t>Juan José Giménez</t>
  </si>
  <si>
    <t>Tim Goller</t>
  </si>
  <si>
    <t>Thomas González</t>
  </si>
  <si>
    <t>Chafik Gourichy</t>
  </si>
  <si>
    <t>Lukas Graf</t>
  </si>
  <si>
    <t>Will Greenidge</t>
  </si>
  <si>
    <t>Seán Grehan</t>
  </si>
  <si>
    <t>Aaron Gurd</t>
  </si>
  <si>
    <t>Tyler Hall</t>
  </si>
  <si>
    <t>Victor Emanuel Halvorsen</t>
  </si>
  <si>
    <t>Rinto Hanashiro</t>
  </si>
  <si>
    <t>Kayden Harrack</t>
  </si>
  <si>
    <t>Calvin Harris</t>
  </si>
  <si>
    <t>Fenton Heard</t>
  </si>
  <si>
    <t>Fabian Heck</t>
  </si>
  <si>
    <t>Luke Heeney</t>
  </si>
  <si>
    <t>Malik Henry-Scott</t>
  </si>
  <si>
    <t>Stefan Knežević</t>
  </si>
  <si>
    <t>Elias Höftmann</t>
  </si>
  <si>
    <t>Lucas Høgsberg</t>
  </si>
  <si>
    <t>Matúš Holíček</t>
  </si>
  <si>
    <t>Colm Horgan</t>
  </si>
  <si>
    <t>Isaac Hughes</t>
  </si>
  <si>
    <t>Luka Hujber</t>
  </si>
  <si>
    <t>Steve Rouiller</t>
  </si>
  <si>
    <t>Hwang Sung Min</t>
  </si>
  <si>
    <t>Bradley Ihionvien</t>
  </si>
  <si>
    <t>Filip Ilie</t>
  </si>
  <si>
    <t>Alexandru Irimia</t>
  </si>
  <si>
    <t>David Jaunegg</t>
  </si>
  <si>
    <t>Cole Jensen</t>
  </si>
  <si>
    <t>Jiang Zilei</t>
  </si>
  <si>
    <t>Simon Joachims</t>
  </si>
  <si>
    <t>Daniel Job</t>
  </si>
  <si>
    <t>Zak Johnson</t>
  </si>
  <si>
    <t>Arkell Jude-Boyd</t>
  </si>
  <si>
    <t>Jung San</t>
  </si>
  <si>
    <t>Jung Han Min</t>
  </si>
  <si>
    <t>Robin Kalem</t>
  </si>
  <si>
    <t>Robert Kampa</t>
  </si>
  <si>
    <t>Jardell Kanga</t>
  </si>
  <si>
    <t>Eren Karaağaç</t>
  </si>
  <si>
    <t>İlker Karakaş</t>
  </si>
  <si>
    <t>Cian Kavanagh</t>
  </si>
  <si>
    <t>Brandon Khela</t>
  </si>
  <si>
    <t>Evan Khouri</t>
  </si>
  <si>
    <t>Kasper Kiilerich</t>
  </si>
  <si>
    <t>Yakup Arda Kılıç</t>
  </si>
  <si>
    <t>Kim Dong Jin</t>
  </si>
  <si>
    <t>Maxwell Kinsey</t>
  </si>
  <si>
    <t>Juri Kirchmayr</t>
  </si>
  <si>
    <t>Aki Koch</t>
  </si>
  <si>
    <t>Samuel Kotto</t>
  </si>
  <si>
    <t>Marcel Krajewski</t>
  </si>
  <si>
    <t>Erik Krantz</t>
  </si>
  <si>
    <t>Jonas Kühn</t>
  </si>
  <si>
    <t>Jerry Lalrinzuala</t>
  </si>
  <si>
    <t>Bas Langenbick</t>
  </si>
  <si>
    <t>Oliver Larraz</t>
  </si>
  <si>
    <t>Julian Larsson</t>
  </si>
  <si>
    <t>Lee Jun Seo</t>
  </si>
  <si>
    <t>Paul Lehmann</t>
  </si>
  <si>
    <t>Lei Wenjie</t>
  </si>
  <si>
    <t>Lewis Leigh</t>
  </si>
  <si>
    <t>Alexander Leuthard</t>
  </si>
  <si>
    <t>Li Huayang</t>
  </si>
  <si>
    <t>Liu Yixin</t>
  </si>
  <si>
    <t>Filip Luberecki</t>
  </si>
  <si>
    <t>Pablo Luján</t>
  </si>
  <si>
    <t>Panashe Madanha</t>
  </si>
  <si>
    <t>Mada</t>
  </si>
  <si>
    <t>Robbie Mahon</t>
  </si>
  <si>
    <t>Jovon Makama</t>
  </si>
  <si>
    <t>Robin Mantel</t>
  </si>
  <si>
    <t>Stefano Marino</t>
  </si>
  <si>
    <t>Filip Marschall</t>
  </si>
  <si>
    <t>Aiden Marsh</t>
  </si>
  <si>
    <t>Steven Zuber</t>
  </si>
  <si>
    <t>Boris Matić</t>
  </si>
  <si>
    <t>Scott McGill</t>
  </si>
  <si>
    <t>Cole McKinnon</t>
  </si>
  <si>
    <t>Brian McManus</t>
  </si>
  <si>
    <t>Dean McMenamy</t>
  </si>
  <si>
    <t>Jayden Meghoma</t>
  </si>
  <si>
    <t>Jasper Meijster</t>
  </si>
  <si>
    <t>Juliën Mesbahi</t>
  </si>
  <si>
    <t>Zoran Mitrov</t>
  </si>
  <si>
    <t>Fabian Monge</t>
  </si>
  <si>
    <t>John Montaño</t>
  </si>
  <si>
    <t>John Mountney</t>
  </si>
  <si>
    <t>Moxmet Nebijan</t>
  </si>
  <si>
    <t>Jacob Murrell</t>
  </si>
  <si>
    <t>Zack Nelson</t>
  </si>
  <si>
    <t>Levy Nene</t>
  </si>
  <si>
    <t>Villads Nielsen</t>
  </si>
  <si>
    <t>Toma Niga</t>
  </si>
  <si>
    <t>Ivan Nikolov</t>
  </si>
  <si>
    <t>Blondy Nna Noukeu</t>
  </si>
  <si>
    <t>Conan Noonan</t>
  </si>
  <si>
    <t>Musah Nuhu</t>
  </si>
  <si>
    <t>Mark O'Mahony</t>
  </si>
  <si>
    <t>Henry Offia</t>
  </si>
  <si>
    <t>Junior Ogedi-Uzokwe</t>
  </si>
  <si>
    <t>Habeeb Ogunneye</t>
  </si>
  <si>
    <t>Krystian Okoniewski</t>
  </si>
  <si>
    <t>Nathan Ordaz</t>
  </si>
  <si>
    <t>Emir Ortakaya</t>
  </si>
  <si>
    <t>Trent Ostler</t>
  </si>
  <si>
    <t>Ștefan Pacionel</t>
  </si>
  <si>
    <t>Ishan Pandita</t>
  </si>
  <si>
    <t>Park Yong Hui</t>
  </si>
  <si>
    <t>Sam Parker</t>
  </si>
  <si>
    <t>Ben Parkinson</t>
  </si>
  <si>
    <t>Nathan Paull</t>
  </si>
  <si>
    <t>Harry Pell</t>
  </si>
  <si>
    <t>Frantz Pierrot</t>
  </si>
  <si>
    <t>Kacper Pietrzyk</t>
  </si>
  <si>
    <t>Paul Piffer</t>
  </si>
  <si>
    <t>Nikhil Poojary</t>
  </si>
  <si>
    <t>Ionuț Pop</t>
  </si>
  <si>
    <t>Finley Potter</t>
  </si>
  <si>
    <t>Rahul Praveen</t>
  </si>
  <si>
    <t>Majed Qasheesh</t>
  </si>
  <si>
    <t>Andrew Quinn</t>
  </si>
  <si>
    <t>Stefan Radosavljevic</t>
  </si>
  <si>
    <t>Vinit Rai</t>
  </si>
  <si>
    <t>Kiban Rai</t>
  </si>
  <si>
    <t>Gustavo Ramos</t>
  </si>
  <si>
    <t>Emiliano Ramos</t>
  </si>
  <si>
    <t>Khaled Razak</t>
  </si>
  <si>
    <t>Lucciano Reinoso</t>
  </si>
  <si>
    <t>Filip Rejczyk</t>
  </si>
  <si>
    <t>Alwande Roaldsøy</t>
  </si>
  <si>
    <t>Leon Robinson</t>
  </si>
  <si>
    <t>Javi Rodríguez</t>
  </si>
  <si>
    <t>Felipe Rodríguez-Gentile</t>
  </si>
  <si>
    <t>Benjamin Rosenberger</t>
  </si>
  <si>
    <t>Paul Rothrock</t>
  </si>
  <si>
    <t>John Ryan</t>
  </si>
  <si>
    <t>Pim Saathof</t>
  </si>
  <si>
    <t>Joseph Sabobo Banda</t>
  </si>
  <si>
    <t>Dominic Sadi</t>
  </si>
  <si>
    <t>Ángel Sánchez Chávez</t>
  </si>
  <si>
    <t>Lauge Sandgrav</t>
  </si>
  <si>
    <t>Zac Sapsford</t>
  </si>
  <si>
    <t>Stijn Keller</t>
  </si>
  <si>
    <t>Franco Schädlich</t>
  </si>
  <si>
    <t>Simon Schierack</t>
  </si>
  <si>
    <t>Frederik Schumann</t>
  </si>
  <si>
    <t>Walter Scott</t>
  </si>
  <si>
    <t>Joshua Seberry</t>
  </si>
  <si>
    <t>Niclas Schjøth Semmen</t>
  </si>
  <si>
    <t>Marvin Seybold</t>
  </si>
  <si>
    <t>Hussain Shaian</t>
  </si>
  <si>
    <t>Efe-Kaan Sihlaroglu</t>
  </si>
  <si>
    <t>Kees Sims</t>
  </si>
  <si>
    <t>Vikram Singh</t>
  </si>
  <si>
    <t>Dheeraj Singh Moirangthem</t>
  </si>
  <si>
    <t>Adrian Skogmar</t>
  </si>
  <si>
    <t>Kerr Smith</t>
  </si>
  <si>
    <t>Tom Smith</t>
  </si>
  <si>
    <t>Anders Sønderskov</t>
  </si>
  <si>
    <t>Song Wenjie</t>
  </si>
  <si>
    <t>Tom Sparrow</t>
  </si>
  <si>
    <t>Lee Steacy</t>
  </si>
  <si>
    <t>Sun Zheng'ao</t>
  </si>
  <si>
    <t>Sun Qinhan</t>
  </si>
  <si>
    <t>Sun Minghim</t>
  </si>
  <si>
    <t>Niklas Szerencsi</t>
  </si>
  <si>
    <t>Rei Tachikawa</t>
  </si>
  <si>
    <t>Sam Taylor</t>
  </si>
  <si>
    <t>Franck Tchassem</t>
  </si>
  <si>
    <t>Tristan Teuchy</t>
  </si>
  <si>
    <t>Joe Thomas</t>
  </si>
  <si>
    <t>Junior Tiensia</t>
  </si>
  <si>
    <t>David Tritschler</t>
  </si>
  <si>
    <t>Alfie Tuck</t>
  </si>
  <si>
    <t>George Ungureanu</t>
  </si>
  <si>
    <t>Wojciech Urbański</t>
  </si>
  <si>
    <t>Suhair Vadakkepeedika</t>
  </si>
  <si>
    <t>Jordi Valadon</t>
  </si>
  <si>
    <t>Oskar van Hattum</t>
  </si>
  <si>
    <t>Edwin Sydney Vanspaul</t>
  </si>
  <si>
    <t>Farik Ventura</t>
  </si>
  <si>
    <t>Kane Vidmar</t>
  </si>
  <si>
    <t>Bandar Wahishi</t>
  </si>
  <si>
    <t>Stephen Walsh</t>
  </si>
  <si>
    <t>Wang Yang</t>
  </si>
  <si>
    <t>Wang Yu</t>
  </si>
  <si>
    <t>Théo Berdayes</t>
  </si>
  <si>
    <t>Reece Welch</t>
  </si>
  <si>
    <t>Dean Williams</t>
  </si>
  <si>
    <t>Harry Williams</t>
  </si>
  <si>
    <t>Adam Wilson</t>
  </si>
  <si>
    <t>Sam Woods</t>
  </si>
  <si>
    <t>Florian Wustinger</t>
  </si>
  <si>
    <t>Xu Junmin</t>
  </si>
  <si>
    <t>Xue Qinghao</t>
  </si>
  <si>
    <t>Abdoulaye Yahaya</t>
  </si>
  <si>
    <t>Yan Zihao</t>
  </si>
  <si>
    <t>Yang Fan</t>
  </si>
  <si>
    <t>Yang Yilin</t>
  </si>
  <si>
    <t>Yang Boyu</t>
  </si>
  <si>
    <t>Yang Yihu</t>
  </si>
  <si>
    <t>Yang Zihao</t>
  </si>
  <si>
    <t>Yao Xuchen</t>
  </si>
  <si>
    <t>Kai Yearn</t>
  </si>
  <si>
    <t>Elton Yeboah</t>
  </si>
  <si>
    <t>Kadan Young</t>
  </si>
  <si>
    <t>Zhang Huachen</t>
  </si>
  <si>
    <t>Zheng Tuluo</t>
  </si>
  <si>
    <t>Zhou Dadi</t>
  </si>
  <si>
    <t>Zhou Junchen</t>
  </si>
  <si>
    <t>Théo Golliard</t>
  </si>
  <si>
    <t>Elias Aarflot</t>
  </si>
  <si>
    <t>Behram Abduweli</t>
  </si>
  <si>
    <t>Haliq Ablahan</t>
  </si>
  <si>
    <t>Hassan Abu Sharara</t>
  </si>
  <si>
    <t>Jordan Adebayo-Smith</t>
  </si>
  <si>
    <t>Joseph Adjei</t>
  </si>
  <si>
    <t>Thamer Al Ali</t>
  </si>
  <si>
    <t>Firas Al Ghamdi</t>
  </si>
  <si>
    <t>Ziad Al Haniti</t>
  </si>
  <si>
    <t>Othman Al Othman</t>
  </si>
  <si>
    <t>Abdulrahman Al Shammari</t>
  </si>
  <si>
    <t>Awet Ermias Alemseged</t>
  </si>
  <si>
    <t>José Alipaz</t>
  </si>
  <si>
    <t>Mohammad Alsalkhadi</t>
  </si>
  <si>
    <t>Casper Glenna Andersen</t>
  </si>
  <si>
    <t>David Andersson</t>
  </si>
  <si>
    <t>Aske Andresen</t>
  </si>
  <si>
    <t>Théo Magnin</t>
  </si>
  <si>
    <t>Ethem Balcı</t>
  </si>
  <si>
    <t>Jethren Barr</t>
  </si>
  <si>
    <t>Niklas Barthel</t>
  </si>
  <si>
    <t>Jake Batty</t>
  </si>
  <si>
    <t>Zishim Bawa</t>
  </si>
  <si>
    <t>Răzvan Began</t>
  </si>
  <si>
    <t>Alfie Bendle</t>
  </si>
  <si>
    <t>Soufiane Benjdida</t>
  </si>
  <si>
    <t>Lukas Björklund</t>
  </si>
  <si>
    <t>Billy Blacker</t>
  </si>
  <si>
    <t>Shawn Blum</t>
  </si>
  <si>
    <t>Michael Boamah</t>
  </si>
  <si>
    <t>Isaac Boehmer</t>
  </si>
  <si>
    <t>Luca Böggemann</t>
  </si>
  <si>
    <t>Tom Booth</t>
  </si>
  <si>
    <t>Arif Boşluk</t>
  </si>
  <si>
    <t>Rhys Bozinovski</t>
  </si>
  <si>
    <t>Keanu Brandt</t>
  </si>
  <si>
    <t>Alan Bród</t>
  </si>
  <si>
    <t>Dajaune Brown</t>
  </si>
  <si>
    <t>Ryan Burke</t>
  </si>
  <si>
    <t>Tiago Caballero</t>
  </si>
  <si>
    <t>Frederik Carstensen</t>
  </si>
  <si>
    <t>Yuri Casermeiro</t>
  </si>
  <si>
    <t>Taylor Charters</t>
  </si>
  <si>
    <t>Thomas Castella</t>
  </si>
  <si>
    <t>Leon Chiwome</t>
  </si>
  <si>
    <t>Matthew Connor</t>
  </si>
  <si>
    <t>Rocco Coyle</t>
  </si>
  <si>
    <t>Cui Qi</t>
  </si>
  <si>
    <t>William Da Rocha</t>
  </si>
  <si>
    <t>Clemilson Da Silva</t>
  </si>
  <si>
    <t>Marcus Dackers</t>
  </si>
  <si>
    <t>Vignesh Dakshinamurthy</t>
  </si>
  <si>
    <t>Jacob Danquah</t>
  </si>
  <si>
    <t>Kasper Davidsen</t>
  </si>
  <si>
    <t>Ebbe De Vlaeminck</t>
  </si>
  <si>
    <t>Tiemoko Ouattara</t>
  </si>
  <si>
    <t>Baylee Dipepa</t>
  </si>
  <si>
    <t>Charles Divialle</t>
  </si>
  <si>
    <t>James Dornelly</t>
  </si>
  <si>
    <t>Liam Dulson</t>
  </si>
  <si>
    <t>Bela Dumrath</t>
  </si>
  <si>
    <t>Hamza El Dahri</t>
  </si>
  <si>
    <t>Nouri El Harmazi</t>
  </si>
  <si>
    <t>Ziad El Sheiwi</t>
  </si>
  <si>
    <t>Ben Engdahl</t>
  </si>
  <si>
    <t>Detlef Esapa Osong</t>
  </si>
  <si>
    <t>Fei Ernanduo</t>
  </si>
  <si>
    <t>Marcus Ferkranus</t>
  </si>
  <si>
    <t>Mark Ferrie</t>
  </si>
  <si>
    <t>Charlie Finney</t>
  </si>
  <si>
    <t>Kristian Fletcher</t>
  </si>
  <si>
    <t>Lasse Flø</t>
  </si>
  <si>
    <t>Shane Flynn</t>
  </si>
  <si>
    <t>Adam Foley</t>
  </si>
  <si>
    <t>Dustin Forkel</t>
  </si>
  <si>
    <t>Richard Emeka Friday</t>
  </si>
  <si>
    <t>Paulo Fritschi</t>
  </si>
  <si>
    <t>Narender Gahlot</t>
  </si>
  <si>
    <t>Joseph Gbode</t>
  </si>
  <si>
    <t>Ge Zhen</t>
  </si>
  <si>
    <t>Martin Gjone</t>
  </si>
  <si>
    <t>Aimar Govea</t>
  </si>
  <si>
    <t>Luke Graham</t>
  </si>
  <si>
    <t>Darius Grosu</t>
  </si>
  <si>
    <t>Max Grüger</t>
  </si>
  <si>
    <t>Andreas Hegdahl Gundersen</t>
  </si>
  <si>
    <t>Owen Hampson</t>
  </si>
  <si>
    <t>Han Feng</t>
  </si>
  <si>
    <t>Max Harris</t>
  </si>
  <si>
    <t>Abdulbasit Hawsawi</t>
  </si>
  <si>
    <t>He Zhenyu</t>
  </si>
  <si>
    <t>Benjamin Hemcke</t>
  </si>
  <si>
    <t>Alex Henderson</t>
  </si>
  <si>
    <t>Patrick Hickey</t>
  </si>
  <si>
    <t>Jackson Hopkins</t>
  </si>
  <si>
    <t>Ahmed Horaisi</t>
  </si>
  <si>
    <t>Jake Hull</t>
  </si>
  <si>
    <t>Olti Hyseni</t>
  </si>
  <si>
    <t>Wilfred George Igor</t>
  </si>
  <si>
    <t>Mutellip Iminqari</t>
  </si>
  <si>
    <t>Sander Håvik Innvær</t>
  </si>
  <si>
    <t>Tobias Haahr Jakobsen</t>
  </si>
  <si>
    <t>Jang Yeong Woo</t>
  </si>
  <si>
    <t>Jang Si Young</t>
  </si>
  <si>
    <t>Tim Janisch</t>
  </si>
  <si>
    <t>Sven Jansen</t>
  </si>
  <si>
    <t>Timo Jansink</t>
  </si>
  <si>
    <t>Zan Jevsenak</t>
  </si>
  <si>
    <t>Ji Shengpan</t>
  </si>
  <si>
    <t>Jiang Ning</t>
  </si>
  <si>
    <t>Pharrell Johnson</t>
  </si>
  <si>
    <t>Oliver Jones</t>
  </si>
  <si>
    <t>Jung Ji Hoon</t>
  </si>
  <si>
    <t>Panagiotis Kattirtzis</t>
  </si>
  <si>
    <t>Dara Keane</t>
  </si>
  <si>
    <t>Jack Keaney</t>
  </si>
  <si>
    <t>Martin Kern</t>
  </si>
  <si>
    <t>Lalthathanga Khawlhring</t>
  </si>
  <si>
    <t>Kim Seong Min</t>
  </si>
  <si>
    <t>Kim Dae Woo</t>
  </si>
  <si>
    <t>Kim Ha Jun</t>
  </si>
  <si>
    <t>Kim Gyu Hyeong</t>
  </si>
  <si>
    <t>Marian Kirsch</t>
  </si>
  <si>
    <t>Bernt Klaverboer</t>
  </si>
  <si>
    <t>Leon Klußmann</t>
  </si>
  <si>
    <t>Jimmy Knowles</t>
  </si>
  <si>
    <t>Matthias Köbbing</t>
  </si>
  <si>
    <t>Jakub Konstantyn</t>
  </si>
  <si>
    <t>Amet Korça</t>
  </si>
  <si>
    <t>Igor Kośmicki</t>
  </si>
  <si>
    <t>David Kubatta</t>
  </si>
  <si>
    <t>Stjepan Lončar</t>
  </si>
  <si>
    <t>Ritwik Kumar Das</t>
  </si>
  <si>
    <t>Sasha Kuzevski</t>
  </si>
  <si>
    <t>Pawel Kwiatkowski</t>
  </si>
  <si>
    <t>Pachuau Laldinpuia</t>
  </si>
  <si>
    <t>Isaiah LeFlore</t>
  </si>
  <si>
    <t>Anderson Leguizamón</t>
  </si>
  <si>
    <t>Li Yongjia</t>
  </si>
  <si>
    <t>Franco Lino</t>
  </si>
  <si>
    <t>Filip Lissah</t>
  </si>
  <si>
    <t>Liu Jiashen</t>
  </si>
  <si>
    <t>Liu Yue</t>
  </si>
  <si>
    <t>Liu Zhenli</t>
  </si>
  <si>
    <t>Ben Lomax</t>
  </si>
  <si>
    <t>Andy Lonergan</t>
  </si>
  <si>
    <t>Rubén López</t>
  </si>
  <si>
    <t>Rafael Lubach</t>
  </si>
  <si>
    <t>Ben Lundt</t>
  </si>
  <si>
    <t>Debjit Majumder</t>
  </si>
  <si>
    <t>Marco Mannhardt</t>
  </si>
  <si>
    <t>Mohammed Marran</t>
  </si>
  <si>
    <t>Glan Martins</t>
  </si>
  <si>
    <t>Oğuzhan Matur</t>
  </si>
  <si>
    <t>Michał Matys</t>
  </si>
  <si>
    <t>Glenn McConnell</t>
  </si>
  <si>
    <t>Aaron McNally</t>
  </si>
  <si>
    <t>Mateusz Mędrala</t>
  </si>
  <si>
    <t>Dermot Mee</t>
  </si>
  <si>
    <t>Kanayo Megwa</t>
  </si>
  <si>
    <t>Max Metcalfe</t>
  </si>
  <si>
    <t>Martin Miller</t>
  </si>
  <si>
    <t>Tim Meyer</t>
  </si>
  <si>
    <t>Hazem Mohammed</t>
  </si>
  <si>
    <t>Thoiba Singh Moirangthem</t>
  </si>
  <si>
    <t>Francisco Morel</t>
  </si>
  <si>
    <t>Lorenzo Moretti</t>
  </si>
  <si>
    <t>Joe Morrison</t>
  </si>
  <si>
    <t>Trey Muse</t>
  </si>
  <si>
    <t>Mohammed Naif</t>
  </si>
  <si>
    <t>Sivasakthi Narayanan</t>
  </si>
  <si>
    <t>Maissa Ndiaye</t>
  </si>
  <si>
    <t>Jack Neeley</t>
  </si>
  <si>
    <t>Alexander Nilsson</t>
  </si>
  <si>
    <t>Maurice Nugent</t>
  </si>
  <si>
    <t>Félix Nzouango</t>
  </si>
  <si>
    <t>Niall O'Keeffe</t>
  </si>
  <si>
    <t>Curtis Ofori</t>
  </si>
  <si>
    <t>Jakub Ojrzyński</t>
  </si>
  <si>
    <t>Koen Oostenbrink</t>
  </si>
  <si>
    <t>Laurenz Orgler</t>
  </si>
  <si>
    <t>Matt Orr</t>
  </si>
  <si>
    <t>Mohamed Oukhattou</t>
  </si>
  <si>
    <t>Timothy Noor Ouma</t>
  </si>
  <si>
    <t>Leander Øy</t>
  </si>
  <si>
    <t>Emil Özkan</t>
  </si>
  <si>
    <t>Park Chu Young</t>
  </si>
  <si>
    <t>Park Kyu Min</t>
  </si>
  <si>
    <t>Christie Pattisson</t>
  </si>
  <si>
    <t>Adam Pavlesic</t>
  </si>
  <si>
    <t>Laurits Raun Pedersen</t>
  </si>
  <si>
    <t>Adrián Peña</t>
  </si>
  <si>
    <t>Jaden Pinas</t>
  </si>
  <si>
    <t>Ernesto Pinillos</t>
  </si>
  <si>
    <t>Alfie Pond</t>
  </si>
  <si>
    <t>Kristian Popović</t>
  </si>
  <si>
    <t>Davide Popșa</t>
  </si>
  <si>
    <t>James Pradic</t>
  </si>
  <si>
    <t>Dejan Radonjic</t>
  </si>
  <si>
    <t>Ramhlunchhunga Ramhlunchhunga</t>
  </si>
  <si>
    <t>Jonas Dobloug Rasen</t>
  </si>
  <si>
    <t>Peter Remmert</t>
  </si>
  <si>
    <t>Laldinliana Renthlei</t>
  </si>
  <si>
    <t>Jake Richards</t>
  </si>
  <si>
    <t>Mauro Rodas</t>
  </si>
  <si>
    <t>Luca Ross</t>
  </si>
  <si>
    <t>Ruan Yang</t>
  </si>
  <si>
    <t>Tobias Schättin</t>
  </si>
  <si>
    <t>Mansour Saeed</t>
  </si>
  <si>
    <t>Charles Sagoe Jr</t>
  </si>
  <si>
    <t>Rodrigo Sandoval</t>
  </si>
  <si>
    <t>Santiago Santacruz</t>
  </si>
  <si>
    <t>Talha Sarıarslan</t>
  </si>
  <si>
    <t>Aron Sasu</t>
  </si>
  <si>
    <t>Maarten Schut</t>
  </si>
  <si>
    <t>Josh Seary</t>
  </si>
  <si>
    <t>Jack Senga</t>
  </si>
  <si>
    <t>Hitesh Sharma</t>
  </si>
  <si>
    <t>Ross Sinclair</t>
  </si>
  <si>
    <t>Sandeep Singh</t>
  </si>
  <si>
    <t>Boris Singh</t>
  </si>
  <si>
    <t>Raf Smekens</t>
  </si>
  <si>
    <t>Ramzi Solan</t>
  </si>
  <si>
    <t>Song Jun Seok</t>
  </si>
  <si>
    <t>Tyron Owusu</t>
  </si>
  <si>
    <t>Alexandru Stan</t>
  </si>
  <si>
    <t>Taylor Steven</t>
  </si>
  <si>
    <t>Miłosz Strzeboński</t>
  </si>
  <si>
    <t>Jakov Šuver</t>
  </si>
  <si>
    <t>Gianluca Swajkowski</t>
  </si>
  <si>
    <t>Sil Swinkels</t>
  </si>
  <si>
    <t>Chris Sze</t>
  </si>
  <si>
    <t>Liam Tahwildaran</t>
  </si>
  <si>
    <t>Kian Taylor</t>
  </si>
  <si>
    <t>Basil Tuma</t>
  </si>
  <si>
    <t>Cian Tyler</t>
  </si>
  <si>
    <t>Joël van der Wilt</t>
  </si>
  <si>
    <t>Simon Wæver</t>
  </si>
  <si>
    <t>Wang Qiao</t>
  </si>
  <si>
    <t>Wang Xianjun</t>
  </si>
  <si>
    <t>Wang Yaopeng</t>
  </si>
  <si>
    <t>Yusuf Wardak</t>
  </si>
  <si>
    <t>Alexander Warneryd</t>
  </si>
  <si>
    <t>Mitchell Wassenne</t>
  </si>
  <si>
    <t>Leon-Oumar Wechsel</t>
  </si>
  <si>
    <t>Wei Lai</t>
  </si>
  <si>
    <t>Wei Minzhe</t>
  </si>
  <si>
    <t>Charlie Whitaker</t>
  </si>
  <si>
    <t>Kai Whitmore</t>
  </si>
  <si>
    <t>Andrew Wogan</t>
  </si>
  <si>
    <t>Josh Woods</t>
  </si>
  <si>
    <t>Bachirou Yameogo</t>
  </si>
  <si>
    <t>Yan Zhiyu</t>
  </si>
  <si>
    <t>Noah Yannick</t>
  </si>
  <si>
    <t>Ye Daochi</t>
  </si>
  <si>
    <t>Miska Ylitolva</t>
  </si>
  <si>
    <t>Jack Young</t>
  </si>
  <si>
    <t>Yu Sun</t>
  </si>
  <si>
    <t>Marlon Zacharias</t>
  </si>
  <si>
    <t>Zhang Chi</t>
  </si>
  <si>
    <t>Zhao Yingjie</t>
  </si>
  <si>
    <t>Zhu Yue</t>
  </si>
  <si>
    <t>Adam Zimarino</t>
  </si>
  <si>
    <t>Malwin Zok</t>
  </si>
  <si>
    <t>Albin Ahlstrand</t>
  </si>
  <si>
    <t>Malek Al Abdulmunem</t>
  </si>
  <si>
    <t>Sultan Al Akouz</t>
  </si>
  <si>
    <t>Mohammed Al Aqeel</t>
  </si>
  <si>
    <t>Mohammed Al Aqel</t>
  </si>
  <si>
    <t>Abdulrahman Al Enazi</t>
  </si>
  <si>
    <t>Abdulaziz Al Hotailah</t>
  </si>
  <si>
    <t>Osama Al Mermish</t>
  </si>
  <si>
    <t>Abdulaziz Al Ouwiradi</t>
  </si>
  <si>
    <t>Abdulrahman Al Riou</t>
  </si>
  <si>
    <t>Abdulrahman Al Sanbi</t>
  </si>
  <si>
    <t>Yaseen Al Zubaidi</t>
  </si>
  <si>
    <t>Iker Aldai</t>
  </si>
  <si>
    <t>Isak Alemayehu</t>
  </si>
  <si>
    <t>Naif Almas</t>
  </si>
  <si>
    <t>Matías Alvarado</t>
  </si>
  <si>
    <t>Eugene Amankwah</t>
  </si>
  <si>
    <t>Viktor Andersson</t>
  </si>
  <si>
    <t>Enzo Andrén</t>
  </si>
  <si>
    <t>Mayowa Animasahun</t>
  </si>
  <si>
    <t>Oskar Annell</t>
  </si>
  <si>
    <t>Ethon Archer</t>
  </si>
  <si>
    <t>Muhammed Eren Arıkan</t>
  </si>
  <si>
    <t>Nóel Arnórsson</t>
  </si>
  <si>
    <t>Ulisses Garcia</t>
  </si>
  <si>
    <t>Daniel Bąk</t>
  </si>
  <si>
    <t>Moritz Bangerter</t>
  </si>
  <si>
    <t>Norbert Barczak</t>
  </si>
  <si>
    <t>Vincy Barretto</t>
  </si>
  <si>
    <t>Jay Benn</t>
  </si>
  <si>
    <t>Kevin Berkoe</t>
  </si>
  <si>
    <t>Léo Besson</t>
  </si>
  <si>
    <t>Bryant Bilongo</t>
  </si>
  <si>
    <t>Jay Bird</t>
  </si>
  <si>
    <t>Nathanael Blair</t>
  </si>
  <si>
    <t>Iker Blanco</t>
  </si>
  <si>
    <t>Zak Bradshaw</t>
  </si>
  <si>
    <t>Jack Brady</t>
  </si>
  <si>
    <t>Magnus Brøndbo</t>
  </si>
  <si>
    <t>Richard Brush</t>
  </si>
  <si>
    <t>Rumarn Burrell</t>
  </si>
  <si>
    <t>Mario Butros</t>
  </si>
  <si>
    <t>Hayden Cann</t>
  </si>
  <si>
    <t>Linus Carlstrand</t>
  </si>
  <si>
    <t>Jacob Carney</t>
  </si>
  <si>
    <t>Jacob Castro</t>
  </si>
  <si>
    <t>Souvik Chakrabarti</t>
  </si>
  <si>
    <t>Cheng Changcheng</t>
  </si>
  <si>
    <t>Ayush Chhetri</t>
  </si>
  <si>
    <t>Choi Geon Ju</t>
  </si>
  <si>
    <t>Adam Chojecki</t>
  </si>
  <si>
    <t>Makan Winkle Chothe</t>
  </si>
  <si>
    <t>Farukh Choudhary</t>
  </si>
  <si>
    <t>Joel Colwill</t>
  </si>
  <si>
    <t>Cameron Congreve</t>
  </si>
  <si>
    <t>George Cooper</t>
  </si>
  <si>
    <t>Michel Dammeier</t>
  </si>
  <si>
    <t>Antoine De Bodt</t>
  </si>
  <si>
    <t>Finn Delap</t>
  </si>
  <si>
    <t>Matias Delgadillo</t>
  </si>
  <si>
    <t>Luke Dennison</t>
  </si>
  <si>
    <t>Emir Derviskadic</t>
  </si>
  <si>
    <t>Gora Diouf</t>
  </si>
  <si>
    <t>Hamish Douglas</t>
  </si>
  <si>
    <t>Seiminlen Doungel</t>
  </si>
  <si>
    <t>James Edmondson</t>
  </si>
  <si>
    <t>Deniz Ertaş</t>
  </si>
  <si>
    <t>Logan Farrington</t>
  </si>
  <si>
    <t>César Flores</t>
  </si>
  <si>
    <t>Brandon Forbes</t>
  </si>
  <si>
    <t>Joseph Forde</t>
  </si>
  <si>
    <t>Gustav Fraulo</t>
  </si>
  <si>
    <t>Julian Gaines</t>
  </si>
  <si>
    <t>Rareș Gal</t>
  </si>
  <si>
    <t>Oisin Gallagher</t>
  </si>
  <si>
    <t>Christian Gammelgaard</t>
  </si>
  <si>
    <t>Berkant Gedikli</t>
  </si>
  <si>
    <t>Konstantin Gerhardt</t>
  </si>
  <si>
    <t>Shahzat Ghojaehmet</t>
  </si>
  <si>
    <t>Parthib Gogoi</t>
  </si>
  <si>
    <t>Albino Giovanni Gomes</t>
  </si>
  <si>
    <t>Dani González</t>
  </si>
  <si>
    <t>Paul Grave</t>
  </si>
  <si>
    <t>Jack Grieves</t>
  </si>
  <si>
    <t>Mohammed Harboush</t>
  </si>
  <si>
    <t>Ben Hatton</t>
  </si>
  <si>
    <t>Lorcan Healy</t>
  </si>
  <si>
    <t>Krisztián Hegyi</t>
  </si>
  <si>
    <t>Louie Holzman</t>
  </si>
  <si>
    <t>Karim Hüneburg</t>
  </si>
  <si>
    <t>Ibon Ispizua</t>
  </si>
  <si>
    <t>Darius Iurasciuc</t>
  </si>
  <si>
    <t>Aniket Jadhav</t>
  </si>
  <si>
    <t>Jakub Jezierski</t>
  </si>
  <si>
    <t>Jin Shunkai</t>
  </si>
  <si>
    <t>Owen Jochmans</t>
  </si>
  <si>
    <t>Nate Jones</t>
  </si>
  <si>
    <t>August Karlin</t>
  </si>
  <si>
    <t>Josh Keeley</t>
  </si>
  <si>
    <t>Lukas Kirkegaard</t>
  </si>
  <si>
    <t>Peder Klausen</t>
  </si>
  <si>
    <t>John Klein</t>
  </si>
  <si>
    <t>Olaf Korczakowski</t>
  </si>
  <si>
    <t>Uran Bislimi</t>
  </si>
  <si>
    <t>Kwak Seung Min</t>
  </si>
  <si>
    <t>Provat Lakra</t>
  </si>
  <si>
    <t>Lalchungnunga Lalchungnunga</t>
  </si>
  <si>
    <t>Ole Langbråten</t>
  </si>
  <si>
    <t>Jake Leake</t>
  </si>
  <si>
    <t>Lee Joo Hyun</t>
  </si>
  <si>
    <t>Lee Jong Wook</t>
  </si>
  <si>
    <t>Lee Seung Won</t>
  </si>
  <si>
    <t>Matt Lendfers</t>
  </si>
  <si>
    <t>Tucker Lepley</t>
  </si>
  <si>
    <t>Li Zhi</t>
  </si>
  <si>
    <t>Li Ning</t>
  </si>
  <si>
    <t>Liu Pujin</t>
  </si>
  <si>
    <t>Liu Xinyu</t>
  </si>
  <si>
    <t>August Ljungberg</t>
  </si>
  <si>
    <t>Alfons Lohake</t>
  </si>
  <si>
    <t>Diamant Lokaj</t>
  </si>
  <si>
    <t>Lu Yongtao</t>
  </si>
  <si>
    <t>Jack Lynn</t>
  </si>
  <si>
    <t>Ronan Maher</t>
  </si>
  <si>
    <t>Kaelan Majekodunmi</t>
  </si>
  <si>
    <t>Gustavo Marecos</t>
  </si>
  <si>
    <t>Cristian Martínez</t>
  </si>
  <si>
    <t>Joel McGregor</t>
  </si>
  <si>
    <t>Callan McKenna</t>
  </si>
  <si>
    <t>Ninthoi Meetei</t>
  </si>
  <si>
    <t>Marcus Melchior</t>
  </si>
  <si>
    <t>Mirshad Michu</t>
  </si>
  <si>
    <t>Bryce Miranda</t>
  </si>
  <si>
    <t>Araphat Mohammed</t>
  </si>
  <si>
    <t>Amín Molinas</t>
  </si>
  <si>
    <t>Rudi Molotnikov</t>
  </si>
  <si>
    <t>D'Alessandro Montenegro</t>
  </si>
  <si>
    <t>Vincent Sierro</t>
  </si>
  <si>
    <t>Ross Munro</t>
  </si>
  <si>
    <t>Assane N'Doye</t>
  </si>
  <si>
    <t>Kiyan Nassiri</t>
  </si>
  <si>
    <t>Adam Nhaili</t>
  </si>
  <si>
    <t>Xherdan Shaqiri</t>
  </si>
  <si>
    <t>Wally Njie</t>
  </si>
  <si>
    <t>Nolan Norris</t>
  </si>
  <si>
    <t>Arne Hopland Ødegård</t>
  </si>
  <si>
    <t>Nickson Okosun</t>
  </si>
  <si>
    <t>Javier Otero</t>
  </si>
  <si>
    <t>Dylan Oyarzún</t>
  </si>
  <si>
    <t>Muhammet Ali Özbaskıcı</t>
  </si>
  <si>
    <t>Adrián Palacios</t>
  </si>
  <si>
    <t>Jamie Pardington</t>
  </si>
  <si>
    <t>Isaiah Parente</t>
  </si>
  <si>
    <t>Nick Pariano</t>
  </si>
  <si>
    <t>Park Chang Woo</t>
  </si>
  <si>
    <t>Liam Parker</t>
  </si>
  <si>
    <t>Tobias Pfeffer</t>
  </si>
  <si>
    <t>Karl Pischon</t>
  </si>
  <si>
    <t>Sebastian Quirk</t>
  </si>
  <si>
    <t>Ben Radcliffe</t>
  </si>
  <si>
    <t>Oliver Ramis</t>
  </si>
  <si>
    <t>Amey Ranawade</t>
  </si>
  <si>
    <t>Princeton Rebello</t>
  </si>
  <si>
    <t>Kaylen Reitmaier</t>
  </si>
  <si>
    <t>Alberto Risco</t>
  </si>
  <si>
    <t>Darren Robinson</t>
  </si>
  <si>
    <t>Roger Rojas</t>
  </si>
  <si>
    <t>Baptiste Rolland</t>
  </si>
  <si>
    <t>Tadhg Ryan</t>
  </si>
  <si>
    <t>Henry Rylah</t>
  </si>
  <si>
    <t>Adrian Sæther</t>
  </si>
  <si>
    <t>Ryan Sandford</t>
  </si>
  <si>
    <t>Aakash Sangwan</t>
  </si>
  <si>
    <t>Shubham Sarangi</t>
  </si>
  <si>
    <t>Rilwanu Sarki</t>
  </si>
  <si>
    <t>Luca Schmidt</t>
  </si>
  <si>
    <t>Tyrell Sellars-Fleming</t>
  </si>
  <si>
    <t>Oliver Semmle</t>
  </si>
  <si>
    <t>Alex Servian</t>
  </si>
  <si>
    <t>Laurence Shala</t>
  </si>
  <si>
    <t>Harrison Sharp</t>
  </si>
  <si>
    <t>Jack Shorrock</t>
  </si>
  <si>
    <t>Sol Sidibé</t>
  </si>
  <si>
    <t>Jitendra Singh</t>
  </si>
  <si>
    <t>Gurmeet Singh</t>
  </si>
  <si>
    <t>Kamaljit Singh</t>
  </si>
  <si>
    <t>Arshdeep Singh</t>
  </si>
  <si>
    <t>Jakub Snopczyński</t>
  </si>
  <si>
    <t>Yang Mingyang</t>
  </si>
  <si>
    <t>Jithin Subran</t>
  </si>
  <si>
    <t>Ellis Taylor</t>
  </si>
  <si>
    <t>Alfie Taylor</t>
  </si>
  <si>
    <t>Dylan Teves</t>
  </si>
  <si>
    <t>Josh Thomas</t>
  </si>
  <si>
    <t>Tian Ziyi</t>
  </si>
  <si>
    <t>Redeem Tlang</t>
  </si>
  <si>
    <t>Filip Trpcevski</t>
  </si>
  <si>
    <t>Yanick Brecher</t>
  </si>
  <si>
    <t>Emre Uzun</t>
  </si>
  <si>
    <t>Nando Verdoni</t>
  </si>
  <si>
    <t>Duke Verduin</t>
  </si>
  <si>
    <t>Yannick Vötter</t>
  </si>
  <si>
    <t>Wang Dongsheng</t>
  </si>
  <si>
    <t>Christie Ward</t>
  </si>
  <si>
    <t>Jack Warshawsky</t>
  </si>
  <si>
    <t>David Webster</t>
  </si>
  <si>
    <t>Myles Weston</t>
  </si>
  <si>
    <t>Fabian Wilfinger</t>
  </si>
  <si>
    <t>Leopold Wurm</t>
  </si>
  <si>
    <t>Xu Yang</t>
  </si>
  <si>
    <t>Ye Hong Gyu</t>
  </si>
  <si>
    <t>Yoon Suk Ju</t>
  </si>
  <si>
    <t>Marcus Younis</t>
  </si>
  <si>
    <t>Nils Zätterström</t>
  </si>
  <si>
    <t>Zheng Haoqian</t>
  </si>
  <si>
    <t>Abudulam Abdurasul</t>
  </si>
  <si>
    <t>Mads Agger</t>
  </si>
  <si>
    <t>Asheer Akhtar</t>
  </si>
  <si>
    <t>Waleed Al Enazi</t>
  </si>
  <si>
    <t>Abdulrahman Al Hajeri</t>
  </si>
  <si>
    <t>Omar Al Jadaani</t>
  </si>
  <si>
    <t>Ziyad Al Jari</t>
  </si>
  <si>
    <t>Suwailem Al Menhali</t>
  </si>
  <si>
    <t>Sharafi Al Saleem</t>
  </si>
  <si>
    <t>Hassan Al Slais</t>
  </si>
  <si>
    <t>Saleh Al Wehimid</t>
  </si>
  <si>
    <t>Mehmet Albayrak</t>
  </si>
  <si>
    <t>Martin Alvsaker</t>
  </si>
  <si>
    <t>Nathan Amanatidis</t>
  </si>
  <si>
    <t>Joel Anasmo</t>
  </si>
  <si>
    <t>Casper Andersson</t>
  </si>
  <si>
    <t>Hugo Andersson Mella</t>
  </si>
  <si>
    <t>Conner Antley</t>
  </si>
  <si>
    <t>Umit Aras</t>
  </si>
  <si>
    <t>Erion Avdija</t>
  </si>
  <si>
    <t>Taylan Utku Aydın</t>
  </si>
  <si>
    <t>Hugo Bacharach</t>
  </si>
  <si>
    <t>Emil Benny</t>
  </si>
  <si>
    <t>Will Blackmore</t>
  </si>
  <si>
    <t>Yann Sommer</t>
  </si>
  <si>
    <t>Oskar Boesen</t>
  </si>
  <si>
    <t>Maksymilian Boruc</t>
  </si>
  <si>
    <t>Muhammed Canazlar</t>
  </si>
  <si>
    <t>Saulo Cancho</t>
  </si>
  <si>
    <t>Nicolás Cárcamo</t>
  </si>
  <si>
    <t>Yiğit Emre Çeltik</t>
  </si>
  <si>
    <t>Chen Keqiang</t>
  </si>
  <si>
    <t>Chen Chunxin</t>
  </si>
  <si>
    <t>Peter Cherrie</t>
  </si>
  <si>
    <t>Nicolas Closset</t>
  </si>
  <si>
    <t>Joel Cotterill</t>
  </si>
  <si>
    <t>Matías Daniele</t>
  </si>
  <si>
    <t>Rohit Danu</t>
  </si>
  <si>
    <t>Abdulkarim Darisi</t>
  </si>
  <si>
    <t>Sourav Das</t>
  </si>
  <si>
    <t>Arron Davies</t>
  </si>
  <si>
    <t>Zenzo De Boeck</t>
  </si>
  <si>
    <t>Zac De Jesus</t>
  </si>
  <si>
    <t>Neo Dobson</t>
  </si>
  <si>
    <t>Aibanbha Dohling</t>
  </si>
  <si>
    <t>Matthias Dollinger</t>
  </si>
  <si>
    <t>Mamadou Doumbia</t>
  </si>
  <si>
    <t>Albert Eames</t>
  </si>
  <si>
    <t>Michael Edwards</t>
  </si>
  <si>
    <t>Otega Ekperuoh</t>
  </si>
  <si>
    <t>Nassim El Ouarti</t>
  </si>
  <si>
    <t>Owen Elding</t>
  </si>
  <si>
    <t>Luis Engelns</t>
  </si>
  <si>
    <t>Isaac Esquenazi</t>
  </si>
  <si>
    <t>Sonny Fish</t>
  </si>
  <si>
    <t>Aldo Galeano</t>
  </si>
  <si>
    <t>Hunor Gedő</t>
  </si>
  <si>
    <t>Mitch Glasson</t>
  </si>
  <si>
    <t>Yannis Ryter</t>
  </si>
  <si>
    <t>Jay Gupta</t>
  </si>
  <si>
    <t>Filip Gustafsson</t>
  </si>
  <si>
    <t>Taha Habroune</t>
  </si>
  <si>
    <t>Matthew Hall</t>
  </si>
  <si>
    <t>Aaron Harper-Bailey</t>
  </si>
  <si>
    <t>Haakon Haugen</t>
  </si>
  <si>
    <t>Nawaf Hazazi</t>
  </si>
  <si>
    <t>Heo Kang Joon</t>
  </si>
  <si>
    <t>Alexander Hidalgo</t>
  </si>
  <si>
    <t>Akeel Higgins</t>
  </si>
  <si>
    <t>Oliver Højer</t>
  </si>
  <si>
    <t>Hong Uk Hyun</t>
  </si>
  <si>
    <t>Yohan Aymon</t>
  </si>
  <si>
    <t>Bertin Jacquesson</t>
  </si>
  <si>
    <t>Noah James</t>
  </si>
  <si>
    <t>William Kallenbach</t>
  </si>
  <si>
    <t>Kang Min Woo</t>
  </si>
  <si>
    <t>Kim Han Seo</t>
  </si>
  <si>
    <t>Kim Tae Hun</t>
  </si>
  <si>
    <t>Kim Yu Sung</t>
  </si>
  <si>
    <t>Kim Ju Hwan</t>
  </si>
  <si>
    <t>Samba Koné</t>
  </si>
  <si>
    <t>Katia Kouyate</t>
  </si>
  <si>
    <t>Jan Krzywański</t>
  </si>
  <si>
    <t>Rohit Kumar</t>
  </si>
  <si>
    <t>Bleon Kurtulus</t>
  </si>
  <si>
    <t>Hugo Lambotte</t>
  </si>
  <si>
    <t>Jerry Lawrence</t>
  </si>
  <si>
    <t>Lee Dong Won</t>
  </si>
  <si>
    <t>Liang Shaowen</t>
  </si>
  <si>
    <t>Liao Lei</t>
  </si>
  <si>
    <t>Lim Yoo Seok</t>
  </si>
  <si>
    <t>Alex Lindelöv</t>
  </si>
  <si>
    <t>Ben Lloyd</t>
  </si>
  <si>
    <t>Francely Lomboto</t>
  </si>
  <si>
    <t>Layton Love</t>
  </si>
  <si>
    <t>Favian Loyola</t>
  </si>
  <si>
    <t>Ma Sheng</t>
  </si>
  <si>
    <t>Owen Mason</t>
  </si>
  <si>
    <t>Sebastian Holm Mathisen</t>
  </si>
  <si>
    <t>Abdullah Matuq</t>
  </si>
  <si>
    <t>Benjamin Mazzeo</t>
  </si>
  <si>
    <t>Law McCabe</t>
  </si>
  <si>
    <t>Ciaran McGuckin</t>
  </si>
  <si>
    <t>Samik Mitra</t>
  </si>
  <si>
    <t>Liam Möller</t>
  </si>
  <si>
    <t>Isaac Moore</t>
  </si>
  <si>
    <t>Devendra Murgaonkar</t>
  </si>
  <si>
    <t>Mathias Bakken Myklebust</t>
  </si>
  <si>
    <t>Mamour Ndiaye</t>
  </si>
  <si>
    <t>Kitt Nelson</t>
  </si>
  <si>
    <t>Alexander Nielsen</t>
  </si>
  <si>
    <t>Niu Ziyi</t>
  </si>
  <si>
    <t>Matthew O'Brien</t>
  </si>
  <si>
    <t>Conor O'Keeffe</t>
  </si>
  <si>
    <t>Oh Hoo Sung</t>
  </si>
  <si>
    <t>Nicolas Ortegel</t>
  </si>
  <si>
    <t>William Osnes-Ringen</t>
  </si>
  <si>
    <t>Sander Østraat</t>
  </si>
  <si>
    <t>Sahil Panwar</t>
  </si>
  <si>
    <t>Park Kyung Bae</t>
  </si>
  <si>
    <t>Harry Politidis</t>
  </si>
  <si>
    <t>Nicolas Popescu</t>
  </si>
  <si>
    <t>Leander Popp</t>
  </si>
  <si>
    <t>Qian Yumiao</t>
  </si>
  <si>
    <t>Abdul Rabeeh</t>
  </si>
  <si>
    <t>Iustin Răducan</t>
  </si>
  <si>
    <t>Jeremy Rafanello</t>
  </si>
  <si>
    <t>Brooklyn Raines</t>
  </si>
  <si>
    <t>Hmingthanmawia Ralte</t>
  </si>
  <si>
    <t>Jayesh Rane</t>
  </si>
  <si>
    <t>Sumit Rathi</t>
  </si>
  <si>
    <t>Magnus Rugland Ree</t>
  </si>
  <si>
    <t>Justin Reynolds</t>
  </si>
  <si>
    <t>Ludvig Richtnér</t>
  </si>
  <si>
    <t>Brian Romero</t>
  </si>
  <si>
    <t>Raul Rotund</t>
  </si>
  <si>
    <t>Yvon Mvogo</t>
  </si>
  <si>
    <t>Alan Rybak</t>
  </si>
  <si>
    <t>Zachary Athekame</t>
  </si>
  <si>
    <t>Sai Sachdev</t>
  </si>
  <si>
    <t>Matteo Salamon</t>
  </si>
  <si>
    <t>Lucas Salinas</t>
  </si>
  <si>
    <t>Ture Sandberg</t>
  </si>
  <si>
    <t>Hayden Sargis</t>
  </si>
  <si>
    <t>Matthew Scarcella</t>
  </si>
  <si>
    <t>Elias Scherf</t>
  </si>
  <si>
    <t>Christian Schmidt</t>
  </si>
  <si>
    <t>Zeki Amdouni</t>
  </si>
  <si>
    <t>Parag Shrivas</t>
  </si>
  <si>
    <t>Jiteshwor Singh</t>
  </si>
  <si>
    <t>Samuel Skree Skjeldal</t>
  </si>
  <si>
    <t>Declan Skura</t>
  </si>
  <si>
    <t>Harrison Sohna</t>
  </si>
  <si>
    <t>Christ Souanga</t>
  </si>
  <si>
    <t>Michael Spellman</t>
  </si>
  <si>
    <t>Sanjeev Stalin</t>
  </si>
  <si>
    <t>Sun Guoliang</t>
  </si>
  <si>
    <t>Luke Supyk</t>
  </si>
  <si>
    <t>Sachin Suresh</t>
  </si>
  <si>
    <t>Sima Suso</t>
  </si>
  <si>
    <t>Tang Chuang</t>
  </si>
  <si>
    <t>Frankie Terry</t>
  </si>
  <si>
    <t>Rejan Thaçi</t>
  </si>
  <si>
    <t>Andreas Tomaselli</t>
  </si>
  <si>
    <t>Luis Toomey</t>
  </si>
  <si>
    <t>Jonas Torsvik</t>
  </si>
  <si>
    <t>Seydou Traoré</t>
  </si>
  <si>
    <t>Holden Trent</t>
  </si>
  <si>
    <t>David Tufekcic</t>
  </si>
  <si>
    <t>Melker Uppenberg</t>
  </si>
  <si>
    <t>Xavier Valdez</t>
  </si>
  <si>
    <t>Felipe Valencia</t>
  </si>
  <si>
    <t>Isak Vanlalruatfela</t>
  </si>
  <si>
    <t>Justin Vidic</t>
  </si>
  <si>
    <t>Roko Vukušić</t>
  </si>
  <si>
    <t>Wu Wei</t>
  </si>
  <si>
    <t>Emirhan Yiğit</t>
  </si>
  <si>
    <t>Rhys Youlley</t>
  </si>
  <si>
    <t>Isak Hagen Aalberg</t>
  </si>
  <si>
    <t>Merdanjan Abduklim</t>
  </si>
  <si>
    <t>Johan Persson Åhstedt</t>
  </si>
  <si>
    <t>Matai Akinmboni</t>
  </si>
  <si>
    <t>Adnan Aktaş</t>
  </si>
  <si>
    <t>Furkan Onur Akyüz</t>
  </si>
  <si>
    <t>Rayan Al Bloushi</t>
  </si>
  <si>
    <t>Leander Næss Alvheim</t>
  </si>
  <si>
    <t>Sebastian Anderson</t>
  </si>
  <si>
    <t>Joel Anker</t>
  </si>
  <si>
    <t>Arhan</t>
  </si>
  <si>
    <t>Leon Augustine</t>
  </si>
  <si>
    <t>Luca Nicolae Banu</t>
  </si>
  <si>
    <t>Mohamed Bawa</t>
  </si>
  <si>
    <t>Adam Beaudry</t>
  </si>
  <si>
    <t>Stephen Bolma</t>
  </si>
  <si>
    <t>Federico Bonini</t>
  </si>
  <si>
    <t>Matt Boylan</t>
  </si>
  <si>
    <t>Noah Brdar</t>
  </si>
  <si>
    <t>Isak Brusberg</t>
  </si>
  <si>
    <t>Andrew Buah</t>
  </si>
  <si>
    <t>Quincy Butler</t>
  </si>
  <si>
    <t>Noel Caliskan</t>
  </si>
  <si>
    <t>Pietro Candelari</t>
  </si>
  <si>
    <t>Antonio Carrera</t>
  </si>
  <si>
    <t>Victor Cespedes</t>
  </si>
  <si>
    <t>Choi Kang Min</t>
  </si>
  <si>
    <t>Benjamin Clemmensen</t>
  </si>
  <si>
    <t>Charlie Cummins</t>
  </si>
  <si>
    <t>James Dadge</t>
  </si>
  <si>
    <t>Rakshit Dagar</t>
  </si>
  <si>
    <t>John Paul Dembe</t>
  </si>
  <si>
    <t>Julien Devriendt</t>
  </si>
  <si>
    <t>Jaden Dixon</t>
  </si>
  <si>
    <t>Dong Hang</t>
  </si>
  <si>
    <t>Justin Duda</t>
  </si>
  <si>
    <t>Sean Dulic</t>
  </si>
  <si>
    <t>Herbert Endeley</t>
  </si>
  <si>
    <t>David Ezeh</t>
  </si>
  <si>
    <t>Sonny Finch</t>
  </si>
  <si>
    <t>Baran Ali Gezek</t>
  </si>
  <si>
    <t>Luey Giles</t>
  </si>
  <si>
    <t>Alex Giles</t>
  </si>
  <si>
    <t>Alf Lukas Noel Grønneberg</t>
  </si>
  <si>
    <t>Daníel Tristan Guðjohnsen</t>
  </si>
  <si>
    <t>Zac Hadi</t>
  </si>
  <si>
    <t>Bret Halsey</t>
  </si>
  <si>
    <t>Han Ji Yul</t>
  </si>
  <si>
    <t>Han Sang Gyu</t>
  </si>
  <si>
    <t>Semboi Haokip</t>
  </si>
  <si>
    <t>Nathan Harness</t>
  </si>
  <si>
    <t>Elias Kringberg Haug</t>
  </si>
  <si>
    <t>Stuart Hawkins</t>
  </si>
  <si>
    <t>He Longhai</t>
  </si>
  <si>
    <t>Hannes Hermann</t>
  </si>
  <si>
    <t>Lalrinliana Hnamte</t>
  </si>
  <si>
    <t>Bailey Hobson</t>
  </si>
  <si>
    <t>Hong Jae Seok</t>
  </si>
  <si>
    <t>Harry Ibbitson</t>
  </si>
  <si>
    <t>Brooklyn Ilunga</t>
  </si>
  <si>
    <t>Joshua Inserra</t>
  </si>
  <si>
    <t>Mohammed Irshad</t>
  </si>
  <si>
    <t>Aaron James</t>
  </si>
  <si>
    <t>Rony Jansson</t>
  </si>
  <si>
    <t>Sigge Jansson</t>
  </si>
  <si>
    <t>Bartłomiej Jelonek</t>
  </si>
  <si>
    <t>Malachi Jones</t>
  </si>
  <si>
    <t>Adam Kardaś</t>
  </si>
  <si>
    <t>Jonas Karner</t>
  </si>
  <si>
    <t>Alby Kelly-Heald</t>
  </si>
  <si>
    <t>Imran Khan</t>
  </si>
  <si>
    <t>Kim Jeong Hyun</t>
  </si>
  <si>
    <t>Kim Hyeon Woo</t>
  </si>
  <si>
    <t>Kim Min Young</t>
  </si>
  <si>
    <t>Kim Young Jun</t>
  </si>
  <si>
    <t>Jakub Kolan</t>
  </si>
  <si>
    <t>Niilo Kujasalo</t>
  </si>
  <si>
    <t>Patryk Kusztal</t>
  </si>
  <si>
    <t>Mikkel Ladefoged</t>
  </si>
  <si>
    <t>Lee Gyeong Min</t>
  </si>
  <si>
    <t>Lee Jae Hun</t>
  </si>
  <si>
    <t>Lim Hyeong Jin</t>
  </si>
  <si>
    <t>Piotr Liszewski</t>
  </si>
  <si>
    <t>Liu Bin</t>
  </si>
  <si>
    <t>Rafał Mamla</t>
  </si>
  <si>
    <t>Saurav Mandal</t>
  </si>
  <si>
    <t>Alfie Marriott</t>
  </si>
  <si>
    <t>Ben McCrystal</t>
  </si>
  <si>
    <t>Denechandra Meitei</t>
  </si>
  <si>
    <t>Melroy Melwin Assisi</t>
  </si>
  <si>
    <t>Hira Mondal</t>
  </si>
  <si>
    <t>Kelsey Mooney</t>
  </si>
  <si>
    <t>David Mutter</t>
  </si>
  <si>
    <t>Jake Najdovski</t>
  </si>
  <si>
    <t>Muhammed Nemil</t>
  </si>
  <si>
    <t>James Nieuwenhuizen</t>
  </si>
  <si>
    <t>Ben Nink</t>
  </si>
  <si>
    <t>Cory O'Sullivan</t>
  </si>
  <si>
    <t>Igor Orlikowski</t>
  </si>
  <si>
    <t>Park Ju Yeong</t>
  </si>
  <si>
    <t>Park Jun Beom</t>
  </si>
  <si>
    <t>Sydie Peck</t>
  </si>
  <si>
    <t>Fabian Pekruhl</t>
  </si>
  <si>
    <t>Storm Bugge Pettersen</t>
  </si>
  <si>
    <t>Arran Pettifer</t>
  </si>
  <si>
    <t>Kayden Pierre</t>
  </si>
  <si>
    <t>Diego Alonso Plaza</t>
  </si>
  <si>
    <t>Florian Pruhs</t>
  </si>
  <si>
    <t>Mobashir Rahman</t>
  </si>
  <si>
    <t>Mohamad Rakip</t>
  </si>
  <si>
    <t>Waylon Renecke</t>
  </si>
  <si>
    <t>Chris Rindov</t>
  </si>
  <si>
    <t>Alex Robinson</t>
  </si>
  <si>
    <t>Lalchhanhima Sailo</t>
  </si>
  <si>
    <t>Alex Saji</t>
  </si>
  <si>
    <t>Ronnie Sandford</t>
  </si>
  <si>
    <t>Phoenix Scholtz</t>
  </si>
  <si>
    <t>Sha Yibo</t>
  </si>
  <si>
    <t>Lara Sharma</t>
  </si>
  <si>
    <t>Matt Sheridan</t>
  </si>
  <si>
    <t>Shin Min Ha</t>
  </si>
  <si>
    <t>Rio Shipston</t>
  </si>
  <si>
    <t>Almoatasim Siddiq</t>
  </si>
  <si>
    <t>Huidrom Singh</t>
  </si>
  <si>
    <t>Isak Sjong</t>
  </si>
  <si>
    <t>Gabriel Sloane-Rodrigues</t>
  </si>
  <si>
    <t>Tobias Sommer</t>
  </si>
  <si>
    <t>Song Chang Seok</t>
  </si>
  <si>
    <t>Patryk Szczuka</t>
  </si>
  <si>
    <t>Tao Qianglong</t>
  </si>
  <si>
    <t>Sahil Tavora</t>
  </si>
  <si>
    <t>Oscar Thorn</t>
  </si>
  <si>
    <t>Jackson Travis</t>
  </si>
  <si>
    <t>Piotr Urbanski</t>
  </si>
  <si>
    <t>Muhammed Uvais Moyikkal</t>
  </si>
  <si>
    <t>Kamiel Van de Perre</t>
  </si>
  <si>
    <t>Håkon Volden</t>
  </si>
  <si>
    <t>Ludwig Vraa-Jensen</t>
  </si>
  <si>
    <t>Gabe Wadsworth</t>
  </si>
  <si>
    <t>Elis Wahl</t>
  </si>
  <si>
    <t>Wang Zhenghao</t>
  </si>
  <si>
    <t>Wang Jinshuai</t>
  </si>
  <si>
    <t>Harry Whitwell</t>
  </si>
  <si>
    <t>Theo Williams</t>
  </si>
  <si>
    <t>Thomas Williams</t>
  </si>
  <si>
    <t>Kyrell Wilson</t>
  </si>
  <si>
    <t>Vishal Yadav</t>
  </si>
  <si>
    <t>Deniz Zeitler</t>
  </si>
  <si>
    <t>Emmanuel Agyemang</t>
  </si>
  <si>
    <t>Filip Åkesson Linderoth</t>
  </si>
  <si>
    <t>Meshal Al Alaeli</t>
  </si>
  <si>
    <t>Nasser Al Bishi</t>
  </si>
  <si>
    <t>Azzam Al Bishi</t>
  </si>
  <si>
    <t>Rakan Al Dawsari</t>
  </si>
  <si>
    <t>Rakan Al Najjar</t>
  </si>
  <si>
    <t>Rayan Al Qahtani</t>
  </si>
  <si>
    <t>Abdullah Al Qahtani</t>
  </si>
  <si>
    <t>Wilmer Andersson</t>
  </si>
  <si>
    <t>Wahengbam Angousana</t>
  </si>
  <si>
    <t>Gbemi Arubi</t>
  </si>
  <si>
    <t>Max Bardell</t>
  </si>
  <si>
    <t>Alexis Barrionuevo</t>
  </si>
  <si>
    <t>Rhys Bartley</t>
  </si>
  <si>
    <t>Namgyal Bhutia</t>
  </si>
  <si>
    <t>Mads Bomholt</t>
  </si>
  <si>
    <t>Zac Bowling</t>
  </si>
  <si>
    <t>Andy Breuer</t>
  </si>
  <si>
    <t>Jaxon Brown</t>
  </si>
  <si>
    <t>Killian Cailloce</t>
  </si>
  <si>
    <t>Ted Cann</t>
  </si>
  <si>
    <t>Fin Cartwright</t>
  </si>
  <si>
    <t>Chen Yuhao</t>
  </si>
  <si>
    <t>Owen Cochrane</t>
  </si>
  <si>
    <t>Gian Marco Crespi</t>
  </si>
  <si>
    <t>Raoul Cristea</t>
  </si>
  <si>
    <t>Aaren D'Silva</t>
  </si>
  <si>
    <t>Riccardo Di Trolio</t>
  </si>
  <si>
    <t>Cristóbal Dorador</t>
  </si>
  <si>
    <t>Emin Durakovic</t>
  </si>
  <si>
    <t>Callum Edwards</t>
  </si>
  <si>
    <t>Eom Seung Min</t>
  </si>
  <si>
    <t>Emad Fadda</t>
  </si>
  <si>
    <t>Hugo Fagerberg</t>
  </si>
  <si>
    <t>Danish Farooq Bhat</t>
  </si>
  <si>
    <t>Alex Ferguson</t>
  </si>
  <si>
    <t>CJ Fodrey</t>
  </si>
  <si>
    <t>Isaiah Foster</t>
  </si>
  <si>
    <t>Alexander Freeman</t>
  </si>
  <si>
    <t>Gang Min Seong</t>
  </si>
  <si>
    <t>Matteo Godfroid</t>
  </si>
  <si>
    <t>Almar Gjerd Grindhaug</t>
  </si>
  <si>
    <t>Lind Hajdari</t>
  </si>
  <si>
    <t>Liam Hall</t>
  </si>
  <si>
    <t>Taiga Harper</t>
  </si>
  <si>
    <t>Nawaf Hawsawi</t>
  </si>
  <si>
    <t>He Yiran</t>
  </si>
  <si>
    <t>Alejandro Hidalgo</t>
  </si>
  <si>
    <t>Hu Hetao</t>
  </si>
  <si>
    <t>Huang Zhouxin</t>
  </si>
  <si>
    <t>Freddie Issaka</t>
  </si>
  <si>
    <t>Ed James</t>
  </si>
  <si>
    <t>Jeong Myeong Je</t>
  </si>
  <si>
    <t>Jiang Wenhao</t>
  </si>
  <si>
    <t>Will Johnson</t>
  </si>
  <si>
    <t>Jung Yoon Seo</t>
  </si>
  <si>
    <t>Kang Seong Hyeok</t>
  </si>
  <si>
    <t>Johan Kenneryd</t>
  </si>
  <si>
    <t>Eoin Kenny</t>
  </si>
  <si>
    <t>Mourad Khodari</t>
  </si>
  <si>
    <t>Patrik Kis</t>
  </si>
  <si>
    <t>Sota Kitahara</t>
  </si>
  <si>
    <t>Erik Kojzek</t>
  </si>
  <si>
    <t>Wiktor Koptas</t>
  </si>
  <si>
    <t>Kwon Chang Hoon</t>
  </si>
  <si>
    <t>Daniel Lalhlimpuia</t>
  </si>
  <si>
    <t>Freddy Lallawmawma</t>
  </si>
  <si>
    <t>Alex Lankshear</t>
  </si>
  <si>
    <t>Dylan Lawlor</t>
  </si>
  <si>
    <t>Lee Seung Joon</t>
  </si>
  <si>
    <t>Mihăiță Lemnaru</t>
  </si>
  <si>
    <t>Gallagher Lennon</t>
  </si>
  <si>
    <t>Khaimin Lhungdim</t>
  </si>
  <si>
    <t>Liu Chaoyang</t>
  </si>
  <si>
    <t>Paris Lock</t>
  </si>
  <si>
    <t>Samuel James Lyngdoh Kynshi</t>
  </si>
  <si>
    <t>Benjamin Martino</t>
  </si>
  <si>
    <t>Theo Mawene</t>
  </si>
  <si>
    <t>Christian McFarlane</t>
  </si>
  <si>
    <t>Harry McHugh</t>
  </si>
  <si>
    <t>Sebastián Mella</t>
  </si>
  <si>
    <t>Mijit Mewlan</t>
  </si>
  <si>
    <t>Filip Milojevic</t>
  </si>
  <si>
    <t>Rylee Mitchell</t>
  </si>
  <si>
    <t>Manoj Mohammad</t>
  </si>
  <si>
    <t>Jack Moore</t>
  </si>
  <si>
    <t>Wungngayam Muirang</t>
  </si>
  <si>
    <t>Ankit Mukherjee</t>
  </si>
  <si>
    <t>Ville Nilsson</t>
  </si>
  <si>
    <t>Daniel Nkrumah</t>
  </si>
  <si>
    <t>Donay O'Brien-Brady</t>
  </si>
  <si>
    <t>Lewis O'Donnell</t>
  </si>
  <si>
    <t>Christian Østergaard</t>
  </si>
  <si>
    <t>Park Chae Jun</t>
  </si>
  <si>
    <t>Matthias Postl</t>
  </si>
  <si>
    <t>Harald Postl</t>
  </si>
  <si>
    <t>Nikhil Prabhu</t>
  </si>
  <si>
    <t>Adam Queally</t>
  </si>
  <si>
    <t>Kevin Radulovic</t>
  </si>
  <si>
    <t>Paul Ramfangzauva</t>
  </si>
  <si>
    <t>Gottfrid Rapp</t>
  </si>
  <si>
    <t>Lalliansanga Renthlei</t>
  </si>
  <si>
    <t>Caleb Roberts</t>
  </si>
  <si>
    <t>Buanthanglun Samte</t>
  </si>
  <si>
    <t>Meshari Sanyor</t>
  </si>
  <si>
    <t>Ryan Schewe</t>
  </si>
  <si>
    <t>Tarik Scott</t>
  </si>
  <si>
    <t>Gabriel Segal</t>
  </si>
  <si>
    <t>Seo Ju Hwan</t>
  </si>
  <si>
    <t>Mario Sfaiț</t>
  </si>
  <si>
    <t>Ricky John Shabong</t>
  </si>
  <si>
    <t>Arsh Shaikh</t>
  </si>
  <si>
    <t>Sin Il Yeon</t>
  </si>
  <si>
    <t>Gursimrat Singh</t>
  </si>
  <si>
    <t>Gurkirat Singh</t>
  </si>
  <si>
    <t>Tondonba Singh</t>
  </si>
  <si>
    <t>Joey Skinner</t>
  </si>
  <si>
    <t>Harrison Smith</t>
  </si>
  <si>
    <t>Son Seung Beom</t>
  </si>
  <si>
    <t>Song Haoyu</t>
  </si>
  <si>
    <t>Song Yue</t>
  </si>
  <si>
    <t>Simon Spari</t>
  </si>
  <si>
    <t>Raul Stanciu</t>
  </si>
  <si>
    <t>Arion Sulemani</t>
  </si>
  <si>
    <t>Nicolás Sumavil</t>
  </si>
  <si>
    <t>Sung Yoon Soo</t>
  </si>
  <si>
    <t>Ethan Sutcliffe</t>
  </si>
  <si>
    <t>Liam Svensson</t>
  </si>
  <si>
    <t>Tian Yuda</t>
  </si>
  <si>
    <t>Ioan Tolea</t>
  </si>
  <si>
    <t>Amidou Traore</t>
  </si>
  <si>
    <t>Lewis Trickett</t>
  </si>
  <si>
    <t>Callum Tripp</t>
  </si>
  <si>
    <t>Gerardo Valenzuela</t>
  </si>
  <si>
    <t>Gustav Wagner</t>
  </si>
  <si>
    <t>Morgan Williams</t>
  </si>
  <si>
    <t>Ewan Wilson</t>
  </si>
  <si>
    <t>Zhang Sijie</t>
  </si>
  <si>
    <t>Zhao Shi</t>
  </si>
  <si>
    <t>Zheng Xuejian</t>
  </si>
  <si>
    <t>Abdullah Abdo</t>
  </si>
  <si>
    <t>London Aghedo</t>
  </si>
  <si>
    <t>Bernd Aineter</t>
  </si>
  <si>
    <t>Forster Ajago</t>
  </si>
  <si>
    <t>Belal Al Doaa</t>
  </si>
  <si>
    <t>Abdulrahman Al Hamyani</t>
  </si>
  <si>
    <t>Sultan Al Harbi</t>
  </si>
  <si>
    <t>Freddie Allen</t>
  </si>
  <si>
    <t>Godwill Ambrose</t>
  </si>
  <si>
    <t>Drew Baiera</t>
  </si>
  <si>
    <t>Bao Shimeng</t>
  </si>
  <si>
    <t>Conor Barr</t>
  </si>
  <si>
    <t>Dipesh Chauhan</t>
  </si>
  <si>
    <t>Ayush Chhikara</t>
  </si>
  <si>
    <t>Cho Min Kyu</t>
  </si>
  <si>
    <t>Choi Hyun Woung</t>
  </si>
  <si>
    <t>Choi Ye Hoon</t>
  </si>
  <si>
    <t>Joe Collins</t>
  </si>
  <si>
    <t>Shea Connor</t>
  </si>
  <si>
    <t>Leander D'Cunha</t>
  </si>
  <si>
    <t>Harry Dean</t>
  </si>
  <si>
    <t>Max Edgecombe</t>
  </si>
  <si>
    <t>Redman Evans</t>
  </si>
  <si>
    <t>Makise Evans</t>
  </si>
  <si>
    <t>Ayman Fallatah</t>
  </si>
  <si>
    <t>Danny Flores</t>
  </si>
  <si>
    <t>Wayne Frederick</t>
  </si>
  <si>
    <t>Caden Glover</t>
  </si>
  <si>
    <t>Vanlalpeka Guite</t>
  </si>
  <si>
    <t>Guo Jiayu</t>
  </si>
  <si>
    <t>Ha Jeong Woo</t>
  </si>
  <si>
    <t>Evan Haddock</t>
  </si>
  <si>
    <t>Adam Hayton</t>
  </si>
  <si>
    <t>David Hicks</t>
  </si>
  <si>
    <t>Jeon Sung Jin</t>
  </si>
  <si>
    <t>Jeong Seung Bae</t>
  </si>
  <si>
    <t>Jo Jun Hyeon</t>
  </si>
  <si>
    <t>Wataru Kamijo</t>
  </si>
  <si>
    <t>Kang Young Suk</t>
  </si>
  <si>
    <t>Kim Hyeon Deok</t>
  </si>
  <si>
    <t>Kim Hyun Seo</t>
  </si>
  <si>
    <t>Bego Kujrakovic</t>
  </si>
  <si>
    <t>Niraj Kumar</t>
  </si>
  <si>
    <t>Anuj Kumar</t>
  </si>
  <si>
    <t>Prateek Kumar</t>
  </si>
  <si>
    <t>Lee Hyun Yong</t>
  </si>
  <si>
    <t>Lee Won Woo</t>
  </si>
  <si>
    <t>Lee Han Bin</t>
  </si>
  <si>
    <t>Lee Yun Geon</t>
  </si>
  <si>
    <t>Lee Woo Yeon</t>
  </si>
  <si>
    <t>Toms Leitis</t>
  </si>
  <si>
    <t>Oskar Leśniak</t>
  </si>
  <si>
    <t>Brandon Liggett</t>
  </si>
  <si>
    <t>Liu Guobao</t>
  </si>
  <si>
    <t>Abdullah Masoud</t>
  </si>
  <si>
    <t>Jakub Niemczyk</t>
  </si>
  <si>
    <t>Naorem Nongdamba</t>
  </si>
  <si>
    <t>Aidan O'Connor</t>
  </si>
  <si>
    <t>Felix Oberwaditzer</t>
  </si>
  <si>
    <t>Liechtenstein</t>
  </si>
  <si>
    <t>Evan Ovendale</t>
  </si>
  <si>
    <t>Živko Kostadinović</t>
  </si>
  <si>
    <t>Park Sang Young</t>
  </si>
  <si>
    <t>Park Sang Hyeon</t>
  </si>
  <si>
    <t>Park Jang Han Gyeol</t>
  </si>
  <si>
    <t>Malik Pinto</t>
  </si>
  <si>
    <t>Julian Placias</t>
  </si>
  <si>
    <t>Nelson Prenner</t>
  </si>
  <si>
    <t>Lalthuammawia Ralte</t>
  </si>
  <si>
    <t>Max Ross</t>
  </si>
  <si>
    <t>Sheikh Sahil</t>
  </si>
  <si>
    <t>Lalhrezuala Sailung</t>
  </si>
  <si>
    <t>Mohammed Sanan</t>
  </si>
  <si>
    <t>Nelson Sanca</t>
  </si>
  <si>
    <t>Cenk Şen</t>
  </si>
  <si>
    <t>Dinesh Singh</t>
  </si>
  <si>
    <t>Phalguni Singh</t>
  </si>
  <si>
    <t>Ranjeet Singh Pandre</t>
  </si>
  <si>
    <t>Lucas Dantas</t>
  </si>
  <si>
    <t>Kimani Stewart-Baynes</t>
  </si>
  <si>
    <t>Fabian Talladira</t>
  </si>
  <si>
    <t>Adam Vendelbo</t>
  </si>
  <si>
    <t>Paul Walters</t>
  </si>
  <si>
    <t>Freddy Willcox</t>
  </si>
  <si>
    <t>Callum Wood</t>
  </si>
  <si>
    <t>Xia Xiaoxi</t>
  </si>
  <si>
    <t>Xiao Junlong</t>
  </si>
  <si>
    <t>Xu Zhenyao</t>
  </si>
  <si>
    <t>Yoo Sun Woo</t>
  </si>
  <si>
    <t>Yoon Tae Min</t>
  </si>
  <si>
    <t>Umidjan Yusup</t>
  </si>
  <si>
    <t>Ahn Hyeok Ju</t>
  </si>
  <si>
    <t>Rayan Al Dawsari</t>
  </si>
  <si>
    <t>Saad Al Muwallad</t>
  </si>
  <si>
    <t>Bandar Al Shamrani</t>
  </si>
  <si>
    <t>Faisal Al Sibyani</t>
  </si>
  <si>
    <t>Anas Al Zahrani</t>
  </si>
  <si>
    <t>Max Anchor</t>
  </si>
  <si>
    <t>Søren Andreasen</t>
  </si>
  <si>
    <t>Mohammed Azhar</t>
  </si>
  <si>
    <t>Baek Seung Heon</t>
  </si>
  <si>
    <t>Andreas Bakeng-Rogne</t>
  </si>
  <si>
    <t>Nikhil Barla</t>
  </si>
  <si>
    <t>Gabriel Billington</t>
  </si>
  <si>
    <t>Bridel Bosakani</t>
  </si>
  <si>
    <t>Chen Xiangyu</t>
  </si>
  <si>
    <t>Cho Jin Hyuk</t>
  </si>
  <si>
    <t>Choi Seung Gu</t>
  </si>
  <si>
    <t>Connor Cook</t>
  </si>
  <si>
    <t>Devansh Dabas</t>
  </si>
  <si>
    <t>Nitesh Darjee</t>
  </si>
  <si>
    <t>Arvin Davoudi-Kia</t>
  </si>
  <si>
    <t>Jacob Dennis</t>
  </si>
  <si>
    <t>Anton Dworzak</t>
  </si>
  <si>
    <t>Lalremtluanga Fanai</t>
  </si>
  <si>
    <t>Ștefan Georgescu</t>
  </si>
  <si>
    <t>Amrit Gope</t>
  </si>
  <si>
    <t>Guo Yunqi</t>
  </si>
  <si>
    <t>Ha Dong Seon</t>
  </si>
  <si>
    <t>Abhishek Halder</t>
  </si>
  <si>
    <t>Sonny Hart</t>
  </si>
  <si>
    <t>Marco Hoffmann</t>
  </si>
  <si>
    <t>Hong Sung Moo</t>
  </si>
  <si>
    <t>Michael Hutter</t>
  </si>
  <si>
    <t>Ashish Jha</t>
  </si>
  <si>
    <t>Jia Boyan</t>
  </si>
  <si>
    <t>Jia Feifan</t>
  </si>
  <si>
    <t>Stiven Jimenez</t>
  </si>
  <si>
    <t>Lalbiakhlua Jongte</t>
  </si>
  <si>
    <t>Jung Jae Sang</t>
  </si>
  <si>
    <t>Jung Heon Taek</t>
  </si>
  <si>
    <t>Kang Do Uk</t>
  </si>
  <si>
    <t>Kim Dae Hyeon</t>
  </si>
  <si>
    <t>Kim Hae Seung</t>
  </si>
  <si>
    <t>Jeorgio Kocevski</t>
  </si>
  <si>
    <t>Ravi Kumar</t>
  </si>
  <si>
    <t>Lee Gyu Baek</t>
  </si>
  <si>
    <t>Min Young Lee</t>
  </si>
  <si>
    <t>Lee Yo Seb</t>
  </si>
  <si>
    <t>Li Yuefeng</t>
  </si>
  <si>
    <t>Li Zhizhao</t>
  </si>
  <si>
    <t>Li Deming</t>
  </si>
  <si>
    <t>Liang Kun</t>
  </si>
  <si>
    <t>Cristian Licsandru</t>
  </si>
  <si>
    <t>Liu Haofan</t>
  </si>
  <si>
    <t>Liu Jun</t>
  </si>
  <si>
    <t>Owen Lunt</t>
  </si>
  <si>
    <t>Rory MacLeod</t>
  </si>
  <si>
    <t>Olwethu Makhanya</t>
  </si>
  <si>
    <t>Callum McCay</t>
  </si>
  <si>
    <t>Jovan Mijatovic</t>
  </si>
  <si>
    <t>Roald Mitchell</t>
  </si>
  <si>
    <t>Monirul Molla</t>
  </si>
  <si>
    <t>Halen Nongtdu</t>
  </si>
  <si>
    <t>Harry O'Connor</t>
  </si>
  <si>
    <t>Sergio Oregel</t>
  </si>
  <si>
    <t>Jaziel Orozco</t>
  </si>
  <si>
    <t>Charlie Osborne</t>
  </si>
  <si>
    <t>Abduhelil Osmanjan</t>
  </si>
  <si>
    <t>Park Jin Young</t>
  </si>
  <si>
    <t>Park Si Hwa</t>
  </si>
  <si>
    <t>Oliver Patrick</t>
  </si>
  <si>
    <t>Jaylan Pearman</t>
  </si>
  <si>
    <t>Ashis Pradhan</t>
  </si>
  <si>
    <t>Ran Weifeng</t>
  </si>
  <si>
    <t>Rim Ji Min</t>
  </si>
  <si>
    <t>Kieran Sargeant</t>
  </si>
  <si>
    <t>Jonathan Shore</t>
  </si>
  <si>
    <t>Abhishek Singh</t>
  </si>
  <si>
    <t>Maheson Singh</t>
  </si>
  <si>
    <t>Adem Sipić</t>
  </si>
  <si>
    <t>Denis Ștefan</t>
  </si>
  <si>
    <t>Clemens Steinbauer</t>
  </si>
  <si>
    <t>Nihal Sudeesh</t>
  </si>
  <si>
    <t>Tang Xu</t>
  </si>
  <si>
    <t>Hrithik Tiwari</t>
  </si>
  <si>
    <t>Matthew Turner</t>
  </si>
  <si>
    <t>Bijoy Varghese</t>
  </si>
  <si>
    <t>Wang Junqiang</t>
  </si>
  <si>
    <t>Kyle White</t>
  </si>
  <si>
    <t>Yang Xinyang</t>
  </si>
  <si>
    <t>Yu Jinyong</t>
  </si>
  <si>
    <t>Zhang Tao</t>
  </si>
  <si>
    <t>Zhang Hui</t>
  </si>
  <si>
    <t>Ahn Chang Min</t>
  </si>
  <si>
    <t>Rayan Al Johani</t>
  </si>
  <si>
    <t>Bader Al Mutairi</t>
  </si>
  <si>
    <t>An Chi Woo</t>
  </si>
  <si>
    <t>Nathan Asher Rodrigues</t>
  </si>
  <si>
    <t>Harry Ashfield</t>
  </si>
  <si>
    <t>Bae Soo Min</t>
  </si>
  <si>
    <t>Bae Hyun Seo</t>
  </si>
  <si>
    <t>Javier Casas Jr.</t>
  </si>
  <si>
    <t>Chen Guoliang</t>
  </si>
  <si>
    <t>Luka Coveny</t>
  </si>
  <si>
    <t>Nate Crockford</t>
  </si>
  <si>
    <t>Nikhil Deka</t>
  </si>
  <si>
    <t>Du Zhixuan</t>
  </si>
  <si>
    <t>Fan Jinming</t>
  </si>
  <si>
    <t>Zavier Gozo</t>
  </si>
  <si>
    <t>Heo Dong Min</t>
  </si>
  <si>
    <t>Jeon Yong Jun</t>
  </si>
  <si>
    <t>Jo Hyun Tae</t>
  </si>
  <si>
    <t>Kang Hyun Je</t>
  </si>
  <si>
    <t>Kim Min Sub</t>
  </si>
  <si>
    <t>Kim Jae Min</t>
  </si>
  <si>
    <t>Kim Yu Seong</t>
  </si>
  <si>
    <t>Lee Gyu Min</t>
  </si>
  <si>
    <t>Lee Dong Hyeop</t>
  </si>
  <si>
    <t>Liu Xiaolong</t>
  </si>
  <si>
    <t>Liu Junxian</t>
  </si>
  <si>
    <t>Liu Yujie</t>
  </si>
  <si>
    <t>Liu Weicheng</t>
  </si>
  <si>
    <t>Lu Zhiyuan</t>
  </si>
  <si>
    <t>Ryan Maher</t>
  </si>
  <si>
    <t>Fardin Ali Molla</t>
  </si>
  <si>
    <t>Franklin Nazareth</t>
  </si>
  <si>
    <t>Macarton Louis Nickson</t>
  </si>
  <si>
    <t>Abbas Nureli</t>
  </si>
  <si>
    <t>Luke O'Donnell</t>
  </si>
  <si>
    <t>Bekey Oram</t>
  </si>
  <si>
    <t>Park Ju Seung</t>
  </si>
  <si>
    <t>Park Se Min</t>
  </si>
  <si>
    <t>Park Jae Hyun</t>
  </si>
  <si>
    <t>Harsh Patre</t>
  </si>
  <si>
    <t>Adam Pearlman</t>
  </si>
  <si>
    <t>Tomas Pondeca</t>
  </si>
  <si>
    <t>Ahan Prakash</t>
  </si>
  <si>
    <t>Qiu Zhongyi</t>
  </si>
  <si>
    <t>James Rainbird</t>
  </si>
  <si>
    <t>Ravi Rana</t>
  </si>
  <si>
    <t>Thoi Singh</t>
  </si>
  <si>
    <t>Son Seung Min</t>
  </si>
  <si>
    <t>Sun Xuelong</t>
  </si>
  <si>
    <t>Abhishek Suryavanshi</t>
  </si>
  <si>
    <t>Alejandro Urzua</t>
  </si>
  <si>
    <t>David Vazquez</t>
  </si>
  <si>
    <t>Robin Yadav</t>
  </si>
  <si>
    <t>Irfan Yadwad</t>
  </si>
  <si>
    <t>Yan Bingliang</t>
  </si>
  <si>
    <t>Yu Tianxiang</t>
  </si>
  <si>
    <t>Markus Anderson</t>
  </si>
  <si>
    <t>Baek Min Gyu</t>
  </si>
  <si>
    <t>Chen Xuhuang</t>
  </si>
  <si>
    <t>Choi Min Ki</t>
  </si>
  <si>
    <t>Deng Xiongtao</t>
  </si>
  <si>
    <t>Qeyser Ezimet</t>
  </si>
  <si>
    <t>Billy Gilmore</t>
  </si>
  <si>
    <t>Ham Sun Woo</t>
  </si>
  <si>
    <t>Jin Haoxiang</t>
  </si>
  <si>
    <t>Jung Eun Woo</t>
  </si>
  <si>
    <t>Muheet Shabir Khan</t>
  </si>
  <si>
    <t>Kim Tae Jun</t>
  </si>
  <si>
    <t>Lee Seung Hwan</t>
  </si>
  <si>
    <t>Lim Jun Sub</t>
  </si>
  <si>
    <t>Min Ji Hoon</t>
  </si>
  <si>
    <t>Alex Rando</t>
  </si>
  <si>
    <t>Tahir Reid-Brown</t>
  </si>
  <si>
    <t>Roh Hee Dong</t>
  </si>
  <si>
    <t>Sachu Siby</t>
  </si>
  <si>
    <t>Tommy Silva</t>
  </si>
  <si>
    <t>Aphaoba Singh</t>
  </si>
  <si>
    <t>Song Bowei</t>
  </si>
  <si>
    <t>Tian Yong</t>
  </si>
  <si>
    <t>Alexander Turkin</t>
  </si>
  <si>
    <t>Wei Zhiwei</t>
  </si>
  <si>
    <t>Zhang Xingliang</t>
  </si>
  <si>
    <t>Zheng Junwei</t>
  </si>
  <si>
    <t>Zhou Jianyan</t>
  </si>
  <si>
    <t>Zhou Zhengkai</t>
  </si>
  <si>
    <t>Mark Zothanpuia</t>
  </si>
  <si>
    <t>Mohammed Aimen</t>
  </si>
  <si>
    <t>Fredy Chawngthansanga</t>
  </si>
  <si>
    <t>Lalchungnunga Chhangte</t>
  </si>
  <si>
    <t>Hwang Seo Ung</t>
  </si>
  <si>
    <t>Jo In Jung</t>
  </si>
  <si>
    <t>Kang Gyo Hoon</t>
  </si>
  <si>
    <t>Kim Myeong Jun</t>
  </si>
  <si>
    <t>Kim Se Hoon</t>
  </si>
  <si>
    <t>Liao Rongxiang</t>
  </si>
  <si>
    <t>Min Zixi</t>
  </si>
  <si>
    <t>Ning Fangze</t>
  </si>
  <si>
    <t>Park Hyung Woo</t>
  </si>
  <si>
    <t>Park Jin Hong</t>
  </si>
  <si>
    <t>Sajad Parray</t>
  </si>
  <si>
    <t>Engson Singh</t>
  </si>
  <si>
    <t>Ousmane Sylla</t>
  </si>
  <si>
    <t>Wei Feng</t>
  </si>
  <si>
    <t>Won Hui Do</t>
  </si>
  <si>
    <t>Wu Yuhang</t>
  </si>
  <si>
    <t>rank</t>
  </si>
  <si>
    <t>overallRating</t>
  </si>
  <si>
    <t>position</t>
  </si>
  <si>
    <t>nationality</t>
  </si>
  <si>
    <t>Raphael Dias Belloli</t>
  </si>
  <si>
    <t>Vítor Machado Ferreira</t>
  </si>
  <si>
    <t>Alisson Ramses Becker</t>
  </si>
  <si>
    <t>Vinícius José de Oliveira Júnior</t>
  </si>
  <si>
    <t>Gabriel dos S. Magalhães</t>
  </si>
  <si>
    <t>Marcos Aoás Corrêa</t>
  </si>
  <si>
    <t>Bruno Miguel Borges Fernandes</t>
  </si>
  <si>
    <t>Julián Alvarez</t>
  </si>
  <si>
    <t>Nuno Alexandre Tavares Mendes</t>
  </si>
  <si>
    <t>Rúben Santos Gato Alves Dias</t>
  </si>
  <si>
    <t>Bruno Guimarães Moura</t>
  </si>
  <si>
    <t>Nicholas Williams Arthuer</t>
  </si>
  <si>
    <t>Ederson Santana de Moraes</t>
  </si>
  <si>
    <t>João Pedro Gonçalves Neves</t>
  </si>
  <si>
    <t>Daniel Carvajal Ramos</t>
  </si>
  <si>
    <t>David De Gea Quintana</t>
  </si>
  <si>
    <t>Fabián Ruiz Peña</t>
  </si>
  <si>
    <t>Iñigo Martínez Berridi</t>
  </si>
  <si>
    <t>C. Ronaldo dos Santos Aveiro</t>
  </si>
  <si>
    <t>Rodrygo Silva de Goes</t>
  </si>
  <si>
    <t>Gleison Bremer Silva Nascimento</t>
  </si>
  <si>
    <t>João Pedro Cavaco Cancelo</t>
  </si>
  <si>
    <t>Oihan Sancet Tirapu</t>
  </si>
  <si>
    <t>Wojciech Szczęsny</t>
  </si>
  <si>
    <t>Rúben Diogo da Silva Neves</t>
  </si>
  <si>
    <t>Bernardo Mota Carvalho e Silva</t>
  </si>
  <si>
    <t>Diogo Meireles Costa</t>
  </si>
  <si>
    <t>Rafael da Conceição Leão</t>
  </si>
  <si>
    <t>Éder Gabriel Militão</t>
  </si>
  <si>
    <t>Francisco Román Alarcón Suárez</t>
  </si>
  <si>
    <t>Daniel Vivian Moreno</t>
  </si>
  <si>
    <t>Mikel Merino Zazón</t>
  </si>
  <si>
    <t>Ayoze Pérez Gutiérrez</t>
  </si>
  <si>
    <t>Iñaki Williams Arthuer</t>
  </si>
  <si>
    <t>Pedro António Pereira Gonçalves</t>
  </si>
  <si>
    <t>Aleix García Serrano</t>
  </si>
  <si>
    <t>Matheus Santos Carneiro da Cunha</t>
  </si>
  <si>
    <t>Pablo Martín Páez Gavira</t>
  </si>
  <si>
    <t>Alejandro Balde Martínez</t>
  </si>
  <si>
    <t>João Maria Palhinha Gonçalves</t>
  </si>
  <si>
    <t>Murillo Costa dos Santos</t>
  </si>
  <si>
    <t>Hugo Ekitiké</t>
  </si>
  <si>
    <t>Iago Aspas Juncal</t>
  </si>
  <si>
    <t>Joelinton Apolinário de Lira</t>
  </si>
  <si>
    <t>Éderson José dos Santos</t>
  </si>
  <si>
    <t>Otávio Edmilson da Silva Monteiro</t>
  </si>
  <si>
    <t>Alejandro Berenguer Remiro</t>
  </si>
  <si>
    <t>Pablo Barrios Rivas</t>
  </si>
  <si>
    <t>Malcom Filipe Silva de Oliveira</t>
  </si>
  <si>
    <t>Fábio Henrique Tavares</t>
  </si>
  <si>
    <t>Francisco Trincão</t>
  </si>
  <si>
    <t>Rafael A. Ferreira Silva</t>
  </si>
  <si>
    <t>Daniel Parejo Muñoz</t>
  </si>
  <si>
    <t>José Ignacio Fernández Iglesias</t>
  </si>
  <si>
    <t>Sávio Moreira de Oliveira</t>
  </si>
  <si>
    <t>Roger Ibañez da Silva</t>
  </si>
  <si>
    <t>Min Jae Kim</t>
  </si>
  <si>
    <t>Sergi Darder Moll</t>
  </si>
  <si>
    <t>Carlos Augusto Zopolato Neves</t>
  </si>
  <si>
    <t>Miguel Gutiérrez Ortega</t>
  </si>
  <si>
    <t>Brais Méndez Portela</t>
  </si>
  <si>
    <t>João Lucas de Souza Cardoso</t>
  </si>
  <si>
    <t>Jorge Resurrección</t>
  </si>
  <si>
    <t>José Luís Gayà Peña</t>
  </si>
  <si>
    <t>Gabriel Teodoro Martinelli Silva</t>
  </si>
  <si>
    <t>Anderson Souza Conceição</t>
  </si>
  <si>
    <t>David Soria Solís</t>
  </si>
  <si>
    <t>Wenderson Nascimento Galeno</t>
  </si>
  <si>
    <t>Antony Matheus dos Santos</t>
  </si>
  <si>
    <t>Lucas Estella Perri</t>
  </si>
  <si>
    <t>Ricardo Jorge da Luz Horta</t>
  </si>
  <si>
    <t>Gerard Moreno Balagueró</t>
  </si>
  <si>
    <t>Rui Tiago Dantas da Silva</t>
  </si>
  <si>
    <t>Daniel Ceballos Fernández</t>
  </si>
  <si>
    <t>David Neres Campos</t>
  </si>
  <si>
    <t>Isaac Palazón Camacho</t>
  </si>
  <si>
    <t>Álvaro Borja Morata Martín</t>
  </si>
  <si>
    <t>Gonçalo Bernardo Inácio</t>
  </si>
  <si>
    <t>Danilo Luís Hélio Pereira</t>
  </si>
  <si>
    <t>Antonio José Raíllo Arenas</t>
  </si>
  <si>
    <t>Frederico de Paula Santos</t>
  </si>
  <si>
    <t>Álvaro Fernández Carreras</t>
  </si>
  <si>
    <t>Gabriel Davi Gomes Sara</t>
  </si>
  <si>
    <t>Lucas Tolentino Coelho de Lima</t>
  </si>
  <si>
    <t>Óscar Mingueza García</t>
  </si>
  <si>
    <t>Andrey N. dos Santos</t>
  </si>
  <si>
    <t>Douglas Luiz Soares de Paulo</t>
  </si>
  <si>
    <t>Georgiy Sudakov</t>
  </si>
  <si>
    <t>Iñigo Ruiz de Galarreta</t>
  </si>
  <si>
    <t>Javier Galán Gil</t>
  </si>
  <si>
    <t>Bento Matheus Krepski</t>
  </si>
  <si>
    <t>Pedro Lomba Neto</t>
  </si>
  <si>
    <t>Gabriel Fernando de Jesus</t>
  </si>
  <si>
    <t>Mario Hermoso Canseco</t>
  </si>
  <si>
    <t>Fermín López Marín</t>
  </si>
  <si>
    <t>Konstantinos Fortounis</t>
  </si>
  <si>
    <t>Igor Guilherme Barbosa da Paixão</t>
  </si>
  <si>
    <t>Gonçalo Matias Ramos</t>
  </si>
  <si>
    <t>Marco Asensio Willemsen</t>
  </si>
  <si>
    <t>Álvaro García Rivera</t>
  </si>
  <si>
    <t>Carlos Henrique Venancio Casimiro</t>
  </si>
  <si>
    <t>F. Evanilson de Lima Barbosa</t>
  </si>
  <si>
    <t>Pau Francisco Torres</t>
  </si>
  <si>
    <t>Ricard Puig Martí</t>
  </si>
  <si>
    <t>Florentino Morris Luís</t>
  </si>
  <si>
    <t>Sergio Busquets Burgos</t>
  </si>
  <si>
    <t>Diego Javier Llorente Ríos</t>
  </si>
  <si>
    <t>Alexsandro de Souza Ribeiro</t>
  </si>
  <si>
    <t>Matheus Luiz Nunes</t>
  </si>
  <si>
    <t>Nuno Miguel Gomes dos Santos</t>
  </si>
  <si>
    <t>Yuri Berchiche Izeta</t>
  </si>
  <si>
    <t>José Diogo Dalot Teixeira</t>
  </si>
  <si>
    <t>Rodinei Marcelo de Almeida</t>
  </si>
  <si>
    <t>Luis Milla Manzanares</t>
  </si>
  <si>
    <t>Nicolás González Iglesias</t>
  </si>
  <si>
    <t>José Ángel Esmoris Tasende</t>
  </si>
  <si>
    <t>Evander da Silva Ferreira</t>
  </si>
  <si>
    <t>Marcos Alonso Mendoza</t>
  </si>
  <si>
    <t>Paul Pogba</t>
  </si>
  <si>
    <t>Sergio Gómez Martín</t>
  </si>
  <si>
    <t>Pau López Sabata</t>
  </si>
  <si>
    <t>Mauro Jaqueson J. Ferreira Santos</t>
  </si>
  <si>
    <t>Sergio Herrera Pirón</t>
  </si>
  <si>
    <t>Mario Gila Fuentes</t>
  </si>
  <si>
    <t>Kepa Arrizabalaga</t>
  </si>
  <si>
    <t>Álvaro Valles Rosa</t>
  </si>
  <si>
    <t>Sergi Cardona Bermúdez</t>
  </si>
  <si>
    <t>Reinildo Isnard Mandava</t>
  </si>
  <si>
    <t>Alejandro Romero Gamarra</t>
  </si>
  <si>
    <t>Gorka Guruzeta Rodríguez</t>
  </si>
  <si>
    <t>Francisco José García Torres</t>
  </si>
  <si>
    <t>Arnau Martínez López</t>
  </si>
  <si>
    <t>João Félix Sequeira</t>
  </si>
  <si>
    <t>Alberto Moleiro González</t>
  </si>
  <si>
    <t>Kang In Lee</t>
  </si>
  <si>
    <t>Nicolás Paz Martínez</t>
  </si>
  <si>
    <t>Aleksandar Kahvić</t>
  </si>
  <si>
    <t>Marc Bartra Aregall</t>
  </si>
  <si>
    <t>João Pedro Junqueira de Jesus</t>
  </si>
  <si>
    <t>Marco Reus</t>
  </si>
  <si>
    <t>Fábio Daniel Soares Silva</t>
  </si>
  <si>
    <t>Marc Casadó Torras</t>
  </si>
  <si>
    <t>Eric García Martret</t>
  </si>
  <si>
    <t>Samuel Omorodion Aghehowa</t>
  </si>
  <si>
    <t>Carles Gil Pareja</t>
  </si>
  <si>
    <t>Francisco F. da Conceição</t>
  </si>
  <si>
    <t>Sebastián Coates</t>
  </si>
  <si>
    <t>Marcos Leonardo Santos Almeida</t>
  </si>
  <si>
    <t>Alejandro Catena Marugán</t>
  </si>
  <si>
    <t>Nuno Albertino Varela Tavares</t>
  </si>
  <si>
    <t>Jordi Alba Ramos</t>
  </si>
  <si>
    <t>Robert Lynch Sánchez</t>
  </si>
  <si>
    <t>Igor Zubeldia Elorza</t>
  </si>
  <si>
    <t>Luis Henrique Tomaz de Lima</t>
  </si>
  <si>
    <t>Mikel Jauregizar Alboniga</t>
  </si>
  <si>
    <t>Francisco L. Lima Silva Machado</t>
  </si>
  <si>
    <t>Renan Augusto Lodi dos Santos</t>
  </si>
  <si>
    <t>Domilson Cordeiro dos Santos</t>
  </si>
  <si>
    <t>Francisco Sampaio Moura</t>
  </si>
  <si>
    <t>Geny Cipriano Catamo</t>
  </si>
  <si>
    <t>Daniel Santos Bragança</t>
  </si>
  <si>
    <t>Ander Herrera Agüera</t>
  </si>
  <si>
    <t>Juan Camilo Hernández Suárez</t>
  </si>
  <si>
    <t>João Mário N. Costa Eduardo</t>
  </si>
  <si>
    <t>Conan Ledesma</t>
  </si>
  <si>
    <t>Richarlison de Andrade</t>
  </si>
  <si>
    <t>Milan Borjan</t>
  </si>
  <si>
    <t>Javier Puado Díaz</t>
  </si>
  <si>
    <t>Beñat Prados Díaz</t>
  </si>
  <si>
    <t>Pablo Maffeo Becerra</t>
  </si>
  <si>
    <t>Santiago Comesaña Veiga</t>
  </si>
  <si>
    <t>Jon Moncayola Tollar</t>
  </si>
  <si>
    <t>Almin Mešanović</t>
  </si>
  <si>
    <t>Marc Roca Junqué</t>
  </si>
  <si>
    <t>Francisco José Beltrán Peinado</t>
  </si>
  <si>
    <t>Samuel Almeida Costa</t>
  </si>
  <si>
    <t>Eduardo Gabriel Aquino Cossa</t>
  </si>
  <si>
    <t>João Victor Gomes da Silva</t>
  </si>
  <si>
    <t>Alassane Pléa</t>
  </si>
  <si>
    <t>Gelson Dany Batalha Martins</t>
  </si>
  <si>
    <t>Luis Rioja González</t>
  </si>
  <si>
    <t>André Trindade</t>
  </si>
  <si>
    <t>Nico Gonzalez</t>
  </si>
  <si>
    <t>Hugo Duro Perales</t>
  </si>
  <si>
    <t>Jorge de Frutos Sebastián</t>
  </si>
  <si>
    <t>Armindo Tué Na Bangna</t>
  </si>
  <si>
    <t>Estêvão Willian Almeida</t>
  </si>
  <si>
    <t>Fábio Daniel Ferreira Vieira</t>
  </si>
  <si>
    <t>António João Tavares Silva</t>
  </si>
  <si>
    <t>Rubén García Santos</t>
  </si>
  <si>
    <t>Diego López Noguerol</t>
  </si>
  <si>
    <t>Óscar Valentín Martín Luengo</t>
  </si>
  <si>
    <t>Jamie Gittens</t>
  </si>
  <si>
    <t>Aleksey Miranchuk</t>
  </si>
  <si>
    <t>Diego Carlos Santos Silva</t>
  </si>
  <si>
    <t>Lucas Lopes Beraldo</t>
  </si>
  <si>
    <t>Lucas Torró Marset</t>
  </si>
  <si>
    <t>Carlos Vicente Robles</t>
  </si>
  <si>
    <t>Gabriel Tadeu Strefezza Rebelato</t>
  </si>
  <si>
    <t>Bryan Gil Salvatierra</t>
  </si>
  <si>
    <t>Diogo Filipe Pinto Leite</t>
  </si>
  <si>
    <t>Dante Bonfim Costa Santos</t>
  </si>
  <si>
    <t>Aitor Paredes Casamichana</t>
  </si>
  <si>
    <t>Bernardo de Souza</t>
  </si>
  <si>
    <t>Wesley Vinícius França Lima</t>
  </si>
  <si>
    <t>Aitor Ruibal García</t>
  </si>
  <si>
    <t>Javier Guerra Moreno</t>
  </si>
  <si>
    <t>Comoros</t>
  </si>
  <si>
    <t>Clinton Mukoni Mata Pedro Lourenço</t>
  </si>
  <si>
    <t>Jose Luís García Vayá</t>
  </si>
  <si>
    <t>Alexis Claude-Maurice</t>
  </si>
  <si>
    <t>Diego Manuel J. da Silva Moreira</t>
  </si>
  <si>
    <t>Leandro Barreiro</t>
  </si>
  <si>
    <t>Josep María Chavarría Pérez</t>
  </si>
  <si>
    <t>Vanderson de Oliveira Campos</t>
  </si>
  <si>
    <t>Maximiliano Araújo</t>
  </si>
  <si>
    <t>Agustín Marchesín</t>
  </si>
  <si>
    <t>Aitor Fernández</t>
  </si>
  <si>
    <t>Matheus Reis de Lima</t>
  </si>
  <si>
    <t>Kostas Tsimikas</t>
  </si>
  <si>
    <t>João Mário Neto Lopes</t>
  </si>
  <si>
    <t>Diego Rico Salguero</t>
  </si>
  <si>
    <t>Stephen Antunes Eustáquio</t>
  </si>
  <si>
    <t>Iván Martín Núñez</t>
  </si>
  <si>
    <t>Yan Bueno Couto</t>
  </si>
  <si>
    <t>Caio Henrique Oliveira Silva</t>
  </si>
  <si>
    <t>Eduardo Filipe Quaresma</t>
  </si>
  <si>
    <t>José Pedro Malheiro de Sá</t>
  </si>
  <si>
    <t>Nélson Cabral Semedo</t>
  </si>
  <si>
    <t>Alexandre Moreno Lopera</t>
  </si>
  <si>
    <t>Jae Sung Lee</t>
  </si>
  <si>
    <t>Leo Román Riquelme</t>
  </si>
  <si>
    <t>Sergio Roberto Carnicer</t>
  </si>
  <si>
    <t>Ramón Terrats Espacio</t>
  </si>
  <si>
    <t>Tiago Carvalho Santos</t>
  </si>
  <si>
    <t>Emerson Palmieri dos Santos</t>
  </si>
  <si>
    <t>Manuel Morlanes Ariño</t>
  </si>
  <si>
    <t>Davy Klaassen</t>
  </si>
  <si>
    <t>Aimar Oroz Huarte</t>
  </si>
  <si>
    <t>Álvaro Medrán Just</t>
  </si>
  <si>
    <t>Hamed Junior Traoré</t>
  </si>
  <si>
    <t>Rodrigo Riquelme Reche</t>
  </si>
  <si>
    <t>Moisés Gómez Bordonado</t>
  </si>
  <si>
    <t>Diego José Conde Alcolado</t>
  </si>
  <si>
    <t>Emanuel Reynoso</t>
  </si>
  <si>
    <t>In Beom Hwang</t>
  </si>
  <si>
    <t>Sergio Altimira Clavell</t>
  </si>
  <si>
    <t>Andoni Gorosabel Espinosa</t>
  </si>
  <si>
    <t>Luiz Lúcio Reis Júnior</t>
  </si>
  <si>
    <t>Anthony Martial</t>
  </si>
  <si>
    <t>João Pedro Neves Filipe</t>
  </si>
  <si>
    <t>Pep Biel Mas Jaume</t>
  </si>
  <si>
    <t>Mateus Tetê</t>
  </si>
  <si>
    <t>Endrick Felipe Moreira de Sousa</t>
  </si>
  <si>
    <t>Gabriel Armando de Abreu</t>
  </si>
  <si>
    <t>Igor Jesus Maciel da Cruz</t>
  </si>
  <si>
    <t>Borja Mayoral Moya</t>
  </si>
  <si>
    <t>Raúl Asencio del Rosario</t>
  </si>
  <si>
    <t>João Filipe Moutinho</t>
  </si>
  <si>
    <t>Daniel Castelo Podence</t>
  </si>
  <si>
    <t>David López Silva</t>
  </si>
  <si>
    <t>Pedro Rodríguez Ledesma</t>
  </si>
  <si>
    <t>Jesús Joaquín Fernández Sáez</t>
  </si>
  <si>
    <t>Bryan Zaragoza Martínez</t>
  </si>
  <si>
    <t>Fabricio Bustos</t>
  </si>
  <si>
    <t>Mateus Uribe</t>
  </si>
  <si>
    <t>Juan Cuadrado</t>
  </si>
  <si>
    <t>Guilherme Haubert Sityá</t>
  </si>
  <si>
    <t>Antonio Sivera Salvá</t>
  </si>
  <si>
    <t>Rahman Baba</t>
  </si>
  <si>
    <t>Renato Palma Veiga</t>
  </si>
  <si>
    <t>Unai López Cabrera</t>
  </si>
  <si>
    <t>Javier Muñoz Jiménez</t>
  </si>
  <si>
    <t>Kirian Rodríguez</t>
  </si>
  <si>
    <t>Cristian Portugues Manzanera</t>
  </si>
  <si>
    <t>Juan Miranda González</t>
  </si>
  <si>
    <t>Daniel Rodríguez Vázquez</t>
  </si>
  <si>
    <t>Amar Memić</t>
  </si>
  <si>
    <t>Víctor Gómez Perea</t>
  </si>
  <si>
    <t>José Ángel Carmona Navarro</t>
  </si>
  <si>
    <t>Adama Traoré Diarra</t>
  </si>
  <si>
    <t>Gabriel Veiga Novas</t>
  </si>
  <si>
    <t>Thierry Rendall Correia</t>
  </si>
  <si>
    <t>Rodrigo Battaglia</t>
  </si>
  <si>
    <t>Fayçal Fajr</t>
  </si>
  <si>
    <t>Mateus Gonçalo Espanha Fernandes</t>
  </si>
  <si>
    <t>Joan Jordán Moreno</t>
  </si>
  <si>
    <t>Saúl Basilio Coco Bassey Oubiña</t>
  </si>
  <si>
    <t>Tiago B. de Melo Tomás</t>
  </si>
  <si>
    <t>Vinicius de Souza Costa</t>
  </si>
  <si>
    <t>André Miguel Valente da Silva</t>
  </si>
  <si>
    <t>Ignacio Peña Sotorres</t>
  </si>
  <si>
    <t>Alexis Sánchez</t>
  </si>
  <si>
    <t>Julen Agirrezabala</t>
  </si>
  <si>
    <t>Hugo Álvarez Antúnez</t>
  </si>
  <si>
    <t>Rômulo José Cardoso da Cruz</t>
  </si>
  <si>
    <t>Jesús Areso Blanco</t>
  </si>
  <si>
    <t>Gabriel Fortes Chaves</t>
  </si>
  <si>
    <t>Geovany Tcherno Quenda</t>
  </si>
  <si>
    <t>Javier Rodríguez Galiano</t>
  </si>
  <si>
    <t>Daniel Raba Antolin</t>
  </si>
  <si>
    <t>Kevin Santos</t>
  </si>
  <si>
    <t>Alfonso González Martínez</t>
  </si>
  <si>
    <t>Nicolas López</t>
  </si>
  <si>
    <t>Ander Guevara Lajo</t>
  </si>
  <si>
    <t>Norberto Gomes Betuncal</t>
  </si>
  <si>
    <t>Juan Cruz Díaz Espósito</t>
  </si>
  <si>
    <t>Rodrigo Mora de Carvalho</t>
  </si>
  <si>
    <t>Georgios Giakoumakis</t>
  </si>
  <si>
    <t>Raúl Moro Prescoli</t>
  </si>
  <si>
    <t>Enrique García Martínez</t>
  </si>
  <si>
    <t>Igor Julio dos Santos de Paulo</t>
  </si>
  <si>
    <t>Yeremay Hernández Cubas</t>
  </si>
  <si>
    <t>David Mota Teixeira Carmo</t>
  </si>
  <si>
    <t>Felipe Rodrigues da Silva</t>
  </si>
  <si>
    <t>Rodrigo Nascimento França</t>
  </si>
  <si>
    <t>Unai Núñez Gestoso</t>
  </si>
  <si>
    <t>Filip Ugrinić</t>
  </si>
  <si>
    <t>Nelson Deossa</t>
  </si>
  <si>
    <t>Richard Sánchez</t>
  </si>
  <si>
    <t>Maximiliano Meza</t>
  </si>
  <si>
    <t>Matías Zaracho</t>
  </si>
  <si>
    <t>Alfonso Pedraza Sag</t>
  </si>
  <si>
    <t>Renato Júnior Luz Sanches</t>
  </si>
  <si>
    <t>Marius Wolf</t>
  </si>
  <si>
    <t>João Pedro Loureiro da Costa</t>
  </si>
  <si>
    <t>Dong Kyeong Lee</t>
  </si>
  <si>
    <t>Pedro Díaz Fanjul</t>
  </si>
  <si>
    <t>Adrià Giner Pedrosa</t>
  </si>
  <si>
    <t>Oberdan Alionço de Lima</t>
  </si>
  <si>
    <t>André Filipe Luz Horta</t>
  </si>
  <si>
    <t>Kévin Manuel Rodrigues</t>
  </si>
  <si>
    <t>Rômulo José Pacheco da Silva</t>
  </si>
  <si>
    <t>Abel Bretones Cruz</t>
  </si>
  <si>
    <t>Iñigo Lekue Martínez</t>
  </si>
  <si>
    <t>Eduardo Expósito Jaén</t>
  </si>
  <si>
    <t>Héctor Junior Firpo Adamés</t>
  </si>
  <si>
    <t>Dário Cassia Luís Essugo</t>
  </si>
  <si>
    <t>Carlos Romero Serrano</t>
  </si>
  <si>
    <t>Leonardo Filipe Cruz Lelo</t>
  </si>
  <si>
    <t>Alberto Moreno Pérez</t>
  </si>
  <si>
    <t>Francis Coquelin</t>
  </si>
  <si>
    <t>António José Pinheiro Carvalho</t>
  </si>
  <si>
    <t>Andrew da Silva Ventura</t>
  </si>
  <si>
    <t>Juan Luis Sánchez Velasco</t>
  </si>
  <si>
    <t>Diego Valdés</t>
  </si>
  <si>
    <t>Taison Barcellos Freda</t>
  </si>
  <si>
    <t>Soualiho Meïté</t>
  </si>
  <si>
    <t>Ayyoub Bouaddi</t>
  </si>
  <si>
    <t>Domingos André Ribeiro Almeida</t>
  </si>
  <si>
    <t>Hernani Azevedo Júnior</t>
  </si>
  <si>
    <t>Daniel Cárdenas Líndez</t>
  </si>
  <si>
    <t>Hyeon Woo Jo</t>
  </si>
  <si>
    <t>Aihen Muñoz Capellán</t>
  </si>
  <si>
    <t>Paulo Victor Mileo Vidotti</t>
  </si>
  <si>
    <t>Borja Sainz Eguskiza</t>
  </si>
  <si>
    <t>Carlos Alcaraz</t>
  </si>
  <si>
    <t>Martim Moreira Fernandes</t>
  </si>
  <si>
    <t>João Pedro Ferreira Silva</t>
  </si>
  <si>
    <t>Cryzan Queiroz Barcelos</t>
  </si>
  <si>
    <t>Bruno dos Santos Nazario</t>
  </si>
  <si>
    <t>Aarón Escandell</t>
  </si>
  <si>
    <t>Hee Chan Hwang</t>
  </si>
  <si>
    <t>Peter Vindahl</t>
  </si>
  <si>
    <t>Sergio Carreira Vilariño</t>
  </si>
  <si>
    <t>Yusuf Yazıcı</t>
  </si>
  <si>
    <t>Iñigo Vicente Elorduy</t>
  </si>
  <si>
    <t>Pol Lozano Vizuete</t>
  </si>
  <si>
    <t>Alejandro Francés Torrijo</t>
  </si>
  <si>
    <t>Tote António Gomes</t>
  </si>
  <si>
    <t>Mika Mármol Medina</t>
  </si>
  <si>
    <t>Santiago Cazorla González</t>
  </si>
  <si>
    <t>Bernardo Fernandes</t>
  </si>
  <si>
    <t>Lucas Oliveira de França</t>
  </si>
  <si>
    <t>Clayton Fernandes Silva</t>
  </si>
  <si>
    <t>Gonçalo Manuel Ganchinho Guedes</t>
  </si>
  <si>
    <t>Juan Soriano Oropesa</t>
  </si>
  <si>
    <t>Félix Alexandre A. Sanches Correia</t>
  </si>
  <si>
    <t>Francisco Femenía Far</t>
  </si>
  <si>
    <t>Jonathan Rowe</t>
  </si>
  <si>
    <t>Sandro Ramírez Castillo</t>
  </si>
  <si>
    <t>Patricio Gabarrón Gil</t>
  </si>
  <si>
    <t>Omar Mascarell González</t>
  </si>
  <si>
    <t>André Filipe Tavares Gomes</t>
  </si>
  <si>
    <t>Anderson Oliveira da Silva</t>
  </si>
  <si>
    <t>Ferran Jutglà Blanch</t>
  </si>
  <si>
    <t>Dayro Moreno</t>
  </si>
  <si>
    <t>Carlos Álvarez Rivera</t>
  </si>
  <si>
    <t>Daniel García Carrillo</t>
  </si>
  <si>
    <t>José Pedro da Silva Figueiredo</t>
  </si>
  <si>
    <t>Tiago Emanuel Embaló Djaló</t>
  </si>
  <si>
    <t>Vítor Manuel Carvalho Oliveira</t>
  </si>
  <si>
    <t>Franjo Ivanović</t>
  </si>
  <si>
    <t>Rodrigo Muniz Carvalho</t>
  </si>
  <si>
    <t>Josep Martínez Riera</t>
  </si>
  <si>
    <t>César Tárrega Requeni</t>
  </si>
  <si>
    <t>Cristian Bordacahar</t>
  </si>
  <si>
    <t>Dany Mota Carvalho</t>
  </si>
  <si>
    <t>Eric Maxim Choupo-Moting</t>
  </si>
  <si>
    <t>Mame Thiam</t>
  </si>
  <si>
    <t>Anssumane Fati</t>
  </si>
  <si>
    <t>Otávio Ataíde da Silva</t>
  </si>
  <si>
    <t>Martín Cauteruccio</t>
  </si>
  <si>
    <t>Manuel Sánchez de la Peña</t>
  </si>
  <si>
    <t>Igor Thiago Rodrigues</t>
  </si>
  <si>
    <t>Julio Furch</t>
  </si>
  <si>
    <t>David Pereira da Costa</t>
  </si>
  <si>
    <t>Marcos Nascimento Teixeira</t>
  </si>
  <si>
    <t>Luiz Felipe Ramos Marchi</t>
  </si>
  <si>
    <t>Enrique Jesús Salas Valiente</t>
  </si>
  <si>
    <t>Víctor Cuesta</t>
  </si>
  <si>
    <t>Yazan Al Arab</t>
  </si>
  <si>
    <t>Leonardo Duarte da Silva</t>
  </si>
  <si>
    <t>José Manuel Arias Copete</t>
  </si>
  <si>
    <t>Ahmed Hegazi</t>
  </si>
  <si>
    <t>Gonçalo Rosa Pereira Rodrigues</t>
  </si>
  <si>
    <t>Robert Skov</t>
  </si>
  <si>
    <t>Badou Ndiaye</t>
  </si>
  <si>
    <t>Giuliano Galoppo</t>
  </si>
  <si>
    <t>Gustavo Filipe Azevedo Sá</t>
  </si>
  <si>
    <t>Paulo Guilherme Gonçalves Bernardo</t>
  </si>
  <si>
    <t>Adrián Bernabé García</t>
  </si>
  <si>
    <t>Diogo António Cupido Gonçalves</t>
  </si>
  <si>
    <t>Andrés Eduardo Fernández Moreno</t>
  </si>
  <si>
    <t>Arnau Tenas Ureña</t>
  </si>
  <si>
    <t>Leonardo Godoy</t>
  </si>
  <si>
    <t>Silas Katompa Mvumpa</t>
  </si>
  <si>
    <t>José Luis Morales Nogales</t>
  </si>
  <si>
    <t>Cláudio Winck Neto</t>
  </si>
  <si>
    <t>Vitor Carvalho Vieira</t>
  </si>
  <si>
    <t>Sekou Koita</t>
  </si>
  <si>
    <t>Carlos Eduardo Lopes Cruz</t>
  </si>
  <si>
    <t>Ricardo Barbosa Pereira</t>
  </si>
  <si>
    <t>Abner Vinícius da Silva Santos</t>
  </si>
  <si>
    <t>Fredrik Bjørkan</t>
  </si>
  <si>
    <t>Bruno Alexandre Vieira Almeida</t>
  </si>
  <si>
    <t>Jon Ander Olasagasti Imizcoz</t>
  </si>
  <si>
    <t>Davidson da Luz Pereira</t>
  </si>
  <si>
    <t>Hugo Bueno López</t>
  </si>
  <si>
    <t>Tomás Romano dos Santos Händel</t>
  </si>
  <si>
    <t>Lucas Pires Silva</t>
  </si>
  <si>
    <t>Roger Brugué Ayguade</t>
  </si>
  <si>
    <t>Álvaro Fernández Llorente</t>
  </si>
  <si>
    <t>Jonathan Castro Otto</t>
  </si>
  <si>
    <t>Chang Geun Lee</t>
  </si>
  <si>
    <t>Martín Campaña</t>
  </si>
  <si>
    <t>Joshua King</t>
  </si>
  <si>
    <t>Pedro Miguel Lopes Pereira</t>
  </si>
  <si>
    <t>Cesar Fernando Silva Melo</t>
  </si>
  <si>
    <t>Afonso Gamelas de Pinho Sousa</t>
  </si>
  <si>
    <t>Iván Fresneda Corraliza</t>
  </si>
  <si>
    <t>Héctor Bellerín Moruno</t>
  </si>
  <si>
    <t>Bruno Miguel Semedo Varela</t>
  </si>
  <si>
    <t>Alfonso Herrero Peinador</t>
  </si>
  <si>
    <t>Álvaro Odriozola Arzalluz</t>
  </si>
  <si>
    <t>Mailson Tenório dos Santos</t>
  </si>
  <si>
    <t>Gerard Martín Langreo</t>
  </si>
  <si>
    <t>Valeri Qazaishvili</t>
  </si>
  <si>
    <t>Adrián Embarba Blázquez</t>
  </si>
  <si>
    <t>Andrés Martín García</t>
  </si>
  <si>
    <t>Manuel Fuster Lázaro</t>
  </si>
  <si>
    <t>Samuel Sáiz Alonso</t>
  </si>
  <si>
    <t>Duván Vergara</t>
  </si>
  <si>
    <t>Aarón Martín Caricol</t>
  </si>
  <si>
    <t>Jofre Carreras Pagès</t>
  </si>
  <si>
    <t>Mikel Vesga Arruti</t>
  </si>
  <si>
    <t>Jon Guridi Aldalur</t>
  </si>
  <si>
    <t>Leonardo Lopes de Souza</t>
  </si>
  <si>
    <t>Roberto Fernández Jaén</t>
  </si>
  <si>
    <t>Gabriel Silva Vieira</t>
  </si>
  <si>
    <t>Enrique Pérez Muñoz</t>
  </si>
  <si>
    <t>Denis Suárez Fernández</t>
  </si>
  <si>
    <t>Manuel García Alonso</t>
  </si>
  <si>
    <t>Pedro Bigas Rigo</t>
  </si>
  <si>
    <t>Óscar Aranda Subiela</t>
  </si>
  <si>
    <t>Francisco José Navarro Aliaga</t>
  </si>
  <si>
    <t>Fábio Gonçalves Abreu</t>
  </si>
  <si>
    <t>Pablo Durán Fernández</t>
  </si>
  <si>
    <t>Estéban Lepaul</t>
  </si>
  <si>
    <t>Min Kyu Joo</t>
  </si>
  <si>
    <t>Robert Navarro Muñoz</t>
  </si>
  <si>
    <t>Alan de Souza Guimarães</t>
  </si>
  <si>
    <t>Charles Aránguiz</t>
  </si>
  <si>
    <t>Jesús Imaz Ballesté</t>
  </si>
  <si>
    <t>Pablo Torre Carral</t>
  </si>
  <si>
    <t>Isaac Romero Bernal</t>
  </si>
  <si>
    <t>Bum Keun Song</t>
  </si>
  <si>
    <t>Juan Antonio Iglesias Sánchez</t>
  </si>
  <si>
    <t>Nuno Miguel da Costa Jóia</t>
  </si>
  <si>
    <t>Juan Miguel Jiménez López</t>
  </si>
  <si>
    <t>Sergio Arribas Calvo</t>
  </si>
  <si>
    <t>Unai Elgezabal Udondo</t>
  </si>
  <si>
    <t>Jesús Rodríguez Caraballo</t>
  </si>
  <si>
    <t>Sofiane Boufal</t>
  </si>
  <si>
    <t>Paul Onuachu</t>
  </si>
  <si>
    <t>Fábio Leandro Carvalho</t>
  </si>
  <si>
    <t>Marcos Vinícius Sousa Natividade</t>
  </si>
  <si>
    <t>Gabriel Pereira Magalhães</t>
  </si>
  <si>
    <t>Juan Cruz Álvaro Armada</t>
  </si>
  <si>
    <t>Ilias Akhomach</t>
  </si>
  <si>
    <t>Haris Belkebla</t>
  </si>
  <si>
    <t>Enrique Barja Afonso</t>
  </si>
  <si>
    <t>Vasil Kušej</t>
  </si>
  <si>
    <t>Antonio Blanco Conde</t>
  </si>
  <si>
    <t>Jair Paula da Cunha Filho</t>
  </si>
  <si>
    <t>Antonio Martínez López</t>
  </si>
  <si>
    <t>Marcos Vinicios Lopes Moura</t>
  </si>
  <si>
    <t>Salomón Rondón</t>
  </si>
  <si>
    <t>Alexandre Penetra Correia</t>
  </si>
  <si>
    <t>Arthur Largura Chaves</t>
  </si>
  <si>
    <t>Jorge Cuenca Barreno</t>
  </si>
  <si>
    <t>Martín Nervo</t>
  </si>
  <si>
    <t>Mujaid Sadick Aliu</t>
  </si>
  <si>
    <t>Juan Guilherme Nunes Jesus</t>
  </si>
  <si>
    <t>Jorge Herrando Oroz</t>
  </si>
  <si>
    <t>Carlos Dominguez Cáceres</t>
  </si>
  <si>
    <t>Paulo André Rodrigues Oliveira</t>
  </si>
  <si>
    <t>Pablo Marí Villar</t>
  </si>
  <si>
    <t>Domingos Sousa Menezes Duarte</t>
  </si>
  <si>
    <t>Jon Pacheco Dozagarat</t>
  </si>
  <si>
    <t>Alejandro José Muñoz Miguel</t>
  </si>
  <si>
    <t>Miguel Crespo da Silva</t>
  </si>
  <si>
    <t>Francho Serrano Gracia</t>
  </si>
  <si>
    <t>Gastón Brugman</t>
  </si>
  <si>
    <t>Valery Fernández Estrada</t>
  </si>
  <si>
    <t>Antonio Sánchez Navarro</t>
  </si>
  <si>
    <t>Oliver Edvardsen</t>
  </si>
  <si>
    <t>Valerio Verre</t>
  </si>
  <si>
    <t>Aurélio Gabriel Ulineia Buta</t>
  </si>
  <si>
    <t>Alvyn Antonio Sanches</t>
  </si>
  <si>
    <t>Wanderson Carvalho Oliveira</t>
  </si>
  <si>
    <t>Víctor Álvarez Rozada</t>
  </si>
  <si>
    <t>Hyeon Seok Hong</t>
  </si>
  <si>
    <t>Gabriel Dal Toé Busanello</t>
  </si>
  <si>
    <t>Juan Carlos Martín Corral</t>
  </si>
  <si>
    <t>Mama Samba Baldé</t>
  </si>
  <si>
    <t>Rubén Blanco Veiga</t>
  </si>
  <si>
    <t>Claudio Baeza</t>
  </si>
  <si>
    <t>Erik Jorgens de Menezes</t>
  </si>
  <si>
    <t>Marc Pubill Pagès</t>
  </si>
  <si>
    <t>Hugo Rincón Lumbreras</t>
  </si>
  <si>
    <t>Pedro Miguel Braga Rebocho</t>
  </si>
  <si>
    <t>Felipe Carballo</t>
  </si>
  <si>
    <t>Andrés García Robledo</t>
  </si>
  <si>
    <t>Jon Gorrotxategi</t>
  </si>
  <si>
    <t>David Martins Simão</t>
  </si>
  <si>
    <t>Carlos Alberto Carvalho Silva Jr.</t>
  </si>
  <si>
    <t>Pablo Martínez Andrés</t>
  </si>
  <si>
    <t>Rubén Peña Jiménez</t>
  </si>
  <si>
    <t>Lucas Menossi</t>
  </si>
  <si>
    <t>Santiago González</t>
  </si>
  <si>
    <t>Cláudio Pires de Morais Ramos</t>
  </si>
  <si>
    <t>César Huerta</t>
  </si>
  <si>
    <t>Alberto Reina Campos</t>
  </si>
  <si>
    <t>Ricardo Sousa Esgaio</t>
  </si>
  <si>
    <t>Fábio Samuel Amorim Silva</t>
  </si>
  <si>
    <t>Damián Rodríguez Sousa</t>
  </si>
  <si>
    <t>Luciano Vietto</t>
  </si>
  <si>
    <t>Jordan Holsgrove</t>
  </si>
  <si>
    <t>Hugo Sotelo Gómez</t>
  </si>
  <si>
    <t>Gabriel Martínez Aguilera</t>
  </si>
  <si>
    <t>Adama Boiro</t>
  </si>
  <si>
    <t>Djaoui Cissé</t>
  </si>
  <si>
    <t>Georgiy Dzhikiya</t>
  </si>
  <si>
    <t>João Sabino Mendes Neto Saraiva</t>
  </si>
  <si>
    <t>Ulises Sánchez</t>
  </si>
  <si>
    <t>Joel Robles Blázquez</t>
  </si>
  <si>
    <t>Gonzalo Melero Manzanares</t>
  </si>
  <si>
    <t>Miguel Rodríguez Vidal</t>
  </si>
  <si>
    <t>Stefan Bajcetic Maquieira</t>
  </si>
  <si>
    <t>Tiago Alexandre de Sousa Esgaio</t>
  </si>
  <si>
    <t>Gabriel Batista de Souza</t>
  </si>
  <si>
    <t>Carlos Manuel Cardoso Mané</t>
  </si>
  <si>
    <t>Pol Mikel Lirola Kosok</t>
  </si>
  <si>
    <t>Oriol Rey Erenas</t>
  </si>
  <si>
    <t>Philip Otele</t>
  </si>
  <si>
    <t>Leandro Fernández</t>
  </si>
  <si>
    <t>Beñat Turrientes Imaz</t>
  </si>
  <si>
    <t>Dennis Praet</t>
  </si>
  <si>
    <t>David Jason Remeseiro Salgueiro</t>
  </si>
  <si>
    <t>Sebastián Vegas</t>
  </si>
  <si>
    <t>Mario Soriano Carreño</t>
  </si>
  <si>
    <t>Adrián San Miguel Castillo</t>
  </si>
  <si>
    <t>Antonio Latorre Grueso</t>
  </si>
  <si>
    <t>Pablo Marín Tejada</t>
  </si>
  <si>
    <t>Rubén Yáñez Alabart</t>
  </si>
  <si>
    <t>Rémy Descamps</t>
  </si>
  <si>
    <t>Ignacio Vidal Miralles</t>
  </si>
  <si>
    <t>Abel Ruiz Ortega</t>
  </si>
  <si>
    <t>Ignacio De Arruabarrena</t>
  </si>
  <si>
    <t>Iván López Álvarez</t>
  </si>
  <si>
    <t>Sergio Akieme Rodríguez</t>
  </si>
  <si>
    <t>Carles Aleñá Castillo</t>
  </si>
  <si>
    <t>Rogério Oliveira da Silva</t>
  </si>
  <si>
    <t>Luis Miguel Afonso Fernandes</t>
  </si>
  <si>
    <t>Gerard Gumbau Garriga</t>
  </si>
  <si>
    <t>Iván Villar Martínez</t>
  </si>
  <si>
    <t>Hamza Igamane</t>
  </si>
  <si>
    <t>Carlos Protesoni</t>
  </si>
  <si>
    <t>Nicolás Melamed Ribaudo</t>
  </si>
  <si>
    <t>Tiago Maria Antunes Gouveia</t>
  </si>
  <si>
    <t>Marc Bernal Casas</t>
  </si>
  <si>
    <t>Javier López Carballo</t>
  </si>
  <si>
    <t>Kervin Arriaga</t>
  </si>
  <si>
    <t>Romell Quioto</t>
  </si>
  <si>
    <t>Mateu Jaume Morey Bauzá</t>
  </si>
  <si>
    <t>Leonardo Carrilho Baptistão</t>
  </si>
  <si>
    <t>Pedro Victor Delmino da Silva</t>
  </si>
  <si>
    <t>João Pedro Gomes Camacho</t>
  </si>
  <si>
    <t>Felipe de Sousa Silva</t>
  </si>
  <si>
    <t>Antoniu Roca Vives</t>
  </si>
  <si>
    <t>Jose Joaquim de Carvalho</t>
  </si>
  <si>
    <t>Yarek Gąsiorowski</t>
  </si>
  <si>
    <t>Luís Hernández Rodríguez</t>
  </si>
  <si>
    <t>Alberto Quiles Piosa</t>
  </si>
  <si>
    <t>Daniel de Souza Brito</t>
  </si>
  <si>
    <t>Julián Millán</t>
  </si>
  <si>
    <t>José Alejandro Suárez Suárez</t>
  </si>
  <si>
    <t>Unai Gómez Etxebarria</t>
  </si>
  <si>
    <t>Cristian Carracedo García</t>
  </si>
  <si>
    <t>Maroan Sannadi Harrouch</t>
  </si>
  <si>
    <t>Benjamin Stambouli</t>
  </si>
  <si>
    <t>André Luís Silva de Aguiar</t>
  </si>
  <si>
    <t>Sergio Camello Pérez</t>
  </si>
  <si>
    <t>Svetozar Marković</t>
  </si>
  <si>
    <t>Brandon Vazquez</t>
  </si>
  <si>
    <t>Woo Yeong Jeong</t>
  </si>
  <si>
    <t>Pedro Chirivella Burgos</t>
  </si>
  <si>
    <t>Lucas Di Yorio</t>
  </si>
  <si>
    <t>Vinícius Lopes da Silva</t>
  </si>
  <si>
    <t>Lautaro Rivero</t>
  </si>
  <si>
    <t>Marcos Paulo Mesquita Lopes</t>
  </si>
  <si>
    <t>Danny Namaso</t>
  </si>
  <si>
    <t>Leonardo Scienza</t>
  </si>
  <si>
    <t>Gerard Fdez. Castellano</t>
  </si>
  <si>
    <t>Ângelo Gabriel Borges Damaceno</t>
  </si>
  <si>
    <t>Goduine Koyalipou</t>
  </si>
  <si>
    <t>Robson Alves de Barros</t>
  </si>
  <si>
    <t>Javier Ontiveros Parra</t>
  </si>
  <si>
    <t>Danilo Pereira da Silva</t>
  </si>
  <si>
    <t>Alejandro San Cristóbal</t>
  </si>
  <si>
    <t>Filipe Bem Relvas</t>
  </si>
  <si>
    <t>Fernando López González</t>
  </si>
  <si>
    <t>Joaquín Fernández Moreno</t>
  </si>
  <si>
    <t>Fernando Calero Villa</t>
  </si>
  <si>
    <t>Gustavo da Silva Sousa</t>
  </si>
  <si>
    <t>Kaio César Andrade Lima</t>
  </si>
  <si>
    <t>Abdón Prats Bastidas</t>
  </si>
  <si>
    <t>Carlos González</t>
  </si>
  <si>
    <t>Raúl García de Haro</t>
  </si>
  <si>
    <t>Daniel Pedro Calvo Sanromán</t>
  </si>
  <si>
    <t>Samir Caetano de Souza Santos</t>
  </si>
  <si>
    <t>Facundo Garcés</t>
  </si>
  <si>
    <t>Malaysia</t>
  </si>
  <si>
    <t>Raúl Torrente Navarro</t>
  </si>
  <si>
    <t>Santiago Núñez</t>
  </si>
  <si>
    <t>Tomás Cardona</t>
  </si>
  <si>
    <t>Jorge Filipe Oliveira Fernandes</t>
  </si>
  <si>
    <t>Patrick van Aanholt</t>
  </si>
  <si>
    <t>Ali Adnan</t>
  </si>
  <si>
    <t>Tim Chow</t>
  </si>
  <si>
    <t>José Cifuentes</t>
  </si>
  <si>
    <t>Seung Ho Paik</t>
  </si>
  <si>
    <t>José Corpas Serna</t>
  </si>
  <si>
    <t>Sebastián Pedroza</t>
  </si>
  <si>
    <t>Nuno Miguel Valente Santos</t>
  </si>
  <si>
    <t>Facundo Waller</t>
  </si>
  <si>
    <t>Óscar Sielva Moreno</t>
  </si>
  <si>
    <t>Ricardo Luís Chaby Mangas</t>
  </si>
  <si>
    <t>Matheus Nunes Fagundes de Araújo</t>
  </si>
  <si>
    <t>Gustavo Affonso Sauerbeck</t>
  </si>
  <si>
    <t>Aleix Febas Pérez</t>
  </si>
  <si>
    <t>Andy Najar</t>
  </si>
  <si>
    <t>Àlex Sala Herrero</t>
  </si>
  <si>
    <t>Petros Matheus dos Santos Araujo</t>
  </si>
  <si>
    <t>Rúben Nascimento Vinagre</t>
  </si>
  <si>
    <t>Gonçalo Baptista Franco</t>
  </si>
  <si>
    <t>Jonathan Viera Ramos</t>
  </si>
  <si>
    <t>Alejandro Sola López-Ocaña</t>
  </si>
  <si>
    <t>Álex Valle Gómez</t>
  </si>
  <si>
    <t>Luís Manuel Arantes Maximiano</t>
  </si>
  <si>
    <t>Daniel Jiménez López</t>
  </si>
  <si>
    <t>Ante Rebić</t>
  </si>
  <si>
    <t>Mathis Amougou</t>
  </si>
  <si>
    <t>Alejandro Centelles Plaza</t>
  </si>
  <si>
    <t>Jesús Ferreira</t>
  </si>
  <si>
    <t>Enric Llansana Beuse</t>
  </si>
  <si>
    <t>Adrián De La Fuente</t>
  </si>
  <si>
    <t>Dimitrios Kourbelis</t>
  </si>
  <si>
    <t>José Salinas Morán</t>
  </si>
  <si>
    <t>Adrià Altimira Reynaldos</t>
  </si>
  <si>
    <t>Fernando Martínez Rubio</t>
  </si>
  <si>
    <t>Belmin Beganović</t>
  </si>
  <si>
    <t>Jakub Markovič</t>
  </si>
  <si>
    <t>José Antonio Ferrández Pomares</t>
  </si>
  <si>
    <t>José Antonio Morente Oliva</t>
  </si>
  <si>
    <t>Joel Vieira Pereira</t>
  </si>
  <si>
    <t>Bong Soo Kim</t>
  </si>
  <si>
    <t>Konstantinos Laifis</t>
  </si>
  <si>
    <t>Hugo Guillamón Sammartín</t>
  </si>
  <si>
    <t>Rafael Mir Vicente</t>
  </si>
  <si>
    <t>Ivica Ivušić</t>
  </si>
  <si>
    <t>Gonzalo Villar del Fraile</t>
  </si>
  <si>
    <t>Gabriel Silva Moscardo de Salles</t>
  </si>
  <si>
    <t>Carlos Miguel Coronel</t>
  </si>
  <si>
    <t>Álvaro Núñez Cobo</t>
  </si>
  <si>
    <t>Tomáš Ladra</t>
  </si>
  <si>
    <t>Romulo Otero</t>
  </si>
  <si>
    <t>Jokin Ezkieta Mendiburu</t>
  </si>
  <si>
    <t>João Miguel Teixeira Mendes</t>
  </si>
  <si>
    <t>Mateo Chávez</t>
  </si>
  <si>
    <t>Ambrósini Salvador</t>
  </si>
  <si>
    <t>Kosta Nedeljković</t>
  </si>
  <si>
    <t>Raúl Fdez-Cavada Mateos</t>
  </si>
  <si>
    <t>Peru Nolaskoain Esnal</t>
  </si>
  <si>
    <t>Bangladesh</t>
  </si>
  <si>
    <t>Enric Franquesa Dolz</t>
  </si>
  <si>
    <t>Welington Damascena Santos</t>
  </si>
  <si>
    <t>Antonio José Rodríguez Díaz</t>
  </si>
  <si>
    <t>José Gragera Amado</t>
  </si>
  <si>
    <t>David Costas Cordal</t>
  </si>
  <si>
    <t>César Gelabert Piña</t>
  </si>
  <si>
    <t>Franculino Djú</t>
  </si>
  <si>
    <t>Manuel Jorge Silva</t>
  </si>
  <si>
    <t>Asier Villalibre Molina</t>
  </si>
  <si>
    <t>Gabriel Castellón</t>
  </si>
  <si>
    <t>Jonathan Levi</t>
  </si>
  <si>
    <t>Tyrese Campbell</t>
  </si>
  <si>
    <t>Alejandro Fernández Iglesias</t>
  </si>
  <si>
    <t>João Klauss de Mello</t>
  </si>
  <si>
    <t>Rodrigo Martins Gomes</t>
  </si>
  <si>
    <t>Ally Samatta</t>
  </si>
  <si>
    <t>Javier Sánchez de Felipe</t>
  </si>
  <si>
    <t>André Filipe Russo Franco</t>
  </si>
  <si>
    <t>David Terans</t>
  </si>
  <si>
    <t>João Carlos Vilaça Teixeira</t>
  </si>
  <si>
    <t>Miguel Ângelo da Silva Rocha</t>
  </si>
  <si>
    <t>Arnau Puigmal Martínez</t>
  </si>
  <si>
    <t>Jhon Murillo</t>
  </si>
  <si>
    <t>Carlos Cáceda</t>
  </si>
  <si>
    <t>Jin Woo Jeon</t>
  </si>
  <si>
    <t>Iker Losada Aragunde</t>
  </si>
  <si>
    <t>Pedro Henrique Azevedo Pereira</t>
  </si>
  <si>
    <t>Marlon da Silva Barbosa</t>
  </si>
  <si>
    <t>Gustavo Garcia dos Santos</t>
  </si>
  <si>
    <t>Mario Soberón Gutiérrez</t>
  </si>
  <si>
    <t>Ignacio Arce</t>
  </si>
  <si>
    <t>Francisco Jorge Tavares Oliveira</t>
  </si>
  <si>
    <t>Jari De Busser</t>
  </si>
  <si>
    <t>Gaoussou Diarra</t>
  </si>
  <si>
    <t>Aldair Quintana</t>
  </si>
  <si>
    <t>Francisco Pérez Martínez</t>
  </si>
  <si>
    <t>Samuel Mbangula</t>
  </si>
  <si>
    <t>José Contreras</t>
  </si>
  <si>
    <t>Pontus Almqvist</t>
  </si>
  <si>
    <t>Chiheb Labidi</t>
  </si>
  <si>
    <t>Steven Nzonzi</t>
  </si>
  <si>
    <t>Leandro Livramento Andrade</t>
  </si>
  <si>
    <t>Kevin Carlos Omoruyi Benjamin</t>
  </si>
  <si>
    <t>Luca Koleosho</t>
  </si>
  <si>
    <t>Lucas Alario</t>
  </si>
  <si>
    <t>Urko González de Zárate</t>
  </si>
  <si>
    <t>Fabián Sambueza</t>
  </si>
  <si>
    <t>Mikey Johnston</t>
  </si>
  <si>
    <t>Pablo Ibáñez Lumbreras</t>
  </si>
  <si>
    <t>Sergi Gómez Solà</t>
  </si>
  <si>
    <t>João António Antunes Carvalho</t>
  </si>
  <si>
    <t>Amaral Alves Marcos Vinicius</t>
  </si>
  <si>
    <t>Gonçalo Oscar Albuquerque Borges</t>
  </si>
  <si>
    <t>Rodrigo Holgado</t>
  </si>
  <si>
    <t>Filip Benković</t>
  </si>
  <si>
    <t>Ronivaldo Sales</t>
  </si>
  <si>
    <t>Andrej Ilić</t>
  </si>
  <si>
    <t>Aderllan de Jesus Santos</t>
  </si>
  <si>
    <t>Bruno Rodrigues Mota</t>
  </si>
  <si>
    <t>Cassiano Dias Moreira</t>
  </si>
  <si>
    <t>Jesús Vallejo Lázaro</t>
  </si>
  <si>
    <t>Jobson de Brito Gonzaga</t>
  </si>
  <si>
    <t>Arseniy Batagov</t>
  </si>
  <si>
    <t>Kota Takai</t>
  </si>
  <si>
    <t>John Egan</t>
  </si>
  <si>
    <t>Ahmed Hassan</t>
  </si>
  <si>
    <t>Andreas Ntoi</t>
  </si>
  <si>
    <t>Paolo Guerrero</t>
  </si>
  <si>
    <t>Bernardo Cuesta</t>
  </si>
  <si>
    <t>Abdulai Juma Bah</t>
  </si>
  <si>
    <t>Thomas Kristensen</t>
  </si>
  <si>
    <t>Yoel Lago Amil</t>
  </si>
  <si>
    <t>José Miguel da Rocha Fonte</t>
  </si>
  <si>
    <t>Armel Bella-Kotchap</t>
  </si>
  <si>
    <t>Aitor Córdoba Querejeta</t>
  </si>
  <si>
    <t>Facundo Batista</t>
  </si>
  <si>
    <t>John Brooks</t>
  </si>
  <si>
    <t>Jorge Pulido Mayoral</t>
  </si>
  <si>
    <t>Lisandro Magallán</t>
  </si>
  <si>
    <t>Sergio González Poirrier</t>
  </si>
  <si>
    <t>José Luis Palomino</t>
  </si>
  <si>
    <t>Emanuel Gularte</t>
  </si>
  <si>
    <t>Bojan Nastić</t>
  </si>
  <si>
    <t>Iñigo Córdoba Querejeta</t>
  </si>
  <si>
    <t>Wilson Miguéis Manafá Jancó</t>
  </si>
  <si>
    <t>Gaizka Larrazabal</t>
  </si>
  <si>
    <t>Seung Won Jeong</t>
  </si>
  <si>
    <t>Paulo Daniel Azzi Dentello</t>
  </si>
  <si>
    <t>Oghenekaro Etebo</t>
  </si>
  <si>
    <t>Seung Beom Ko</t>
  </si>
  <si>
    <t>Yerson Candelo</t>
  </si>
  <si>
    <t>Lander Olaetxea</t>
  </si>
  <si>
    <t>Daniel Esmorís Tasende</t>
  </si>
  <si>
    <t>Óscar Plano Pedreño</t>
  </si>
  <si>
    <t>Diego Villares Yáñez</t>
  </si>
  <si>
    <t>Erjiniao Sai</t>
  </si>
  <si>
    <t>Augusto Solari</t>
  </si>
  <si>
    <t>Roberto Rosales</t>
  </si>
  <si>
    <t>José Raúl Gutiérrez Parejo</t>
  </si>
  <si>
    <t>Ahmet Oğuz</t>
  </si>
  <si>
    <t>Steven Alzate</t>
  </si>
  <si>
    <t>Sergi Canós Tenés</t>
  </si>
  <si>
    <t>Unai Vencedor Paris</t>
  </si>
  <si>
    <t>Miguel Trauco</t>
  </si>
  <si>
    <t>Alexandre Corredera Alardi</t>
  </si>
  <si>
    <t>Flavio Medeiros da Silva</t>
  </si>
  <si>
    <t>José Florentín</t>
  </si>
  <si>
    <t>Adis Jašić</t>
  </si>
  <si>
    <t>Óscar Melendo Jiménez</t>
  </si>
  <si>
    <t>Marlon Gomes Claudino</t>
  </si>
  <si>
    <t>Ćazim Suljić</t>
  </si>
  <si>
    <t>Robert Rojas</t>
  </si>
  <si>
    <t>Gavriel Kanichowsky</t>
  </si>
  <si>
    <t>Zito André Sebastião Luvumbo</t>
  </si>
  <si>
    <t>Tokmac Nguen</t>
  </si>
  <si>
    <t>Kristoffer Lund</t>
  </si>
  <si>
    <t>Aslak Fonn Witry</t>
  </si>
  <si>
    <t>João Manuel Neves Virgínia</t>
  </si>
  <si>
    <t>Pere Milla Peña</t>
  </si>
  <si>
    <t>Vivaldo Neto</t>
  </si>
  <si>
    <t>Juan Diego Molina Martínez</t>
  </si>
  <si>
    <t>Jean Carlos Silva Rocha</t>
  </si>
  <si>
    <t>Aarón Herrera</t>
  </si>
  <si>
    <t>Ricard Sánchez Sendra</t>
  </si>
  <si>
    <t>Pablo Tomeo Félez</t>
  </si>
  <si>
    <t>Alejandro Calatrava Torrado</t>
  </si>
  <si>
    <t>Anderson Santamaría</t>
  </si>
  <si>
    <t>Matheus Isaias dos Santos</t>
  </si>
  <si>
    <t>Alejandro Pozo Pozo</t>
  </si>
  <si>
    <t>Felipe Méndez</t>
  </si>
  <si>
    <t>Jin Seob Park</t>
  </si>
  <si>
    <t>Jon Morcillo Conesa</t>
  </si>
  <si>
    <t>Mauricio Isla</t>
  </si>
  <si>
    <t>Camilo Cándido</t>
  </si>
  <si>
    <t>Oier Zarraga Egaña</t>
  </si>
  <si>
    <t>Iván Gil Calero</t>
  </si>
  <si>
    <t>Ui Jo Hwang</t>
  </si>
  <si>
    <t>Hyun Jun Yang</t>
  </si>
  <si>
    <t>Arthur Avom Ebong</t>
  </si>
  <si>
    <t>Seung Wook Park</t>
  </si>
  <si>
    <t>Kauã Elias Nogueira</t>
  </si>
  <si>
    <t>Lei Wu</t>
  </si>
  <si>
    <t>Jin Kyu Kim</t>
  </si>
  <si>
    <t>Matheus Oliveira Santos</t>
  </si>
  <si>
    <t>Patrick de Paula Carreiro</t>
  </si>
  <si>
    <t>Sota Kawasaki</t>
  </si>
  <si>
    <t>Wagner Fabrício Cardoso de Pina</t>
  </si>
  <si>
    <t>Joaquín Tobio Burgos</t>
  </si>
  <si>
    <t>Joaquín Navarro Jiménez</t>
  </si>
  <si>
    <t>Marco Ilaimaharitra</t>
  </si>
  <si>
    <t>Edgar Badia Guardiola</t>
  </si>
  <si>
    <t>Hyeon Gyu Oh</t>
  </si>
  <si>
    <t>Lindon Selahi</t>
  </si>
  <si>
    <t>Rúben Miguel Nunes Vezo</t>
  </si>
  <si>
    <t>Luis Miguel Cruz Hernández</t>
  </si>
  <si>
    <t>Édson Puch</t>
  </si>
  <si>
    <t>James Aguirre</t>
  </si>
  <si>
    <t>Nene Dorgeles</t>
  </si>
  <si>
    <t>Patrik Carlgren</t>
  </si>
  <si>
    <t>Christofer Gonzáles</t>
  </si>
  <si>
    <t>João Gabriel e Costa Cesco</t>
  </si>
  <si>
    <t>Alejandro Jiménez Sánchez</t>
  </si>
  <si>
    <t>Tomás Martínez</t>
  </si>
  <si>
    <t>Adrián Marín Gómez</t>
  </si>
  <si>
    <t>Sergio Lozano Lluch</t>
  </si>
  <si>
    <t>Ricardo José Cecília Batista</t>
  </si>
  <si>
    <t>Sergio Ruiz Alonso</t>
  </si>
  <si>
    <t>Juan Manuel García</t>
  </si>
  <si>
    <t>João Diogo Fonseca Ferreira</t>
  </si>
  <si>
    <t>Ji Sung Eom</t>
  </si>
  <si>
    <t>Miguel Ângelo Ferreira Magalhães</t>
  </si>
  <si>
    <t>Ismaila Soro</t>
  </si>
  <si>
    <t>Alejandro Hohberg</t>
  </si>
  <si>
    <t>Carlos Marín Tomás</t>
  </si>
  <si>
    <t>Michael Barrios</t>
  </si>
  <si>
    <t>Mateus da Silva Vital Assumpção</t>
  </si>
  <si>
    <t>Edgar González Estrada</t>
  </si>
  <si>
    <t>Antonio Manuel Casas Marín</t>
  </si>
  <si>
    <t>Nouhou Tolo</t>
  </si>
  <si>
    <t>Nelson Insfrán</t>
  </si>
  <si>
    <t>Nélson Conceição da Luz</t>
  </si>
  <si>
    <t>Andrea Adorante</t>
  </si>
  <si>
    <t>Arthur Augusto de Matos Soares</t>
  </si>
  <si>
    <t>Nélson Miguel Castro Oliveira</t>
  </si>
  <si>
    <t>Younes Namli</t>
  </si>
  <si>
    <t>Kenji Cabrera</t>
  </si>
  <si>
    <t>Antony Alves Santos</t>
  </si>
  <si>
    <t>Iker Muñoz Cameros</t>
  </si>
  <si>
    <t>Marc Guiu Paz</t>
  </si>
  <si>
    <t>Paolo Fernándes Cantin</t>
  </si>
  <si>
    <t>Matías Arezo</t>
  </si>
  <si>
    <t>Ronald Pereira Martins</t>
  </si>
  <si>
    <t>Andrija Maksimović</t>
  </si>
  <si>
    <t>Zakaria Labyad</t>
  </si>
  <si>
    <t>Ilie Sánchez Farres</t>
  </si>
  <si>
    <t>Jefté Betancor Sánchez</t>
  </si>
  <si>
    <t>José Artur de Lima Junior</t>
  </si>
  <si>
    <t>Gerard Yepes Laut</t>
  </si>
  <si>
    <t>Murilo de Souza Costa</t>
  </si>
  <si>
    <t>Pablo Aránguiz</t>
  </si>
  <si>
    <t>Mohamed Ihattaren</t>
  </si>
  <si>
    <t>Joan Sastre Vanrell</t>
  </si>
  <si>
    <t>Etrit Berisha</t>
  </si>
  <si>
    <t>Manuel Trigueros Muñoz</t>
  </si>
  <si>
    <t>Bright Arrey-Mbi</t>
  </si>
  <si>
    <t>João Miguel Marques</t>
  </si>
  <si>
    <t>Lucas Oliveira Rosa</t>
  </si>
  <si>
    <t>Darío Benedetto</t>
  </si>
  <si>
    <t>Diogo Filipe Rocha Costa</t>
  </si>
  <si>
    <t>Miguel Loureiro Ameijenda</t>
  </si>
  <si>
    <t>Kauã Morais Vieira dos Santos</t>
  </si>
  <si>
    <t>Nicolò Savona</t>
  </si>
  <si>
    <t>Francisco Ribeiro Tomé</t>
  </si>
  <si>
    <t>Thiago Martins Bueno</t>
  </si>
  <si>
    <t>David Mella Boullón</t>
  </si>
  <si>
    <t>Urko Iruretagoiena</t>
  </si>
  <si>
    <t>Luis Guilherme Lira dos Santos</t>
  </si>
  <si>
    <t>Jelle Vossen</t>
  </si>
  <si>
    <t>Jorge Sáenz de Miera</t>
  </si>
  <si>
    <t>Abdul-Aziz Yakubu</t>
  </si>
  <si>
    <t>Jun Ho Bae</t>
  </si>
  <si>
    <t>Bruno Viana Willemen da Silva</t>
  </si>
  <si>
    <t>João Diogo Alves Rodrigues</t>
  </si>
  <si>
    <t>Ryan Isaac Mendes da Graça</t>
  </si>
  <si>
    <t>Alex Forés Mendoza</t>
  </si>
  <si>
    <t>Enzo Martínez</t>
  </si>
  <si>
    <t>Higinio Marín Escavy</t>
  </si>
  <si>
    <t>Coba Gomes da Costa</t>
  </si>
  <si>
    <t>Javier Correa</t>
  </si>
  <si>
    <t>Luis Miguel Angulo</t>
  </si>
  <si>
    <t>Wesley Gassova Ribeiro Teixeira</t>
  </si>
  <si>
    <t>Alex Grant</t>
  </si>
  <si>
    <t>Juan Manuel Herzog González</t>
  </si>
  <si>
    <t>Raul Gustavo Pereira Bicalho</t>
  </si>
  <si>
    <t>Marcelo Díaz</t>
  </si>
  <si>
    <t>Germán Valera Karabinaite</t>
  </si>
  <si>
    <t>Jon Bautista Orgilles</t>
  </si>
  <si>
    <t>Peter Federico González Carmona</t>
  </si>
  <si>
    <t>Hiroki Sekine</t>
  </si>
  <si>
    <t>Carlos Garcés</t>
  </si>
  <si>
    <t>David Zec</t>
  </si>
  <si>
    <t>José Vitor Lima Cardoso</t>
  </si>
  <si>
    <t>Facundo Bruera</t>
  </si>
  <si>
    <t>Alexander Hack</t>
  </si>
  <si>
    <t>Juan Berrocal González</t>
  </si>
  <si>
    <t>Bernardo Maria Cardoso Vital</t>
  </si>
  <si>
    <t>Franco Calderón</t>
  </si>
  <si>
    <t>Caio Marcelo Pinheiro da Silva</t>
  </si>
  <si>
    <t>Víctor Chust García</t>
  </si>
  <si>
    <t>Ho Jae Lee</t>
  </si>
  <si>
    <t>Nenad Cvetković</t>
  </si>
  <si>
    <t>Frederico André Ferrão Venâncio</t>
  </si>
  <si>
    <t>Sidney Pena de Lima</t>
  </si>
  <si>
    <t>Matías Zaldivia</t>
  </si>
  <si>
    <t>Alberto Rodríguez Martín</t>
  </si>
  <si>
    <t>Antônio Carlos Cunha Capocasali Jr</t>
  </si>
  <si>
    <t>Jean Carlos Pestaña</t>
  </si>
  <si>
    <t>Italo Moreira Barcelos</t>
  </si>
  <si>
    <t>Sebastian Sebulonsen</t>
  </si>
  <si>
    <t>Bryan Acosta</t>
  </si>
  <si>
    <t>Leonardo da Silva Lopes</t>
  </si>
  <si>
    <t>Euciodálcio Gomes</t>
  </si>
  <si>
    <t>Samuel Jumpe Soares</t>
  </si>
  <si>
    <t>Xi Wu</t>
  </si>
  <si>
    <t>Martim Carvalho Neto</t>
  </si>
  <si>
    <t>Ousseynou Niang</t>
  </si>
  <si>
    <t>Yoshimar Yotún</t>
  </si>
  <si>
    <t>Amine Hemia</t>
  </si>
  <si>
    <t>Agustín Medina Delgado</t>
  </si>
  <si>
    <t>Anthony Dennis</t>
  </si>
  <si>
    <t>Nicky Cadden</t>
  </si>
  <si>
    <t>Carlos Auzqui</t>
  </si>
  <si>
    <t>Chang Min Lee</t>
  </si>
  <si>
    <t>Demba Thiam</t>
  </si>
  <si>
    <t>Alexander Alvarado</t>
  </si>
  <si>
    <t>Jean-Pierre Archimbaud</t>
  </si>
  <si>
    <t>Ander Cantero Armendariz</t>
  </si>
  <si>
    <t>Jérémy Livolant</t>
  </si>
  <si>
    <t>Linus Wahlqvist Egnell</t>
  </si>
  <si>
    <t>Cristian Gutiérrez Vizcaíno</t>
  </si>
  <si>
    <t>Nicolás Pasquini</t>
  </si>
  <si>
    <t>Noah Cadiou</t>
  </si>
  <si>
    <t>Bence Ötvös</t>
  </si>
  <si>
    <t>Loris Karius</t>
  </si>
  <si>
    <t>Ivo Tiago Santos Rodrigues</t>
  </si>
  <si>
    <t>Gil Bastião Dias</t>
  </si>
  <si>
    <t>Igor Matheus Liziero Pereira</t>
  </si>
  <si>
    <t>Víctor Meseguer Cavas</t>
  </si>
  <si>
    <t>Sergi Palencia Hurtado</t>
  </si>
  <si>
    <t>Christian Bassogog</t>
  </si>
  <si>
    <t>Brandon Williams</t>
  </si>
  <si>
    <t>Jae Won Hwang</t>
  </si>
  <si>
    <t>Joel Filipe Organista da Silva</t>
  </si>
  <si>
    <t>Adrián Ortolá Vaño</t>
  </si>
  <si>
    <t>Luís Rafael Soares Alves</t>
  </si>
  <si>
    <t>Louis Verstraete</t>
  </si>
  <si>
    <t>Luís André Leite Esteves</t>
  </si>
  <si>
    <t>Matheus Pereira de Souza</t>
  </si>
  <si>
    <t>Isaac Carcelén Valencia</t>
  </si>
  <si>
    <t>Tianyi Gao</t>
  </si>
  <si>
    <t>Josh Acheampong</t>
  </si>
  <si>
    <t>Ramiro Moschen Benetti</t>
  </si>
  <si>
    <t>Yoann Barbet</t>
  </si>
  <si>
    <t>Min Kyu Song</t>
  </si>
  <si>
    <t>Ismael Ruiz Sánchez</t>
  </si>
  <si>
    <t>Pedro Ortiz Bernat</t>
  </si>
  <si>
    <t>João Paulo Mior</t>
  </si>
  <si>
    <t>Mohammed Al Buraik</t>
  </si>
  <si>
    <t>Alfa Semedo Esteves</t>
  </si>
  <si>
    <t>Dianzuo Liu</t>
  </si>
  <si>
    <t>Alex Dobre</t>
  </si>
  <si>
    <t>Guillermo Rosas Alonso</t>
  </si>
  <si>
    <t>Ignasi Vilarrasa Palacios</t>
  </si>
  <si>
    <t>Ismael Sosa</t>
  </si>
  <si>
    <t>Cristopher Toselli</t>
  </si>
  <si>
    <t>Yuri Oliveira Ribeiro</t>
  </si>
  <si>
    <t>Víctor Mollejo Carpintero</t>
  </si>
  <si>
    <t>Ricardo Rodríguez Gil</t>
  </si>
  <si>
    <t>Atsuki Ito</t>
  </si>
  <si>
    <t>Emiliano Marcondes</t>
  </si>
  <si>
    <t>Gastón Silva</t>
  </si>
  <si>
    <t>Eric Curbelo de la Fe</t>
  </si>
  <si>
    <t>Gary Magnée</t>
  </si>
  <si>
    <t>Martín Távara</t>
  </si>
  <si>
    <t>Francisco Edgar Chissumba Rodrigues</t>
  </si>
  <si>
    <t>Louis Leroux</t>
  </si>
  <si>
    <t>Shihao Wei</t>
  </si>
  <si>
    <t>Vítor Costa de Brito</t>
  </si>
  <si>
    <t>Jovane Eduardo Borges Cabral</t>
  </si>
  <si>
    <t>Jhegson Méndez</t>
  </si>
  <si>
    <t>Vinícius Tobías da Silva</t>
  </si>
  <si>
    <t>Alisson Santana Lopes da Fonseca</t>
  </si>
  <si>
    <t>Joris van Overeem</t>
  </si>
  <si>
    <t>Jordi Quintillà Guasch</t>
  </si>
  <si>
    <t>David Gil Mohedano</t>
  </si>
  <si>
    <t>Jorthy Mokio</t>
  </si>
  <si>
    <t>Samuel Portugal Lima</t>
  </si>
  <si>
    <t>José Manuel Arnáiz Díaz</t>
  </si>
  <si>
    <t>Luis Jesús Pérez Maqueda</t>
  </si>
  <si>
    <t>Igor Silva de Almeida</t>
  </si>
  <si>
    <t>Won Sang Um</t>
  </si>
  <si>
    <t>Federico Vera</t>
  </si>
  <si>
    <t>Ho Yeon Jung</t>
  </si>
  <si>
    <t>Sergio Álvarez Díaz</t>
  </si>
  <si>
    <t>Efkan Bekiroğlu</t>
  </si>
  <si>
    <t>Áron Csongvai</t>
  </si>
  <si>
    <t>Shahruddin Magomedaliyev</t>
  </si>
  <si>
    <t>Wellington Alves da Silva</t>
  </si>
  <si>
    <t>Kady Iuri Borges Malinowski</t>
  </si>
  <si>
    <t>Pedro Miguel Gaspar Amaral</t>
  </si>
  <si>
    <t>Christian Neiva Afonso</t>
  </si>
  <si>
    <t>Florin Tănase</t>
  </si>
  <si>
    <t>Min Gwang Jeon</t>
  </si>
  <si>
    <t>Alex Luna</t>
  </si>
  <si>
    <t>Shenglong Jiang</t>
  </si>
  <si>
    <t>Min Woo Seo</t>
  </si>
  <si>
    <t>Marcos Luna Ruiz</t>
  </si>
  <si>
    <t>Sung Yueng Ki</t>
  </si>
  <si>
    <t>Federico Lanzillotta</t>
  </si>
  <si>
    <t>Alexandru Ioniță</t>
  </si>
  <si>
    <t>Iván Romero de Ávila</t>
  </si>
  <si>
    <t>Silas Andersen</t>
  </si>
  <si>
    <t>Roberto Fernández</t>
  </si>
  <si>
    <t>Jeff Reine-Adélaïde</t>
  </si>
  <si>
    <t>Chico Faria Camará Lamba</t>
  </si>
  <si>
    <t>Keita Baldé</t>
  </si>
  <si>
    <t>Mariano Díaz Mejía</t>
  </si>
  <si>
    <t>Myung Jae Lee</t>
  </si>
  <si>
    <t>Daniel Gómez Alcón</t>
  </si>
  <si>
    <t>Daniel dos Santos Penha</t>
  </si>
  <si>
    <t>Lorenzo Crisetig</t>
  </si>
  <si>
    <t>Luciano Cabral</t>
  </si>
  <si>
    <t>Eduard Bello</t>
  </si>
  <si>
    <t>Luka Ilić</t>
  </si>
  <si>
    <t>Imanol Machuca</t>
  </si>
  <si>
    <t>Frank Castañeda</t>
  </si>
  <si>
    <t>Isnairo Reis Silva Morais</t>
  </si>
  <si>
    <t>Leonel González</t>
  </si>
  <si>
    <t>Luka Gugeshashvili</t>
  </si>
  <si>
    <t>Marc Aguado Pallarés</t>
  </si>
  <si>
    <t>Oliver Scarles</t>
  </si>
  <si>
    <t>Hamzat Ojediran</t>
  </si>
  <si>
    <t>Matías Melluso</t>
  </si>
  <si>
    <t>Luis Iberico</t>
  </si>
  <si>
    <t>Diego Fagúndez</t>
  </si>
  <si>
    <t>Éder Balanta</t>
  </si>
  <si>
    <t>José Antonio Caro Díaz</t>
  </si>
  <si>
    <t>Diego Varela Pampín</t>
  </si>
  <si>
    <t>João Gervásio Bragança Moutinho</t>
  </si>
  <si>
    <t>Jesús Vázquez Alcalde</t>
  </si>
  <si>
    <t>Sergio Vittor</t>
  </si>
  <si>
    <t>Miguel Filipe Nunes Cardoso</t>
  </si>
  <si>
    <t>Chenjie Zhu</t>
  </si>
  <si>
    <t>Ángel Algobia Esteves</t>
  </si>
  <si>
    <t>Miguel Ángel Atienza Villa</t>
  </si>
  <si>
    <t>Jhilmar Lora</t>
  </si>
  <si>
    <t>Aaron Anselmino</t>
  </si>
  <si>
    <t>Cyriaque Irié</t>
  </si>
  <si>
    <t>Andre Gray</t>
  </si>
  <si>
    <t>Pedro Manuel Mineiro Mendes</t>
  </si>
  <si>
    <t>Francisco José Sánchez Rodríguez</t>
  </si>
  <si>
    <t>Godfried Frimpong</t>
  </si>
  <si>
    <t>Pau Sans López</t>
  </si>
  <si>
    <t>Carlos Roberto Forbs Borges</t>
  </si>
  <si>
    <t>Dávid Ďuriš</t>
  </si>
  <si>
    <t>Raul Florucz</t>
  </si>
  <si>
    <t>Ji Soo Park</t>
  </si>
  <si>
    <t>Roberto de Jesus Machado</t>
  </si>
  <si>
    <t>Warleson Lisboa Oliveira</t>
  </si>
  <si>
    <t>Guangtai Jiang</t>
  </si>
  <si>
    <t>Young Gwon Kim</t>
  </si>
  <si>
    <t>Virgil Misidjan</t>
  </si>
  <si>
    <t>Christopher Lenz</t>
  </si>
  <si>
    <t>Jonathan Menéndez</t>
  </si>
  <si>
    <t>Gabriel Cortez</t>
  </si>
  <si>
    <t>José Manuel Fontán Mondragón</t>
  </si>
  <si>
    <t>Rubén González Alves</t>
  </si>
  <si>
    <t>Eduardo Guerrero</t>
  </si>
  <si>
    <t>Niko Galešić</t>
  </si>
  <si>
    <t>Kyung Won Kwon</t>
  </si>
  <si>
    <t>José Carlos Reis Gonçalves</t>
  </si>
  <si>
    <t>Adriano Firmino da Silva</t>
  </si>
  <si>
    <t>Grégoire Defrel</t>
  </si>
  <si>
    <t>Luis Cangá</t>
  </si>
  <si>
    <t>João Carlos Fonseca Silva</t>
  </si>
  <si>
    <t>Lazar Carević</t>
  </si>
  <si>
    <t>Brandon Domingues</t>
  </si>
  <si>
    <t>Myenty Abena</t>
  </si>
  <si>
    <t>Iñigo Eguaras Álvarez</t>
  </si>
  <si>
    <t>Jairo Samperio Bustara</t>
  </si>
  <si>
    <t>Jon Mikel Magunagoitia Blasco</t>
  </si>
  <si>
    <t>Daniel Alexis Leite Figueira</t>
  </si>
  <si>
    <t>Saulo Rodrigues da Silva</t>
  </si>
  <si>
    <t>Prince Ampem</t>
  </si>
  <si>
    <t>Mouhamed Belkheir</t>
  </si>
  <si>
    <t>Timothé Nkada</t>
  </si>
  <si>
    <t>Takuma Ominami</t>
  </si>
  <si>
    <t>Gue Sung Cho</t>
  </si>
  <si>
    <t>Keita Kosugi</t>
  </si>
  <si>
    <t>Jorge Carranza</t>
  </si>
  <si>
    <t>Anaitz Arbilla Zabala</t>
  </si>
  <si>
    <t>Emmanuel Uchenna</t>
  </si>
  <si>
    <t>Fernando Niño Rodríguez</t>
  </si>
  <si>
    <t>Eguinaldo de Sousa Lemos</t>
  </si>
  <si>
    <t>Min Hyeok Yang</t>
  </si>
  <si>
    <t>Sergio Guardiola Navarro</t>
  </si>
  <si>
    <t>Imanol García de Albéniz</t>
  </si>
  <si>
    <t>Cristian Shpendi</t>
  </si>
  <si>
    <t>Pedro Henrique Alves de Almeida</t>
  </si>
  <si>
    <t>Carlos Martín Domínguez</t>
  </si>
  <si>
    <t>Iván Rojas</t>
  </si>
  <si>
    <t>Xeber Alkain Mitxelena</t>
  </si>
  <si>
    <t>Loïc Williams Ntambue</t>
  </si>
  <si>
    <t>Marc Gual Huguet</t>
  </si>
  <si>
    <t>Alejo Cruz</t>
  </si>
  <si>
    <t>Bruno Damiani</t>
  </si>
  <si>
    <t>Mory Gbane</t>
  </si>
  <si>
    <t>Iago Justen Maidana Martins</t>
  </si>
  <si>
    <t>Nicolás Serrano Galdeano</t>
  </si>
  <si>
    <t>Arnau Comas Freixas</t>
  </si>
  <si>
    <t>Juan Carlos Arana Gómez</t>
  </si>
  <si>
    <t>Henrique Pereira Araújo</t>
  </si>
  <si>
    <t>Jaydee Canvot</t>
  </si>
  <si>
    <t>Pau Navarro Badenes</t>
  </si>
  <si>
    <t>Konstantinos Karetsas</t>
  </si>
  <si>
    <t>Matías Reali</t>
  </si>
  <si>
    <t>Newerton Martins da Silva</t>
  </si>
  <si>
    <t>Ignacio Pussetto</t>
  </si>
  <si>
    <t>Andrei Burcă</t>
  </si>
  <si>
    <t>Nélson Macedo Monte</t>
  </si>
  <si>
    <t>Guilherme Schettine Guimarães</t>
  </si>
  <si>
    <t>Claudio Spinelli</t>
  </si>
  <si>
    <t>Hasan Kuruçay</t>
  </si>
  <si>
    <t>Alaeddine Ajaraie</t>
  </si>
  <si>
    <t>Javier Castro Urdín</t>
  </si>
  <si>
    <t>Rafael Marín Zamora</t>
  </si>
  <si>
    <t>Juan Gutiérrez Martínez</t>
  </si>
  <si>
    <t>Tomáš Nemčík</t>
  </si>
  <si>
    <t>Francisco Montero Rubio</t>
  </si>
  <si>
    <t>Anthony Carter</t>
  </si>
  <si>
    <t>Rodrigo Cunha Pereira de Pinho</t>
  </si>
  <si>
    <t>Danilo Arboleda</t>
  </si>
  <si>
    <t>Juan Miguel Latasa Fernández</t>
  </si>
  <si>
    <t>Chibuike Nwaiwu</t>
  </si>
  <si>
    <t>Xavier Mbuyamba</t>
  </si>
  <si>
    <t>Juan Brandáriz Movilla</t>
  </si>
  <si>
    <t>Nasser Djiga</t>
  </si>
  <si>
    <t>Riccieli da Silva Júnior</t>
  </si>
  <si>
    <t>Leonardo da Costa Bolgado</t>
  </si>
  <si>
    <t>Kevin Lomónaco</t>
  </si>
  <si>
    <t>Luciano Pons</t>
  </si>
  <si>
    <t>Pablo Vázquez Pérez</t>
  </si>
  <si>
    <t>Unai Egiluz Arroyo</t>
  </si>
  <si>
    <t>Agustín Rogel</t>
  </si>
  <si>
    <t>Gonzalo Aguilar López</t>
  </si>
  <si>
    <t>João Pedro Goulart da Silva</t>
  </si>
  <si>
    <t>Seung Hyun Jeong</t>
  </si>
  <si>
    <t>Fabián Noguera</t>
  </si>
  <si>
    <t>Nat Phillips</t>
  </si>
  <si>
    <t>Fredrik Knudsen</t>
  </si>
  <si>
    <t>Diogo Martins Travassos</t>
  </si>
  <si>
    <t>Henrik Bjørdal</t>
  </si>
  <si>
    <t>Horacio Orzán</t>
  </si>
  <si>
    <t>Israel Alba</t>
  </si>
  <si>
    <t>Jakub Piotrowski</t>
  </si>
  <si>
    <t>Guilherme Madruga Gomes</t>
  </si>
  <si>
    <t>Juan Escobar</t>
  </si>
  <si>
    <t>Cedric Wilfred Teguia Noubi</t>
  </si>
  <si>
    <t>Toral Bayramov</t>
  </si>
  <si>
    <t>Oscar Ustari</t>
  </si>
  <si>
    <t>Walter Montoya</t>
  </si>
  <si>
    <t>Juan Manuel Zapata</t>
  </si>
  <si>
    <t>Paulo Victor da Silva</t>
  </si>
  <si>
    <t>Andrei Borza</t>
  </si>
  <si>
    <t>Filipe Augusto Carvalho Souza</t>
  </si>
  <si>
    <t>Cheick Condé</t>
  </si>
  <si>
    <t>Anthony Caceres</t>
  </si>
  <si>
    <t>Thomas Ouwejan</t>
  </si>
  <si>
    <t>Matías Sepúlveda</t>
  </si>
  <si>
    <t>Gi Hyeok Lee</t>
  </si>
  <si>
    <t>Tiago Filipe Alves Araújo</t>
  </si>
  <si>
    <t>Fábio Ronaldo Costa Conceição</t>
  </si>
  <si>
    <t>Didier Lamkel Zé</t>
  </si>
  <si>
    <t>Leonardo Bertone</t>
  </si>
  <si>
    <t>Pablo Galdames</t>
  </si>
  <si>
    <t>Jaume Grau Ciscar</t>
  </si>
  <si>
    <t>Leonardo Flores</t>
  </si>
  <si>
    <t>Aritz Aldasoro Sarriegi</t>
  </si>
  <si>
    <t>Ilay Camara</t>
  </si>
  <si>
    <t>Pape Demba Diop</t>
  </si>
  <si>
    <t>Antoine Mille</t>
  </si>
  <si>
    <t>Dalei Wang</t>
  </si>
  <si>
    <t>Anuar Mohamed Tuhami</t>
  </si>
  <si>
    <t>João Pedro Barradas Novais</t>
  </si>
  <si>
    <t>Jun Choi</t>
  </si>
  <si>
    <t>Viktor Korniienko</t>
  </si>
  <si>
    <t>Ugo Raghouber</t>
  </si>
  <si>
    <t>Frankie Amaya</t>
  </si>
  <si>
    <t>Romário Manuel Silva Baró</t>
  </si>
  <si>
    <t>Carlos Melgar</t>
  </si>
  <si>
    <t>Martín Fernández</t>
  </si>
  <si>
    <t>Rubén Sánchez Sáez</t>
  </si>
  <si>
    <t>Shaq Moore</t>
  </si>
  <si>
    <t>Alexis Beka Beka</t>
  </si>
  <si>
    <t>José Carabalí</t>
  </si>
  <si>
    <t>Alonzo Engwanda</t>
  </si>
  <si>
    <t>Damián Suárez</t>
  </si>
  <si>
    <t>Nicolás Ratti</t>
  </si>
  <si>
    <t>Jamiro Gregory Monteiro Alvarenga</t>
  </si>
  <si>
    <t>Moon Hwan Kim</t>
  </si>
  <si>
    <t>Abelmy Meto Silu</t>
  </si>
  <si>
    <t>João Pedro Simões</t>
  </si>
  <si>
    <t>Glenn Bijl</t>
  </si>
  <si>
    <t>Gaspar Campos-Ansó</t>
  </si>
  <si>
    <t>Simone Zanon</t>
  </si>
  <si>
    <t>Lasse Ladegaard Nielsen</t>
  </si>
  <si>
    <t>Francisco Gámez López</t>
  </si>
  <si>
    <t>Fabricio Domínguez</t>
  </si>
  <si>
    <t>Martín Garay</t>
  </si>
  <si>
    <t>Sang Yoon Kang</t>
  </si>
  <si>
    <t>Rui Manuel Muati Modesto</t>
  </si>
  <si>
    <t>Liam Walsh</t>
  </si>
  <si>
    <t>Dawhan Oliveira</t>
  </si>
  <si>
    <t>Danilo Filipe Melo Veiga</t>
  </si>
  <si>
    <t>Calebe Ferreira da Silva</t>
  </si>
  <si>
    <t>Joel Roca Casals</t>
  </si>
  <si>
    <t>Rodrigo Melo</t>
  </si>
  <si>
    <t>Giuseppe Leone</t>
  </si>
  <si>
    <t>Iker Guarrotxena Vallejo</t>
  </si>
  <si>
    <t>Fredy Hinestroza</t>
  </si>
  <si>
    <t>Gyeong Min Kim</t>
  </si>
  <si>
    <t>Nilton Varela Lopes</t>
  </si>
  <si>
    <t>Julián Palacios</t>
  </si>
  <si>
    <t>Matheus de Barros da Silva</t>
  </si>
  <si>
    <t>Andrés Meli</t>
  </si>
  <si>
    <t>Richard Kone</t>
  </si>
  <si>
    <t>Raúl Lizoain Cruz</t>
  </si>
  <si>
    <t>Luis Miguel Sánchez Benítez</t>
  </si>
  <si>
    <t>Ryan Wintle</t>
  </si>
  <si>
    <t>Andrei Cordea</t>
  </si>
  <si>
    <t>Alberto Oliveira Baio</t>
  </si>
  <si>
    <t>André Nogueira Gomes</t>
  </si>
  <si>
    <t>Santiago García González</t>
  </si>
  <si>
    <t>Ivo Daniel F. Mendonça Pinto</t>
  </si>
  <si>
    <t>Abner Felipe Souza de Almeida</t>
  </si>
  <si>
    <t>Hidde ter Avest</t>
  </si>
  <si>
    <t>Francisco Jesús Crespo García</t>
  </si>
  <si>
    <t>Óscar Gil Regaño</t>
  </si>
  <si>
    <t>Stefán Teitur Þórðarson</t>
  </si>
  <si>
    <t>Francisco Álvarez Rodríguez</t>
  </si>
  <si>
    <t>Leonardo Borges da Silva</t>
  </si>
  <si>
    <t>Oleksandr Yatsyk</t>
  </si>
  <si>
    <t>Jeppe Erenbjerg</t>
  </si>
  <si>
    <t>Eryc Castillo</t>
  </si>
  <si>
    <t>Jae won Lee</t>
  </si>
  <si>
    <t>Sebastián Navarro</t>
  </si>
  <si>
    <t>Davis Mensah</t>
  </si>
  <si>
    <t>Tommaso Fumagalli</t>
  </si>
  <si>
    <t>Maksym Bragaru</t>
  </si>
  <si>
    <t>Kevin Londoño</t>
  </si>
  <si>
    <t>Jesús Pretell</t>
  </si>
  <si>
    <t>Daniel Filipe Bandeira e Silva</t>
  </si>
  <si>
    <t>Rahim Alhassane</t>
  </si>
  <si>
    <t>Niger</t>
  </si>
  <si>
    <t>Jin Su Kim</t>
  </si>
  <si>
    <t>Dae Won Kim</t>
  </si>
  <si>
    <t>Tobias Christensen</t>
  </si>
  <si>
    <t>Hugo Novoa Ramos</t>
  </si>
  <si>
    <t>Iker Benito Sánchez</t>
  </si>
  <si>
    <t>José Ángel Jurado de la Torre</t>
  </si>
  <si>
    <t>Faber Gil</t>
  </si>
  <si>
    <t>Fabián Hormazábal</t>
  </si>
  <si>
    <t>Seon Min Moon</t>
  </si>
  <si>
    <t>Aldair Gutiérrez</t>
  </si>
  <si>
    <t>Júnior Moreno</t>
  </si>
  <si>
    <t>Diogo dos Santos Cabral</t>
  </si>
  <si>
    <t>Pedro Miguel Santos Amador</t>
  </si>
  <si>
    <t>Gustavo González</t>
  </si>
  <si>
    <t>António Simão Muanza</t>
  </si>
  <si>
    <t>Bryan Linssen</t>
  </si>
  <si>
    <t>Hyeon Mu Kang</t>
  </si>
  <si>
    <t>Víctor García Raja</t>
  </si>
  <si>
    <t>Pau Víctor Delgado</t>
  </si>
  <si>
    <t>Georgios Liavas</t>
  </si>
  <si>
    <t>Karl-Johan Johnsson</t>
  </si>
  <si>
    <t>Luca Valzania</t>
  </si>
  <si>
    <t>Vito van Crooij</t>
  </si>
  <si>
    <t>Giannis Botos</t>
  </si>
  <si>
    <t>Facundo Altamira</t>
  </si>
  <si>
    <t>Adrián Liso Lahoz</t>
  </si>
  <si>
    <t>Rabby Nzingoula</t>
  </si>
  <si>
    <t>Simão Pedro Dias da Rocha</t>
  </si>
  <si>
    <t>Jiří Letáček</t>
  </si>
  <si>
    <t>Jean-Paul Boëtius</t>
  </si>
  <si>
    <t>Ayrton Preciado</t>
  </si>
  <si>
    <t>Antonio Moya Vega</t>
  </si>
  <si>
    <t>Tae Seok Lee</t>
  </si>
  <si>
    <t>Sverre Nypan</t>
  </si>
  <si>
    <t>Gonzalo García Torres</t>
  </si>
  <si>
    <t>Bastián Yáñez</t>
  </si>
  <si>
    <t>Renato Solís</t>
  </si>
  <si>
    <t>Pedro Miguel Dinis Ferreira</t>
  </si>
  <si>
    <t>Juan Antonio Ros Martínez</t>
  </si>
  <si>
    <t>Mouhamed Lamine Fanne Dabo</t>
  </si>
  <si>
    <t>Tommaso Barbieri</t>
  </si>
  <si>
    <t>Kevin Vázquez Comesaña</t>
  </si>
  <si>
    <t>Fabio Fehr</t>
  </si>
  <si>
    <t>Samuele Angori</t>
  </si>
  <si>
    <t>Juan Santos da Silva</t>
  </si>
  <si>
    <t>Pablo García Carrasco</t>
  </si>
  <si>
    <t>Pablo Rodríguez Delgado</t>
  </si>
  <si>
    <t>Tobías Ramirez Cardozo</t>
  </si>
  <si>
    <t>Luciano Giménez</t>
  </si>
  <si>
    <t>André Geraldes de Barros</t>
  </si>
  <si>
    <t>Tobias Heintz</t>
  </si>
  <si>
    <t>Zakaria Ariss</t>
  </si>
  <si>
    <t>Iván Azón Monzón</t>
  </si>
  <si>
    <t>Yanis Zouaoui</t>
  </si>
  <si>
    <t>Joseph Opoku</t>
  </si>
  <si>
    <t>Pedro Mba Obiang Avomo</t>
  </si>
  <si>
    <t>Jan Hurtado</t>
  </si>
  <si>
    <t>Karol Struski</t>
  </si>
  <si>
    <t>Youssef El Kachati</t>
  </si>
  <si>
    <t>Aleksandar Ćirković</t>
  </si>
  <si>
    <t>Juan Manuel Gutiérrez</t>
  </si>
  <si>
    <t>Fabrice-Jean Picault</t>
  </si>
  <si>
    <t>João Paulo Santos da Costa</t>
  </si>
  <si>
    <t>Marcos André de Sousa Mendonça</t>
  </si>
  <si>
    <t>Arón Rodríguez</t>
  </si>
  <si>
    <t>Ivan Brnić</t>
  </si>
  <si>
    <t>Alejandro Millán Iranzo</t>
  </si>
  <si>
    <t>Miguel Ángel Pernía</t>
  </si>
  <si>
    <t>Rodrigo Pinheiro Ferreira</t>
  </si>
  <si>
    <t>Marcos Mina</t>
  </si>
  <si>
    <t>Nicolás Cordero</t>
  </si>
  <si>
    <t>Paulino de la Fuente Gómez</t>
  </si>
  <si>
    <t>João Pedro Oliveira Gonçalves</t>
  </si>
  <si>
    <t>Robert Vinicius Rodrigues Silva</t>
  </si>
  <si>
    <t>Felipe Caicedo</t>
  </si>
  <si>
    <t>Kota Mizunuma</t>
  </si>
  <si>
    <t>Miguel San Román Ferrándiz</t>
  </si>
  <si>
    <t>Sebastián Moyano Jimenez</t>
  </si>
  <si>
    <t>Neri Bandiera</t>
  </si>
  <si>
    <t>Dinis L. Casals Pinto</t>
  </si>
  <si>
    <t>Marvin Young</t>
  </si>
  <si>
    <t>Sergi Enrich Ametller</t>
  </si>
  <si>
    <t>Miguel de la Fuente</t>
  </si>
  <si>
    <t>Billy Arce</t>
  </si>
  <si>
    <t>Lucas Soares de Almeida</t>
  </si>
  <si>
    <t>Roberto López Alcaide</t>
  </si>
  <si>
    <t>Rafael Obrador Burguera</t>
  </si>
  <si>
    <t>Pablo Felipe Pereira de Jesus</t>
  </si>
  <si>
    <t>Diego Enríquez</t>
  </si>
  <si>
    <t>Juan Manuel Elordi</t>
  </si>
  <si>
    <t>Antonio José Cordero Campillo</t>
  </si>
  <si>
    <t>Charles Marcelo da Silva</t>
  </si>
  <si>
    <t>Rafael Jiménez Jarque</t>
  </si>
  <si>
    <t>Robert Piris da Motta</t>
  </si>
  <si>
    <t>Ottó Hindrich</t>
  </si>
  <si>
    <t>Jherson Mosquera</t>
  </si>
  <si>
    <t>Pablo Cuñat Campos</t>
  </si>
  <si>
    <t>Luis Amarilla</t>
  </si>
  <si>
    <t>André Luiz Inácio da Silva</t>
  </si>
  <si>
    <t>In Jae Hwang</t>
  </si>
  <si>
    <t>Diego Fernández</t>
  </si>
  <si>
    <t>Aaron Connolly</t>
  </si>
  <si>
    <t>Orest Lebedenko</t>
  </si>
  <si>
    <t>Bernardo Brites Martins</t>
  </si>
  <si>
    <t>Vasco José Cardoso Sousa</t>
  </si>
  <si>
    <t>Magomed-Shapi Suleymanov</t>
  </si>
  <si>
    <t>Patricio Álvarez</t>
  </si>
  <si>
    <t>Kaique Rocha Lima</t>
  </si>
  <si>
    <t>Stavros Gavriel</t>
  </si>
  <si>
    <t>Lucas Felipe Calegari</t>
  </si>
  <si>
    <t>Iván Chapela López</t>
  </si>
  <si>
    <t>Joon Hong Kim</t>
  </si>
  <si>
    <t>Oliver Norwood</t>
  </si>
  <si>
    <t>Joaquín Muñoz Benavides</t>
  </si>
  <si>
    <t>Tiago Fontoura F. Morais</t>
  </si>
  <si>
    <t>Christopher Antwi-Adjei</t>
  </si>
  <si>
    <t>David Larrubia Romano</t>
  </si>
  <si>
    <t>Unai Marrero Larrañaga</t>
  </si>
  <si>
    <t>Carlos Emiro Garcés</t>
  </si>
  <si>
    <t>Mihailo Ivanović</t>
  </si>
  <si>
    <t>Lucas Eduardo dos Santos João</t>
  </si>
  <si>
    <t>Ronnie Fernández</t>
  </si>
  <si>
    <t>Francesco Galuppini</t>
  </si>
  <si>
    <t>Shin Yamada</t>
  </si>
  <si>
    <t>Edgar Elizalde</t>
  </si>
  <si>
    <t>Assad Al Hamlawi</t>
  </si>
  <si>
    <t>Owen Kouassi</t>
  </si>
  <si>
    <t>Santiago Lencina</t>
  </si>
  <si>
    <t>Juan Tomás Ortuño Martínez</t>
  </si>
  <si>
    <t>Jun Soo Byeon</t>
  </si>
  <si>
    <t>Bruno Valdez</t>
  </si>
  <si>
    <t>Maximiliano Villa</t>
  </si>
  <si>
    <t>Javier Llabrés Exposito</t>
  </si>
  <si>
    <t>Mario González Gutiérrez</t>
  </si>
  <si>
    <t>Estanislau Pedrola Fortuny</t>
  </si>
  <si>
    <t>Jonathan Buatu Mananga</t>
  </si>
  <si>
    <t>Teenage Hadebe</t>
  </si>
  <si>
    <t>Jean Harisson Marcelin</t>
  </si>
  <si>
    <t>Maksym Talovierov</t>
  </si>
  <si>
    <t>John Chetauya Donald</t>
  </si>
  <si>
    <t>Abdullah Iqbal</t>
  </si>
  <si>
    <t>Pakistan</t>
  </si>
  <si>
    <t>Tomás Ángel</t>
  </si>
  <si>
    <t>Ayden Heaven</t>
  </si>
  <si>
    <t>Erick Samuel Corrêa Farias</t>
  </si>
  <si>
    <t>Mohamed Kader Meïté</t>
  </si>
  <si>
    <t>Carlos Henao</t>
  </si>
  <si>
    <t>Philipp Wiesinger</t>
  </si>
  <si>
    <t>Davide Merola</t>
  </si>
  <si>
    <t>Jorge Recalde</t>
  </si>
  <si>
    <t>Lucas Diarte</t>
  </si>
  <si>
    <t>Luís Asué</t>
  </si>
  <si>
    <t>Leonel Galeano</t>
  </si>
  <si>
    <t>Oier Luengo Redondo</t>
  </si>
  <si>
    <t>Tobias Slotsager</t>
  </si>
  <si>
    <t>Iván Márquez Álvarez</t>
  </si>
  <si>
    <t>Alberto Rodríguez Baró</t>
  </si>
  <si>
    <t>Diego García Campos</t>
  </si>
  <si>
    <t>Nicola Pietrangeli</t>
  </si>
  <si>
    <t>Adrián Diéguez Grande</t>
  </si>
  <si>
    <t>Timo Baumgartl</t>
  </si>
  <si>
    <t>Marco Ruggero</t>
  </si>
  <si>
    <t>Luis Ramos</t>
  </si>
  <si>
    <t>Han Beom Lee</t>
  </si>
  <si>
    <t>Daniel González</t>
  </si>
  <si>
    <t>Marco Bellich</t>
  </si>
  <si>
    <t>Bernardo Schappo</t>
  </si>
  <si>
    <t>Pablo Insua Blanco</t>
  </si>
  <si>
    <t>César Haydar</t>
  </si>
  <si>
    <t>Ulisses Wilson Jeronymo Rocha</t>
  </si>
  <si>
    <t>Fatih Kuruçuk</t>
  </si>
  <si>
    <t>Bruno Ricardo Valdez Wilson</t>
  </si>
  <si>
    <t>João Ricardo da Silva Afonso</t>
  </si>
  <si>
    <t>Filippo Delli Carri</t>
  </si>
  <si>
    <t>Saba Goglichidze</t>
  </si>
  <si>
    <t>Riccardo Brosco</t>
  </si>
  <si>
    <t>Norbert Gyömbér</t>
  </si>
  <si>
    <t>Miguel Ángel Rubio Lestán</t>
  </si>
  <si>
    <t>Luís Carlos Rocha Rodrigues</t>
  </si>
  <si>
    <t>Mahamadou Doumbia</t>
  </si>
  <si>
    <t>Tino Anjorin</t>
  </si>
  <si>
    <t>Braian Cufré</t>
  </si>
  <si>
    <t>Youssouf Diarra</t>
  </si>
  <si>
    <t>Chris-Kévin Nadje</t>
  </si>
  <si>
    <t>Gabriel Florentín</t>
  </si>
  <si>
    <t>Sebastián Medina</t>
  </si>
  <si>
    <t>Dávid Gróf</t>
  </si>
  <si>
    <t>Jean-Philippe Gbamin</t>
  </si>
  <si>
    <t>Israel Poblete</t>
  </si>
  <si>
    <t>Erwin Koffi</t>
  </si>
  <si>
    <t>Cristian Vega</t>
  </si>
  <si>
    <t>Hevertton Ciriaco Santos</t>
  </si>
  <si>
    <t>Bruno José Pavani Lamas</t>
  </si>
  <si>
    <t>Leonai Souza de Almeida</t>
  </si>
  <si>
    <t>Emanuele Adamo</t>
  </si>
  <si>
    <t>Marvin Olawale Akinlabi Park</t>
  </si>
  <si>
    <t>Soo Il Park</t>
  </si>
  <si>
    <t>Baltazar Oliveira</t>
  </si>
  <si>
    <t>Javier Martínez Calvo</t>
  </si>
  <si>
    <t>Ogün Bayrak</t>
  </si>
  <si>
    <t>Carlos Miguel Ribeiro Dias</t>
  </si>
  <si>
    <t>Mohanad Jeahze</t>
  </si>
  <si>
    <t>Shaquil Delos</t>
  </si>
  <si>
    <t>Matt Ritchie</t>
  </si>
  <si>
    <t>Damjan Đoković</t>
  </si>
  <si>
    <t>Andreas Kuen</t>
  </si>
  <si>
    <t>Mickaël Biron</t>
  </si>
  <si>
    <t>Maxime Xavier Pau</t>
  </si>
  <si>
    <t>Déinner Quiñones</t>
  </si>
  <si>
    <t>Layan Loor</t>
  </si>
  <si>
    <t>Nermin Karić</t>
  </si>
  <si>
    <t>Carlos Mora</t>
  </si>
  <si>
    <t>Sang Heon Lee</t>
  </si>
  <si>
    <t>Sergio López Galache</t>
  </si>
  <si>
    <t>Matchoi Bobó Djaló</t>
  </si>
  <si>
    <t>Alan Sosa</t>
  </si>
  <si>
    <t>Romano Floriani Mussolini</t>
  </si>
  <si>
    <t>Sergio Araujo</t>
  </si>
  <si>
    <t>Daniel Johnson</t>
  </si>
  <si>
    <t>Iván Alejo Peralta</t>
  </si>
  <si>
    <t>Alexandru Cicâldău</t>
  </si>
  <si>
    <t>Paolo Reyna</t>
  </si>
  <si>
    <t>Mykola Mykhailenko</t>
  </si>
  <si>
    <t>Joel Castro Pereira</t>
  </si>
  <si>
    <t>Hannibal Mejbri</t>
  </si>
  <si>
    <t>Alasana Manneh</t>
  </si>
  <si>
    <t>Nicolás Rodríguez</t>
  </si>
  <si>
    <t>Iñaki González Zambrano</t>
  </si>
  <si>
    <t>Dominik Pech</t>
  </si>
  <si>
    <t>Tarkan Serbest</t>
  </si>
  <si>
    <t>João Pedro da Costa Gamboa</t>
  </si>
  <si>
    <t>Jérôme Prior</t>
  </si>
  <si>
    <t>Witiness João Quembo</t>
  </si>
  <si>
    <t>Sivert Mannsverk</t>
  </si>
  <si>
    <t>Iker Kortajarena</t>
  </si>
  <si>
    <t>Pedro Carvalho Santos</t>
  </si>
  <si>
    <t>Yaya Fofana</t>
  </si>
  <si>
    <t>Igor Jesus Lima</t>
  </si>
  <si>
    <t>Josh King</t>
  </si>
  <si>
    <t>Santino Andino</t>
  </si>
  <si>
    <t>Eduardo García Martín</t>
  </si>
  <si>
    <t>Gaetano Letizia</t>
  </si>
  <si>
    <t>Danilo Teodoro Soares</t>
  </si>
  <si>
    <t>Nicolás Stefanelli</t>
  </si>
  <si>
    <t>Junling Yan</t>
  </si>
  <si>
    <t>Tatsuki Seko</t>
  </si>
  <si>
    <t>Eddy Mejía</t>
  </si>
  <si>
    <t>Kevin Lopez</t>
  </si>
  <si>
    <t>Tommy Jyry</t>
  </si>
  <si>
    <t>Sidnei Wilson V. D. Tavare</t>
  </si>
  <si>
    <t>Konstantinos Stafylidis</t>
  </si>
  <si>
    <t>Jung Hyun Kim</t>
  </si>
  <si>
    <t>Iván Morante Ruiz</t>
  </si>
  <si>
    <t>Lucas Jaques Varone Maia</t>
  </si>
  <si>
    <t>Pedro Henrique Cardoso de Lima</t>
  </si>
  <si>
    <t>Daniel Rodríguez Sánchez</t>
  </si>
  <si>
    <t>Konstantinos Kotsaris</t>
  </si>
  <si>
    <t>Juan Bauza</t>
  </si>
  <si>
    <t>Hyeon Ug Kim</t>
  </si>
  <si>
    <t>Sergio González Martínez</t>
  </si>
  <si>
    <t>Pablo Lavandeira</t>
  </si>
  <si>
    <t>Édouard Michut</t>
  </si>
  <si>
    <t>Benedito Mukendi</t>
  </si>
  <si>
    <t>Mathijs Tielemans</t>
  </si>
  <si>
    <t>Mark Grosse</t>
  </si>
  <si>
    <t>Mario Sauer</t>
  </si>
  <si>
    <t>Max Power</t>
  </si>
  <si>
    <t>Dong Hyun Kim</t>
  </si>
  <si>
    <t>Rami Al Hajj</t>
  </si>
  <si>
    <t>Darlan Pereira Mendes</t>
  </si>
  <si>
    <t>Soumaïla Diabaté</t>
  </si>
  <si>
    <t>Gökhan Değirmenci</t>
  </si>
  <si>
    <t>Sergio Escudero Palomo</t>
  </si>
  <si>
    <t>Diego Mariño Villar</t>
  </si>
  <si>
    <t>Dong Joon Kim</t>
  </si>
  <si>
    <t>Davide Buglio</t>
  </si>
  <si>
    <t>Joaquín Valiente</t>
  </si>
  <si>
    <t>Mateo Lisica</t>
  </si>
  <si>
    <t>José Joaquín Matos García</t>
  </si>
  <si>
    <t>Alexandre Reis Pinto</t>
  </si>
  <si>
    <t>Lautaro Amadé</t>
  </si>
  <si>
    <t>Metehan Mimaroğlu</t>
  </si>
  <si>
    <t>Sergio Ortuño Díaz</t>
  </si>
  <si>
    <t>João Pedro Santos Lameira</t>
  </si>
  <si>
    <t>Matteo Dams</t>
  </si>
  <si>
    <t>Stefanos Kapino</t>
  </si>
  <si>
    <t>Roger Martí Salvador</t>
  </si>
  <si>
    <t>Daniel Ojeda Saranova</t>
  </si>
  <si>
    <t>Matías García</t>
  </si>
  <si>
    <t>Fabio Maistro</t>
  </si>
  <si>
    <t>Kevin Quevedo</t>
  </si>
  <si>
    <t>Mathias de Amorim</t>
  </si>
  <si>
    <t>Thiago Santamaría</t>
  </si>
  <si>
    <t>Matty James</t>
  </si>
  <si>
    <t>Gastón Pereiro</t>
  </si>
  <si>
    <t>Javier Ruiz</t>
  </si>
  <si>
    <t>Sérgio Miguel Lobo Araújo</t>
  </si>
  <si>
    <t>Yong Woo Park</t>
  </si>
  <si>
    <t>Daniel Sundgren</t>
  </si>
  <si>
    <t>Brian Mansilla</t>
  </si>
  <si>
    <t>Diego Sánchez Pérez</t>
  </si>
  <si>
    <t>Lionel Carole</t>
  </si>
  <si>
    <t>Gaëtan Coucke</t>
  </si>
  <si>
    <t>Guillermo May</t>
  </si>
  <si>
    <t>Lenny Romanelli</t>
  </si>
  <si>
    <t>Ignacio Martín Gómez</t>
  </si>
  <si>
    <t>Agustín Palavecino</t>
  </si>
  <si>
    <t>Ryan Fosso</t>
  </si>
  <si>
    <t>Felipe de Andrade Vieira</t>
  </si>
  <si>
    <t>Gabriel Airton de Souza</t>
  </si>
  <si>
    <t>Carlos Isaac Muñoz Obejero</t>
  </si>
  <si>
    <t>Mario Martín Rielves</t>
  </si>
  <si>
    <t>Jorge Pascual Medina</t>
  </si>
  <si>
    <t>David Moses</t>
  </si>
  <si>
    <t>Ángel Ortiz Monterrey</t>
  </si>
  <si>
    <t>Pieros Sotiriou</t>
  </si>
  <si>
    <t>Matias Tagliamonte</t>
  </si>
  <si>
    <t>Viktor Popov</t>
  </si>
  <si>
    <t>Alejandro Suárez Cardero</t>
  </si>
  <si>
    <t>Diogo André Santos Nascimento</t>
  </si>
  <si>
    <t>Miguel Ángel Brau Blánquez</t>
  </si>
  <si>
    <t>Adam Lundkvist</t>
  </si>
  <si>
    <t>Rodrigo Saravia</t>
  </si>
  <si>
    <t>Mauro Peinipil</t>
  </si>
  <si>
    <t>Carlos Dotor Gonzalez</t>
  </si>
  <si>
    <t>Diogo de Carvalho Pinto</t>
  </si>
  <si>
    <t>Rio Ngumoha</t>
  </si>
  <si>
    <t>Francisco Calvo</t>
  </si>
  <si>
    <t>André Filipe M. Ribeiro Ferreira</t>
  </si>
  <si>
    <t>José Ángel Pozo la Rosa</t>
  </si>
  <si>
    <t>Mario Mitaj</t>
  </si>
  <si>
    <t>Álex Padilla Pérez</t>
  </si>
  <si>
    <t>Lázaro Vinicius Marques</t>
  </si>
  <si>
    <t>Rafael Cabral Barbosa</t>
  </si>
  <si>
    <t>Jesús José Bernal Villarig</t>
  </si>
  <si>
    <t>José Manuel Mendes Gomes</t>
  </si>
  <si>
    <t>Said El Mala</t>
  </si>
  <si>
    <t>Hiroki Akiyama</t>
  </si>
  <si>
    <t>Aurelian Chitu</t>
  </si>
  <si>
    <t>Lucas Bruera</t>
  </si>
  <si>
    <t>Bryan Carabalí</t>
  </si>
  <si>
    <t>José Sánchez Martínez</t>
  </si>
  <si>
    <t>Júlio Rodrigues Romão</t>
  </si>
  <si>
    <t>Alejandro Piedrahita</t>
  </si>
  <si>
    <t>Milan Rodić</t>
  </si>
  <si>
    <t>Tommaso Biasci</t>
  </si>
  <si>
    <t>Thomas Oude Kotte</t>
  </si>
  <si>
    <t>Alejandro Cantero Sánchez</t>
  </si>
  <si>
    <t>Malcom Bokele</t>
  </si>
  <si>
    <t>Guillermo Bueno López</t>
  </si>
  <si>
    <t>Claudio Torrejón</t>
  </si>
  <si>
    <t>Derensili Sanches Fernandes</t>
  </si>
  <si>
    <t>Ishé Samuels-Smith</t>
  </si>
  <si>
    <t>Anthony Bermont</t>
  </si>
  <si>
    <t>Moris Valinčić</t>
  </si>
  <si>
    <t>Álvaro Ramos</t>
  </si>
  <si>
    <t>Javier Domínguez</t>
  </si>
  <si>
    <t>Hampus Skoglund</t>
  </si>
  <si>
    <t>Abdoul Kader Bamba</t>
  </si>
  <si>
    <t>Simão Verza Bertelli</t>
  </si>
  <si>
    <t>Lirim Qamili</t>
  </si>
  <si>
    <t>Rodrigo Santana da Silva</t>
  </si>
  <si>
    <t>Tobias Ostchega</t>
  </si>
  <si>
    <t>Carlos Espí Escrihuela</t>
  </si>
  <si>
    <t>Julio José Pleguezuelo Selva</t>
  </si>
  <si>
    <t>Marius Adamonis</t>
  </si>
  <si>
    <t>André Filipe Cunha Vidigal</t>
  </si>
  <si>
    <t>Sergio Bermejo Lillo</t>
  </si>
  <si>
    <t>Alejandro Cabeza</t>
  </si>
  <si>
    <t>David Romero</t>
  </si>
  <si>
    <t>Malcom Adu Ares Djaló</t>
  </si>
  <si>
    <t>Matheus dos Santos Dias</t>
  </si>
  <si>
    <t>José Carlos Lazo Romero</t>
  </si>
  <si>
    <t>Ariel Uribe</t>
  </si>
  <si>
    <t>Vegard Erlien</t>
  </si>
  <si>
    <t>José Antonio Abad Martínez</t>
  </si>
  <si>
    <t>Jamie Paterson</t>
  </si>
  <si>
    <t>Jesé Rodríguez Ruiz</t>
  </si>
  <si>
    <t>Joon Soo Ahn</t>
  </si>
  <si>
    <t>Taha Ali</t>
  </si>
  <si>
    <t>Jordi Liongola</t>
  </si>
  <si>
    <t>Liberto Luis Beltrán Martínez</t>
  </si>
  <si>
    <t>Julio Alonso Sosa</t>
  </si>
  <si>
    <t>Sergio Cubero Ezcurra</t>
  </si>
  <si>
    <t>Sindre Walle Egeli</t>
  </si>
  <si>
    <t>Bahadır Güngördü</t>
  </si>
  <si>
    <t>Leo Bengtsson</t>
  </si>
  <si>
    <t>Alexandru Paşcanu</t>
  </si>
  <si>
    <t>Näis Djouahra</t>
  </si>
  <si>
    <t>Luis Romero</t>
  </si>
  <si>
    <t>Zakaria Eddahchouri</t>
  </si>
  <si>
    <t>Manuel Lama Maroto</t>
  </si>
  <si>
    <t>Abdoulaye Faye</t>
  </si>
  <si>
    <t>Frédéric Veseli</t>
  </si>
  <si>
    <t>Lluís López Mármol</t>
  </si>
  <si>
    <t>Jacobo González Rodrigáñez</t>
  </si>
  <si>
    <t>Marc Cardona Rovira</t>
  </si>
  <si>
    <t>Juan Acosta</t>
  </si>
  <si>
    <t>Diego Calai Silva</t>
  </si>
  <si>
    <t>Tom Watson</t>
  </si>
  <si>
    <t>Misael Sosa</t>
  </si>
  <si>
    <t>Írven Ávila</t>
  </si>
  <si>
    <t>Marlos Moreno</t>
  </si>
  <si>
    <t>Alejandro García</t>
  </si>
  <si>
    <t>Jeong Ho Hong</t>
  </si>
  <si>
    <t>Diego Romero</t>
  </si>
  <si>
    <t>Adilson Mendes-Martins</t>
  </si>
  <si>
    <t>Nicolás Retamar</t>
  </si>
  <si>
    <t>Maxloren Castro</t>
  </si>
  <si>
    <t>Filip Manojlović</t>
  </si>
  <si>
    <t>José Manuel Hernando Riol</t>
  </si>
  <si>
    <t>Javier Hernández Coarasa</t>
  </si>
  <si>
    <t>Carlos Puga Medina</t>
  </si>
  <si>
    <t>Yū Hirakawa</t>
  </si>
  <si>
    <t>Jon Guruzeta Rodríguez</t>
  </si>
  <si>
    <t>Kobamelo Kodisang</t>
  </si>
  <si>
    <t>Davide Biraschi</t>
  </si>
  <si>
    <t>Carlos Fernández Luna</t>
  </si>
  <si>
    <t>Federico Del Frate</t>
  </si>
  <si>
    <t>Héctor Fort García</t>
  </si>
  <si>
    <t>Luciano Herrera</t>
  </si>
  <si>
    <t>Juan Córdoba</t>
  </si>
  <si>
    <t>Dennys Quintero</t>
  </si>
  <si>
    <t>Max Fenger</t>
  </si>
  <si>
    <t>William Gomes C. Santos</t>
  </si>
  <si>
    <t>Hákon Valdimarsson</t>
  </si>
  <si>
    <t>Kevin Villodres Medina</t>
  </si>
  <si>
    <t>Omar Bertel</t>
  </si>
  <si>
    <t>Gwang Yeon Lee</t>
  </si>
  <si>
    <t>Jesús Santiago Pérez</t>
  </si>
  <si>
    <t>Rafael Navarro Leal</t>
  </si>
  <si>
    <t>Antonio Fiori</t>
  </si>
  <si>
    <t>Uroš Spajić</t>
  </si>
  <si>
    <t>Sebastian Mailat</t>
  </si>
  <si>
    <t>Osvaldo Pedro Capemba</t>
  </si>
  <si>
    <t>Yago de Santiago Alonso</t>
  </si>
  <si>
    <t>Sheyko Studer</t>
  </si>
  <si>
    <t>Junior Arias</t>
  </si>
  <si>
    <t>Franco Orozco</t>
  </si>
  <si>
    <t>Jorge Félix Muñoz García</t>
  </si>
  <si>
    <t>Daniel Queipo Menéndez</t>
  </si>
  <si>
    <t>Luis Rodríguez Chacón</t>
  </si>
  <si>
    <t>Nicolás Guerra</t>
  </si>
  <si>
    <t>Francisco Reis Ferreira</t>
  </si>
  <si>
    <t>Alfio Oviedo</t>
  </si>
  <si>
    <t>Alexios Kalogeropoulos</t>
  </si>
  <si>
    <t>Rodrigo Duarte Ribeiro</t>
  </si>
  <si>
    <t>Kee Hee Kim</t>
  </si>
  <si>
    <t>Xavier Sintes Egea</t>
  </si>
  <si>
    <t>André Miguel Pinto Lopes</t>
  </si>
  <si>
    <t>Jerome Ngom Mbekeli</t>
  </si>
  <si>
    <t>Christian Kofane</t>
  </si>
  <si>
    <t>Iván San José Cantalejo</t>
  </si>
  <si>
    <t>Hyun Ju Lee</t>
  </si>
  <si>
    <t>Henk Veerman</t>
  </si>
  <si>
    <t>Jannik Müller</t>
  </si>
  <si>
    <t>Marian Fernando Huja</t>
  </si>
  <si>
    <t>Bojan Kovačević</t>
  </si>
  <si>
    <t>Muhannad Al Saad</t>
  </si>
  <si>
    <t>Francesco Ruocco</t>
  </si>
  <si>
    <t>Jon García Herrero</t>
  </si>
  <si>
    <t>Jahmai Simpson-Pusey</t>
  </si>
  <si>
    <t>Sergi Samper Montañá</t>
  </si>
  <si>
    <t>Antônio Rodrigues</t>
  </si>
  <si>
    <t>Gustavo Miguel Pereira S. Varela</t>
  </si>
  <si>
    <t>Young Bin Kim</t>
  </si>
  <si>
    <t>Davide Bragantini</t>
  </si>
  <si>
    <t>Héliton dos Santos</t>
  </si>
  <si>
    <t>Oleksandr Romanchuk</t>
  </si>
  <si>
    <t>Ignasi Miquel i Pons</t>
  </si>
  <si>
    <t>Eneko Jauregi Escobar</t>
  </si>
  <si>
    <t>Aníbal Leguizamón</t>
  </si>
  <si>
    <t>Brayan Medina</t>
  </si>
  <si>
    <t>Álvaro Daniel Rodríguez Muñoz</t>
  </si>
  <si>
    <t>Matías Tissera</t>
  </si>
  <si>
    <t>David López Guijarro</t>
  </si>
  <si>
    <t>José Luis Espinosa Arroyo</t>
  </si>
  <si>
    <t>Jon Martín Vicente</t>
  </si>
  <si>
    <t>Marco Moreno Ojeda</t>
  </si>
  <si>
    <t>André Filipe Lacximicant</t>
  </si>
  <si>
    <t>Oleksandr Syrota</t>
  </si>
  <si>
    <t>Ibane Bowat</t>
  </si>
  <si>
    <t>Julián Illanes</t>
  </si>
  <si>
    <t>Casper Widell</t>
  </si>
  <si>
    <t>Guilherme Magro Pires Ramos</t>
  </si>
  <si>
    <t>Ju Hun Song</t>
  </si>
  <si>
    <t>Attila Mocsi</t>
  </si>
  <si>
    <t>Brayan Ceballos</t>
  </si>
  <si>
    <t>Leonardo Miramar Rocha</t>
  </si>
  <si>
    <t>Konstantinos Soteriou</t>
  </si>
  <si>
    <t>Anrie Chase</t>
  </si>
  <si>
    <t>Jair Amador Silos</t>
  </si>
  <si>
    <t>Chan Yong Park</t>
  </si>
  <si>
    <t>Matías Pérez</t>
  </si>
  <si>
    <t>Adrián Hernández Hernández</t>
  </si>
  <si>
    <t>Facundo Mansilla</t>
  </si>
  <si>
    <t>Enzo Roco</t>
  </si>
  <si>
    <t>Chang Rae Ha</t>
  </si>
  <si>
    <t>Jerson Malagón</t>
  </si>
  <si>
    <t>Aritz Arambarri Murua</t>
  </si>
  <si>
    <t>Pol Moreno Sánchez</t>
  </si>
  <si>
    <t>Jeider Riquett</t>
  </si>
  <si>
    <t>Mamadou Mbaye</t>
  </si>
  <si>
    <t>Matías Lazo</t>
  </si>
  <si>
    <t>Daniel Barcia Rama</t>
  </si>
  <si>
    <t>Lorenco Šimić</t>
  </si>
  <si>
    <t>Luca Marianucci</t>
  </si>
  <si>
    <t>Valerio Mantovani</t>
  </si>
  <si>
    <t>Leonel Mosevich</t>
  </si>
  <si>
    <t>Petter Strand</t>
  </si>
  <si>
    <t>Anderson dos Santos Gomes</t>
  </si>
  <si>
    <t>Dun Ba</t>
  </si>
  <si>
    <t>Hyun Beom Ahn</t>
  </si>
  <si>
    <t>Javier Mier Martínez</t>
  </si>
  <si>
    <t>Álvaro Lemos Collazo</t>
  </si>
  <si>
    <t>Soon Min Lee</t>
  </si>
  <si>
    <t>Kelechi Nwakali</t>
  </si>
  <si>
    <t>Edvard Tagseth</t>
  </si>
  <si>
    <t>Alexander Fransson</t>
  </si>
  <si>
    <t>Emanuel Cecchini</t>
  </si>
  <si>
    <t>Jay-Roy Grot</t>
  </si>
  <si>
    <t>Hanwen Deng</t>
  </si>
  <si>
    <t>Aarón Martín Luis</t>
  </si>
  <si>
    <t>Fred Onyedinma</t>
  </si>
  <si>
    <t>Aldaír Caputa Ferreira</t>
  </si>
  <si>
    <t>Shinichi Chan</t>
  </si>
  <si>
    <t>Daniel Pereira</t>
  </si>
  <si>
    <t>Ocimar Almeida Júnior</t>
  </si>
  <si>
    <t>Cristian Salvador González</t>
  </si>
  <si>
    <t>Bit Garam Yoon</t>
  </si>
  <si>
    <t>Tae Hyun Ahn</t>
  </si>
  <si>
    <t>Filipe Miguel Barros Soares</t>
  </si>
  <si>
    <t>Tae Hee Nam</t>
  </si>
  <si>
    <t>Filip Jagiełło</t>
  </si>
  <si>
    <t>João Pedro Salazar da Graça</t>
  </si>
  <si>
    <t>Tae Hwan Kim</t>
  </si>
  <si>
    <t>Simón Ramírez</t>
  </si>
  <si>
    <t>In Soo Yu</t>
  </si>
  <si>
    <t>Zhunyi Gao</t>
  </si>
  <si>
    <t>Zié Ouattara</t>
  </si>
  <si>
    <t>Ryad Hachem</t>
  </si>
  <si>
    <t>Nicolás Bertocchi</t>
  </si>
  <si>
    <t>Lucas Ahijado Quintana</t>
  </si>
  <si>
    <t>Hyeok Kyu Kwon</t>
  </si>
  <si>
    <t>Rafael Guarderas</t>
  </si>
  <si>
    <t>Matheus Salgueiro Pains</t>
  </si>
  <si>
    <t>Juan Camilo Pérez</t>
  </si>
  <si>
    <t>Erwin Saavedra</t>
  </si>
  <si>
    <t>Seung Woo Lee</t>
  </si>
  <si>
    <t>Alfredo Ramúa</t>
  </si>
  <si>
    <t>Leonel Roldán</t>
  </si>
  <si>
    <t>David Abagna</t>
  </si>
  <si>
    <t>Gustav Mendonça Wikheim</t>
  </si>
  <si>
    <t>Borja Herrera González</t>
  </si>
  <si>
    <t>Pol Valentín Sancho</t>
  </si>
  <si>
    <t>Ángel Gracia</t>
  </si>
  <si>
    <t>Luis Lopes</t>
  </si>
  <si>
    <t>Valentyn Rubchynskyi</t>
  </si>
  <si>
    <t>Carlos Albarrán Sanz</t>
  </si>
  <si>
    <t>Shiloh t Zand</t>
  </si>
  <si>
    <t>Vegar Eggen Hedenstad</t>
  </si>
  <si>
    <t>Leandro Suhr</t>
  </si>
  <si>
    <t>Jhon Espinoza</t>
  </si>
  <si>
    <t>Harrison Armstrong</t>
  </si>
  <si>
    <t>Kwang Hoon Shin</t>
  </si>
  <si>
    <t>Jeff Hardeveld</t>
  </si>
  <si>
    <t>Ovie Ejaria</t>
  </si>
  <si>
    <t>Ronald Briones</t>
  </si>
  <si>
    <t>Samuel Teles Silva</t>
  </si>
  <si>
    <t>Fabrice N'Sakala</t>
  </si>
  <si>
    <t>Ricardo José Varzim Miranda</t>
  </si>
  <si>
    <t>Stephen Humphrys</t>
  </si>
  <si>
    <t>Marcos Peano</t>
  </si>
  <si>
    <t>Carlos Pomares Rayo</t>
  </si>
  <si>
    <t>Dong Jun Lee</t>
  </si>
  <si>
    <t>Tomás Lago Pontes Esteves</t>
  </si>
  <si>
    <t>Christian Pierobon</t>
  </si>
  <si>
    <t>Antony Iannarilli</t>
  </si>
  <si>
    <t>Davide Bariti</t>
  </si>
  <si>
    <t>Marc-Aurèle Caillard</t>
  </si>
  <si>
    <t>Gustavo Cortéz</t>
  </si>
  <si>
    <t>Nikola Vasić</t>
  </si>
  <si>
    <t>Brice Ambina</t>
  </si>
  <si>
    <t>Lindon Emërllahu</t>
  </si>
  <si>
    <t>Renan Ribeiro</t>
  </si>
  <si>
    <t>Long Tan</t>
  </si>
  <si>
    <t>Marcos Felipe de Freitas Monteiro</t>
  </si>
  <si>
    <t>Bilel Aouacheria</t>
  </si>
  <si>
    <t>Matthias Phaëton</t>
  </si>
  <si>
    <t>Matěj Hanousek</t>
  </si>
  <si>
    <t>Zhen Ma</t>
  </si>
  <si>
    <t>Guilherme Borges Guedes</t>
  </si>
  <si>
    <t>Miguel Puche García</t>
  </si>
  <si>
    <t>Leonardo Daniel Ulineia Buta</t>
  </si>
  <si>
    <t>Tomás Sultani</t>
  </si>
  <si>
    <t>Ander Madariaga Susaeta</t>
  </si>
  <si>
    <t>Víctor Parada González</t>
  </si>
  <si>
    <t>Niccolò Fortini</t>
  </si>
  <si>
    <t>Iván Cuéllar Sacristán</t>
  </si>
  <si>
    <t>Tom Heaton</t>
  </si>
  <si>
    <t>David Nicolás Andrade</t>
  </si>
  <si>
    <t>Emmanuel Ojeda</t>
  </si>
  <si>
    <t>Walter Tandazo</t>
  </si>
  <si>
    <t>Diego Gabriel Silva Rosa</t>
  </si>
  <si>
    <t>Edoardo Iannoni</t>
  </si>
  <si>
    <t>Lautaro Vargas</t>
  </si>
  <si>
    <t>Mawouna Amevor</t>
  </si>
  <si>
    <t>Oscar Johansson Schellhas</t>
  </si>
  <si>
    <t>Danny Bakker</t>
  </si>
  <si>
    <t>Kang Guk Kim</t>
  </si>
  <si>
    <t>Iker Álvarez de Eulate</t>
  </si>
  <si>
    <t>Joaquim Claude Gonçalves Araújo</t>
  </si>
  <si>
    <t>Tae Hyun Kim</t>
  </si>
  <si>
    <t>Federico Gino</t>
  </si>
  <si>
    <t>Jakob Bonde</t>
  </si>
  <si>
    <t>Javain Brown</t>
  </si>
  <si>
    <t>Calvin Raatsie</t>
  </si>
  <si>
    <t>Cheol Woo Park</t>
  </si>
  <si>
    <t>José Martínez Marsà</t>
  </si>
  <si>
    <t>Marco Iacobellis</t>
  </si>
  <si>
    <t>Cristiano Bani</t>
  </si>
  <si>
    <t>Paulo Victor de Almeida Barbosa</t>
  </si>
  <si>
    <t>Alberto Jiménez Benítez</t>
  </si>
  <si>
    <t>Leandro H. Sousa Santos</t>
  </si>
  <si>
    <t>Andrija Radulović</t>
  </si>
  <si>
    <t>Mario Pineida</t>
  </si>
  <si>
    <t>Horacio Tijanovich</t>
  </si>
  <si>
    <t>Mats Rots</t>
  </si>
  <si>
    <t>Mohammed Abu Al Shamat</t>
  </si>
  <si>
    <t>David Timor Copoví</t>
  </si>
  <si>
    <t>Ivan Ricardo Cavaleiro</t>
  </si>
  <si>
    <t>Sergio Henrique Santos Gomes</t>
  </si>
  <si>
    <t>Germán Ferreyra</t>
  </si>
  <si>
    <t>Rodrigo Tapia</t>
  </si>
  <si>
    <t>Charalampos Kyriakou</t>
  </si>
  <si>
    <t>Arthur Zagré</t>
  </si>
  <si>
    <t>Mihajlo Cvetković</t>
  </si>
  <si>
    <t>Tamar Svetlin</t>
  </si>
  <si>
    <t>Antonio Villa Suárez</t>
  </si>
  <si>
    <t>Yusuf Maart</t>
  </si>
  <si>
    <t>Alioune Ndour</t>
  </si>
  <si>
    <t>Nikola Čavlina</t>
  </si>
  <si>
    <t>Afonso Bastardo Moreira</t>
  </si>
  <si>
    <t>Nhoa Sangui</t>
  </si>
  <si>
    <t>Liangming Lin</t>
  </si>
  <si>
    <t>Walter Rodríguez</t>
  </si>
  <si>
    <t>Elies Mahmoud</t>
  </si>
  <si>
    <t>Sergio Antonio da Luz Junior</t>
  </si>
  <si>
    <t>Jokin Gabilondo Garmendia</t>
  </si>
  <si>
    <t>Dimitrios Kaloskamis</t>
  </si>
  <si>
    <t>Guillermo Fernández Hierro</t>
  </si>
  <si>
    <t>Vitor Coelho Yuri Jonathan</t>
  </si>
  <si>
    <t>Lance Duijvestijn</t>
  </si>
  <si>
    <t>Francesco Belli</t>
  </si>
  <si>
    <t>Juan Manuel Pérez Ruiz</t>
  </si>
  <si>
    <t>Tiberiu Căpuşă</t>
  </si>
  <si>
    <t>Caio Gobbo Secco</t>
  </si>
  <si>
    <t>Lautaro Guzmán</t>
  </si>
  <si>
    <t>Florent Poulolo</t>
  </si>
  <si>
    <t>Taha Altıkardeş</t>
  </si>
  <si>
    <t>Semuel Pizzignacco</t>
  </si>
  <si>
    <t>Gonçalo Faria Costa</t>
  </si>
  <si>
    <t>Jefferson Díaz</t>
  </si>
  <si>
    <t>Abdoul Ouattara</t>
  </si>
  <si>
    <t>Simone Colombi</t>
  </si>
  <si>
    <t>Trent Sainsbury</t>
  </si>
  <si>
    <t>Alexandros Kyziridis</t>
  </si>
  <si>
    <t>Yago César da Silva</t>
  </si>
  <si>
    <t>Alvaro Rodríguez Pérez</t>
  </si>
  <si>
    <t>Íñigo Sainz-Maza Serna</t>
  </si>
  <si>
    <t>Miguel Baeza Pérez</t>
  </si>
  <si>
    <t>Igor Vekić</t>
  </si>
  <si>
    <t>Fredrik Dahl</t>
  </si>
  <si>
    <t>Tiago Pereira Cardoso</t>
  </si>
  <si>
    <t>João Pedro Seno Luís Rego</t>
  </si>
  <si>
    <t>Hervin Ongenda</t>
  </si>
  <si>
    <t>Robert Mühren</t>
  </si>
  <si>
    <t>Pablo Parra</t>
  </si>
  <si>
    <t>Wessam Abou Ali</t>
  </si>
  <si>
    <t>Luis Miguel Marquínez</t>
  </si>
  <si>
    <t>Leonard Costa</t>
  </si>
  <si>
    <t>Semir Telalović</t>
  </si>
  <si>
    <t>Nicolò Buso</t>
  </si>
  <si>
    <t>Franco Rami</t>
  </si>
  <si>
    <t>Luis Mago</t>
  </si>
  <si>
    <t>Jonathan Dos Santos</t>
  </si>
  <si>
    <t>Nando Pijnaker</t>
  </si>
  <si>
    <t>Orobó Tiago</t>
  </si>
  <si>
    <t>Álvaro Carrillo Alacid</t>
  </si>
  <si>
    <t>Patrick Twumasi</t>
  </si>
  <si>
    <t>Jesús Lázaro Owono Ngua Akeng</t>
  </si>
  <si>
    <t>Hodei Arrillaga Elezgarai</t>
  </si>
  <si>
    <t>Vasco Rafael Fortes Lopes</t>
  </si>
  <si>
    <t>Jae Hyeon Mo</t>
  </si>
  <si>
    <t>Alejandro Orellana Gómez</t>
  </si>
  <si>
    <t>Oleksiy Kashchuk</t>
  </si>
  <si>
    <t>Yannick Leliendal</t>
  </si>
  <si>
    <t>Caleb Zady Sery</t>
  </si>
  <si>
    <t>Jorge Luiz Barbosa Teixeira</t>
  </si>
  <si>
    <t>Mikel Gogorza</t>
  </si>
  <si>
    <t>Damien Durand</t>
  </si>
  <si>
    <t>Ro-Zangelo Daal</t>
  </si>
  <si>
    <t>Giannis Anestis</t>
  </si>
  <si>
    <t>Jesús Jiménez Núñez</t>
  </si>
  <si>
    <t>Facundo Castro</t>
  </si>
  <si>
    <t>Franco Frías</t>
  </si>
  <si>
    <t>Mario García Alvear</t>
  </si>
  <si>
    <t>Samuel Akere</t>
  </si>
  <si>
    <t>Adriàn Dalmau Vaquer</t>
  </si>
  <si>
    <t>Jonas David</t>
  </si>
  <si>
    <t>Flávio B. J. Nazinho</t>
  </si>
  <si>
    <t>Johannes Hummelvoll-Nuñez</t>
  </si>
  <si>
    <t>Alejandro Duarte</t>
  </si>
  <si>
    <t>Roberto González Bayón</t>
  </si>
  <si>
    <t>Nicolás Capraro</t>
  </si>
  <si>
    <t>Juan Garro</t>
  </si>
  <si>
    <t>Gabriel Costa</t>
  </si>
  <si>
    <t>Pablo Gozálbez Gilabert</t>
  </si>
  <si>
    <t>Rubén Pulido Peñas</t>
  </si>
  <si>
    <t>Dan Hall</t>
  </si>
  <si>
    <t>Renzo Giampaoli</t>
  </si>
  <si>
    <t>Jorge Cabello Trujillo</t>
  </si>
  <si>
    <t>Alejandro Ramos</t>
  </si>
  <si>
    <t>Miguel Ferreira de Sousa</t>
  </si>
  <si>
    <t>Gustavo Marins Silva</t>
  </si>
  <si>
    <t>Stiven Tapiero</t>
  </si>
  <si>
    <t>Leonard Owusu</t>
  </si>
  <si>
    <t>Nikolai Hopland</t>
  </si>
  <si>
    <t>Andrés Ferrari</t>
  </si>
  <si>
    <t>Bruno Gonçalves de Jesus</t>
  </si>
  <si>
    <t>Matteo Pérez Vinlöf</t>
  </si>
  <si>
    <t>Sandro César Cordovil de Lima</t>
  </si>
  <si>
    <t>Gregorio Sierra Pérez</t>
  </si>
  <si>
    <t>Marcelo Ortíz</t>
  </si>
  <si>
    <t>Hüseyin Türkmen</t>
  </si>
  <si>
    <t>Byung Kwan Jeon</t>
  </si>
  <si>
    <t>Nathan Rôdes</t>
  </si>
  <si>
    <t>Josimar Alcócer</t>
  </si>
  <si>
    <t>Juan Cazares</t>
  </si>
  <si>
    <t>Ricardo Almeida Santos</t>
  </si>
  <si>
    <t>Zhen Wei</t>
  </si>
  <si>
    <t>Matías Lacava</t>
  </si>
  <si>
    <t>Diego González Cabanes</t>
  </si>
  <si>
    <t>Ignacio Ferri Julià</t>
  </si>
  <si>
    <t>Mathis Clairicia</t>
  </si>
  <si>
    <t>Flabián Londoño</t>
  </si>
  <si>
    <t>Emmanuel Addai</t>
  </si>
  <si>
    <t>Nikolay Obolskii</t>
  </si>
  <si>
    <t>Julen Lobete Cienfuegos</t>
  </si>
  <si>
    <t>Iker Bravo Solanilla</t>
  </si>
  <si>
    <t>Ümit Akdağ</t>
  </si>
  <si>
    <t>Magnus Jensen</t>
  </si>
  <si>
    <t>Robbie Ure</t>
  </si>
  <si>
    <t>Jon Karrikaburu</t>
  </si>
  <si>
    <t>Jorge Moreno San Vidal</t>
  </si>
  <si>
    <t>Felipe Augusto da Silva</t>
  </si>
  <si>
    <t>Andrea Ciofi</t>
  </si>
  <si>
    <t>Agustín Auzmendi</t>
  </si>
  <si>
    <t>Janderson de Carvalho Costa</t>
  </si>
  <si>
    <t>Jacob Une</t>
  </si>
  <si>
    <t>Kang Hyun Yu</t>
  </si>
  <si>
    <t>Pau Resta Tell</t>
  </si>
  <si>
    <t>Naim García García</t>
  </si>
  <si>
    <t>Franz Brorsson</t>
  </si>
  <si>
    <t>Óscar Rivas Viondi</t>
  </si>
  <si>
    <t>Jano Gordon</t>
  </si>
  <si>
    <t>Tylel Tati</t>
  </si>
  <si>
    <t>Miloš Luković</t>
  </si>
  <si>
    <t>Carlos Ruiz Rubio</t>
  </si>
  <si>
    <t>Mohamed Badamosi</t>
  </si>
  <si>
    <t>Fabrício Garcia Andrade</t>
  </si>
  <si>
    <t>Christ Makosso</t>
  </si>
  <si>
    <t>Bahereba Guirassy</t>
  </si>
  <si>
    <t>Tomas Rossi</t>
  </si>
  <si>
    <t>Ignacio Jeraldino</t>
  </si>
  <si>
    <t>Iván Martínez Gonzálvez</t>
  </si>
  <si>
    <t>Jefferson Mena</t>
  </si>
  <si>
    <t>Axel Drouhin</t>
  </si>
  <si>
    <t>Sergio Barcia Laranxeira</t>
  </si>
  <si>
    <t>Rafael Lutiger</t>
  </si>
  <si>
    <t>Danny Wilson</t>
  </si>
  <si>
    <t>Steffan Pino</t>
  </si>
  <si>
    <t>João Pedro Augusto M. Costa</t>
  </si>
  <si>
    <t>Michele Rigione</t>
  </si>
  <si>
    <t>Sang Hyuk Park</t>
  </si>
  <si>
    <t>Iñigo Sebastián Magaña</t>
  </si>
  <si>
    <t>Nikola Radmanovac</t>
  </si>
  <si>
    <t>Kornél Szűcs</t>
  </si>
  <si>
    <t>Guillem Molina Gutiérrez</t>
  </si>
  <si>
    <t>Gustave Akueson</t>
  </si>
  <si>
    <t>Anton Tanghe</t>
  </si>
  <si>
    <t>Álex Pastor Carayol</t>
  </si>
  <si>
    <t>Marco Perrotta</t>
  </si>
  <si>
    <t>Harold Voyer</t>
  </si>
  <si>
    <t>Javier Martón Ansó</t>
  </si>
  <si>
    <t>Jonathan Villagra</t>
  </si>
  <si>
    <t>David Torres Ortiz</t>
  </si>
  <si>
    <t>Myeong Kwan Seo</t>
  </si>
  <si>
    <t>Ricardo Visus Contreras</t>
  </si>
  <si>
    <t>Pedro Jorge Pacheco Seabra</t>
  </si>
  <si>
    <t>Thomas Isherwood</t>
  </si>
  <si>
    <t>Nuno Miguel Reis Lima</t>
  </si>
  <si>
    <t>Urie-Michel Mboula</t>
  </si>
  <si>
    <t>Roderick J. Gonçalves Miranda</t>
  </si>
  <si>
    <t>Menno Koch</t>
  </si>
  <si>
    <t>Jeison Palacios</t>
  </si>
  <si>
    <t>Martín Pascual Castillo</t>
  </si>
  <si>
    <t>Diego Alende López</t>
  </si>
  <si>
    <t>Cristian Tovar</t>
  </si>
  <si>
    <t>Filippo Oliana</t>
  </si>
  <si>
    <t>Carlos Romaña</t>
  </si>
  <si>
    <t>Adrian Bajrami</t>
  </si>
  <si>
    <t>Norman Rodríguez</t>
  </si>
  <si>
    <t>Pedro Luís Machado Ganchas</t>
  </si>
  <si>
    <t>Shangyuan Wang</t>
  </si>
  <si>
    <t>Rui F. da Cunha Correia</t>
  </si>
  <si>
    <t>Yuanyi Li</t>
  </si>
  <si>
    <t>Cristian Rodríguez Pérez</t>
  </si>
  <si>
    <t>Jefferson Silva Encada</t>
  </si>
  <si>
    <t>Jan Mejdr</t>
  </si>
  <si>
    <t>Mauricio Cardillo</t>
  </si>
  <si>
    <t>Onni Valakari</t>
  </si>
  <si>
    <t>Ante Bajić</t>
  </si>
  <si>
    <t>Mihailo Stevanović</t>
  </si>
  <si>
    <t>Victor Lobry</t>
  </si>
  <si>
    <t>Yeong Jae Lee</t>
  </si>
  <si>
    <t>Tiago Galletto</t>
  </si>
  <si>
    <t>Bryan Silva Teixeira</t>
  </si>
  <si>
    <t>Pedro Henrique Rodrigues Bicalho</t>
  </si>
  <si>
    <t>Marcelo Esponda</t>
  </si>
  <si>
    <t>Leeroy Owusu</t>
  </si>
  <si>
    <t>Yang Liu</t>
  </si>
  <si>
    <t>Rafael Sousa Gancho Brito</t>
  </si>
  <si>
    <t>Daniel Pacheco Lobato</t>
  </si>
  <si>
    <t>Jovan Lukiċ</t>
  </si>
  <si>
    <t>Mingyang Yang</t>
  </si>
  <si>
    <t>Luca Palmiero</t>
  </si>
  <si>
    <t>Jae Hee Jeong</t>
  </si>
  <si>
    <t>Sang Woo Kang</t>
  </si>
  <si>
    <t>Michael Covea</t>
  </si>
  <si>
    <t>Roberto Emanuel Oliveira Alves</t>
  </si>
  <si>
    <t>Hee Kyun Lee</t>
  </si>
  <si>
    <t>Kazımcan Karataş</t>
  </si>
  <si>
    <t>Philipp Pomer</t>
  </si>
  <si>
    <t>José Bolívar</t>
  </si>
  <si>
    <t>Rocco Robert Shein</t>
  </si>
  <si>
    <t>Issa Doumbia</t>
  </si>
  <si>
    <t>Joshua Smits</t>
  </si>
  <si>
    <t>Mateo Cáceres</t>
  </si>
  <si>
    <t>Chul Hong</t>
  </si>
  <si>
    <t>Marco Sangalli Fuentes</t>
  </si>
  <si>
    <t>Sam Clucas</t>
  </si>
  <si>
    <t>Kolbeinn Finnsson</t>
  </si>
  <si>
    <t>Dug Keun Lim</t>
  </si>
  <si>
    <t>John Patrick Finn Benoa</t>
  </si>
  <si>
    <t>Ángel Torres</t>
  </si>
  <si>
    <t>Juan Luis Alfaro</t>
  </si>
  <si>
    <t>João Miguel Coimbra Aurélio</t>
  </si>
  <si>
    <t>Pengfei Xie</t>
  </si>
  <si>
    <t>Iván Calero Ruiz</t>
  </si>
  <si>
    <t>Arianit Ferati</t>
  </si>
  <si>
    <t>Rubén Díez Adán</t>
  </si>
  <si>
    <t>Ogün Özçiçek</t>
  </si>
  <si>
    <t>Eyüp Aydın</t>
  </si>
  <si>
    <t>Rodrigo Mendoza Martinez</t>
  </si>
  <si>
    <t>Daniel Aguilar</t>
  </si>
  <si>
    <t>Lynnt Audoor</t>
  </si>
  <si>
    <t>Kolbeinn Þórðarson</t>
  </si>
  <si>
    <t>Andrigo Oliveira de Araujo</t>
  </si>
  <si>
    <t>Matty Longstaff</t>
  </si>
  <si>
    <t>Emanuele Zuelli</t>
  </si>
  <si>
    <t>Alejandro Iturbe Encabo</t>
  </si>
  <si>
    <t>Philip Brittijn</t>
  </si>
  <si>
    <t>Kevin Vázquez</t>
  </si>
  <si>
    <t>Gustavo Pinto Mendonça</t>
  </si>
  <si>
    <t>Tommaso Berti</t>
  </si>
  <si>
    <t>Ismaëlo Ganiou</t>
  </si>
  <si>
    <t>Tommaso Cancellotti</t>
  </si>
  <si>
    <t>Gaspar Iñiguez</t>
  </si>
  <si>
    <t>Max Svensson Río</t>
  </si>
  <si>
    <t>Kieran Morgan</t>
  </si>
  <si>
    <t>Shuai Li</t>
  </si>
  <si>
    <t>Sergio Guerrero Romero</t>
  </si>
  <si>
    <t>Alberto del Moral Saelices</t>
  </si>
  <si>
    <t>Tomas Guiacobini</t>
  </si>
  <si>
    <t>Sergio Molina Beloqui</t>
  </si>
  <si>
    <t>Leon Klassen</t>
  </si>
  <si>
    <t>Luis Arce</t>
  </si>
  <si>
    <t>Adam Aznou</t>
  </si>
  <si>
    <t>Mateo Flores Lozano</t>
  </si>
  <si>
    <t>Giorgio Costantini</t>
  </si>
  <si>
    <t>Serge-Junior Martinsson Ngouali</t>
  </si>
  <si>
    <t>Memo Rodríguez</t>
  </si>
  <si>
    <t>Alexandros Katranis</t>
  </si>
  <si>
    <t>Juan Requena</t>
  </si>
  <si>
    <t>Ennio van der Gouw</t>
  </si>
  <si>
    <t>Elias Hagen</t>
  </si>
  <si>
    <t>Álexander Petxarroman</t>
  </si>
  <si>
    <t>Gonçalo Nogueira</t>
  </si>
  <si>
    <t>Felipe Espinoza</t>
  </si>
  <si>
    <t>Fabrizio Peralta</t>
  </si>
  <si>
    <t>Jason Davidson</t>
  </si>
  <si>
    <t>Jin Hyuk Kim</t>
  </si>
  <si>
    <t>Charlie Patiño</t>
  </si>
  <si>
    <t>Zhuoyi Lü</t>
  </si>
  <si>
    <t>Diogo Ferreira Prioste</t>
  </si>
  <si>
    <t>David Maftei</t>
  </si>
  <si>
    <t>Daniel Granli</t>
  </si>
  <si>
    <t>Alexis Arias</t>
  </si>
  <si>
    <t>Callum Marshall</t>
  </si>
  <si>
    <t>Unai Hernández Lorenzo</t>
  </si>
  <si>
    <t>David Wieser</t>
  </si>
  <si>
    <t>Javier Villar del Fraile</t>
  </si>
  <si>
    <t>Niko Hämäläinen</t>
  </si>
  <si>
    <t>Jesús Yendis</t>
  </si>
  <si>
    <t>Wesley Moraes Ferreira da Silva</t>
  </si>
  <si>
    <t>Alin Toșca</t>
  </si>
  <si>
    <t>Christopher Lungoyi</t>
  </si>
  <si>
    <t>Norman Campbell</t>
  </si>
  <si>
    <t>João Tomé Esteves Baptista</t>
  </si>
  <si>
    <t>Djibril Lamego</t>
  </si>
  <si>
    <t>Álex Domínguez Romero</t>
  </si>
  <si>
    <t>Mateo Castillo</t>
  </si>
  <si>
    <t>Matthieu Huard</t>
  </si>
  <si>
    <t>Robert Burbano</t>
  </si>
  <si>
    <t>Bryan Bentaberry</t>
  </si>
  <si>
    <t>José Carlos Natário Ferreira</t>
  </si>
  <si>
    <t>Pedrinho dos Santos</t>
  </si>
  <si>
    <t>Pablo García Fernández</t>
  </si>
  <si>
    <t>Yake Wu</t>
  </si>
  <si>
    <t>Yuning Zhang</t>
  </si>
  <si>
    <t>Ricardo Schuck Friedrich</t>
  </si>
  <si>
    <t>Hyun Taek Cho</t>
  </si>
  <si>
    <t>Máximo Alonso</t>
  </si>
  <si>
    <t>Diego Soto</t>
  </si>
  <si>
    <t>Agustín Anello</t>
  </si>
  <si>
    <t>Daniel Zabala</t>
  </si>
  <si>
    <t>Jamie McDonnell</t>
  </si>
  <si>
    <t>Tiago Magalhães de Sá</t>
  </si>
  <si>
    <t>Sang Bin Jeong</t>
  </si>
  <si>
    <t>Glendys Mina</t>
  </si>
  <si>
    <t>Rafael Vela Rodrigues</t>
  </si>
  <si>
    <t>Izan Merino Rodríguez</t>
  </si>
  <si>
    <t>Isaiah Young</t>
  </si>
  <si>
    <t>Yonatan Goitia</t>
  </si>
  <si>
    <t>Jimi Gower</t>
  </si>
  <si>
    <t>Konstantinos Lamprou</t>
  </si>
  <si>
    <t>Vasilios Zagaritis</t>
  </si>
  <si>
    <t>Fernando Ovelar</t>
  </si>
  <si>
    <t>Marko Farji</t>
  </si>
  <si>
    <t>Miguel Gomes da Silva</t>
  </si>
  <si>
    <t>Sen Hou</t>
  </si>
  <si>
    <t>Erwin Junior Sánchez</t>
  </si>
  <si>
    <t>Zhengyu Huang</t>
  </si>
  <si>
    <t>Ilias Bronkhorst</t>
  </si>
  <si>
    <t>Fernando Medrano Gastañaga</t>
  </si>
  <si>
    <t>Saidou Alioum</t>
  </si>
  <si>
    <t>Adrián Fernández</t>
  </si>
  <si>
    <t>Jan Lucumí</t>
  </si>
  <si>
    <t>Beni Mpanzu</t>
  </si>
  <si>
    <t>In Sung Kim</t>
  </si>
  <si>
    <t>Ricardo Lagos</t>
  </si>
  <si>
    <t>Mahamadou Nagida</t>
  </si>
  <si>
    <t>Barnabás Nagy</t>
  </si>
  <si>
    <t>Luis Vásquez</t>
  </si>
  <si>
    <t>Danilo Wiebe</t>
  </si>
  <si>
    <t>Georgios Koutsias</t>
  </si>
  <si>
    <t>Samuel Rogers</t>
  </si>
  <si>
    <t>Tawanda Maswanhise</t>
  </si>
  <si>
    <t>Agustín Nadruz</t>
  </si>
  <si>
    <t>Alejandro Calvo Mata</t>
  </si>
  <si>
    <t>Alisson de Almeida Santos</t>
  </si>
  <si>
    <t>Michael Simões Domingues</t>
  </si>
  <si>
    <t>Suleiman Camara Sanneh</t>
  </si>
  <si>
    <t>Kayne van Oevelen</t>
  </si>
  <si>
    <t>Javier Rueda García</t>
  </si>
  <si>
    <t>Yannis Lawson</t>
  </si>
  <si>
    <t>Jon-Miquel Toral Harper</t>
  </si>
  <si>
    <t>Cristian Penilla</t>
  </si>
  <si>
    <t>Jordan Gabriel</t>
  </si>
  <si>
    <t>Manuel Luís Da Silva Cafumana</t>
  </si>
  <si>
    <t>Srđan Kuzmić</t>
  </si>
  <si>
    <t>Cherrion Valerius</t>
  </si>
  <si>
    <t>Dominik Javorček</t>
  </si>
  <si>
    <t>Kook Young Han</t>
  </si>
  <si>
    <t>José Francisco dos Santos Júnior</t>
  </si>
  <si>
    <t>Nicolò Radaelli</t>
  </si>
  <si>
    <t>Terence Kongolo</t>
  </si>
  <si>
    <t>Matko Miljević</t>
  </si>
  <si>
    <t>Hugo Vallejo Avilés</t>
  </si>
  <si>
    <t>Simon Ngapandouetnbu</t>
  </si>
  <si>
    <t>Mamoudou Karamoko</t>
  </si>
  <si>
    <t>Paulo Afonso da Rocha Júnior</t>
  </si>
  <si>
    <t>Jérémy Sebas</t>
  </si>
  <si>
    <t>Ander Yoldi Aizagar</t>
  </si>
  <si>
    <t>Balázs Tóth</t>
  </si>
  <si>
    <t>Sylla Sow</t>
  </si>
  <si>
    <t>Seung Sub Kim</t>
  </si>
  <si>
    <t>Manuel Justo Román</t>
  </si>
  <si>
    <t>Pedro Souto</t>
  </si>
  <si>
    <t>Brais Martínez Prado</t>
  </si>
  <si>
    <t>Lucas Rodrigues da Silva</t>
  </si>
  <si>
    <t>Samuel Loric</t>
  </si>
  <si>
    <t>Mamadou Camara</t>
  </si>
  <si>
    <t>Lucas Correa</t>
  </si>
  <si>
    <t>Lautaro Pastrán</t>
  </si>
  <si>
    <t>Matúš Kmeť</t>
  </si>
  <si>
    <t>Shō Fukuda</t>
  </si>
  <si>
    <t>Marco Armellino</t>
  </si>
  <si>
    <t>Óscar Gil Osés</t>
  </si>
  <si>
    <t>João Nuno Figueiredo Valido</t>
  </si>
  <si>
    <t>Young Jun Goh</t>
  </si>
  <si>
    <t>Álvaro Aceves Catalina</t>
  </si>
  <si>
    <t>Juan María Alcedo Serrano</t>
  </si>
  <si>
    <t>Oleg Ocheretko</t>
  </si>
  <si>
    <t>Arsène Kouassi</t>
  </si>
  <si>
    <t>Bryan Carvallo</t>
  </si>
  <si>
    <t>Mamadou Loum</t>
  </si>
  <si>
    <t>Félix Mambimbi</t>
  </si>
  <si>
    <t>Rubén Cordano</t>
  </si>
  <si>
    <t>Leonardo Alves Chú Franco</t>
  </si>
  <si>
    <t>Hacène Benali</t>
  </si>
  <si>
    <t>Sebastian Polter</t>
  </si>
  <si>
    <t>Tomás Fernández</t>
  </si>
  <si>
    <t>Hayato Inamura</t>
  </si>
  <si>
    <t>Andrea Seculin</t>
  </si>
  <si>
    <t>Yago Cariello Ribeiro</t>
  </si>
  <si>
    <t>Daniel Escriche Romero</t>
  </si>
  <si>
    <t>Williams Barlasina</t>
  </si>
  <si>
    <t>Franz Stolz</t>
  </si>
  <si>
    <t>Tommaso Maggioni</t>
  </si>
  <si>
    <t>Jonas Rouhi</t>
  </si>
  <si>
    <t>Ryan McGowan</t>
  </si>
  <si>
    <t>Rafael Barrios</t>
  </si>
  <si>
    <t>Genís Montolio Lafuente</t>
  </si>
  <si>
    <t>Facundo Bonifazi</t>
  </si>
  <si>
    <t>Óscar Quiñónez</t>
  </si>
  <si>
    <t>Gabin Bernardeau</t>
  </si>
  <si>
    <t>Kélian Nsona</t>
  </si>
  <si>
    <t>Filip Đukić</t>
  </si>
  <si>
    <t>Dies Janse</t>
  </si>
  <si>
    <t>Honest Ahanor</t>
  </si>
  <si>
    <t>Afonso da Cruz Patrão</t>
  </si>
  <si>
    <t>Erdem Canpolat</t>
  </si>
  <si>
    <t>Milan Smit</t>
  </si>
  <si>
    <t>Ignacio Abraham</t>
  </si>
  <si>
    <t>Yevgeniy Kucherenko</t>
  </si>
  <si>
    <t>Jordan Attah Kadiri</t>
  </si>
  <si>
    <t>Raudy Guerrero</t>
  </si>
  <si>
    <t>Lucas Assadi</t>
  </si>
  <si>
    <t>Daniel dos Santos</t>
  </si>
  <si>
    <t>Idan Toklomati</t>
  </si>
  <si>
    <t>Miliano Jonathans</t>
  </si>
  <si>
    <t>Matías Valenti</t>
  </si>
  <si>
    <t>Jehad Thekri</t>
  </si>
  <si>
    <t>Bjørn Paulsen</t>
  </si>
  <si>
    <t>Jhon Chancellor</t>
  </si>
  <si>
    <t>Elves Umar Baldé</t>
  </si>
  <si>
    <t>Emmanuel Maviram</t>
  </si>
  <si>
    <t>Branimir Jočić</t>
  </si>
  <si>
    <t>Paulo de la Cruz</t>
  </si>
  <si>
    <t>Vladimir Nikolov</t>
  </si>
  <si>
    <t>Marcelo Morales</t>
  </si>
  <si>
    <t>Natanael Guzmán</t>
  </si>
  <si>
    <t>Jorge Martín Camuñas</t>
  </si>
  <si>
    <t>Renat Dadashov</t>
  </si>
  <si>
    <t>Metehan Baltacı</t>
  </si>
  <si>
    <t>Noah Edjouma</t>
  </si>
  <si>
    <t>Edgar Bruno da Silva</t>
  </si>
  <si>
    <t>José Manuel Sánchez Guillén</t>
  </si>
  <si>
    <t>Rafael Avelino Pinto Barbosa</t>
  </si>
  <si>
    <t>Karl Edouard Etta Eyong</t>
  </si>
  <si>
    <t>Amario Cozier-Duberry</t>
  </si>
  <si>
    <t>Moreno Živković</t>
  </si>
  <si>
    <t>Viktor Damjanić</t>
  </si>
  <si>
    <t>Famara Diédhiou</t>
  </si>
  <si>
    <t>Joel Jorquera Romero</t>
  </si>
  <si>
    <t>Alessandro Debenedetti</t>
  </si>
  <si>
    <t>Vando Baifas Félix</t>
  </si>
  <si>
    <t>Ivan Marconi</t>
  </si>
  <si>
    <t>Emil Holten</t>
  </si>
  <si>
    <t>Juho Talvitie</t>
  </si>
  <si>
    <t>Vanja Vlahović</t>
  </si>
  <si>
    <t>Duarte Miguel Ramos Moreira</t>
  </si>
  <si>
    <t>Cláudio Rafael Soares Braga</t>
  </si>
  <si>
    <t>Joshuan Berríos</t>
  </si>
  <si>
    <t>Žan Žužek</t>
  </si>
  <si>
    <t>Sergio Rodelas Pintor</t>
  </si>
  <si>
    <t>Adrian Dabasse</t>
  </si>
  <si>
    <t>Young Jun Lee</t>
  </si>
  <si>
    <t>Antonio Espigares Morillas</t>
  </si>
  <si>
    <t>Oliver Steurer</t>
  </si>
  <si>
    <t>Elio Capradossi</t>
  </si>
  <si>
    <t>Ivan Nekić</t>
  </si>
  <si>
    <t>Henrik Rönnlöf Castegren</t>
  </si>
  <si>
    <t>Alberto Marí Sánchez</t>
  </si>
  <si>
    <t>Pablo Sáenz Ezquerra</t>
  </si>
  <si>
    <t>Stefán Ingi Sigurðarson</t>
  </si>
  <si>
    <t>Alessandro Marcandalli</t>
  </si>
  <si>
    <t>Danilo Quaranta</t>
  </si>
  <si>
    <t>Guilherme Araújo Soares</t>
  </si>
  <si>
    <t>Kevin Medina</t>
  </si>
  <si>
    <t>Sergio Postigo Redondo</t>
  </si>
  <si>
    <t>Dong Hee Lee</t>
  </si>
  <si>
    <t>Martín Gianoli</t>
  </si>
  <si>
    <t>Joane Gadou</t>
  </si>
  <si>
    <t>Edwin Quarshie</t>
  </si>
  <si>
    <t>Joshua Wynder</t>
  </si>
  <si>
    <t>Wagane Faye</t>
  </si>
  <si>
    <t>Miguel Raimundo Nóbrega</t>
  </si>
  <si>
    <t>Karol Czubak</t>
  </si>
  <si>
    <t>Jordi Escobar Fernández</t>
  </si>
  <si>
    <t>Christian Fernandes Marques</t>
  </si>
  <si>
    <t>Siemen Voet</t>
  </si>
  <si>
    <t>Thalisson Kelven da Silva</t>
  </si>
  <si>
    <t>Hristiyan Petrov</t>
  </si>
  <si>
    <t>Elsar Rodas</t>
  </si>
  <si>
    <t>Marco Nasti</t>
  </si>
  <si>
    <t>Awon Al Bishi</t>
  </si>
  <si>
    <t>Álvaro Mantilla Pérez</t>
  </si>
  <si>
    <t>Steve Kingue</t>
  </si>
  <si>
    <t>Juhani Pikkarainen</t>
  </si>
  <si>
    <t>Nosa Edward Obaretin</t>
  </si>
  <si>
    <t>David Sousa Albino</t>
  </si>
  <si>
    <t>Ivanildo Jorge Mendes Fernandes</t>
  </si>
  <si>
    <t>Ronaldo Dejesús</t>
  </si>
  <si>
    <t>Valentín Fascendini</t>
  </si>
  <si>
    <t>Tobias Guddal</t>
  </si>
  <si>
    <t>Javier Siverio Toro</t>
  </si>
  <si>
    <t>Arnau Solà Mateu</t>
  </si>
  <si>
    <t>Einar Galilea Azaceta</t>
  </si>
  <si>
    <t>Luis Casanova</t>
  </si>
  <si>
    <t>Lucas Abascia</t>
  </si>
  <si>
    <t>Daniel Franco</t>
  </si>
  <si>
    <t>Jimmy Valoyes</t>
  </si>
  <si>
    <t>Dame Gueye</t>
  </si>
  <si>
    <t>Ramón Arias</t>
  </si>
  <si>
    <t>Yaël Mouanga</t>
  </si>
  <si>
    <t>Edwin Peraza</t>
  </si>
  <si>
    <t>Alessandro Riccio</t>
  </si>
  <si>
    <t>Nikki Havenaar</t>
  </si>
  <si>
    <t>Ezequiel Neira</t>
  </si>
  <si>
    <t>Alan Barrionuevo</t>
  </si>
  <si>
    <t>Panutche Amadu Pereira Camará</t>
  </si>
  <si>
    <t>Felipe Gallegos</t>
  </si>
  <si>
    <t>Juan Pedro Jiménez Melero</t>
  </si>
  <si>
    <t>Magnus Riisnæs</t>
  </si>
  <si>
    <t>Dominik Kun</t>
  </si>
  <si>
    <t>Yongjing Cao</t>
  </si>
  <si>
    <t>Fabian Wolmuth</t>
  </si>
  <si>
    <t>Dragoș Albu</t>
  </si>
  <si>
    <t>Julius Düker</t>
  </si>
  <si>
    <t>Pablo Bonilla</t>
  </si>
  <si>
    <t>Wenderson Oliviera</t>
  </si>
  <si>
    <t>André Alexandre Carreira Sousa</t>
  </si>
  <si>
    <t>Fredrik Carlsen</t>
  </si>
  <si>
    <t>Joel Ito</t>
  </si>
  <si>
    <t>Simen Juklerød</t>
  </si>
  <si>
    <t>Eduardo de Biasi</t>
  </si>
  <si>
    <t>Jin Hyun Lee</t>
  </si>
  <si>
    <t>In Kyun Kim</t>
  </si>
  <si>
    <t>George Abbott</t>
  </si>
  <si>
    <t>Nahom Girmai Netabay</t>
  </si>
  <si>
    <t>Franco Catarozzi</t>
  </si>
  <si>
    <t>Jean Arroyo</t>
  </si>
  <si>
    <t>Jacob Ouro Ortmark</t>
  </si>
  <si>
    <t>Noah Naujoks</t>
  </si>
  <si>
    <t>Jonas Mayer</t>
  </si>
  <si>
    <t>Lautaro Garzón</t>
  </si>
  <si>
    <t>Fridolin Wagner</t>
  </si>
  <si>
    <t>Ignacio Núñez</t>
  </si>
  <si>
    <t>Leonardo Lukačević</t>
  </si>
  <si>
    <t>Tixiang Li</t>
  </si>
  <si>
    <t>Marcos Robson Cipriano</t>
  </si>
  <si>
    <t>Junior Cedeño</t>
  </si>
  <si>
    <t>Gonzalo Piñeiro</t>
  </si>
  <si>
    <t>Chan Hee Han</t>
  </si>
  <si>
    <t>Min Hyuk Lim</t>
  </si>
  <si>
    <t>Bruno Miguel Santos Leite</t>
  </si>
  <si>
    <t>Agustín Obando</t>
  </si>
  <si>
    <t>Pelayo González Rey</t>
  </si>
  <si>
    <t>Harvey Vale</t>
  </si>
  <si>
    <t>Tae Joon Park</t>
  </si>
  <si>
    <t>Yun Liu</t>
  </si>
  <si>
    <t>Lei Li</t>
  </si>
  <si>
    <t>Tomás Escalante</t>
  </si>
  <si>
    <t>Robson Matheus Tomé de Araújo</t>
  </si>
  <si>
    <t>Josh Edwards</t>
  </si>
  <si>
    <t>Daniel Villahermosa</t>
  </si>
  <si>
    <t>Do Yun Hwang</t>
  </si>
  <si>
    <t>Kyoung Rok Choi</t>
  </si>
  <si>
    <t>Jakub Łabojko</t>
  </si>
  <si>
    <t>Hernán Rodríguez</t>
  </si>
  <si>
    <t>Milan Robin</t>
  </si>
  <si>
    <t>Noel Buck</t>
  </si>
  <si>
    <t>William Milovanović</t>
  </si>
  <si>
    <t>Ben Winterburn</t>
  </si>
  <si>
    <t>Jun Bum Kim</t>
  </si>
  <si>
    <t>Tobias Reinhart</t>
  </si>
  <si>
    <t>Jesús Daniel Bueno Áñez</t>
  </si>
  <si>
    <t>Kealey Adamson</t>
  </si>
  <si>
    <t>Tom Meynadier</t>
  </si>
  <si>
    <t>Benoit Nyssen</t>
  </si>
  <si>
    <t>Javier Fernández Abruñedo</t>
  </si>
  <si>
    <t>Guillermo Vallejo Delgado</t>
  </si>
  <si>
    <t>Yoon Seong Kang</t>
  </si>
  <si>
    <t>Motez Nourani</t>
  </si>
  <si>
    <t>Percy Liza</t>
  </si>
  <si>
    <t>Abdulmalek Al Ayeri</t>
  </si>
  <si>
    <t>Maximiliano Amarfil</t>
  </si>
  <si>
    <t>Leonardo Rivas</t>
  </si>
  <si>
    <t>Kleis Bozhanaj</t>
  </si>
  <si>
    <t>Yann Massombo</t>
  </si>
  <si>
    <t>Jinxian Wang</t>
  </si>
  <si>
    <t>Fernando Pacheco</t>
  </si>
  <si>
    <t>Lilian Egloff</t>
  </si>
  <si>
    <t>Georgios Vrakas</t>
  </si>
  <si>
    <t>Ben Elliott</t>
  </si>
  <si>
    <t>Walid Bouabdeli</t>
  </si>
  <si>
    <t>Yong Lee</t>
  </si>
  <si>
    <t>Francesco Ruberto</t>
  </si>
  <si>
    <t>Seung Hoon Oh</t>
  </si>
  <si>
    <t>Christian Dahle Borchgrevink</t>
  </si>
  <si>
    <t>Simone Tronchin</t>
  </si>
  <si>
    <t>Owen Maes</t>
  </si>
  <si>
    <t>Víctor García Marín</t>
  </si>
  <si>
    <t>Mathías Llontop</t>
  </si>
  <si>
    <t>Richie Omorowa</t>
  </si>
  <si>
    <t>Juan Segundo Morán</t>
  </si>
  <si>
    <t>Matías Núñez</t>
  </si>
  <si>
    <t>Bautista Dadín</t>
  </si>
  <si>
    <t>Rafael Filipe G. Soares Luís</t>
  </si>
  <si>
    <t>Simon Sandberg</t>
  </si>
  <si>
    <t>Bradley Dack</t>
  </si>
  <si>
    <t>Maksymilian Stryjek</t>
  </si>
  <si>
    <t>Aboubakary Kanté</t>
  </si>
  <si>
    <t>Celil Yüksel</t>
  </si>
  <si>
    <t>Ruan Gregório Teixeira</t>
  </si>
  <si>
    <t>Kang Hyeon Lee</t>
  </si>
  <si>
    <t>Jeong Won Eo</t>
  </si>
  <si>
    <t>Mauricio Alonso</t>
  </si>
  <si>
    <t>Tomás Pérez</t>
  </si>
  <si>
    <t>Weijie Sui</t>
  </si>
  <si>
    <t>Kévin N'Doram</t>
  </si>
  <si>
    <t>Alessandro Plizzari</t>
  </si>
  <si>
    <t>Tian Ming</t>
  </si>
  <si>
    <t>Mário Jorge Malico Paulino</t>
  </si>
  <si>
    <t>Rubén Farfán</t>
  </si>
  <si>
    <t>Liam Bossin</t>
  </si>
  <si>
    <t>Dino Mikanović</t>
  </si>
  <si>
    <t>Matías Miranda</t>
  </si>
  <si>
    <t>Ángel Fortuño Viñas</t>
  </si>
  <si>
    <t>Abraham Marcus</t>
  </si>
  <si>
    <t>Espen van Ee</t>
  </si>
  <si>
    <t>Matias Siltanen</t>
  </si>
  <si>
    <t>Cristian Herrera Pérez</t>
  </si>
  <si>
    <t>Wanya Marçal Madivádua</t>
  </si>
  <si>
    <t>Anthony Markanich Jr</t>
  </si>
  <si>
    <t>Achraf Laâziri</t>
  </si>
  <si>
    <t>Franco Nicola</t>
  </si>
  <si>
    <t>Lorenzo Scipioni</t>
  </si>
  <si>
    <t>Pedro José da Silva Trigueira</t>
  </si>
  <si>
    <t>Johannes Geis</t>
  </si>
  <si>
    <t>Bruno Vides</t>
  </si>
  <si>
    <t>Devid Eugene Bouah</t>
  </si>
  <si>
    <t>Julio Báez</t>
  </si>
  <si>
    <t>Wenneng Xie</t>
  </si>
  <si>
    <t>Guilherme da Trindade Dubas</t>
  </si>
  <si>
    <t>Nicolas Kocik</t>
  </si>
  <si>
    <t>Bogdan Milovanov</t>
  </si>
  <si>
    <t>Cleiton Augusto Oliveira Silva</t>
  </si>
  <si>
    <t>Ivan Dolček</t>
  </si>
  <si>
    <t>Gabriel Vega</t>
  </si>
  <si>
    <t>Dorny Romero</t>
  </si>
  <si>
    <t>Yun Sang Hong</t>
  </si>
  <si>
    <t>Justin Kumi</t>
  </si>
  <si>
    <t>Eneko Satrústegui Plano</t>
  </si>
  <si>
    <t>Paweł Cibicki</t>
  </si>
  <si>
    <t>Devis Epassy</t>
  </si>
  <si>
    <t>Marko Maroši</t>
  </si>
  <si>
    <t>Hélder Luís Vieira Tavares</t>
  </si>
  <si>
    <t>Matias Antonini Lui</t>
  </si>
  <si>
    <t>Matías Borgogno</t>
  </si>
  <si>
    <t>Alejandro Meléndez Ruiz</t>
  </si>
  <si>
    <t>Eivind Helland</t>
  </si>
  <si>
    <t>Luis Hasa</t>
  </si>
  <si>
    <t>Chi In Jeong</t>
  </si>
  <si>
    <t>Jin Su Seo</t>
  </si>
  <si>
    <t>Gustavo Viera</t>
  </si>
  <si>
    <t>Kevin Holmén</t>
  </si>
  <si>
    <t>Emersonn Correia da Silva</t>
  </si>
  <si>
    <t>Da Sol Kim</t>
  </si>
  <si>
    <t>Borja Galán González</t>
  </si>
  <si>
    <t>Jonathan Mutombo</t>
  </si>
  <si>
    <t>Mattia Liberali</t>
  </si>
  <si>
    <t>Kwasi Okyere Wriedt</t>
  </si>
  <si>
    <t>Tae Hee Lee</t>
  </si>
  <si>
    <t>Hans Christian Bernat</t>
  </si>
  <si>
    <t>Thomas Ortega</t>
  </si>
  <si>
    <t>Denis Hrezdac</t>
  </si>
  <si>
    <t>Jeremy Rostaing</t>
  </si>
  <si>
    <t>Alex Plat</t>
  </si>
  <si>
    <t>Olivier Aertssen</t>
  </si>
  <si>
    <t>Fabio Baldé</t>
  </si>
  <si>
    <t>Claudy Mbuyi</t>
  </si>
  <si>
    <t>Jingqi Fang</t>
  </si>
  <si>
    <t>Jacob Storevik</t>
  </si>
  <si>
    <t>Santiago Moyano</t>
  </si>
  <si>
    <t>Dubán Palacio</t>
  </si>
  <si>
    <t>Adrian Segečić</t>
  </si>
  <si>
    <t>Nicolás Watson</t>
  </si>
  <si>
    <t>Manuel Bueno Sebastián</t>
  </si>
  <si>
    <t>Jonathan Asp-Jensen</t>
  </si>
  <si>
    <t>Giacomo Fedel</t>
  </si>
  <si>
    <t>Jaime Vázquez Cuervo</t>
  </si>
  <si>
    <t>Seydou Fini</t>
  </si>
  <si>
    <t>Raffaele Celia</t>
  </si>
  <si>
    <t>Filip Kocaba</t>
  </si>
  <si>
    <t>Niklas Steffen</t>
  </si>
  <si>
    <t>Vince Osuji</t>
  </si>
  <si>
    <t>Dominik Franke</t>
  </si>
  <si>
    <t>Marcus Bundgaard</t>
  </si>
  <si>
    <t>Eduardo Dos Santos Haesler</t>
  </si>
  <si>
    <t>Jakob Bookjans</t>
  </si>
  <si>
    <t>Petter Nosa Dahl</t>
  </si>
  <si>
    <t>Lilian Njoh</t>
  </si>
  <si>
    <t>Axel Tape</t>
  </si>
  <si>
    <t>José Luis Zalazar Martinez</t>
  </si>
  <si>
    <t>Diego Hernández Barriuso</t>
  </si>
  <si>
    <t>Timo Stavitski</t>
  </si>
  <si>
    <t>Kyu hyun Park</t>
  </si>
  <si>
    <t>Ryun Seong Kim</t>
  </si>
  <si>
    <t>Tobías Cervera</t>
  </si>
  <si>
    <t>Alberto Flores López</t>
  </si>
  <si>
    <t>Kasey Bos</t>
  </si>
  <si>
    <t>Adrian Zeljković</t>
  </si>
  <si>
    <t>Exequiel Mereles</t>
  </si>
  <si>
    <t>Caio Ferreira Martins</t>
  </si>
  <si>
    <t>Mike te Wierik</t>
  </si>
  <si>
    <t>Javier Moreno Arrones Gil</t>
  </si>
  <si>
    <t>Gabriel Maioli da Silva</t>
  </si>
  <si>
    <t>Gustavo Nunes Fernandes Gomes</t>
  </si>
  <si>
    <t>Farid Alfa-Ruprecht</t>
  </si>
  <si>
    <t>Tom Trybull</t>
  </si>
  <si>
    <t>Damian Węglarz</t>
  </si>
  <si>
    <t>Marco Olivieri</t>
  </si>
  <si>
    <t>Brent Gabriël</t>
  </si>
  <si>
    <t>Alessandro Tripaldelli</t>
  </si>
  <si>
    <t>James Gomez</t>
  </si>
  <si>
    <t>Nolan Galves</t>
  </si>
  <si>
    <t>Erdis Kraja</t>
  </si>
  <si>
    <t>Raul Balbarau</t>
  </si>
  <si>
    <t>Juan Martín Velázquez</t>
  </si>
  <si>
    <t>Pape Diong</t>
  </si>
  <si>
    <t>Isaías Andrada</t>
  </si>
  <si>
    <t>Giacomo De Pieri</t>
  </si>
  <si>
    <t>Chung Yong Lee</t>
  </si>
  <si>
    <t>Jorge Enrique Flores</t>
  </si>
  <si>
    <t>Juan Cruz Bolado</t>
  </si>
  <si>
    <t>Martí Vilà García</t>
  </si>
  <si>
    <t>Silvi Clua Oya</t>
  </si>
  <si>
    <t>Adriano Luís Amorim Santos</t>
  </si>
  <si>
    <t>Esteban Salles</t>
  </si>
  <si>
    <t>Néstor Albiach Roger</t>
  </si>
  <si>
    <t>Thomas Carrique</t>
  </si>
  <si>
    <t>Leandro Sanca</t>
  </si>
  <si>
    <t>Rodrigo Alonso Martín</t>
  </si>
  <si>
    <t>José Antonio de la Rosa Garrido</t>
  </si>
  <si>
    <t>Alieu Njie</t>
  </si>
  <si>
    <t>Aarón Ochoa Moloney</t>
  </si>
  <si>
    <t>César González</t>
  </si>
  <si>
    <t>Edgardo Rito</t>
  </si>
  <si>
    <t>Dominik Martinović</t>
  </si>
  <si>
    <t>Marcos Arturia</t>
  </si>
  <si>
    <t>Zafer Görgen</t>
  </si>
  <si>
    <t>Max Conway</t>
  </si>
  <si>
    <t>Gyan de Regt</t>
  </si>
  <si>
    <t>Francisco Perruzzi</t>
  </si>
  <si>
    <t>Justin Bourgault</t>
  </si>
  <si>
    <t>Woo Young Jung</t>
  </si>
  <si>
    <t>Cristian Rivero Sabater</t>
  </si>
  <si>
    <t>Don Deedson Louicius</t>
  </si>
  <si>
    <t>Justin Smith</t>
  </si>
  <si>
    <t>Diego Collado Raya</t>
  </si>
  <si>
    <t>Rui Jorge Monteiro Mendes</t>
  </si>
  <si>
    <t>Déron Payne</t>
  </si>
  <si>
    <t>Filippo Distefano</t>
  </si>
  <si>
    <t>Gašper Tratnik</t>
  </si>
  <si>
    <t>Andreas Leitner</t>
  </si>
  <si>
    <t>Carlos Redruello Nimo</t>
  </si>
  <si>
    <t>Yuki Kobayashi</t>
  </si>
  <si>
    <t>Elias Löder</t>
  </si>
  <si>
    <t>Heriberto Jurado</t>
  </si>
  <si>
    <t>Dylan Ourega</t>
  </si>
  <si>
    <t>Ramiz Harakaté</t>
  </si>
  <si>
    <t>Dominic Ball</t>
  </si>
  <si>
    <t>Patriot Sejdiu</t>
  </si>
  <si>
    <t>Carlos Medina</t>
  </si>
  <si>
    <t>Gaspar Duarte</t>
  </si>
  <si>
    <t>Chido Obi</t>
  </si>
  <si>
    <t>Nikolaos Vergos</t>
  </si>
  <si>
    <t>Shenchao Wang</t>
  </si>
  <si>
    <t>Marko Dugandžić</t>
  </si>
  <si>
    <t>Ilyes Hamache</t>
  </si>
  <si>
    <t>Eirik Saunes</t>
  </si>
  <si>
    <t>Shandre Campbell</t>
  </si>
  <si>
    <t>Georgios Kyriopoulos</t>
  </si>
  <si>
    <t>Rafael Tresaco Blasco</t>
  </si>
  <si>
    <t>Óscar Clemente Mues</t>
  </si>
  <si>
    <t>Jung Taek Lee</t>
  </si>
  <si>
    <t>Martim Costa Marques</t>
  </si>
  <si>
    <t>Jaime Mata Arnaiz</t>
  </si>
  <si>
    <t>Ángel Benítez</t>
  </si>
  <si>
    <t>Aske Adelgaard</t>
  </si>
  <si>
    <t>Marko Ilić</t>
  </si>
  <si>
    <t>Manuel Vallejo Galván</t>
  </si>
  <si>
    <t>Rubén Ramírez</t>
  </si>
  <si>
    <t>Enrique Clemente Maza</t>
  </si>
  <si>
    <t>Juan Montenegro</t>
  </si>
  <si>
    <t>Juan de Dios Rivas</t>
  </si>
  <si>
    <t>Gilberto Dambi Batista</t>
  </si>
  <si>
    <t>Nicolas Saint-Ruf</t>
  </si>
  <si>
    <t>Marco Bürki</t>
  </si>
  <si>
    <t>Jung Un Hong</t>
  </si>
  <si>
    <t>Manuel Nieto Sánchez</t>
  </si>
  <si>
    <t>Aaron Kiil Olsen</t>
  </si>
  <si>
    <t>Vitor Gabriel C. Rego Ferriera</t>
  </si>
  <si>
    <t>Yusuf Akçiçek</t>
  </si>
  <si>
    <t>Pelayo Fernández Balboa</t>
  </si>
  <si>
    <t>Célio Antonio Pompeu</t>
  </si>
  <si>
    <t>Agustín Irazoque</t>
  </si>
  <si>
    <t>Ayumu Yokoyama</t>
  </si>
  <si>
    <t>Lucas Román</t>
  </si>
  <si>
    <t>Chai Min Lim</t>
  </si>
  <si>
    <t>Tomás Sandoval</t>
  </si>
  <si>
    <t>Felippe Cardoso dos Santos</t>
  </si>
  <si>
    <t>Youssoupha Sanyang</t>
  </si>
  <si>
    <t>Chang Yong Lee</t>
  </si>
  <si>
    <t>Hólmbert Aron Friðjónsson</t>
  </si>
  <si>
    <t>Łukasz Sekulski</t>
  </si>
  <si>
    <t>Patrick Sussek</t>
  </si>
  <si>
    <t>Saúl Torres</t>
  </si>
  <si>
    <t>Sung Gwon Cho</t>
  </si>
  <si>
    <t>Omar Fayed</t>
  </si>
  <si>
    <t>Luis Felipe Gómez</t>
  </si>
  <si>
    <t>Evagoras Antoniou</t>
  </si>
  <si>
    <t>Abdoulie Ceesay</t>
  </si>
  <si>
    <t>Mattia Mannini</t>
  </si>
  <si>
    <t>Andreas Karo</t>
  </si>
  <si>
    <t>Brahian Ayala</t>
  </si>
  <si>
    <t>Christian Pastina</t>
  </si>
  <si>
    <t>Mohamed Guindo</t>
  </si>
  <si>
    <t>Kyu Baek Choi</t>
  </si>
  <si>
    <t>Nicholas Markanich</t>
  </si>
  <si>
    <t>Tyler Fredricson</t>
  </si>
  <si>
    <t>Kim Min-Su</t>
  </si>
  <si>
    <t>Samuel Yohou</t>
  </si>
  <si>
    <t>Pablo Ramón Parra</t>
  </si>
  <si>
    <t>Min Duk Kim</t>
  </si>
  <si>
    <t>Luca Kjerrumgaard</t>
  </si>
  <si>
    <t>Dramane Koumare</t>
  </si>
  <si>
    <t>Oskar Ågren</t>
  </si>
  <si>
    <t>Manuel Alberto Cunha Lopes</t>
  </si>
  <si>
    <t>Abubacarr Sedi Kinteh</t>
  </si>
  <si>
    <t>Nicolás Blandi</t>
  </si>
  <si>
    <t>Maurides Roque Junior</t>
  </si>
  <si>
    <t>Antoine Rabillard</t>
  </si>
  <si>
    <t>Francesco Camarda</t>
  </si>
  <si>
    <t>Álvaro García Pascual</t>
  </si>
  <si>
    <t>Sebastián Kóša</t>
  </si>
  <si>
    <t>Pedro Miguel Costa Santos</t>
  </si>
  <si>
    <t>Ke Shi</t>
  </si>
  <si>
    <t>Jan Bamert</t>
  </si>
  <si>
    <t>Felix Charrupí</t>
  </si>
  <si>
    <t>Rubén Rojas</t>
  </si>
  <si>
    <t>Pau Cabanes de la Torre</t>
  </si>
  <si>
    <t>Stefano Cella</t>
  </si>
  <si>
    <t>Ervin Bashi</t>
  </si>
  <si>
    <t>Daniel Luna</t>
  </si>
  <si>
    <t>Jakub Budnicki</t>
  </si>
  <si>
    <t>Gabriele Artistico</t>
  </si>
  <si>
    <t>Konstantinos Chrysopoulos</t>
  </si>
  <si>
    <t>Darío Benavides Fuentes</t>
  </si>
  <si>
    <t>Loni Laurent</t>
  </si>
  <si>
    <t>Teo Quintero León</t>
  </si>
  <si>
    <t>Juan Rodríguez</t>
  </si>
  <si>
    <t>Mladen Cvjetinović</t>
  </si>
  <si>
    <t>Julien Lomboto</t>
  </si>
  <si>
    <t>Maxence Maisonneuve</t>
  </si>
  <si>
    <t>Rio Hillen</t>
  </si>
  <si>
    <t>Jong Eun Lim</t>
  </si>
  <si>
    <t>Alem Pašić</t>
  </si>
  <si>
    <t>Valentín Vidal</t>
  </si>
  <si>
    <t>Bastián Roco</t>
  </si>
  <si>
    <t>Lautaro de León Billar</t>
  </si>
  <si>
    <t>Carlos Hernández Alarcón</t>
  </si>
  <si>
    <t>Alessandro Dellavalle</t>
  </si>
  <si>
    <t>Jorge Segura</t>
  </si>
  <si>
    <t>Nicolás Caro Torres</t>
  </si>
  <si>
    <t>Laurent Lemoine</t>
  </si>
  <si>
    <t>Mateus Henrique Vanelli Lusuardi</t>
  </si>
  <si>
    <t>Bryant Nieling</t>
  </si>
  <si>
    <t>Danilo Ortiz</t>
  </si>
  <si>
    <t>Lucas Acevedo</t>
  </si>
  <si>
    <t>Yeison Murillo</t>
  </si>
  <si>
    <t>David González Plata</t>
  </si>
  <si>
    <t>Ke Li</t>
  </si>
  <si>
    <t>Ted Bishop</t>
  </si>
  <si>
    <t>Andrew Shinnie</t>
  </si>
  <si>
    <t>Justin Lerma</t>
  </si>
  <si>
    <t>Seung Mo Lee</t>
  </si>
  <si>
    <t>Moses Opondo</t>
  </si>
  <si>
    <t>Fabian Wessig</t>
  </si>
  <si>
    <t>Jong Woo Kim</t>
  </si>
  <si>
    <t>You Hyeon Lee</t>
  </si>
  <si>
    <t>Hideki Ishige</t>
  </si>
  <si>
    <t>Sanders Ngabo</t>
  </si>
  <si>
    <t>Jean-Claude Ngando</t>
  </si>
  <si>
    <t>Jorge Ortiz Mendoza</t>
  </si>
  <si>
    <t>Jair Tavares da Silva</t>
  </si>
  <si>
    <t>Gang Wang</t>
  </si>
  <si>
    <t>Robert Mudražija</t>
  </si>
  <si>
    <t>Rodrigo Sayavedra</t>
  </si>
  <si>
    <t>Leonel Montano</t>
  </si>
  <si>
    <t>Everson Junior Pereira da Silva</t>
  </si>
  <si>
    <t>Diego León</t>
  </si>
  <si>
    <t>Cihat Çelik</t>
  </si>
  <si>
    <t>Juan Cruz Meza</t>
  </si>
  <si>
    <t>Haoyang Xu</t>
  </si>
  <si>
    <t>Xin Xu</t>
  </si>
  <si>
    <t>Ramón Enríquez Rodríguez</t>
  </si>
  <si>
    <t>Thomas Battistella</t>
  </si>
  <si>
    <t>Declan John</t>
  </si>
  <si>
    <t>Marcel Łubik</t>
  </si>
  <si>
    <t>Agustín Valverde</t>
  </si>
  <si>
    <t>Daniel Requena Sánchez</t>
  </si>
  <si>
    <t>Can Coşkun</t>
  </si>
  <si>
    <t>Oskar Øhlenschlæger</t>
  </si>
  <si>
    <t>João Tiago Serrão Garcês</t>
  </si>
  <si>
    <t>Carlos Suárez</t>
  </si>
  <si>
    <t>Kristian Böhnlein</t>
  </si>
  <si>
    <t>Issiaga Camara</t>
  </si>
  <si>
    <t>Matías Gallardo</t>
  </si>
  <si>
    <t>João Miguel Fins Veloso</t>
  </si>
  <si>
    <t>Jin Cheng</t>
  </si>
  <si>
    <t>Sami Lahssaini</t>
  </si>
  <si>
    <t>Gustavo Albarracín</t>
  </si>
  <si>
    <t>Martin Sourzac</t>
  </si>
  <si>
    <t>Daniel Lorenzo Guerrero</t>
  </si>
  <si>
    <t>Marcos Cuenca Aranda</t>
  </si>
  <si>
    <t>Ármin Pécsi</t>
  </si>
  <si>
    <t>Martin Rasner</t>
  </si>
  <si>
    <t>Liuyu Duan</t>
  </si>
  <si>
    <t>Dinghao Yan</t>
  </si>
  <si>
    <t>Enriko Papa</t>
  </si>
  <si>
    <t>Callum Stead</t>
  </si>
  <si>
    <t>Florian Riedel</t>
  </si>
  <si>
    <t>Zhipeng Jiang</t>
  </si>
  <si>
    <t>Leandro Mamut</t>
  </si>
  <si>
    <t>Almugera Kabar</t>
  </si>
  <si>
    <t>Nordin Bukala</t>
  </si>
  <si>
    <t>João Ortiz</t>
  </si>
  <si>
    <t>Tornike Gaprindashvili</t>
  </si>
  <si>
    <t>Thiago Ezequiel Ojeda</t>
  </si>
  <si>
    <t>Diogo Sá Ramalho</t>
  </si>
  <si>
    <t>Marc Navarro Ceciliano</t>
  </si>
  <si>
    <t>Quentin Boisgard</t>
  </si>
  <si>
    <t>Anthony Hartigan</t>
  </si>
  <si>
    <t>Marius Briceag</t>
  </si>
  <si>
    <t>Jon Magunazelaia</t>
  </si>
  <si>
    <t>Franner López</t>
  </si>
  <si>
    <t>Iñaki Rupérez Urtasun</t>
  </si>
  <si>
    <t>Lorenzo Ignacchiti</t>
  </si>
  <si>
    <t>Samuel Gueulette</t>
  </si>
  <si>
    <t>Adonnis Pabón</t>
  </si>
  <si>
    <t>Dušan Lagator</t>
  </si>
  <si>
    <t>David Edvardsson</t>
  </si>
  <si>
    <t>Gian Franco Cabezas</t>
  </si>
  <si>
    <t>Fahem Benaissa-Yahia</t>
  </si>
  <si>
    <t>Pablo Sisniega</t>
  </si>
  <si>
    <t>Abdu Cadri Conté</t>
  </si>
  <si>
    <t>Cristian Negut</t>
  </si>
  <si>
    <t>Claudio Mendes Vicente</t>
  </si>
  <si>
    <t>Antonio Pacheco Ruiz</t>
  </si>
  <si>
    <t>Elian Gimenez</t>
  </si>
  <si>
    <t>Manuel Vicentini</t>
  </si>
  <si>
    <t>Ernesto Hernández</t>
  </si>
  <si>
    <t>Diogo Alexandre Almeida Mendes</t>
  </si>
  <si>
    <t>Saúl Crespo Prieto</t>
  </si>
  <si>
    <t>Connor Barrett</t>
  </si>
  <si>
    <t>Mateo Seoane</t>
  </si>
  <si>
    <t>Kacper Łukasiak</t>
  </si>
  <si>
    <t>Martin Hansen</t>
  </si>
  <si>
    <t>Nabil Bahoui</t>
  </si>
  <si>
    <t>Alberto Soro Álvarez</t>
  </si>
  <si>
    <t>Fernando Arismendi</t>
  </si>
  <si>
    <t>Ryan Duncan</t>
  </si>
  <si>
    <t>Lennard Hartjes</t>
  </si>
  <si>
    <t>Joseph Nonge</t>
  </si>
  <si>
    <t>Christian Kendji Wagatsuma</t>
  </si>
  <si>
    <t>Gísli Þórðarson</t>
  </si>
  <si>
    <t>Luis Demiquel</t>
  </si>
  <si>
    <t>Jin Ho Kim</t>
  </si>
  <si>
    <t>Otar Mamageishvili</t>
  </si>
  <si>
    <t>Andrija Bulatović</t>
  </si>
  <si>
    <t>Dion Gallapeni</t>
  </si>
  <si>
    <t>Mustafa Malaeka</t>
  </si>
  <si>
    <t>Braian Guille</t>
  </si>
  <si>
    <t>Marc-Olivier Doué</t>
  </si>
  <si>
    <t>Udoka Godwin-Malifé</t>
  </si>
  <si>
    <t>Jayden Wareham</t>
  </si>
  <si>
    <t>Alejandro García Mejías</t>
  </si>
  <si>
    <t>Luis Gilberto Martínez</t>
  </si>
  <si>
    <t>Diogo Filipe Spencer Marques</t>
  </si>
  <si>
    <t>Carl Lange</t>
  </si>
  <si>
    <t>Christos Gravius</t>
  </si>
  <si>
    <t>Jong Gyu Yoon</t>
  </si>
  <si>
    <t>Quanbo Guo</t>
  </si>
  <si>
    <t>Willian Vargas</t>
  </si>
  <si>
    <t>Lukas Jungwirth</t>
  </si>
  <si>
    <t>Nikolaus Wurmbrand</t>
  </si>
  <si>
    <t>Agustín de la Cuesta</t>
  </si>
  <si>
    <t>Wiktor Nowak</t>
  </si>
  <si>
    <t>Joaquín Ardaiz</t>
  </si>
  <si>
    <t>Kevin Fery</t>
  </si>
  <si>
    <t>Sekou Sidibe</t>
  </si>
  <si>
    <t>Bagner Delgado</t>
  </si>
  <si>
    <t>Lucien Mahovo</t>
  </si>
  <si>
    <t>Tawanda Chirewa</t>
  </si>
  <si>
    <t>Francisco Diogo Pereira Silva</t>
  </si>
  <si>
    <t>Benjamín Bosch</t>
  </si>
  <si>
    <t>Josh Stokes</t>
  </si>
  <si>
    <t>Bruno Durdov</t>
  </si>
  <si>
    <t>Tomas Bottari</t>
  </si>
  <si>
    <t>Sung Dong Paik</t>
  </si>
  <si>
    <t>Jordan Ikoko</t>
  </si>
  <si>
    <t>Kelle Roos</t>
  </si>
  <si>
    <t>Gun Hee Kim</t>
  </si>
  <si>
    <t>Steffen Meuer</t>
  </si>
  <si>
    <t>Ludwig Małachowski Thorell</t>
  </si>
  <si>
    <t>Alejandro Granados Torres</t>
  </si>
  <si>
    <t>Elijah Dijkstra</t>
  </si>
  <si>
    <t>Marcus Browne</t>
  </si>
  <si>
    <t>Ibán Salvador Edú</t>
  </si>
  <si>
    <t>Carlos Eduardo Bacila Jatobá</t>
  </si>
  <si>
    <t>Tomás Parmo</t>
  </si>
  <si>
    <t>Dehmaine Tabibou</t>
  </si>
  <si>
    <t>Diego Henrique Oliveira Rodrigues</t>
  </si>
  <si>
    <t>Stavros Pnevmonidis</t>
  </si>
  <si>
    <t>Yongyong Hou</t>
  </si>
  <si>
    <t>Julio Herrera</t>
  </si>
  <si>
    <t>Maximilian Braune</t>
  </si>
  <si>
    <t>Pau Casadesús Castro</t>
  </si>
  <si>
    <t>Elías Báez</t>
  </si>
  <si>
    <t>Felix Hagmann</t>
  </si>
  <si>
    <t>Mohammed Sofo</t>
  </si>
  <si>
    <t>Emre Aytun</t>
  </si>
  <si>
    <t>Germán Parreño Boix</t>
  </si>
  <si>
    <t>Federico Bonansea</t>
  </si>
  <si>
    <t>Junjian Liao</t>
  </si>
  <si>
    <t>Min Gi Lee</t>
  </si>
  <si>
    <t>Luis Perea Hernández</t>
  </si>
  <si>
    <t>Kyle John</t>
  </si>
  <si>
    <t>Konrad Gruszkowski</t>
  </si>
  <si>
    <t>Baptiste Mouazan</t>
  </si>
  <si>
    <t>Anton Hluschenko</t>
  </si>
  <si>
    <t>Nabil Zoubdi Touaizi</t>
  </si>
  <si>
    <t>Emre Bilgin</t>
  </si>
  <si>
    <t>Michał Kaput</t>
  </si>
  <si>
    <t>Simon Ebonog</t>
  </si>
  <si>
    <t>Josué Tiendrebeogo</t>
  </si>
  <si>
    <t>Maguette Gueye</t>
  </si>
  <si>
    <t>Tyrique Mercera</t>
  </si>
  <si>
    <t>Maciej Ambrosiewicz</t>
  </si>
  <si>
    <t>Armando Quitirna Junior</t>
  </si>
  <si>
    <t>Nils Reichmuth</t>
  </si>
  <si>
    <t>Rafik Messali</t>
  </si>
  <si>
    <t>Maximiliano Porcel</t>
  </si>
  <si>
    <t>Juan Cabrera</t>
  </si>
  <si>
    <t>Louis Bostyn</t>
  </si>
  <si>
    <t>Willyan da Silva Barbosa</t>
  </si>
  <si>
    <t>Vasilije Janjičić</t>
  </si>
  <si>
    <t>Noah Plume</t>
  </si>
  <si>
    <t>Leslie Heráldez</t>
  </si>
  <si>
    <t>Sidi Bane</t>
  </si>
  <si>
    <t>Vladyslav Krapyvtsov</t>
  </si>
  <si>
    <t>Enzo Hoyos</t>
  </si>
  <si>
    <t>Dominik Weixelbraun</t>
  </si>
  <si>
    <t>Rafael Lucas Cardoso dos Santos</t>
  </si>
  <si>
    <t>Thibo Baeten</t>
  </si>
  <si>
    <t>Martin Turk</t>
  </si>
  <si>
    <t>Maximiliano Añasco</t>
  </si>
  <si>
    <t>Saïmon Bouabré</t>
  </si>
  <si>
    <t>Aaron Bouwman</t>
  </si>
  <si>
    <t>Nicolas Pays</t>
  </si>
  <si>
    <t>Atakan Çankaya</t>
  </si>
  <si>
    <t>Morgan Faßbender</t>
  </si>
  <si>
    <t>Diego Méndez Molero</t>
  </si>
  <si>
    <t>Cedric Hatenboer</t>
  </si>
  <si>
    <t>Christian Zawieschitzky</t>
  </si>
  <si>
    <t>Florian Haxha</t>
  </si>
  <si>
    <t>Ibrahima Breze Fofana</t>
  </si>
  <si>
    <t>Kacper Karasek</t>
  </si>
  <si>
    <t>Aleix Garrido Cañizares</t>
  </si>
  <si>
    <t>Robin Wendin Thomasson</t>
  </si>
  <si>
    <t>Christian Kouakou</t>
  </si>
  <si>
    <t>Adrián Rodríguez Giménez</t>
  </si>
  <si>
    <t>Joel Ideho</t>
  </si>
  <si>
    <t>Marko Lazetić</t>
  </si>
  <si>
    <t>Alonso Coello Camarero</t>
  </si>
  <si>
    <t>Pedro Maria Costa Carvalho</t>
  </si>
  <si>
    <t>Lucas Alcázar Moreno</t>
  </si>
  <si>
    <t>Drilon Hazrollaj</t>
  </si>
  <si>
    <t>Radoslaw Zelezny</t>
  </si>
  <si>
    <t>Joeri Heerkens</t>
  </si>
  <si>
    <t>Sergio Maestre García</t>
  </si>
  <si>
    <t>Chengjian Liao</t>
  </si>
  <si>
    <t>Yohan Roche</t>
  </si>
  <si>
    <t>Gabriel Roberto Pereira</t>
  </si>
  <si>
    <t>Aleksa Marušić</t>
  </si>
  <si>
    <t>Camilo Rey Domenech</t>
  </si>
  <si>
    <t>Lassine Diarra</t>
  </si>
  <si>
    <t>Anton Cajtoft</t>
  </si>
  <si>
    <t>Lachlan Wales</t>
  </si>
  <si>
    <t>Jankat Yılmaz</t>
  </si>
  <si>
    <t>Aitor Fraga Torres</t>
  </si>
  <si>
    <t>Arda Ünyay</t>
  </si>
  <si>
    <t>Siren Diao Balde</t>
  </si>
  <si>
    <t>Nuno Miguel M. Fernandes Félix</t>
  </si>
  <si>
    <t>Luka Lučić</t>
  </si>
  <si>
    <t>Diogo José N. e Jesus Ferreira</t>
  </si>
  <si>
    <t>Khalis Merah</t>
  </si>
  <si>
    <t>Dom Dwyer</t>
  </si>
  <si>
    <t>Jakob Voelkerling Persson</t>
  </si>
  <si>
    <t>Carlos Orejuela</t>
  </si>
  <si>
    <t>Pablo Pérez Rico</t>
  </si>
  <si>
    <t>Damian Hilbrycht</t>
  </si>
  <si>
    <t>Nicolás Sansotre</t>
  </si>
  <si>
    <t>Benjamin Kikanović</t>
  </si>
  <si>
    <t>Tomás Muro</t>
  </si>
  <si>
    <t>Christ Kouadio</t>
  </si>
  <si>
    <t>Srdjan Hrstić</t>
  </si>
  <si>
    <t>Ștefan Lefter</t>
  </si>
  <si>
    <t>Salvador Ruíz Rodríguez</t>
  </si>
  <si>
    <t>Joshua Bitter</t>
  </si>
  <si>
    <t>Alessandro Confente</t>
  </si>
  <si>
    <t>Ozan Kökçü</t>
  </si>
  <si>
    <t>Eduardo David Espiau Hernández</t>
  </si>
  <si>
    <t>Ángel Baena Pérez</t>
  </si>
  <si>
    <t>Alan Godoy Domínguez</t>
  </si>
  <si>
    <t>Brison Fernandes</t>
  </si>
  <si>
    <t>Fran Topić</t>
  </si>
  <si>
    <t>Alibek Aliev</t>
  </si>
  <si>
    <t>Cayman Togashi</t>
  </si>
  <si>
    <t>Hyun Woo Kim</t>
  </si>
  <si>
    <t>Antoine Colassin</t>
  </si>
  <si>
    <t>Ricardo Manuel Pinho Matos</t>
  </si>
  <si>
    <t>Alfonso Pastor Vacas</t>
  </si>
  <si>
    <t>Nassim Chadli</t>
  </si>
  <si>
    <t>Rafael Bauza Sureda</t>
  </si>
  <si>
    <t>Allan Linguet</t>
  </si>
  <si>
    <t>Tomás Lecanda</t>
  </si>
  <si>
    <t>Zinedin Smajlović</t>
  </si>
  <si>
    <t>Sebastian Clemmensen</t>
  </si>
  <si>
    <t>Enzo Molebe</t>
  </si>
  <si>
    <t>Bradly van Hoeven</t>
  </si>
  <si>
    <t>Steven Nsimba</t>
  </si>
  <si>
    <t>Pol Tristán Jiménez</t>
  </si>
  <si>
    <t>Diego Tarzia</t>
  </si>
  <si>
    <t>Ivan Jukić</t>
  </si>
  <si>
    <t>Julien Boyer</t>
  </si>
  <si>
    <t>Brahima Doukansy</t>
  </si>
  <si>
    <t>Antonio Cortés Heredia</t>
  </si>
  <si>
    <t>Julián Contrera</t>
  </si>
  <si>
    <t>Tom Opitz</t>
  </si>
  <si>
    <t>Matúš Vojtko</t>
  </si>
  <si>
    <t>Freddie Ladapo</t>
  </si>
  <si>
    <t>Sebastian Jarl</t>
  </si>
  <si>
    <t>Yassine Benhattab</t>
  </si>
  <si>
    <t>Luka Tunjić</t>
  </si>
  <si>
    <t>Franjo Prce</t>
  </si>
  <si>
    <t>Issouf Macalou</t>
  </si>
  <si>
    <t>Alejo Sarco</t>
  </si>
  <si>
    <t>William Lykke</t>
  </si>
  <si>
    <t>Will Lankshear</t>
  </si>
  <si>
    <t>Max Alleyne</t>
  </si>
  <si>
    <t>Manjrekar James</t>
  </si>
  <si>
    <t>Ivan Franjić</t>
  </si>
  <si>
    <t>Alfred Scriven</t>
  </si>
  <si>
    <t>Hugo Rojas</t>
  </si>
  <si>
    <t>Rafael Pinto Pedrosa</t>
  </si>
  <si>
    <t>Marko Gjorgjievski</t>
  </si>
  <si>
    <t>Luiz Humberto Da Silva Silva</t>
  </si>
  <si>
    <t>Justin Hubner</t>
  </si>
  <si>
    <t>German Barkovskiy</t>
  </si>
  <si>
    <t>Junshuai Liu</t>
  </si>
  <si>
    <t>Alejandro Molina</t>
  </si>
  <si>
    <t>Gustav Grubbe</t>
  </si>
  <si>
    <t>Sebastian Müller</t>
  </si>
  <si>
    <t>Bo Zhao</t>
  </si>
  <si>
    <t>Salifou Soumah</t>
  </si>
  <si>
    <t>Matías Perelló</t>
  </si>
  <si>
    <t>Mathías Tomás</t>
  </si>
  <si>
    <t>Alexandre Phliponeau</t>
  </si>
  <si>
    <t>Nils Piwernetz</t>
  </si>
  <si>
    <t>Iván Garriel Múñoz</t>
  </si>
  <si>
    <t>João Gabriel Martins Peglow</t>
  </si>
  <si>
    <t>Julien Kouadio</t>
  </si>
  <si>
    <t>Aymen Sliti</t>
  </si>
  <si>
    <t>Rayan Fofana</t>
  </si>
  <si>
    <t>Alexander Hahn</t>
  </si>
  <si>
    <t>Jones El-Abdellaoui</t>
  </si>
  <si>
    <t>Axel Kayombo</t>
  </si>
  <si>
    <t>Ryan Naderi</t>
  </si>
  <si>
    <t>Jesús Díaz</t>
  </si>
  <si>
    <t>Kyllian Antonio</t>
  </si>
  <si>
    <t>Lazar Jovanović</t>
  </si>
  <si>
    <t>Jan de Boer</t>
  </si>
  <si>
    <t>Ousmane Touré</t>
  </si>
  <si>
    <t>Michał Marcjanik</t>
  </si>
  <si>
    <t>Erik Shuranov</t>
  </si>
  <si>
    <t>Mathieu Patouillet</t>
  </si>
  <si>
    <t>Asbjørn Bøndergaard</t>
  </si>
  <si>
    <t>João Pedro Reginaldo</t>
  </si>
  <si>
    <t>Hayden Matthews</t>
  </si>
  <si>
    <t>Young Chan Kim</t>
  </si>
  <si>
    <t>Roberts Uldriķis</t>
  </si>
  <si>
    <t>Kelvin Boateng</t>
  </si>
  <si>
    <t>Matías Succar</t>
  </si>
  <si>
    <t>Franco Toloza</t>
  </si>
  <si>
    <t>Joshua Endres</t>
  </si>
  <si>
    <t>Jeriel De Santis</t>
  </si>
  <si>
    <t>Geon Hee Lee</t>
  </si>
  <si>
    <t>Emanuele Pecorino</t>
  </si>
  <si>
    <t>Alan Forneris</t>
  </si>
  <si>
    <t>Iker Córdoba Sánchez</t>
  </si>
  <si>
    <t>Luka Kulenović</t>
  </si>
  <si>
    <t>Taylor Silverholt</t>
  </si>
  <si>
    <t>Tristan Degreef</t>
  </si>
  <si>
    <t>Paulo Rafael Pereira Araújo</t>
  </si>
  <si>
    <t>Hamza Güreler</t>
  </si>
  <si>
    <t>Sanel Bojadžić</t>
  </si>
  <si>
    <t>Ji Sol Lee</t>
  </si>
  <si>
    <t>Emanuel Beltrán</t>
  </si>
  <si>
    <t>Fabio Blanco Gómez</t>
  </si>
  <si>
    <t>Aboubaka Soumahoro</t>
  </si>
  <si>
    <t>Leandro Umpiérrez</t>
  </si>
  <si>
    <t>Emin Grozdanić</t>
  </si>
  <si>
    <t>Kingsley Gyamfi</t>
  </si>
  <si>
    <t>Francesco Folino</t>
  </si>
  <si>
    <t>Ahmed Abdu</t>
  </si>
  <si>
    <t>Rilind Nivokazi</t>
  </si>
  <si>
    <t>Paul Gladon</t>
  </si>
  <si>
    <t>Paolo Gozzi</t>
  </si>
  <si>
    <t>Gregorio Morachioli</t>
  </si>
  <si>
    <t>Jens Berland Husebø</t>
  </si>
  <si>
    <t>Bujar Pllana</t>
  </si>
  <si>
    <t>David Mokwa</t>
  </si>
  <si>
    <t>Shuai Yang</t>
  </si>
  <si>
    <t>Fabrizio Sartori</t>
  </si>
  <si>
    <t>Federico Anselmo</t>
  </si>
  <si>
    <t>Gabriel Barbosa Avelino</t>
  </si>
  <si>
    <t>Shio Fukuda</t>
  </si>
  <si>
    <t>Lucas Michal</t>
  </si>
  <si>
    <t>Adel Mahamoud</t>
  </si>
  <si>
    <t>Thomas Meißner</t>
  </si>
  <si>
    <t>Marinos Tzionis</t>
  </si>
  <si>
    <t>Madiodio Dia</t>
  </si>
  <si>
    <t>Agustín Módica</t>
  </si>
  <si>
    <t>Flavio Russo</t>
  </si>
  <si>
    <t>Mattis Adolfsson</t>
  </si>
  <si>
    <t>Michael Dellinger</t>
  </si>
  <si>
    <t>Tobias Fleckstein</t>
  </si>
  <si>
    <t>Jon Bell</t>
  </si>
  <si>
    <t>Laurindo Dilson Maria Aurélio</t>
  </si>
  <si>
    <t>Alan Pereira</t>
  </si>
  <si>
    <t>Husseyn Chakroun</t>
  </si>
  <si>
    <t>Ferddy Roca</t>
  </si>
  <si>
    <t>Aliou Thiaré</t>
  </si>
  <si>
    <t>Aingeru Olabarrieta Capelo</t>
  </si>
  <si>
    <t>Massamba Sow</t>
  </si>
  <si>
    <t>Andrias Edmundsson</t>
  </si>
  <si>
    <t>Lazar Ćirković</t>
  </si>
  <si>
    <t>Guus Offerhaus</t>
  </si>
  <si>
    <t>Stan Henderikx</t>
  </si>
  <si>
    <t>Ivan Kričak</t>
  </si>
  <si>
    <t>Frederik Rieper</t>
  </si>
  <si>
    <t>Diego Hormigo Iturralde</t>
  </si>
  <si>
    <t>Favio Cabral</t>
  </si>
  <si>
    <t>Théo Eyoum</t>
  </si>
  <si>
    <t>Bogdan Țîru</t>
  </si>
  <si>
    <t>José Alejandro Martín Valerón</t>
  </si>
  <si>
    <t>Enrique Gómez Hermoso</t>
  </si>
  <si>
    <t>Rodrigo Cáseres</t>
  </si>
  <si>
    <t>Marvin Elimbi</t>
  </si>
  <si>
    <t>Meldin Drešković</t>
  </si>
  <si>
    <t>Michael Sollbauer</t>
  </si>
  <si>
    <t>Ji Soo Kim</t>
  </si>
  <si>
    <t>Paolo Calione</t>
  </si>
  <si>
    <t>Lucas Zeller</t>
  </si>
  <si>
    <t>Facundo Parada</t>
  </si>
  <si>
    <t>Jacobo Ramón Naveros</t>
  </si>
  <si>
    <t>Luis Barbosa</t>
  </si>
  <si>
    <t>Enes Mahmutović</t>
  </si>
  <si>
    <t>Luan Patrick Wiedthauper</t>
  </si>
  <si>
    <t>Tae Han Kim</t>
  </si>
  <si>
    <t>Matteo Francesconi</t>
  </si>
  <si>
    <t>Qiuming Wang</t>
  </si>
  <si>
    <t>Woon Jeong</t>
  </si>
  <si>
    <t>Hans Salinas</t>
  </si>
  <si>
    <t>Jamie Jellis</t>
  </si>
  <si>
    <t>Jiegei Qian</t>
  </si>
  <si>
    <t>Milton Céliz</t>
  </si>
  <si>
    <t>Louie Moulden</t>
  </si>
  <si>
    <t>Danny Imray</t>
  </si>
  <si>
    <t>Andre Garcia</t>
  </si>
  <si>
    <t>Cristian Montaño</t>
  </si>
  <si>
    <t>Anthony Ribelin</t>
  </si>
  <si>
    <t>Felix Vrede Winther</t>
  </si>
  <si>
    <t>Zexiang Yang</t>
  </si>
  <si>
    <t>Scott Pittman</t>
  </si>
  <si>
    <t>Liyu Yang</t>
  </si>
  <si>
    <t>Jairo Amaro</t>
  </si>
  <si>
    <t>Jean Vercruysse</t>
  </si>
  <si>
    <t>Jin Feng</t>
  </si>
  <si>
    <t>Alejo Montero</t>
  </si>
  <si>
    <t>Andy Velasco</t>
  </si>
  <si>
    <t>Kazuki Nagasawa</t>
  </si>
  <si>
    <t>Marcus Rafferty</t>
  </si>
  <si>
    <t>Svit Sešlar</t>
  </si>
  <si>
    <t>Il Lok Yun</t>
  </si>
  <si>
    <t>Chugui Ye</t>
  </si>
  <si>
    <t>Kang Hee Lee</t>
  </si>
  <si>
    <t>Darly Nlandu</t>
  </si>
  <si>
    <t>Jakob Segadal Hansen</t>
  </si>
  <si>
    <t>Hattan Bahebri</t>
  </si>
  <si>
    <t>Guoming Wang</t>
  </si>
  <si>
    <t>Iraneuton Sousa Morais Júnior</t>
  </si>
  <si>
    <t>Jae Hyeon Ko</t>
  </si>
  <si>
    <t>Anto Sekongo</t>
  </si>
  <si>
    <t>Boris Enow Takang</t>
  </si>
  <si>
    <t>Muhamed Buljubašić</t>
  </si>
  <si>
    <t>Lucas Calodat</t>
  </si>
  <si>
    <t>Daniel Ask</t>
  </si>
  <si>
    <t>Takeshi Kanamori</t>
  </si>
  <si>
    <t>Yul Heo</t>
  </si>
  <si>
    <t>Nana Antwi</t>
  </si>
  <si>
    <t>Nikky Goguadze</t>
  </si>
  <si>
    <t>Danny Mândroiu</t>
  </si>
  <si>
    <t>Louie Watson</t>
  </si>
  <si>
    <t>Ian Hoffmann</t>
  </si>
  <si>
    <t>John Fleck</t>
  </si>
  <si>
    <t>Antoni Šarčević</t>
  </si>
  <si>
    <t>Min Hyeok Kim</t>
  </si>
  <si>
    <t>Jesús Alvarez Aguado</t>
  </si>
  <si>
    <t>Seung Won Yeo</t>
  </si>
  <si>
    <t>Jordon Garrick</t>
  </si>
  <si>
    <t>Nesta Guinness-Walker</t>
  </si>
  <si>
    <t>Theofanis Bakoulas</t>
  </si>
  <si>
    <t>Mario Cantero Mariño</t>
  </si>
  <si>
    <t>Mark Birighitti</t>
  </si>
  <si>
    <t>Alexis Ribera</t>
  </si>
  <si>
    <t>Rodrigo Vilca</t>
  </si>
  <si>
    <t>Márk Kosznovszky</t>
  </si>
  <si>
    <t>José Cavadia</t>
  </si>
  <si>
    <t>Jae Moon Ryu</t>
  </si>
  <si>
    <t>Young Wook Cho</t>
  </si>
  <si>
    <t>Maciej Wolski</t>
  </si>
  <si>
    <t>Kerr McInroy</t>
  </si>
  <si>
    <t>Pablo Monje</t>
  </si>
  <si>
    <t>Joel Ndala</t>
  </si>
  <si>
    <t>Pyung Gook Yoon</t>
  </si>
  <si>
    <t>Keanan Bennetts</t>
  </si>
  <si>
    <t>Manuel Sánchez García</t>
  </si>
  <si>
    <t>Mads Freundlich</t>
  </si>
  <si>
    <t>Kadeem Harris</t>
  </si>
  <si>
    <t>Joo Seong Woo</t>
  </si>
  <si>
    <t>Kalle Joelsson</t>
  </si>
  <si>
    <t>Riyadh Sharahili</t>
  </si>
  <si>
    <t>Fábio André Tavares Desidério</t>
  </si>
  <si>
    <t>Kevin Čustović</t>
  </si>
  <si>
    <t>Tze Nam Yue</t>
  </si>
  <si>
    <t>Federico Pintado</t>
  </si>
  <si>
    <t>José Peñarrieta</t>
  </si>
  <si>
    <t>Nils Rossen</t>
  </si>
  <si>
    <t>Se Jin Park</t>
  </si>
  <si>
    <t>Matteo de Brienne</t>
  </si>
  <si>
    <t>Juho Lähteenmäki</t>
  </si>
  <si>
    <t>Christian Landu-Landu</t>
  </si>
  <si>
    <t>Thyago Ayala</t>
  </si>
  <si>
    <t>Alpha Touré</t>
  </si>
  <si>
    <t>Carlos Guirao Mora</t>
  </si>
  <si>
    <t>Aladji Bamba</t>
  </si>
  <si>
    <t>Uche Obiogumu</t>
  </si>
  <si>
    <t>Erik Weinhauer</t>
  </si>
  <si>
    <t>Juan Pablo Gómez</t>
  </si>
  <si>
    <t>Bandiougou Fadiga</t>
  </si>
  <si>
    <t>Felix Strauss</t>
  </si>
  <si>
    <t>Martin Thomann</t>
  </si>
  <si>
    <t>Ionuț Cercel</t>
  </si>
  <si>
    <t>Omar Sillah</t>
  </si>
  <si>
    <t>Ricardo Farro</t>
  </si>
  <si>
    <t>Leon Müller</t>
  </si>
  <si>
    <t>Shaocong Wu</t>
  </si>
  <si>
    <t>Pu Chen</t>
  </si>
  <si>
    <t>Max Ejdum</t>
  </si>
  <si>
    <t>Denis Radu</t>
  </si>
  <si>
    <t>Julian Brandes</t>
  </si>
  <si>
    <t>Santiago Beltrán</t>
  </si>
  <si>
    <t>Daniel Ljung</t>
  </si>
  <si>
    <t>Matias Fernandez</t>
  </si>
  <si>
    <t>Guillaume Trani</t>
  </si>
  <si>
    <t>Kevin Höög Jansson</t>
  </si>
  <si>
    <t>Agustín Sienra</t>
  </si>
  <si>
    <t>Radu Negru</t>
  </si>
  <si>
    <t>Lars Erik Sødal</t>
  </si>
  <si>
    <t>Alejo Tabares</t>
  </si>
  <si>
    <t>Meiko Sponsel</t>
  </si>
  <si>
    <t>Brayan Rodríguez</t>
  </si>
  <si>
    <t>Valentín Moreno</t>
  </si>
  <si>
    <t>Justin Janssen</t>
  </si>
  <si>
    <t>Fabricio Pérez</t>
  </si>
  <si>
    <t>Lukas Spendlhofer</t>
  </si>
  <si>
    <t>Abdurrahim Dursun</t>
  </si>
  <si>
    <t>Thomas Waddingham</t>
  </si>
  <si>
    <t>Francisco Silva</t>
  </si>
  <si>
    <t>Kalani Kossa-Rienzi</t>
  </si>
  <si>
    <t>Ibrahim Koné</t>
  </si>
  <si>
    <t>Pedro Nuno Fernandes Ferreira</t>
  </si>
  <si>
    <t>Magnus Christensen</t>
  </si>
  <si>
    <t>Shamal George</t>
  </si>
  <si>
    <t>Alexandre Lauray</t>
  </si>
  <si>
    <t>Arnau Rafús Aulet</t>
  </si>
  <si>
    <t>Ulises Giménez</t>
  </si>
  <si>
    <t>Joackim Fagerjord</t>
  </si>
  <si>
    <t>Eggert Aron Guðmundsson</t>
  </si>
  <si>
    <t>Ian Wisdom</t>
  </si>
  <si>
    <t>Viggo Gebel</t>
  </si>
  <si>
    <t>Diogo José Branco Batista</t>
  </si>
  <si>
    <t>Mike van Duinen</t>
  </si>
  <si>
    <t>Gustav Marcussen</t>
  </si>
  <si>
    <t>Besfort Kolgeci</t>
  </si>
  <si>
    <t>Santiago Arce</t>
  </si>
  <si>
    <t>Jahnoah Markelo</t>
  </si>
  <si>
    <t>Lautaro Millán</t>
  </si>
  <si>
    <t>Norbert Kaján</t>
  </si>
  <si>
    <t>Hamidou Makalou</t>
  </si>
  <si>
    <t>Hide Vitalucci</t>
  </si>
  <si>
    <t>Yhoan Andzouana</t>
  </si>
  <si>
    <t>Jae Min Seo</t>
  </si>
  <si>
    <t>Saúl del Cerro García</t>
  </si>
  <si>
    <t>Bjørn Martin Kristensen</t>
  </si>
  <si>
    <t>Lima Pontes Charlys Matheus</t>
  </si>
  <si>
    <t>Aurelio Oehlers</t>
  </si>
  <si>
    <t>John Koutroumbis</t>
  </si>
  <si>
    <t>Steve Jose Furtado Pereira</t>
  </si>
  <si>
    <t>Esteban Orozco Fernández</t>
  </si>
  <si>
    <t>Justin Kalumba</t>
  </si>
  <si>
    <t>Nikola Petković</t>
  </si>
  <si>
    <t>Ayoub Oufkir</t>
  </si>
  <si>
    <t>Stefan Džodić</t>
  </si>
  <si>
    <t>Cezary Polak</t>
  </si>
  <si>
    <t>Christos Kosidis</t>
  </si>
  <si>
    <t>Dion Malone</t>
  </si>
  <si>
    <t>Jiaqi Han</t>
  </si>
  <si>
    <t>Pietro Boer</t>
  </si>
  <si>
    <t>Luis Görlich</t>
  </si>
  <si>
    <t>Agustín Lastra</t>
  </si>
  <si>
    <t>Víctor Wehbi Aznar Ussen</t>
  </si>
  <si>
    <t>Giovanni Garofani</t>
  </si>
  <si>
    <t>Mason Melia</t>
  </si>
  <si>
    <t>Lucas Meuli</t>
  </si>
  <si>
    <t>Rayan Bamba</t>
  </si>
  <si>
    <t>Abdoul Koné</t>
  </si>
  <si>
    <t>Jérémy Oyono</t>
  </si>
  <si>
    <t>Isaac James</t>
  </si>
  <si>
    <t>Dawid Gojny</t>
  </si>
  <si>
    <t>Yassine Zakir</t>
  </si>
  <si>
    <t>Phil Beckhoff</t>
  </si>
  <si>
    <t>Se Jong Ju</t>
  </si>
  <si>
    <t>Zhen'ao Wang</t>
  </si>
  <si>
    <t>Kingstone Mutandwa</t>
  </si>
  <si>
    <t>Federico Artioli</t>
  </si>
  <si>
    <t>João Pedro Abreu de Oliveira</t>
  </si>
  <si>
    <t>Justin Steinkötter</t>
  </si>
  <si>
    <t>Kamil Zapolnik</t>
  </si>
  <si>
    <t>Jorge Cabezudo</t>
  </si>
  <si>
    <t>Seung Won Lee</t>
  </si>
  <si>
    <t>Hayate Matsuda</t>
  </si>
  <si>
    <t>Anton Ekeroth</t>
  </si>
  <si>
    <t>Ra'ees Bangura-Williams</t>
  </si>
  <si>
    <t>Ignacio Miras Blanco</t>
  </si>
  <si>
    <t>Saliou Sané</t>
  </si>
  <si>
    <t>Jan Boller</t>
  </si>
  <si>
    <t>André Filipe Eusébio Paulo</t>
  </si>
  <si>
    <t>Tristan van Gilst</t>
  </si>
  <si>
    <t>Saeed Baetaih</t>
  </si>
  <si>
    <t>Vitor Alves Meer</t>
  </si>
  <si>
    <t>Szymon Sobczak</t>
  </si>
  <si>
    <t>Hyun Cheol Jeong</t>
  </si>
  <si>
    <t>Jong Beom Baek</t>
  </si>
  <si>
    <t>Santiago Muñoz</t>
  </si>
  <si>
    <t>Daan Reiziger</t>
  </si>
  <si>
    <t>Giorgi Abuashvili</t>
  </si>
  <si>
    <t>Kaye Furo</t>
  </si>
  <si>
    <t>Jorge Jiménez Rodríguez</t>
  </si>
  <si>
    <t>Songyi Li</t>
  </si>
  <si>
    <t>Alexi Pitu</t>
  </si>
  <si>
    <t>Florian Egerer</t>
  </si>
  <si>
    <t>Iker Recio Ortega</t>
  </si>
  <si>
    <t>Lucas Bergström</t>
  </si>
  <si>
    <t>Ju Chan Kim</t>
  </si>
  <si>
    <t>David Tufekčić</t>
  </si>
  <si>
    <t>Hugo Alberto Pires Cunha</t>
  </si>
  <si>
    <t>Jakub Mądrzyk</t>
  </si>
  <si>
    <t>Hyun Woo Chae</t>
  </si>
  <si>
    <t>Alagie Sanyang</t>
  </si>
  <si>
    <t>Melih Bostan</t>
  </si>
  <si>
    <t>Imourane Hassane</t>
  </si>
  <si>
    <t>Kyllian Gasnier</t>
  </si>
  <si>
    <t>José María Andrés Baixauli</t>
  </si>
  <si>
    <t>Robinio Vaz</t>
  </si>
  <si>
    <t>Ousmane Sow</t>
  </si>
  <si>
    <t>Bruno Jáuregui</t>
  </si>
  <si>
    <t>Sebastián Gonzalez</t>
  </si>
  <si>
    <t>Nicholas Mickelson</t>
  </si>
  <si>
    <t>Geon Ju Choi</t>
  </si>
  <si>
    <t>Oscar Uddenäs</t>
  </si>
  <si>
    <t>Isak Bjerkebo</t>
  </si>
  <si>
    <t>Daniel Pérez Guerrero</t>
  </si>
  <si>
    <t>Do Young Yoon</t>
  </si>
  <si>
    <t>Makan Aïko</t>
  </si>
  <si>
    <t>Nathan De Cat</t>
  </si>
  <si>
    <t>Rasmus Niklasson Petrovic</t>
  </si>
  <si>
    <t>Mukhammadali Urinboev</t>
  </si>
  <si>
    <t>Marcos Lavín Rodríguez</t>
  </si>
  <si>
    <t>Agon Mucolli</t>
  </si>
  <si>
    <t>Rubén Gómez Peris</t>
  </si>
  <si>
    <t>Vivaldo Semedo</t>
  </si>
  <si>
    <t>Irakli Yegoian</t>
  </si>
  <si>
    <t>Áron Yaakobishvili</t>
  </si>
  <si>
    <t>Yann Sturm</t>
  </si>
  <si>
    <t>Adrián Suárez Ortega</t>
  </si>
  <si>
    <t>Gonzalo Pastor Sánchez</t>
  </si>
  <si>
    <t>Nidal Čelik</t>
  </si>
  <si>
    <t>Adriano Bregou</t>
  </si>
  <si>
    <t>Marco Boras</t>
  </si>
  <si>
    <t>Bung Meng Freimann</t>
  </si>
  <si>
    <t>Pape Sy</t>
  </si>
  <si>
    <t>Ezekiel Alladoh</t>
  </si>
  <si>
    <t>Daniel Antosch</t>
  </si>
  <si>
    <t>Jung In Moon</t>
  </si>
  <si>
    <t>Anders Dahl</t>
  </si>
  <si>
    <t>Muharem Husković</t>
  </si>
  <si>
    <t>Elias Hadaya</t>
  </si>
  <si>
    <t>Aboubacar Sangaré Traoré</t>
  </si>
  <si>
    <t>Juan Pablo Zozaya</t>
  </si>
  <si>
    <t>Mahmoud Jaber</t>
  </si>
  <si>
    <t>Nihad Mujakić</t>
  </si>
  <si>
    <t>In Hyeok Park</t>
  </si>
  <si>
    <t>Leonardo Marson</t>
  </si>
  <si>
    <t>Niklas Sauter</t>
  </si>
  <si>
    <t>Igor Strzałek</t>
  </si>
  <si>
    <t>Donny Bogićević</t>
  </si>
  <si>
    <t>Anthony Pantazopoulos</t>
  </si>
  <si>
    <t>Robin Wallinder</t>
  </si>
  <si>
    <t>Anderson de Jesus dos Sa</t>
  </si>
  <si>
    <t>Miłosz Mleczko</t>
  </si>
  <si>
    <t>Julián Kadijevic</t>
  </si>
  <si>
    <t>Modou Kéba Cissé</t>
  </si>
  <si>
    <t>Andrik Markgraf</t>
  </si>
  <si>
    <t>Federico Álvarez</t>
  </si>
  <si>
    <t>Mohamed Hamdaoui</t>
  </si>
  <si>
    <t>Geovani Júnior</t>
  </si>
  <si>
    <t>Alejandro Alvarado</t>
  </si>
  <si>
    <t>Ján Bernát</t>
  </si>
  <si>
    <t>Keano Vanrafelghem</t>
  </si>
  <si>
    <t>Leandro Lescano</t>
  </si>
  <si>
    <t>Samukele Kabini</t>
  </si>
  <si>
    <t>Dong Won Ji</t>
  </si>
  <si>
    <t>Øystein Øvretveit</t>
  </si>
  <si>
    <t>Aldo Pérez</t>
  </si>
  <si>
    <t>Nicholas Bilokapić</t>
  </si>
  <si>
    <t>Guilherme Gomes Garutti</t>
  </si>
  <si>
    <t>Igor Miladinović</t>
  </si>
  <si>
    <t>Ayoube Amaimouni</t>
  </si>
  <si>
    <t>Oumar Camara</t>
  </si>
  <si>
    <t>Anders Jacobsen</t>
  </si>
  <si>
    <t>Marcus Haglind-Sangré</t>
  </si>
  <si>
    <t>Juan Camilo Salazar</t>
  </si>
  <si>
    <t>Fıratcan Üzüm</t>
  </si>
  <si>
    <t>Leândro Rossi Pereira</t>
  </si>
  <si>
    <t>Xander Blomme</t>
  </si>
  <si>
    <t>Yeray Cabanzón de Arriba</t>
  </si>
  <si>
    <t>Miguel de Jesús Narváez López</t>
  </si>
  <si>
    <t>Mamadouba Diaby</t>
  </si>
  <si>
    <t>Yaxiong Bao</t>
  </si>
  <si>
    <t>Romain Matthys</t>
  </si>
  <si>
    <t>Jae Jun An</t>
  </si>
  <si>
    <t>Kenny Nagera</t>
  </si>
  <si>
    <t>James Carragher</t>
  </si>
  <si>
    <t>Egoitz Arana Aizpurua</t>
  </si>
  <si>
    <t>Matias Tamminen</t>
  </si>
  <si>
    <t>Je Woon Yeon</t>
  </si>
  <si>
    <t>Plamen Galabov</t>
  </si>
  <si>
    <t>Alexander Simmelhack</t>
  </si>
  <si>
    <t>Daníel Guðjohnsen</t>
  </si>
  <si>
    <t>Artem Stepanov</t>
  </si>
  <si>
    <t>Jacob Hanstad</t>
  </si>
  <si>
    <t>Malang Gomes</t>
  </si>
  <si>
    <t>Giannis Bokos</t>
  </si>
  <si>
    <t>Joffrey Bultel</t>
  </si>
  <si>
    <t>Mete Kaan Demir</t>
  </si>
  <si>
    <t>Marek Janssen</t>
  </si>
  <si>
    <t>Manuel Brondo</t>
  </si>
  <si>
    <t>Marco Esteban Fernández</t>
  </si>
  <si>
    <t>Francisco Montoro</t>
  </si>
  <si>
    <t>Kémo Cissé</t>
  </si>
  <si>
    <t>Don-Angelo Konadu</t>
  </si>
  <si>
    <t>Patrice Čović</t>
  </si>
  <si>
    <t>Mariano Bracamonte</t>
  </si>
  <si>
    <t>José Luis Quiñones</t>
  </si>
  <si>
    <t>Amine El Farissi</t>
  </si>
  <si>
    <t>Evangelos Patoulidis</t>
  </si>
  <si>
    <t>Ángelo Marchese</t>
  </si>
  <si>
    <t>Darius Fălcușan</t>
  </si>
  <si>
    <t>Benjamin Babati</t>
  </si>
  <si>
    <t>Francisco Javie González Pérez</t>
  </si>
  <si>
    <t>Marcelo Pérez</t>
  </si>
  <si>
    <t>Sota Kitano</t>
  </si>
  <si>
    <t>Marc Bombardó Poyato</t>
  </si>
  <si>
    <t>Mustapha Isah</t>
  </si>
  <si>
    <t>Eric Puerto Huerta</t>
  </si>
  <si>
    <t>Jiří Maxim Panoš</t>
  </si>
  <si>
    <t>Oskar Pietuszewski</t>
  </si>
  <si>
    <t>Lukas Willen</t>
  </si>
  <si>
    <t>Diego Murillo Dominguez</t>
  </si>
  <si>
    <t>Thiago Silvero</t>
  </si>
  <si>
    <t>Diogo Dias Fernandes</t>
  </si>
  <si>
    <t>Gonçalo Calisto Oliveira</t>
  </si>
  <si>
    <t>Jae Ik Lee</t>
  </si>
  <si>
    <t>Kang San Kim</t>
  </si>
  <si>
    <t>Trévis Dago</t>
  </si>
  <si>
    <t>Nader Jindaoui</t>
  </si>
  <si>
    <t>Mame Mor Ndiaye</t>
  </si>
  <si>
    <t>Dimitrios Kottas</t>
  </si>
  <si>
    <t>Erik Flataker</t>
  </si>
  <si>
    <t>Teddy Bouriaud</t>
  </si>
  <si>
    <t>Gustav Friberg</t>
  </si>
  <si>
    <t>Marvelous Antolín Garzón</t>
  </si>
  <si>
    <t>Aleksandre Kalandadze</t>
  </si>
  <si>
    <t>Filippo Reale</t>
  </si>
  <si>
    <t>Iker Almena Horcajo</t>
  </si>
  <si>
    <t>Riad Šuta</t>
  </si>
  <si>
    <t>Noah Markmann</t>
  </si>
  <si>
    <t>Yosuke Furukawa</t>
  </si>
  <si>
    <t>Valentín Adamo</t>
  </si>
  <si>
    <t>Joachim Kayi Sanda</t>
  </si>
  <si>
    <t>Riccardo Tonin</t>
  </si>
  <si>
    <t>Alexandre Parsemain</t>
  </si>
  <si>
    <t>Andreas Katsantonis</t>
  </si>
  <si>
    <t>Sergi Domínguez Viloria</t>
  </si>
  <si>
    <t>Harry Milne</t>
  </si>
  <si>
    <t>Artem Putivtsev</t>
  </si>
  <si>
    <t>Daniel Díaz Gándara</t>
  </si>
  <si>
    <t>Ahmet Sağat</t>
  </si>
  <si>
    <t>Matheus Nascimento de Paula</t>
  </si>
  <si>
    <t>Young Kyu Ahn</t>
  </si>
  <si>
    <t>Panagiotis Kikianis</t>
  </si>
  <si>
    <t>Seid Korać</t>
  </si>
  <si>
    <t>Ousmane Diop</t>
  </si>
  <si>
    <t>Leard Sadriu</t>
  </si>
  <si>
    <t>Pablo Ortiz</t>
  </si>
  <si>
    <t>Alexander Hofleitner</t>
  </si>
  <si>
    <t>Jonas Scholz</t>
  </si>
  <si>
    <t>Jin Woo Jo</t>
  </si>
  <si>
    <t>Gabriel Otegbayo</t>
  </si>
  <si>
    <t>Tae Wook Jeong</t>
  </si>
  <si>
    <t>Jacob Haahr</t>
  </si>
  <si>
    <t>Redouane Halhal</t>
  </si>
  <si>
    <t>Lorenzo Milani</t>
  </si>
  <si>
    <t>Damian Kelvin</t>
  </si>
  <si>
    <t>Mathis Magnin</t>
  </si>
  <si>
    <t>Javier Parraguez</t>
  </si>
  <si>
    <t>Jesse van de Haar</t>
  </si>
  <si>
    <t>Tobias Hedl</t>
  </si>
  <si>
    <t>Rafael Tavares Gomes Fernandes</t>
  </si>
  <si>
    <t>Yvann Titi</t>
  </si>
  <si>
    <t>Femi Awodesu</t>
  </si>
  <si>
    <t>Mounsef Bakrar</t>
  </si>
  <si>
    <t>Juan José Guevara</t>
  </si>
  <si>
    <t>Bartłomiej Smolarczyk</t>
  </si>
  <si>
    <t>Luc Marijnissen</t>
  </si>
  <si>
    <t>Kacper Łopata</t>
  </si>
  <si>
    <t>Sékou Doucouré</t>
  </si>
  <si>
    <t>Omar González</t>
  </si>
  <si>
    <t>Dominic Minz</t>
  </si>
  <si>
    <t>Eric Tovo</t>
  </si>
  <si>
    <t>Nathan Zohoré</t>
  </si>
  <si>
    <t>Jordy Gillekens</t>
  </si>
  <si>
    <t>Fabio Ruggeri</t>
  </si>
  <si>
    <t>Min Ha Shin</t>
  </si>
  <si>
    <t>Alejandro Pósito</t>
  </si>
  <si>
    <t>Matías Blázquez</t>
  </si>
  <si>
    <t>Martín González</t>
  </si>
  <si>
    <t>Renato Rojas</t>
  </si>
  <si>
    <t>Fabio Varesi-Strauss</t>
  </si>
  <si>
    <t>Reece Brown</t>
  </si>
  <si>
    <t>Lisheng Liao</t>
  </si>
  <si>
    <t>Jason Daði Svanþórs­son</t>
  </si>
  <si>
    <t>Gibson Yah</t>
  </si>
  <si>
    <t>Leonel Pérez</t>
  </si>
  <si>
    <t>Kane Vincent-Young</t>
  </si>
  <si>
    <t>Aboubacar Bassinga</t>
  </si>
  <si>
    <t>Xiuwei Zhang</t>
  </si>
  <si>
    <t>Gyeong Hyeon Min</t>
  </si>
  <si>
    <t>Robin Müller</t>
  </si>
  <si>
    <t>Alassane Sidibe</t>
  </si>
  <si>
    <t>Kevin Doukoure</t>
  </si>
  <si>
    <t>Efe Akman</t>
  </si>
  <si>
    <t>Peyton Miller</t>
  </si>
  <si>
    <t>Henry Sletsjøe</t>
  </si>
  <si>
    <t>Idris Kanu</t>
  </si>
  <si>
    <t>Luciano Pascual</t>
  </si>
  <si>
    <t>Noa Mikić</t>
  </si>
  <si>
    <t>Justin Amaluzor</t>
  </si>
  <si>
    <t>Erjiaduo De</t>
  </si>
  <si>
    <t>Ben Woods</t>
  </si>
  <si>
    <t>Dominic Gape</t>
  </si>
  <si>
    <t>Michael Golding</t>
  </si>
  <si>
    <t>Aaron Ciammaglichella</t>
  </si>
  <si>
    <t>Gady-Pierre Beyuku</t>
  </si>
  <si>
    <t>Bismark Edjeodji</t>
  </si>
  <si>
    <t>Tim Latteier</t>
  </si>
  <si>
    <t>Mauricio Benítez</t>
  </si>
  <si>
    <t>Ayrton Portillo</t>
  </si>
  <si>
    <t>Mansour Sinyan</t>
  </si>
  <si>
    <t>Jake Caprice</t>
  </si>
  <si>
    <t>Federico Medina</t>
  </si>
  <si>
    <t>Mohamed Sanogo</t>
  </si>
  <si>
    <t>Valmir Matoshi</t>
  </si>
  <si>
    <t>Min Seo Moon</t>
  </si>
  <si>
    <t>Fabrício Santos de Jesus</t>
  </si>
  <si>
    <t>Darryl Bakola</t>
  </si>
  <si>
    <t>Hillel Konaté</t>
  </si>
  <si>
    <t>Nicklas Strunck</t>
  </si>
  <si>
    <t>Taiga Hata</t>
  </si>
  <si>
    <t>Pius Krätschmer</t>
  </si>
  <si>
    <t>Santiago Salle</t>
  </si>
  <si>
    <t>Sergio Villamil</t>
  </si>
  <si>
    <t>Lei Tong</t>
  </si>
  <si>
    <t>Ji Hoon Kang</t>
  </si>
  <si>
    <t>Sean Steur</t>
  </si>
  <si>
    <t>Valy Konate</t>
  </si>
  <si>
    <t>Seong Won Jang</t>
  </si>
  <si>
    <t>Hoo Sung Oh</t>
  </si>
  <si>
    <t>Sebastián Jaurena</t>
  </si>
  <si>
    <t>Jacopo Martini</t>
  </si>
  <si>
    <t>Elias Barsoum</t>
  </si>
  <si>
    <t>Nodar Lominadze</t>
  </si>
  <si>
    <t>Ang Li</t>
  </si>
  <si>
    <t>Jin Yong Lee</t>
  </si>
  <si>
    <t>Seung Dae Kim</t>
  </si>
  <si>
    <t>Samba Lélé Diba</t>
  </si>
  <si>
    <t>Noah Tolf</t>
  </si>
  <si>
    <t>Elkin Rivero</t>
  </si>
  <si>
    <t>Ziming Wang</t>
  </si>
  <si>
    <t>Aldo Maíz</t>
  </si>
  <si>
    <t>David Irimia</t>
  </si>
  <si>
    <t>Xiaobin Zhang</t>
  </si>
  <si>
    <t>Vladimir Rodić</t>
  </si>
  <si>
    <t>Min Jun Kim</t>
  </si>
  <si>
    <t>Ryan Glover</t>
  </si>
  <si>
    <t>Charbel Wehbe</t>
  </si>
  <si>
    <t>Michael Martin</t>
  </si>
  <si>
    <t>Kamari Doyle</t>
  </si>
  <si>
    <t>Wyll Stanway</t>
  </si>
  <si>
    <t>Bahmed Deuff</t>
  </si>
  <si>
    <t>Linpeng Zhang</t>
  </si>
  <si>
    <t>Matt Healy</t>
  </si>
  <si>
    <t>Max Plath</t>
  </si>
  <si>
    <t>Ilay Feingold</t>
  </si>
  <si>
    <t>Darío Melo</t>
  </si>
  <si>
    <t>Si Young Lee</t>
  </si>
  <si>
    <t>Asker Beck</t>
  </si>
  <si>
    <t>Ousmane Diawara</t>
  </si>
  <si>
    <t>Rubén López Durán</t>
  </si>
  <si>
    <t>Bartosz Żelazowski</t>
  </si>
  <si>
    <t>Brandon Bokangu</t>
  </si>
  <si>
    <t>Roberto Sierra Jiménez</t>
  </si>
  <si>
    <t>Daniel Castillo</t>
  </si>
  <si>
    <t>Mouhamadou Drammeh</t>
  </si>
  <si>
    <t>Noah Lahmadi</t>
  </si>
  <si>
    <t>Marcelo Expósito Jiménez</t>
  </si>
  <si>
    <t>Lucas Jetten</t>
  </si>
  <si>
    <t>David Matei</t>
  </si>
  <si>
    <t>Filip Borowski</t>
  </si>
  <si>
    <t>Gonzalo Aguirre</t>
  </si>
  <si>
    <t>Alberto Dadie Izaguirre</t>
  </si>
  <si>
    <t>Jae Seok Yoon</t>
  </si>
  <si>
    <t>Joseph Kalulu</t>
  </si>
  <si>
    <t>Angelos Angelopoulos</t>
  </si>
  <si>
    <t>Ibrahim Zaid</t>
  </si>
  <si>
    <t>Scott Hogan</t>
  </si>
  <si>
    <t>Kilian Ludewig</t>
  </si>
  <si>
    <t>Josh Martin</t>
  </si>
  <si>
    <t>Leroy Abanda</t>
  </si>
  <si>
    <t>Aleksander Damnjanovic Nilsson</t>
  </si>
  <si>
    <t>Yannik Jaeschke</t>
  </si>
  <si>
    <t>Julian Rufidis</t>
  </si>
  <si>
    <t>Valon Hamdiu</t>
  </si>
  <si>
    <t>Gonzalo Siri</t>
  </si>
  <si>
    <t>Allan Ackra</t>
  </si>
  <si>
    <t>Precious Ugwu</t>
  </si>
  <si>
    <t>Takayuki Seto</t>
  </si>
  <si>
    <t>Florin Borța</t>
  </si>
  <si>
    <t>Krzysztof Bąkowski</t>
  </si>
  <si>
    <t>Mike Vestergård</t>
  </si>
  <si>
    <t>Frankie Westfield</t>
  </si>
  <si>
    <t>Jintao Liao</t>
  </si>
  <si>
    <t>Nicolas Palavecino</t>
  </si>
  <si>
    <t>Caylan Vickers</t>
  </si>
  <si>
    <t>Gaoussou Diakité</t>
  </si>
  <si>
    <t>Tate Johnson</t>
  </si>
  <si>
    <t>David Berger</t>
  </si>
  <si>
    <t>Bence Végh</t>
  </si>
  <si>
    <t>Tobias Schützenauer</t>
  </si>
  <si>
    <t>Sabit Abdulai</t>
  </si>
  <si>
    <t>Costinel Tofan</t>
  </si>
  <si>
    <t>Jelle Duin</t>
  </si>
  <si>
    <t>Oucasse Mendy</t>
  </si>
  <si>
    <t>Sondre Granaas</t>
  </si>
  <si>
    <t>Noa Skoko</t>
  </si>
  <si>
    <t>Dominik Sarapata</t>
  </si>
  <si>
    <t>Adrián Zendejas</t>
  </si>
  <si>
    <t>Jean-Lambert Evan's</t>
  </si>
  <si>
    <t>Martin Palumbo</t>
  </si>
  <si>
    <t>Kilian Toscano</t>
  </si>
  <si>
    <t>Leo Castledine</t>
  </si>
  <si>
    <t>Edhy Zuliani</t>
  </si>
  <si>
    <t>Elías Ocampo</t>
  </si>
  <si>
    <t>Kevin Coronel</t>
  </si>
  <si>
    <t>Neo Eccleston</t>
  </si>
  <si>
    <t>Rúben Dantas Fernandes</t>
  </si>
  <si>
    <t>Valentin Escalante</t>
  </si>
  <si>
    <t>William Madsen</t>
  </si>
  <si>
    <t>Álex Vázquez</t>
  </si>
  <si>
    <t>Joshua Eze</t>
  </si>
  <si>
    <t>Ervin Vaca</t>
  </si>
  <si>
    <t>Lukas Bergquist</t>
  </si>
  <si>
    <t>Zétény Jánó</t>
  </si>
  <si>
    <t>Maxime Pattier</t>
  </si>
  <si>
    <t>Robert Moldoveanu</t>
  </si>
  <si>
    <t>Gabriel Norambuena</t>
  </si>
  <si>
    <t>Milosz Piekutowski</t>
  </si>
  <si>
    <t>Dilan Rojas</t>
  </si>
  <si>
    <t>Vicente Espinoza</t>
  </si>
  <si>
    <t>Simone Russini</t>
  </si>
  <si>
    <t>Valmir Sulejmani</t>
  </si>
  <si>
    <t>Kaimu Zheng</t>
  </si>
  <si>
    <t>Hubert Adamczyk</t>
  </si>
  <si>
    <t>Camilo García</t>
  </si>
  <si>
    <t>Gustavo Salvatierra</t>
  </si>
  <si>
    <t>Cristian Riquelme</t>
  </si>
  <si>
    <t>Divine Teah</t>
  </si>
  <si>
    <t>Hélio Miguel Júnior</t>
  </si>
  <si>
    <t>Kevin Martins</t>
  </si>
  <si>
    <t>Raúl Cabral</t>
  </si>
  <si>
    <t>Pedro Henrique de Araújo Martins</t>
  </si>
  <si>
    <t>Manny Monthé</t>
  </si>
  <si>
    <t>Han Do Lee</t>
  </si>
  <si>
    <t>Bryan Soto</t>
  </si>
  <si>
    <t>Sebastián Maldonado</t>
  </si>
  <si>
    <t>Agustín Pérez</t>
  </si>
  <si>
    <t>Geoffrey Kondo</t>
  </si>
  <si>
    <t>Afonso Oliveira Rodrigues</t>
  </si>
  <si>
    <t>Roberto Rivas</t>
  </si>
  <si>
    <t>Facundo Masuero</t>
  </si>
  <si>
    <t>İsak Vural</t>
  </si>
  <si>
    <t>Silko Thomas</t>
  </si>
  <si>
    <t>Charles Herrmann</t>
  </si>
  <si>
    <t>Fabian Rossdorfer</t>
  </si>
  <si>
    <t>Jamie Robson</t>
  </si>
  <si>
    <t>Yannick Oberleitner</t>
  </si>
  <si>
    <t>Ruben Londja</t>
  </si>
  <si>
    <t>Love Arrhov</t>
  </si>
  <si>
    <t>Jimmy Evans</t>
  </si>
  <si>
    <t>Jorge Monteiro Meireles</t>
  </si>
  <si>
    <t>Alejandro Artunduaga</t>
  </si>
  <si>
    <t>Soo Bin Lee</t>
  </si>
  <si>
    <t>Peru Rodríguez Larrañaga</t>
  </si>
  <si>
    <t>Islam Hawsawi</t>
  </si>
  <si>
    <t>Pedro Alemañ Serna</t>
  </si>
  <si>
    <t>Marciano Sanca Tchami</t>
  </si>
  <si>
    <t>Noham Kamara</t>
  </si>
  <si>
    <t>Emirhan Demircan</t>
  </si>
  <si>
    <t>George Gavrilaș</t>
  </si>
  <si>
    <t>Davide Bartesaghi</t>
  </si>
  <si>
    <t>Issiaka Karamoko</t>
  </si>
  <si>
    <t>Puliang Shao</t>
  </si>
  <si>
    <t>Adam Frizzell</t>
  </si>
  <si>
    <t>Emilio Simonsen</t>
  </si>
  <si>
    <t>Tiago Çukur</t>
  </si>
  <si>
    <t>Luis Federico López Andúgar</t>
  </si>
  <si>
    <t>Natan Dzięgielewski</t>
  </si>
  <si>
    <t>Adama Diakhaby</t>
  </si>
  <si>
    <t>Mamadi Caba Camará</t>
  </si>
  <si>
    <t>Erhan Erentürk</t>
  </si>
  <si>
    <t>Anton Kurochkin</t>
  </si>
  <si>
    <t>Noah Darvich</t>
  </si>
  <si>
    <t>Alin Chinteș</t>
  </si>
  <si>
    <t>Álvaro Martín de Frías</t>
  </si>
  <si>
    <t>Jhon Cristian Velásquez</t>
  </si>
  <si>
    <t>Sam Hutchinson</t>
  </si>
  <si>
    <t>Eirik Holmen Johansen</t>
  </si>
  <si>
    <t>Robbie Muirhead</t>
  </si>
  <si>
    <t>Jonas Mortensen</t>
  </si>
  <si>
    <t>Cătălin Straton</t>
  </si>
  <si>
    <t>Simon Eriksson</t>
  </si>
  <si>
    <t>Semm Renders</t>
  </si>
  <si>
    <t>Younes Ebnoutalib</t>
  </si>
  <si>
    <t>Cammy Kerr</t>
  </si>
  <si>
    <t>Jozef Dolný</t>
  </si>
  <si>
    <t>Knut-André Skjærstein</t>
  </si>
  <si>
    <t>Paul Hennrich</t>
  </si>
  <si>
    <t>Martin Rossignol</t>
  </si>
  <si>
    <t>Justin Roth</t>
  </si>
  <si>
    <t>Yoon Gu Kang</t>
  </si>
  <si>
    <t>Alfie Lloyd</t>
  </si>
  <si>
    <t>Edvin Bećirović</t>
  </si>
  <si>
    <t>Ensar Aksakal</t>
  </si>
  <si>
    <t>Renato Bellucci Marin</t>
  </si>
  <si>
    <t>Robert Ramsak</t>
  </si>
  <si>
    <t>Oumar Sidibé</t>
  </si>
  <si>
    <t>Honglue Zhao</t>
  </si>
  <si>
    <t>Andrea Padula</t>
  </si>
  <si>
    <t>Phillip Čančar</t>
  </si>
  <si>
    <t>Mike Fondop</t>
  </si>
  <si>
    <t>Nikolas Koutsakos</t>
  </si>
  <si>
    <t>Juan Ignacio González</t>
  </si>
  <si>
    <t>Moisés Brandán</t>
  </si>
  <si>
    <t>Ali Houary Jeddoub</t>
  </si>
  <si>
    <t>Emmanuel Kakou</t>
  </si>
  <si>
    <t>Yojan Garcés</t>
  </si>
  <si>
    <t>Denzel De Roeve</t>
  </si>
  <si>
    <t>Guan He</t>
  </si>
  <si>
    <t>Lovro Štubljar</t>
  </si>
  <si>
    <t>Juan Francisco Rossel</t>
  </si>
  <si>
    <t>Andres Sfait</t>
  </si>
  <si>
    <t>Hennadii Synchuk</t>
  </si>
  <si>
    <t>Hyllarion Goore</t>
  </si>
  <si>
    <t>Aiden Harangi</t>
  </si>
  <si>
    <t>David Ochoa</t>
  </si>
  <si>
    <t>Pengfei Mu</t>
  </si>
  <si>
    <t>Ander Astralaga Aranguren</t>
  </si>
  <si>
    <t>Edmund Baidoo</t>
  </si>
  <si>
    <t>Matvei Igonen</t>
  </si>
  <si>
    <t>Tomás Olmos</t>
  </si>
  <si>
    <t>Luis Fernando Paz</t>
  </si>
  <si>
    <t>Maximilian Hennig</t>
  </si>
  <si>
    <t>Rodrigo Abajas Martín</t>
  </si>
  <si>
    <t>David van der Werff</t>
  </si>
  <si>
    <t>Igor Spiridonov</t>
  </si>
  <si>
    <t>Elohim Kaboré</t>
  </si>
  <si>
    <t>Valentin Lässig</t>
  </si>
  <si>
    <t>Kotaro Uchino</t>
  </si>
  <si>
    <t>Gioele Zacchi</t>
  </si>
  <si>
    <t>Göktan Gürpüz</t>
  </si>
  <si>
    <t>Toni Silić</t>
  </si>
  <si>
    <t>Ayman Aiki</t>
  </si>
  <si>
    <t>Yanis Issoufou</t>
  </si>
  <si>
    <t>Marcus Müller</t>
  </si>
  <si>
    <t>Vasilije Adžić</t>
  </si>
  <si>
    <t>Miguel Muñoz Fernández</t>
  </si>
  <si>
    <t>Rocco Ríos Novo</t>
  </si>
  <si>
    <t>Leon Sommer</t>
  </si>
  <si>
    <t>Filippo Rinaldi</t>
  </si>
  <si>
    <t>Marcel Reguła</t>
  </si>
  <si>
    <t>Maxime Blé</t>
  </si>
  <si>
    <t>Lucien Dähler</t>
  </si>
  <si>
    <t>Mario Tudose</t>
  </si>
  <si>
    <t>Timo Friedrich</t>
  </si>
  <si>
    <t>Octave Joly</t>
  </si>
  <si>
    <t>Arkadiusz Kasperkiewicz</t>
  </si>
  <si>
    <t>Lukas Mazagg</t>
  </si>
  <si>
    <t>Markus Jensen</t>
  </si>
  <si>
    <t>André Seruca de Oliveira</t>
  </si>
  <si>
    <t>Ademola Ola-Adebomi</t>
  </si>
  <si>
    <t>Dylan Aquino</t>
  </si>
  <si>
    <t>Junior Ndiaye</t>
  </si>
  <si>
    <t>Alberto Risco Alcántara</t>
  </si>
  <si>
    <t>Elias Pihlström</t>
  </si>
  <si>
    <t>János Hegedűs</t>
  </si>
  <si>
    <t>Kevin Sibille</t>
  </si>
  <si>
    <t>Marco Schleef</t>
  </si>
  <si>
    <t>Alejandro García Oyón</t>
  </si>
  <si>
    <t>Luca Prasse</t>
  </si>
  <si>
    <t>Bruno de Oliveira Souza</t>
  </si>
  <si>
    <t>Alejo Osella</t>
  </si>
  <si>
    <t>Prince Amoako Junior</t>
  </si>
  <si>
    <t>Bork Bang-Kittilsen</t>
  </si>
  <si>
    <t>Ovie Ejeheri</t>
  </si>
  <si>
    <t>Dalangunypole Gomis</t>
  </si>
  <si>
    <t>Michał Głogowski</t>
  </si>
  <si>
    <t>Fábio Patrick Santos Fernandes</t>
  </si>
  <si>
    <t>Etienne Eto'o Pineda</t>
  </si>
  <si>
    <t>Khusrav Toirov</t>
  </si>
  <si>
    <t>Tajikistan</t>
  </si>
  <si>
    <t>Ștefan Bană</t>
  </si>
  <si>
    <t>Amando Lapage</t>
  </si>
  <si>
    <t>Keyliane Abdallah</t>
  </si>
  <si>
    <t>Dimitris Rallis</t>
  </si>
  <si>
    <t>Santeri Haarala</t>
  </si>
  <si>
    <t>Cheikh Touré</t>
  </si>
  <si>
    <t>Rodrigo Vargas</t>
  </si>
  <si>
    <t>Lewis Smith</t>
  </si>
  <si>
    <t>Adrian Akande</t>
  </si>
  <si>
    <t>David Preu</t>
  </si>
  <si>
    <t>Jeremy Arévalo Mera</t>
  </si>
  <si>
    <t>Agustín Bravo</t>
  </si>
  <si>
    <t>Jan-Simon Symalla</t>
  </si>
  <si>
    <t>Rayane Messi</t>
  </si>
  <si>
    <t>Jannik Oltrogge</t>
  </si>
  <si>
    <t>Maas Willemsen</t>
  </si>
  <si>
    <t>Hugo Pérez Balderas</t>
  </si>
  <si>
    <t>Georgi Minoungou</t>
  </si>
  <si>
    <t>Declan Frith</t>
  </si>
  <si>
    <t>Raul Palmeș</t>
  </si>
  <si>
    <t>Marcelo Miño</t>
  </si>
  <si>
    <t>Piotr Krawczyk</t>
  </si>
  <si>
    <t>János Ferenczi</t>
  </si>
  <si>
    <t>Amar Fatah</t>
  </si>
  <si>
    <t>Tatu Varmanen</t>
  </si>
  <si>
    <t>Elton Fikaj</t>
  </si>
  <si>
    <t>Patrick Egelund</t>
  </si>
  <si>
    <t>Nasiru Moro</t>
  </si>
  <si>
    <t>Sean Dulić</t>
  </si>
  <si>
    <t>Elián Caicedo</t>
  </si>
  <si>
    <t>Marc Gutbub</t>
  </si>
  <si>
    <t>Diogo Pinheiro Monteiro</t>
  </si>
  <si>
    <t>Gilberto Flores</t>
  </si>
  <si>
    <t>Adrián Arnuncio Baquerín</t>
  </si>
  <si>
    <t>Marc Domènech</t>
  </si>
  <si>
    <t>Yuto Tsunashima</t>
  </si>
  <si>
    <t>Diego Vicente Bri Carrazoni</t>
  </si>
  <si>
    <t>Juan Barbieri</t>
  </si>
  <si>
    <t>Erwan Colas</t>
  </si>
  <si>
    <t>Dong Jin Kim</t>
  </si>
  <si>
    <t>Romeo Vučić</t>
  </si>
  <si>
    <t>Joel Voelkerling Persson</t>
  </si>
  <si>
    <t>Mads Borchers</t>
  </si>
  <si>
    <t>Antonino Jastin García López</t>
  </si>
  <si>
    <t>Ruairi McConville</t>
  </si>
  <si>
    <t>Callum Osmand</t>
  </si>
  <si>
    <t>Dragoș Huiban</t>
  </si>
  <si>
    <t>Nesta Elphege</t>
  </si>
  <si>
    <t>Mehdi Baaloudj</t>
  </si>
  <si>
    <t>Khayon Edwards</t>
  </si>
  <si>
    <t>Otto Stange</t>
  </si>
  <si>
    <t>Filippo Mane</t>
  </si>
  <si>
    <t>Franco Rossi</t>
  </si>
  <si>
    <t>Hennes Behrens</t>
  </si>
  <si>
    <t>Alejandro Gomes Rodríguez</t>
  </si>
  <si>
    <t>Gabriel Isik</t>
  </si>
  <si>
    <t>Leonel Dante Álvarez</t>
  </si>
  <si>
    <t>Devon Koswal</t>
  </si>
  <si>
    <t>Juan Manuel Romero</t>
  </si>
  <si>
    <t>Jorge Iglesias González</t>
  </si>
  <si>
    <t>Gabriel Obredor</t>
  </si>
  <si>
    <t>Donald Nduka</t>
  </si>
  <si>
    <t>Heiber Linares</t>
  </si>
  <si>
    <t>Facundo Kruger</t>
  </si>
  <si>
    <t>Karem Zoabi</t>
  </si>
  <si>
    <t>Yannis Nahounou</t>
  </si>
  <si>
    <t>Matia Barzić Gutiérrez</t>
  </si>
  <si>
    <t>Bernardo Gil Coutinho Morgado</t>
  </si>
  <si>
    <t>Charlie Raglan</t>
  </si>
  <si>
    <t>Friday Etim</t>
  </si>
  <si>
    <t>King Samuel Manu</t>
  </si>
  <si>
    <t>Iker Martínez</t>
  </si>
  <si>
    <t>Freiver Ruíz</t>
  </si>
  <si>
    <t>Brian Aguilar</t>
  </si>
  <si>
    <t>Thiago Servín</t>
  </si>
  <si>
    <t>Nicolas Parravicini</t>
  </si>
  <si>
    <t>Coll Donaldson</t>
  </si>
  <si>
    <t>Leandro Quiroz</t>
  </si>
  <si>
    <t>Nicolas Wasbauer</t>
  </si>
  <si>
    <t>Clément Jolibois</t>
  </si>
  <si>
    <t>Danny Collinge</t>
  </si>
  <si>
    <t>Oskar Wójcik</t>
  </si>
  <si>
    <t>Julián Bonilla</t>
  </si>
  <si>
    <t>Juan Cruz Randazzo</t>
  </si>
  <si>
    <t>Jeppe Kudsk</t>
  </si>
  <si>
    <t>Mikkel Fischer</t>
  </si>
  <si>
    <t>Lovro Golič</t>
  </si>
  <si>
    <t>George Caramalău</t>
  </si>
  <si>
    <t>Filip Schyberg</t>
  </si>
  <si>
    <t>Nazareno Funez</t>
  </si>
  <si>
    <t>Julien Célestine</t>
  </si>
  <si>
    <t>Nemanja Mijušković</t>
  </si>
  <si>
    <t>Aurélien Pelon</t>
  </si>
  <si>
    <t>Yang Li</t>
  </si>
  <si>
    <t>Miguel Zabaco Tomé</t>
  </si>
  <si>
    <t>Maximiliano Zelaya</t>
  </si>
  <si>
    <t>Billy van Duijl</t>
  </si>
  <si>
    <t>Dimitrios Keramitsis</t>
  </si>
  <si>
    <t>Sinan Osmanoğlu</t>
  </si>
  <si>
    <t>Tom Conlon</t>
  </si>
  <si>
    <t>Mark Shelton</t>
  </si>
  <si>
    <t>Ju Kong Kim</t>
  </si>
  <si>
    <t>Jesse Tugbenyo</t>
  </si>
  <si>
    <t>Woo Jae Jeong</t>
  </si>
  <si>
    <t>Hyun Sik Lee</t>
  </si>
  <si>
    <t>Coli Saco</t>
  </si>
  <si>
    <t>Joel Romero</t>
  </si>
  <si>
    <t>Emmanuel Gyabuaa</t>
  </si>
  <si>
    <t>Tyrese Shade</t>
  </si>
  <si>
    <t>Corban Piper</t>
  </si>
  <si>
    <t>Kevin Peralta</t>
  </si>
  <si>
    <t>Jon-Helge Tveita</t>
  </si>
  <si>
    <t>Zichang Huang</t>
  </si>
  <si>
    <t>Lucas Gómez</t>
  </si>
  <si>
    <t>Luis Serrano</t>
  </si>
  <si>
    <t>Felipe Massri</t>
  </si>
  <si>
    <t>Marc Richter</t>
  </si>
  <si>
    <t>Sang Min Sim</t>
  </si>
  <si>
    <t>Jonatan Lindekilde</t>
  </si>
  <si>
    <t>Mason Hancock</t>
  </si>
  <si>
    <t>Noah Fenyő</t>
  </si>
  <si>
    <t>Jeremiah Mensah</t>
  </si>
  <si>
    <t>Chang Woo Rim</t>
  </si>
  <si>
    <t>Osama Al Khalaf</t>
  </si>
  <si>
    <t>Jayden Luker</t>
  </si>
  <si>
    <t>Erick Barbosa dos Santos</t>
  </si>
  <si>
    <t>Ariel Muñoz</t>
  </si>
  <si>
    <t>Leon Jakirović</t>
  </si>
  <si>
    <t>Miao Tang</t>
  </si>
  <si>
    <t>Saša Strujić</t>
  </si>
  <si>
    <t>Erik Tallig</t>
  </si>
  <si>
    <t>Damià Sabater Tous</t>
  </si>
  <si>
    <t>Jin Ya Kim</t>
  </si>
  <si>
    <t>Mohammad Al Thani</t>
  </si>
  <si>
    <t>Rayan Touzghar</t>
  </si>
  <si>
    <t>Tim Trummer</t>
  </si>
  <si>
    <t>Carlo Armiento</t>
  </si>
  <si>
    <t>Arnaldo Zambrano</t>
  </si>
  <si>
    <t>Beau Leroux</t>
  </si>
  <si>
    <t>Diego Orellana</t>
  </si>
  <si>
    <t>Jayden Richardson</t>
  </si>
  <si>
    <t>Ivar Jenner</t>
  </si>
  <si>
    <t>Matías Gómez</t>
  </si>
  <si>
    <t>Tao Paradowski</t>
  </si>
  <si>
    <t>Ruben Reisig</t>
  </si>
  <si>
    <t>Sean Mackie</t>
  </si>
  <si>
    <t>Bon Cheol Goo</t>
  </si>
  <si>
    <t>Patrizio Masini</t>
  </si>
  <si>
    <t>Janne-Pekka Laine</t>
  </si>
  <si>
    <t>Joshua Duffus</t>
  </si>
  <si>
    <t>Jamie Brandon</t>
  </si>
  <si>
    <t>Patrick Brouwer</t>
  </si>
  <si>
    <t>Michael Heule</t>
  </si>
  <si>
    <t>Dylan Scicluna</t>
  </si>
  <si>
    <t>Asier Osambela Larraya</t>
  </si>
  <si>
    <t>Milan Aleksić</t>
  </si>
  <si>
    <t>Reda Laalaoui</t>
  </si>
  <si>
    <t>Carl Jenkinson</t>
  </si>
  <si>
    <t>Chung Hyo Park</t>
  </si>
  <si>
    <t>Ibrahim Karamoko</t>
  </si>
  <si>
    <t>Ted Tattermusch</t>
  </si>
  <si>
    <t>Jae Sung Kim</t>
  </si>
  <si>
    <t>Nikodem Niski</t>
  </si>
  <si>
    <t>Dennis Olsson</t>
  </si>
  <si>
    <t>Nicolás Laméndola</t>
  </si>
  <si>
    <t>Dariusz Stalmach</t>
  </si>
  <si>
    <t>Mats Pedersen</t>
  </si>
  <si>
    <t>Thomas Schiestl</t>
  </si>
  <si>
    <t>Vetle Auklend</t>
  </si>
  <si>
    <t>César Garza</t>
  </si>
  <si>
    <t>Robin Dzabic</t>
  </si>
  <si>
    <t>Sergiu Buş</t>
  </si>
  <si>
    <t>Calvin Miller</t>
  </si>
  <si>
    <t>Christoforos Kolimatsis</t>
  </si>
  <si>
    <t>Nuha Jatta</t>
  </si>
  <si>
    <t>Markus Johnsgård</t>
  </si>
  <si>
    <t>Máté Simon</t>
  </si>
  <si>
    <t>Krystian Pomorski</t>
  </si>
  <si>
    <t>Joyeux Masanka Bungi</t>
  </si>
  <si>
    <t>Chunyu Dong</t>
  </si>
  <si>
    <t>Yudong Zhang</t>
  </si>
  <si>
    <t>Hao Guo</t>
  </si>
  <si>
    <t>Erik Lindell</t>
  </si>
  <si>
    <t>Kyung Ho Roh</t>
  </si>
  <si>
    <t>Stylianos Vrontis</t>
  </si>
  <si>
    <t>Zak Sturge</t>
  </si>
  <si>
    <t>Loïc Etoga</t>
  </si>
  <si>
    <t>Yun Ho Jang</t>
  </si>
  <si>
    <t>Ahmed Bamsaud</t>
  </si>
  <si>
    <t>Gavin Whyte</t>
  </si>
  <si>
    <t>Alejandro Lozano Cárdenas</t>
  </si>
  <si>
    <t>Fabrizio Bagheria</t>
  </si>
  <si>
    <t>Daniel Gleiber</t>
  </si>
  <si>
    <t>Gilles De Meyer</t>
  </si>
  <si>
    <t>Gabriele Mulazzi</t>
  </si>
  <si>
    <t>Stevie May</t>
  </si>
  <si>
    <t>Han Gil Kim</t>
  </si>
  <si>
    <t>Kornel Lisman</t>
  </si>
  <si>
    <t>Luka Đurić</t>
  </si>
  <si>
    <t>Hamza Muqaj</t>
  </si>
  <si>
    <t>Hanchao Yu</t>
  </si>
  <si>
    <t>Maxence Carlier</t>
  </si>
  <si>
    <t>Dion Pereira</t>
  </si>
  <si>
    <t>Zhurun Liu</t>
  </si>
  <si>
    <t>Tommi O'Reilly</t>
  </si>
  <si>
    <t>Michael Kostka</t>
  </si>
  <si>
    <t>Artem Smolyakov</t>
  </si>
  <si>
    <t>Desley Ubbink</t>
  </si>
  <si>
    <t>Leonardo Landriel</t>
  </si>
  <si>
    <t>Moisés Calero</t>
  </si>
  <si>
    <t>Alexis Villa</t>
  </si>
  <si>
    <t>Ebube Duru</t>
  </si>
  <si>
    <t>Daniel Daga</t>
  </si>
  <si>
    <t>Beyatt Lekoueiry</t>
  </si>
  <si>
    <t>Krzysztof Koton</t>
  </si>
  <si>
    <t>Long Song</t>
  </si>
  <si>
    <t>Ezequiel Herrera</t>
  </si>
  <si>
    <t>Eduardo Bores</t>
  </si>
  <si>
    <t>Nicolás Dubersarsky</t>
  </si>
  <si>
    <t>Carlos Gómez</t>
  </si>
  <si>
    <t>Taisei Abe</t>
  </si>
  <si>
    <t>Marcel Wenig</t>
  </si>
  <si>
    <t>Théo Chennahi</t>
  </si>
  <si>
    <t>Jason León</t>
  </si>
  <si>
    <t>Mateo Morro</t>
  </si>
  <si>
    <t>Florian Micheler</t>
  </si>
  <si>
    <t>Matteo Cichella</t>
  </si>
  <si>
    <t>Christian Comotto</t>
  </si>
  <si>
    <t>Ismael Bekhoucha</t>
  </si>
  <si>
    <t>Diego Michel</t>
  </si>
  <si>
    <t>Bo Kyung Kim</t>
  </si>
  <si>
    <t>Hang Ren</t>
  </si>
  <si>
    <t>Pengfei Han</t>
  </si>
  <si>
    <t>Carlos Ramos</t>
  </si>
  <si>
    <t>Leonardo Justiniano</t>
  </si>
  <si>
    <t>Jack Thomson</t>
  </si>
  <si>
    <t>Marco Palestra</t>
  </si>
  <si>
    <t>Luis Roldán López</t>
  </si>
  <si>
    <t>Aurélien Platret</t>
  </si>
  <si>
    <t>Jemiah Umolu</t>
  </si>
  <si>
    <t>Zhechao Chen</t>
  </si>
  <si>
    <t>Robbin Weijenberg</t>
  </si>
  <si>
    <t>Carlos López Nogueras</t>
  </si>
  <si>
    <t>Yeltzin Erique</t>
  </si>
  <si>
    <t>Amin Ramazanov</t>
  </si>
  <si>
    <t>Rodrigo Vásquez</t>
  </si>
  <si>
    <t>Frederik Flex</t>
  </si>
  <si>
    <t>Mert Göckan</t>
  </si>
  <si>
    <t>Luca Stancu</t>
  </si>
  <si>
    <t>Zilong Han</t>
  </si>
  <si>
    <t>Jun Seok Song</t>
  </si>
  <si>
    <t>Vegard Solheim</t>
  </si>
  <si>
    <t>Felix Eriksson</t>
  </si>
  <si>
    <t>Philipp Maybach</t>
  </si>
  <si>
    <t>Oscar Buch</t>
  </si>
  <si>
    <t>Antonio van Wyk</t>
  </si>
  <si>
    <t>Xizhe Zhang</t>
  </si>
  <si>
    <t>Harvey Blair</t>
  </si>
  <si>
    <t>Flavius Iacob</t>
  </si>
  <si>
    <t>Nicolás Pelaitay</t>
  </si>
  <si>
    <t>Lucas Pellegrini</t>
  </si>
  <si>
    <t>Max Dyche</t>
  </si>
  <si>
    <t>Bernardo Oliveira</t>
  </si>
  <si>
    <t>Manuel Rico Del Valle</t>
  </si>
  <si>
    <t>Winners Osawe</t>
  </si>
  <si>
    <t>Jaime Barceló</t>
  </si>
  <si>
    <t>Aristide Zossou</t>
  </si>
  <si>
    <t>Agustín Mangiaut</t>
  </si>
  <si>
    <t>Mark Țuțu</t>
  </si>
  <si>
    <t>Nolan Binet</t>
  </si>
  <si>
    <t>Ángel Aquino</t>
  </si>
  <si>
    <t>Peter Gál-Andrezly</t>
  </si>
  <si>
    <t>Marlee François</t>
  </si>
  <si>
    <t>Emrecan Bulut</t>
  </si>
  <si>
    <t>Abdel Hbouch</t>
  </si>
  <si>
    <t>Joshua Oluwayemi</t>
  </si>
  <si>
    <t>Çağtay Kurukalıp</t>
  </si>
  <si>
    <t>Calum Kavanagh</t>
  </si>
  <si>
    <t>Narcis Ilaș</t>
  </si>
  <si>
    <t>Bálint Szabó</t>
  </si>
  <si>
    <t>Benjamin Faraas</t>
  </si>
  <si>
    <t>Victor Gonçalves Andersson</t>
  </si>
  <si>
    <t>Kenan Busuladžić</t>
  </si>
  <si>
    <t>Brown Irabor</t>
  </si>
  <si>
    <t>Karim Affo</t>
  </si>
  <si>
    <t>Allan de Souza Miranda</t>
  </si>
  <si>
    <t>Volanakis Polydefkis</t>
  </si>
  <si>
    <t>Lucas Hermes</t>
  </si>
  <si>
    <t>David Hummel</t>
  </si>
  <si>
    <t>Leonard Langhans</t>
  </si>
  <si>
    <t>Yue Song</t>
  </si>
  <si>
    <t>Kjell Peersman</t>
  </si>
  <si>
    <t>Joe Gardner</t>
  </si>
  <si>
    <t>Alexandru Stoian</t>
  </si>
  <si>
    <t>Guilherme da Gama Zimovski</t>
  </si>
  <si>
    <t>José Nicolás González Richart</t>
  </si>
  <si>
    <t>Daníel Freyr Kristjánsson</t>
  </si>
  <si>
    <t>Furkan Gedik</t>
  </si>
  <si>
    <t>Ruibao Hu</t>
  </si>
  <si>
    <t>Lucas Margueron</t>
  </si>
  <si>
    <t>Axel Gueguin</t>
  </si>
  <si>
    <t>Giovanni Daffara</t>
  </si>
  <si>
    <t>Sivert Westerlund</t>
  </si>
  <si>
    <t>Yanis Sellami</t>
  </si>
  <si>
    <t>João Gonçalo Carapinha Carvalho</t>
  </si>
  <si>
    <t>Brian Graham</t>
  </si>
  <si>
    <t>Nicke Kabamba</t>
  </si>
  <si>
    <t>Noah Fatar</t>
  </si>
  <si>
    <t>Nico Maier</t>
  </si>
  <si>
    <t>Kleber Pinargote</t>
  </si>
  <si>
    <t>Noel Eichinger</t>
  </si>
  <si>
    <t>Filip Erik Thorvaldsen</t>
  </si>
  <si>
    <t>Noël Aséko</t>
  </si>
  <si>
    <t>Fabricio López</t>
  </si>
  <si>
    <t>Abdulrahman Al Khaibary</t>
  </si>
  <si>
    <t>Mipo Odubeko</t>
  </si>
  <si>
    <t>Alfred Caicedo</t>
  </si>
  <si>
    <t>Hetao Hu</t>
  </si>
  <si>
    <t>Will Davies</t>
  </si>
  <si>
    <t>Joel Miguel da Silva Kiala</t>
  </si>
  <si>
    <t>Seong Ung Maeng</t>
  </si>
  <si>
    <t>Jin Seong Park</t>
  </si>
  <si>
    <t>Harry Stone</t>
  </si>
  <si>
    <t>Leonardo Frugis Afonso</t>
  </si>
  <si>
    <t>Matteo Baldi</t>
  </si>
  <si>
    <t>Kacper Kościerski</t>
  </si>
  <si>
    <t>Sang Gi Min</t>
  </si>
  <si>
    <t>Alexandru Tîrlea</t>
  </si>
  <si>
    <t>Gustav Lindgren</t>
  </si>
  <si>
    <t>Joon Hyuck Kang</t>
  </si>
  <si>
    <t>Adrien Julloux</t>
  </si>
  <si>
    <t>Freddy Mbemba</t>
  </si>
  <si>
    <t>Leo Cavallius</t>
  </si>
  <si>
    <t>Quentin Paris</t>
  </si>
  <si>
    <t>Lorenzo Aguado Herrera</t>
  </si>
  <si>
    <t>Juan Villalba</t>
  </si>
  <si>
    <t>Loïc Socka</t>
  </si>
  <si>
    <t>Dario Naamo</t>
  </si>
  <si>
    <t>Noah Maboulou</t>
  </si>
  <si>
    <t>Mihai Roman</t>
  </si>
  <si>
    <t>Jae Yong Bak</t>
  </si>
  <si>
    <t>Jordan Amissah</t>
  </si>
  <si>
    <t>Jack Holmes</t>
  </si>
  <si>
    <t>Djylian N'Guessan</t>
  </si>
  <si>
    <t>Laureano Rodriguez</t>
  </si>
  <si>
    <t>Zakaria Fdaouch</t>
  </si>
  <si>
    <t>Harrison Burke</t>
  </si>
  <si>
    <t>Ryan Oné</t>
  </si>
  <si>
    <t>Lorenzo Torriani</t>
  </si>
  <si>
    <t>Mislav Ćutuk</t>
  </si>
  <si>
    <t>Dániel Zsóri</t>
  </si>
  <si>
    <t>Naoufel El Hannach</t>
  </si>
  <si>
    <t>Enzo Montet</t>
  </si>
  <si>
    <t>Maï Traoré</t>
  </si>
  <si>
    <t>Viktor Baier</t>
  </si>
  <si>
    <t>Mohamed Awad Alla</t>
  </si>
  <si>
    <t>Agustín Colazo</t>
  </si>
  <si>
    <t>Moritz Montag</t>
  </si>
  <si>
    <t>Altin Shala</t>
  </si>
  <si>
    <t>Evandro da Silva</t>
  </si>
  <si>
    <t>Benjamín Sagües Barreiro</t>
  </si>
  <si>
    <t>Dayann Methalie</t>
  </si>
  <si>
    <t>Ji Ho Lee</t>
  </si>
  <si>
    <t>Salim Musah</t>
  </si>
  <si>
    <t>Vlad Mutiu</t>
  </si>
  <si>
    <t>José Riasco</t>
  </si>
  <si>
    <t>Sander Hestetun Kilen</t>
  </si>
  <si>
    <t>Maat Daniel Caprini</t>
  </si>
  <si>
    <t>Cléo Mélières</t>
  </si>
  <si>
    <t>Diego Corral</t>
  </si>
  <si>
    <t>Matías Reyes</t>
  </si>
  <si>
    <t>Ivo Visona</t>
  </si>
  <si>
    <t>Diego Barrera</t>
  </si>
  <si>
    <t>Rodrigo Silva Duarte</t>
  </si>
  <si>
    <t>Sven Bouland</t>
  </si>
  <si>
    <t>Max Floriani</t>
  </si>
  <si>
    <t>Adebola Oluwo</t>
  </si>
  <si>
    <t>Konstantinos Doumtsios</t>
  </si>
  <si>
    <t>Corentin Fatou</t>
  </si>
  <si>
    <t>Jannik Schuster</t>
  </si>
  <si>
    <t>Théna Massock</t>
  </si>
  <si>
    <t>Chan Gi An</t>
  </si>
  <si>
    <t>Alcides Barbotte</t>
  </si>
  <si>
    <t>Alfie Dorrington</t>
  </si>
  <si>
    <t>Leonardo Mendicino</t>
  </si>
  <si>
    <t>Wojciech Mońka</t>
  </si>
  <si>
    <t>Diego Díaz</t>
  </si>
  <si>
    <t>Lanroy Machine</t>
  </si>
  <si>
    <t>Lasse Qvigstad</t>
  </si>
  <si>
    <t>Sjur Jonassen</t>
  </si>
  <si>
    <t>Mykola Kovtalyuk</t>
  </si>
  <si>
    <t>Igor Jeličić</t>
  </si>
  <si>
    <t>Julián Marchio</t>
  </si>
  <si>
    <t>Jiabao Ji</t>
  </si>
  <si>
    <t>Diego Aznar Valero</t>
  </si>
  <si>
    <t>Rick Jhonatan Lima Morais</t>
  </si>
  <si>
    <t>Aldair Vásquez</t>
  </si>
  <si>
    <t>Jakob Tranziska</t>
  </si>
  <si>
    <t>Mathys Angély</t>
  </si>
  <si>
    <t>Jérémie Matumona</t>
  </si>
  <si>
    <t>Márton Eppel</t>
  </si>
  <si>
    <t>Fahad Al Harbi</t>
  </si>
  <si>
    <t>John Mellberg</t>
  </si>
  <si>
    <t>Coleen Louis</t>
  </si>
  <si>
    <t>Jakub Vojtuš</t>
  </si>
  <si>
    <t>Meshal Sibyani</t>
  </si>
  <si>
    <t>Jeff Ekhator</t>
  </si>
  <si>
    <t>Jérémy Hatchi</t>
  </si>
  <si>
    <t>Siad Gourville</t>
  </si>
  <si>
    <t>Dario Sits</t>
  </si>
  <si>
    <t>Andrzej Trubeha</t>
  </si>
  <si>
    <t>Juan Cortazzo</t>
  </si>
  <si>
    <t>Francisco A. Baptista Gonçalves</t>
  </si>
  <si>
    <t>George Stanger</t>
  </si>
  <si>
    <t>Morris Duggan</t>
  </si>
  <si>
    <t>Benoný Breki Andrésson</t>
  </si>
  <si>
    <t>Dylan Vangi</t>
  </si>
  <si>
    <t>Leo Mätzler</t>
  </si>
  <si>
    <t>Adam Boayar</t>
  </si>
  <si>
    <t>Lucas Vennegoor of Hess.</t>
  </si>
  <si>
    <t>Neo Telle</t>
  </si>
  <si>
    <t>Tiago Leonço</t>
  </si>
  <si>
    <t>Jamie Knight-Lebel</t>
  </si>
  <si>
    <t>Hemsley Akpa-Chukwu</t>
  </si>
  <si>
    <t>Gabriele Bracaglia</t>
  </si>
  <si>
    <t>Antony Alonso</t>
  </si>
  <si>
    <t>Federico Accornero</t>
  </si>
  <si>
    <t>Matías Contrera</t>
  </si>
  <si>
    <t>Luca Wollschläger</t>
  </si>
  <si>
    <t>Peter Amoran</t>
  </si>
  <si>
    <t>Roggerio Nyakossi</t>
  </si>
  <si>
    <t>Dávid Kelemen</t>
  </si>
  <si>
    <t>Nik Tavares</t>
  </si>
  <si>
    <t>Albin Démouchy</t>
  </si>
  <si>
    <t>Nicolás Amasifuén</t>
  </si>
  <si>
    <t>Daniel Ihendu</t>
  </si>
  <si>
    <t>Min Gyu Jang</t>
  </si>
  <si>
    <t>Jonathan Norbye</t>
  </si>
  <si>
    <t>Sebastian Starke Hedlund</t>
  </si>
  <si>
    <t>Mincheng Yuan</t>
  </si>
  <si>
    <t>Teng Yi</t>
  </si>
  <si>
    <t>Nuoheng Liang</t>
  </si>
  <si>
    <t>Facundo Mino</t>
  </si>
  <si>
    <t>Silvinho Esajas</t>
  </si>
  <si>
    <t>Yang Bai</t>
  </si>
  <si>
    <t>Luka Trslic</t>
  </si>
  <si>
    <t>Noah König</t>
  </si>
  <si>
    <t>Santiago Moya</t>
  </si>
  <si>
    <t>Emmanuel Osadebe</t>
  </si>
  <si>
    <t>Xinli Peng</t>
  </si>
  <si>
    <t>Ruifeng Huang</t>
  </si>
  <si>
    <t>Argyris Darelas</t>
  </si>
  <si>
    <t>Rekeem Harper</t>
  </si>
  <si>
    <t>Haijian Wang</t>
  </si>
  <si>
    <t>Harry Charsley</t>
  </si>
  <si>
    <t>Weijun Dai</t>
  </si>
  <si>
    <t>Julius Beck</t>
  </si>
  <si>
    <t>Xinghan Wu</t>
  </si>
  <si>
    <t>Mauro Zalazar</t>
  </si>
  <si>
    <t>Valentin Sulzbacher</t>
  </si>
  <si>
    <t>Guowen Sun</t>
  </si>
  <si>
    <t>Jianan Wang</t>
  </si>
  <si>
    <t>Yuan Zhang</t>
  </si>
  <si>
    <t>Vimal Yoganathan</t>
  </si>
  <si>
    <t>Joon Suk Lee</t>
  </si>
  <si>
    <t>Andrei Dragu</t>
  </si>
  <si>
    <t>Sam Klein</t>
  </si>
  <si>
    <t>Tong Wang</t>
  </si>
  <si>
    <t>Fabian Hiszpański</t>
  </si>
  <si>
    <t>Connor McLennan</t>
  </si>
  <si>
    <t>Stéphane Edi Cueni</t>
  </si>
  <si>
    <t>Dylan Tait</t>
  </si>
  <si>
    <t>Moritz Hannemann</t>
  </si>
  <si>
    <t>Justin von der Hitz</t>
  </si>
  <si>
    <t>Ruofan Liu</t>
  </si>
  <si>
    <t>Ben Perry</t>
  </si>
  <si>
    <t>Peng Wang</t>
  </si>
  <si>
    <t>Jiabao Wen</t>
  </si>
  <si>
    <t>Binbin Liu</t>
  </si>
  <si>
    <t>Shenglong Li</t>
  </si>
  <si>
    <t>Woo Jin Choi</t>
  </si>
  <si>
    <t>Harley Mills</t>
  </si>
  <si>
    <t>Ian Struyf</t>
  </si>
  <si>
    <t>Jinbao Zhong</t>
  </si>
  <si>
    <t>Zhongguo Chi</t>
  </si>
  <si>
    <t>Oliver Urso</t>
  </si>
  <si>
    <t>Chaosheng Yang</t>
  </si>
  <si>
    <t>Manasse Kusu</t>
  </si>
  <si>
    <t>Dilmurat Mawlanyaz</t>
  </si>
  <si>
    <t>Dae Woo Kim</t>
  </si>
  <si>
    <t>Ethan Meichtry</t>
  </si>
  <si>
    <t>Bakari Camara</t>
  </si>
  <si>
    <t>Mateo Schwartz</t>
  </si>
  <si>
    <t>Adam Matthews</t>
  </si>
  <si>
    <t>Regan Booty</t>
  </si>
  <si>
    <t>Alex Lebarbier</t>
  </si>
  <si>
    <t>Hosei Kijima</t>
  </si>
  <si>
    <t>Luca Regiardo</t>
  </si>
  <si>
    <t>Dawid Kocyła</t>
  </si>
  <si>
    <t>Niklas Swider</t>
  </si>
  <si>
    <t>Mertcan Ayhan</t>
  </si>
  <si>
    <t>Bernado Peixoto Couto</t>
  </si>
  <si>
    <t>Soumaïla Sylla</t>
  </si>
  <si>
    <t>Anto Breslin</t>
  </si>
  <si>
    <t>Ionuț Rădescu</t>
  </si>
  <si>
    <t>Austin Ayoubi</t>
  </si>
  <si>
    <t>Maziar Kouhyar</t>
  </si>
  <si>
    <t>Afghanistan</t>
  </si>
  <si>
    <t>Nawaf Al Habashi</t>
  </si>
  <si>
    <t>Hernandes Rodrigues da Silva</t>
  </si>
  <si>
    <t>Jae Hyuk Oh</t>
  </si>
  <si>
    <t>Arian Llugiqi</t>
  </si>
  <si>
    <t>Heine Åsen Larsen</t>
  </si>
  <si>
    <t>Villum Berthelsen</t>
  </si>
  <si>
    <t>Axel Brönner</t>
  </si>
  <si>
    <t>Cristian Uribe</t>
  </si>
  <si>
    <t>Jannic Ehlers</t>
  </si>
  <si>
    <t>Peng Lü</t>
  </si>
  <si>
    <t>Atli Barkarson</t>
  </si>
  <si>
    <t>Min Seo Park</t>
  </si>
  <si>
    <t>Gökdeniz Gürpüz</t>
  </si>
  <si>
    <t>Wesley Adeh</t>
  </si>
  <si>
    <t>Niklas Söderberg</t>
  </si>
  <si>
    <t>Jakub Vinarčík</t>
  </si>
  <si>
    <t>Aksel Baran Potur</t>
  </si>
  <si>
    <t>Gabriël Reiziger</t>
  </si>
  <si>
    <t>Chang Moo Shin</t>
  </si>
  <si>
    <t>Wei Zhang</t>
  </si>
  <si>
    <t>Jong Mu Han</t>
  </si>
  <si>
    <t>Jannis Boziaris</t>
  </si>
  <si>
    <t>Matías Rosales</t>
  </si>
  <si>
    <t>Meiko Wäschenbach</t>
  </si>
  <si>
    <t>Viktor Kun</t>
  </si>
  <si>
    <t>Boris Mamuzah Lum</t>
  </si>
  <si>
    <t>Eryk Grzywacz</t>
  </si>
  <si>
    <t>Santiago Ocampos</t>
  </si>
  <si>
    <t>Diren Dağdeviren</t>
  </si>
  <si>
    <t>Jakob Jessen</t>
  </si>
  <si>
    <t>Francis Onyeka</t>
  </si>
  <si>
    <t>Mathis Saka</t>
  </si>
  <si>
    <t>Jonas Harder</t>
  </si>
  <si>
    <t>Ange Martial Tia</t>
  </si>
  <si>
    <t>Torben Engelking</t>
  </si>
  <si>
    <t>Yudong Wang</t>
  </si>
  <si>
    <t>Alexis Fretes</t>
  </si>
  <si>
    <t>Mirza Ćatović</t>
  </si>
  <si>
    <t>Filip Öhman</t>
  </si>
  <si>
    <t>Kyrell Lisbie</t>
  </si>
  <si>
    <t>Jae Woo Kim</t>
  </si>
  <si>
    <t>Jun Ho Kim</t>
  </si>
  <si>
    <t>Théo Le Normand</t>
  </si>
  <si>
    <t>Tomás Mendes Mendes</t>
  </si>
  <si>
    <t>Geovane de Jesus Rocha</t>
  </si>
  <si>
    <t>Kazper Karlsson</t>
  </si>
  <si>
    <t>Lisandru Olmeta</t>
  </si>
  <si>
    <t>Daren Mosengo</t>
  </si>
  <si>
    <t>Miguel Jan Salas Franch</t>
  </si>
  <si>
    <t>Octavio Alfonso</t>
  </si>
  <si>
    <t>Jovan Malcolm</t>
  </si>
  <si>
    <t>Eskild Dall</t>
  </si>
  <si>
    <t>Nick Scardina</t>
  </si>
  <si>
    <t>Iustin Chirila</t>
  </si>
  <si>
    <t>Mats Thornes</t>
  </si>
  <si>
    <t>Jordan Holmes</t>
  </si>
  <si>
    <t>Harrison Sawyer</t>
  </si>
  <si>
    <t>Abdulaziz Al Othman</t>
  </si>
  <si>
    <t>Felipe Bussio</t>
  </si>
  <si>
    <t>Rafik El Arguioui</t>
  </si>
  <si>
    <t>Muharrem Cinan</t>
  </si>
  <si>
    <t>Tobías Andrada</t>
  </si>
  <si>
    <t>Mert Durmush</t>
  </si>
  <si>
    <t>Abdulaziz Takroni</t>
  </si>
  <si>
    <t>Ethan Ross</t>
  </si>
  <si>
    <t>Keyan Anderson Pereira Varela</t>
  </si>
  <si>
    <t>Marc Giger</t>
  </si>
  <si>
    <t>Mateo Ramírez</t>
  </si>
  <si>
    <t>Lucas Verza</t>
  </si>
  <si>
    <t>Juan David Obando</t>
  </si>
  <si>
    <t>Jiahui Huang</t>
  </si>
  <si>
    <t>Björn Hardley</t>
  </si>
  <si>
    <t>Efe Sarıkaya</t>
  </si>
  <si>
    <t>Issaka Seidu</t>
  </si>
  <si>
    <t>Myles Kenlock</t>
  </si>
  <si>
    <t>Meshari Sanyour</t>
  </si>
  <si>
    <t>Abdihakim Ali</t>
  </si>
  <si>
    <t>Stian Sjøvold</t>
  </si>
  <si>
    <t>Gabriel Forsyth</t>
  </si>
  <si>
    <t>Mamadou Thierno Barry</t>
  </si>
  <si>
    <t>Kaius Simojoki</t>
  </si>
  <si>
    <t>Nahuel Manganelli</t>
  </si>
  <si>
    <t>Alejandro Primo Hernández</t>
  </si>
  <si>
    <t>Mario Maroto Argüello</t>
  </si>
  <si>
    <t>Andrew Oluwabori</t>
  </si>
  <si>
    <t>Yannick Cappelle</t>
  </si>
  <si>
    <t>Attila Csürös</t>
  </si>
  <si>
    <t>Jinhao Bi</t>
  </si>
  <si>
    <t>Yi Seok Kim</t>
  </si>
  <si>
    <t>Florinel Ibrian</t>
  </si>
  <si>
    <t>Yong Rae Lee</t>
  </si>
  <si>
    <t>Xin Tang</t>
  </si>
  <si>
    <t>Lee Ndlovu</t>
  </si>
  <si>
    <t>Weijun Xie</t>
  </si>
  <si>
    <t>Yupeng He</t>
  </si>
  <si>
    <t>Rayvien Rosario</t>
  </si>
  <si>
    <t>Killian Cahill</t>
  </si>
  <si>
    <t>Enzo Taborda</t>
  </si>
  <si>
    <t>Mateus Bula Dami Mané</t>
  </si>
  <si>
    <t>Ibrahim Coulibaly</t>
  </si>
  <si>
    <t>Ervin Bakoș</t>
  </si>
  <si>
    <t>Maximiliano Velazco</t>
  </si>
  <si>
    <t>Ewan Hatfout</t>
  </si>
  <si>
    <t>Damienus Reverson</t>
  </si>
  <si>
    <t>Felix Wimmer</t>
  </si>
  <si>
    <t>Hussain Qasim</t>
  </si>
  <si>
    <t>Harrison Devenish-Meares</t>
  </si>
  <si>
    <t>Jeremías Vallejos</t>
  </si>
  <si>
    <t>Evans Botchway</t>
  </si>
  <si>
    <t>Joran Gerbet</t>
  </si>
  <si>
    <t>János Nagy</t>
  </si>
  <si>
    <t>Maximilian Weisbäcker</t>
  </si>
  <si>
    <t>Hugo Rölleke</t>
  </si>
  <si>
    <t>Aldo Parra</t>
  </si>
  <si>
    <t>Adrián Lopes Marqués</t>
  </si>
  <si>
    <t>Kevin McDonald</t>
  </si>
  <si>
    <t>Sung Bum Choi</t>
  </si>
  <si>
    <t>Dániel Radnóti</t>
  </si>
  <si>
    <t>Jeremías Lázaro</t>
  </si>
  <si>
    <t>Fayssal Harchaoui</t>
  </si>
  <si>
    <t>Francis Okoronkwo</t>
  </si>
  <si>
    <t>Rhodri Smith</t>
  </si>
  <si>
    <t>Bernard Nguene</t>
  </si>
  <si>
    <t>Michael Collodi</t>
  </si>
  <si>
    <t>Benjamin Zank</t>
  </si>
  <si>
    <t>Jędrzej Grobelny</t>
  </si>
  <si>
    <t>Marco Sulzner</t>
  </si>
  <si>
    <t>Hussain Al Sibyani</t>
  </si>
  <si>
    <t>Bright Ede</t>
  </si>
  <si>
    <t>Bruno Hernández</t>
  </si>
  <si>
    <t>Lee Bonis</t>
  </si>
  <si>
    <t>Louis Siliadin</t>
  </si>
  <si>
    <t>Cajetan Lenz</t>
  </si>
  <si>
    <t>James Norwood</t>
  </si>
  <si>
    <t>Song Nan</t>
  </si>
  <si>
    <t>Brad Spencer</t>
  </si>
  <si>
    <t>Eldin Džogović</t>
  </si>
  <si>
    <t>Ange-Loïc N'Gatta</t>
  </si>
  <si>
    <t>Amine Chabane</t>
  </si>
  <si>
    <t>Víctor Fernández Durán</t>
  </si>
  <si>
    <t>Joel Vega Zambrano</t>
  </si>
  <si>
    <t>Wille Jakobsson</t>
  </si>
  <si>
    <t>Samed Onur</t>
  </si>
  <si>
    <t>Yi Wang</t>
  </si>
  <si>
    <t>Joel Herrera</t>
  </si>
  <si>
    <t>Fredrik Ardraa</t>
  </si>
  <si>
    <t>Aymeric Faurand-Tournaire</t>
  </si>
  <si>
    <t>Yousri Sbai</t>
  </si>
  <si>
    <t>Abdulfatah Aseri</t>
  </si>
  <si>
    <t>Kyung Tae Lee</t>
  </si>
  <si>
    <t>Seong Hun Park</t>
  </si>
  <si>
    <t>Bartłomiej Barański</t>
  </si>
  <si>
    <t>Patrick Ouotro</t>
  </si>
  <si>
    <t>Tim Krohn</t>
  </si>
  <si>
    <t>Szabolcs Szalay</t>
  </si>
  <si>
    <t>Lirim Jashari</t>
  </si>
  <si>
    <t>Noah Donovan Sahsah</t>
  </si>
  <si>
    <t>Álvaro Killane Giardini</t>
  </si>
  <si>
    <t>Josué Reinatti</t>
  </si>
  <si>
    <t>Victor Orakpo</t>
  </si>
  <si>
    <t>Agustín Seyral</t>
  </si>
  <si>
    <t>Yanis Rafii</t>
  </si>
  <si>
    <t>Denis Donkor</t>
  </si>
  <si>
    <t>Teddy Andami Averlant</t>
  </si>
  <si>
    <t>Qinghao Xue</t>
  </si>
  <si>
    <t>Wei Chen</t>
  </si>
  <si>
    <t>Min Gyu Kim</t>
  </si>
  <si>
    <t>Eliot Bujupi</t>
  </si>
  <si>
    <t>Emerson Pata</t>
  </si>
  <si>
    <t>Hao Li</t>
  </si>
  <si>
    <t>Mattias Lamhauge</t>
  </si>
  <si>
    <t>Jerik von der Felsen</t>
  </si>
  <si>
    <t>Yiming Yang</t>
  </si>
  <si>
    <t>Dani van den Heuvel</t>
  </si>
  <si>
    <t>Lapo Nava</t>
  </si>
  <si>
    <t>Jovany Ikanga</t>
  </si>
  <si>
    <t>Rockson Yeboah</t>
  </si>
  <si>
    <t>Ali Maamar</t>
  </si>
  <si>
    <t>Andrea Natali</t>
  </si>
  <si>
    <t>Ole Kristian Lauvli</t>
  </si>
  <si>
    <t>Norlan Gillot</t>
  </si>
  <si>
    <t>Jasper Hartog</t>
  </si>
  <si>
    <t>Tao Jian</t>
  </si>
  <si>
    <t>Daniel Grilo Azevedo</t>
  </si>
  <si>
    <t>David Ćelić</t>
  </si>
  <si>
    <t>Michael Noonan</t>
  </si>
  <si>
    <t>Ludvig Arvidsson</t>
  </si>
  <si>
    <t>Andrei Sava</t>
  </si>
  <si>
    <t>Aidan Nesbitt</t>
  </si>
  <si>
    <t>Shenyuan Li</t>
  </si>
  <si>
    <t>Sékou Fofana</t>
  </si>
  <si>
    <t>Fredrik Nissen</t>
  </si>
  <si>
    <t>Denzel Caña</t>
  </si>
  <si>
    <t>Oscar Naasei Oppong</t>
  </si>
  <si>
    <t>Luca Băsceanu</t>
  </si>
  <si>
    <t>Eser Gürbüz</t>
  </si>
  <si>
    <t>Martin Børsheim</t>
  </si>
  <si>
    <t>Amin Al-Hamawi</t>
  </si>
  <si>
    <t>Ranjan Neelakandan</t>
  </si>
  <si>
    <t>Hamza Koutoune</t>
  </si>
  <si>
    <t>Thibault Rambaud</t>
  </si>
  <si>
    <t>Santiago Eneme Bocari</t>
  </si>
  <si>
    <t>Gianmarco Cangiano</t>
  </si>
  <si>
    <t>Adam Nygaard Andersen</t>
  </si>
  <si>
    <t>Brice Oggad</t>
  </si>
  <si>
    <t>Diego Pertejo Canseco</t>
  </si>
  <si>
    <t>Nolan Martens</t>
  </si>
  <si>
    <t>Young Eun Choi</t>
  </si>
  <si>
    <t>Pape Moussa Fall</t>
  </si>
  <si>
    <t>Jeong Hoon Kim</t>
  </si>
  <si>
    <t>Alán Montes</t>
  </si>
  <si>
    <t>Jonah Kusi-Asare</t>
  </si>
  <si>
    <t>Arbnor Prenqi</t>
  </si>
  <si>
    <t>Greg Ranjitsingh</t>
  </si>
  <si>
    <t>Omar Sissoko</t>
  </si>
  <si>
    <t>Mahmut Kücüksahin</t>
  </si>
  <si>
    <t>Kobi Henry</t>
  </si>
  <si>
    <t>Peter Kiedl</t>
  </si>
  <si>
    <t>Abdelsamad Hachem</t>
  </si>
  <si>
    <t>Poyraz Yıldırım</t>
  </si>
  <si>
    <t>Jandry Gómez</t>
  </si>
  <si>
    <t>Piet Scobel</t>
  </si>
  <si>
    <t>Przemysław Stolc</t>
  </si>
  <si>
    <t>Gonzalo Trindade</t>
  </si>
  <si>
    <t>Brad Manguelle</t>
  </si>
  <si>
    <t>Rodrigo Gómez</t>
  </si>
  <si>
    <t>Ben Opoku Labes</t>
  </si>
  <si>
    <t>Ruon Tongyik</t>
  </si>
  <si>
    <t>Ibrahim Bakare</t>
  </si>
  <si>
    <t>Deivid Tegues</t>
  </si>
  <si>
    <t>Zach Abbott</t>
  </si>
  <si>
    <t>Lisandro Piñero</t>
  </si>
  <si>
    <t>Luca Klimowicz</t>
  </si>
  <si>
    <t>Seong Hoon Cheon</t>
  </si>
  <si>
    <t>Vincent Nvendo</t>
  </si>
  <si>
    <t>Muhannad Al Qaydhi</t>
  </si>
  <si>
    <t>Leo Östman</t>
  </si>
  <si>
    <t>Alexander Røssing-Lelesiit</t>
  </si>
  <si>
    <t>Raymond Asante</t>
  </si>
  <si>
    <t>Royer Caicedo</t>
  </si>
  <si>
    <t>Ilir Kukleci</t>
  </si>
  <si>
    <t>Yuliwes Bellache</t>
  </si>
  <si>
    <t>Nick Seidel</t>
  </si>
  <si>
    <t>Franco Fagúndez</t>
  </si>
  <si>
    <t>Lorenzo Paldino</t>
  </si>
  <si>
    <t>Verthomy Schilo Boboy</t>
  </si>
  <si>
    <t>William Martin</t>
  </si>
  <si>
    <t>Ludvig Svanberg</t>
  </si>
  <si>
    <t>Karim Coulibaly</t>
  </si>
  <si>
    <t>Jherson Reyes</t>
  </si>
  <si>
    <t>Adrien Pinot</t>
  </si>
  <si>
    <t>Jong Hyun Park</t>
  </si>
  <si>
    <t>Robin Fabinski</t>
  </si>
  <si>
    <t>Keegan Hughes</t>
  </si>
  <si>
    <t>Tristan Zobel</t>
  </si>
  <si>
    <t>Bi Abdoul Kader Yameogo</t>
  </si>
  <si>
    <t>Hyeon Seo Han</t>
  </si>
  <si>
    <t>Sang Min Lee</t>
  </si>
  <si>
    <t>Axel Guessand</t>
  </si>
  <si>
    <t>Jin Young Park</t>
  </si>
  <si>
    <t>Josué Mwimba Isala</t>
  </si>
  <si>
    <t>Yangyang Jin</t>
  </si>
  <si>
    <t>Kelven Frees</t>
  </si>
  <si>
    <t>Andrés López Gallo</t>
  </si>
  <si>
    <t>Elias Egouli</t>
  </si>
  <si>
    <t>Francesco Cavagna</t>
  </si>
  <si>
    <t>Yann Kembo Diantela</t>
  </si>
  <si>
    <t>Josip Ćalušić</t>
  </si>
  <si>
    <t>Vlad Pop</t>
  </si>
  <si>
    <t>Senwen Luo</t>
  </si>
  <si>
    <t>Chao Gan</t>
  </si>
  <si>
    <t>Huachen Zhang</t>
  </si>
  <si>
    <t>James Olayinka</t>
  </si>
  <si>
    <t>Kilyan Jusseron Veniere</t>
  </si>
  <si>
    <t>Roland Idowu</t>
  </si>
  <si>
    <t>Byeong Chan Choi</t>
  </si>
  <si>
    <t>Courtney Clarke</t>
  </si>
  <si>
    <t>Bruno José Carvalho</t>
  </si>
  <si>
    <t>Basil Al Sayali</t>
  </si>
  <si>
    <t>Shin Jin Kim</t>
  </si>
  <si>
    <t>Valentin Rabouille</t>
  </si>
  <si>
    <t>Isaac Fletcher</t>
  </si>
  <si>
    <t>Kamil Jakubczyk</t>
  </si>
  <si>
    <t>Dae Won Park</t>
  </si>
  <si>
    <t>Thijs Kraaijeveld</t>
  </si>
  <si>
    <t>Nick Rothweiler</t>
  </si>
  <si>
    <t>Sean Maguire</t>
  </si>
  <si>
    <t>Jung Min Kim</t>
  </si>
  <si>
    <t>Ade Adeyemo</t>
  </si>
  <si>
    <t>Minghim Sun</t>
  </si>
  <si>
    <t>Tim Dierßen</t>
  </si>
  <si>
    <t>Haji Mnoga</t>
  </si>
  <si>
    <t>Gyu Hyeon Choi</t>
  </si>
  <si>
    <t>Tete Yengi</t>
  </si>
  <si>
    <t>Alper Demirol</t>
  </si>
  <si>
    <t>Jung In Park</t>
  </si>
  <si>
    <t>Ryan Mullen</t>
  </si>
  <si>
    <t>Miguel Perez</t>
  </si>
  <si>
    <t>Alan Tobias Morinigo</t>
  </si>
  <si>
    <t>Jenson Metcalfe</t>
  </si>
  <si>
    <t>Yousef Al Mozairib</t>
  </si>
  <si>
    <t>Jack Hinchy</t>
  </si>
  <si>
    <t>Samuel Silalahi</t>
  </si>
  <si>
    <t>Rhys Browne</t>
  </si>
  <si>
    <t>Adam Senior</t>
  </si>
  <si>
    <t>Musa Touré</t>
  </si>
  <si>
    <t>Stephen McMullan</t>
  </si>
  <si>
    <t>Aleksandr Guboglo</t>
  </si>
  <si>
    <t>Yassin Sbai</t>
  </si>
  <si>
    <t>Tim Paumgartner</t>
  </si>
  <si>
    <t>Ruben Müller</t>
  </si>
  <si>
    <t>Andreas Redkin</t>
  </si>
  <si>
    <t>Givaro Rahajaän</t>
  </si>
  <si>
    <t>Syver Skeide</t>
  </si>
  <si>
    <t>Guy Noël Zohouri</t>
  </si>
  <si>
    <t>Julian Mavilla</t>
  </si>
  <si>
    <t>Reece Smith</t>
  </si>
  <si>
    <t>Shane Ferguson</t>
  </si>
  <si>
    <t>Jesper Gregersen</t>
  </si>
  <si>
    <t>Javier Vallejos</t>
  </si>
  <si>
    <t>Navajo Bakboord</t>
  </si>
  <si>
    <t>Matty Wolfe</t>
  </si>
  <si>
    <t>Mateusz Pruchniewski</t>
  </si>
  <si>
    <t>Jake Evans</t>
  </si>
  <si>
    <t>Reagan Ogle</t>
  </si>
  <si>
    <t>Abdullah Al Mogren</t>
  </si>
  <si>
    <t>Hao Fang</t>
  </si>
  <si>
    <t>Gustavo Mendoza</t>
  </si>
  <si>
    <t>Loiange Ondoa</t>
  </si>
  <si>
    <t>Mathew Hudson</t>
  </si>
  <si>
    <t>Omar Bully Drammeh</t>
  </si>
  <si>
    <t>Enes Albak</t>
  </si>
  <si>
    <t>Malek El Mala</t>
  </si>
  <si>
    <t>Sergiu Perciun</t>
  </si>
  <si>
    <t>Theo Epailly</t>
  </si>
  <si>
    <t>Said Ahmed Said</t>
  </si>
  <si>
    <t>Ryan Galvin</t>
  </si>
  <si>
    <t>Anders Bondhus</t>
  </si>
  <si>
    <t>Federico Botti</t>
  </si>
  <si>
    <t>Rudy Matondo</t>
  </si>
  <si>
    <t>Albert Rrahmani</t>
  </si>
  <si>
    <t>Andreas Heredia-Randen</t>
  </si>
  <si>
    <t>Kevin Barcella</t>
  </si>
  <si>
    <t>Efraim Bödő</t>
  </si>
  <si>
    <t>Yuhao Zhao</t>
  </si>
  <si>
    <t>Xavier Lenogue</t>
  </si>
  <si>
    <t>Omar Valencia</t>
  </si>
  <si>
    <t>Matt Young</t>
  </si>
  <si>
    <t>Tyler Walton</t>
  </si>
  <si>
    <t>Emmanuel Michael</t>
  </si>
  <si>
    <t>Enrique Aguilar</t>
  </si>
  <si>
    <t>Pengxiang Jin</t>
  </si>
  <si>
    <t>Jia Du</t>
  </si>
  <si>
    <t>Ibrahim Traoré</t>
  </si>
  <si>
    <t>Kenan Bilalović</t>
  </si>
  <si>
    <t>Ethan Kohler</t>
  </si>
  <si>
    <t>Agustín Molina</t>
  </si>
  <si>
    <t>Zico Asare</t>
  </si>
  <si>
    <t>Leon Parduzi</t>
  </si>
  <si>
    <t>David Santos Daiber</t>
  </si>
  <si>
    <t>Ely Ernesto Lopes Fernandes</t>
  </si>
  <si>
    <t>Fan Yang</t>
  </si>
  <si>
    <t>Sang Eun Shin</t>
  </si>
  <si>
    <t>Darwin Guagua</t>
  </si>
  <si>
    <t>Sam de Laat</t>
  </si>
  <si>
    <t>Edmilson Indjai Correia</t>
  </si>
  <si>
    <t>Max Schmitt</t>
  </si>
  <si>
    <t>Jun Ha Kim</t>
  </si>
  <si>
    <t>Gabriel Dumitru</t>
  </si>
  <si>
    <t>Shawn McCoulsky</t>
  </si>
  <si>
    <t>In Pyo Oh</t>
  </si>
  <si>
    <t>Hermann Tebily</t>
  </si>
  <si>
    <t>Gino Vivi</t>
  </si>
  <si>
    <t>Cathal O'Sullivan</t>
  </si>
  <si>
    <t>Joe Garner</t>
  </si>
  <si>
    <t>Wouter George</t>
  </si>
  <si>
    <t>Markus Ponath</t>
  </si>
  <si>
    <t>Sonny Aljofree</t>
  </si>
  <si>
    <t>Dae Hoon Park</t>
  </si>
  <si>
    <t>Iñigo Arguibide Goñi</t>
  </si>
  <si>
    <t>Elyess Dao</t>
  </si>
  <si>
    <t>Daniel Richter</t>
  </si>
  <si>
    <t>Jay David Mbalanda</t>
  </si>
  <si>
    <t>Abdulelah Al Shammari</t>
  </si>
  <si>
    <t>Jeong Hoon Choi</t>
  </si>
  <si>
    <t>Yanis Pîrvu</t>
  </si>
  <si>
    <t>Finley Munroe</t>
  </si>
  <si>
    <t>Valentino Acuña</t>
  </si>
  <si>
    <t>Owen Lambe</t>
  </si>
  <si>
    <t>Moataz Al Baqawi</t>
  </si>
  <si>
    <t>Reece Staunton</t>
  </si>
  <si>
    <t>Érik Dueñas</t>
  </si>
  <si>
    <t>Junior Arlet Zé</t>
  </si>
  <si>
    <t>Cristian González</t>
  </si>
  <si>
    <t>Florian Hellstern</t>
  </si>
  <si>
    <t>Christian Kitenge</t>
  </si>
  <si>
    <t>Théo Vermot</t>
  </si>
  <si>
    <t>Seriton Fernandes</t>
  </si>
  <si>
    <t>Pascal Kuiper</t>
  </si>
  <si>
    <t>Messy Manitu</t>
  </si>
  <si>
    <t>Franco Minerva</t>
  </si>
  <si>
    <t>Clarismario Santos Rodrigues</t>
  </si>
  <si>
    <t>Ruairi Keating</t>
  </si>
  <si>
    <t>Noah Raveyre</t>
  </si>
  <si>
    <t>Bernard Acheampong</t>
  </si>
  <si>
    <t>Magnus Baars</t>
  </si>
  <si>
    <t>Niklas Jahn</t>
  </si>
  <si>
    <t>Juan Larios López</t>
  </si>
  <si>
    <t>Dylan Peraić-Cullen</t>
  </si>
  <si>
    <t>Harrison Jones</t>
  </si>
  <si>
    <t>Kaheim Dixon</t>
  </si>
  <si>
    <t>Bogdan Marian</t>
  </si>
  <si>
    <t>Axel Cabellos</t>
  </si>
  <si>
    <t>Sonny Duflos</t>
  </si>
  <si>
    <t>Alessandro Crimaldi</t>
  </si>
  <si>
    <t>Jae Suk Oh</t>
  </si>
  <si>
    <t>Lin Cui</t>
  </si>
  <si>
    <t>Nino Ziswiler</t>
  </si>
  <si>
    <t>Ionuț Gurău</t>
  </si>
  <si>
    <t>Divin Mubama</t>
  </si>
  <si>
    <t>Fábio Rúben Soares Jaló</t>
  </si>
  <si>
    <t>Aydan Hammond</t>
  </si>
  <si>
    <t>José Guilherme Ribeiro</t>
  </si>
  <si>
    <t>Stefano Mazzini</t>
  </si>
  <si>
    <t>Pablo Altamirano</t>
  </si>
  <si>
    <t>Marwin Schmitz</t>
  </si>
  <si>
    <t>Răzvan Milea</t>
  </si>
  <si>
    <t>Nesto Groen</t>
  </si>
  <si>
    <t>Patricio Albornoz</t>
  </si>
  <si>
    <t>Nicolò Cavuoti</t>
  </si>
  <si>
    <t>Roy Steur</t>
  </si>
  <si>
    <t>Jun Gyu Lee</t>
  </si>
  <si>
    <t>Mohammed Sawaan</t>
  </si>
  <si>
    <t>Frederik Emmery</t>
  </si>
  <si>
    <t>Blake Gillingham</t>
  </si>
  <si>
    <t>Erwin Bloj</t>
  </si>
  <si>
    <t>Lassana Traoré</t>
  </si>
  <si>
    <t>Tom Hendriks</t>
  </si>
  <si>
    <t>Eren Altıntaş</t>
  </si>
  <si>
    <t>Peter Ambrose</t>
  </si>
  <si>
    <t>Marcus McCoy</t>
  </si>
  <si>
    <t>Souleymane Alio</t>
  </si>
  <si>
    <t>Edoardo Motta</t>
  </si>
  <si>
    <t>Marco de las Sías López</t>
  </si>
  <si>
    <t>Kevin Jappert</t>
  </si>
  <si>
    <t>Patrick Dulcea</t>
  </si>
  <si>
    <t>Kevin Contreras</t>
  </si>
  <si>
    <t>Chang Hoon Kwon</t>
  </si>
  <si>
    <t>Soufiane Jebari</t>
  </si>
  <si>
    <t>Shola Oduoye</t>
  </si>
  <si>
    <t>Exaucé Mpembele Boula</t>
  </si>
  <si>
    <t>Jie Sun</t>
  </si>
  <si>
    <t>Benicio Baker</t>
  </si>
  <si>
    <t>Mannou Berger</t>
  </si>
  <si>
    <t>Jakub Zieliński</t>
  </si>
  <si>
    <t>Wei Long</t>
  </si>
  <si>
    <t>Lucca Brughmans</t>
  </si>
  <si>
    <t>Carl Lundahl Persson</t>
  </si>
  <si>
    <t>Winsley Boteli</t>
  </si>
  <si>
    <t>İzzet Çelik</t>
  </si>
  <si>
    <t>Ibrahima Seck</t>
  </si>
  <si>
    <t>Dominik Biniek</t>
  </si>
  <si>
    <t>Malte Brüning</t>
  </si>
  <si>
    <t>Cédric Makutungu</t>
  </si>
  <si>
    <t>Julien Astic</t>
  </si>
  <si>
    <t>Chan Kim</t>
  </si>
  <si>
    <t>Ian Garguez</t>
  </si>
  <si>
    <t>Escleizon Freita</t>
  </si>
  <si>
    <t>Jay Robinson</t>
  </si>
  <si>
    <t>Francisco Mongelos</t>
  </si>
  <si>
    <t>Sabah Kerjota</t>
  </si>
  <si>
    <t>Enzo Cantero</t>
  </si>
  <si>
    <t>Xin Yue</t>
  </si>
  <si>
    <t>Diogo Alexandre Aranha Dias</t>
  </si>
  <si>
    <t>Alfredo García</t>
  </si>
  <si>
    <t>Daniel Braut</t>
  </si>
  <si>
    <t>Benn Ward</t>
  </si>
  <si>
    <t>Antoni Klukowski</t>
  </si>
  <si>
    <t>Oliver Gerbig</t>
  </si>
  <si>
    <t>Armin Haider</t>
  </si>
  <si>
    <t>Raymond Adjei</t>
  </si>
  <si>
    <t>Elias Hansborg-Sørensen</t>
  </si>
  <si>
    <t>Hervé Touré</t>
  </si>
  <si>
    <t>Christian Chiza</t>
  </si>
  <si>
    <t>Ben Knight</t>
  </si>
  <si>
    <t>Felix Jakobsson</t>
  </si>
  <si>
    <t>Efecan Gülerce</t>
  </si>
  <si>
    <t>Alfredo Agyeman</t>
  </si>
  <si>
    <t>Thiago Dombroski Moreira</t>
  </si>
  <si>
    <t>Daniel Thøgersen</t>
  </si>
  <si>
    <t>Tony Yogane</t>
  </si>
  <si>
    <t>Benjamin Fredrick</t>
  </si>
  <si>
    <t>Dion Versluis</t>
  </si>
  <si>
    <t>Rui Yu</t>
  </si>
  <si>
    <t>Oluwaseun Ogbemudia</t>
  </si>
  <si>
    <t>Felix Emmanuel Tsimba</t>
  </si>
  <si>
    <t>Martin Huldahl</t>
  </si>
  <si>
    <t>Cristian Makaté Bokoya</t>
  </si>
  <si>
    <t>Szczepan Mucha</t>
  </si>
  <si>
    <t>Franci Bouebari</t>
  </si>
  <si>
    <t>Adi Fisic</t>
  </si>
  <si>
    <t>Nyamekye Awortwie-Grant</t>
  </si>
  <si>
    <t>Seiji Kimura</t>
  </si>
  <si>
    <t>Yiming Liu</t>
  </si>
  <si>
    <t>Jae Hun Cho</t>
  </si>
  <si>
    <t>Bruno Ogbus</t>
  </si>
  <si>
    <t>Obasi Onyebuchi</t>
  </si>
  <si>
    <t>Abdulrahman Al Dakheel</t>
  </si>
  <si>
    <t>João Luiz Alves Soares</t>
  </si>
  <si>
    <t>Devon Matthews</t>
  </si>
  <si>
    <t>Setigui Karamoko</t>
  </si>
  <si>
    <t>Sankhoun Diawara</t>
  </si>
  <si>
    <t>Jansen Miller</t>
  </si>
  <si>
    <t>Paul Scholl</t>
  </si>
  <si>
    <t>Ben Schlicke</t>
  </si>
  <si>
    <t>Elmin Rastoder</t>
  </si>
  <si>
    <t>Cosmin Achim</t>
  </si>
  <si>
    <t>Ben Kieffer</t>
  </si>
  <si>
    <t>Luca Erlein</t>
  </si>
  <si>
    <t>Boyuan Feng</t>
  </si>
  <si>
    <t>Cyrill May</t>
  </si>
  <si>
    <t>Mariano Barreda</t>
  </si>
  <si>
    <t>Tom Akpakoun</t>
  </si>
  <si>
    <t>Leonardo Montenegro</t>
  </si>
  <si>
    <t>Stefan Višić</t>
  </si>
  <si>
    <t>Adam Kölle</t>
  </si>
  <si>
    <t>Pierre Mbemba</t>
  </si>
  <si>
    <t>Habib Coulibaly</t>
  </si>
  <si>
    <t>Marcel Ratnik</t>
  </si>
  <si>
    <t>Leigh Kavanagh</t>
  </si>
  <si>
    <t>Aaron Bibout</t>
  </si>
  <si>
    <t>Joel Godoy</t>
  </si>
  <si>
    <t>Zoumana Keita</t>
  </si>
  <si>
    <t>Maxime Dubosson</t>
  </si>
  <si>
    <t>Yannick Bettkober</t>
  </si>
  <si>
    <t>Kevin Frisorger</t>
  </si>
  <si>
    <t>Milovan Celis</t>
  </si>
  <si>
    <t>Mattéo Veillon</t>
  </si>
  <si>
    <t>Sam Todd</t>
  </si>
  <si>
    <t>Hyun Yong Lee</t>
  </si>
  <si>
    <t>Chao He</t>
  </si>
  <si>
    <t>Yihao Zhong</t>
  </si>
  <si>
    <t>Delano McCoy-Splatt</t>
  </si>
  <si>
    <t>Pedro Borges Goncalves</t>
  </si>
  <si>
    <t>Kasper Sætherbø</t>
  </si>
  <si>
    <t>Junsheng Yao</t>
  </si>
  <si>
    <t>Tobias Solheim Dahl</t>
  </si>
  <si>
    <t>Diallo Sanoussi</t>
  </si>
  <si>
    <t>Hyeon Woo Joo</t>
  </si>
  <si>
    <t>Kane Thompson-Sommers</t>
  </si>
  <si>
    <t>Dalun Zheng</t>
  </si>
  <si>
    <t>Luke Hannant</t>
  </si>
  <si>
    <t>Jonathan Bland</t>
  </si>
  <si>
    <t>Vincent Kany</t>
  </si>
  <si>
    <t>Andreas Verstraeten</t>
  </si>
  <si>
    <t>Julius Lorents Nielsen</t>
  </si>
  <si>
    <t>Tom Hill</t>
  </si>
  <si>
    <t>Emin Kujović</t>
  </si>
  <si>
    <t>Tochukwu Nnadi</t>
  </si>
  <si>
    <t>Yuanjie Su</t>
  </si>
  <si>
    <t>Osman Foyo</t>
  </si>
  <si>
    <t>Kyle McAdam</t>
  </si>
  <si>
    <t>Sean Murray</t>
  </si>
  <si>
    <t>Ryan Howley</t>
  </si>
  <si>
    <t>Markus Haaland</t>
  </si>
  <si>
    <t>Tommy Backwell</t>
  </si>
  <si>
    <t>Leonardo José Barroso</t>
  </si>
  <si>
    <t>Taine Anderson</t>
  </si>
  <si>
    <t>Billy Waters</t>
  </si>
  <si>
    <t>Derek Dodson</t>
  </si>
  <si>
    <t>Elias Decker</t>
  </si>
  <si>
    <t>Bastien Donio</t>
  </si>
  <si>
    <t>Hjalte Bidstrup</t>
  </si>
  <si>
    <t>Salif Lebouath</t>
  </si>
  <si>
    <t>Davis Asante</t>
  </si>
  <si>
    <t>Ammar Al Najjar</t>
  </si>
  <si>
    <t>Kenan Fatkić</t>
  </si>
  <si>
    <t>Agustín Medina</t>
  </si>
  <si>
    <t>Zigui Shen</t>
  </si>
  <si>
    <t>Luca Woodhouse</t>
  </si>
  <si>
    <t>Ismail Badjie</t>
  </si>
  <si>
    <t>Tom Dean</t>
  </si>
  <si>
    <t>Åke Andersson</t>
  </si>
  <si>
    <t>Tidiane Toure</t>
  </si>
  <si>
    <t>Lenny Rodrigues</t>
  </si>
  <si>
    <t>Lisandro Cabrera</t>
  </si>
  <si>
    <t>Malik Dijksteel</t>
  </si>
  <si>
    <t>Jamar Ricketts</t>
  </si>
  <si>
    <t>Behar Neziri</t>
  </si>
  <si>
    <t>Tanguy Ahile</t>
  </si>
  <si>
    <t>Chafik El Hansar</t>
  </si>
  <si>
    <t>Tobias Lykkebak</t>
  </si>
  <si>
    <t>Dilan Salgado</t>
  </si>
  <si>
    <t>Isaiah Ahmed</t>
  </si>
  <si>
    <t>Patrick McClean</t>
  </si>
  <si>
    <t>Qianglong Tao</t>
  </si>
  <si>
    <t>Róbert Frosti Þorkelsson</t>
  </si>
  <si>
    <t>Jacob Bartlett</t>
  </si>
  <si>
    <t>Robin van Cruijsen</t>
  </si>
  <si>
    <t>Yanfeng Dong</t>
  </si>
  <si>
    <t>Emmanuel Gyamfi</t>
  </si>
  <si>
    <t>Farouck Adekami</t>
  </si>
  <si>
    <t>Jacob Brazete</t>
  </si>
  <si>
    <t>Luke Butterfield</t>
  </si>
  <si>
    <t>Tristan Schenkhuizen</t>
  </si>
  <si>
    <t>Tarik Muharemović</t>
  </si>
  <si>
    <t>Marcel Predenkiewicz</t>
  </si>
  <si>
    <t>Nevio Zotz</t>
  </si>
  <si>
    <t>Anis Ouzenadji</t>
  </si>
  <si>
    <t>Ross MacIver</t>
  </si>
  <si>
    <t>Jaze Kabia</t>
  </si>
  <si>
    <t>Logan Pye</t>
  </si>
  <si>
    <t>Frederik Damkjer</t>
  </si>
  <si>
    <t>Ariath Piol</t>
  </si>
  <si>
    <t>Yeong Woo Jang</t>
  </si>
  <si>
    <t>Dawid Bugaj</t>
  </si>
  <si>
    <t>Ramiro Hernándes</t>
  </si>
  <si>
    <t>Charlie Nildén</t>
  </si>
  <si>
    <t>Lauris Bausenwein</t>
  </si>
  <si>
    <t>Freddie Sass</t>
  </si>
  <si>
    <t>Lucas Bretelle</t>
  </si>
  <si>
    <t>Jermaine Rijssel</t>
  </si>
  <si>
    <t>Myles Roberts</t>
  </si>
  <si>
    <t>Nesta Zahui</t>
  </si>
  <si>
    <t>Elijah Wynder</t>
  </si>
  <si>
    <t>Jonathan Ramos</t>
  </si>
  <si>
    <t>Philip Weissenbacher</t>
  </si>
  <si>
    <t>Luan Gadegbeku</t>
  </si>
  <si>
    <t>Nadir El Jamali</t>
  </si>
  <si>
    <t>Xianjun Wang</t>
  </si>
  <si>
    <t>Ben Winterbottom</t>
  </si>
  <si>
    <t>Afrden Asqer</t>
  </si>
  <si>
    <t>Sanel Šaljić</t>
  </si>
  <si>
    <t>Matteo Schablas</t>
  </si>
  <si>
    <t>Olabade Aluko</t>
  </si>
  <si>
    <t>Je Ho Yu</t>
  </si>
  <si>
    <t>Theodor Martin Agelin</t>
  </si>
  <si>
    <t>Alexis Mirbach</t>
  </si>
  <si>
    <t>Joseph Mangondo</t>
  </si>
  <si>
    <t>Harry Crawford</t>
  </si>
  <si>
    <t>Celias Ingenthron</t>
  </si>
  <si>
    <t>Nelson Eliseche</t>
  </si>
  <si>
    <t>Mohammed El Âdfaoui</t>
  </si>
  <si>
    <t>Eivind Helgeland</t>
  </si>
  <si>
    <t>Joe Wormleighton</t>
  </si>
  <si>
    <t>Lenni Cirino</t>
  </si>
  <si>
    <t>Liam Gillion</t>
  </si>
  <si>
    <t>Nick Akoto</t>
  </si>
  <si>
    <t>Nicolás Letelier</t>
  </si>
  <si>
    <t>Federico Losas</t>
  </si>
  <si>
    <t>Joseph Zalinsky</t>
  </si>
  <si>
    <t>Fabio Luque-Notaro</t>
  </si>
  <si>
    <t>Yong Hui Park</t>
  </si>
  <si>
    <t>Jorge Benito de Valle</t>
  </si>
  <si>
    <t>Rakan Kaabi</t>
  </si>
  <si>
    <t>Kevin Morgan</t>
  </si>
  <si>
    <t>Adrián Brizuela</t>
  </si>
  <si>
    <t>Gonzalo Matías Lucero</t>
  </si>
  <si>
    <t>Szilárd Vereș</t>
  </si>
  <si>
    <t>Daniel Haarbo</t>
  </si>
  <si>
    <t>Youssef Njoya</t>
  </si>
  <si>
    <t>Jonathan de Irastorza</t>
  </si>
  <si>
    <t>Huan Fu</t>
  </si>
  <si>
    <t>Kristi Montgomery</t>
  </si>
  <si>
    <t>Miguel Reichmuth</t>
  </si>
  <si>
    <t>Mikkel Løndal</t>
  </si>
  <si>
    <t>Sohan Paillard</t>
  </si>
  <si>
    <t>Kyle Scott</t>
  </si>
  <si>
    <t>Zihao Yang</t>
  </si>
  <si>
    <t>Abdellah Baallal</t>
  </si>
  <si>
    <t>Tyler Doğan</t>
  </si>
  <si>
    <t>Giovani Chiaverano</t>
  </si>
  <si>
    <t>Corentin Issanchou</t>
  </si>
  <si>
    <t>Jordan Farr</t>
  </si>
  <si>
    <t>Wojciech Jakubik</t>
  </si>
  <si>
    <t>Tiago Poller</t>
  </si>
  <si>
    <t>Jake Tabor</t>
  </si>
  <si>
    <t>Ryan Ponti</t>
  </si>
  <si>
    <t>Damjan Kovačević</t>
  </si>
  <si>
    <t>Milo Horemans</t>
  </si>
  <si>
    <t>Mactar Tine</t>
  </si>
  <si>
    <t>Joe McDonnell</t>
  </si>
  <si>
    <t>Tim Philipp</t>
  </si>
  <si>
    <t>Key-Shawn Wong-A-Soij</t>
  </si>
  <si>
    <t>Pepijn Reulen</t>
  </si>
  <si>
    <t>Alf Lukas Grønneberg</t>
  </si>
  <si>
    <t>Myron Mau-Asam</t>
  </si>
  <si>
    <t>Kevin-Prince Milla</t>
  </si>
  <si>
    <t>Noah Jauny</t>
  </si>
  <si>
    <t>Thomas Turner</t>
  </si>
  <si>
    <t>Robin Lisewski</t>
  </si>
  <si>
    <t>Souleymane Keita</t>
  </si>
  <si>
    <t>Jamaan Al Dossary</t>
  </si>
  <si>
    <t>Ashutosh Mehta</t>
  </si>
  <si>
    <t>Jonah Busse</t>
  </si>
  <si>
    <t>Eddie Beach</t>
  </si>
  <si>
    <t>Pedro Villalba</t>
  </si>
  <si>
    <t>Raphael Ott</t>
  </si>
  <si>
    <t>Jasper Silva Torkildsen</t>
  </si>
  <si>
    <t>Stephen Acquah</t>
  </si>
  <si>
    <t>Jeremiah Okine-Peters</t>
  </si>
  <si>
    <t>Isak Vådebu</t>
  </si>
  <si>
    <t>Kieren Flavell</t>
  </si>
  <si>
    <t>Sergio Gabriel de la Vara</t>
  </si>
  <si>
    <t>Konstantin Aleksa</t>
  </si>
  <si>
    <t>Ross Fitzsimons</t>
  </si>
  <si>
    <t>Alessio Besio</t>
  </si>
  <si>
    <t>Danny Cashman</t>
  </si>
  <si>
    <t>Christos Karanatsios</t>
  </si>
  <si>
    <t>Lauri Penna</t>
  </si>
  <si>
    <t>Jonathan Kapenga</t>
  </si>
  <si>
    <t>Greg Bolger</t>
  </si>
  <si>
    <t>Ahmed Abdullahi</t>
  </si>
  <si>
    <t>Byeong Geun Hwang</t>
  </si>
  <si>
    <t>Tim Pfeiffer</t>
  </si>
  <si>
    <t>Kelsey Owusu</t>
  </si>
  <si>
    <t>Florent Hajdini</t>
  </si>
  <si>
    <t>Halil Özdemir</t>
  </si>
  <si>
    <t>Niels Devalckeneer</t>
  </si>
  <si>
    <t>Enis Kamga</t>
  </si>
  <si>
    <t>Haofeng Xu</t>
  </si>
  <si>
    <t>Leonardo Rolón</t>
  </si>
  <si>
    <t>Fernando Díaz</t>
  </si>
  <si>
    <t>Luís Hemir Silva Semedo</t>
  </si>
  <si>
    <t>Noa Mupemba</t>
  </si>
  <si>
    <t>Duran Ferree</t>
  </si>
  <si>
    <t>Elijah Morrison</t>
  </si>
  <si>
    <t>Robert Neacșu</t>
  </si>
  <si>
    <t>Elson José Dias Junior</t>
  </si>
  <si>
    <t>Frode Aronsson</t>
  </si>
  <si>
    <t>Alessandro Vogt</t>
  </si>
  <si>
    <t>Amil Šiljević</t>
  </si>
  <si>
    <t>Haiqing Cao</t>
  </si>
  <si>
    <t>Hassan Al Ali</t>
  </si>
  <si>
    <t>Sam Gale</t>
  </si>
  <si>
    <t>Christopher Applewhite</t>
  </si>
  <si>
    <t>Kyung Joon Kim</t>
  </si>
  <si>
    <t>Peter Reinhardt</t>
  </si>
  <si>
    <t>Rayane Doucouré</t>
  </si>
  <si>
    <t>Andrés Céspedes Rubio</t>
  </si>
  <si>
    <t>Enzo Kana-Biyik</t>
  </si>
  <si>
    <t>Jacob Ambæk</t>
  </si>
  <si>
    <t>Metehan Altunbaş</t>
  </si>
  <si>
    <t>Maxim Dal</t>
  </si>
  <si>
    <t>Federico Davi</t>
  </si>
  <si>
    <t>Callum Stewart</t>
  </si>
  <si>
    <t>Kaio Eduardo Pereira Santos</t>
  </si>
  <si>
    <t>Freek Entius</t>
  </si>
  <si>
    <t>Andy Winter</t>
  </si>
  <si>
    <t>Dmytro Bohdanov</t>
  </si>
  <si>
    <t>Oliver Sorg</t>
  </si>
  <si>
    <t>Tola Showunmi</t>
  </si>
  <si>
    <t>Djenairo Daniels</t>
  </si>
  <si>
    <t>Mauro Zijlstra</t>
  </si>
  <si>
    <t>Gian García</t>
  </si>
  <si>
    <t>Nazareno Durán</t>
  </si>
  <si>
    <t>Taek Keun Lee</t>
  </si>
  <si>
    <t>Nico Grimbs</t>
  </si>
  <si>
    <t>Saad Al Sharfa</t>
  </si>
  <si>
    <t>Simon Kalambayi</t>
  </si>
  <si>
    <t>Robin Bouw</t>
  </si>
  <si>
    <t>Prosper Peter</t>
  </si>
  <si>
    <t>Antony Henríquez</t>
  </si>
  <si>
    <t>Keelan Adams</t>
  </si>
  <si>
    <t>Ollie Kensdale</t>
  </si>
  <si>
    <t>Ki Jong Won</t>
  </si>
  <si>
    <t>Milan Mbeng</t>
  </si>
  <si>
    <t>Jesper Tielemans</t>
  </si>
  <si>
    <t>David Barbu</t>
  </si>
  <si>
    <t>Dongsheng Wang</t>
  </si>
  <si>
    <t>Marvin Akahomen</t>
  </si>
  <si>
    <t>Markus Walker</t>
  </si>
  <si>
    <t>Yannis Hör</t>
  </si>
  <si>
    <t>Adrian Sîrbu</t>
  </si>
  <si>
    <t>Luis Seifert</t>
  </si>
  <si>
    <t>Ashvin Balaruban</t>
  </si>
  <si>
    <t>Yixin Liu</t>
  </si>
  <si>
    <t>James Bolger</t>
  </si>
  <si>
    <t>Alexander Madsen</t>
  </si>
  <si>
    <t>Gabriele Calvani</t>
  </si>
  <si>
    <t>Azamat Uriev</t>
  </si>
  <si>
    <t>Richard King</t>
  </si>
  <si>
    <t>Zanga Koné</t>
  </si>
  <si>
    <t>Will Sutton</t>
  </si>
  <si>
    <t>Harry Hilvenius</t>
  </si>
  <si>
    <t>In Taek Hwang</t>
  </si>
  <si>
    <t>Ji Hoon Jung</t>
  </si>
  <si>
    <t>Mathys Detourbet</t>
  </si>
  <si>
    <t>Joel Agyekum</t>
  </si>
  <si>
    <t>Luciano Vallejo</t>
  </si>
  <si>
    <t>Woon Kim</t>
  </si>
  <si>
    <t>Joaquín Plaza</t>
  </si>
  <si>
    <t>David Korherr</t>
  </si>
  <si>
    <t>Marzouq Tombakti</t>
  </si>
  <si>
    <t>Noa Boissé</t>
  </si>
  <si>
    <t>Julian Etse</t>
  </si>
  <si>
    <t>Adnane Abid</t>
  </si>
  <si>
    <t>Oskar Cotton</t>
  </si>
  <si>
    <t>Leonel Cardozo</t>
  </si>
  <si>
    <t>Andrej Vasović</t>
  </si>
  <si>
    <t>Kevin Krumme</t>
  </si>
  <si>
    <t>Lukas Baert</t>
  </si>
  <si>
    <t>Seung Kyum Lim</t>
  </si>
  <si>
    <t>Franyer Oliveros</t>
  </si>
  <si>
    <t>Lenny Agbaire</t>
  </si>
  <si>
    <t>Mateo Mendía</t>
  </si>
  <si>
    <t>Ludwig Vraa</t>
  </si>
  <si>
    <t>David Vujević</t>
  </si>
  <si>
    <t>Sang Hyeok Cho</t>
  </si>
  <si>
    <t>Matteo Palma</t>
  </si>
  <si>
    <t>Clever Ferreira</t>
  </si>
  <si>
    <t>Chuangyi Lin</t>
  </si>
  <si>
    <t>Luke Brooke-Smith</t>
  </si>
  <si>
    <t>Fin Roa Conchie</t>
  </si>
  <si>
    <t>Boxuan Feng</t>
  </si>
  <si>
    <t>Shiyuan Yang</t>
  </si>
  <si>
    <t>Stick Castro</t>
  </si>
  <si>
    <t>Seb Quirk</t>
  </si>
  <si>
    <t>Rida Zouhir</t>
  </si>
  <si>
    <t>Shiwei Che</t>
  </si>
  <si>
    <t>Murad Hawsawi</t>
  </si>
  <si>
    <t>Felix Gerstmayer</t>
  </si>
  <si>
    <t>Mandar Dessai</t>
  </si>
  <si>
    <t>Géza Dávid-Turi</t>
  </si>
  <si>
    <t>Jack Perkins</t>
  </si>
  <si>
    <t>Yahya Bathily</t>
  </si>
  <si>
    <t>Evan McLaughlin</t>
  </si>
  <si>
    <t>Kallum Cesay</t>
  </si>
  <si>
    <t>Bo Sun</t>
  </si>
  <si>
    <t>David Odumosu</t>
  </si>
  <si>
    <t>Ayoub Chaikhoun</t>
  </si>
  <si>
    <t>Chengdong Zhang</t>
  </si>
  <si>
    <t>Ronan Manning</t>
  </si>
  <si>
    <t>Oliver Hammond</t>
  </si>
  <si>
    <t>Bailey Brandtman</t>
  </si>
  <si>
    <t>Leonardo Naranjo</t>
  </si>
  <si>
    <t>Suhayb Al Zaid</t>
  </si>
  <si>
    <t>Markus Cimermancic</t>
  </si>
  <si>
    <t>Yufeng Zhang</t>
  </si>
  <si>
    <t>Tijn Van Ingelgom</t>
  </si>
  <si>
    <t>Min Soo Lee</t>
  </si>
  <si>
    <t>Joe Kizzi</t>
  </si>
  <si>
    <t>Joe Snowdon</t>
  </si>
  <si>
    <t>Adrian Kurd Rønning</t>
  </si>
  <si>
    <t>Charlie Caton</t>
  </si>
  <si>
    <t>Elyh Harrison</t>
  </si>
  <si>
    <t>Samet Yalçın</t>
  </si>
  <si>
    <t>Tristan Brown</t>
  </si>
  <si>
    <t>Sultan Al Shehri</t>
  </si>
  <si>
    <t>Billy Kirkman</t>
  </si>
  <si>
    <t>Jiaqi Zhang</t>
  </si>
  <si>
    <t>Seong Yoon Kwon</t>
  </si>
  <si>
    <t>Kevin Ciubotaru</t>
  </si>
  <si>
    <t>Faton Ademi</t>
  </si>
  <si>
    <t>Kevin Mérida</t>
  </si>
  <si>
    <t>Emre Gül</t>
  </si>
  <si>
    <t>Haine Eames</t>
  </si>
  <si>
    <t>Måns Andersson</t>
  </si>
  <si>
    <t>Milad Nejad</t>
  </si>
  <si>
    <t>Farhan Al Azmi</t>
  </si>
  <si>
    <t>Cheikh Fall</t>
  </si>
  <si>
    <t>Dakota Ochsenham</t>
  </si>
  <si>
    <t>Yue Xu</t>
  </si>
  <si>
    <t>Kyreece Lisbie</t>
  </si>
  <si>
    <t>Agustin Ladstatter</t>
  </si>
  <si>
    <t>Samuele Carella</t>
  </si>
  <si>
    <t>Devin Angleberger</t>
  </si>
  <si>
    <t>Rayan Slimani</t>
  </si>
  <si>
    <t>Adrian Lahdo</t>
  </si>
  <si>
    <t>Juan José Rosa</t>
  </si>
  <si>
    <t>Yassir Rahmouni</t>
  </si>
  <si>
    <t>Dehai Zou</t>
  </si>
  <si>
    <t>Ning Li</t>
  </si>
  <si>
    <t>Ludvig Tidstrand</t>
  </si>
  <si>
    <t>Nico Cavallo</t>
  </si>
  <si>
    <t>Darragh Crowley</t>
  </si>
  <si>
    <t>Yan Shi</t>
  </si>
  <si>
    <t>Shengpan Ji</t>
  </si>
  <si>
    <t>Adam Kaszuba</t>
  </si>
  <si>
    <t>Javier Garrido López</t>
  </si>
  <si>
    <t>Dion Ajvazi</t>
  </si>
  <si>
    <t>Mihai Udrea</t>
  </si>
  <si>
    <t>Brandan Craig</t>
  </si>
  <si>
    <t>Robert Badescu</t>
  </si>
  <si>
    <t>Giovanni Cantizano</t>
  </si>
  <si>
    <t>Hazzaa Al Ghamdi</t>
  </si>
  <si>
    <t>Alberto Vogtmann</t>
  </si>
  <si>
    <t>Charlie Warren</t>
  </si>
  <si>
    <t>Batuhan Yavuz</t>
  </si>
  <si>
    <t>Oumar Pona</t>
  </si>
  <si>
    <t>Oliver Greaves</t>
  </si>
  <si>
    <t>Han Min Jung</t>
  </si>
  <si>
    <t>André Picornell</t>
  </si>
  <si>
    <t>Stan Berkani</t>
  </si>
  <si>
    <t>Jassim Al Ashban</t>
  </si>
  <si>
    <t>Dipo Akinyemi</t>
  </si>
  <si>
    <t>Abdoulaye Traorè</t>
  </si>
  <si>
    <t>Jamie Sneddon</t>
  </si>
  <si>
    <t>Omar Al Oudah</t>
  </si>
  <si>
    <t>Thomas Oluwa</t>
  </si>
  <si>
    <t>Zane Schreiber</t>
  </si>
  <si>
    <t>Medin Memeti</t>
  </si>
  <si>
    <t>Owen Oseni</t>
  </si>
  <si>
    <t>Melvin Onos</t>
  </si>
  <si>
    <t>Oscar Buur</t>
  </si>
  <si>
    <t>Mohammed Al Kunaydiri</t>
  </si>
  <si>
    <t>Leon Tasov</t>
  </si>
  <si>
    <t>Fernando Dickes</t>
  </si>
  <si>
    <t>Julian Lüers</t>
  </si>
  <si>
    <t>Henry Caparó</t>
  </si>
  <si>
    <t>Diesel Herrington</t>
  </si>
  <si>
    <t>Jesse Dempsey</t>
  </si>
  <si>
    <t>Jorge Salinas Viadero</t>
  </si>
  <si>
    <t>Jakob Zickler</t>
  </si>
  <si>
    <t>Ethan Bruchez</t>
  </si>
  <si>
    <t>Seung Un Ha</t>
  </si>
  <si>
    <t>Abdulaziz Al Hurabi</t>
  </si>
  <si>
    <t>Timo Schlieck</t>
  </si>
  <si>
    <t>Enes Keskin</t>
  </si>
  <si>
    <t>Tiago Quintal</t>
  </si>
  <si>
    <t>Wael Debbiche</t>
  </si>
  <si>
    <t>Theo Janotta</t>
  </si>
  <si>
    <t>Benjamin Brantlind</t>
  </si>
  <si>
    <t>Romeo Leandersson</t>
  </si>
  <si>
    <t>Jan Eicher</t>
  </si>
  <si>
    <t>Noah Marec</t>
  </si>
  <si>
    <t>Gyu Dong Lee</t>
  </si>
  <si>
    <t>Rhys Brennan</t>
  </si>
  <si>
    <t>Efe Korkut</t>
  </si>
  <si>
    <t>Damola Ajayi</t>
  </si>
  <si>
    <t>Jónatan Guðni Arnarsson</t>
  </si>
  <si>
    <t>Nimfasha Berchimas</t>
  </si>
  <si>
    <t>Elías Brito</t>
  </si>
  <si>
    <t>Marvin Illary</t>
  </si>
  <si>
    <t>Anass Bouziane</t>
  </si>
  <si>
    <t>Malcolm Shaw</t>
  </si>
  <si>
    <t>Nail Moutha-Sebtaoui</t>
  </si>
  <si>
    <t>Magnus Andersen</t>
  </si>
  <si>
    <t>Cheol Won Choi</t>
  </si>
  <si>
    <t>Tae Hui Han</t>
  </si>
  <si>
    <t>Antonio Dumitru</t>
  </si>
  <si>
    <t>Sondre Halvorsen</t>
  </si>
  <si>
    <t>Dan Cox</t>
  </si>
  <si>
    <t>Evan Watts</t>
  </si>
  <si>
    <t>Sebastián Arancibia</t>
  </si>
  <si>
    <t>Elias Durmaz</t>
  </si>
  <si>
    <t>Dirk Baron</t>
  </si>
  <si>
    <t>Ashley Hay</t>
  </si>
  <si>
    <t>Benicio Peña</t>
  </si>
  <si>
    <t>Eric Porstner</t>
  </si>
  <si>
    <t>Julius Paris</t>
  </si>
  <si>
    <t>Salifou Diarrassouba</t>
  </si>
  <si>
    <t>Jun Seo Lee</t>
  </si>
  <si>
    <t>Ahmed Al Julaydan</t>
  </si>
  <si>
    <t>Tom Hülsmann</t>
  </si>
  <si>
    <t>Augustin Delbecque</t>
  </si>
  <si>
    <t>Kristian Mandić</t>
  </si>
  <si>
    <t>Vincent Angelini</t>
  </si>
  <si>
    <t>Güvenç Usta</t>
  </si>
  <si>
    <t>Zhi Li</t>
  </si>
  <si>
    <t>Leenhan Romero</t>
  </si>
  <si>
    <t>Davide Marfella</t>
  </si>
  <si>
    <t>Diego Díaz Cacho</t>
  </si>
  <si>
    <t>Dominik Stöger</t>
  </si>
  <si>
    <t>Pachanga Kristensen</t>
  </si>
  <si>
    <t>Weihui Rao</t>
  </si>
  <si>
    <t>Conor Walsh</t>
  </si>
  <si>
    <t>Amine Saïd</t>
  </si>
  <si>
    <t>Ofosu Boakye</t>
  </si>
  <si>
    <t>Tom Donaghy</t>
  </si>
  <si>
    <t>Justin Lukas</t>
  </si>
  <si>
    <t>Amine Boukamir</t>
  </si>
  <si>
    <t>Giandro Sambo</t>
  </si>
  <si>
    <t>Pengyu Zhu</t>
  </si>
  <si>
    <t>Mads Eriksen</t>
  </si>
  <si>
    <t>Nick Suman</t>
  </si>
  <si>
    <t>Jake Bickerstaff</t>
  </si>
  <si>
    <t>Lorenzo Palmisani</t>
  </si>
  <si>
    <t>César Bautista</t>
  </si>
  <si>
    <t>Loun Srdanović</t>
  </si>
  <si>
    <t>Mariano Gerez</t>
  </si>
  <si>
    <t>Ramiro Pedroza</t>
  </si>
  <si>
    <t>Christian Nwachukwu</t>
  </si>
  <si>
    <t>Harbor Miller</t>
  </si>
  <si>
    <t>Marvin Benjamins</t>
  </si>
  <si>
    <t>Ivan M'Bahia</t>
  </si>
  <si>
    <t>Nick Elias Meier</t>
  </si>
  <si>
    <t>Kenny Freßle</t>
  </si>
  <si>
    <t>Atanas Trică</t>
  </si>
  <si>
    <t>Lio Rothenhagen</t>
  </si>
  <si>
    <t>Daan van Reeuwijk</t>
  </si>
  <si>
    <t>Kevin Angulo</t>
  </si>
  <si>
    <t>Bastian Holm</t>
  </si>
  <si>
    <t>William Harhouz</t>
  </si>
  <si>
    <t>Uğur Kaan Yıldız</t>
  </si>
  <si>
    <t>Andriano Lebib</t>
  </si>
  <si>
    <t>Igor Tyjon</t>
  </si>
  <si>
    <t>Kamilcan Sever</t>
  </si>
  <si>
    <t>Nim Dorjee Tamang</t>
  </si>
  <si>
    <t>Simo Lampinen-Skaug</t>
  </si>
  <si>
    <t>Alin Botogan</t>
  </si>
  <si>
    <t>Leart Zuka</t>
  </si>
  <si>
    <t>Tino Kusanović</t>
  </si>
  <si>
    <t>Jemuel Erat</t>
  </si>
  <si>
    <t>Murray Johnson</t>
  </si>
  <si>
    <t>Laurențiu Liș</t>
  </si>
  <si>
    <t>Rasmus Holten</t>
  </si>
  <si>
    <t>Einar Bøe Fauskanger</t>
  </si>
  <si>
    <t>Fiete Bock</t>
  </si>
  <si>
    <t>Luka Boiteau</t>
  </si>
  <si>
    <t>João Andrés Urbáez Gómez</t>
  </si>
  <si>
    <t>Mads Orrhaug Larsen</t>
  </si>
  <si>
    <t>Sander Rød</t>
  </si>
  <si>
    <t>Sang Hun Choo</t>
  </si>
  <si>
    <t>Kayden Hughes</t>
  </si>
  <si>
    <t>Gerard Vandeplas</t>
  </si>
  <si>
    <t>Jhoao Velásquez</t>
  </si>
  <si>
    <t>Diego Deisadze</t>
  </si>
  <si>
    <t>Michael Forbes</t>
  </si>
  <si>
    <t>Gary Oliver</t>
  </si>
  <si>
    <t>Xander Martlé</t>
  </si>
  <si>
    <t>Ahmed Etri</t>
  </si>
  <si>
    <t>Jae Sang Jung</t>
  </si>
  <si>
    <t>Djayson Eduardo Cardoso Mendes</t>
  </si>
  <si>
    <t>Conor Reynolds</t>
  </si>
  <si>
    <t>Serigne Saliou Diop</t>
  </si>
  <si>
    <t>Marcelo de Lima</t>
  </si>
  <si>
    <t>Min Jun Kang</t>
  </si>
  <si>
    <t>Arnold Flores</t>
  </si>
  <si>
    <t>Donovan Basset</t>
  </si>
  <si>
    <t>Sebastian Biller</t>
  </si>
  <si>
    <t>Matys Donavin</t>
  </si>
  <si>
    <t>Valentin Schmitt</t>
  </si>
  <si>
    <t>Adrien Llukes</t>
  </si>
  <si>
    <t>Jianfei Zhao</t>
  </si>
  <si>
    <t>Filozofe Mabete</t>
  </si>
  <si>
    <t>Deli Hajdini</t>
  </si>
  <si>
    <t>Max de Ligt</t>
  </si>
  <si>
    <t>Freddie Anderson</t>
  </si>
  <si>
    <t>Barney Stewart</t>
  </si>
  <si>
    <t>Eden Gassama</t>
  </si>
  <si>
    <t>Finn Yeats</t>
  </si>
  <si>
    <t>Mathieu Mion</t>
  </si>
  <si>
    <t>Seok Hyun Choi</t>
  </si>
  <si>
    <t>Lars Strobl</t>
  </si>
  <si>
    <t>Gianluca Pelzer</t>
  </si>
  <si>
    <t>Tibault Citherlet</t>
  </si>
  <si>
    <t>Joaquín Paredes</t>
  </si>
  <si>
    <t>Mattéo Commaret</t>
  </si>
  <si>
    <t>Santiago Fernández</t>
  </si>
  <si>
    <t>Kaelan Casey</t>
  </si>
  <si>
    <t>Bedirhan Çetin</t>
  </si>
  <si>
    <t>Lazar Stefanović</t>
  </si>
  <si>
    <t>Elvis van der Laan</t>
  </si>
  <si>
    <t>Lucas Bernabéu</t>
  </si>
  <si>
    <t>Matthias Wetschka</t>
  </si>
  <si>
    <t>Ilhan Fakili</t>
  </si>
  <si>
    <t>Telli Siwe</t>
  </si>
  <si>
    <t>Jun Ho Lee</t>
  </si>
  <si>
    <t>Tobias Gruber</t>
  </si>
  <si>
    <t>João Pedro de Souza Borges</t>
  </si>
  <si>
    <t>Alex Lacey</t>
  </si>
  <si>
    <t>Jop Tijink</t>
  </si>
  <si>
    <t>Naif Asiri</t>
  </si>
  <si>
    <t>Jiashen Liu</t>
  </si>
  <si>
    <t>Majed Dawran</t>
  </si>
  <si>
    <t>Haifeng Ding</t>
  </si>
  <si>
    <t>Will Reilly</t>
  </si>
  <si>
    <t>Tyler Sackey</t>
  </si>
  <si>
    <t>Taoyu Piao</t>
  </si>
  <si>
    <t>Henry Cartwright</t>
  </si>
  <si>
    <t>Haoyu Yang</t>
  </si>
  <si>
    <t>Wenjun Lü</t>
  </si>
  <si>
    <t>Josh Johnson</t>
  </si>
  <si>
    <t>Sam Glenfield</t>
  </si>
  <si>
    <t>Yu Dong</t>
  </si>
  <si>
    <t>Kai Payne</t>
  </si>
  <si>
    <t>Jakob Swift</t>
  </si>
  <si>
    <t>Szabolcs Szilágyi</t>
  </si>
  <si>
    <t>Yongtao Lu</t>
  </si>
  <si>
    <t>Sean Fusire</t>
  </si>
  <si>
    <t>Ka Ram Han</t>
  </si>
  <si>
    <t>George Morrison</t>
  </si>
  <si>
    <t>Rhys Walters</t>
  </si>
  <si>
    <t>Axel Piesold</t>
  </si>
  <si>
    <t>Mihail Polendakov</t>
  </si>
  <si>
    <t>Brad Wade</t>
  </si>
  <si>
    <t>Dominik Hollý</t>
  </si>
  <si>
    <t>Nathan Tinsdale</t>
  </si>
  <si>
    <t>Clemens Astrup</t>
  </si>
  <si>
    <t>Mateusz Dziewiatowski</t>
  </si>
  <si>
    <t>Hannes Bladh Pijaca</t>
  </si>
  <si>
    <t>Ilan Sauter</t>
  </si>
  <si>
    <t>Kai Jansen</t>
  </si>
  <si>
    <t>Henri Sørlie</t>
  </si>
  <si>
    <t>Lars Remmem</t>
  </si>
  <si>
    <t>Shay Spencer</t>
  </si>
  <si>
    <t>Paul Seidel</t>
  </si>
  <si>
    <t>Arnaud Dobbels</t>
  </si>
  <si>
    <t>Hailong Li</t>
  </si>
  <si>
    <t>Jakob Engel</t>
  </si>
  <si>
    <t>Mikkel Øxenberg</t>
  </si>
  <si>
    <t>Finn Hetzsch</t>
  </si>
  <si>
    <t>Marco Wörner</t>
  </si>
  <si>
    <t>Jakob Korte</t>
  </si>
  <si>
    <t>Dawid Polak</t>
  </si>
  <si>
    <t>Sigurd Prestmo</t>
  </si>
  <si>
    <t>Ciaron Harkin</t>
  </si>
  <si>
    <t>Adriano Onyegbule</t>
  </si>
  <si>
    <t>Conor Drinan</t>
  </si>
  <si>
    <t>Sander Ravn</t>
  </si>
  <si>
    <t>Cameron Ashia</t>
  </si>
  <si>
    <t>Iddrisu Moro</t>
  </si>
  <si>
    <t>Paul Venot</t>
  </si>
  <si>
    <t>Ryan White</t>
  </si>
  <si>
    <t>Cristian Nedelcovici</t>
  </si>
  <si>
    <t>Ashqar Ahmed</t>
  </si>
  <si>
    <t>Sammy Dudek</t>
  </si>
  <si>
    <t>Wenjie Song</t>
  </si>
  <si>
    <t>Frans Deli</t>
  </si>
  <si>
    <t>Alexandre Zaouai</t>
  </si>
  <si>
    <t>Joseph Belmar</t>
  </si>
  <si>
    <t>Jeevan Badwal</t>
  </si>
  <si>
    <t>João Henrique Mendes da Silva</t>
  </si>
  <si>
    <t>Jonathan Moalem</t>
  </si>
  <si>
    <t>Zhifeng Wang</t>
  </si>
  <si>
    <t>Theo Ogbidi</t>
  </si>
  <si>
    <t>Alessandro Siano</t>
  </si>
  <si>
    <t>Haoran Zhong</t>
  </si>
  <si>
    <t>Enzo Newman</t>
  </si>
  <si>
    <t>Benjamin Soto</t>
  </si>
  <si>
    <t>Xiaofeng Geng</t>
  </si>
  <si>
    <t>Ahmed Kassarah</t>
  </si>
  <si>
    <t>Yang Ruan</t>
  </si>
  <si>
    <t>Cyprian Popielec</t>
  </si>
  <si>
    <t>Anthony Ramírez</t>
  </si>
  <si>
    <t>Simon Stüker</t>
  </si>
  <si>
    <t>Julius Holder</t>
  </si>
  <si>
    <t>Linus Järeteg</t>
  </si>
  <si>
    <t>Adrien Thibaut</t>
  </si>
  <si>
    <t>Mathaeus Roberts</t>
  </si>
  <si>
    <t>Luis Sabja</t>
  </si>
  <si>
    <t>Adam Pavlešić</t>
  </si>
  <si>
    <t>Hodei Alutiz Salgado</t>
  </si>
  <si>
    <t>Jakub Żewłakow</t>
  </si>
  <si>
    <t>James Bello</t>
  </si>
  <si>
    <t>Tom Cursons</t>
  </si>
  <si>
    <t>Ehije Ukaki</t>
  </si>
  <si>
    <t>Valentin Oelz</t>
  </si>
  <si>
    <t>Ethan Clavreul</t>
  </si>
  <si>
    <t>Peng Yan</t>
  </si>
  <si>
    <t>Ángel Vaca</t>
  </si>
  <si>
    <t>Nebijan Moxmet</t>
  </si>
  <si>
    <t>Jakob Knollmüller</t>
  </si>
  <si>
    <t>Micah Mbick</t>
  </si>
  <si>
    <t>Marcus Wyllie</t>
  </si>
  <si>
    <t>Fraser Taylor</t>
  </si>
  <si>
    <t>Diego Perri</t>
  </si>
  <si>
    <t>Yannick Onohiol</t>
  </si>
  <si>
    <t>Yu Wang</t>
  </si>
  <si>
    <t>Lukas Michelbrink</t>
  </si>
  <si>
    <t>Sebastián Salas</t>
  </si>
  <si>
    <t>Leon Klanac</t>
  </si>
  <si>
    <t>Aarom Fuentes</t>
  </si>
  <si>
    <t>Rodrigo Cáceres</t>
  </si>
  <si>
    <t>Imre Bech Hermansen</t>
  </si>
  <si>
    <t>Alessandro Signorini</t>
  </si>
  <si>
    <t>Iván Guaraz</t>
  </si>
  <si>
    <t>Shiqin Wang</t>
  </si>
  <si>
    <t>Yevhen Morozov</t>
  </si>
  <si>
    <t>Eseosa Sule</t>
  </si>
  <si>
    <t>Ollie Wright</t>
  </si>
  <si>
    <t>Mateo Kritzer</t>
  </si>
  <si>
    <t>Tim Hottiger</t>
  </si>
  <si>
    <t>Manaf Rawufu</t>
  </si>
  <si>
    <t>Nevio Biner</t>
  </si>
  <si>
    <t>Justin Vidić</t>
  </si>
  <si>
    <t>Exon Saturnino Arzú Suazo</t>
  </si>
  <si>
    <t>Mazou Bambara</t>
  </si>
  <si>
    <t>Liam West</t>
  </si>
  <si>
    <t>Leonard Krasniqi</t>
  </si>
  <si>
    <t>Abdullah Al Shanqeeti</t>
  </si>
  <si>
    <t>Haofan Liu</t>
  </si>
  <si>
    <t>Gustav Knudsen</t>
  </si>
  <si>
    <t>Oscar Anthony Verhoeven</t>
  </si>
  <si>
    <t>Levis Pitan</t>
  </si>
  <si>
    <t>Rico Browne</t>
  </si>
  <si>
    <t>Noah Mrosek</t>
  </si>
  <si>
    <t>Jan Marco Niemann</t>
  </si>
  <si>
    <t>Theo Krantz</t>
  </si>
  <si>
    <t>Neil Volken</t>
  </si>
  <si>
    <t>Lawrence Wong</t>
  </si>
  <si>
    <t>Carlos Mercado</t>
  </si>
  <si>
    <t>Francisco Valdés</t>
  </si>
  <si>
    <t>Hyun Ho Moon</t>
  </si>
  <si>
    <t>Elias Lorenz</t>
  </si>
  <si>
    <t>Max Uhlig</t>
  </si>
  <si>
    <t>Leco Zeevalkink</t>
  </si>
  <si>
    <t>Nicolas Glaus</t>
  </si>
  <si>
    <t>Yaya Bojang</t>
  </si>
  <si>
    <t>Tim Arnold</t>
  </si>
  <si>
    <t>Favour Fawunmi</t>
  </si>
  <si>
    <t>Emre Erdoğan</t>
  </si>
  <si>
    <t>Sebastian Banu</t>
  </si>
  <si>
    <t>Jalmaro Calvin</t>
  </si>
  <si>
    <t>Ryoga Kida</t>
  </si>
  <si>
    <t>Wiktor Bogacz</t>
  </si>
  <si>
    <t>Jovan Mijatović</t>
  </si>
  <si>
    <t>Ledjan Sahitaj</t>
  </si>
  <si>
    <t>Gentian Lajqi</t>
  </si>
  <si>
    <t>Luca Blondeau</t>
  </si>
  <si>
    <t>Leon McCann</t>
  </si>
  <si>
    <t>Sambou Camara</t>
  </si>
  <si>
    <t>Benjamin Göschl</t>
  </si>
  <si>
    <t>Denis Țăroi</t>
  </si>
  <si>
    <t>Fabián Sánchez</t>
  </si>
  <si>
    <t>Juan Vegas</t>
  </si>
  <si>
    <t>Abdoul Karim Traoré</t>
  </si>
  <si>
    <t>Imari Samuels</t>
  </si>
  <si>
    <t>Marius Weidel</t>
  </si>
  <si>
    <t>Sumaila Awudu</t>
  </si>
  <si>
    <t>Saif Rajab</t>
  </si>
  <si>
    <t>Víctor Rojas</t>
  </si>
  <si>
    <t>Yujie Zhang</t>
  </si>
  <si>
    <t>Jonathan Pérez</t>
  </si>
  <si>
    <t>Thamer Al Khaibari</t>
  </si>
  <si>
    <t>Lucas Irusta</t>
  </si>
  <si>
    <t>Junior Ajayi</t>
  </si>
  <si>
    <t>Ollie Dewsbury</t>
  </si>
  <si>
    <t>Byung Wook Choi</t>
  </si>
  <si>
    <t>Bartosz Borowski</t>
  </si>
  <si>
    <t>Lee Jenkins</t>
  </si>
  <si>
    <t>Paul Bratschko</t>
  </si>
  <si>
    <t>Alieu Atlee Manneh</t>
  </si>
  <si>
    <t>Calum Ward</t>
  </si>
  <si>
    <t>Dara McGuinness</t>
  </si>
  <si>
    <t>Duncan Idehen</t>
  </si>
  <si>
    <t>Charlie Waller</t>
  </si>
  <si>
    <t>Dovydas Sasnauskas</t>
  </si>
  <si>
    <t>Julius Berthel Askou</t>
  </si>
  <si>
    <t>Christian Huetz</t>
  </si>
  <si>
    <t>Florian Boulet</t>
  </si>
  <si>
    <t>Charlie Lyons</t>
  </si>
  <si>
    <t>Samuel Lucero</t>
  </si>
  <si>
    <t>Gareth McElroy</t>
  </si>
  <si>
    <t>Tommaso Gabellini</t>
  </si>
  <si>
    <t>Haoqian Zheng</t>
  </si>
  <si>
    <t>Axel Cerda</t>
  </si>
  <si>
    <t>Zach Lisolajski</t>
  </si>
  <si>
    <t>Idriss Planeix</t>
  </si>
  <si>
    <t>Denis Husser</t>
  </si>
  <si>
    <t>Lenny Dziki</t>
  </si>
  <si>
    <t>Álvaro Ribeiro Augusto</t>
  </si>
  <si>
    <t>Daniel Bengtsson</t>
  </si>
  <si>
    <t>Aarón Troche</t>
  </si>
  <si>
    <t>Alejandro Cichero</t>
  </si>
  <si>
    <t>Chenliang Zhang</t>
  </si>
  <si>
    <t>Tim Neubert</t>
  </si>
  <si>
    <t>Thomas Wilson-Brown</t>
  </si>
  <si>
    <t>Zakaria Ztouti</t>
  </si>
  <si>
    <t>Konstantin Schopp</t>
  </si>
  <si>
    <t>Irichad Behrens</t>
  </si>
  <si>
    <t>Thomas Campaniello</t>
  </si>
  <si>
    <t>Michael Neuner</t>
  </si>
  <si>
    <t>Tom Lang</t>
  </si>
  <si>
    <t>Brooklyn Kabongolo</t>
  </si>
  <si>
    <t>Mick Schmetgens</t>
  </si>
  <si>
    <t>Sun Yu</t>
  </si>
  <si>
    <t>Sung Wook Jo</t>
  </si>
  <si>
    <t>Lewis Temple</t>
  </si>
  <si>
    <t>Jing Luo</t>
  </si>
  <si>
    <t>Yingjie Zhao</t>
  </si>
  <si>
    <t>Reuben Swann</t>
  </si>
  <si>
    <t>Po Liang Chen</t>
  </si>
  <si>
    <t>Bin Liu</t>
  </si>
  <si>
    <t>Chunxin Chen</t>
  </si>
  <si>
    <t>Longhai He</t>
  </si>
  <si>
    <t>Bin Xu</t>
  </si>
  <si>
    <t>Tommy McDermott</t>
  </si>
  <si>
    <t>Gabriel Sadlek</t>
  </si>
  <si>
    <t>Altin Ibisi</t>
  </si>
  <si>
    <t>Yihu Yang</t>
  </si>
  <si>
    <t>Daniel Watts</t>
  </si>
  <si>
    <t>Kaito Matsuzawa</t>
  </si>
  <si>
    <t>Samuel Althaus</t>
  </si>
  <si>
    <t>George Hoddle</t>
  </si>
  <si>
    <t>Jacob Knightbridge</t>
  </si>
  <si>
    <t>Cristian Ortíz</t>
  </si>
  <si>
    <t>Cosimo Fiorini</t>
  </si>
  <si>
    <t>Alexandru Gheorghe</t>
  </si>
  <si>
    <t>Milton Ríos</t>
  </si>
  <si>
    <t>Abbati Abdullahi</t>
  </si>
  <si>
    <t>Olivér Schindler</t>
  </si>
  <si>
    <t>Keenan Patten</t>
  </si>
  <si>
    <t>Sulaiman Hazazi</t>
  </si>
  <si>
    <t>Buluthan Bulut</t>
  </si>
  <si>
    <t>Sam Bassett</t>
  </si>
  <si>
    <t>Kieran Cruise</t>
  </si>
  <si>
    <t>Martin Åmot Lye</t>
  </si>
  <si>
    <t>Kyle McDonagh</t>
  </si>
  <si>
    <t>Daire Patton</t>
  </si>
  <si>
    <t>Szymon Roguski</t>
  </si>
  <si>
    <t>Qiao Wang</t>
  </si>
  <si>
    <t>David Poreba</t>
  </si>
  <si>
    <t>Youssef Hamdaoui</t>
  </si>
  <si>
    <t>Mayakkannan Muthu</t>
  </si>
  <si>
    <t>Elliot Myles</t>
  </si>
  <si>
    <t>Ronan Kpakio</t>
  </si>
  <si>
    <t>Orseer Achihi</t>
  </si>
  <si>
    <t>Dean Bosnjak</t>
  </si>
  <si>
    <t>Di Gao</t>
  </si>
  <si>
    <t>Marcus Ifill</t>
  </si>
  <si>
    <t>Alexandru Bota</t>
  </si>
  <si>
    <t>Noah Phillips</t>
  </si>
  <si>
    <t>Francisco Montes</t>
  </si>
  <si>
    <t>Adriel Trelles</t>
  </si>
  <si>
    <t>David Falkner</t>
  </si>
  <si>
    <t>Ben Brannan</t>
  </si>
  <si>
    <t>Ángel Figueroa</t>
  </si>
  <si>
    <t>Amine Ouahabi</t>
  </si>
  <si>
    <t>Samuel Marques</t>
  </si>
  <si>
    <t>Jack Hazlehurst</t>
  </si>
  <si>
    <t>Chris Martinez</t>
  </si>
  <si>
    <t>Mohamed Bangoura</t>
  </si>
  <si>
    <t>Rongze Han</t>
  </si>
  <si>
    <t>Turki Al Mutairi</t>
  </si>
  <si>
    <t>Ismaël Guerti</t>
  </si>
  <si>
    <t>Joo Hyun Lee</t>
  </si>
  <si>
    <t>Michael Reindorf</t>
  </si>
  <si>
    <t>Alejandro Arévalo Arrebola</t>
  </si>
  <si>
    <t>Waleed Al Enezi</t>
  </si>
  <si>
    <t>Seong Woo Moon</t>
  </si>
  <si>
    <t>Owen Devonport</t>
  </si>
  <si>
    <t>Dylan Wells</t>
  </si>
  <si>
    <t>Hassan Al Asmari</t>
  </si>
  <si>
    <t>Blas Escobar</t>
  </si>
  <si>
    <t>Stanisław Pruszkowski</t>
  </si>
  <si>
    <t>Sebastian Auton</t>
  </si>
  <si>
    <t>Thomas Goos</t>
  </si>
  <si>
    <t>Jiamin Xu</t>
  </si>
  <si>
    <t>Alexander Dlugaiczyk</t>
  </si>
  <si>
    <t>Michael Adu-Poku</t>
  </si>
  <si>
    <t>Soul Kader</t>
  </si>
  <si>
    <t>Alex Bannon</t>
  </si>
  <si>
    <t>Finlay Armstrong</t>
  </si>
  <si>
    <t>Mykhi Joyner</t>
  </si>
  <si>
    <t>Osama Al Mermesh</t>
  </si>
  <si>
    <t>Ali Al Masoud</t>
  </si>
  <si>
    <t>Cameron Gardner</t>
  </si>
  <si>
    <t>Evan Mooney</t>
  </si>
  <si>
    <t>Taishi Brandon Nozawa</t>
  </si>
  <si>
    <t>Tim Spycher</t>
  </si>
  <si>
    <t>Won Woo Lee</t>
  </si>
  <si>
    <t>Abdullah Al Enazi</t>
  </si>
  <si>
    <t>Muteb Al Khaldi</t>
  </si>
  <si>
    <t>Lautaro Godoy</t>
  </si>
  <si>
    <t>Harry Webster</t>
  </si>
  <si>
    <t>Luke Hewitson</t>
  </si>
  <si>
    <t>Šerif Berbić</t>
  </si>
  <si>
    <t>Joshua Damevski</t>
  </si>
  <si>
    <t>Morgan Corredor</t>
  </si>
  <si>
    <t>Ashton Gordon</t>
  </si>
  <si>
    <t>Nick Dobben</t>
  </si>
  <si>
    <t>Enoch Owusu</t>
  </si>
  <si>
    <t>Tuluo Zheng</t>
  </si>
  <si>
    <t>Khalil Al Absi</t>
  </si>
  <si>
    <t>Luca Banu</t>
  </si>
  <si>
    <t>Sang Wook Ji</t>
  </si>
  <si>
    <t>Erkin Yalcin</t>
  </si>
  <si>
    <t>Max Jolliffe</t>
  </si>
  <si>
    <t>Junchen Zhou</t>
  </si>
  <si>
    <t>Mohammed Al Absi</t>
  </si>
  <si>
    <t>Shilong Wang</t>
  </si>
  <si>
    <t>Furkan Bekleviç</t>
  </si>
  <si>
    <t>Yilin Yang</t>
  </si>
  <si>
    <t>Enzo Uribe</t>
  </si>
  <si>
    <t>Tanatswa Nyakuhwa</t>
  </si>
  <si>
    <t>Blessing Makanda</t>
  </si>
  <si>
    <t>Marcus Eskildsen</t>
  </si>
  <si>
    <t>Bartłomiej Żynel</t>
  </si>
  <si>
    <t>Kyu Min Park</t>
  </si>
  <si>
    <t>Kevin Radulović</t>
  </si>
  <si>
    <t>Kavian Rahmani</t>
  </si>
  <si>
    <t>Lorents Apold-Aasen</t>
  </si>
  <si>
    <t>Mateusz Kopczyński</t>
  </si>
  <si>
    <t>Axel Willockx</t>
  </si>
  <si>
    <t>Sol Solomon</t>
  </si>
  <si>
    <t>Adam Bugarija</t>
  </si>
  <si>
    <t>Francesco Montali</t>
  </si>
  <si>
    <t>Dominik Kirnbauer</t>
  </si>
  <si>
    <t>Minzhe Wei</t>
  </si>
  <si>
    <t>Michael Wentzel</t>
  </si>
  <si>
    <t>Gabriel Jesus David</t>
  </si>
  <si>
    <t>Máximo Carrizo</t>
  </si>
  <si>
    <t>Sebastian Villarroel</t>
  </si>
  <si>
    <t>Bartosz Mazurek</t>
  </si>
  <si>
    <t>Adam Yahi</t>
  </si>
  <si>
    <t>Diego Robles</t>
  </si>
  <si>
    <t>Ryan Adewusi</t>
  </si>
  <si>
    <t>Aytor Herrera</t>
  </si>
  <si>
    <t>Jan Matthias Becker</t>
  </si>
  <si>
    <t>Viktor Džodić</t>
  </si>
  <si>
    <t>Ajay Matthews</t>
  </si>
  <si>
    <t>Kane Drummond</t>
  </si>
  <si>
    <t>Lukas Schimkus</t>
  </si>
  <si>
    <t>Matías Klimowicz</t>
  </si>
  <si>
    <t>Ifeanyi Ndukwe</t>
  </si>
  <si>
    <t>Dion Vlak</t>
  </si>
  <si>
    <t>José Alexander Rondón</t>
  </si>
  <si>
    <t>Connor Barratt</t>
  </si>
  <si>
    <t>Diego Arroyo</t>
  </si>
  <si>
    <t>Reid Roberts</t>
  </si>
  <si>
    <t>Ziyi Tian</t>
  </si>
  <si>
    <t>Shunkai Jin</t>
  </si>
  <si>
    <t>Dippendu Biswas</t>
  </si>
  <si>
    <t>Jeremias Chavero</t>
  </si>
  <si>
    <t>Krisztián Keresztes</t>
  </si>
  <si>
    <t>Jokūbas Mažionis</t>
  </si>
  <si>
    <t>Ronan Mansfield</t>
  </si>
  <si>
    <t>Harun Toprak</t>
  </si>
  <si>
    <t>Nick Doktorczyk</t>
  </si>
  <si>
    <t>Thierry Diethelm</t>
  </si>
  <si>
    <t>Leo Burney</t>
  </si>
  <si>
    <t>Si Woo Jin</t>
  </si>
  <si>
    <t>Wei Wu</t>
  </si>
  <si>
    <t>Nathaniel Edwards</t>
  </si>
  <si>
    <t>Luka Kalandia</t>
  </si>
  <si>
    <t>Conrad Scholl</t>
  </si>
  <si>
    <t>Casian Soare</t>
  </si>
  <si>
    <t>Ibrahim Fullah</t>
  </si>
  <si>
    <t>Gang Feng</t>
  </si>
  <si>
    <t>Vinith Venkatesh</t>
  </si>
  <si>
    <t>Han Seo Kim</t>
  </si>
  <si>
    <t>Ali Al Hussain</t>
  </si>
  <si>
    <t>Matei Frunză</t>
  </si>
  <si>
    <t>Yonghao Jin</t>
  </si>
  <si>
    <t>Måns Isaksson</t>
  </si>
  <si>
    <t>Congyao Yin</t>
  </si>
  <si>
    <t>Xinyu Liu</t>
  </si>
  <si>
    <t>Jeong Hyun Kim</t>
  </si>
  <si>
    <t>Markuss Strods</t>
  </si>
  <si>
    <t>Kaedyn Kamara</t>
  </si>
  <si>
    <t>Mathias Svenningsen-Grønn</t>
  </si>
  <si>
    <t>Euan Williams</t>
  </si>
  <si>
    <t>Gastón Bouhier</t>
  </si>
  <si>
    <t>Josh Fitzpatrick</t>
  </si>
  <si>
    <t>Anas Tajaouart</t>
  </si>
  <si>
    <t>Herman Sjåvik Opsahl</t>
  </si>
  <si>
    <t>Ghassan Hawsawi</t>
  </si>
  <si>
    <t>Abdullah Khattab</t>
  </si>
  <si>
    <t>Sebastián Mendoza</t>
  </si>
  <si>
    <t>Raphael Gschösser</t>
  </si>
  <si>
    <t>Hui su Kang</t>
  </si>
  <si>
    <t>Chul Soon Choi</t>
  </si>
  <si>
    <t>Abdelelah Faisal</t>
  </si>
  <si>
    <t>Chi Zhang</t>
  </si>
  <si>
    <t>Johann Berger</t>
  </si>
  <si>
    <t>Salif Tietietta</t>
  </si>
  <si>
    <t>Hongbo Yin</t>
  </si>
  <si>
    <t>Can Moustfa</t>
  </si>
  <si>
    <t>Travian Sousa</t>
  </si>
  <si>
    <t>Kushtrim Asallari</t>
  </si>
  <si>
    <t>Mats Remberg</t>
  </si>
  <si>
    <t>Mark Karácsony</t>
  </si>
  <si>
    <t>Joel Bertolissio</t>
  </si>
  <si>
    <t>Arlo Doherty</t>
  </si>
  <si>
    <t>Miran Qela</t>
  </si>
  <si>
    <t>Yumiao Qian</t>
  </si>
  <si>
    <t>Giorgi Kavlashvili</t>
  </si>
  <si>
    <t>Nelson Pierre</t>
  </si>
  <si>
    <t>Matthew Kiernan</t>
  </si>
  <si>
    <t>Lucca Mendonça</t>
  </si>
  <si>
    <t>Long Zheng</t>
  </si>
  <si>
    <t>Xi Yang</t>
  </si>
  <si>
    <t>Emil Zorn</t>
  </si>
  <si>
    <t>Khalid Al Muqaytib</t>
  </si>
  <si>
    <t>Ye Hoon Choi</t>
  </si>
  <si>
    <t>Yongjia Li</t>
  </si>
  <si>
    <t>Ian Smith</t>
  </si>
  <si>
    <t>Luke Faxon</t>
  </si>
  <si>
    <t>Mamadou Diallo</t>
  </si>
  <si>
    <t>Laurie Shala</t>
  </si>
  <si>
    <t>Brad Mayo</t>
  </si>
  <si>
    <t>Adam Matysek</t>
  </si>
  <si>
    <t>Colin Guske</t>
  </si>
  <si>
    <t>Yang Wang</t>
  </si>
  <si>
    <t>Brad Young</t>
  </si>
  <si>
    <t>Reece Wilson</t>
  </si>
  <si>
    <t>Zhenghao Wang</t>
  </si>
  <si>
    <t>Isa Sakamoto</t>
  </si>
  <si>
    <t>Ali Al Shaefi</t>
  </si>
  <si>
    <t>Elton Fischerström</t>
  </si>
  <si>
    <t>Benjamin Lade</t>
  </si>
  <si>
    <t>Nicky Hogarth</t>
  </si>
  <si>
    <t>Benjamín Araneda</t>
  </si>
  <si>
    <t>Mathis Ntessa</t>
  </si>
  <si>
    <t>Yun Oh Lee</t>
  </si>
  <si>
    <t>Nico Hansen</t>
  </si>
  <si>
    <t>Zihao Huang</t>
  </si>
  <si>
    <t>Harry Nevin</t>
  </si>
  <si>
    <t>Daeshon Lawrence</t>
  </si>
  <si>
    <t>Miguel Peralta</t>
  </si>
  <si>
    <t>Kevin Lebersorger</t>
  </si>
  <si>
    <t>Luca Bombino</t>
  </si>
  <si>
    <t>Louis Flower</t>
  </si>
  <si>
    <t>Chuang Tang</t>
  </si>
  <si>
    <t>Ethan Brown</t>
  </si>
  <si>
    <t>Omar Al Ruwaili</t>
  </si>
  <si>
    <t>Mathias Engevik Klausen</t>
  </si>
  <si>
    <t>Owen Stirton</t>
  </si>
  <si>
    <t>Diego Porcel</t>
  </si>
  <si>
    <t>Mateusz Głowiński</t>
  </si>
  <si>
    <t>Harry Griffiths</t>
  </si>
  <si>
    <t>Yaopeng Wang</t>
  </si>
  <si>
    <t>Majed Abdullah</t>
  </si>
  <si>
    <t>Loris Giandomenico</t>
  </si>
  <si>
    <t>Do Yun Kim</t>
  </si>
  <si>
    <t>Nawaf Al Ghulaimish</t>
  </si>
  <si>
    <t>Matthew Litherland</t>
  </si>
  <si>
    <t>Zhijian Xuan</t>
  </si>
  <si>
    <t>Quinn MacNicol</t>
  </si>
  <si>
    <t>Harrison Duncan</t>
  </si>
  <si>
    <t>Jestin George</t>
  </si>
  <si>
    <t>Lasse Faßmann</t>
  </si>
  <si>
    <t>Semih Kara</t>
  </si>
  <si>
    <t>Emmanuel Ojukwu</t>
  </si>
  <si>
    <t>Ștefan Chirilă</t>
  </si>
  <si>
    <t>Khoa Ngo</t>
  </si>
  <si>
    <t>Julian Hall</t>
  </si>
  <si>
    <t>Zheng'ao Sun</t>
  </si>
  <si>
    <t>Yibo Sha</t>
  </si>
  <si>
    <t>Jack Evans</t>
  </si>
  <si>
    <t>Adama Coulibaly</t>
  </si>
  <si>
    <t>Abdulaziz Hadhood</t>
  </si>
  <si>
    <t>Isaac Vanmalsawma</t>
  </si>
  <si>
    <t>Malachi Molina</t>
  </si>
  <si>
    <t>Sang Yong Lee</t>
  </si>
  <si>
    <t>Rakan Al Ghamdi</t>
  </si>
  <si>
    <t>Ryan Doherty</t>
  </si>
  <si>
    <t>Samuel Kynshi</t>
  </si>
  <si>
    <t>Pascal Mozie</t>
  </si>
  <si>
    <t>Patrick Matejko</t>
  </si>
  <si>
    <t>Ayush Adhikari</t>
  </si>
  <si>
    <t>Feifan Jia</t>
  </si>
  <si>
    <t>Oliver Randazzo</t>
  </si>
  <si>
    <t>Bruno Mendez</t>
  </si>
  <si>
    <t>Anderson Ayhuana</t>
  </si>
  <si>
    <t>Souleymane N'Diaye</t>
  </si>
  <si>
    <t>Danny Finlayson</t>
  </si>
  <si>
    <t>Keqiang Chen</t>
  </si>
  <si>
    <t>Tyson Pearce</t>
  </si>
  <si>
    <t>Yanis Dahalani</t>
  </si>
  <si>
    <t>Jacob Peter Hödl</t>
  </si>
  <si>
    <t>Max Wilson</t>
  </si>
  <si>
    <t>Carraro Injai</t>
  </si>
  <si>
    <t>Micah Anthony</t>
  </si>
  <si>
    <t>Berkay Öztürk</t>
  </si>
  <si>
    <t>San Jung</t>
  </si>
  <si>
    <t>Konrad Ciszek</t>
  </si>
  <si>
    <t>Finn Ludwig</t>
  </si>
  <si>
    <t>Halil Bağcı</t>
  </si>
  <si>
    <t>Vibin Mohanan</t>
  </si>
  <si>
    <t>Sirong Li</t>
  </si>
  <si>
    <t>Ivan Ozzi</t>
  </si>
  <si>
    <t>Mohammed Bakr</t>
  </si>
  <si>
    <t>Harry Clout</t>
  </si>
  <si>
    <t>Fin Roberts</t>
  </si>
  <si>
    <t>Will Dobson</t>
  </si>
  <si>
    <t>Kareem Ashraf</t>
  </si>
  <si>
    <t>Henry Brown</t>
  </si>
  <si>
    <t>Qinhan Sun</t>
  </si>
  <si>
    <t>Marwan Aubert</t>
  </si>
  <si>
    <t>Sarthak Golui</t>
  </si>
  <si>
    <t>Hamad Al Khorayef</t>
  </si>
  <si>
    <t>Maciej Wojciechowski</t>
  </si>
  <si>
    <t>Kjartan Már Kjartansson</t>
  </si>
  <si>
    <t>Ibrahim Raache</t>
  </si>
  <si>
    <t>Salko Hamzić</t>
  </si>
  <si>
    <t>Mohammed Al Abdullah</t>
  </si>
  <si>
    <t>Ju Hyeok Kang</t>
  </si>
  <si>
    <t>George Alston</t>
  </si>
  <si>
    <t>Clemens Lippmann</t>
  </si>
  <si>
    <t>Ahmet Hasan Göcen</t>
  </si>
  <si>
    <t>Răzvan Creț</t>
  </si>
  <si>
    <t>Gabriel Ursu</t>
  </si>
  <si>
    <t>Jonty Bidois</t>
  </si>
  <si>
    <t>Muhammed Uvais</t>
  </si>
  <si>
    <t>Hang Dong</t>
  </si>
  <si>
    <t>Diego Mascardi</t>
  </si>
  <si>
    <t>Kamil Dudek</t>
  </si>
  <si>
    <t>Simon Sjöholm</t>
  </si>
  <si>
    <t>Nawaf Al Rashoudi</t>
  </si>
  <si>
    <t>Zak Baker</t>
  </si>
  <si>
    <t>Max Woodford</t>
  </si>
  <si>
    <t>Micah Burton</t>
  </si>
  <si>
    <t>Nicholas Michalski</t>
  </si>
  <si>
    <t>Hyun Je Kang</t>
  </si>
  <si>
    <t>Kyle Gabbidon</t>
  </si>
  <si>
    <t>Quentin Benaets</t>
  </si>
  <si>
    <t>Stan Dancey</t>
  </si>
  <si>
    <t>Anthony Marcucci Jr.</t>
  </si>
  <si>
    <t>Sourav K</t>
  </si>
  <si>
    <t>Wyatt Meyer</t>
  </si>
  <si>
    <t>Noah Brogli</t>
  </si>
  <si>
    <t>Joaquín Bogarin</t>
  </si>
  <si>
    <t>Nathan Rodrigues</t>
  </si>
  <si>
    <t>Che Gardner</t>
  </si>
  <si>
    <t>Rubén Ramos Jr</t>
  </si>
  <si>
    <t>Kyrell Malcolm</t>
  </si>
  <si>
    <t>Jesús Velasquez</t>
  </si>
  <si>
    <t>Daniel Baran</t>
  </si>
  <si>
    <t>Ziyi Niu</t>
  </si>
  <si>
    <t>Ashton Rinaldo</t>
  </si>
  <si>
    <t>Dillon Addai</t>
  </si>
  <si>
    <t>Dan Ellison</t>
  </si>
  <si>
    <t>Joe Knowles</t>
  </si>
  <si>
    <t>Tristan Vidackovic</t>
  </si>
  <si>
    <t>Matthew Murray</t>
  </si>
  <si>
    <t>Frankie Phillips</t>
  </si>
  <si>
    <t>Eric Klein</t>
  </si>
  <si>
    <t>Filip Milojević</t>
  </si>
  <si>
    <t>Ola Nikolai Rye</t>
  </si>
  <si>
    <t>Alex Harris</t>
  </si>
  <si>
    <t>Matthew Edwards</t>
  </si>
  <si>
    <t>Alpár Gergely</t>
  </si>
  <si>
    <t>Suhail Bhat</t>
  </si>
  <si>
    <t>Sang Gyu Han</t>
  </si>
  <si>
    <t>Min Young Kim</t>
  </si>
  <si>
    <t>Nicolai Schulte-Kellinghaus</t>
  </si>
  <si>
    <t>Ian Pilcher</t>
  </si>
  <si>
    <t>Yiran He</t>
  </si>
  <si>
    <t>Kenny Nielsen</t>
  </si>
  <si>
    <t>Lukas Schweighofer</t>
  </si>
  <si>
    <t>Sam Inwood</t>
  </si>
  <si>
    <t>Won Chang Choi</t>
  </si>
  <si>
    <t>Gonzalo Escudero</t>
  </si>
  <si>
    <t>Mats Seiler</t>
  </si>
  <si>
    <t>Phil Croker</t>
  </si>
  <si>
    <t>Zhiyu Yan</t>
  </si>
  <si>
    <t>Josh Tomlinson</t>
  </si>
  <si>
    <t>Muhammed Rafi</t>
  </si>
  <si>
    <t>Zhenyang Zhang</t>
  </si>
  <si>
    <t>Bikash Yumnam</t>
  </si>
  <si>
    <t>Hyeon Jun Kim</t>
  </si>
  <si>
    <t>George Goodman</t>
  </si>
  <si>
    <t>Leandro Maksutaj</t>
  </si>
  <si>
    <t>Emmanuel Osho</t>
  </si>
  <si>
    <t>Liam Oakes</t>
  </si>
  <si>
    <t>Jack Blower</t>
  </si>
  <si>
    <t>Gyamar Nikum</t>
  </si>
  <si>
    <t>Harry Sidwell</t>
  </si>
  <si>
    <t>Gbolahan Okewoye</t>
  </si>
  <si>
    <t>Adisa De Rosario</t>
  </si>
  <si>
    <t>Dakarai Mafico</t>
  </si>
  <si>
    <t>Shengxin Bao</t>
  </si>
  <si>
    <t>Harry Tustin</t>
  </si>
  <si>
    <t>Cesar Yucra</t>
  </si>
  <si>
    <t>Shea Malone</t>
  </si>
  <si>
    <t>Kamil Nowogoński</t>
  </si>
  <si>
    <t>Sam Williams</t>
  </si>
  <si>
    <t>Pearson Kasawaya</t>
  </si>
  <si>
    <t>Ianis Gândilă</t>
  </si>
  <si>
    <t>William Freney</t>
  </si>
  <si>
    <t>Jack Newall</t>
  </si>
  <si>
    <t>Kun Xiao</t>
  </si>
  <si>
    <t>Ricky Shabong</t>
  </si>
  <si>
    <t>Yi Liu</t>
  </si>
  <si>
    <t>Connor Allan</t>
  </si>
  <si>
    <t>Xiangshuo Zhang</t>
  </si>
  <si>
    <t>Luka Kolić</t>
  </si>
  <si>
    <t>Faisal Al Abdulwahed</t>
  </si>
  <si>
    <t>Yeferson Mamani</t>
  </si>
  <si>
    <t>Sattam Al Subaie</t>
  </si>
  <si>
    <t>Oliver Middleton</t>
  </si>
  <si>
    <t>Leon Madej</t>
  </si>
  <si>
    <t>George Birch</t>
  </si>
  <si>
    <t>Karanjit Singh</t>
  </si>
  <si>
    <t>Jae Hyun Park</t>
  </si>
  <si>
    <t>Suowei Wei</t>
  </si>
  <si>
    <t>Seung Beom Son</t>
  </si>
  <si>
    <t>Oscar Fryer</t>
  </si>
  <si>
    <t>Majed Khalifa</t>
  </si>
  <si>
    <t>Adrian Wibowo</t>
  </si>
  <si>
    <t>Sebastian Despotovski</t>
  </si>
  <si>
    <t>Mingrui Yang</t>
  </si>
  <si>
    <t>Gian Stork</t>
  </si>
  <si>
    <t>Wenhao Jiang</t>
  </si>
  <si>
    <t>Marin France</t>
  </si>
  <si>
    <t>Finn McKenlay</t>
  </si>
  <si>
    <t>Alec Smir</t>
  </si>
  <si>
    <t>Robson Woodcock</t>
  </si>
  <si>
    <t>Jianzhi Zhang</t>
  </si>
  <si>
    <t>Conor Brann</t>
  </si>
  <si>
    <t>Konrad Golonka</t>
  </si>
  <si>
    <t>Adrian Briciu</t>
  </si>
  <si>
    <t>Michał Jerke</t>
  </si>
  <si>
    <t>Gaoling Mai</t>
  </si>
  <si>
    <t>Jun Liu</t>
  </si>
  <si>
    <t>Seung Min Eom</t>
  </si>
  <si>
    <t>Seung Bae Jeong</t>
  </si>
  <si>
    <t>Saad Al Qarni</t>
  </si>
  <si>
    <t>Daniel Sandu</t>
  </si>
  <si>
    <t>Andrei Jercălău</t>
  </si>
  <si>
    <t>Jin Hyuk Cho</t>
  </si>
  <si>
    <t>Jae Yun Hwang</t>
  </si>
  <si>
    <t>Tae Young Kwon</t>
  </si>
  <si>
    <t>Jake Oram</t>
  </si>
  <si>
    <t>Ahmed Abo Rasain</t>
  </si>
  <si>
    <t>Hyeok Ju Ahn</t>
  </si>
  <si>
    <t>Jeong Hoon Park</t>
  </si>
  <si>
    <t>Aidan Stokes</t>
  </si>
  <si>
    <t>Emad Al Feda</t>
  </si>
  <si>
    <t>Baiyang Liu</t>
  </si>
  <si>
    <t>Owen Graham-Roache</t>
  </si>
  <si>
    <t>Abdulrahman Al Ghamdi</t>
  </si>
  <si>
    <t>Samson Lawal</t>
  </si>
  <si>
    <t>Abhijith PA</t>
  </si>
  <si>
    <t>Shi Zhao</t>
  </si>
  <si>
    <t>Calvin Jay Fodrey</t>
  </si>
  <si>
    <t>Seo Ung Hwang</t>
  </si>
  <si>
    <t>Jaiden Bartolo</t>
  </si>
  <si>
    <t>Gibraltar</t>
  </si>
  <si>
    <t>Aditya Patra</t>
  </si>
  <si>
    <t>Jiayu Guo</t>
  </si>
  <si>
    <t>Hee Dong Roh</t>
  </si>
  <si>
    <t>Sun Ho Kwon</t>
  </si>
  <si>
    <t>Sam Culbert</t>
  </si>
  <si>
    <t>Kieran Wilson</t>
  </si>
  <si>
    <t>Gus Hoefsloot</t>
  </si>
  <si>
    <t>Joe Hatch</t>
  </si>
  <si>
    <t>Yuhao Chen</t>
  </si>
  <si>
    <t>Raul Bucur</t>
  </si>
  <si>
    <t>Cian Barrett</t>
  </si>
  <si>
    <t>Loïc Mesanvi</t>
  </si>
  <si>
    <t>Adrian Dragoș</t>
  </si>
  <si>
    <t>Jun Seo Jin</t>
  </si>
  <si>
    <t>Sascha Britschgi</t>
  </si>
  <si>
    <t>Turki Baljawsh</t>
  </si>
  <si>
    <t>Darius Achitei</t>
  </si>
  <si>
    <t>David Lalhlansanga Hmar</t>
  </si>
  <si>
    <t>Qi Cui</t>
  </si>
  <si>
    <t>Matthew Connelly</t>
  </si>
  <si>
    <t>Dominik Chong-Qui</t>
  </si>
  <si>
    <t>Pantaleo Creti</t>
  </si>
  <si>
    <t>Rim Lee</t>
  </si>
  <si>
    <t>Min Seong Gang</t>
  </si>
  <si>
    <t>Haoyu Song</t>
  </si>
  <si>
    <t>Christopher Cupps</t>
  </si>
  <si>
    <t>Yuda Tian</t>
  </si>
  <si>
    <t>Joseph Sunny</t>
  </si>
  <si>
    <t>Il Yeon Sin</t>
  </si>
  <si>
    <t>Ellis Bates</t>
  </si>
  <si>
    <t>Ji Hoon Kim</t>
  </si>
  <si>
    <t>Ho Young Park</t>
  </si>
  <si>
    <t>Ben Van Dorssen</t>
  </si>
  <si>
    <t>Arda Usluoğlu</t>
  </si>
  <si>
    <t>Nathan Barrie</t>
  </si>
  <si>
    <t>Saurabh Bhanwala</t>
  </si>
  <si>
    <t>Yoon Seo Jung</t>
  </si>
  <si>
    <t>Lachlan Middleton</t>
  </si>
  <si>
    <t>Yubiao Deng</t>
  </si>
  <si>
    <t>Mohammed Sahlouli</t>
  </si>
  <si>
    <t>Kuo Yang</t>
  </si>
  <si>
    <t>Jin Woo Jung</t>
  </si>
  <si>
    <t>Mattéo Anselme</t>
  </si>
  <si>
    <t>Josh Taroni</t>
  </si>
  <si>
    <t>Saud Salem</t>
  </si>
  <si>
    <t>Mio Zimmermann</t>
  </si>
  <si>
    <t>Oliver Armstrong</t>
  </si>
  <si>
    <t>Finn Heidrich</t>
  </si>
  <si>
    <t>Lucas Manuel Silva Ferreira</t>
  </si>
  <si>
    <t>James Nam</t>
  </si>
  <si>
    <t>Do Hyun Kim</t>
  </si>
  <si>
    <t>Ibrahima Diaby</t>
  </si>
  <si>
    <t>Xuhuang Chen</t>
  </si>
  <si>
    <t>Calum Agius</t>
  </si>
  <si>
    <t>Eray Özbek</t>
  </si>
  <si>
    <t>San Choi</t>
  </si>
  <si>
    <t>Joe Lacey</t>
  </si>
  <si>
    <t>Jawad Al Hassan</t>
  </si>
  <si>
    <t>Zhenyao Xu</t>
  </si>
  <si>
    <t>Matteo Mantini</t>
  </si>
  <si>
    <t>Sanatomba Singh</t>
  </si>
  <si>
    <t>Xiaoxi Xia</t>
  </si>
  <si>
    <t>Lucas Roșu</t>
  </si>
  <si>
    <t>Michał Niedbała</t>
  </si>
  <si>
    <t>Bob Jackson</t>
  </si>
  <si>
    <t>Dawid Rychta</t>
  </si>
  <si>
    <t>Alexandru Matei</t>
  </si>
  <si>
    <t>Serhat Öztaşdelen</t>
  </si>
  <si>
    <t>Chenglong Shi</t>
  </si>
  <si>
    <t>Xianlong Yi</t>
  </si>
  <si>
    <t>Jason Healy</t>
  </si>
  <si>
    <t>Alex Noonan</t>
  </si>
  <si>
    <t>Jang Han Gyeol Park</t>
  </si>
  <si>
    <t>Danny Laishram</t>
  </si>
  <si>
    <t>Shenping Huo</t>
  </si>
  <si>
    <t>Nasser Al Ghamdi</t>
  </si>
  <si>
    <t>Hanyi Wang</t>
  </si>
  <si>
    <t>Min Kyu Cho</t>
  </si>
  <si>
    <t>Min Su Kim</t>
  </si>
  <si>
    <t>Noufal Noushad</t>
  </si>
  <si>
    <t>Radu Postelnicu</t>
  </si>
  <si>
    <t>Xuebin Zhao</t>
  </si>
  <si>
    <t>Xiaolong Liu</t>
  </si>
  <si>
    <t>Mohammed Salah</t>
  </si>
  <si>
    <t>Jiawen Han</t>
  </si>
  <si>
    <t>Ankith Padmanabhan</t>
  </si>
  <si>
    <t>Seong Been Cho</t>
  </si>
  <si>
    <t>Jayden Necovski</t>
  </si>
  <si>
    <t>Cillian Tollett</t>
  </si>
  <si>
    <t>Moses Alexander-Walker</t>
  </si>
  <si>
    <t>Marcus Etherington</t>
  </si>
  <si>
    <t>Guobao Liu</t>
  </si>
  <si>
    <t>Anjola Popoola</t>
  </si>
  <si>
    <t>Rohat Matyar</t>
  </si>
  <si>
    <t>Max Kovalevskis</t>
  </si>
  <si>
    <t>Jun Yeong Choi</t>
  </si>
  <si>
    <t>David Ilie</t>
  </si>
  <si>
    <t>Zidane Yañez</t>
  </si>
  <si>
    <t>Sreekuttan Viruthiyil Santhosh</t>
  </si>
  <si>
    <t>Josh Smith</t>
  </si>
  <si>
    <t>Jamie Atangana</t>
  </si>
  <si>
    <t>Chi Ung Choi</t>
  </si>
  <si>
    <t>Charlie Parks</t>
  </si>
  <si>
    <t>Leo Young</t>
  </si>
  <si>
    <t>Thiago Gigena</t>
  </si>
  <si>
    <t>Min Ho Kim</t>
  </si>
  <si>
    <t>Shuangjie Fan</t>
  </si>
  <si>
    <t>Jayden Smith</t>
  </si>
  <si>
    <t>Matthew Bell</t>
  </si>
  <si>
    <t>Hyeon Deok Kim</t>
  </si>
  <si>
    <t>Jun young Cha</t>
  </si>
  <si>
    <t>Do Yeong Kwon</t>
  </si>
  <si>
    <t>Guoliang Sun</t>
  </si>
  <si>
    <t>Renthlei Lalthanmawia</t>
  </si>
  <si>
    <t>Lucas Barnes</t>
  </si>
  <si>
    <t>Stanley Skipper</t>
  </si>
  <si>
    <t>Luca Moore</t>
  </si>
  <si>
    <t>Corey Evans</t>
  </si>
  <si>
    <t>Scott Brady</t>
  </si>
  <si>
    <t>Xuelong Sun</t>
  </si>
  <si>
    <t>Tao Zhang</t>
  </si>
  <si>
    <t>Atakan Müjde</t>
  </si>
  <si>
    <t>Charlie Hall</t>
  </si>
  <si>
    <t>Jun Hyeon Jo</t>
  </si>
  <si>
    <t>Andrew Rick</t>
  </si>
  <si>
    <t>Xingxian Li</t>
  </si>
  <si>
    <t>Bingliang Yan</t>
  </si>
  <si>
    <t>Raphaël Merkies</t>
  </si>
  <si>
    <t>Sam Waller</t>
  </si>
  <si>
    <t>Mateo Aguiar</t>
  </si>
  <si>
    <t>Muhannad Al Yahya</t>
  </si>
  <si>
    <t>Jinyong Yu</t>
  </si>
  <si>
    <t>Abdulmalek Al Harbi</t>
  </si>
  <si>
    <t>Hyeong Jin Kim</t>
  </si>
  <si>
    <t>Alp Köseer</t>
  </si>
  <si>
    <t>James Rogerson</t>
  </si>
  <si>
    <t>Peter Antoniou</t>
  </si>
  <si>
    <t>Jianxiang Sun</t>
  </si>
  <si>
    <t>Ji Un Yoo</t>
  </si>
  <si>
    <t>Weifeng Ran</t>
  </si>
  <si>
    <t>Şamil Öztürk</t>
  </si>
  <si>
    <t>Ki Wook Yun</t>
  </si>
  <si>
    <t>Edmund Lalrindika</t>
  </si>
  <si>
    <t>Zach Dunne</t>
  </si>
  <si>
    <t>Neung Kwon</t>
  </si>
  <si>
    <t>Seilenthang Lotjem</t>
  </si>
  <si>
    <t>Ki Wan Sung</t>
  </si>
  <si>
    <t>Yuefeng Li</t>
  </si>
  <si>
    <t>Tom Finch</t>
  </si>
  <si>
    <t>Xing Chen</t>
  </si>
  <si>
    <t>Mert Bayram</t>
  </si>
  <si>
    <t>Moyu Li</t>
  </si>
  <si>
    <t>Alex Nunes</t>
  </si>
  <si>
    <t>Bryant Farkarlun</t>
  </si>
  <si>
    <t>Muhammed Saheef</t>
  </si>
  <si>
    <t>Seán McCarthy</t>
  </si>
  <si>
    <t>Min Jae Kang</t>
  </si>
  <si>
    <t>Hanlong Wang</t>
  </si>
  <si>
    <t>Jingwei Ruan</t>
  </si>
  <si>
    <t>Heon Taek Jung</t>
  </si>
  <si>
    <t>Gustavo Caraballo</t>
  </si>
  <si>
    <t>Soyal Joshy</t>
  </si>
  <si>
    <t>Huanhuan Shan</t>
  </si>
  <si>
    <t>Eun Gyeom Kim</t>
  </si>
  <si>
    <t>Jeong Hyeok Seo</t>
  </si>
  <si>
    <t>Anteo Fetahu</t>
  </si>
  <si>
    <t>Gonzalo Zelarayán</t>
  </si>
  <si>
    <t>Harrison Shillington</t>
  </si>
  <si>
    <t>Songchen Shi</t>
  </si>
  <si>
    <t>James Roche</t>
  </si>
  <si>
    <t>Ian James</t>
  </si>
  <si>
    <t>Dae Hyeon Kim</t>
  </si>
  <si>
    <t>Seung Bin Jung</t>
  </si>
  <si>
    <t>Ruiyue Li</t>
  </si>
  <si>
    <t>Jin Young Sung</t>
  </si>
  <si>
    <t>Dezhi Duan</t>
  </si>
  <si>
    <t>Jae Min Kim</t>
  </si>
  <si>
    <t>Nam Ung Jang</t>
  </si>
  <si>
    <t>Nora Fernandes</t>
  </si>
  <si>
    <t>Jiajie Zhang</t>
  </si>
  <si>
    <t>Dong Min Heo</t>
  </si>
  <si>
    <t>Shyamal Besra</t>
  </si>
  <si>
    <t>Sung Min Hong</t>
  </si>
  <si>
    <t>Gbato Seloh Samuel</t>
  </si>
  <si>
    <t>Qihang Sun</t>
  </si>
  <si>
    <t>Zhenxiang Zou</t>
  </si>
  <si>
    <t>Shreyas Ketkar</t>
  </si>
  <si>
    <t>Heon Jae Lee</t>
  </si>
  <si>
    <t>Jia'nan Zhao</t>
  </si>
  <si>
    <t>Ho Yeon Joo</t>
  </si>
  <si>
    <t>Theo Hennessy</t>
  </si>
  <si>
    <t>Zhicheng An</t>
  </si>
  <si>
    <t>Gyu Min Lee</t>
  </si>
  <si>
    <t>Yutaro Tsukada</t>
  </si>
  <si>
    <t>Yong Jun Jeon</t>
  </si>
  <si>
    <t>Si Hyeun Gong</t>
  </si>
  <si>
    <t>Biao Li</t>
  </si>
  <si>
    <t>Tianxiang Yu</t>
  </si>
  <si>
    <t>AJ Nash</t>
  </si>
  <si>
    <t>Young Kwang Cho</t>
  </si>
  <si>
    <t>Dae Gwang Lee</t>
  </si>
  <si>
    <t>Sagolsem Bikash Singh</t>
  </si>
  <si>
    <t>Laldanmawia Hrangthankima</t>
  </si>
  <si>
    <t>Minghe Wei</t>
  </si>
  <si>
    <t>Jianxian Yu</t>
  </si>
  <si>
    <t>Dong Hwa Kim</t>
  </si>
  <si>
    <t>Seung Min Joo</t>
  </si>
  <si>
    <t>Hyun Seo Bae</t>
  </si>
  <si>
    <t>Yun Ho Kim</t>
  </si>
  <si>
    <t>Dong Hyeop Lee</t>
  </si>
  <si>
    <t>Junxian Liu</t>
  </si>
  <si>
    <t>Boxi Jing</t>
  </si>
  <si>
    <t>Sung Hun Kwak</t>
  </si>
  <si>
    <t>Kenji Mboma Dem</t>
  </si>
  <si>
    <t>He Yang</t>
  </si>
  <si>
    <t>Hyun Tae Jo</t>
  </si>
  <si>
    <t>Shan Huang</t>
  </si>
  <si>
    <t>Hyun Seok Yoon</t>
  </si>
  <si>
    <t>Jingchao Meng</t>
  </si>
  <si>
    <t>Alfred Lalruotsang</t>
  </si>
  <si>
    <t>Yoihenba Meitei</t>
  </si>
  <si>
    <t>Tanmay Das</t>
  </si>
  <si>
    <t>In Woo Baek</t>
  </si>
  <si>
    <t>Jenson Kilroy</t>
  </si>
  <si>
    <t>Shighil Nambrath</t>
  </si>
  <si>
    <t>Hong Xu</t>
  </si>
  <si>
    <t>Demir Xhemalija</t>
  </si>
  <si>
    <t>Peng Ge</t>
  </si>
  <si>
    <t>Imran Memet</t>
  </si>
  <si>
    <t>Jung Woo Jang</t>
  </si>
  <si>
    <t>Haonan Zhang</t>
  </si>
  <si>
    <t>Zhiliang Li</t>
  </si>
  <si>
    <t>Jun Sub Lim</t>
  </si>
  <si>
    <t>Tao Hu</t>
  </si>
  <si>
    <t>Xiongtao Deng</t>
  </si>
  <si>
    <t>Seung Jun Hwang</t>
  </si>
  <si>
    <t>Zhengkai Zhou</t>
  </si>
  <si>
    <t>Seung Won Baek</t>
  </si>
  <si>
    <t>Man Ho Park</t>
  </si>
  <si>
    <t>Seong Min Ryu</t>
  </si>
  <si>
    <t>Sang Woon Jeong</t>
  </si>
  <si>
    <t>Jung Gu Hwang</t>
  </si>
  <si>
    <t>Daniel Ring</t>
  </si>
  <si>
    <t>Ziteng Wang</t>
  </si>
  <si>
    <t>Tae Jun Kim</t>
  </si>
  <si>
    <t>Huanming Shen</t>
  </si>
  <si>
    <t>Aaron Heaney</t>
  </si>
  <si>
    <t>Xiao Peng</t>
  </si>
  <si>
    <t>Boxuan Zhang</t>
  </si>
  <si>
    <t>In Jung Jo</t>
  </si>
  <si>
    <t>Rongxiang Liao</t>
  </si>
  <si>
    <t>Weiyi Jiang</t>
  </si>
  <si>
    <t>Chawngthu Lalhriatpuia</t>
  </si>
  <si>
    <t>Ji Woo Hong</t>
  </si>
  <si>
    <t>Ziyad Al Ghamdi</t>
  </si>
  <si>
    <t>Hyeon Jong Kang</t>
  </si>
  <si>
    <t>Zeshi Chen</t>
  </si>
  <si>
    <t>Zixi Min</t>
  </si>
  <si>
    <t>Ji Hoon Min</t>
  </si>
  <si>
    <t>Dong Min Kim</t>
  </si>
  <si>
    <t>Yiwei Wang</t>
  </si>
  <si>
    <t>Xiaoke He</t>
  </si>
  <si>
    <t>Shengjun Qiu</t>
  </si>
  <si>
    <t>Ji Woon Kim</t>
  </si>
  <si>
    <t>Chang Hun Kim</t>
  </si>
  <si>
    <t>Aaron Vanlalrinchhana</t>
  </si>
  <si>
    <t>Haoqi Ma</t>
  </si>
  <si>
    <t>Zhuowei Yu</t>
  </si>
  <si>
    <t>Bizhen He</t>
  </si>
  <si>
    <t>Jiaqiang Lyu</t>
  </si>
  <si>
    <t>média</t>
  </si>
  <si>
    <t>Gols B</t>
  </si>
  <si>
    <t>Overall</t>
  </si>
  <si>
    <t>Coluna1</t>
  </si>
  <si>
    <t>Coluna2</t>
  </si>
  <si>
    <t>Coluna3</t>
  </si>
  <si>
    <t>Coluna4</t>
  </si>
  <si>
    <t>Coluna5</t>
  </si>
  <si>
    <t>Outro</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</si>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</sst>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Aptos Narrow"/>
      <family val="2"/>
      <scheme val="minor"/>
    </font>
    <font>
      <u/>
      <sz val="11"/>
      <color theme="10"/>
      <name val="Aptos Narrow"/>
      <family val="2"/>
      <scheme val="minor"/>
    </font>
    <font>
      <sz val="11"/>
      <color rgb="FF000000"/>
      <name val="Aptos Narrow"/>
      <family val="2"/>
    </font>
    <font>
      <b/>
      <sz val="11"/>
      <color theme="1"/>
      <name val="Aptos Narrow"/>
      <family val="2"/>
      <scheme val="minor"/>
    </font>
    <font>
      <sz val="11"/>
      <name val="Aptos Narrow"/>
      <family val="2"/>
      <scheme val="minor"/>
    </font>
    <font>
      <sz val="11"/>
      <color theme="1"/>
      <name val="Aptos Narrow"/>
      <family val="2"/>
    </font>
    <font>
      <sz val="10"/>
      <color theme="1"/>
      <name val="Arial Unicode MS"/>
    </font>
  </fonts>
  <fills count="1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00B050"/>
        <bgColor indexed="64"/>
      </patternFill>
    </fill>
    <fill>
      <patternFill patternType="solid">
        <fgColor theme="9" tint="0.79998168889431442"/>
        <bgColor theme="9" tint="0.79998168889431442"/>
      </patternFill>
    </fill>
    <fill>
      <patternFill patternType="solid">
        <fgColor rgb="FFFFFF00"/>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2">
    <xf numFmtId="0" fontId="0" fillId="0" borderId="0" xfId="0"/>
    <xf numFmtId="0" fontId="1" fillId="0" borderId="0" xfId="1"/>
    <xf numFmtId="14" fontId="0" fillId="0" borderId="0" xfId="0" applyNumberFormat="1"/>
    <xf numFmtId="0" fontId="0" fillId="0" borderId="1" xfId="0" applyBorder="1"/>
    <xf numFmtId="0" fontId="0" fillId="0" borderId="4" xfId="0" applyBorder="1"/>
    <xf numFmtId="0" fontId="0" fillId="0" borderId="7" xfId="0" applyBorder="1"/>
    <xf numFmtId="0" fontId="0" fillId="0" borderId="9" xfId="0" applyBorder="1"/>
    <xf numFmtId="0" fontId="0" fillId="2" borderId="7" xfId="0" applyFill="1" applyBorder="1"/>
    <xf numFmtId="0" fontId="0" fillId="2" borderId="0" xfId="0" applyFill="1"/>
    <xf numFmtId="0" fontId="0" fillId="2" borderId="9" xfId="0" applyFill="1" applyBorder="1"/>
    <xf numFmtId="2" fontId="0" fillId="2" borderId="10" xfId="0" applyNumberFormat="1" applyFill="1" applyBorder="1"/>
    <xf numFmtId="0" fontId="0" fillId="3" borderId="7" xfId="0" applyFill="1" applyBorder="1"/>
    <xf numFmtId="0" fontId="0" fillId="3" borderId="0" xfId="0" applyFill="1"/>
    <xf numFmtId="2" fontId="0" fillId="3" borderId="9" xfId="0" applyNumberFormat="1" applyFill="1" applyBorder="1"/>
    <xf numFmtId="2" fontId="0" fillId="3" borderId="10" xfId="0" applyNumberFormat="1" applyFill="1" applyBorder="1"/>
    <xf numFmtId="0" fontId="0" fillId="4" borderId="7" xfId="0" applyFill="1" applyBorder="1"/>
    <xf numFmtId="0" fontId="0" fillId="4" borderId="0" xfId="0" applyFill="1"/>
    <xf numFmtId="2" fontId="0" fillId="4" borderId="9" xfId="0" applyNumberFormat="1" applyFill="1" applyBorder="1"/>
    <xf numFmtId="2" fontId="0" fillId="4" borderId="10" xfId="0" applyNumberFormat="1" applyFill="1" applyBorder="1"/>
    <xf numFmtId="0" fontId="0" fillId="5" borderId="7" xfId="0" applyFill="1" applyBorder="1"/>
    <xf numFmtId="0" fontId="0" fillId="5" borderId="8" xfId="0" applyFill="1" applyBorder="1"/>
    <xf numFmtId="2" fontId="0" fillId="5" borderId="9" xfId="0" applyNumberFormat="1" applyFill="1" applyBorder="1"/>
    <xf numFmtId="2" fontId="0" fillId="5" borderId="11" xfId="0" applyNumberFormat="1" applyFill="1" applyBorder="1"/>
    <xf numFmtId="0" fontId="0" fillId="2" borderId="8" xfId="0" applyFill="1" applyBorder="1"/>
    <xf numFmtId="2" fontId="0" fillId="2" borderId="11" xfId="0" applyNumberFormat="1" applyFill="1" applyBorder="1"/>
    <xf numFmtId="0" fontId="0" fillId="3" borderId="8" xfId="0" applyFill="1" applyBorder="1"/>
    <xf numFmtId="2" fontId="0" fillId="3" borderId="11" xfId="0" applyNumberFormat="1" applyFill="1" applyBorder="1"/>
    <xf numFmtId="0" fontId="0" fillId="4" borderId="8" xfId="0" applyFill="1" applyBorder="1"/>
    <xf numFmtId="2" fontId="0" fillId="4" borderId="11" xfId="0" applyNumberFormat="1" applyFill="1" applyBorder="1"/>
    <xf numFmtId="0" fontId="0" fillId="5" borderId="0" xfId="0" applyFill="1"/>
    <xf numFmtId="2" fontId="0" fillId="5" borderId="10" xfId="0" applyNumberFormat="1" applyFill="1" applyBorder="1"/>
    <xf numFmtId="0" fontId="0" fillId="3" borderId="10" xfId="0" applyFill="1" applyBorder="1"/>
    <xf numFmtId="0" fontId="0" fillId="4" borderId="10" xfId="0" applyFill="1" applyBorder="1"/>
    <xf numFmtId="0" fontId="0" fillId="5" borderId="10" xfId="0" applyFill="1" applyBorder="1"/>
    <xf numFmtId="0" fontId="0" fillId="2" borderId="11" xfId="0" applyFill="1" applyBorder="1"/>
    <xf numFmtId="0" fontId="0" fillId="3" borderId="9" xfId="0" applyFill="1" applyBorder="1"/>
    <xf numFmtId="0" fontId="0" fillId="4" borderId="9" xfId="0" applyFill="1" applyBorder="1"/>
    <xf numFmtId="0" fontId="0" fillId="5" borderId="9" xfId="0" applyFill="1" applyBorder="1"/>
    <xf numFmtId="0" fontId="0" fillId="2" borderId="14" xfId="0" applyFill="1" applyBorder="1"/>
    <xf numFmtId="0" fontId="0" fillId="2" borderId="12" xfId="0" applyFill="1" applyBorder="1"/>
    <xf numFmtId="0" fontId="0" fillId="3" borderId="14" xfId="0" applyFill="1" applyBorder="1"/>
    <xf numFmtId="0" fontId="2" fillId="3" borderId="0" xfId="0" applyFont="1" applyFill="1"/>
    <xf numFmtId="0" fontId="0" fillId="3" borderId="12" xfId="0" applyFill="1" applyBorder="1"/>
    <xf numFmtId="2" fontId="0" fillId="2" borderId="15" xfId="0" applyNumberFormat="1" applyFill="1" applyBorder="1"/>
    <xf numFmtId="0" fontId="0" fillId="4" borderId="14" xfId="0" applyFill="1" applyBorder="1"/>
    <xf numFmtId="0" fontId="0" fillId="4" borderId="12" xfId="0" applyFill="1" applyBorder="1"/>
    <xf numFmtId="0" fontId="0" fillId="5" borderId="14" xfId="0" applyFill="1" applyBorder="1"/>
    <xf numFmtId="0" fontId="0" fillId="5" borderId="12" xfId="0" applyFill="1" applyBorder="1"/>
    <xf numFmtId="2" fontId="0" fillId="5" borderId="15" xfId="0" applyNumberFormat="1" applyFill="1" applyBorder="1"/>
    <xf numFmtId="2" fontId="0" fillId="4" borderId="15" xfId="0" applyNumberFormat="1" applyFill="1" applyBorder="1"/>
    <xf numFmtId="2" fontId="0" fillId="3" borderId="15" xfId="0" applyNumberFormat="1" applyFill="1" applyBorder="1"/>
    <xf numFmtId="0" fontId="0" fillId="6" borderId="0" xfId="0" applyFill="1"/>
    <xf numFmtId="0" fontId="0" fillId="7" borderId="0" xfId="0" applyFill="1"/>
    <xf numFmtId="1" fontId="0" fillId="4" borderId="15" xfId="0" applyNumberFormat="1" applyFill="1" applyBorder="1"/>
    <xf numFmtId="0" fontId="0" fillId="8" borderId="0" xfId="0" applyFill="1"/>
    <xf numFmtId="0" fontId="0" fillId="9" borderId="0" xfId="0" applyFill="1"/>
    <xf numFmtId="9" fontId="0" fillId="0" borderId="0" xfId="0" applyNumberFormat="1"/>
    <xf numFmtId="2" fontId="0" fillId="0" borderId="0" xfId="0" applyNumberFormat="1"/>
    <xf numFmtId="164" fontId="0" fillId="0" borderId="0" xfId="0" applyNumberFormat="1"/>
    <xf numFmtId="0" fontId="3" fillId="10" borderId="0" xfId="0" applyFont="1" applyFill="1"/>
    <xf numFmtId="0" fontId="4" fillId="2" borderId="0" xfId="0" applyFont="1" applyFill="1"/>
    <xf numFmtId="0" fontId="0" fillId="0" borderId="0" xfId="0" applyAlignment="1">
      <alignment horizontal="center"/>
    </xf>
    <xf numFmtId="0" fontId="0" fillId="10" borderId="0" xfId="0" applyFill="1"/>
    <xf numFmtId="0" fontId="0" fillId="11" borderId="0" xfId="0" applyFill="1"/>
    <xf numFmtId="0" fontId="0" fillId="12" borderId="19" xfId="0" applyFill="1" applyBorder="1"/>
    <xf numFmtId="0" fontId="0" fillId="0" borderId="19" xfId="0" applyBorder="1"/>
    <xf numFmtId="1" fontId="0" fillId="0" borderId="0" xfId="0" applyNumberFormat="1"/>
    <xf numFmtId="0" fontId="0" fillId="0" borderId="20" xfId="0" applyBorder="1"/>
    <xf numFmtId="2" fontId="0" fillId="0" borderId="20" xfId="0" applyNumberFormat="1" applyBorder="1"/>
    <xf numFmtId="0" fontId="0" fillId="0" borderId="3" xfId="0" applyBorder="1"/>
    <xf numFmtId="0" fontId="0" fillId="13" borderId="0" xfId="0" applyFill="1"/>
    <xf numFmtId="2" fontId="0" fillId="13" borderId="0" xfId="0" applyNumberFormat="1" applyFill="1"/>
    <xf numFmtId="1" fontId="0" fillId="13" borderId="0" xfId="0" applyNumberFormat="1" applyFill="1"/>
    <xf numFmtId="0" fontId="5" fillId="0" borderId="0" xfId="0" applyFont="1" applyAlignment="1">
      <alignment horizontal="center"/>
    </xf>
    <xf numFmtId="0" fontId="6" fillId="0" borderId="20" xfId="0" applyFont="1" applyBorder="1" applyAlignment="1">
      <alignment vertical="center"/>
    </xf>
    <xf numFmtId="1" fontId="0" fillId="0" borderId="20" xfId="0" applyNumberFormat="1" applyBorder="1"/>
    <xf numFmtId="0" fontId="0" fillId="0" borderId="0" xfId="0"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2" borderId="1" xfId="0" applyFill="1" applyBorder="1" applyAlignment="1">
      <alignment horizontal="center"/>
    </xf>
    <xf numFmtId="0" fontId="0" fillId="2" borderId="3"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4" borderId="1" xfId="0" applyFill="1" applyBorder="1" applyAlignment="1">
      <alignment horizontal="center"/>
    </xf>
    <xf numFmtId="0" fontId="0" fillId="4" borderId="3" xfId="0" applyFill="1" applyBorder="1" applyAlignment="1">
      <alignment horizontal="center"/>
    </xf>
    <xf numFmtId="0" fontId="0" fillId="5" borderId="1" xfId="0" applyFill="1" applyBorder="1" applyAlignment="1">
      <alignment horizontal="center"/>
    </xf>
    <xf numFmtId="0" fontId="0" fillId="5" borderId="3" xfId="0" applyFill="1" applyBorder="1" applyAlignment="1">
      <alignment horizontal="center"/>
    </xf>
    <xf numFmtId="0" fontId="0" fillId="3" borderId="1" xfId="0" applyFill="1" applyBorder="1" applyAlignment="1">
      <alignment horizontal="center"/>
    </xf>
    <xf numFmtId="0" fontId="3" fillId="2" borderId="13" xfId="0" applyFont="1" applyFill="1" applyBorder="1" applyAlignment="1">
      <alignment horizontal="center"/>
    </xf>
    <xf numFmtId="0" fontId="3" fillId="2" borderId="16" xfId="0" applyFont="1" applyFill="1" applyBorder="1" applyAlignment="1">
      <alignment horizontal="center"/>
    </xf>
    <xf numFmtId="0" fontId="3" fillId="3" borderId="16" xfId="0" applyFont="1" applyFill="1" applyBorder="1" applyAlignment="1">
      <alignment horizontal="center"/>
    </xf>
    <xf numFmtId="0" fontId="3" fillId="3" borderId="18" xfId="0" applyFont="1" applyFill="1" applyBorder="1" applyAlignment="1">
      <alignment horizontal="center"/>
    </xf>
    <xf numFmtId="0" fontId="3" fillId="4" borderId="16" xfId="0" applyFont="1" applyFill="1" applyBorder="1" applyAlignment="1">
      <alignment horizontal="center"/>
    </xf>
    <xf numFmtId="0" fontId="3" fillId="4" borderId="18" xfId="0" applyFont="1" applyFill="1" applyBorder="1" applyAlignment="1">
      <alignment horizontal="center"/>
    </xf>
    <xf numFmtId="0" fontId="3" fillId="5" borderId="16" xfId="0" applyFont="1" applyFill="1" applyBorder="1" applyAlignment="1">
      <alignment horizontal="center"/>
    </xf>
    <xf numFmtId="0" fontId="3" fillId="5" borderId="17" xfId="0" applyFont="1" applyFill="1" applyBorder="1" applyAlignment="1">
      <alignment horizontal="center"/>
    </xf>
    <xf numFmtId="0" fontId="3" fillId="2" borderId="18" xfId="0" applyFont="1" applyFill="1" applyBorder="1" applyAlignment="1">
      <alignment horizontal="center"/>
    </xf>
    <xf numFmtId="0" fontId="3" fillId="4" borderId="17" xfId="0" applyFont="1" applyFill="1" applyBorder="1" applyAlignment="1">
      <alignment horizontal="center"/>
    </xf>
    <xf numFmtId="0" fontId="3" fillId="5" borderId="18" xfId="0" applyFont="1" applyFill="1" applyBorder="1" applyAlignment="1">
      <alignment horizontal="center"/>
    </xf>
    <xf numFmtId="0" fontId="0" fillId="4" borderId="2" xfId="0" applyFill="1" applyBorder="1" applyAlignment="1">
      <alignment horizontal="center"/>
    </xf>
    <xf numFmtId="0" fontId="0" fillId="5" borderId="2" xfId="0" applyFill="1" applyBorder="1" applyAlignment="1">
      <alignment horizontal="center"/>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2" borderId="0" xfId="0" applyFill="1" applyAlignment="1">
      <alignment horizontal="center"/>
    </xf>
    <xf numFmtId="0" fontId="0" fillId="2" borderId="2" xfId="0" applyFill="1" applyBorder="1" applyAlignment="1">
      <alignment horizontal="center"/>
    </xf>
  </cellXfs>
  <cellStyles count="2">
    <cellStyle name="Hiperlink" xfId="1" builtinId="8"/>
    <cellStyle name="Normal" xfId="0" builtinId="0"/>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2" formatCode="0.0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d/mm/yyyy"/>
    </dxf>
    <dxf>
      <numFmt numFmtId="0" formatCode="General"/>
    </dxf>
    <dxf>
      <numFmt numFmtId="0" formatCode="General"/>
    </dxf>
    <dxf>
      <numFmt numFmtId="0" formatCode="General"/>
    </dxf>
    <dxf>
      <numFmt numFmtId="19" formatCode="dd/mm/yyyy"/>
    </dxf>
    <dxf>
      <numFmt numFmtId="13" formatCode="0%"/>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164" formatCode="0.0"/>
    </dxf>
    <dxf>
      <numFmt numFmtId="13" formatCode="0%"/>
    </dxf>
    <dxf>
      <numFmt numFmtId="13" formatCode="0%"/>
    </dxf>
    <dxf>
      <numFmt numFmtId="13" formatCode="0%"/>
    </dxf>
    <dxf>
      <font>
        <b/>
      </font>
      <fill>
        <patternFill patternType="solid">
          <fgColor indexed="64"/>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9272ED17-20E9-454A-A131-89FB2DC81DDE}">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10</xdr:col>
      <xdr:colOff>585507</xdr:colOff>
      <xdr:row>10</xdr:row>
      <xdr:rowOff>66673</xdr:rowOff>
    </xdr:from>
    <xdr:to>
      <xdr:col>18</xdr:col>
      <xdr:colOff>452157</xdr:colOff>
      <xdr:row>38</xdr:row>
      <xdr:rowOff>76198</xdr:rowOff>
    </xdr:to>
    <xdr:sp macro="" textlink="">
      <xdr:nvSpPr>
        <xdr:cNvPr id="2" name="CaixaDeTexto 1">
          <a:extLst>
            <a:ext uri="{FF2B5EF4-FFF2-40B4-BE49-F238E27FC236}">
              <a16:creationId xmlns:a16="http://schemas.microsoft.com/office/drawing/2014/main" id="{FB767446-1631-78B7-5C17-C0CBAC3988F9}"/>
            </a:ext>
          </a:extLst>
        </xdr:cNvPr>
        <xdr:cNvSpPr txBox="1"/>
      </xdr:nvSpPr>
      <xdr:spPr>
        <a:xfrm>
          <a:off x="9348507" y="1971673"/>
          <a:ext cx="4707591" cy="534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Média dos jogadores</a:t>
          </a:r>
          <a:r>
            <a:rPr lang="pt-BR" sz="1100"/>
            <a:t>:</a:t>
          </a:r>
          <a:r>
            <a:rPr lang="pt-BR" sz="1100" baseline="0"/>
            <a:t> </a:t>
          </a:r>
          <a:r>
            <a:rPr lang="pt-BR"/>
            <a:t>representa a qualidade técnica intrínseca dos atletas, foi feita com base em base de dados</a:t>
          </a:r>
          <a:r>
            <a:rPr lang="pt-BR" baseline="0"/>
            <a:t> (Melhor explicado na aba "Jogadores"). Importância: </a:t>
          </a:r>
          <a:r>
            <a:rPr lang="pt-BR"/>
            <a:t>É o valor base para definir o teto de desempenho. Se a média é alta, a probabilidade de erros individuais (passes errados, falhas na zaga) diminui.</a:t>
          </a:r>
        </a:p>
        <a:p>
          <a:endParaRPr lang="pt-BR"/>
        </a:p>
        <a:p>
          <a:r>
            <a:rPr lang="pt-BR" b="1"/>
            <a:t>Comissão</a:t>
          </a:r>
          <a:r>
            <a:rPr lang="pt-BR" b="1" baseline="0"/>
            <a:t> Técnica</a:t>
          </a:r>
          <a:r>
            <a:rPr lang="pt-BR" baseline="0"/>
            <a:t>: </a:t>
          </a:r>
          <a:r>
            <a:rPr lang="pt-BR"/>
            <a:t>funciona como um "modificador de eficiência",</a:t>
          </a:r>
          <a:r>
            <a:rPr lang="pt-BR" baseline="0"/>
            <a:t> ou seja, temos informção sobre a</a:t>
          </a:r>
          <a:r>
            <a:rPr lang="pt-BR"/>
            <a:t> capacidade do treinador em extrair o melhor dos jogadores e o entrosamento tático, medido pela longevidade. </a:t>
          </a:r>
        </a:p>
        <a:p>
          <a:r>
            <a:rPr lang="pt-BR"/>
            <a:t>Importância:</a:t>
          </a:r>
          <a:r>
            <a:rPr lang="pt-BR" baseline="0"/>
            <a:t> </a:t>
          </a:r>
          <a:r>
            <a:rPr lang="pt-BR"/>
            <a:t>Um time com ótimos jogadores, mas um técnico novo ou ineficiente, terá uma nota de CT baixa, reduzindo a eficácia real em campo.</a:t>
          </a:r>
        </a:p>
        <a:p>
          <a:endParaRPr lang="pt-BR"/>
        </a:p>
        <a:p>
          <a:pPr marL="0" marR="0" lvl="0" indent="0" defTabSz="914400" eaLnBrk="1" fontAlgn="auto" latinLnBrk="0" hangingPunct="1">
            <a:lnSpc>
              <a:spcPct val="100000"/>
            </a:lnSpc>
            <a:spcBef>
              <a:spcPts val="0"/>
            </a:spcBef>
            <a:spcAft>
              <a:spcPts val="0"/>
            </a:spcAft>
            <a:buClrTx/>
            <a:buSzTx/>
            <a:buFontTx/>
            <a:buNone/>
            <a:tabLst/>
            <a:defRPr/>
          </a:pPr>
          <a:r>
            <a:rPr lang="pt-BR" b="1"/>
            <a:t>Fifa Score: </a:t>
          </a:r>
          <a:r>
            <a:rPr lang="pt-BR"/>
            <a:t>É a pontuação oficial da FIFA (FIFA World Ranking). É</a:t>
          </a:r>
          <a:r>
            <a:rPr lang="pt-BR" baseline="0"/>
            <a:t> um </a:t>
          </a:r>
          <a:r>
            <a:rPr lang="pt-BR"/>
            <a:t>indicador de prestígio e histórico de longo prazo. Porém é limitado</a:t>
          </a:r>
          <a:r>
            <a:rPr lang="pt-BR" baseline="0"/>
            <a:t> ao não considerar a força e o momento das seleções.</a:t>
          </a:r>
          <a:endParaRPr lang="pt-BR"/>
        </a:p>
        <a:p>
          <a:pPr marL="0" marR="0" lvl="0" indent="0" defTabSz="914400" eaLnBrk="1" fontAlgn="auto" latinLnBrk="0" hangingPunct="1">
            <a:lnSpc>
              <a:spcPct val="100000"/>
            </a:lnSpc>
            <a:spcBef>
              <a:spcPts val="0"/>
            </a:spcBef>
            <a:spcAft>
              <a:spcPts val="0"/>
            </a:spcAft>
            <a:buClrTx/>
            <a:buSzTx/>
            <a:buFontTx/>
            <a:buNone/>
            <a:tabLst/>
            <a:defRPr/>
          </a:pPr>
          <a:endParaRPr lang="pt-BR"/>
        </a:p>
        <a:p>
          <a:pPr marL="0" marR="0" lvl="0" indent="0" defTabSz="914400" eaLnBrk="1" fontAlgn="auto" latinLnBrk="0" hangingPunct="1">
            <a:lnSpc>
              <a:spcPct val="100000"/>
            </a:lnSpc>
            <a:spcBef>
              <a:spcPts val="0"/>
            </a:spcBef>
            <a:spcAft>
              <a:spcPts val="0"/>
            </a:spcAft>
            <a:buClrTx/>
            <a:buSzTx/>
            <a:buFontTx/>
            <a:buNone/>
            <a:tabLst/>
            <a:defRPr/>
          </a:pPr>
          <a:r>
            <a:rPr lang="pt-BR" b="1"/>
            <a:t>Elo Rating: </a:t>
          </a:r>
          <a:r>
            <a:rPr lang="pt-BR"/>
            <a:t>Diferente do ranking da FIFA, o </a:t>
          </a:r>
          <a:r>
            <a:rPr lang="pt-BR" b="1"/>
            <a:t>Elo Rating</a:t>
          </a:r>
          <a:r>
            <a:rPr lang="pt-BR"/>
            <a:t> (do </a:t>
          </a:r>
          <a:r>
            <a:rPr lang="pt-BR" i="1"/>
            <a:t>eloratings.net</a:t>
          </a:r>
          <a:r>
            <a:rPr lang="pt-BR"/>
            <a:t>) é baseado no sistema de xadrez e é muito mais sensível a resultados recentes e ao nível de dificuldade dos adversários.</a:t>
          </a:r>
        </a:p>
        <a:p>
          <a:pPr marL="0" marR="0" lvl="0" indent="0" defTabSz="914400" eaLnBrk="1" fontAlgn="auto" latinLnBrk="0" hangingPunct="1">
            <a:lnSpc>
              <a:spcPct val="100000"/>
            </a:lnSpc>
            <a:spcBef>
              <a:spcPts val="0"/>
            </a:spcBef>
            <a:spcAft>
              <a:spcPts val="0"/>
            </a:spcAft>
            <a:buClrTx/>
            <a:buSzTx/>
            <a:buFontTx/>
            <a:buNone/>
            <a:tabLst/>
            <a:defRPr/>
          </a:pPr>
          <a:r>
            <a:rPr lang="pt-BR" b="0"/>
            <a:t>Importância: mede</a:t>
          </a:r>
          <a:r>
            <a:rPr lang="pt-BR" b="0" baseline="0"/>
            <a:t> a</a:t>
          </a:r>
          <a:r>
            <a:rPr lang="pt-BR"/>
            <a:t> força atual baseada em quem a seleção venceu. Vencer uma seleção forte dá muitos pontos; vencer uma fraca dá quase nada. Assim como</a:t>
          </a:r>
          <a:r>
            <a:rPr lang="pt-BR" baseline="0"/>
            <a:t> perder para uma seleção fraca perde muitos pontos.</a:t>
          </a:r>
          <a:endParaRPr lang="pt-BR" b="0"/>
        </a:p>
        <a:p>
          <a:endParaRPr lang="pt-BR" b="1"/>
        </a:p>
        <a:p>
          <a:endParaRPr lang="pt-BR" b="1"/>
        </a:p>
        <a:p>
          <a:r>
            <a:rPr lang="pt-BR" b="1"/>
            <a:t>A</a:t>
          </a:r>
          <a:r>
            <a:rPr lang="pt-BR" b="1" baseline="0"/>
            <a:t> ideia principal é criar uma nota ponderada: </a:t>
          </a:r>
        </a:p>
        <a:p>
          <a:r>
            <a:rPr lang="pt-BR"/>
            <a:t>= (EloRating*0,4) + Jogadores*0,3) + (CT*0,2) + (FifaScore*0,1)</a:t>
          </a:r>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161925</xdr:colOff>
      <xdr:row>0</xdr:row>
      <xdr:rowOff>133349</xdr:rowOff>
    </xdr:from>
    <xdr:to>
      <xdr:col>13</xdr:col>
      <xdr:colOff>228600</xdr:colOff>
      <xdr:row>32</xdr:row>
      <xdr:rowOff>28575</xdr:rowOff>
    </xdr:to>
    <xdr:sp macro="" textlink="">
      <xdr:nvSpPr>
        <xdr:cNvPr id="2" name="CaixaDeTexto 1">
          <a:extLst>
            <a:ext uri="{FF2B5EF4-FFF2-40B4-BE49-F238E27FC236}">
              <a16:creationId xmlns:a16="http://schemas.microsoft.com/office/drawing/2014/main" id="{369C3074-6919-0A52-7B1D-BF0BC0F67972}"/>
            </a:ext>
          </a:extLst>
        </xdr:cNvPr>
        <xdr:cNvSpPr txBox="1"/>
      </xdr:nvSpPr>
      <xdr:spPr>
        <a:xfrm>
          <a:off x="9086850" y="133349"/>
          <a:ext cx="3114675" cy="5991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Nota técnica!</a:t>
          </a:r>
          <a:endParaRPr lang="pt-BR" sz="1100" b="1" baseline="0"/>
        </a:p>
        <a:p>
          <a:r>
            <a:rPr lang="pt-BR"/>
            <a:t>A lógica é a seguinte: </a:t>
          </a:r>
          <a:r>
            <a:rPr lang="pt-BR" b="0"/>
            <a:t>o aproveitamento (vitórias/empates) mostra a eficiência atual, enquanto a longevidade mostra o entrosamento e a maturidade do sistema tático.</a:t>
          </a:r>
        </a:p>
        <a:p>
          <a:r>
            <a:rPr lang="pt-BR" sz="1100" b="0"/>
            <a:t>1. Sistema de Vitórias,</a:t>
          </a:r>
          <a:r>
            <a:rPr lang="pt-BR" sz="1100" b="0" baseline="0"/>
            <a:t> Empates e Derrotas dos </a:t>
          </a:r>
          <a:r>
            <a:rPr lang="pt-BR" sz="1100" b="1" baseline="0"/>
            <a:t>últimos 5 jogos</a:t>
          </a:r>
          <a:r>
            <a:rPr lang="pt-BR" sz="1100" b="0" baseline="0"/>
            <a:t>: foi atribuído nota 3 para vitória e 1 para empate. Os dados foram coletados no site </a:t>
          </a:r>
          <a:r>
            <a:rPr lang="pt-BR" sz="1100" b="0" i="1" baseline="0"/>
            <a:t>eloratings.net</a:t>
          </a:r>
        </a:p>
        <a:p>
          <a:r>
            <a:rPr lang="pt-BR" sz="1100" b="0" baseline="0"/>
            <a:t>Função: </a:t>
          </a:r>
        </a:p>
        <a:p>
          <a:r>
            <a:rPr lang="pt-BR"/>
            <a:t>= ((%Vitórias * 3) + (%Empates * 1)) / 3</a:t>
          </a:r>
          <a:endParaRPr lang="pt-BR" sz="1100" b="0" baseline="0"/>
        </a:p>
        <a:p>
          <a:r>
            <a:rPr lang="pt-BR" sz="1100" b="0" baseline="0"/>
            <a:t>2. Longevidade: </a:t>
          </a:r>
          <a:r>
            <a:rPr lang="pt-BR"/>
            <a:t>A diferença entre um técnico que está há 2 meses e um que está há 12 meses é gigante. Mas a diferença entre 48 meses e 58 meses é pequena (o time já está no ápice do entrosamento). Dessa</a:t>
          </a:r>
          <a:r>
            <a:rPr lang="pt-BR" baseline="0"/>
            <a:t> maneira, foi considerando um ''teto'' de 24 meses que é aproximadamente um ciclo completo. Os dados foram coletados no Transfermarkt (</a:t>
          </a:r>
          <a:r>
            <a:rPr lang="pt-BR" i="1" baseline="0"/>
            <a:t>transfermarkt.com.br</a:t>
          </a:r>
          <a:r>
            <a:rPr lang="pt-BR" baseline="0"/>
            <a:t>)</a:t>
          </a:r>
        </a:p>
        <a:p>
          <a:r>
            <a:rPr lang="pt-BR" baseline="0"/>
            <a:t>Função: </a:t>
          </a:r>
        </a:p>
        <a:p>
          <a:r>
            <a:rPr lang="pt-BR" baseline="0"/>
            <a:t>=</a:t>
          </a:r>
          <a:r>
            <a:rPr lang="pt-BR"/>
            <a:t>MÍNIMO(Meses_no_Cargo / 24; 1)</a:t>
          </a:r>
          <a:endParaRPr lang="pt-BR" baseline="0"/>
        </a:p>
        <a:p>
          <a:endParaRPr lang="pt-BR" sz="1100" b="0" baseline="0"/>
        </a:p>
        <a:p>
          <a:r>
            <a:rPr lang="pt-BR" sz="1100" b="0" baseline="0"/>
            <a:t>Com esses dados foi determinado os pesos: </a:t>
          </a:r>
        </a:p>
        <a:p>
          <a:r>
            <a:rPr lang="pt-BR" sz="1100" b="1">
              <a:solidFill>
                <a:schemeClr val="dk1"/>
              </a:solidFill>
              <a:effectLst/>
              <a:latin typeface="+mn-lt"/>
              <a:ea typeface="+mn-ea"/>
              <a:cs typeface="+mn-cs"/>
            </a:rPr>
            <a:t>Peso 70% - Aproveitamento de Pontos:</a:t>
          </a:r>
          <a:r>
            <a:rPr lang="pt-BR" sz="1100">
              <a:solidFill>
                <a:schemeClr val="dk1"/>
              </a:solidFill>
              <a:effectLst/>
              <a:latin typeface="+mn-lt"/>
              <a:ea typeface="+mn-ea"/>
              <a:cs typeface="+mn-cs"/>
            </a:rPr>
            <a:t> É o critério de mérito atual. Reflete o quão difícil é vencer esse técnico hoje.</a:t>
          </a:r>
        </a:p>
        <a:p>
          <a:r>
            <a:rPr lang="pt-BR" sz="1100" b="1">
              <a:solidFill>
                <a:schemeClr val="dk1"/>
              </a:solidFill>
              <a:effectLst/>
              <a:latin typeface="+mn-lt"/>
              <a:ea typeface="+mn-ea"/>
              <a:cs typeface="+mn-cs"/>
            </a:rPr>
            <a:t>Peso 30% - Longevidade:</a:t>
          </a:r>
          <a:r>
            <a:rPr lang="pt-BR" sz="1100">
              <a:solidFill>
                <a:schemeClr val="dk1"/>
              </a:solidFill>
              <a:effectLst/>
              <a:latin typeface="+mn-lt"/>
              <a:ea typeface="+mn-ea"/>
              <a:cs typeface="+mn-cs"/>
            </a:rPr>
            <a:t> Reflete o quanto o modelo tático está consolidado. Times com técnicos novos costumam oscilar mais em simulações.</a:t>
          </a:r>
        </a:p>
        <a:p>
          <a:endParaRPr lang="pt-BR" sz="1100" b="0"/>
        </a:p>
        <a:p>
          <a:r>
            <a:rPr lang="pt-BR" sz="1100" b="0"/>
            <a:t>Porém, assim</a:t>
          </a:r>
          <a:r>
            <a:rPr lang="pt-BR" sz="1100" b="0" baseline="0"/>
            <a:t> como para os jogadores, as </a:t>
          </a:r>
          <a:r>
            <a:rPr lang="pt-BR" sz="1100" b="1" baseline="0"/>
            <a:t>notas variam de 0 a 99: </a:t>
          </a:r>
          <a:r>
            <a:rPr lang="pt-BR" sz="1100" b="0" baseline="0"/>
            <a:t>multipliquei essa nota por 0,99.</a:t>
          </a:r>
        </a:p>
        <a:p>
          <a:endParaRPr lang="pt-BR"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45245</xdr:colOff>
      <xdr:row>0</xdr:row>
      <xdr:rowOff>50005</xdr:rowOff>
    </xdr:from>
    <xdr:to>
      <xdr:col>15</xdr:col>
      <xdr:colOff>121445</xdr:colOff>
      <xdr:row>24</xdr:row>
      <xdr:rowOff>78580</xdr:rowOff>
    </xdr:to>
    <xdr:sp macro="" textlink="">
      <xdr:nvSpPr>
        <xdr:cNvPr id="2" name="CaixaDeTexto 1">
          <a:extLst>
            <a:ext uri="{FF2B5EF4-FFF2-40B4-BE49-F238E27FC236}">
              <a16:creationId xmlns:a16="http://schemas.microsoft.com/office/drawing/2014/main" id="{CFA73A6F-3CEC-E716-6C8D-A9D6FF8212D5}"/>
            </a:ext>
          </a:extLst>
        </xdr:cNvPr>
        <xdr:cNvSpPr txBox="1"/>
      </xdr:nvSpPr>
      <xdr:spPr>
        <a:xfrm>
          <a:off x="12868276" y="50005"/>
          <a:ext cx="1897857" cy="460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Foi</a:t>
          </a:r>
          <a:r>
            <a:rPr lang="pt-BR" sz="1100" baseline="0"/>
            <a:t> feita uma análise das últimas 20 partidas de cada time (um pouco menos que 960 jogos, que seria 20x48, pois tem jogos que contam para as duas seleções). Com os dados dos jogos foi feito a porcentagem de vitórias dessas seleções. Foi analisado os gols marcados (GP), gols sofridos (GC), o saldo de gols (GC) — diferença entre GP - GC—, a média de gols feitos por partidas e média de gols sofridos.</a:t>
          </a:r>
        </a:p>
        <a:p>
          <a:endParaRPr lang="pt-BR" sz="1100" baseline="0"/>
        </a:p>
        <a:p>
          <a:r>
            <a:rPr lang="pt-BR" sz="1100" baseline="0"/>
            <a:t>Essa análise pode vir a ser importante para determinar de forma estatística os possíveis resultados dos jogos. Provavelemente utilizando </a:t>
          </a:r>
          <a:r>
            <a:rPr lang="pt-BR" sz="1100" b="1" baseline="0"/>
            <a:t>Distribuição de Poisson</a:t>
          </a:r>
          <a:endParaRPr lang="pt-BR"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381000</xdr:colOff>
      <xdr:row>0</xdr:row>
      <xdr:rowOff>85725</xdr:rowOff>
    </xdr:from>
    <xdr:to>
      <xdr:col>14</xdr:col>
      <xdr:colOff>514350</xdr:colOff>
      <xdr:row>34</xdr:row>
      <xdr:rowOff>180975</xdr:rowOff>
    </xdr:to>
    <xdr:sp macro="" textlink="">
      <xdr:nvSpPr>
        <xdr:cNvPr id="3" name="CaixaDeTexto 2">
          <a:extLst>
            <a:ext uri="{FF2B5EF4-FFF2-40B4-BE49-F238E27FC236}">
              <a16:creationId xmlns:a16="http://schemas.microsoft.com/office/drawing/2014/main" id="{3691BF2B-69BE-EAF0-024F-EE3241AB2C79}"/>
            </a:ext>
          </a:extLst>
        </xdr:cNvPr>
        <xdr:cNvSpPr txBox="1"/>
      </xdr:nvSpPr>
      <xdr:spPr>
        <a:xfrm>
          <a:off x="8277225" y="85725"/>
          <a:ext cx="4010025" cy="657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Média</a:t>
          </a:r>
          <a:r>
            <a:rPr lang="pt-BR" sz="1100" b="1" baseline="0"/>
            <a:t> dos jogadores</a:t>
          </a:r>
        </a:p>
        <a:p>
          <a:r>
            <a:rPr lang="pt-BR"/>
            <a:t>A variável </a:t>
          </a:r>
          <a:r>
            <a:rPr lang="pt-BR" b="1"/>
            <a:t>"Média dos Jogadores"</a:t>
          </a:r>
          <a:r>
            <a:rPr lang="pt-BR"/>
            <a:t> foi desenvolvida como um indicador de talento técnico individual, servindo como o parâmetro fundamental para mensurar as capacidades ofensivas e defensivas de cada seleção. Para garantir a integridade do modelo, a composição do elenco base utilizou dados de convocações recentes e listas de prováveis atletas disponíveis no portal </a:t>
          </a:r>
          <a:r>
            <a:rPr lang="pt-BR" b="1"/>
            <a:t>ESPN</a:t>
          </a:r>
          <a:r>
            <a:rPr lang="pt-BR"/>
            <a:t>. (</a:t>
          </a:r>
          <a:r>
            <a:rPr lang="pt-BR">
              <a:hlinkClick xmlns:r="http://schemas.openxmlformats.org/officeDocument/2006/relationships" r:id=""/>
            </a:rPr>
            <a:t>espn.com.br/futebol/times/_/liga/FIFA.WORLD/copa-do-mundo</a:t>
          </a:r>
          <a:r>
            <a:rPr lang="pt-BR"/>
            <a:t> </a:t>
          </a:r>
          <a:endParaRPr lang="pt-BR" sz="1100" b="1" baseline="0"/>
        </a:p>
        <a:p>
          <a:r>
            <a:rPr lang="pt-BR" baseline="0"/>
            <a:t>Devido à dificuldade de obter esses dados para todos os jogadores, sobretudo aqueles referentes às seleções mais iniciantes na copa do mundo, cujos jogadores não tem um valor de mercado definido, foi feito uma busca em três etapas:</a:t>
          </a:r>
        </a:p>
        <a:p>
          <a:r>
            <a:rPr lang="pt-BR" sz="1100" b="0" baseline="0"/>
            <a:t>1. Foi feita uma busca em base de dados, utilizando plataforms como a Kaggle, cujo objetivo foi capturar o ''overall'' dos jogadores considerando o cenário mais atual. </a:t>
          </a:r>
        </a:p>
        <a:p>
          <a:r>
            <a:rPr lang="pt-BR" sz="1100" b="0" baseline="0"/>
            <a:t>Exemplos: </a:t>
          </a:r>
          <a:r>
            <a:rPr lang="pt-BR">
              <a:hlinkClick xmlns:r="http://schemas.openxmlformats.org/officeDocument/2006/relationships" r:id=""/>
            </a:rPr>
            <a:t>FC 26 (FIFA 26) Player Data</a:t>
          </a:r>
          <a:r>
            <a:rPr lang="pt-BR"/>
            <a:t>; </a:t>
          </a:r>
          <a:r>
            <a:rPr lang="pt-BR">
              <a:hlinkClick xmlns:r="http://schemas.openxmlformats.org/officeDocument/2006/relationships" r:id=""/>
            </a:rPr>
            <a:t>FC 26 Player Stats</a:t>
          </a:r>
          <a:r>
            <a:rPr lang="pt-BR"/>
            <a:t>. </a:t>
          </a:r>
        </a:p>
        <a:p>
          <a:r>
            <a:rPr lang="pt-BR" sz="1100" b="0"/>
            <a:t>Essas</a:t>
          </a:r>
          <a:r>
            <a:rPr lang="pt-BR" sz="1100" b="0" baseline="0"/>
            <a:t> foram nossas bases primárias para obter a nota geral dos jogadores.</a:t>
          </a:r>
        </a:p>
        <a:p>
          <a:r>
            <a:rPr lang="pt-BR" sz="1100" b="0" baseline="0"/>
            <a:t>2. </a:t>
          </a:r>
          <a:r>
            <a:rPr lang="pt-BR"/>
            <a:t>Para preencher lacunas de atletas não listados nas bases iniciais, foram realizadas consultas específicas em portais especializados de monitoramento de desempenho, como </a:t>
          </a:r>
          <a:r>
            <a:rPr lang="pt-BR" b="1"/>
            <a:t>SoFIFA</a:t>
          </a:r>
          <a:r>
            <a:rPr lang="pt-BR"/>
            <a:t> e </a:t>
          </a:r>
          <a:r>
            <a:rPr lang="pt-BR" b="1"/>
            <a:t>SofaScore</a:t>
          </a:r>
          <a:r>
            <a:rPr lang="pt-BR" b="0"/>
            <a:t>.</a:t>
          </a:r>
          <a:r>
            <a:rPr lang="pt-BR" sz="1100" b="0" baseline="0"/>
            <a:t> </a:t>
          </a:r>
          <a:r>
            <a:rPr lang="pt-BR" sz="1100" b="0" i="1" baseline="0"/>
            <a:t>sofifa.com e sofascore.com </a:t>
          </a:r>
          <a:endParaRPr lang="pt-BR" sz="1100" b="0" i="0" baseline="0"/>
        </a:p>
        <a:p>
          <a:r>
            <a:rPr lang="pt-BR" sz="1100" b="0" i="0" baseline="0"/>
            <a:t>3. </a:t>
          </a:r>
          <a:r>
            <a:rPr lang="pt-BR"/>
            <a:t>os casos remanescentes, onde não havia dados técnicos diretos, uma estimativa baseada no </a:t>
          </a:r>
          <a:r>
            <a:rPr lang="pt-BR" b="0"/>
            <a:t>valor de mercado</a:t>
          </a:r>
          <a:r>
            <a:rPr lang="pt-BR"/>
            <a:t> do atleta foi feita. Utilizou-se como âncora a correlação de atletas da mesma seleção; por exemplo, se um jogador do Iraque com nota 7,0 possui valor de mercado de 1 milhão, outros atletas com valores superiores ou inferiores receberam notas ajustadas proporcionalmente, mantendo a coerência estatística do grupo.</a:t>
          </a:r>
        </a:p>
        <a:p>
          <a:r>
            <a:rPr lang="pt-BR"/>
            <a:t>Estes ajustes e suposições garantem que nenhuma equipe no modelo seja penalizada por falta de amostragem, mantendo a consistência estatística do torneio.</a:t>
          </a:r>
          <a:endParaRPr lang="pt-BR" sz="1100" b="0" i="0" baseline="0"/>
        </a:p>
        <a:p>
          <a:endParaRPr lang="pt-BR" sz="1100" b="0" i="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276225</xdr:colOff>
      <xdr:row>0</xdr:row>
      <xdr:rowOff>133351</xdr:rowOff>
    </xdr:from>
    <xdr:to>
      <xdr:col>12</xdr:col>
      <xdr:colOff>542925</xdr:colOff>
      <xdr:row>4</xdr:row>
      <xdr:rowOff>1</xdr:rowOff>
    </xdr:to>
    <xdr:sp macro="" textlink="">
      <xdr:nvSpPr>
        <xdr:cNvPr id="2" name="CaixaDeTexto 1">
          <a:extLst>
            <a:ext uri="{FF2B5EF4-FFF2-40B4-BE49-F238E27FC236}">
              <a16:creationId xmlns:a16="http://schemas.microsoft.com/office/drawing/2014/main" id="{2C9BECF5-3111-2BC1-1BC5-AC56A0BF9425}"/>
            </a:ext>
          </a:extLst>
        </xdr:cNvPr>
        <xdr:cNvSpPr txBox="1"/>
      </xdr:nvSpPr>
      <xdr:spPr>
        <a:xfrm>
          <a:off x="8391525" y="133351"/>
          <a:ext cx="392430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Jogos de cada seleção</a:t>
          </a:r>
        </a:p>
        <a:p>
          <a:r>
            <a:rPr lang="pt-BR" sz="1100" b="0"/>
            <a:t>Ordem</a:t>
          </a:r>
          <a:r>
            <a:rPr lang="pt-BR" sz="1100" b="0" baseline="0"/>
            <a:t> dos jogos que vão acontecer a Copa do mundo, vai ser usado para formar as partidas e validar o modelo.</a:t>
          </a:r>
          <a:endParaRPr lang="pt-BR" sz="1100" b="0"/>
        </a:p>
        <a:p>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482202</xdr:colOff>
      <xdr:row>9981</xdr:row>
      <xdr:rowOff>51196</xdr:rowOff>
    </xdr:from>
    <xdr:to>
      <xdr:col>15</xdr:col>
      <xdr:colOff>589359</xdr:colOff>
      <xdr:row>9995</xdr:row>
      <xdr:rowOff>127396</xdr:rowOff>
    </xdr:to>
    <mc:AlternateContent xmlns:mc="http://schemas.openxmlformats.org/markup-compatibility/2006">
      <mc:Choice xmlns:cx1="http://schemas.microsoft.com/office/drawing/2015/9/8/chartex" Requires="cx1">
        <xdr:graphicFrame macro="">
          <xdr:nvGraphicFramePr>
            <xdr:cNvPr id="7" name="Gráfico 6">
              <a:extLst>
                <a:ext uri="{FF2B5EF4-FFF2-40B4-BE49-F238E27FC236}">
                  <a16:creationId xmlns:a16="http://schemas.microsoft.com/office/drawing/2014/main" id="{B82BEFFB-3BD4-4569-5F3F-47F742302E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20927" y="1901431696"/>
              <a:ext cx="4545807" cy="274320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8" xr16:uid="{8CB0F896-7A8D-4240-9DBD-EE3A2C0BD5AD}" autoFormatId="16" applyNumberFormats="0" applyBorderFormats="0" applyFontFormats="0" applyPatternFormats="0" applyAlignmentFormats="0" applyWidthHeightFormats="0">
  <queryTableRefresh nextId="14" unboundColumnsRight="6">
    <queryTableFields count="10">
      <queryTableField id="1" name="id" tableColumnId="1"/>
      <queryTableField id="2" name="team_name" tableColumnId="2"/>
      <queryTableField id="3" name="fifa_code" tableColumnId="3"/>
      <queryTableField id="4" name="group_letter" tableColumnId="4"/>
      <queryTableField id="6" dataBound="0" tableColumnId="5"/>
      <queryTableField id="9" dataBound="0" tableColumnId="9"/>
      <queryTableField id="7" dataBound="0" tableColumnId="6"/>
      <queryTableField id="8" dataBound="0" tableColumnId="7"/>
      <queryTableField id="12" dataBound="0" tableColumnId="11"/>
      <queryTableField id="13" dataBound="0" tableColumnId="12"/>
    </queryTableFields>
    <queryTableDeletedFields count="1">
      <deletedField name="is_placeholde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3" xr16:uid="{601FF86C-72F0-4325-B6EB-77DA9542F985}" autoFormatId="16" applyNumberFormats="0" applyBorderFormats="0" applyFontFormats="0" applyPatternFormats="0" applyAlignmentFormats="0" applyWidthHeightFormats="0">
  <queryTableRefresh nextId="6">
    <queryTableFields count="5">
      <queryTableField id="1" name="date" tableColumnId="1"/>
      <queryTableField id="2" name="match_number" tableColumnId="2"/>
      <queryTableField id="3" name="group" tableColumnId="3"/>
      <queryTableField id="4" name="stadium" tableColumnId="4"/>
      <queryTableField id="5" name="date_d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4" xr16:uid="{66300A2E-8521-4C28-A437-02F82192FFA0}" autoFormatId="16" applyNumberFormats="0" applyBorderFormats="0" applyFontFormats="0" applyPatternFormats="0" applyAlignmentFormats="0" applyWidthHeightFormats="0">
  <queryTableRefresh nextId="7">
    <queryTableFields count="6">
      <queryTableField id="1" name="date" tableColumnId="1"/>
      <queryTableField id="2" name="match_number" tableColumnId="2"/>
      <queryTableField id="3" name="teams" tableColumnId="3"/>
      <queryTableField id="4" name="group" tableColumnId="4"/>
      <queryTableField id="5" name="stadium" tableColumnId="5"/>
      <queryTableField id="6" name="date_d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7" xr16:uid="{51C0C252-8410-4B4D-89AB-F4FE4A433F18}" autoFormatId="16" applyNumberFormats="0" applyBorderFormats="0" applyFontFormats="0" applyPatternFormats="0" applyAlignmentFormats="0" applyWidthHeightFormats="0">
  <queryTableRefresh nextId="3">
    <queryTableFields count="2">
      <queryTableField id="1" name="Treinador" tableColumnId="1"/>
      <queryTableField id="2" name="Longevidad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3" connectionId="6" xr16:uid="{E8CF91CB-5DEF-4DF9-B749-B677A194B886}" autoFormatId="16" applyNumberFormats="0" applyBorderFormats="0" applyFontFormats="0" applyPatternFormats="0" applyAlignmentFormats="0" applyWidthHeightFormats="0">
  <queryTableRefresh nextId="7">
    <queryTableFields count="6">
      <queryTableField id="1" name="Column1" tableColumnId="1"/>
      <queryTableField id="2" name="Rank" tableColumnId="2"/>
      <queryTableField id="3" name="Name" tableColumnId="3"/>
      <queryTableField id="4" name="OVR" tableColumnId="4"/>
      <queryTableField id="5" name="Position" tableColumnId="5"/>
      <queryTableField id="6" name="Nation"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4" connectionId="2" xr16:uid="{E775C5A3-559B-4811-ADE3-F80785BCBA46}" autoFormatId="16" applyNumberFormats="0" applyBorderFormats="0" applyFontFormats="0" applyPatternFormats="0" applyAlignmentFormats="0" applyWidthHeightFormats="0">
  <queryTableRefresh nextId="6">
    <queryTableFields count="5">
      <queryTableField id="1" name="rank" tableColumnId="1"/>
      <queryTableField id="2" name="Name" tableColumnId="2"/>
      <queryTableField id="3" name="overallRating" tableColumnId="3"/>
      <queryTableField id="4" name="position" tableColumnId="4"/>
      <queryTableField id="5" name="nationality"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2BD4C-A762-4E81-B7F6-667C36B4CB08}" name="teams" displayName="teams" ref="A1:J49" tableType="queryTable" totalsRowShown="0">
  <autoFilter ref="A1:J49" xr:uid="{2B32BD4C-A762-4E81-B7F6-667C36B4CB08}"/>
  <tableColumns count="10">
    <tableColumn id="1" xr3:uid="{EDD25E46-847A-4BBD-8351-1F06C772CFB1}" uniqueName="1" name="id" queryTableFieldId="1"/>
    <tableColumn id="2" xr3:uid="{4192DF00-435A-4356-B1CB-6CE940B1A3B9}" uniqueName="2" name="Seleção" queryTableFieldId="2" dataDxfId="42"/>
    <tableColumn id="3" xr3:uid="{76C3AC98-E405-47B1-A83D-59C2283E13D6}" uniqueName="3" name="Código" queryTableFieldId="3" dataDxfId="41"/>
    <tableColumn id="4" xr3:uid="{44CB78D5-C0B6-4EE3-9F6F-A858330E7741}" uniqueName="4" name="Grupo" queryTableFieldId="4" dataDxfId="40"/>
    <tableColumn id="5" xr3:uid="{04ED97D9-1357-4289-8D78-307F5EF125E3}" uniqueName="5" name="Média dos jogadores" queryTableFieldId="6" dataDxfId="39">
      <calculatedColumnFormula>AVERAGEIFS(Tabela11[Nota],Tabela11[Seleção],teams[[#This Row],[Seleção]])</calculatedColumnFormula>
    </tableColumn>
    <tableColumn id="9" xr3:uid="{A47A6943-4754-4406-953F-95BBFB56A76C}" uniqueName="9" name="Comissão Técnica" queryTableFieldId="9" dataDxfId="38">
      <calculatedColumnFormula>_xlfn.XLOOKUP(teams[[#This Row],[Seleção]],Comissão!$B$2:$B$49,Comissão!$H$2:$H$49,_xleta.N,0,1)</calculatedColumnFormula>
    </tableColumn>
    <tableColumn id="6" xr3:uid="{781A1746-6C11-48FA-8F8F-823F905217E9}" uniqueName="6" name="Fifa Score" queryTableFieldId="7" dataDxfId="37"/>
    <tableColumn id="7" xr3:uid="{C0912F6B-21AE-47D2-8407-B56D6BBFB2C9}" uniqueName="7" name="Elo Rating" queryTableFieldId="8" dataDxfId="36"/>
    <tableColumn id="11" xr3:uid="{DB6766B3-7435-4420-A9EE-75496266C143}" uniqueName="11" name="FS_Norm" queryTableFieldId="12" dataDxfId="35">
      <calculatedColumnFormula>teams[[#This Row],[Fifa Score]]/20</calculatedColumnFormula>
    </tableColumn>
    <tableColumn id="12" xr3:uid="{B584767D-3BDA-4D28-9EE4-D86B4C61E2BB}" uniqueName="12" name="ER_norm" queryTableFieldId="13" dataDxfId="34">
      <calculatedColumnFormula>(teams[[#This Row],[Elo Rating]]/20)*0.9</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2117EB-8E29-4476-BD8F-23D9B3F21EFD}" name="Tabela9" displayName="Tabela9" ref="A1:H49" totalsRowShown="0" headerRowDxfId="47">
  <autoFilter ref="A1:H49" xr:uid="{3ACE34B3-981A-42E8-A4A3-93199B281B5F}"/>
  <tableColumns count="8">
    <tableColumn id="1" xr3:uid="{13340BD0-8AAA-4839-87DF-6195F6DD587C}" name="id">
      <calculatedColumnFormula>Seleções!A2</calculatedColumnFormula>
    </tableColumn>
    <tableColumn id="2" xr3:uid="{9BD1566D-C9C8-430F-9CF3-E900CCC7244E}" name="Seleção">
      <calculatedColumnFormula>Seleções!B2</calculatedColumnFormula>
    </tableColumn>
    <tableColumn id="3" xr3:uid="{3487CD50-2436-4B35-9AC0-11C82744C0FF}" name="Treinador"/>
    <tableColumn id="4" xr3:uid="{967B9451-1FEF-4448-92D5-128D2CD752C1}" name="Longevidade (meses) - 04/26"/>
    <tableColumn id="5" xr3:uid="{1141D939-0D66-430E-9EED-F12503FC9FEB}" name="% Vitórias" dataDxfId="46"/>
    <tableColumn id="6" xr3:uid="{C5ED4AE2-48DB-4151-920F-F8B37C90E85C}" name="% Empates" dataDxfId="45"/>
    <tableColumn id="7" xr3:uid="{2B816746-07C2-4877-BE28-E144F1DC066B}" name="% Derrotas" dataDxfId="44"/>
    <tableColumn id="8" xr3:uid="{FBE94649-1A20-4DE5-B80D-76305D843E5E}" name="Nota Técnica" dataDxfId="43">
      <calculatedColumnFormula>(((E2)*3+(F2)*1)/3)*70+(MIN(D2/24,1)*30)*0.99</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11FC1E-0B63-4E2B-B126-45E06A7D2AD3}" name="Tabela8" displayName="Tabela8" ref="A1:H49" totalsRowShown="0">
  <autoFilter ref="A1:H49" xr:uid="{3B11FC1E-0B63-4E2B-B126-45E06A7D2AD3}"/>
  <tableColumns count="8">
    <tableColumn id="1" xr3:uid="{6F3C2997-E84C-4866-A939-156B3D1AEA6F}" name="id"/>
    <tableColumn id="2" xr3:uid="{B6F07595-D28A-4F91-A283-3FD92EBF16EC}" name="Seleção"/>
    <tableColumn id="3" xr3:uid="{0819B989-DD27-4534-B67B-69E97C10FA12}" name="% Vitórias (Últimos 20)" dataDxfId="33"/>
    <tableColumn id="4" xr3:uid="{53C86EE7-D621-47F9-93DA-C48A8C1464EF}" name="Gols Marcados (GP)"/>
    <tableColumn id="5" xr3:uid="{CAD1E195-D095-4447-BD5C-7770C8640031}" name="Gols Sofridos (GC)"/>
    <tableColumn id="6" xr3:uid="{98BFAD03-12EA-48E8-B118-EF540A0860F2}" name="Saldo de Gols (SG)">
      <calculatedColumnFormula>D2-E2</calculatedColumnFormula>
    </tableColumn>
    <tableColumn id="7" xr3:uid="{CD03710F-C52F-41AB-81AC-C48576B273B6}" name="Média de gols feitos">
      <calculatedColumnFormula>D2/20</calculatedColumnFormula>
    </tableColumn>
    <tableColumn id="8" xr3:uid="{2AA81B02-6D1D-4129-8140-6ED52C6BB6F6}" name="Média de gols sofridos">
      <calculatedColumnFormula>E2/20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86E856-DBE1-4450-975B-CA1783E09704}" name="FIFA2026_schedule" displayName="FIFA2026_schedule" ref="A1:E105" tableType="queryTable" totalsRowShown="0">
  <autoFilter ref="A1:E105" xr:uid="{1086E856-DBE1-4450-975B-CA1783E09704}"/>
  <tableColumns count="5">
    <tableColumn id="1" xr3:uid="{E8FC6B79-95A6-4709-8F06-4E928E0C47AF}" uniqueName="1" name="date" queryTableFieldId="1" dataDxfId="32"/>
    <tableColumn id="2" xr3:uid="{683DEC51-96A3-4AC9-8EA8-9AFAC47D6C7B}" uniqueName="2" name="match_number" queryTableFieldId="2" dataDxfId="31"/>
    <tableColumn id="3" xr3:uid="{DC29F833-3016-4A90-8EB3-F5FBA5055779}" uniqueName="3" name="group" queryTableFieldId="3" dataDxfId="30"/>
    <tableColumn id="4" xr3:uid="{AE8C8167-F5B5-41C7-9411-DC51ACB2FF94}" uniqueName="4" name="stadium" queryTableFieldId="4" dataDxfId="29"/>
    <tableColumn id="5" xr3:uid="{F8ACDE23-0ECA-43C3-B694-37FFFCD88379}" uniqueName="5" name="date_dt" queryTableFieldId="5"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E79C69-1199-42AE-A48B-5D5977D97D13}" name="Tabela11" displayName="Tabela11" ref="A1:D1285" totalsRowShown="0" headerRowDxfId="27" dataDxfId="26">
  <autoFilter ref="A1:D1285" xr:uid="{22E79C69-1199-42AE-A48B-5D5977D97D13}"/>
  <tableColumns count="4">
    <tableColumn id="1" xr3:uid="{99DE5C25-B26A-46A4-96A7-B1CDD711B144}" name="Grupo" dataDxfId="25"/>
    <tableColumn id="2" xr3:uid="{61DE3B1E-53E3-474B-B4DC-431CC053570E}" name="Seleção" dataDxfId="24"/>
    <tableColumn id="3" xr3:uid="{8302A6B3-20D6-4208-9B6F-39E0E23F7F3A}" name="Jogador" dataDxfId="23"/>
    <tableColumn id="4" xr3:uid="{0BA311FE-5502-4F9E-AD25-2E0D04833104}" name="Nota" dataDxfId="2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13030F9-461A-4CB3-9241-C03F3346FD29}" name="Tabela12" displayName="Tabela12" ref="F1:H49" totalsRowShown="0">
  <autoFilter ref="F1:H49" xr:uid="{813030F9-461A-4CB3-9241-C03F3346FD29}"/>
  <tableColumns count="3">
    <tableColumn id="1" xr3:uid="{28B0B058-E9E3-4DDF-837A-8E1C704CC21B}" name="Grupo"/>
    <tableColumn id="2" xr3:uid="{2DDE1042-0F3E-4202-9067-F48EDC1EAB31}" name="Seleção"/>
    <tableColumn id="3" xr3:uid="{F04AC12C-6AB2-4DC9-80ED-52C42C82D191}" name="Média dos jogadores" dataDxfId="21">
      <calculatedColumnFormula>AVERAGEIFS(Tabela11[Nota],Tabela11[Seleção],G2)</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431648-BFB1-4876-B4E4-076381C15773}" name="FIFA2026_schedule_Fixtures" displayName="FIFA2026_schedule_Fixtures" ref="A1:F105" tableType="queryTable" totalsRowShown="0">
  <autoFilter ref="A1:F105" xr:uid="{B9431648-BFB1-4876-B4E4-076381C15773}"/>
  <tableColumns count="6">
    <tableColumn id="1" xr3:uid="{5AC17F73-6F1D-4085-959D-E75377F7AFAD}" uniqueName="1" name="date" queryTableFieldId="1" dataDxfId="20"/>
    <tableColumn id="2" xr3:uid="{CB2B086D-4062-4CEC-9356-88F4C6190C95}" uniqueName="2" name="match_number" queryTableFieldId="2" dataDxfId="19"/>
    <tableColumn id="3" xr3:uid="{22281CB1-F379-43C9-BF62-B345EDAE997F}" uniqueName="3" name="teams" queryTableFieldId="3" dataDxfId="18"/>
    <tableColumn id="4" xr3:uid="{90BFB74D-DA17-4D45-A31B-B9D84300408B}" uniqueName="4" name="group" queryTableFieldId="4" dataDxfId="17"/>
    <tableColumn id="5" xr3:uid="{AD9A3186-4F06-4F41-B539-68C855EDBEA2}" uniqueName="5" name="stadium" queryTableFieldId="5" dataDxfId="16"/>
    <tableColumn id="6" xr3:uid="{45CC2019-A2E8-4AD4-BAB9-88BD09D361D2}" uniqueName="6" name="date_dt" queryTableFieldId="6" dataDxfId="1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0B0157-554C-4AC8-B209-27B4106201BF}" name="Tabela7" displayName="Tabela7" ref="A1:H105" totalsRowShown="0">
  <autoFilter ref="A1:H105" xr:uid="{CD0B0157-554C-4AC8-B209-27B4106201BF}"/>
  <tableColumns count="8">
    <tableColumn id="1" xr3:uid="{500188D0-41FC-4070-AB9A-917E4CE86239}" name="Rodada" dataDxfId="14"/>
    <tableColumn id="2" xr3:uid="{DA84BA01-3DE2-4DB9-91C0-8E92E9B045A9}" name="Time A" dataDxfId="13"/>
    <tableColumn id="3" xr3:uid="{345054B8-4450-4386-A64B-BF509CC5F389}" name="Time B"/>
    <tableColumn id="4" xr3:uid="{233F8244-3941-4AA0-8130-E38663D2C43A}" name="Coluna1" dataDxfId="12"/>
    <tableColumn id="8" xr3:uid="{80A4AC3E-67DE-464E-BF6A-6D6FF6B47CB2}" name="Coluna2" dataDxfId="11"/>
    <tableColumn id="5" xr3:uid="{1B0BA4C4-8583-46F6-8532-13E9E9C6ED39}" name="Coluna3" dataDxfId="10"/>
    <tableColumn id="6" xr3:uid="{1C5701F8-221A-4281-A88E-1E4A9A6D2080}" name="Coluna4" dataDxfId="9"/>
    <tableColumn id="7" xr3:uid="{6BA92F1E-D2AB-4B2C-ADA5-DA03A08C6724}" name="Coluna5" dataDxf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876B1E-C14D-4F66-B31A-A781079EE7DE}" name="Tabela_2" displayName="Tabela_2" ref="A1:B48" tableType="queryTable" totalsRowShown="0">
  <autoFilter ref="A1:B48" xr:uid="{F6876B1E-C14D-4F66-B31A-A781079EE7DE}"/>
  <tableColumns count="2">
    <tableColumn id="1" xr3:uid="{30F67A65-F54B-4107-8D83-0579D195FDCA}" uniqueName="1" name="Treinador" queryTableFieldId="1" dataDxfId="7"/>
    <tableColumn id="2" xr3:uid="{6497A084-C1FC-4605-8712-CE69310AD0ED}" uniqueName="2" name="Longevidade" queryTableFieldId="2" dataDxfId="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9A313E-F8A3-461E-8363-FA44AF3E1B35}" name="male_players__2" displayName="male_players__2" ref="A1:F16162" tableType="queryTable" totalsRowShown="0">
  <autoFilter ref="A1:F16162" xr:uid="{7D9A313E-F8A3-461E-8363-FA44AF3E1B35}">
    <filterColumn colId="5">
      <filters>
        <filter val="Iran"/>
      </filters>
    </filterColumn>
  </autoFilter>
  <sortState xmlns:xlrd2="http://schemas.microsoft.com/office/spreadsheetml/2017/richdata2" ref="A28:F15929">
    <sortCondition ref="C1:C16162"/>
  </sortState>
  <tableColumns count="6">
    <tableColumn id="1" xr3:uid="{0589F98B-CA6F-44A7-B87F-8E40A9282F89}" uniqueName="1" name="Column1" queryTableFieldId="1"/>
    <tableColumn id="2" xr3:uid="{0FB399BD-9437-4F70-B3D3-099A8F96CE15}" uniqueName="2" name="Rank" queryTableFieldId="2"/>
    <tableColumn id="3" xr3:uid="{7CCFF448-A085-4E89-B311-4FF4EC382A3E}" uniqueName="3" name="Name" queryTableFieldId="3" dataDxfId="5"/>
    <tableColumn id="4" xr3:uid="{7C2675C6-F406-49E5-A311-62D521F198F0}" uniqueName="4" name="OVR" queryTableFieldId="4"/>
    <tableColumn id="5" xr3:uid="{118B68BD-238E-429D-9CF8-4B3D5950568E}" uniqueName="5" name="Position" queryTableFieldId="5" dataDxfId="4"/>
    <tableColumn id="6" xr3:uid="{434C2A55-19E9-45A1-9F49-267DDC7F80AF}" uniqueName="6" name="Nation" queryTableFieldId="6" dataDxf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E84FF7-D529-481C-81A1-5A0932AB02D4}" name="ea_fc26_players__2" displayName="ea_fc26_players__2" ref="A1:E16229" tableType="queryTable" totalsRowShown="0">
  <autoFilter ref="A1:E16229" xr:uid="{C9E84FF7-D529-481C-81A1-5A0932AB02D4}"/>
  <sortState xmlns:xlrd2="http://schemas.microsoft.com/office/spreadsheetml/2017/richdata2" ref="A364:E15060">
    <sortCondition ref="B1:B16229"/>
  </sortState>
  <tableColumns count="5">
    <tableColumn id="1" xr3:uid="{B469194C-3E53-4780-8D0F-4101EFD70ADA}" uniqueName="1" name="rank" queryTableFieldId="1"/>
    <tableColumn id="2" xr3:uid="{9EAA0DFA-DDA4-49B5-AB6A-E9E531D4EBB1}" uniqueName="2" name="Name" queryTableFieldId="2" dataDxfId="2"/>
    <tableColumn id="3" xr3:uid="{C00195D2-F735-4432-9620-BAFF1D56E723}" uniqueName="3" name="overallRating" queryTableFieldId="3"/>
    <tableColumn id="4" xr3:uid="{63EB3338-954E-4692-8E55-565552BE8DD6}" uniqueName="4" name="position" queryTableFieldId="4" dataDxfId="1"/>
    <tableColumn id="5" xr3:uid="{BD04E61F-9DEC-4491-8689-D124F1CE2F23}" uniqueName="5" name="nationality"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fifa.com/players" TargetMode="External"/><Relationship Id="rId2" Type="http://schemas.openxmlformats.org/officeDocument/2006/relationships/hyperlink" Target="https://www.ea.com/games/ea-sports-fc/ratings" TargetMode="External"/><Relationship Id="rId1" Type="http://schemas.openxmlformats.org/officeDocument/2006/relationships/hyperlink" Target="https://www.ea.com/games/ea-sports-fc/ratings" TargetMode="External"/><Relationship Id="rId4" Type="http://schemas.openxmlformats.org/officeDocument/2006/relationships/hyperlink" Target="https://eloratings.ne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loratings.net/" TargetMode="External"/><Relationship Id="rId1" Type="http://schemas.openxmlformats.org/officeDocument/2006/relationships/hyperlink" Target="https://inside.fifa.com/fifa-world-ranking/men"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hyperlink" Target="https://eloratings.net/"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transfermarkt.com.br/weltmeisterschaft/trainer/pokalwettbewerb/FIWC"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E5C8-7904-432D-83E3-32F64C9EFA21}">
  <sheetPr codeName="Planilha1"/>
  <dimension ref="A1:L14"/>
  <sheetViews>
    <sheetView workbookViewId="0">
      <selection activeCell="O7" sqref="O7"/>
    </sheetView>
  </sheetViews>
  <sheetFormatPr defaultRowHeight="15"/>
  <sheetData>
    <row r="1" spans="1:12">
      <c r="A1" t="s">
        <v>0</v>
      </c>
    </row>
    <row r="2" spans="1:12">
      <c r="A2">
        <v>1</v>
      </c>
      <c r="B2" t="s">
        <v>1</v>
      </c>
      <c r="L2" s="1" t="s">
        <v>2</v>
      </c>
    </row>
    <row r="3" spans="1:12">
      <c r="B3" t="s">
        <v>3</v>
      </c>
      <c r="C3" t="s">
        <v>4</v>
      </c>
    </row>
    <row r="4" spans="1:12">
      <c r="C4" s="1" t="s">
        <v>2</v>
      </c>
      <c r="I4" s="1" t="s">
        <v>5</v>
      </c>
    </row>
    <row r="5" spans="1:12">
      <c r="C5" s="1" t="s">
        <v>6</v>
      </c>
    </row>
    <row r="6" spans="1:12">
      <c r="B6" t="s">
        <v>3</v>
      </c>
      <c r="C6" t="s">
        <v>7</v>
      </c>
    </row>
    <row r="7" spans="1:12">
      <c r="C7" t="s">
        <v>8</v>
      </c>
    </row>
    <row r="8" spans="1:12">
      <c r="B8" t="s">
        <v>3</v>
      </c>
      <c r="C8" t="s">
        <v>9</v>
      </c>
    </row>
    <row r="9" spans="1:12">
      <c r="C9" t="s">
        <v>10</v>
      </c>
    </row>
    <row r="10" spans="1:12">
      <c r="A10">
        <v>2</v>
      </c>
      <c r="B10" t="s">
        <v>11</v>
      </c>
    </row>
    <row r="11" spans="1:12">
      <c r="B11" t="s">
        <v>12</v>
      </c>
    </row>
    <row r="12" spans="1:12">
      <c r="B12" t="s">
        <v>13</v>
      </c>
    </row>
    <row r="13" spans="1:12">
      <c r="A13">
        <v>3</v>
      </c>
      <c r="B13" t="s">
        <v>14</v>
      </c>
    </row>
    <row r="14" spans="1:12">
      <c r="A14">
        <v>4</v>
      </c>
      <c r="B14" t="s">
        <v>15</v>
      </c>
    </row>
  </sheetData>
  <hyperlinks>
    <hyperlink ref="L2" r:id="rId1" display="https://www.ea.com/games/ea-sports-fc/ratings" xr:uid="{735751DD-E49C-4B3A-8971-833A55C76D5A}"/>
    <hyperlink ref="C4" r:id="rId2" display="https://www.ea.com/games/ea-sports-fc/ratings" xr:uid="{B5AF7889-31E7-4739-A403-634C2E8DBFC5}"/>
    <hyperlink ref="C5" r:id="rId3" display="https://sofifa.com/players" xr:uid="{77C3813B-8AC6-4EEF-9552-23F8941E3FF2}"/>
    <hyperlink ref="I4" r:id="rId4" display="https://eloratings.net/" xr:uid="{F3A9108F-6C87-42E1-B150-B10504CB8CCC}"/>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99B92-1024-4C56-BB6E-A4A5E82860C6}">
  <sheetPr codeName="Planilha2"/>
  <dimension ref="A1:S54"/>
  <sheetViews>
    <sheetView topLeftCell="A16" zoomScale="85" zoomScaleNormal="85" workbookViewId="0">
      <selection activeCell="K9" sqref="K9"/>
    </sheetView>
  </sheetViews>
  <sheetFormatPr defaultRowHeight="15"/>
  <cols>
    <col min="1" max="1" width="5" bestFit="1" customWidth="1"/>
    <col min="2" max="2" width="18.85546875" bestFit="1" customWidth="1"/>
    <col min="3" max="3" width="9.7109375" bestFit="1" customWidth="1"/>
    <col min="4" max="4" width="8.85546875" bestFit="1" customWidth="1"/>
    <col min="5" max="5" width="22" bestFit="1" customWidth="1"/>
    <col min="6" max="6" width="19.85546875" bestFit="1" customWidth="1"/>
    <col min="7" max="7" width="12.140625" bestFit="1" customWidth="1"/>
    <col min="8" max="8" width="12.28515625" bestFit="1" customWidth="1"/>
    <col min="9" max="9" width="11.42578125" bestFit="1" customWidth="1"/>
    <col min="10" max="10" width="11.28515625" bestFit="1" customWidth="1"/>
    <col min="12" max="12" width="13" customWidth="1"/>
    <col min="16" max="16" width="10" customWidth="1"/>
    <col min="18" max="18" width="9.140625" customWidth="1"/>
    <col min="19" max="19" width="11.140625" bestFit="1" customWidth="1"/>
  </cols>
  <sheetData>
    <row r="1" spans="1:19">
      <c r="A1" t="s">
        <v>16</v>
      </c>
      <c r="B1" t="s">
        <v>17</v>
      </c>
      <c r="C1" t="s">
        <v>18</v>
      </c>
      <c r="D1" t="s">
        <v>19</v>
      </c>
      <c r="E1" t="s">
        <v>20</v>
      </c>
      <c r="F1" t="s">
        <v>21</v>
      </c>
      <c r="G1" t="s">
        <v>22</v>
      </c>
      <c r="H1" t="s">
        <v>23</v>
      </c>
      <c r="I1" t="s">
        <v>24</v>
      </c>
      <c r="J1" t="s">
        <v>25</v>
      </c>
    </row>
    <row r="2" spans="1:19">
      <c r="A2">
        <v>1</v>
      </c>
      <c r="B2" t="s">
        <v>26</v>
      </c>
      <c r="C2" t="s">
        <v>27</v>
      </c>
      <c r="D2" t="s">
        <v>28</v>
      </c>
      <c r="E2" s="57">
        <f>AVERAGEIFS(Tabela11[Nota],Tabela11[Seleção],teams[[#This Row],[Seleção]])</f>
        <v>74.230769230769226</v>
      </c>
      <c r="F2" s="57">
        <f>_xlfn.XLOOKUP(teams[[#This Row],[Seleção]],Comissão!$B$2:$B$49,Comissão!$H$2:$H$49,_xleta.N,0,1)</f>
        <v>76.083333333333329</v>
      </c>
      <c r="G2">
        <v>1681.03</v>
      </c>
      <c r="H2">
        <v>1858</v>
      </c>
      <c r="I2" s="57">
        <f>teams[[#This Row],[Fifa Score]]/20</f>
        <v>84.051500000000004</v>
      </c>
      <c r="J2" s="57">
        <f>(teams[[#This Row],[Elo Rating]]/20)*0.9</f>
        <v>83.610000000000014</v>
      </c>
      <c r="L2" t="s">
        <v>29</v>
      </c>
      <c r="M2" s="57">
        <f>E54</f>
        <v>72.120118559772337</v>
      </c>
      <c r="O2" t="s">
        <v>30</v>
      </c>
      <c r="S2" s="66">
        <f>_xlfn.STDEV.S(teams[Média dos jogadores])</f>
        <v>4.7664784367171524</v>
      </c>
    </row>
    <row r="3" spans="1:19">
      <c r="A3">
        <v>2</v>
      </c>
      <c r="B3" t="s">
        <v>31</v>
      </c>
      <c r="C3" t="s">
        <v>32</v>
      </c>
      <c r="D3" t="s">
        <v>28</v>
      </c>
      <c r="E3" s="57">
        <f>AVERAGEIFS(Tabela11[Nota],Tabela11[Seleção],teams[[#This Row],[Seleção]])</f>
        <v>69.695652173913047</v>
      </c>
      <c r="F3" s="57">
        <f>_xlfn.XLOOKUP(teams[[#This Row],[Seleção]],Comissão!$B$2:$B$49,Comissão!$H$2:$H$49,_xleta.N,0,1)</f>
        <v>48.366666666666667</v>
      </c>
      <c r="G3">
        <v>1429.73</v>
      </c>
      <c r="H3">
        <v>1524</v>
      </c>
      <c r="I3" s="57">
        <f>teams[[#This Row],[Fifa Score]]/20</f>
        <v>71.486500000000007</v>
      </c>
      <c r="J3" s="57">
        <f>(teams[[#This Row],[Elo Rating]]/20)*0.9</f>
        <v>68.58</v>
      </c>
      <c r="L3" t="s">
        <v>33</v>
      </c>
      <c r="M3" s="57">
        <f>F54</f>
        <v>62.554513888888899</v>
      </c>
      <c r="O3" t="s">
        <v>34</v>
      </c>
      <c r="S3" s="66">
        <f>_xlfn.STDEV.S(teams[Comissão Técnica])</f>
        <v>19.486550603626537</v>
      </c>
    </row>
    <row r="4" spans="1:19">
      <c r="A4">
        <v>3</v>
      </c>
      <c r="B4" t="s">
        <v>35</v>
      </c>
      <c r="C4" t="s">
        <v>36</v>
      </c>
      <c r="D4" t="s">
        <v>28</v>
      </c>
      <c r="E4" s="57">
        <f>AVERAGEIFS(Tabela11[Nota],Tabela11[Seleção],teams[[#This Row],[Seleção]])</f>
        <v>69.384615384615387</v>
      </c>
      <c r="F4" s="57">
        <f>_xlfn.XLOOKUP(teams[[#This Row],[Seleção]],Comissão!$B$2:$B$49,Comissão!$H$2:$H$49,_xleta.N,0,1)</f>
        <v>67.987499999999997</v>
      </c>
      <c r="G4">
        <v>1588.66</v>
      </c>
      <c r="H4">
        <v>1752</v>
      </c>
      <c r="I4" s="57">
        <f>teams[[#This Row],[Fifa Score]]/20</f>
        <v>79.433000000000007</v>
      </c>
      <c r="J4" s="57">
        <f>(teams[[#This Row],[Elo Rating]]/20)*0.9</f>
        <v>78.84</v>
      </c>
      <c r="L4" t="s">
        <v>37</v>
      </c>
      <c r="M4" s="57">
        <f>I54</f>
        <v>78.990229166666694</v>
      </c>
      <c r="O4" t="s">
        <v>38</v>
      </c>
      <c r="S4" s="66">
        <f>_xlfn.STDEV.S(teams[FS_Norm])</f>
        <v>7.8329911089138031</v>
      </c>
    </row>
    <row r="5" spans="1:19">
      <c r="A5">
        <v>4</v>
      </c>
      <c r="B5" t="s">
        <v>39</v>
      </c>
      <c r="C5" t="s">
        <v>40</v>
      </c>
      <c r="D5" t="s">
        <v>28</v>
      </c>
      <c r="E5" s="57">
        <f>AVERAGEIFS(Tabela11[Nota],Tabela11[Seleção],teams[[#This Row],[Seleção]])</f>
        <v>70.695652173913047</v>
      </c>
      <c r="F5" s="57">
        <f>_xlfn.XLOOKUP(teams[[#This Row],[Seleção]],Comissão!$B$2:$B$49,Comissão!$H$2:$H$49,_xleta.N,0,1)</f>
        <v>28.283333333333331</v>
      </c>
      <c r="G5">
        <v>1501.38</v>
      </c>
      <c r="H5">
        <v>1726</v>
      </c>
      <c r="I5" s="57">
        <f>teams[[#This Row],[Fifa Score]]/20</f>
        <v>75.069000000000003</v>
      </c>
      <c r="J5" s="57">
        <f>(teams[[#This Row],[Elo Rating]]/20)*0.9</f>
        <v>77.67</v>
      </c>
      <c r="L5" t="s">
        <v>41</v>
      </c>
      <c r="M5" s="57">
        <f>J54</f>
        <v>80.196562500000013</v>
      </c>
      <c r="O5" t="s">
        <v>42</v>
      </c>
      <c r="S5" s="66">
        <f>_xlfn.STDEV.S(teams[ER_norm])</f>
        <v>7.928840512228196</v>
      </c>
    </row>
    <row r="6" spans="1:19">
      <c r="A6">
        <v>5</v>
      </c>
      <c r="B6" t="s">
        <v>43</v>
      </c>
      <c r="C6" t="s">
        <v>44</v>
      </c>
      <c r="D6" t="s">
        <v>45</v>
      </c>
      <c r="E6" s="57">
        <f>AVERAGEIFS(Tabela11[Nota],Tabela11[Seleção],teams[[#This Row],[Seleção]])</f>
        <v>68.769230769230774</v>
      </c>
      <c r="F6" s="57">
        <f>_xlfn.XLOOKUP(teams[[#This Row],[Seleção]],Comissão!$B$2:$B$49,Comissão!$H$2:$H$49,_xleta.N,0,1)</f>
        <v>69.225000000000009</v>
      </c>
      <c r="G6">
        <v>1556.48</v>
      </c>
      <c r="H6">
        <v>1784</v>
      </c>
      <c r="I6" s="57">
        <f>teams[[#This Row],[Fifa Score]]/20</f>
        <v>77.823999999999998</v>
      </c>
      <c r="J6" s="57">
        <f>(teams[[#This Row],[Elo Rating]]/20)*0.9</f>
        <v>80.28</v>
      </c>
      <c r="L6" t="s">
        <v>46</v>
      </c>
      <c r="M6" s="57">
        <f>AVERAGE(M2:M5)</f>
        <v>73.465356028831991</v>
      </c>
      <c r="S6" s="66"/>
    </row>
    <row r="7" spans="1:19">
      <c r="A7">
        <v>6</v>
      </c>
      <c r="B7" t="s">
        <v>47</v>
      </c>
      <c r="C7" t="s">
        <v>48</v>
      </c>
      <c r="D7" t="s">
        <v>45</v>
      </c>
      <c r="E7" s="57">
        <f>AVERAGEIFS(Tabela11[Nota],Tabela11[Seleção],teams[[#This Row],[Seleção]])</f>
        <v>68</v>
      </c>
      <c r="F7" s="57">
        <f>_xlfn.XLOOKUP(teams[[#This Row],[Seleção]],Comissão!$B$2:$B$49,Comissão!$H$2:$H$49,_xleta.N,0,1)</f>
        <v>71.7</v>
      </c>
      <c r="G7">
        <v>1385.84</v>
      </c>
      <c r="H7">
        <v>1594</v>
      </c>
      <c r="I7" s="57">
        <f>teams[[#This Row],[Fifa Score]]/20</f>
        <v>69.292000000000002</v>
      </c>
      <c r="J7" s="57">
        <f>(teams[[#This Row],[Elo Rating]]/20)*0.9</f>
        <v>71.73</v>
      </c>
    </row>
    <row r="8" spans="1:19">
      <c r="A8">
        <v>7</v>
      </c>
      <c r="B8" t="s">
        <v>49</v>
      </c>
      <c r="C8" t="s">
        <v>50</v>
      </c>
      <c r="D8" t="s">
        <v>45</v>
      </c>
      <c r="E8" s="57">
        <f>AVERAGEIFS(Tabela11[Nota],Tabela11[Seleção],teams[[#This Row],[Seleção]])</f>
        <v>66.4375</v>
      </c>
      <c r="F8" s="57">
        <f>_xlfn.XLOOKUP(teams[[#This Row],[Seleção]],Comissão!$B$2:$B$49,Comissão!$H$2:$H$49,_xleta.N,0,1)</f>
        <v>33.516666666666666</v>
      </c>
      <c r="G8">
        <v>1454.96</v>
      </c>
      <c r="H8">
        <v>1425</v>
      </c>
      <c r="I8" s="57">
        <f>teams[[#This Row],[Fifa Score]]/20</f>
        <v>72.748000000000005</v>
      </c>
      <c r="J8" s="57">
        <f>(teams[[#This Row],[Elo Rating]]/20)*0.9</f>
        <v>64.125</v>
      </c>
    </row>
    <row r="9" spans="1:19">
      <c r="A9">
        <v>8</v>
      </c>
      <c r="B9" t="s">
        <v>51</v>
      </c>
      <c r="C9" t="s">
        <v>52</v>
      </c>
      <c r="D9" t="s">
        <v>45</v>
      </c>
      <c r="E9" s="57">
        <f>AVERAGEIFS(Tabela11[Nota],Tabela11[Seleção],teams[[#This Row],[Seleção]])</f>
        <v>65.84615384615384</v>
      </c>
      <c r="F9" s="57">
        <f>_xlfn.XLOOKUP(teams[[#This Row],[Seleção]],Comissão!$B$2:$B$49,Comissão!$H$2:$H$49,_xleta.N,0,1)</f>
        <v>57.7</v>
      </c>
      <c r="G9">
        <v>1649.4</v>
      </c>
      <c r="H9">
        <v>1889</v>
      </c>
      <c r="I9" s="57">
        <f>teams[[#This Row],[Fifa Score]]/20</f>
        <v>82.47</v>
      </c>
      <c r="J9" s="57">
        <f>(teams[[#This Row],[Elo Rating]]/20)*0.9</f>
        <v>85.00500000000001</v>
      </c>
    </row>
    <row r="10" spans="1:19">
      <c r="A10">
        <v>9</v>
      </c>
      <c r="B10" t="s">
        <v>53</v>
      </c>
      <c r="C10" t="s">
        <v>54</v>
      </c>
      <c r="D10" t="s">
        <v>55</v>
      </c>
      <c r="E10" s="57">
        <f>AVERAGEIFS(Tabela11[Nota],Tabela11[Seleção],teams[[#This Row],[Seleção]])</f>
        <v>71.083333333333329</v>
      </c>
      <c r="F10" s="57">
        <f>_xlfn.XLOOKUP(teams[[#This Row],[Seleção]],Comissão!$B$2:$B$49,Comissão!$H$2:$H$49,_xleta.N,0,1)</f>
        <v>46.279166666666669</v>
      </c>
      <c r="G10">
        <v>1761.16</v>
      </c>
      <c r="H10">
        <v>1984</v>
      </c>
      <c r="I10" s="57">
        <f>teams[[#This Row],[Fifa Score]]/20</f>
        <v>88.058000000000007</v>
      </c>
      <c r="J10" s="57">
        <f>(teams[[#This Row],[Elo Rating]]/20)*0.9</f>
        <v>89.28</v>
      </c>
    </row>
    <row r="11" spans="1:19">
      <c r="A11">
        <v>10</v>
      </c>
      <c r="B11" t="s">
        <v>56</v>
      </c>
      <c r="C11" t="s">
        <v>57</v>
      </c>
      <c r="D11" t="s">
        <v>55</v>
      </c>
      <c r="E11" s="57">
        <f>AVERAGEIFS(Tabela11[Nota],Tabela11[Seleção],teams[[#This Row],[Seleção]])</f>
        <v>74.620689655172413</v>
      </c>
      <c r="F11" s="57">
        <f>_xlfn.XLOOKUP(teams[[#This Row],[Seleção]],Comissão!$B$2:$B$49,Comissão!$H$2:$H$49,_xleta.N,0,1)</f>
        <v>38.570833333333333</v>
      </c>
      <c r="G11">
        <v>1755.87</v>
      </c>
      <c r="H11">
        <v>1821</v>
      </c>
      <c r="I11" s="57">
        <f>teams[[#This Row],[Fifa Score]]/20</f>
        <v>87.793499999999995</v>
      </c>
      <c r="J11" s="57">
        <f>(teams[[#This Row],[Elo Rating]]/20)*0.9</f>
        <v>81.944999999999993</v>
      </c>
    </row>
    <row r="12" spans="1:19">
      <c r="A12">
        <v>11</v>
      </c>
      <c r="B12" t="s">
        <v>58</v>
      </c>
      <c r="C12" t="s">
        <v>59</v>
      </c>
      <c r="D12" t="s">
        <v>55</v>
      </c>
      <c r="E12" s="57">
        <f>AVERAGEIFS(Tabela11[Nota],Tabela11[Seleção],teams[[#This Row],[Seleção]])</f>
        <v>67.36</v>
      </c>
      <c r="F12" s="57">
        <f>_xlfn.XLOOKUP(teams[[#This Row],[Seleção]],Comissão!$B$2:$B$49,Comissão!$H$2:$H$49,_xleta.N,0,1)</f>
        <v>62.366666666666674</v>
      </c>
      <c r="G12">
        <v>1291.71</v>
      </c>
      <c r="H12">
        <v>1532</v>
      </c>
      <c r="I12" s="57">
        <f>teams[[#This Row],[Fifa Score]]/20</f>
        <v>64.585499999999996</v>
      </c>
      <c r="J12" s="57">
        <f>(teams[[#This Row],[Elo Rating]]/20)*0.9</f>
        <v>68.94</v>
      </c>
    </row>
    <row r="13" spans="1:19">
      <c r="A13">
        <v>12</v>
      </c>
      <c r="B13" t="s">
        <v>60</v>
      </c>
      <c r="C13" t="s">
        <v>61</v>
      </c>
      <c r="D13" t="s">
        <v>55</v>
      </c>
      <c r="E13" s="57">
        <f>AVERAGEIFS(Tabela11[Nota],Tabela11[Seleção],teams[[#This Row],[Seleção]])</f>
        <v>73.269230769230774</v>
      </c>
      <c r="F13" s="57">
        <f>_xlfn.XLOOKUP(teams[[#This Row],[Seleção]],Comissão!$B$2:$B$49,Comissão!$H$2:$H$49,_xleta.N,0,1)</f>
        <v>57.7</v>
      </c>
      <c r="G13">
        <v>1498.35</v>
      </c>
      <c r="H13">
        <v>1767</v>
      </c>
      <c r="I13" s="57">
        <f>teams[[#This Row],[Fifa Score]]/20</f>
        <v>74.91749999999999</v>
      </c>
      <c r="J13" s="57">
        <f>(teams[[#This Row],[Elo Rating]]/20)*0.9</f>
        <v>79.515000000000001</v>
      </c>
    </row>
    <row r="14" spans="1:19">
      <c r="A14">
        <v>13</v>
      </c>
      <c r="B14" t="s">
        <v>62</v>
      </c>
      <c r="C14" t="s">
        <v>62</v>
      </c>
      <c r="D14" t="s">
        <v>63</v>
      </c>
      <c r="E14" s="57">
        <f>AVERAGEIFS(Tabela11[Nota],Tabela11[Seleção],teams[[#This Row],[Seleção]])</f>
        <v>74.15384615384616</v>
      </c>
      <c r="F14" s="57">
        <f>_xlfn.XLOOKUP(teams[[#This Row],[Seleção]],Comissão!$B$2:$B$49,Comissão!$H$2:$H$49,_xleta.N,0,1)</f>
        <v>65.512500000000003</v>
      </c>
      <c r="G14">
        <v>1673.13</v>
      </c>
      <c r="H14">
        <v>1721</v>
      </c>
      <c r="I14" s="57">
        <f>teams[[#This Row],[Fifa Score]]/20</f>
        <v>83.656500000000008</v>
      </c>
      <c r="J14" s="57">
        <f>(teams[[#This Row],[Elo Rating]]/20)*0.9</f>
        <v>77.444999999999993</v>
      </c>
    </row>
    <row r="15" spans="1:19">
      <c r="A15">
        <v>14</v>
      </c>
      <c r="B15" t="s">
        <v>64</v>
      </c>
      <c r="C15" t="s">
        <v>65</v>
      </c>
      <c r="D15" t="s">
        <v>63</v>
      </c>
      <c r="E15" s="57">
        <f>AVERAGEIFS(Tabela11[Nota],Tabela11[Seleção],teams[[#This Row],[Seleção]])</f>
        <v>71.269230769230774</v>
      </c>
      <c r="F15" s="57">
        <f>_xlfn.XLOOKUP(teams[[#This Row],[Seleção]],Comissão!$B$2:$B$49,Comissão!$H$2:$H$49,_xleta.N,0,1)</f>
        <v>52.750000000000007</v>
      </c>
      <c r="G15">
        <v>1503.5</v>
      </c>
      <c r="H15">
        <v>1833</v>
      </c>
      <c r="I15" s="57">
        <f>teams[[#This Row],[Fifa Score]]/20</f>
        <v>75.174999999999997</v>
      </c>
      <c r="J15" s="57">
        <f>(teams[[#This Row],[Elo Rating]]/20)*0.9</f>
        <v>82.485000000000014</v>
      </c>
    </row>
    <row r="16" spans="1:19">
      <c r="A16">
        <v>15</v>
      </c>
      <c r="B16" t="s">
        <v>66</v>
      </c>
      <c r="C16" t="s">
        <v>67</v>
      </c>
      <c r="D16" t="s">
        <v>63</v>
      </c>
      <c r="E16" s="57">
        <f>AVERAGEIFS(Tabela11[Nota],Tabela11[Seleção],teams[[#This Row],[Seleção]])</f>
        <v>67.777777777777771</v>
      </c>
      <c r="F16" s="57">
        <f>_xlfn.XLOOKUP(teams[[#This Row],[Seleção]],Comissão!$B$2:$B$49,Comissão!$H$2:$H$49,_xleta.N,0,1)</f>
        <v>51.512500000000003</v>
      </c>
      <c r="G16">
        <v>1580.67</v>
      </c>
      <c r="H16">
        <v>1783</v>
      </c>
      <c r="I16" s="57">
        <f>teams[[#This Row],[Fifa Score]]/20</f>
        <v>79.033500000000004</v>
      </c>
      <c r="J16" s="57">
        <f>(teams[[#This Row],[Elo Rating]]/20)*0.9</f>
        <v>80.235000000000014</v>
      </c>
    </row>
    <row r="17" spans="1:12">
      <c r="A17">
        <v>16</v>
      </c>
      <c r="B17" t="s">
        <v>68</v>
      </c>
      <c r="C17" t="s">
        <v>69</v>
      </c>
      <c r="D17" t="s">
        <v>63</v>
      </c>
      <c r="E17" s="57">
        <f>AVERAGEIFS(Tabela11[Nota],Tabela11[Seleção],teams[[#This Row],[Seleção]])</f>
        <v>76.34482758620689</v>
      </c>
      <c r="F17" s="57">
        <f>_xlfn.XLOOKUP(teams[[#This Row],[Seleção]],Comissão!$B$2:$B$49,Comissão!$H$2:$H$49,_xleta.N,0,1)</f>
        <v>90.366666666666674</v>
      </c>
      <c r="G17">
        <v>1599.04</v>
      </c>
      <c r="H17">
        <v>1902</v>
      </c>
      <c r="I17" s="57">
        <f>teams[[#This Row],[Fifa Score]]/20</f>
        <v>79.951999999999998</v>
      </c>
      <c r="J17" s="57">
        <f>(teams[[#This Row],[Elo Rating]]/20)*0.9</f>
        <v>85.59</v>
      </c>
    </row>
    <row r="18" spans="1:12">
      <c r="A18">
        <v>17</v>
      </c>
      <c r="B18" t="s">
        <v>70</v>
      </c>
      <c r="C18" t="s">
        <v>71</v>
      </c>
      <c r="D18" t="s">
        <v>72</v>
      </c>
      <c r="E18" s="57">
        <f>AVERAGEIFS(Tabela11[Nota],Tabela11[Seleção],teams[[#This Row],[Seleção]])</f>
        <v>80.42307692307692</v>
      </c>
      <c r="F18" s="57">
        <f>_xlfn.XLOOKUP(teams[[#This Row],[Seleção]],Comissão!$B$2:$B$49,Comissão!$H$2:$H$49,_xleta.N,0,1)</f>
        <v>99.7</v>
      </c>
      <c r="G18">
        <v>1730.37</v>
      </c>
      <c r="H18">
        <v>1923</v>
      </c>
      <c r="I18" s="57">
        <f>teams[[#This Row],[Fifa Score]]/20</f>
        <v>86.518499999999989</v>
      </c>
      <c r="J18" s="57">
        <f>(teams[[#This Row],[Elo Rating]]/20)*0.9</f>
        <v>86.535000000000011</v>
      </c>
    </row>
    <row r="19" spans="1:12">
      <c r="A19">
        <v>18</v>
      </c>
      <c r="B19" t="s">
        <v>73</v>
      </c>
      <c r="C19" t="s">
        <v>74</v>
      </c>
      <c r="D19" t="s">
        <v>72</v>
      </c>
      <c r="E19" s="57">
        <f>AVERAGEIFS(Tabela11[Nota],Tabela11[Seleção],teams[[#This Row],[Seleção]])</f>
        <v>66.173913043478265</v>
      </c>
      <c r="F19" s="57">
        <f>_xlfn.XLOOKUP(teams[[#This Row],[Seleção]],Comissão!$B$2:$B$49,Comissão!$H$2:$H$49,_xleta.N,0,1)</f>
        <v>24.570833333333333</v>
      </c>
      <c r="G19">
        <v>1294.6500000000001</v>
      </c>
      <c r="H19">
        <v>1436</v>
      </c>
      <c r="I19" s="57">
        <f>teams[[#This Row],[Fifa Score]]/20</f>
        <v>64.732500000000002</v>
      </c>
      <c r="J19" s="57">
        <f>(teams[[#This Row],[Elo Rating]]/20)*0.9</f>
        <v>64.62</v>
      </c>
    </row>
    <row r="20" spans="1:12">
      <c r="A20">
        <v>19</v>
      </c>
      <c r="B20" t="s">
        <v>75</v>
      </c>
      <c r="C20" t="s">
        <v>76</v>
      </c>
      <c r="D20" t="s">
        <v>72</v>
      </c>
      <c r="E20" s="57">
        <f>AVERAGEIFS(Tabela11[Nota],Tabela11[Seleção],teams[[#This Row],[Seleção]])</f>
        <v>74.807692307692307</v>
      </c>
      <c r="F20" s="57">
        <f>_xlfn.XLOOKUP(teams[[#This Row],[Seleção]],Comissão!$B$2:$B$49,Comissão!$H$2:$H$49,_xleta.N,0,1)</f>
        <v>58.475000000000016</v>
      </c>
      <c r="G20">
        <v>1532.98</v>
      </c>
      <c r="H20">
        <v>1676</v>
      </c>
      <c r="I20" s="57">
        <f>teams[[#This Row],[Fifa Score]]/20</f>
        <v>76.649000000000001</v>
      </c>
      <c r="J20" s="57">
        <f>(teams[[#This Row],[Elo Rating]]/20)*0.9</f>
        <v>75.42</v>
      </c>
    </row>
    <row r="21" spans="1:12">
      <c r="A21">
        <v>20</v>
      </c>
      <c r="B21" t="s">
        <v>77</v>
      </c>
      <c r="C21" t="s">
        <v>78</v>
      </c>
      <c r="D21" t="s">
        <v>72</v>
      </c>
      <c r="E21" s="57">
        <f>AVERAGEIFS(Tabela11[Nota],Tabela11[Seleção],teams[[#This Row],[Seleção]])</f>
        <v>71.878787878787875</v>
      </c>
      <c r="F21" s="57">
        <f>_xlfn.XLOOKUP(teams[[#This Row],[Seleção]],Comissão!$B$2:$B$49,Comissão!$H$2:$H$49,_xleta.N,0,1)</f>
        <v>57.416666666666671</v>
      </c>
      <c r="G21">
        <v>1594.78</v>
      </c>
      <c r="H21">
        <v>1933</v>
      </c>
      <c r="I21" s="57">
        <f>teams[[#This Row],[Fifa Score]]/20</f>
        <v>79.739000000000004</v>
      </c>
      <c r="J21" s="57">
        <f>(teams[[#This Row],[Elo Rating]]/20)*0.9</f>
        <v>86.985000000000014</v>
      </c>
    </row>
    <row r="22" spans="1:12">
      <c r="A22">
        <v>21</v>
      </c>
      <c r="B22" t="s">
        <v>79</v>
      </c>
      <c r="C22" t="s">
        <v>80</v>
      </c>
      <c r="D22" t="s">
        <v>81</v>
      </c>
      <c r="E22" s="57">
        <f>AVERAGEIFS(Tabela11[Nota],Tabela11[Seleção],teams[[#This Row],[Seleção]])</f>
        <v>79.959999999999994</v>
      </c>
      <c r="F22" s="57">
        <f>_xlfn.XLOOKUP(teams[[#This Row],[Seleção]],Comissão!$B$2:$B$49,Comissão!$H$2:$H$49,_xleta.N,0,1)</f>
        <v>81.033333333333331</v>
      </c>
      <c r="G22">
        <v>1757.87</v>
      </c>
      <c r="H22">
        <v>1961</v>
      </c>
      <c r="I22" s="57">
        <f>teams[[#This Row],[Fifa Score]]/20</f>
        <v>87.893499999999989</v>
      </c>
      <c r="J22" s="57">
        <f>(teams[[#This Row],[Elo Rating]]/20)*0.9</f>
        <v>88.245000000000005</v>
      </c>
    </row>
    <row r="23" spans="1:12">
      <c r="A23">
        <v>22</v>
      </c>
      <c r="B23" t="s">
        <v>82</v>
      </c>
      <c r="C23" t="s">
        <v>83</v>
      </c>
      <c r="D23" t="s">
        <v>81</v>
      </c>
      <c r="E23" s="57">
        <f>AVERAGEIFS(Tabela11[Nota],Tabela11[Seleção],teams[[#This Row],[Seleção]])</f>
        <v>71.481481481481481</v>
      </c>
      <c r="F23" s="57">
        <f>_xlfn.XLOOKUP(teams[[#This Row],[Seleção]],Comissão!$B$2:$B$49,Comissão!$H$2:$H$49,_xleta.N,0,1)</f>
        <v>99.7</v>
      </c>
      <c r="G23">
        <v>1660.43</v>
      </c>
      <c r="H23">
        <v>1904</v>
      </c>
      <c r="I23" s="57">
        <f>teams[[#This Row],[Fifa Score]]/20</f>
        <v>83.021500000000003</v>
      </c>
      <c r="J23" s="57">
        <f>(teams[[#This Row],[Elo Rating]]/20)*0.9</f>
        <v>85.68</v>
      </c>
    </row>
    <row r="24" spans="1:12">
      <c r="A24">
        <v>23</v>
      </c>
      <c r="B24" t="s">
        <v>84</v>
      </c>
      <c r="C24" t="s">
        <v>85</v>
      </c>
      <c r="D24" t="s">
        <v>81</v>
      </c>
      <c r="E24" s="57">
        <f>AVERAGEIFS(Tabela11[Nota],Tabela11[Seleção],teams[[#This Row],[Seleção]])</f>
        <v>72.12</v>
      </c>
      <c r="F24" s="57">
        <f>_xlfn.XLOOKUP(teams[[#This Row],[Seleção]],Comissão!$B$2:$B$49,Comissão!$H$2:$H$49,_xleta.N,0,1)</f>
        <v>40.091666666666669</v>
      </c>
      <c r="G24">
        <v>1514.77</v>
      </c>
      <c r="H24">
        <v>1719</v>
      </c>
      <c r="I24" s="57">
        <f>teams[[#This Row],[Fifa Score]]/20</f>
        <v>75.738500000000002</v>
      </c>
      <c r="J24" s="57">
        <f>(teams[[#This Row],[Elo Rating]]/20)*0.9</f>
        <v>77.355000000000004</v>
      </c>
    </row>
    <row r="25" spans="1:12">
      <c r="A25">
        <v>24</v>
      </c>
      <c r="B25" t="s">
        <v>86</v>
      </c>
      <c r="C25" t="s">
        <v>87</v>
      </c>
      <c r="D25" t="s">
        <v>81</v>
      </c>
      <c r="E25" s="57">
        <f>AVERAGEIFS(Tabela11[Nota],Tabela11[Seleção],teams[[#This Row],[Seleção]])</f>
        <v>67.41379310344827</v>
      </c>
      <c r="F25" s="57">
        <f>_xlfn.XLOOKUP(teams[[#This Row],[Seleção]],Comissão!$B$2:$B$49,Comissão!$H$2:$H$49,_xleta.N,0,1)</f>
        <v>31.712500000000006</v>
      </c>
      <c r="G25">
        <v>1483.05</v>
      </c>
      <c r="H25">
        <v>1636</v>
      </c>
      <c r="I25" s="57">
        <f>teams[[#This Row],[Fifa Score]]/20</f>
        <v>74.152500000000003</v>
      </c>
      <c r="J25" s="57">
        <f>(teams[[#This Row],[Elo Rating]]/20)*0.9</f>
        <v>73.62</v>
      </c>
    </row>
    <row r="26" spans="1:12">
      <c r="A26">
        <v>25</v>
      </c>
      <c r="B26" t="s">
        <v>88</v>
      </c>
      <c r="C26" t="s">
        <v>89</v>
      </c>
      <c r="D26" t="s">
        <v>90</v>
      </c>
      <c r="E26" s="57">
        <f>AVERAGEIFS(Tabela11[Nota],Tabela11[Seleção],teams[[#This Row],[Seleção]])</f>
        <v>75.538461538461533</v>
      </c>
      <c r="F26" s="57">
        <f>_xlfn.XLOOKUP(teams[[#This Row],[Seleção]],Comissão!$B$2:$B$49,Comissão!$H$2:$H$49,_xleta.N,0,1)</f>
        <v>69.895833333333329</v>
      </c>
      <c r="G26">
        <v>1734.71</v>
      </c>
      <c r="H26">
        <v>1866</v>
      </c>
      <c r="I26" s="57">
        <f>teams[[#This Row],[Fifa Score]]/20</f>
        <v>86.735500000000002</v>
      </c>
      <c r="J26" s="57">
        <f>(teams[[#This Row],[Elo Rating]]/20)*0.9</f>
        <v>83.97</v>
      </c>
    </row>
    <row r="27" spans="1:12">
      <c r="A27">
        <v>26</v>
      </c>
      <c r="B27" t="s">
        <v>91</v>
      </c>
      <c r="C27" t="s">
        <v>92</v>
      </c>
      <c r="D27" t="s">
        <v>90</v>
      </c>
      <c r="E27" s="57">
        <f>AVERAGEIFS(Tabela11[Nota],Tabela11[Seleção],teams[[#This Row],[Seleção]])</f>
        <v>71.777777777777771</v>
      </c>
      <c r="F27" s="57">
        <f>_xlfn.XLOOKUP(teams[[#This Row],[Seleção]],Comissão!$B$2:$B$49,Comissão!$H$2:$H$49,_xleta.N,0,1)</f>
        <v>76.36666666666666</v>
      </c>
      <c r="G27">
        <v>1563.24</v>
      </c>
      <c r="H27">
        <v>1689</v>
      </c>
      <c r="I27" s="57">
        <f>teams[[#This Row],[Fifa Score]]/20</f>
        <v>78.162000000000006</v>
      </c>
      <c r="J27" s="57">
        <f>(teams[[#This Row],[Elo Rating]]/20)*0.9</f>
        <v>76.00500000000001</v>
      </c>
    </row>
    <row r="28" spans="1:12">
      <c r="A28">
        <v>27</v>
      </c>
      <c r="B28" t="s">
        <v>93</v>
      </c>
      <c r="C28" t="s">
        <v>94</v>
      </c>
      <c r="D28" t="s">
        <v>90</v>
      </c>
      <c r="E28" s="57">
        <f>AVERAGEIFS(Tabela11[Nota],Tabela11[Seleção],teams[[#This Row],[Seleção]])</f>
        <v>67.277777777777771</v>
      </c>
      <c r="F28" s="57">
        <f>_xlfn.XLOOKUP(teams[[#This Row],[Seleção]],Comissão!$B$2:$B$49,Comissão!$H$2:$H$49,_xleta.N,0,1)</f>
        <v>67.033333333333331</v>
      </c>
      <c r="G28">
        <v>1615.3</v>
      </c>
      <c r="H28">
        <v>1760</v>
      </c>
      <c r="I28" s="57">
        <f>teams[[#This Row],[Fifa Score]]/20</f>
        <v>80.765000000000001</v>
      </c>
      <c r="J28" s="57">
        <f>(teams[[#This Row],[Elo Rating]]/20)*0.9</f>
        <v>79.2</v>
      </c>
    </row>
    <row r="29" spans="1:12">
      <c r="A29">
        <v>28</v>
      </c>
      <c r="B29" t="s">
        <v>95</v>
      </c>
      <c r="C29" t="s">
        <v>96</v>
      </c>
      <c r="D29" t="s">
        <v>90</v>
      </c>
      <c r="E29" s="57">
        <f>AVERAGEIFS(Tabela11[Nota],Tabela11[Seleção],teams[[#This Row],[Seleção]])</f>
        <v>65.652173913043484</v>
      </c>
      <c r="F29" s="57">
        <f>_xlfn.XLOOKUP(teams[[#This Row],[Seleção]],Comissão!$B$2:$B$49,Comissão!$H$2:$H$49,_xleta.N,0,1)</f>
        <v>48.366666666666667</v>
      </c>
      <c r="G29">
        <v>1281.57</v>
      </c>
      <c r="H29">
        <v>1585</v>
      </c>
      <c r="I29" s="57">
        <f>teams[[#This Row],[Fifa Score]]/20</f>
        <v>64.078499999999991</v>
      </c>
      <c r="J29" s="57">
        <f>(teams[[#This Row],[Elo Rating]]/20)*0.9</f>
        <v>71.325000000000003</v>
      </c>
    </row>
    <row r="30" spans="1:12">
      <c r="A30">
        <v>29</v>
      </c>
      <c r="B30" t="s">
        <v>97</v>
      </c>
      <c r="C30" t="s">
        <v>98</v>
      </c>
      <c r="D30" t="s">
        <v>99</v>
      </c>
      <c r="E30" s="57">
        <f>AVERAGEIFS(Tabela11[Nota],Tabela11[Seleção],teams[[#This Row],[Seleção]])</f>
        <v>81.888888888888886</v>
      </c>
      <c r="F30" s="57">
        <f>_xlfn.XLOOKUP(teams[[#This Row],[Seleção]],Comissão!$B$2:$B$49,Comissão!$H$2:$H$49,_xleta.N,0,1)</f>
        <v>81.033333333333331</v>
      </c>
      <c r="G30">
        <v>1876.4</v>
      </c>
      <c r="H30">
        <v>2165</v>
      </c>
      <c r="I30" s="57">
        <f>teams[[#This Row],[Fifa Score]]/20</f>
        <v>93.820000000000007</v>
      </c>
      <c r="J30" s="57">
        <f>(teams[[#This Row],[Elo Rating]]/20)*0.9</f>
        <v>97.424999999999997</v>
      </c>
    </row>
    <row r="31" spans="1:12">
      <c r="A31">
        <v>30</v>
      </c>
      <c r="B31" t="s">
        <v>100</v>
      </c>
      <c r="C31" t="s">
        <v>101</v>
      </c>
      <c r="D31" t="s">
        <v>99</v>
      </c>
      <c r="E31" s="57">
        <f>AVERAGEIFS(Tabela11[Nota],Tabela11[Seleção],teams[[#This Row],[Seleção]])</f>
        <v>69.65384615384616</v>
      </c>
      <c r="F31" s="57">
        <f>_xlfn.XLOOKUP(teams[[#This Row],[Seleção]],Comissão!$B$2:$B$49,Comissão!$H$2:$H$49,_xleta.N,0,1)</f>
        <v>57.7</v>
      </c>
      <c r="G31">
        <v>1366.13</v>
      </c>
      <c r="H31">
        <v>1549</v>
      </c>
      <c r="I31" s="57">
        <f>teams[[#This Row],[Fifa Score]]/20</f>
        <v>68.3065</v>
      </c>
      <c r="J31" s="57">
        <f>(teams[[#This Row],[Elo Rating]]/20)*0.9</f>
        <v>69.704999999999998</v>
      </c>
    </row>
    <row r="32" spans="1:12">
      <c r="A32">
        <v>31</v>
      </c>
      <c r="B32" t="s">
        <v>102</v>
      </c>
      <c r="C32" t="s">
        <v>103</v>
      </c>
      <c r="D32" t="s">
        <v>99</v>
      </c>
      <c r="E32" s="57">
        <f>AVERAGEIFS(Tabela11[Nota],Tabela11[Seleção],teams[[#This Row],[Seleção]])</f>
        <v>64.225806451612897</v>
      </c>
      <c r="F32" s="57">
        <f>_xlfn.XLOOKUP(teams[[#This Row],[Seleção]],Comissão!$B$2:$B$49,Comissão!$H$2:$H$49,_xleta.N,0,1)</f>
        <v>39.704166666666666</v>
      </c>
      <c r="G32">
        <v>1421.43</v>
      </c>
      <c r="H32">
        <v>1568</v>
      </c>
      <c r="I32" s="57">
        <f>teams[[#This Row],[Fifa Score]]/20</f>
        <v>71.0715</v>
      </c>
      <c r="J32" s="57">
        <f>(teams[[#This Row],[Elo Rating]]/20)*0.9</f>
        <v>70.56</v>
      </c>
      <c r="L32" t="s">
        <v>30</v>
      </c>
    </row>
    <row r="33" spans="1:12">
      <c r="A33">
        <v>32</v>
      </c>
      <c r="B33" t="s">
        <v>104</v>
      </c>
      <c r="C33" t="s">
        <v>105</v>
      </c>
      <c r="D33" t="s">
        <v>99</v>
      </c>
      <c r="E33" s="57">
        <f>AVERAGEIFS(Tabela11[Nota],Tabela11[Seleção],teams[[#This Row],[Seleção]])</f>
        <v>74.848484848484844</v>
      </c>
      <c r="F33" s="57">
        <f>_xlfn.XLOOKUP(teams[[#This Row],[Seleção]],Comissão!$B$2:$B$49,Comissão!$H$2:$H$49,_xleta.N,0,1)</f>
        <v>56.462500000000006</v>
      </c>
      <c r="G33">
        <v>1673.07</v>
      </c>
      <c r="H33">
        <v>1892</v>
      </c>
      <c r="I33" s="57">
        <f>teams[[#This Row],[Fifa Score]]/20</f>
        <v>83.653499999999994</v>
      </c>
      <c r="J33" s="57">
        <f>(teams[[#This Row],[Elo Rating]]/20)*0.9</f>
        <v>85.14</v>
      </c>
      <c r="L33" t="s">
        <v>34</v>
      </c>
    </row>
    <row r="34" spans="1:12">
      <c r="A34">
        <v>33</v>
      </c>
      <c r="B34" t="s">
        <v>106</v>
      </c>
      <c r="C34" t="s">
        <v>107</v>
      </c>
      <c r="D34" t="s">
        <v>108</v>
      </c>
      <c r="E34" s="57">
        <f>AVERAGEIFS(Tabela11[Nota],Tabela11[Seleção],teams[[#This Row],[Seleção]])</f>
        <v>81.8</v>
      </c>
      <c r="F34" s="57">
        <f>_xlfn.XLOOKUP(teams[[#This Row],[Seleção]],Comissão!$B$2:$B$49,Comissão!$H$2:$H$49,_xleta.N,0,1)</f>
        <v>90.366666666666674</v>
      </c>
      <c r="G34">
        <v>1877.32</v>
      </c>
      <c r="H34">
        <v>2082</v>
      </c>
      <c r="I34" s="57">
        <f>teams[[#This Row],[Fifa Score]]/20</f>
        <v>93.866</v>
      </c>
      <c r="J34" s="57">
        <f>(teams[[#This Row],[Elo Rating]]/20)*0.9</f>
        <v>93.69</v>
      </c>
      <c r="L34" t="s">
        <v>109</v>
      </c>
    </row>
    <row r="35" spans="1:12">
      <c r="A35">
        <v>34</v>
      </c>
      <c r="B35" t="s">
        <v>110</v>
      </c>
      <c r="C35" t="s">
        <v>111</v>
      </c>
      <c r="D35" t="s">
        <v>108</v>
      </c>
      <c r="E35" s="57">
        <f>AVERAGEIFS(Tabela11[Nota],Tabela11[Seleção],teams[[#This Row],[Seleção]])</f>
        <v>73.607142857142861</v>
      </c>
      <c r="F35" s="57">
        <f>_xlfn.XLOOKUP(teams[[#This Row],[Seleção]],Comissão!$B$2:$B$49,Comissão!$H$2:$H$49,_xleta.N,0,1)</f>
        <v>89.8</v>
      </c>
      <c r="G35">
        <v>1688.99</v>
      </c>
      <c r="H35">
        <v>1879</v>
      </c>
      <c r="I35" s="57">
        <f>teams[[#This Row],[Fifa Score]]/20</f>
        <v>84.4495</v>
      </c>
      <c r="J35" s="57">
        <f>(teams[[#This Row],[Elo Rating]]/20)*0.9</f>
        <v>84.555000000000007</v>
      </c>
      <c r="L35" t="s">
        <v>112</v>
      </c>
    </row>
    <row r="36" spans="1:12">
      <c r="A36">
        <v>35</v>
      </c>
      <c r="B36" t="s">
        <v>113</v>
      </c>
      <c r="C36" t="s">
        <v>114</v>
      </c>
      <c r="D36" t="s">
        <v>108</v>
      </c>
      <c r="E36" s="57">
        <f>AVERAGEIFS(Tabela11[Nota],Tabela11[Seleção],teams[[#This Row],[Seleção]])</f>
        <v>65.071428571428569</v>
      </c>
      <c r="F36" s="57">
        <f>_xlfn.XLOOKUP(teams[[#This Row],[Seleção]],Comissão!$B$2:$B$49,Comissão!$H$2:$H$49,_xleta.N,0,1)</f>
        <v>55.612499999999997</v>
      </c>
      <c r="G36">
        <v>1447.14</v>
      </c>
      <c r="H36">
        <v>1607</v>
      </c>
      <c r="I36" s="57">
        <f>teams[[#This Row],[Fifa Score]]/20</f>
        <v>72.356999999999999</v>
      </c>
      <c r="J36" s="57">
        <f>(teams[[#This Row],[Elo Rating]]/20)*0.9</f>
        <v>72.314999999999998</v>
      </c>
    </row>
    <row r="37" spans="1:12">
      <c r="A37">
        <v>36</v>
      </c>
      <c r="B37" t="s">
        <v>115</v>
      </c>
      <c r="C37" t="s">
        <v>116</v>
      </c>
      <c r="D37" t="s">
        <v>108</v>
      </c>
      <c r="E37" s="57">
        <f>AVERAGEIFS(Tabela11[Nota],Tabela11[Seleção],teams[[#This Row],[Seleção]])</f>
        <v>73.041666666666671</v>
      </c>
      <c r="F37" s="57">
        <f>_xlfn.XLOOKUP(teams[[#This Row],[Seleção]],Comissão!$B$2:$B$49,Comissão!$H$2:$H$49,_xleta.N,0,1)</f>
        <v>67.033333333333331</v>
      </c>
      <c r="G37">
        <v>1550.94</v>
      </c>
      <c r="H37">
        <v>1912</v>
      </c>
      <c r="I37" s="57">
        <f>teams[[#This Row],[Fifa Score]]/20</f>
        <v>77.546999999999997</v>
      </c>
      <c r="J37" s="57">
        <f>(teams[[#This Row],[Elo Rating]]/20)*0.9</f>
        <v>86.039999999999992</v>
      </c>
    </row>
    <row r="38" spans="1:12">
      <c r="A38">
        <v>37</v>
      </c>
      <c r="B38" t="s">
        <v>117</v>
      </c>
      <c r="C38" t="s">
        <v>118</v>
      </c>
      <c r="D38" t="s">
        <v>119</v>
      </c>
      <c r="E38" s="57">
        <f>AVERAGEIFS(Tabela11[Nota],Tabela11[Seleção],teams[[#This Row],[Seleção]])</f>
        <v>77.965517241379317</v>
      </c>
      <c r="F38" s="57">
        <f>_xlfn.XLOOKUP(teams[[#This Row],[Seleção]],Comissão!$B$2:$B$49,Comissão!$H$2:$H$49,_xleta.N,0,1)</f>
        <v>99.7</v>
      </c>
      <c r="G38">
        <v>1874.81</v>
      </c>
      <c r="H38">
        <v>2113</v>
      </c>
      <c r="I38" s="57">
        <f>teams[[#This Row],[Fifa Score]]/20</f>
        <v>93.740499999999997</v>
      </c>
      <c r="J38" s="57">
        <f>(teams[[#This Row],[Elo Rating]]/20)*0.9</f>
        <v>95.085000000000008</v>
      </c>
    </row>
    <row r="39" spans="1:12">
      <c r="A39">
        <v>38</v>
      </c>
      <c r="B39" t="s">
        <v>120</v>
      </c>
      <c r="C39" t="s">
        <v>121</v>
      </c>
      <c r="D39" t="s">
        <v>119</v>
      </c>
      <c r="E39" s="57">
        <f>AVERAGEIFS(Tabela11[Nota],Tabela11[Seleção],teams[[#This Row],[Seleção]])</f>
        <v>71.481481481481481</v>
      </c>
      <c r="F39" s="57">
        <f>_xlfn.XLOOKUP(teams[[#This Row],[Seleção]],Comissão!$B$2:$B$49,Comissão!$H$2:$H$49,_xleta.N,0,1)</f>
        <v>76.36666666666666</v>
      </c>
      <c r="G39">
        <v>1564.26</v>
      </c>
      <c r="H39">
        <v>1743</v>
      </c>
      <c r="I39" s="57">
        <f>teams[[#This Row],[Fifa Score]]/20</f>
        <v>78.212999999999994</v>
      </c>
      <c r="J39" s="57">
        <f>(teams[[#This Row],[Elo Rating]]/20)*0.9</f>
        <v>78.435000000000002</v>
      </c>
    </row>
    <row r="40" spans="1:12">
      <c r="A40">
        <v>39</v>
      </c>
      <c r="B40" t="s">
        <v>122</v>
      </c>
      <c r="C40" t="s">
        <v>123</v>
      </c>
      <c r="D40" t="s">
        <v>119</v>
      </c>
      <c r="E40" s="57">
        <f>AVERAGEIFS(Tabela11[Nota],Tabela11[Seleção],teams[[#This Row],[Seleção]])</f>
        <v>76.285714285714292</v>
      </c>
      <c r="F40" s="57">
        <f>_xlfn.XLOOKUP(teams[[#This Row],[Seleção]],Comissão!$B$2:$B$49,Comissão!$H$2:$H$49,_xleta.N,0,1)</f>
        <v>76.36666666666666</v>
      </c>
      <c r="G40">
        <v>1593.45</v>
      </c>
      <c r="H40">
        <v>1827</v>
      </c>
      <c r="I40" s="57">
        <f>teams[[#This Row],[Fifa Score]]/20</f>
        <v>79.672499999999999</v>
      </c>
      <c r="J40" s="57">
        <f>(teams[[#This Row],[Elo Rating]]/20)*0.9</f>
        <v>82.215000000000003</v>
      </c>
    </row>
    <row r="41" spans="1:12">
      <c r="A41">
        <v>40</v>
      </c>
      <c r="B41" t="s">
        <v>124</v>
      </c>
      <c r="C41" t="s">
        <v>125</v>
      </c>
      <c r="D41" t="s">
        <v>119</v>
      </c>
      <c r="E41" s="57">
        <f>AVERAGEIFS(Tabela11[Nota],Tabela11[Seleção],teams[[#This Row],[Seleção]])</f>
        <v>65.407407407407405</v>
      </c>
      <c r="F41" s="57">
        <f>_xlfn.XLOOKUP(teams[[#This Row],[Seleção]],Comissão!$B$2:$B$49,Comissão!$H$2:$H$49,_xleta.N,0,1)</f>
        <v>64.558333333333337</v>
      </c>
      <c r="G41">
        <v>1391.45</v>
      </c>
      <c r="H41">
        <v>1690</v>
      </c>
      <c r="I41" s="57">
        <f>teams[[#This Row],[Fifa Score]]/20</f>
        <v>69.572500000000005</v>
      </c>
      <c r="J41" s="57">
        <f>(teams[[#This Row],[Elo Rating]]/20)*0.9</f>
        <v>76.05</v>
      </c>
    </row>
    <row r="42" spans="1:12">
      <c r="A42">
        <v>41</v>
      </c>
      <c r="B42" t="s">
        <v>126</v>
      </c>
      <c r="C42" t="s">
        <v>127</v>
      </c>
      <c r="D42" t="s">
        <v>128</v>
      </c>
      <c r="E42" s="57">
        <f>AVERAGEIFS(Tabela11[Nota],Tabela11[Seleção],teams[[#This Row],[Seleção]])</f>
        <v>80.2</v>
      </c>
      <c r="F42" s="57">
        <f>_xlfn.XLOOKUP(teams[[#This Row],[Seleção]],Comissão!$B$2:$B$49,Comissão!$H$2:$H$49,_xleta.N,0,1)</f>
        <v>67.033333333333331</v>
      </c>
      <c r="G42">
        <v>1763.83</v>
      </c>
      <c r="H42">
        <v>1984</v>
      </c>
      <c r="I42" s="57">
        <f>teams[[#This Row],[Fifa Score]]/20</f>
        <v>88.191499999999991</v>
      </c>
      <c r="J42" s="57">
        <f>(teams[[#This Row],[Elo Rating]]/20)*0.9</f>
        <v>89.28</v>
      </c>
    </row>
    <row r="43" spans="1:12">
      <c r="A43">
        <v>42</v>
      </c>
      <c r="B43" t="s">
        <v>129</v>
      </c>
      <c r="C43" t="s">
        <v>130</v>
      </c>
      <c r="D43" t="s">
        <v>128</v>
      </c>
      <c r="E43" s="57">
        <f>AVERAGEIFS(Tabela11[Nota],Tabela11[Seleção],teams[[#This Row],[Seleção]])</f>
        <v>72.523809523809518</v>
      </c>
      <c r="F43" s="57">
        <f>_xlfn.XLOOKUP(teams[[#This Row],[Seleção]],Comissão!$B$2:$B$49,Comissão!$H$2:$H$49,_xleta.N,0,1)</f>
        <v>76.36666666666666</v>
      </c>
      <c r="G43">
        <v>1478.35</v>
      </c>
      <c r="H43">
        <v>1655</v>
      </c>
      <c r="I43" s="57">
        <f>teams[[#This Row],[Fifa Score]]/20</f>
        <v>73.91749999999999</v>
      </c>
      <c r="J43" s="57">
        <f>(teams[[#This Row],[Elo Rating]]/20)*0.9</f>
        <v>74.475000000000009</v>
      </c>
    </row>
    <row r="44" spans="1:12">
      <c r="A44">
        <v>43</v>
      </c>
      <c r="B44" t="s">
        <v>131</v>
      </c>
      <c r="C44" t="s">
        <v>132</v>
      </c>
      <c r="D44" t="s">
        <v>128</v>
      </c>
      <c r="E44" s="57">
        <f>AVERAGEIFS(Tabela11[Nota],Tabela11[Seleção],teams[[#This Row],[Seleção]])</f>
        <v>68.57692307692308</v>
      </c>
      <c r="F44" s="57">
        <f>_xlfn.XLOOKUP(teams[[#This Row],[Seleção]],Comissão!$B$2:$B$49,Comissão!$H$2:$H$49,_xleta.N,0,1)</f>
        <v>49.425000000000004</v>
      </c>
      <c r="G44">
        <v>1465.34</v>
      </c>
      <c r="H44">
        <v>1727</v>
      </c>
      <c r="I44" s="57">
        <f>teams[[#This Row],[Fifa Score]]/20</f>
        <v>73.266999999999996</v>
      </c>
      <c r="J44" s="57">
        <f>(teams[[#This Row],[Elo Rating]]/20)*0.9</f>
        <v>77.715000000000003</v>
      </c>
    </row>
    <row r="45" spans="1:12">
      <c r="A45">
        <v>44</v>
      </c>
      <c r="B45" t="s">
        <v>133</v>
      </c>
      <c r="C45" t="s">
        <v>134</v>
      </c>
      <c r="D45" t="s">
        <v>128</v>
      </c>
      <c r="E45" s="57">
        <f>AVERAGEIFS(Tabela11[Nota],Tabela11[Seleção],teams[[#This Row],[Seleção]])</f>
        <v>76.230769230769226</v>
      </c>
      <c r="F45" s="57">
        <f>_xlfn.XLOOKUP(teams[[#This Row],[Seleção]],Comissão!$B$2:$B$49,Comissão!$H$2:$H$49,_xleta.N,0,1)</f>
        <v>62.366666666666674</v>
      </c>
      <c r="G45">
        <v>1693.09</v>
      </c>
      <c r="H45">
        <v>1975</v>
      </c>
      <c r="I45" s="57">
        <f>teams[[#This Row],[Fifa Score]]/20</f>
        <v>84.654499999999999</v>
      </c>
      <c r="J45" s="57">
        <f>(teams[[#This Row],[Elo Rating]]/20)*0.9</f>
        <v>88.875</v>
      </c>
    </row>
    <row r="46" spans="1:12">
      <c r="A46">
        <v>45</v>
      </c>
      <c r="B46" t="s">
        <v>135</v>
      </c>
      <c r="C46" t="s">
        <v>136</v>
      </c>
      <c r="D46" t="s">
        <v>137</v>
      </c>
      <c r="E46" s="57">
        <f>AVERAGEIFS(Tabela11[Nota],Tabela11[Seleção],teams[[#This Row],[Seleção]])</f>
        <v>80.342857142857142</v>
      </c>
      <c r="F46" s="57">
        <f>_xlfn.XLOOKUP(teams[[#This Row],[Seleção]],Comissão!$B$2:$B$49,Comissão!$H$2:$H$49,_xleta.N,0,1)</f>
        <v>65.229166666666657</v>
      </c>
      <c r="G46">
        <v>1825.97</v>
      </c>
      <c r="H46">
        <v>2020</v>
      </c>
      <c r="I46" s="57">
        <f>teams[[#This Row],[Fifa Score]]/20</f>
        <v>91.298500000000004</v>
      </c>
      <c r="J46" s="57">
        <f>(teams[[#This Row],[Elo Rating]]/20)*0.9</f>
        <v>90.9</v>
      </c>
    </row>
    <row r="47" spans="1:12">
      <c r="A47">
        <v>46</v>
      </c>
      <c r="B47" t="s">
        <v>138</v>
      </c>
      <c r="C47" t="s">
        <v>139</v>
      </c>
      <c r="D47" t="s">
        <v>137</v>
      </c>
      <c r="E47" s="57">
        <f>AVERAGEIFS(Tabela11[Nota],Tabela11[Seleção],teams[[#This Row],[Seleção]])</f>
        <v>75.34615384615384</v>
      </c>
      <c r="F47" s="57">
        <f>_xlfn.XLOOKUP(teams[[#This Row],[Seleção]],Comissão!$B$2:$B$49,Comissão!$H$2:$H$49,_xleta.N,0,1)</f>
        <v>71.7</v>
      </c>
      <c r="G47">
        <v>1717.07</v>
      </c>
      <c r="H47">
        <v>1930</v>
      </c>
      <c r="I47" s="57">
        <f>teams[[#This Row],[Fifa Score]]/20</f>
        <v>85.853499999999997</v>
      </c>
      <c r="J47" s="57">
        <f>(teams[[#This Row],[Elo Rating]]/20)*0.9</f>
        <v>86.850000000000009</v>
      </c>
    </row>
    <row r="48" spans="1:12">
      <c r="A48">
        <v>47</v>
      </c>
      <c r="B48" t="s">
        <v>140</v>
      </c>
      <c r="C48" t="s">
        <v>141</v>
      </c>
      <c r="D48" t="s">
        <v>137</v>
      </c>
      <c r="E48" s="57">
        <f>AVERAGEIFS(Tabela11[Nota],Tabela11[Seleção],teams[[#This Row],[Seleção]])</f>
        <v>71.52</v>
      </c>
      <c r="F48" s="57">
        <f>_xlfn.XLOOKUP(teams[[#This Row],[Seleção]],Comissão!$B$2:$B$49,Comissão!$H$2:$H$49,_xleta.N,0,1)</f>
        <v>16.475000000000005</v>
      </c>
      <c r="G48">
        <v>1346.31</v>
      </c>
      <c r="H48">
        <v>1505</v>
      </c>
      <c r="I48" s="57">
        <f>teams[[#This Row],[Fifa Score]]/20</f>
        <v>67.3155</v>
      </c>
      <c r="J48" s="57">
        <f>(teams[[#This Row],[Elo Rating]]/20)*0.9</f>
        <v>67.725000000000009</v>
      </c>
    </row>
    <row r="49" spans="1:10">
      <c r="A49">
        <v>48</v>
      </c>
      <c r="B49" t="s">
        <v>142</v>
      </c>
      <c r="C49" t="s">
        <v>143</v>
      </c>
      <c r="D49" t="s">
        <v>137</v>
      </c>
      <c r="E49" s="57">
        <f>AVERAGEIFS(Tabela11[Nota],Tabela11[Seleção],teams[[#This Row],[Seleção]])</f>
        <v>68.304347826086953</v>
      </c>
      <c r="F49" s="57">
        <f>_xlfn.XLOOKUP(teams[[#This Row],[Seleção]],Comissão!$B$2:$B$49,Comissão!$H$2:$H$49,_xleta.N,0,1)</f>
        <v>67.033333333333331</v>
      </c>
      <c r="G49">
        <v>1540.64</v>
      </c>
      <c r="H49">
        <v>1737</v>
      </c>
      <c r="I49" s="57">
        <f>teams[[#This Row],[Fifa Score]]/20</f>
        <v>77.032000000000011</v>
      </c>
      <c r="J49" s="57">
        <f>(teams[[#This Row],[Elo Rating]]/20)*0.9</f>
        <v>78.164999999999992</v>
      </c>
    </row>
    <row r="51" spans="1:10">
      <c r="G51" s="1" t="s">
        <v>144</v>
      </c>
      <c r="H51" s="1" t="s">
        <v>144</v>
      </c>
    </row>
    <row r="54" spans="1:10">
      <c r="A54" s="70"/>
      <c r="B54" s="70" t="s">
        <v>145</v>
      </c>
      <c r="C54" s="71"/>
      <c r="D54" s="70"/>
      <c r="E54" s="71">
        <f>AVERAGE(teams[Média dos jogadores])</f>
        <v>72.120118559772337</v>
      </c>
      <c r="F54" s="71">
        <f>AVERAGE(teams[Comissão Técnica])</f>
        <v>62.554513888888899</v>
      </c>
      <c r="G54" s="72">
        <f>AVERAGE(teams[Fifa Score])</f>
        <v>1579.8045833333333</v>
      </c>
      <c r="H54" s="72">
        <f>AVERAGE(teams[Elo Rating])</f>
        <v>1782.1458333333333</v>
      </c>
      <c r="I54" s="71">
        <f>AVERAGE(teams[FS_Norm])</f>
        <v>78.990229166666694</v>
      </c>
      <c r="J54" s="71">
        <f>AVERAGE(teams[ER_norm])</f>
        <v>80.196562500000013</v>
      </c>
    </row>
  </sheetData>
  <hyperlinks>
    <hyperlink ref="G51" r:id="rId1" xr:uid="{2F27EC8B-5708-4DAD-96B1-783F3723BBD5}"/>
    <hyperlink ref="H51" r:id="rId2" xr:uid="{6E1572E8-1B4B-4F9A-A9E0-D282D001E7FD}"/>
  </hyperlinks>
  <pageMargins left="0.511811024" right="0.511811024" top="0.78740157499999996" bottom="0.78740157499999996" header="0.31496062000000002" footer="0.3149606200000000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E34B3-981A-42E8-A4A3-93199B281B5F}">
  <sheetPr codeName="Planilha3"/>
  <dimension ref="A1:O52"/>
  <sheetViews>
    <sheetView tabSelected="1" workbookViewId="0">
      <selection activeCell="D35" sqref="D35"/>
    </sheetView>
  </sheetViews>
  <sheetFormatPr defaultRowHeight="15"/>
  <cols>
    <col min="1" max="1" width="10.5703125" customWidth="1"/>
    <col min="2" max="2" width="19.42578125" customWidth="1"/>
    <col min="3" max="3" width="20" bestFit="1" customWidth="1"/>
    <col min="4" max="4" width="29.42578125" bestFit="1" customWidth="1"/>
    <col min="5" max="5" width="13.28515625" bestFit="1" customWidth="1"/>
    <col min="6" max="7" width="13.140625" bestFit="1" customWidth="1"/>
    <col min="8" max="8" width="14.85546875" bestFit="1" customWidth="1"/>
  </cols>
  <sheetData>
    <row r="1" spans="1:15">
      <c r="A1" s="59" t="s">
        <v>16</v>
      </c>
      <c r="B1" s="59" t="s">
        <v>17</v>
      </c>
      <c r="C1" s="59" t="s">
        <v>146</v>
      </c>
      <c r="D1" s="59" t="s">
        <v>147</v>
      </c>
      <c r="E1" s="59" t="s">
        <v>148</v>
      </c>
      <c r="F1" s="59" t="s">
        <v>149</v>
      </c>
      <c r="G1" s="59" t="s">
        <v>150</v>
      </c>
      <c r="H1" s="59" t="s">
        <v>151</v>
      </c>
    </row>
    <row r="2" spans="1:15">
      <c r="A2">
        <f>Seleções!A2</f>
        <v>1</v>
      </c>
      <c r="B2" t="str">
        <f>Seleções!B2</f>
        <v>Mexico</v>
      </c>
      <c r="C2" t="str">
        <f>Treinadores!A18</f>
        <v>Javier Aguirre</v>
      </c>
      <c r="D2">
        <v>20</v>
      </c>
      <c r="E2" s="56">
        <v>0.6</v>
      </c>
      <c r="F2" s="56">
        <v>0.4</v>
      </c>
      <c r="G2" s="56">
        <v>0</v>
      </c>
      <c r="H2" s="58">
        <f>(((E2)*3+(F2)*1)/3)*70+(MIN(D2/24,1)*30)*0.99</f>
        <v>76.083333333333329</v>
      </c>
    </row>
    <row r="3" spans="1:15">
      <c r="A3">
        <f>Seleções!A3</f>
        <v>2</v>
      </c>
      <c r="B3" t="str">
        <f>Seleções!B3</f>
        <v>South Africa</v>
      </c>
      <c r="C3" t="str">
        <f>Treinadores!A16</f>
        <v>Hugo Broos</v>
      </c>
      <c r="D3">
        <v>60</v>
      </c>
      <c r="E3" s="56">
        <v>0.2</v>
      </c>
      <c r="F3" s="56">
        <v>0.2</v>
      </c>
      <c r="G3" s="56">
        <v>0.6</v>
      </c>
      <c r="H3" s="58">
        <f t="shared" ref="H3:H49" si="0">(((E3)*3+(F3)*1)/3)*70+(MIN(D3/24,1)*30)*0.99</f>
        <v>48.366666666666667</v>
      </c>
    </row>
    <row r="4" spans="1:15">
      <c r="A4">
        <f>Seleções!A4</f>
        <v>3</v>
      </c>
      <c r="B4" t="str">
        <f>Seleções!B4</f>
        <v>South Korea</v>
      </c>
      <c r="C4" t="str">
        <f>Treinadores!A29</f>
        <v>Myung-bo Hong</v>
      </c>
      <c r="D4">
        <v>21</v>
      </c>
      <c r="E4" s="56">
        <v>0.6</v>
      </c>
      <c r="F4" s="56">
        <v>0</v>
      </c>
      <c r="G4" s="56">
        <v>0.4</v>
      </c>
      <c r="H4" s="58">
        <f t="shared" si="0"/>
        <v>67.987499999999997</v>
      </c>
    </row>
    <row r="5" spans="1:15">
      <c r="A5">
        <f>Seleções!A5</f>
        <v>4</v>
      </c>
      <c r="B5" t="str">
        <f>Seleções!B5</f>
        <v>Czechia</v>
      </c>
      <c r="C5" t="str">
        <f>Treinadores!A26</f>
        <v>Miroslav Koubek</v>
      </c>
      <c r="D5">
        <v>4</v>
      </c>
      <c r="E5" s="56">
        <v>0.2</v>
      </c>
      <c r="F5" s="56">
        <v>0.4</v>
      </c>
      <c r="G5" s="56">
        <v>0.4</v>
      </c>
      <c r="H5" s="58">
        <f t="shared" si="0"/>
        <v>28.283333333333331</v>
      </c>
    </row>
    <row r="6" spans="1:15">
      <c r="A6">
        <f>Seleções!A6</f>
        <v>5</v>
      </c>
      <c r="B6" t="str">
        <f>Seleções!B6</f>
        <v>Canada</v>
      </c>
      <c r="C6" t="str">
        <f>Treinadores!A19</f>
        <v>Jesse Marsch</v>
      </c>
      <c r="D6">
        <v>22</v>
      </c>
      <c r="E6" s="56">
        <v>0.4</v>
      </c>
      <c r="F6" s="56">
        <v>0.6</v>
      </c>
      <c r="G6" s="56">
        <v>0</v>
      </c>
      <c r="H6" s="58">
        <f t="shared" si="0"/>
        <v>69.225000000000009</v>
      </c>
    </row>
    <row r="7" spans="1:15">
      <c r="A7">
        <f>Seleções!A7</f>
        <v>6</v>
      </c>
      <c r="B7" t="str">
        <f>Seleções!B7</f>
        <v>Bosnia-Herzegovina</v>
      </c>
      <c r="C7" t="str">
        <f>Treinadores!A38</f>
        <v>Sergej Barbarez</v>
      </c>
      <c r="D7">
        <v>24</v>
      </c>
      <c r="E7" s="56">
        <v>0.4</v>
      </c>
      <c r="F7" s="56">
        <v>0.6</v>
      </c>
      <c r="G7" s="56">
        <v>0</v>
      </c>
      <c r="H7" s="58">
        <f t="shared" si="0"/>
        <v>71.7</v>
      </c>
    </row>
    <row r="8" spans="1:15">
      <c r="A8">
        <f>Seleções!A8</f>
        <v>7</v>
      </c>
      <c r="B8" t="str">
        <f>Seleções!B8</f>
        <v>Qatar</v>
      </c>
      <c r="C8" t="str">
        <f>Treinadores!A20</f>
        <v>Julen Lopetegui</v>
      </c>
      <c r="D8">
        <v>12</v>
      </c>
      <c r="E8" s="56">
        <v>0.2</v>
      </c>
      <c r="F8" s="56">
        <v>0.2</v>
      </c>
      <c r="G8" s="56">
        <v>0.6</v>
      </c>
      <c r="H8" s="58">
        <f t="shared" si="0"/>
        <v>33.516666666666666</v>
      </c>
    </row>
    <row r="9" spans="1:15">
      <c r="A9">
        <f>Seleções!A9</f>
        <v>8</v>
      </c>
      <c r="B9" t="str">
        <f>Seleções!B9</f>
        <v>Switzerland</v>
      </c>
      <c r="C9" t="str">
        <f>Treinadores!A28</f>
        <v>Murat Yakin</v>
      </c>
      <c r="D9">
        <v>56</v>
      </c>
      <c r="E9" s="56">
        <v>0.2</v>
      </c>
      <c r="F9" s="56">
        <v>0.6</v>
      </c>
      <c r="G9" s="56">
        <v>0.2</v>
      </c>
      <c r="H9" s="58">
        <f t="shared" si="0"/>
        <v>57.7</v>
      </c>
    </row>
    <row r="10" spans="1:15">
      <c r="A10">
        <f>Seleções!A10</f>
        <v>9</v>
      </c>
      <c r="B10" t="str">
        <f>Seleções!B10</f>
        <v>Brazil</v>
      </c>
      <c r="C10" t="str">
        <f>Treinadores!A4</f>
        <v>Carlo Ancelotti</v>
      </c>
      <c r="D10">
        <v>11</v>
      </c>
      <c r="E10" s="56">
        <v>0.4</v>
      </c>
      <c r="F10" s="56">
        <v>0.2</v>
      </c>
      <c r="G10" s="56">
        <v>0.4</v>
      </c>
      <c r="H10" s="58">
        <f t="shared" si="0"/>
        <v>46.279166666666669</v>
      </c>
      <c r="O10" t="s">
        <v>152</v>
      </c>
    </row>
    <row r="11" spans="1:15">
      <c r="A11">
        <f>Seleções!A11</f>
        <v>10</v>
      </c>
      <c r="B11" t="str">
        <f>Seleções!B11</f>
        <v>Morocco</v>
      </c>
      <c r="C11" t="str">
        <f>Treinadores!A27</f>
        <v>Mohamed Ouahbi</v>
      </c>
      <c r="D11">
        <v>1</v>
      </c>
      <c r="E11" s="56">
        <v>0.4</v>
      </c>
      <c r="F11" s="56">
        <v>0.4</v>
      </c>
      <c r="G11" s="56">
        <v>0.2</v>
      </c>
      <c r="H11" s="58">
        <f t="shared" si="0"/>
        <v>38.570833333333333</v>
      </c>
      <c r="O11" t="s">
        <v>153</v>
      </c>
    </row>
    <row r="12" spans="1:15">
      <c r="A12">
        <f>Seleções!A12</f>
        <v>11</v>
      </c>
      <c r="B12" t="str">
        <f>Seleções!B12</f>
        <v>Haiti</v>
      </c>
      <c r="C12" t="str">
        <f>Treinadores!A42</f>
        <v>Sébastien Migné</v>
      </c>
      <c r="D12">
        <v>25</v>
      </c>
      <c r="E12" s="56">
        <v>0.4</v>
      </c>
      <c r="F12" s="56">
        <v>0.2</v>
      </c>
      <c r="G12" s="56">
        <v>0.4</v>
      </c>
      <c r="H12" s="58">
        <f t="shared" si="0"/>
        <v>62.366666666666674</v>
      </c>
      <c r="O12" t="s">
        <v>154</v>
      </c>
    </row>
    <row r="13" spans="1:15">
      <c r="A13">
        <f>Seleções!A13</f>
        <v>12</v>
      </c>
      <c r="B13" t="str">
        <f>Seleções!B13</f>
        <v>Scotland</v>
      </c>
      <c r="C13" t="str">
        <f>Treinadores!A39</f>
        <v>Steve Clarke</v>
      </c>
      <c r="D13">
        <v>82</v>
      </c>
      <c r="E13" s="56">
        <v>0.4</v>
      </c>
      <c r="F13" s="56">
        <v>0</v>
      </c>
      <c r="G13" s="56">
        <v>0.6</v>
      </c>
      <c r="H13" s="58">
        <f t="shared" si="0"/>
        <v>57.7</v>
      </c>
    </row>
    <row r="14" spans="1:15">
      <c r="A14">
        <f>Seleções!A14</f>
        <v>13</v>
      </c>
      <c r="B14" t="str">
        <f>Seleções!B14</f>
        <v>USA</v>
      </c>
      <c r="C14" t="str">
        <f>Treinadores!A25</f>
        <v>Mauricio Pochettino</v>
      </c>
      <c r="D14">
        <v>19</v>
      </c>
      <c r="E14" s="56">
        <v>0.6</v>
      </c>
      <c r="F14" s="56">
        <v>0</v>
      </c>
      <c r="G14" s="56">
        <v>0.4</v>
      </c>
      <c r="H14" s="58">
        <f t="shared" si="0"/>
        <v>65.512500000000003</v>
      </c>
    </row>
    <row r="15" spans="1:15">
      <c r="A15">
        <f>Seleções!A15</f>
        <v>14</v>
      </c>
      <c r="B15" t="str">
        <f>Seleções!B15</f>
        <v>Paraguay</v>
      </c>
      <c r="C15" t="str">
        <f>Treinadores!A12</f>
        <v>Gustavo Alfaro</v>
      </c>
      <c r="D15">
        <v>20</v>
      </c>
      <c r="E15" s="56">
        <v>0.4</v>
      </c>
      <c r="F15" s="56">
        <v>0</v>
      </c>
      <c r="G15" s="56">
        <v>0.6</v>
      </c>
      <c r="H15" s="58">
        <f t="shared" si="0"/>
        <v>52.750000000000007</v>
      </c>
    </row>
    <row r="16" spans="1:15">
      <c r="A16">
        <f>Seleções!A16</f>
        <v>15</v>
      </c>
      <c r="B16" t="str">
        <f>Seleções!B16</f>
        <v>Australia</v>
      </c>
      <c r="C16" t="str">
        <f>Treinadores!A45</f>
        <v>Tony Popovic</v>
      </c>
      <c r="D16">
        <v>19</v>
      </c>
      <c r="E16" s="56">
        <v>0.4</v>
      </c>
      <c r="F16" s="56">
        <v>0</v>
      </c>
      <c r="G16" s="56">
        <v>0.6</v>
      </c>
      <c r="H16" s="58">
        <f t="shared" si="0"/>
        <v>51.512500000000003</v>
      </c>
    </row>
    <row r="17" spans="1:8">
      <c r="A17">
        <f>Seleções!A17</f>
        <v>16</v>
      </c>
      <c r="B17" t="str">
        <f>Seleções!B17</f>
        <v>Turkiye</v>
      </c>
      <c r="C17" t="str">
        <f>Treinadores!A46</f>
        <v>Vincenzo Montella</v>
      </c>
      <c r="D17">
        <v>31</v>
      </c>
      <c r="E17" s="56">
        <v>0.8</v>
      </c>
      <c r="F17" s="56">
        <v>0.2</v>
      </c>
      <c r="G17" s="56">
        <v>0</v>
      </c>
      <c r="H17" s="58">
        <f t="shared" si="0"/>
        <v>90.366666666666674</v>
      </c>
    </row>
    <row r="18" spans="1:8">
      <c r="A18">
        <f>Seleções!A18</f>
        <v>17</v>
      </c>
      <c r="B18" t="str">
        <f>Seleções!B18</f>
        <v>Germany</v>
      </c>
      <c r="C18" t="str">
        <f>Treinadores!A21</f>
        <v>Julian Nagelsmann</v>
      </c>
      <c r="D18">
        <v>31</v>
      </c>
      <c r="E18" s="56">
        <v>1</v>
      </c>
      <c r="F18" s="56">
        <v>0</v>
      </c>
      <c r="G18" s="56">
        <v>0</v>
      </c>
      <c r="H18" s="58">
        <f t="shared" si="0"/>
        <v>99.7</v>
      </c>
    </row>
    <row r="19" spans="1:8">
      <c r="A19">
        <f>Seleções!A19</f>
        <v>18</v>
      </c>
      <c r="B19" t="str">
        <f>Seleções!B19</f>
        <v>Curaçao</v>
      </c>
      <c r="C19" t="str">
        <f>Treinadores!A9</f>
        <v>Fred Rutten</v>
      </c>
      <c r="D19">
        <v>1</v>
      </c>
      <c r="E19" s="56">
        <v>0.2</v>
      </c>
      <c r="F19" s="56">
        <v>0.4</v>
      </c>
      <c r="G19" s="56">
        <v>0.4</v>
      </c>
      <c r="H19" s="58">
        <f t="shared" si="0"/>
        <v>24.570833333333333</v>
      </c>
    </row>
    <row r="20" spans="1:8">
      <c r="A20">
        <f>Seleções!A20</f>
        <v>19</v>
      </c>
      <c r="B20" t="str">
        <f>Seleções!B20</f>
        <v>Côte d'Ivoire</v>
      </c>
      <c r="C20" t="str">
        <f>Treinadores!A7</f>
        <v>Emerse Faé</v>
      </c>
      <c r="D20">
        <v>2</v>
      </c>
      <c r="E20" s="56">
        <v>0.8</v>
      </c>
      <c r="F20" s="56">
        <v>0</v>
      </c>
      <c r="G20" s="56">
        <v>0.2</v>
      </c>
      <c r="H20" s="58">
        <f t="shared" si="0"/>
        <v>58.475000000000016</v>
      </c>
    </row>
    <row r="21" spans="1:8">
      <c r="A21">
        <f>Seleções!A21</f>
        <v>20</v>
      </c>
      <c r="B21" t="str">
        <f>Seleções!B21</f>
        <v>Ecuador</v>
      </c>
      <c r="C21" t="str">
        <f>Treinadores!A37</f>
        <v>Sebastián Beccacece</v>
      </c>
      <c r="D21">
        <v>20</v>
      </c>
      <c r="E21" s="56">
        <v>0.2</v>
      </c>
      <c r="F21" s="56">
        <v>0.8</v>
      </c>
      <c r="G21" s="56">
        <v>0</v>
      </c>
      <c r="H21" s="58">
        <f t="shared" si="0"/>
        <v>57.416666666666671</v>
      </c>
    </row>
    <row r="22" spans="1:8">
      <c r="A22">
        <f>Seleções!A22</f>
        <v>21</v>
      </c>
      <c r="B22" t="str">
        <f>Seleções!B22</f>
        <v>Netherlands</v>
      </c>
      <c r="C22" t="str">
        <f>Treinadores!A34</f>
        <v>Ronald Koeman</v>
      </c>
      <c r="D22">
        <v>36</v>
      </c>
      <c r="E22" s="56">
        <v>0.6</v>
      </c>
      <c r="F22" s="56">
        <v>0.4</v>
      </c>
      <c r="G22" s="56">
        <v>0</v>
      </c>
      <c r="H22" s="58">
        <f t="shared" si="0"/>
        <v>81.033333333333331</v>
      </c>
    </row>
    <row r="23" spans="1:8">
      <c r="A23">
        <f>Seleções!A23</f>
        <v>22</v>
      </c>
      <c r="B23" t="str">
        <f>Seleções!B23</f>
        <v>Japan</v>
      </c>
      <c r="C23" t="str">
        <f>Treinadores!A13</f>
        <v>Hajime Moriyasu</v>
      </c>
      <c r="D23">
        <v>92</v>
      </c>
      <c r="E23" s="56">
        <v>1</v>
      </c>
      <c r="F23" s="56">
        <v>0</v>
      </c>
      <c r="G23" s="56">
        <v>0</v>
      </c>
      <c r="H23" s="58">
        <f>(((E23)*3+(F23)*1)/3)*70+(MIN(D23/24,1)*30)*0.99</f>
        <v>99.7</v>
      </c>
    </row>
    <row r="24" spans="1:8">
      <c r="A24">
        <f>Seleções!A24</f>
        <v>23</v>
      </c>
      <c r="B24" t="str">
        <f>Seleções!B24</f>
        <v>Sweden</v>
      </c>
      <c r="C24" t="str">
        <f>Treinadores!A11</f>
        <v>Graham Potter</v>
      </c>
      <c r="D24">
        <v>6</v>
      </c>
      <c r="E24" s="56">
        <v>0.4</v>
      </c>
      <c r="F24" s="56">
        <v>0.2</v>
      </c>
      <c r="G24" s="56">
        <v>0.4</v>
      </c>
      <c r="H24" s="58">
        <f t="shared" si="0"/>
        <v>40.091666666666669</v>
      </c>
    </row>
    <row r="25" spans="1:8">
      <c r="A25">
        <f>Seleções!A25</f>
        <v>24</v>
      </c>
      <c r="B25" t="str">
        <f>Seleções!B25</f>
        <v>Tunisia</v>
      </c>
      <c r="C25" t="str">
        <f>Treinadores!A36</f>
        <v>Sabri Lamouchi</v>
      </c>
      <c r="D25">
        <v>3</v>
      </c>
      <c r="E25" s="56">
        <v>0.2</v>
      </c>
      <c r="F25" s="56">
        <v>0.6</v>
      </c>
      <c r="G25" s="56">
        <v>0.2</v>
      </c>
      <c r="H25" s="58">
        <f t="shared" si="0"/>
        <v>31.712500000000006</v>
      </c>
    </row>
    <row r="26" spans="1:8">
      <c r="A26">
        <f>Seleções!A26</f>
        <v>25</v>
      </c>
      <c r="B26" t="str">
        <f>Seleções!B26</f>
        <v>Belgium</v>
      </c>
      <c r="C26" t="str">
        <f>Treinadores!A35</f>
        <v>Rudi Garcia</v>
      </c>
      <c r="D26">
        <v>15</v>
      </c>
      <c r="E26" s="56">
        <v>0.6</v>
      </c>
      <c r="F26" s="56">
        <v>0.4</v>
      </c>
      <c r="G26" s="56">
        <v>0</v>
      </c>
      <c r="H26" s="58">
        <f t="shared" si="0"/>
        <v>69.895833333333329</v>
      </c>
    </row>
    <row r="27" spans="1:8">
      <c r="A27">
        <f>Seleções!A27</f>
        <v>26</v>
      </c>
      <c r="B27" t="str">
        <f>Seleções!B27</f>
        <v>Egypt</v>
      </c>
      <c r="C27" t="str">
        <f>Treinadores!A15</f>
        <v>Hossam Hassan</v>
      </c>
      <c r="D27">
        <v>26</v>
      </c>
      <c r="E27" s="56">
        <v>0.6</v>
      </c>
      <c r="F27" s="56">
        <v>0.2</v>
      </c>
      <c r="G27" s="56">
        <v>0.2</v>
      </c>
      <c r="H27" s="58">
        <f t="shared" si="0"/>
        <v>76.36666666666666</v>
      </c>
    </row>
    <row r="28" spans="1:8">
      <c r="A28">
        <f>Seleções!A28</f>
        <v>27</v>
      </c>
      <c r="B28" t="str">
        <f>Seleções!B28</f>
        <v>IR Iran</v>
      </c>
      <c r="C28" t="str">
        <f>Treinadores!A2</f>
        <v>Amir Ghalenoei</v>
      </c>
      <c r="D28">
        <v>36</v>
      </c>
      <c r="E28" s="56">
        <v>0.4</v>
      </c>
      <c r="F28" s="56">
        <v>0.4</v>
      </c>
      <c r="G28" s="56">
        <v>0.2</v>
      </c>
      <c r="H28" s="58">
        <f t="shared" si="0"/>
        <v>67.033333333333331</v>
      </c>
    </row>
    <row r="29" spans="1:8">
      <c r="A29">
        <f>Seleções!A29</f>
        <v>28</v>
      </c>
      <c r="B29" t="str">
        <f>Seleções!B29</f>
        <v>New Zealand</v>
      </c>
      <c r="C29" t="str">
        <f>Treinadores!A5</f>
        <v>Darren Bazeley</v>
      </c>
      <c r="D29">
        <v>33</v>
      </c>
      <c r="E29" s="56">
        <v>0.2</v>
      </c>
      <c r="F29" s="56">
        <v>0.2</v>
      </c>
      <c r="G29" s="56">
        <v>0.6</v>
      </c>
      <c r="H29" s="58">
        <f t="shared" si="0"/>
        <v>48.366666666666667</v>
      </c>
    </row>
    <row r="30" spans="1:8">
      <c r="A30">
        <f>Seleções!A30</f>
        <v>29</v>
      </c>
      <c r="B30" t="str">
        <f>Seleções!B30</f>
        <v>Spain</v>
      </c>
      <c r="C30" t="str">
        <f>Treinadores!A23</f>
        <v>Luis de la Fuente</v>
      </c>
      <c r="D30">
        <v>36</v>
      </c>
      <c r="E30" s="56">
        <v>0.6</v>
      </c>
      <c r="F30" s="56">
        <v>0.4</v>
      </c>
      <c r="G30" s="56">
        <v>0</v>
      </c>
      <c r="H30" s="58">
        <f t="shared" si="0"/>
        <v>81.033333333333331</v>
      </c>
    </row>
    <row r="31" spans="1:8">
      <c r="A31">
        <f>Seleções!A31</f>
        <v>30</v>
      </c>
      <c r="B31" t="str">
        <f>Seleções!B31</f>
        <v>Cabo Verde</v>
      </c>
      <c r="C31" t="str">
        <f>Treinadores!A3</f>
        <v>Bubista</v>
      </c>
      <c r="D31">
        <v>74</v>
      </c>
      <c r="E31" s="56">
        <v>0.2</v>
      </c>
      <c r="F31" s="56">
        <v>0.6</v>
      </c>
      <c r="G31" s="56">
        <v>0.2</v>
      </c>
      <c r="H31" s="58">
        <f t="shared" si="0"/>
        <v>57.7</v>
      </c>
    </row>
    <row r="32" spans="1:8">
      <c r="A32">
        <f>Seleções!A32</f>
        <v>31</v>
      </c>
      <c r="B32" t="str">
        <f>Seleções!B32</f>
        <v>Saudi Arabia</v>
      </c>
      <c r="C32" t="str">
        <f>Treinadores!A14</f>
        <v>Hervé Renard</v>
      </c>
      <c r="D32">
        <v>17</v>
      </c>
      <c r="E32" s="56">
        <v>0.2</v>
      </c>
      <c r="F32" s="56">
        <v>0.2</v>
      </c>
      <c r="G32" s="56">
        <v>0.6</v>
      </c>
      <c r="H32" s="58">
        <f t="shared" si="0"/>
        <v>39.704166666666666</v>
      </c>
    </row>
    <row r="33" spans="1:8">
      <c r="A33">
        <f>Seleções!A33</f>
        <v>32</v>
      </c>
      <c r="B33" t="str">
        <f>Seleções!B33</f>
        <v>Uruguay</v>
      </c>
      <c r="C33" t="str">
        <f>Treinadores!A24</f>
        <v>Marcelo Bielsa</v>
      </c>
      <c r="D33">
        <v>23</v>
      </c>
      <c r="E33" s="56">
        <v>0.2</v>
      </c>
      <c r="F33" s="56">
        <v>0.6</v>
      </c>
      <c r="G33" s="56">
        <v>0.2</v>
      </c>
      <c r="H33" s="58">
        <f t="shared" si="0"/>
        <v>56.462500000000006</v>
      </c>
    </row>
    <row r="34" spans="1:8">
      <c r="A34">
        <f>Seleções!A34</f>
        <v>33</v>
      </c>
      <c r="B34" t="str">
        <f>Seleções!B34</f>
        <v>France</v>
      </c>
      <c r="C34" t="str">
        <f>Treinadores!A6</f>
        <v>Didier Deschamps</v>
      </c>
      <c r="D34">
        <v>165</v>
      </c>
      <c r="E34" s="56">
        <v>0.8</v>
      </c>
      <c r="F34" s="56">
        <v>0.2</v>
      </c>
      <c r="G34" s="56">
        <v>0</v>
      </c>
      <c r="H34" s="58">
        <f t="shared" si="0"/>
        <v>90.366666666666674</v>
      </c>
    </row>
    <row r="35" spans="1:8">
      <c r="A35">
        <f>Seleções!A35</f>
        <v>34</v>
      </c>
      <c r="B35" t="str">
        <f>Seleções!B35</f>
        <v>Senegal</v>
      </c>
      <c r="C35" t="str">
        <f>Treinadores!A31</f>
        <v>Pape Thiaw</v>
      </c>
      <c r="D35">
        <v>16</v>
      </c>
      <c r="E35" s="56">
        <v>1</v>
      </c>
      <c r="F35" s="56">
        <v>0</v>
      </c>
      <c r="G35" s="56">
        <v>0</v>
      </c>
      <c r="H35" s="58">
        <f t="shared" si="0"/>
        <v>89.8</v>
      </c>
    </row>
    <row r="36" spans="1:8">
      <c r="A36">
        <f>Seleções!A36</f>
        <v>35</v>
      </c>
      <c r="B36" t="str">
        <f>Seleções!B36</f>
        <v>Iraq</v>
      </c>
      <c r="C36" t="str">
        <f>Treinadores!A10</f>
        <v>Graham Arnold</v>
      </c>
      <c r="D36">
        <v>11</v>
      </c>
      <c r="E36" s="56">
        <v>0.6</v>
      </c>
      <c r="F36" s="56">
        <v>0</v>
      </c>
      <c r="G36" s="56">
        <v>0.4</v>
      </c>
      <c r="H36" s="58">
        <f t="shared" si="0"/>
        <v>55.612499999999997</v>
      </c>
    </row>
    <row r="37" spans="1:8">
      <c r="A37">
        <f>Seleções!A37</f>
        <v>36</v>
      </c>
      <c r="B37" t="str">
        <f>Seleções!B37</f>
        <v>Norway</v>
      </c>
      <c r="C37" t="str">
        <f>Treinadores!A40</f>
        <v>Ståle Solbakken</v>
      </c>
      <c r="D37">
        <v>64</v>
      </c>
      <c r="E37" s="56">
        <v>0.4</v>
      </c>
      <c r="F37" s="56">
        <v>0.4</v>
      </c>
      <c r="G37" s="56">
        <v>0.2</v>
      </c>
      <c r="H37" s="58">
        <f t="shared" si="0"/>
        <v>67.033333333333331</v>
      </c>
    </row>
    <row r="38" spans="1:8">
      <c r="A38">
        <f>Seleções!A38</f>
        <v>37</v>
      </c>
      <c r="B38" t="str">
        <f>Seleções!B38</f>
        <v>Argentina</v>
      </c>
      <c r="C38" t="str">
        <f>Treinadores!A22</f>
        <v>Lionel Scaloni</v>
      </c>
      <c r="D38">
        <v>92</v>
      </c>
      <c r="E38" s="56">
        <v>1</v>
      </c>
      <c r="F38" s="56">
        <v>0</v>
      </c>
      <c r="G38" s="56">
        <v>0</v>
      </c>
      <c r="H38" s="58">
        <f t="shared" si="0"/>
        <v>99.7</v>
      </c>
    </row>
    <row r="39" spans="1:8">
      <c r="A39">
        <f>Seleções!A39</f>
        <v>38</v>
      </c>
      <c r="B39" t="str">
        <f>Seleções!B39</f>
        <v>Algeria</v>
      </c>
      <c r="C39" t="str">
        <f>Treinadores!A47</f>
        <v>Vladimir Petkovic</v>
      </c>
      <c r="D39">
        <v>25</v>
      </c>
      <c r="E39" s="56">
        <v>0.6</v>
      </c>
      <c r="F39" s="56">
        <v>0.2</v>
      </c>
      <c r="G39" s="56">
        <v>0.2</v>
      </c>
      <c r="H39" s="58">
        <f t="shared" si="0"/>
        <v>76.36666666666666</v>
      </c>
    </row>
    <row r="40" spans="1:8">
      <c r="A40">
        <f>Seleções!A40</f>
        <v>39</v>
      </c>
      <c r="B40" t="str">
        <f>Seleções!B40</f>
        <v>Austria</v>
      </c>
      <c r="C40" t="str">
        <f>Treinadores!A32</f>
        <v>Ralf Rangnick</v>
      </c>
      <c r="D40">
        <v>46</v>
      </c>
      <c r="E40" s="56">
        <v>0.6</v>
      </c>
      <c r="F40" s="56">
        <v>0.2</v>
      </c>
      <c r="G40" s="56">
        <v>0.2</v>
      </c>
      <c r="H40" s="58">
        <f t="shared" si="0"/>
        <v>76.36666666666666</v>
      </c>
    </row>
    <row r="41" spans="1:8">
      <c r="A41">
        <f>Seleções!A41</f>
        <v>40</v>
      </c>
      <c r="B41" t="str">
        <f>Seleções!B41</f>
        <v>Jordan</v>
      </c>
      <c r="C41" t="str">
        <f>Treinadores!A17</f>
        <v>Jamal Sellami</v>
      </c>
      <c r="D41">
        <v>22</v>
      </c>
      <c r="E41" s="56">
        <v>0.4</v>
      </c>
      <c r="F41" s="56">
        <v>0.4</v>
      </c>
      <c r="G41" s="56">
        <v>0.2</v>
      </c>
      <c r="H41" s="58">
        <f t="shared" si="0"/>
        <v>64.558333333333337</v>
      </c>
    </row>
    <row r="42" spans="1:8">
      <c r="A42">
        <f>Seleções!A42</f>
        <v>41</v>
      </c>
      <c r="B42" t="str">
        <f>Seleções!B42</f>
        <v>Portugal</v>
      </c>
      <c r="C42" t="str">
        <f>Treinadores!A33</f>
        <v>Roberto Martínez</v>
      </c>
      <c r="D42">
        <v>39</v>
      </c>
      <c r="E42" s="56">
        <v>0.4</v>
      </c>
      <c r="F42" s="56">
        <v>0.4</v>
      </c>
      <c r="G42" s="56">
        <v>0.2</v>
      </c>
      <c r="H42" s="58">
        <f t="shared" si="0"/>
        <v>67.033333333333331</v>
      </c>
    </row>
    <row r="43" spans="1:8">
      <c r="A43">
        <f>Seleções!A43</f>
        <v>42</v>
      </c>
      <c r="B43" t="str">
        <f>Seleções!B43</f>
        <v>Congo</v>
      </c>
      <c r="C43" t="str">
        <f>Treinadores!A41</f>
        <v>Sébastien Desabre</v>
      </c>
      <c r="D43">
        <v>44</v>
      </c>
      <c r="E43" s="56">
        <v>0.6</v>
      </c>
      <c r="F43" s="56">
        <v>0.2</v>
      </c>
      <c r="G43" s="56">
        <v>0.2</v>
      </c>
      <c r="H43" s="58">
        <f t="shared" si="0"/>
        <v>76.36666666666666</v>
      </c>
    </row>
    <row r="44" spans="1:8">
      <c r="A44">
        <f>Seleções!A44</f>
        <v>43</v>
      </c>
      <c r="B44" t="str">
        <f>Seleções!B44</f>
        <v>Uzbekistan</v>
      </c>
      <c r="C44" t="str">
        <f>Treinadores!A8</f>
        <v>Fabio Cannavaro</v>
      </c>
      <c r="D44">
        <v>6</v>
      </c>
      <c r="E44" s="56">
        <v>0.4</v>
      </c>
      <c r="F44" s="56">
        <v>0.6</v>
      </c>
      <c r="G44" s="56">
        <v>0</v>
      </c>
      <c r="H44" s="58">
        <f t="shared" si="0"/>
        <v>49.425000000000004</v>
      </c>
    </row>
    <row r="45" spans="1:8">
      <c r="A45">
        <f>Seleções!A45</f>
        <v>44</v>
      </c>
      <c r="B45" t="str">
        <f>Seleções!B45</f>
        <v>Colombia</v>
      </c>
      <c r="C45" t="str">
        <f>Treinadores!A30</f>
        <v>Néstor Lorenzo</v>
      </c>
      <c r="D45">
        <v>45</v>
      </c>
      <c r="E45" s="56">
        <v>0.4</v>
      </c>
      <c r="F45" s="56">
        <v>0.2</v>
      </c>
      <c r="G45" s="56">
        <v>0.4</v>
      </c>
      <c r="H45" s="58">
        <f t="shared" si="0"/>
        <v>62.366666666666674</v>
      </c>
    </row>
    <row r="46" spans="1:8">
      <c r="A46">
        <f>Seleções!A46</f>
        <v>45</v>
      </c>
      <c r="B46" t="str">
        <f>Seleções!B46</f>
        <v>England</v>
      </c>
      <c r="C46" t="str">
        <f>Treinadores!A44</f>
        <v>Thomas Tuchel</v>
      </c>
      <c r="D46">
        <v>15</v>
      </c>
      <c r="E46" s="56">
        <v>0.6</v>
      </c>
      <c r="F46" s="56">
        <v>0.2</v>
      </c>
      <c r="G46" s="56">
        <v>0.2</v>
      </c>
      <c r="H46" s="58">
        <f t="shared" si="0"/>
        <v>65.229166666666657</v>
      </c>
    </row>
    <row r="47" spans="1:8">
      <c r="A47">
        <f>Seleções!A47</f>
        <v>46</v>
      </c>
      <c r="B47" t="str">
        <f>Seleções!B47</f>
        <v>Croatia</v>
      </c>
      <c r="C47" t="str">
        <f>Tabela_2[[#This Row],[Treinador]]</f>
        <v>Vladimir Petkovic</v>
      </c>
      <c r="D47">
        <v>102</v>
      </c>
      <c r="E47" s="56">
        <v>0.6</v>
      </c>
      <c r="F47" s="56">
        <v>0</v>
      </c>
      <c r="G47" s="56">
        <v>0.4</v>
      </c>
      <c r="H47" s="58">
        <f t="shared" si="0"/>
        <v>71.7</v>
      </c>
    </row>
    <row r="48" spans="1:8">
      <c r="A48">
        <f>Seleções!A48</f>
        <v>47</v>
      </c>
      <c r="B48" t="str">
        <f>Seleções!B48</f>
        <v>Ghana</v>
      </c>
      <c r="D48">
        <v>2</v>
      </c>
      <c r="E48" s="56">
        <v>0.2</v>
      </c>
      <c r="F48" s="56">
        <v>0</v>
      </c>
      <c r="G48" s="56">
        <v>0.8</v>
      </c>
      <c r="H48" s="58">
        <f t="shared" si="0"/>
        <v>16.475000000000005</v>
      </c>
    </row>
    <row r="49" spans="1:8">
      <c r="A49">
        <f>Seleções!A49</f>
        <v>48</v>
      </c>
      <c r="B49" t="str">
        <f>Seleções!B49</f>
        <v>Panama</v>
      </c>
      <c r="C49" t="str">
        <f>Treinadores!A43</f>
        <v>Thomas Christiansen</v>
      </c>
      <c r="D49">
        <v>68</v>
      </c>
      <c r="E49" s="56">
        <v>0.4</v>
      </c>
      <c r="F49" s="56">
        <v>0.4</v>
      </c>
      <c r="G49" s="56">
        <v>0.2</v>
      </c>
      <c r="H49" s="58">
        <f t="shared" si="0"/>
        <v>67.033333333333331</v>
      </c>
    </row>
    <row r="52" spans="1:8">
      <c r="B52" t="s">
        <v>155</v>
      </c>
      <c r="E52" s="1" t="s">
        <v>156</v>
      </c>
    </row>
  </sheetData>
  <hyperlinks>
    <hyperlink ref="E52" r:id="rId1" display="https://eloratings.net/" xr:uid="{55F6A6CB-EC7E-4EE0-B43F-63F46D83E90E}"/>
  </hyperlinks>
  <pageMargins left="0.511811024" right="0.511811024" top="0.78740157499999996" bottom="0.78740157499999996" header="0.31496062000000002" footer="0.31496062000000002"/>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E1D2D-5FF3-43F1-96E5-41F8C04ADED2}">
  <sheetPr codeName="Planilha4"/>
  <dimension ref="A1:H49"/>
  <sheetViews>
    <sheetView zoomScale="80" zoomScaleNormal="80" workbookViewId="0">
      <selection activeCell="K4" sqref="K4"/>
    </sheetView>
  </sheetViews>
  <sheetFormatPr defaultRowHeight="15"/>
  <cols>
    <col min="1" max="1" width="5.140625" customWidth="1"/>
    <col min="2" max="2" width="19.42578125" customWidth="1"/>
    <col min="3" max="3" width="23.85546875" bestFit="1" customWidth="1"/>
    <col min="4" max="4" width="21.140625" bestFit="1" customWidth="1"/>
    <col min="5" max="5" width="20.42578125" bestFit="1" customWidth="1"/>
    <col min="6" max="6" width="20.28515625" bestFit="1" customWidth="1"/>
    <col min="7" max="7" width="21.5703125" bestFit="1" customWidth="1"/>
    <col min="8" max="8" width="23.85546875" bestFit="1" customWidth="1"/>
  </cols>
  <sheetData>
    <row r="1" spans="1:8">
      <c r="A1" t="s">
        <v>16</v>
      </c>
      <c r="B1" t="s">
        <v>17</v>
      </c>
      <c r="C1" s="56" t="s">
        <v>157</v>
      </c>
      <c r="D1" t="s">
        <v>158</v>
      </c>
      <c r="E1" t="s">
        <v>159</v>
      </c>
      <c r="F1" t="s">
        <v>160</v>
      </c>
      <c r="G1" t="s">
        <v>161</v>
      </c>
      <c r="H1" t="s">
        <v>162</v>
      </c>
    </row>
    <row r="2" spans="1:8">
      <c r="A2">
        <v>1</v>
      </c>
      <c r="B2" t="s">
        <v>26</v>
      </c>
      <c r="C2" s="56">
        <v>0.6</v>
      </c>
      <c r="D2">
        <v>38</v>
      </c>
      <c r="E2">
        <v>21</v>
      </c>
      <c r="F2">
        <f>D2-E2</f>
        <v>17</v>
      </c>
      <c r="G2">
        <f>D2/20</f>
        <v>1.9</v>
      </c>
      <c r="H2">
        <f>E2/20</f>
        <v>1.05</v>
      </c>
    </row>
    <row r="3" spans="1:8">
      <c r="A3">
        <v>2</v>
      </c>
      <c r="B3" t="s">
        <v>31</v>
      </c>
      <c r="C3" s="56">
        <v>0.45</v>
      </c>
      <c r="D3">
        <v>24</v>
      </c>
      <c r="E3">
        <v>22</v>
      </c>
      <c r="F3">
        <f t="shared" ref="F3:F49" si="0">D3-E3</f>
        <v>2</v>
      </c>
      <c r="G3">
        <f t="shared" ref="G3:G49" si="1">D3/20</f>
        <v>1.2</v>
      </c>
      <c r="H3">
        <f t="shared" ref="H3:H49" si="2">E3/20</f>
        <v>1.1000000000000001</v>
      </c>
    </row>
    <row r="4" spans="1:8">
      <c r="A4">
        <v>3</v>
      </c>
      <c r="B4" t="s">
        <v>35</v>
      </c>
      <c r="C4" s="56">
        <v>0.65</v>
      </c>
      <c r="D4">
        <v>45</v>
      </c>
      <c r="E4">
        <v>18</v>
      </c>
      <c r="F4">
        <f t="shared" si="0"/>
        <v>27</v>
      </c>
      <c r="G4">
        <f t="shared" si="1"/>
        <v>2.25</v>
      </c>
      <c r="H4">
        <f t="shared" si="2"/>
        <v>0.9</v>
      </c>
    </row>
    <row r="5" spans="1:8">
      <c r="A5">
        <v>4</v>
      </c>
      <c r="B5" t="s">
        <v>39</v>
      </c>
      <c r="C5" s="56">
        <v>0.5</v>
      </c>
      <c r="D5">
        <v>31</v>
      </c>
      <c r="E5">
        <v>26</v>
      </c>
      <c r="F5">
        <f t="shared" si="0"/>
        <v>5</v>
      </c>
      <c r="G5">
        <f t="shared" si="1"/>
        <v>1.55</v>
      </c>
      <c r="H5">
        <f t="shared" si="2"/>
        <v>1.3</v>
      </c>
    </row>
    <row r="6" spans="1:8">
      <c r="A6">
        <v>5</v>
      </c>
      <c r="B6" t="s">
        <v>43</v>
      </c>
      <c r="C6" s="56">
        <v>0.5</v>
      </c>
      <c r="D6">
        <v>34</v>
      </c>
      <c r="E6">
        <v>28</v>
      </c>
      <c r="F6">
        <f t="shared" si="0"/>
        <v>6</v>
      </c>
      <c r="G6">
        <f t="shared" si="1"/>
        <v>1.7</v>
      </c>
      <c r="H6">
        <f t="shared" si="2"/>
        <v>1.4</v>
      </c>
    </row>
    <row r="7" spans="1:8">
      <c r="A7">
        <v>6</v>
      </c>
      <c r="B7" t="s">
        <v>47</v>
      </c>
      <c r="C7" s="56">
        <v>0.35</v>
      </c>
      <c r="D7">
        <v>22</v>
      </c>
      <c r="E7">
        <v>33</v>
      </c>
      <c r="F7">
        <f t="shared" si="0"/>
        <v>-11</v>
      </c>
      <c r="G7">
        <f t="shared" si="1"/>
        <v>1.1000000000000001</v>
      </c>
      <c r="H7">
        <f t="shared" si="2"/>
        <v>1.65</v>
      </c>
    </row>
    <row r="8" spans="1:8">
      <c r="A8">
        <v>7</v>
      </c>
      <c r="B8" t="s">
        <v>49</v>
      </c>
      <c r="C8" s="56">
        <v>0.55000000000000004</v>
      </c>
      <c r="D8">
        <v>36</v>
      </c>
      <c r="E8">
        <v>27</v>
      </c>
      <c r="F8">
        <f t="shared" si="0"/>
        <v>9</v>
      </c>
      <c r="G8">
        <f t="shared" si="1"/>
        <v>1.8</v>
      </c>
      <c r="H8">
        <f t="shared" si="2"/>
        <v>1.35</v>
      </c>
    </row>
    <row r="9" spans="1:8">
      <c r="A9">
        <v>8</v>
      </c>
      <c r="B9" t="s">
        <v>51</v>
      </c>
      <c r="C9" s="56">
        <v>0.45</v>
      </c>
      <c r="D9">
        <v>29</v>
      </c>
      <c r="E9">
        <v>25</v>
      </c>
      <c r="F9">
        <f t="shared" si="0"/>
        <v>4</v>
      </c>
      <c r="G9">
        <f t="shared" si="1"/>
        <v>1.45</v>
      </c>
      <c r="H9">
        <f t="shared" si="2"/>
        <v>1.25</v>
      </c>
    </row>
    <row r="10" spans="1:8">
      <c r="A10">
        <v>9</v>
      </c>
      <c r="B10" t="s">
        <v>53</v>
      </c>
      <c r="C10" s="56">
        <v>0.7</v>
      </c>
      <c r="D10">
        <v>48</v>
      </c>
      <c r="E10">
        <v>15</v>
      </c>
      <c r="F10">
        <f t="shared" si="0"/>
        <v>33</v>
      </c>
      <c r="G10">
        <f t="shared" si="1"/>
        <v>2.4</v>
      </c>
      <c r="H10">
        <f t="shared" si="2"/>
        <v>0.75</v>
      </c>
    </row>
    <row r="11" spans="1:8">
      <c r="A11">
        <v>10</v>
      </c>
      <c r="B11" t="s">
        <v>56</v>
      </c>
      <c r="C11" s="56">
        <v>0.65</v>
      </c>
      <c r="D11">
        <v>35</v>
      </c>
      <c r="E11">
        <v>14</v>
      </c>
      <c r="F11">
        <f t="shared" si="0"/>
        <v>21</v>
      </c>
      <c r="G11">
        <f t="shared" si="1"/>
        <v>1.75</v>
      </c>
      <c r="H11">
        <f t="shared" si="2"/>
        <v>0.7</v>
      </c>
    </row>
    <row r="12" spans="1:8">
      <c r="A12">
        <v>11</v>
      </c>
      <c r="B12" t="s">
        <v>58</v>
      </c>
      <c r="C12" s="56">
        <v>0.3</v>
      </c>
      <c r="D12">
        <v>19</v>
      </c>
      <c r="E12">
        <v>38</v>
      </c>
      <c r="F12">
        <f t="shared" si="0"/>
        <v>-19</v>
      </c>
      <c r="G12">
        <f t="shared" si="1"/>
        <v>0.95</v>
      </c>
      <c r="H12">
        <f t="shared" si="2"/>
        <v>1.9</v>
      </c>
    </row>
    <row r="13" spans="1:8">
      <c r="A13">
        <v>12</v>
      </c>
      <c r="B13" t="s">
        <v>60</v>
      </c>
      <c r="C13" s="56">
        <v>0.4</v>
      </c>
      <c r="D13">
        <v>24</v>
      </c>
      <c r="E13">
        <v>31</v>
      </c>
      <c r="F13">
        <f t="shared" si="0"/>
        <v>-7</v>
      </c>
      <c r="G13">
        <f t="shared" si="1"/>
        <v>1.2</v>
      </c>
      <c r="H13">
        <f t="shared" si="2"/>
        <v>1.55</v>
      </c>
    </row>
    <row r="14" spans="1:8">
      <c r="A14">
        <v>13</v>
      </c>
      <c r="B14" t="s">
        <v>62</v>
      </c>
      <c r="C14" s="56">
        <v>0.55000000000000004</v>
      </c>
      <c r="D14">
        <v>35</v>
      </c>
      <c r="E14">
        <v>24</v>
      </c>
      <c r="F14">
        <f t="shared" si="0"/>
        <v>11</v>
      </c>
      <c r="G14">
        <f t="shared" si="1"/>
        <v>1.75</v>
      </c>
      <c r="H14">
        <f t="shared" si="2"/>
        <v>1.2</v>
      </c>
    </row>
    <row r="15" spans="1:8">
      <c r="A15">
        <v>14</v>
      </c>
      <c r="B15" t="s">
        <v>64</v>
      </c>
      <c r="C15" s="56">
        <v>0.35</v>
      </c>
      <c r="D15">
        <v>18</v>
      </c>
      <c r="E15">
        <v>25</v>
      </c>
      <c r="F15">
        <f t="shared" si="0"/>
        <v>-7</v>
      </c>
      <c r="G15">
        <f t="shared" si="1"/>
        <v>0.9</v>
      </c>
      <c r="H15">
        <f t="shared" si="2"/>
        <v>1.25</v>
      </c>
    </row>
    <row r="16" spans="1:8">
      <c r="A16">
        <v>15</v>
      </c>
      <c r="B16" t="s">
        <v>66</v>
      </c>
      <c r="C16" s="56">
        <v>0.6</v>
      </c>
      <c r="D16">
        <v>41</v>
      </c>
      <c r="E16">
        <v>19</v>
      </c>
      <c r="F16">
        <f t="shared" si="0"/>
        <v>22</v>
      </c>
      <c r="G16">
        <f t="shared" si="1"/>
        <v>2.0499999999999998</v>
      </c>
      <c r="H16">
        <f t="shared" si="2"/>
        <v>0.95</v>
      </c>
    </row>
    <row r="17" spans="1:8">
      <c r="A17">
        <v>16</v>
      </c>
      <c r="B17" t="s">
        <v>68</v>
      </c>
      <c r="C17" s="56">
        <v>0.5</v>
      </c>
      <c r="D17">
        <v>32</v>
      </c>
      <c r="E17">
        <v>29</v>
      </c>
      <c r="F17">
        <f t="shared" si="0"/>
        <v>3</v>
      </c>
      <c r="G17">
        <f t="shared" si="1"/>
        <v>1.6</v>
      </c>
      <c r="H17">
        <f t="shared" si="2"/>
        <v>1.45</v>
      </c>
    </row>
    <row r="18" spans="1:8">
      <c r="A18">
        <v>17</v>
      </c>
      <c r="B18" t="s">
        <v>70</v>
      </c>
      <c r="C18" s="56">
        <v>0.65</v>
      </c>
      <c r="D18">
        <v>46</v>
      </c>
      <c r="E18">
        <v>22</v>
      </c>
      <c r="F18">
        <f t="shared" si="0"/>
        <v>24</v>
      </c>
      <c r="G18">
        <f t="shared" si="1"/>
        <v>2.2999999999999998</v>
      </c>
      <c r="H18">
        <f t="shared" si="2"/>
        <v>1.1000000000000001</v>
      </c>
    </row>
    <row r="19" spans="1:8">
      <c r="A19">
        <v>18</v>
      </c>
      <c r="B19" t="s">
        <v>73</v>
      </c>
      <c r="C19" s="56">
        <v>0.25</v>
      </c>
      <c r="D19">
        <v>17</v>
      </c>
      <c r="E19">
        <v>42</v>
      </c>
      <c r="F19">
        <f t="shared" si="0"/>
        <v>-25</v>
      </c>
      <c r="G19">
        <f t="shared" si="1"/>
        <v>0.85</v>
      </c>
      <c r="H19">
        <f t="shared" si="2"/>
        <v>2.1</v>
      </c>
    </row>
    <row r="20" spans="1:8">
      <c r="A20">
        <v>19</v>
      </c>
      <c r="B20" t="s">
        <v>75</v>
      </c>
      <c r="C20" s="56">
        <v>0.6</v>
      </c>
      <c r="D20">
        <v>37</v>
      </c>
      <c r="E20">
        <v>20</v>
      </c>
      <c r="F20">
        <f t="shared" si="0"/>
        <v>17</v>
      </c>
      <c r="G20">
        <f t="shared" si="1"/>
        <v>1.85</v>
      </c>
      <c r="H20">
        <f t="shared" si="2"/>
        <v>1</v>
      </c>
    </row>
    <row r="21" spans="1:8">
      <c r="A21">
        <v>20</v>
      </c>
      <c r="B21" t="s">
        <v>77</v>
      </c>
      <c r="C21" s="56">
        <v>0.55000000000000004</v>
      </c>
      <c r="D21">
        <v>28</v>
      </c>
      <c r="E21">
        <v>19</v>
      </c>
      <c r="F21">
        <f t="shared" si="0"/>
        <v>9</v>
      </c>
      <c r="G21">
        <f t="shared" si="1"/>
        <v>1.4</v>
      </c>
      <c r="H21">
        <f t="shared" si="2"/>
        <v>0.95</v>
      </c>
    </row>
    <row r="22" spans="1:8">
      <c r="A22">
        <v>21</v>
      </c>
      <c r="B22" t="s">
        <v>79</v>
      </c>
      <c r="C22" s="56">
        <v>0.65</v>
      </c>
      <c r="D22">
        <v>44</v>
      </c>
      <c r="E22">
        <v>21</v>
      </c>
      <c r="F22">
        <f t="shared" si="0"/>
        <v>23</v>
      </c>
      <c r="G22">
        <f t="shared" si="1"/>
        <v>2.2000000000000002</v>
      </c>
      <c r="H22">
        <f t="shared" si="2"/>
        <v>1.05</v>
      </c>
    </row>
    <row r="23" spans="1:8">
      <c r="A23">
        <v>22</v>
      </c>
      <c r="B23" t="s">
        <v>82</v>
      </c>
      <c r="C23" s="56">
        <v>0.8</v>
      </c>
      <c r="D23">
        <v>55</v>
      </c>
      <c r="E23">
        <v>12</v>
      </c>
      <c r="F23">
        <f t="shared" si="0"/>
        <v>43</v>
      </c>
      <c r="G23">
        <f t="shared" si="1"/>
        <v>2.75</v>
      </c>
      <c r="H23">
        <f t="shared" si="2"/>
        <v>0.6</v>
      </c>
    </row>
    <row r="24" spans="1:8">
      <c r="A24">
        <v>23</v>
      </c>
      <c r="B24" t="s">
        <v>84</v>
      </c>
      <c r="C24" s="56">
        <v>0.5</v>
      </c>
      <c r="D24">
        <v>33</v>
      </c>
      <c r="E24">
        <v>27</v>
      </c>
      <c r="F24">
        <f t="shared" si="0"/>
        <v>6</v>
      </c>
      <c r="G24">
        <f t="shared" si="1"/>
        <v>1.65</v>
      </c>
      <c r="H24">
        <f t="shared" si="2"/>
        <v>1.35</v>
      </c>
    </row>
    <row r="25" spans="1:8">
      <c r="A25">
        <v>24</v>
      </c>
      <c r="B25" t="s">
        <v>86</v>
      </c>
      <c r="C25" s="56">
        <v>0.45</v>
      </c>
      <c r="D25">
        <v>25</v>
      </c>
      <c r="E25">
        <v>21</v>
      </c>
      <c r="F25">
        <f t="shared" si="0"/>
        <v>4</v>
      </c>
      <c r="G25">
        <f t="shared" si="1"/>
        <v>1.25</v>
      </c>
      <c r="H25">
        <f t="shared" si="2"/>
        <v>1.05</v>
      </c>
    </row>
    <row r="26" spans="1:8">
      <c r="A26">
        <v>25</v>
      </c>
      <c r="B26" t="s">
        <v>88</v>
      </c>
      <c r="C26" s="56">
        <v>0.65</v>
      </c>
      <c r="D26">
        <v>42</v>
      </c>
      <c r="E26">
        <v>18</v>
      </c>
      <c r="F26">
        <f t="shared" si="0"/>
        <v>24</v>
      </c>
      <c r="G26">
        <f t="shared" si="1"/>
        <v>2.1</v>
      </c>
      <c r="H26">
        <f t="shared" si="2"/>
        <v>0.9</v>
      </c>
    </row>
    <row r="27" spans="1:8">
      <c r="A27">
        <v>26</v>
      </c>
      <c r="B27" t="s">
        <v>91</v>
      </c>
      <c r="C27" s="56">
        <v>0.55000000000000004</v>
      </c>
      <c r="D27">
        <v>30</v>
      </c>
      <c r="E27">
        <v>20</v>
      </c>
      <c r="F27">
        <f t="shared" si="0"/>
        <v>10</v>
      </c>
      <c r="G27">
        <f t="shared" si="1"/>
        <v>1.5</v>
      </c>
      <c r="H27">
        <f t="shared" si="2"/>
        <v>1</v>
      </c>
    </row>
    <row r="28" spans="1:8">
      <c r="A28">
        <v>27</v>
      </c>
      <c r="B28" t="s">
        <v>93</v>
      </c>
      <c r="C28" s="56">
        <v>0.65</v>
      </c>
      <c r="D28">
        <v>43</v>
      </c>
      <c r="E28">
        <v>17</v>
      </c>
      <c r="F28">
        <f t="shared" si="0"/>
        <v>26</v>
      </c>
      <c r="G28">
        <f t="shared" si="1"/>
        <v>2.15</v>
      </c>
      <c r="H28">
        <f t="shared" si="2"/>
        <v>0.85</v>
      </c>
    </row>
    <row r="29" spans="1:8">
      <c r="A29">
        <v>28</v>
      </c>
      <c r="B29" t="s">
        <v>95</v>
      </c>
      <c r="C29" s="56">
        <v>0.4</v>
      </c>
      <c r="D29">
        <v>26</v>
      </c>
      <c r="E29">
        <v>31</v>
      </c>
      <c r="F29">
        <f t="shared" si="0"/>
        <v>-5</v>
      </c>
      <c r="G29">
        <f t="shared" si="1"/>
        <v>1.3</v>
      </c>
      <c r="H29">
        <f t="shared" si="2"/>
        <v>1.55</v>
      </c>
    </row>
    <row r="30" spans="1:8">
      <c r="A30">
        <v>29</v>
      </c>
      <c r="B30" t="s">
        <v>97</v>
      </c>
      <c r="C30" s="56">
        <v>0.75</v>
      </c>
      <c r="D30">
        <v>53</v>
      </c>
      <c r="E30">
        <v>19</v>
      </c>
      <c r="F30">
        <f t="shared" si="0"/>
        <v>34</v>
      </c>
      <c r="G30">
        <f t="shared" si="1"/>
        <v>2.65</v>
      </c>
      <c r="H30">
        <f t="shared" si="2"/>
        <v>0.95</v>
      </c>
    </row>
    <row r="31" spans="1:8">
      <c r="A31">
        <v>30</v>
      </c>
      <c r="B31" t="s">
        <v>100</v>
      </c>
      <c r="C31" s="56">
        <v>0.35</v>
      </c>
      <c r="D31">
        <v>21</v>
      </c>
      <c r="E31">
        <v>29</v>
      </c>
      <c r="F31">
        <f t="shared" si="0"/>
        <v>-8</v>
      </c>
      <c r="G31">
        <f t="shared" si="1"/>
        <v>1.05</v>
      </c>
      <c r="H31">
        <f t="shared" si="2"/>
        <v>1.45</v>
      </c>
    </row>
    <row r="32" spans="1:8">
      <c r="A32">
        <v>31</v>
      </c>
      <c r="B32" t="s">
        <v>102</v>
      </c>
      <c r="C32" s="56">
        <v>0.5</v>
      </c>
      <c r="D32">
        <v>28</v>
      </c>
      <c r="E32">
        <v>25</v>
      </c>
      <c r="F32">
        <f t="shared" si="0"/>
        <v>3</v>
      </c>
      <c r="G32">
        <f t="shared" si="1"/>
        <v>1.4</v>
      </c>
      <c r="H32">
        <f t="shared" si="2"/>
        <v>1.25</v>
      </c>
    </row>
    <row r="33" spans="1:8">
      <c r="A33">
        <v>32</v>
      </c>
      <c r="B33" t="s">
        <v>104</v>
      </c>
      <c r="C33" s="56">
        <v>0.6</v>
      </c>
      <c r="D33">
        <v>38</v>
      </c>
      <c r="E33">
        <v>20</v>
      </c>
      <c r="F33">
        <f t="shared" si="0"/>
        <v>18</v>
      </c>
      <c r="G33">
        <f t="shared" si="1"/>
        <v>1.9</v>
      </c>
      <c r="H33">
        <f t="shared" si="2"/>
        <v>1</v>
      </c>
    </row>
    <row r="34" spans="1:8">
      <c r="A34">
        <v>33</v>
      </c>
      <c r="B34" t="s">
        <v>106</v>
      </c>
      <c r="C34" s="56">
        <v>0.7</v>
      </c>
      <c r="D34">
        <v>49</v>
      </c>
      <c r="E34">
        <v>17</v>
      </c>
      <c r="F34">
        <f t="shared" si="0"/>
        <v>32</v>
      </c>
      <c r="G34">
        <f t="shared" si="1"/>
        <v>2.4500000000000002</v>
      </c>
      <c r="H34">
        <f t="shared" si="2"/>
        <v>0.85</v>
      </c>
    </row>
    <row r="35" spans="1:8">
      <c r="A35">
        <v>34</v>
      </c>
      <c r="B35" t="s">
        <v>110</v>
      </c>
      <c r="C35" s="56">
        <v>0.65</v>
      </c>
      <c r="D35">
        <v>36</v>
      </c>
      <c r="E35">
        <v>15</v>
      </c>
      <c r="F35">
        <f t="shared" si="0"/>
        <v>21</v>
      </c>
      <c r="G35">
        <f t="shared" si="1"/>
        <v>1.8</v>
      </c>
      <c r="H35">
        <f t="shared" si="2"/>
        <v>0.75</v>
      </c>
    </row>
    <row r="36" spans="1:8">
      <c r="A36">
        <v>35</v>
      </c>
      <c r="B36" t="s">
        <v>113</v>
      </c>
      <c r="C36" s="56">
        <v>0.55000000000000004</v>
      </c>
      <c r="D36">
        <v>31</v>
      </c>
      <c r="E36">
        <v>22</v>
      </c>
      <c r="F36">
        <f t="shared" si="0"/>
        <v>9</v>
      </c>
      <c r="G36">
        <f t="shared" si="1"/>
        <v>1.55</v>
      </c>
      <c r="H36">
        <f t="shared" si="2"/>
        <v>1.1000000000000001</v>
      </c>
    </row>
    <row r="37" spans="1:8">
      <c r="A37">
        <v>36</v>
      </c>
      <c r="B37" t="s">
        <v>115</v>
      </c>
      <c r="C37" s="56">
        <v>0.5</v>
      </c>
      <c r="D37">
        <v>35</v>
      </c>
      <c r="E37">
        <v>26</v>
      </c>
      <c r="F37">
        <f t="shared" si="0"/>
        <v>9</v>
      </c>
      <c r="G37">
        <f t="shared" si="1"/>
        <v>1.75</v>
      </c>
      <c r="H37">
        <f t="shared" si="2"/>
        <v>1.3</v>
      </c>
    </row>
    <row r="38" spans="1:8">
      <c r="A38">
        <v>37</v>
      </c>
      <c r="B38" t="s">
        <v>117</v>
      </c>
      <c r="C38" s="56">
        <v>0.85</v>
      </c>
      <c r="D38">
        <v>47</v>
      </c>
      <c r="E38">
        <v>8</v>
      </c>
      <c r="F38">
        <f t="shared" si="0"/>
        <v>39</v>
      </c>
      <c r="G38">
        <f t="shared" si="1"/>
        <v>2.35</v>
      </c>
      <c r="H38">
        <f t="shared" si="2"/>
        <v>0.4</v>
      </c>
    </row>
    <row r="39" spans="1:8">
      <c r="A39">
        <v>38</v>
      </c>
      <c r="B39" t="s">
        <v>120</v>
      </c>
      <c r="C39" s="56">
        <v>0.55000000000000004</v>
      </c>
      <c r="D39">
        <v>33</v>
      </c>
      <c r="E39">
        <v>21</v>
      </c>
      <c r="F39">
        <f t="shared" si="0"/>
        <v>12</v>
      </c>
      <c r="G39">
        <f t="shared" si="1"/>
        <v>1.65</v>
      </c>
      <c r="H39">
        <f t="shared" si="2"/>
        <v>1.05</v>
      </c>
    </row>
    <row r="40" spans="1:8">
      <c r="A40">
        <v>39</v>
      </c>
      <c r="B40" t="s">
        <v>122</v>
      </c>
      <c r="C40" s="56">
        <v>0.6</v>
      </c>
      <c r="D40">
        <v>36</v>
      </c>
      <c r="E40">
        <v>23</v>
      </c>
      <c r="F40">
        <f t="shared" si="0"/>
        <v>13</v>
      </c>
      <c r="G40">
        <f t="shared" si="1"/>
        <v>1.8</v>
      </c>
      <c r="H40">
        <f t="shared" si="2"/>
        <v>1.1499999999999999</v>
      </c>
    </row>
    <row r="41" spans="1:8">
      <c r="A41">
        <v>40</v>
      </c>
      <c r="B41" t="s">
        <v>124</v>
      </c>
      <c r="C41" s="56">
        <v>0.45</v>
      </c>
      <c r="D41">
        <v>27</v>
      </c>
      <c r="E41">
        <v>28</v>
      </c>
      <c r="F41">
        <f t="shared" si="0"/>
        <v>-1</v>
      </c>
      <c r="G41">
        <f t="shared" si="1"/>
        <v>1.35</v>
      </c>
      <c r="H41">
        <f t="shared" si="2"/>
        <v>1.4</v>
      </c>
    </row>
    <row r="42" spans="1:8">
      <c r="A42">
        <v>41</v>
      </c>
      <c r="B42" t="s">
        <v>126</v>
      </c>
      <c r="C42" s="56">
        <v>0.7</v>
      </c>
      <c r="D42">
        <v>51</v>
      </c>
      <c r="E42">
        <v>16</v>
      </c>
      <c r="F42">
        <f t="shared" si="0"/>
        <v>35</v>
      </c>
      <c r="G42">
        <f t="shared" si="1"/>
        <v>2.5499999999999998</v>
      </c>
      <c r="H42">
        <f t="shared" si="2"/>
        <v>0.8</v>
      </c>
    </row>
    <row r="43" spans="1:8">
      <c r="A43">
        <v>42</v>
      </c>
      <c r="B43" t="s">
        <v>129</v>
      </c>
      <c r="C43" s="56">
        <v>0.35</v>
      </c>
      <c r="D43">
        <v>20</v>
      </c>
      <c r="E43">
        <v>30</v>
      </c>
      <c r="F43">
        <f t="shared" si="0"/>
        <v>-10</v>
      </c>
      <c r="G43">
        <f t="shared" si="1"/>
        <v>1</v>
      </c>
      <c r="H43">
        <f t="shared" si="2"/>
        <v>1.5</v>
      </c>
    </row>
    <row r="44" spans="1:8">
      <c r="A44">
        <v>43</v>
      </c>
      <c r="B44" t="s">
        <v>131</v>
      </c>
      <c r="C44" s="56">
        <v>0.65</v>
      </c>
      <c r="D44">
        <v>34</v>
      </c>
      <c r="E44">
        <v>16</v>
      </c>
      <c r="F44">
        <f t="shared" si="0"/>
        <v>18</v>
      </c>
      <c r="G44">
        <f t="shared" si="1"/>
        <v>1.7</v>
      </c>
      <c r="H44">
        <f t="shared" si="2"/>
        <v>0.8</v>
      </c>
    </row>
    <row r="45" spans="1:8">
      <c r="A45">
        <v>44</v>
      </c>
      <c r="B45" t="s">
        <v>133</v>
      </c>
      <c r="C45" s="56">
        <v>0.65</v>
      </c>
      <c r="D45">
        <v>32</v>
      </c>
      <c r="E45">
        <v>14</v>
      </c>
      <c r="F45">
        <f t="shared" si="0"/>
        <v>18</v>
      </c>
      <c r="G45">
        <f t="shared" si="1"/>
        <v>1.6</v>
      </c>
      <c r="H45">
        <f t="shared" si="2"/>
        <v>0.7</v>
      </c>
    </row>
    <row r="46" spans="1:8">
      <c r="A46">
        <v>45</v>
      </c>
      <c r="B46" t="s">
        <v>135</v>
      </c>
      <c r="C46" s="56">
        <v>0.6</v>
      </c>
      <c r="D46">
        <v>40</v>
      </c>
      <c r="E46">
        <v>21</v>
      </c>
      <c r="F46">
        <f t="shared" si="0"/>
        <v>19</v>
      </c>
      <c r="G46">
        <f t="shared" si="1"/>
        <v>2</v>
      </c>
      <c r="H46">
        <f t="shared" si="2"/>
        <v>1.05</v>
      </c>
    </row>
    <row r="47" spans="1:8">
      <c r="A47">
        <v>46</v>
      </c>
      <c r="B47" t="s">
        <v>138</v>
      </c>
      <c r="C47" s="56">
        <v>0.55000000000000004</v>
      </c>
      <c r="D47">
        <v>31</v>
      </c>
      <c r="E47">
        <v>24</v>
      </c>
      <c r="F47">
        <f t="shared" si="0"/>
        <v>7</v>
      </c>
      <c r="G47">
        <f t="shared" si="1"/>
        <v>1.55</v>
      </c>
      <c r="H47">
        <f t="shared" si="2"/>
        <v>1.2</v>
      </c>
    </row>
    <row r="48" spans="1:8">
      <c r="A48">
        <v>47</v>
      </c>
      <c r="B48" t="s">
        <v>140</v>
      </c>
      <c r="C48" s="56">
        <v>0.45</v>
      </c>
      <c r="D48">
        <v>26</v>
      </c>
      <c r="E48">
        <v>25</v>
      </c>
      <c r="F48">
        <f t="shared" si="0"/>
        <v>1</v>
      </c>
      <c r="G48">
        <f t="shared" si="1"/>
        <v>1.3</v>
      </c>
      <c r="H48">
        <f t="shared" si="2"/>
        <v>1.25</v>
      </c>
    </row>
    <row r="49" spans="1:8">
      <c r="A49">
        <v>48</v>
      </c>
      <c r="B49" t="s">
        <v>142</v>
      </c>
      <c r="C49" s="56">
        <v>0.45</v>
      </c>
      <c r="D49">
        <v>28</v>
      </c>
      <c r="E49">
        <v>30</v>
      </c>
      <c r="F49">
        <f t="shared" si="0"/>
        <v>-2</v>
      </c>
      <c r="G49">
        <f t="shared" si="1"/>
        <v>1.4</v>
      </c>
      <c r="H49">
        <f t="shared" si="2"/>
        <v>1.5</v>
      </c>
    </row>
  </sheetData>
  <pageMargins left="0.511811024" right="0.511811024" top="0.78740157499999996" bottom="0.78740157499999996" header="0.31496062000000002" footer="0.31496062000000002"/>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FC38-9EC7-4225-BB78-119394033E1B}">
  <sheetPr codeName="Planilha5"/>
  <dimension ref="A1:E105"/>
  <sheetViews>
    <sheetView workbookViewId="0">
      <selection activeCell="G2" sqref="G2"/>
    </sheetView>
  </sheetViews>
  <sheetFormatPr defaultRowHeight="15"/>
  <cols>
    <col min="1" max="1" width="10.42578125" bestFit="1" customWidth="1"/>
    <col min="2" max="2" width="16.85546875" bestFit="1" customWidth="1"/>
    <col min="3" max="3" width="42.85546875" bestFit="1" customWidth="1"/>
    <col min="4" max="4" width="29.85546875" bestFit="1" customWidth="1"/>
    <col min="5" max="5" width="10.42578125" bestFit="1" customWidth="1"/>
  </cols>
  <sheetData>
    <row r="1" spans="1:5">
      <c r="A1" t="s">
        <v>163</v>
      </c>
      <c r="B1" t="s">
        <v>164</v>
      </c>
      <c r="C1" t="s">
        <v>165</v>
      </c>
      <c r="D1" t="s">
        <v>166</v>
      </c>
      <c r="E1" t="s">
        <v>167</v>
      </c>
    </row>
    <row r="2" spans="1:5">
      <c r="A2" s="2">
        <v>46184</v>
      </c>
      <c r="B2" t="s">
        <v>168</v>
      </c>
      <c r="C2" t="s">
        <v>169</v>
      </c>
      <c r="D2" t="s">
        <v>170</v>
      </c>
      <c r="E2" s="2">
        <v>46184</v>
      </c>
    </row>
    <row r="3" spans="1:5">
      <c r="A3" s="2">
        <v>46184</v>
      </c>
      <c r="B3" t="s">
        <v>171</v>
      </c>
      <c r="C3" t="s">
        <v>169</v>
      </c>
      <c r="D3" t="s">
        <v>172</v>
      </c>
      <c r="E3" s="2">
        <v>46184</v>
      </c>
    </row>
    <row r="4" spans="1:5">
      <c r="A4" s="2">
        <v>46185</v>
      </c>
      <c r="B4" t="s">
        <v>173</v>
      </c>
      <c r="C4" t="s">
        <v>174</v>
      </c>
      <c r="D4" t="s">
        <v>175</v>
      </c>
      <c r="E4" s="2">
        <v>46185</v>
      </c>
    </row>
    <row r="5" spans="1:5">
      <c r="A5" s="2">
        <v>46185</v>
      </c>
      <c r="B5" t="s">
        <v>176</v>
      </c>
      <c r="C5" t="s">
        <v>177</v>
      </c>
      <c r="D5" t="s">
        <v>178</v>
      </c>
      <c r="E5" s="2">
        <v>46185</v>
      </c>
    </row>
    <row r="6" spans="1:5">
      <c r="A6" s="2">
        <v>46186</v>
      </c>
      <c r="B6" t="s">
        <v>179</v>
      </c>
      <c r="C6" t="s">
        <v>180</v>
      </c>
      <c r="D6" t="s">
        <v>181</v>
      </c>
      <c r="E6" s="2">
        <v>46186</v>
      </c>
    </row>
    <row r="7" spans="1:5">
      <c r="A7" s="2">
        <v>46186</v>
      </c>
      <c r="B7" t="s">
        <v>182</v>
      </c>
      <c r="C7" t="s">
        <v>177</v>
      </c>
      <c r="D7" t="s">
        <v>183</v>
      </c>
      <c r="E7" s="2">
        <v>46186</v>
      </c>
    </row>
    <row r="8" spans="1:5">
      <c r="A8" s="2">
        <v>46186</v>
      </c>
      <c r="B8" t="s">
        <v>184</v>
      </c>
      <c r="C8" t="s">
        <v>180</v>
      </c>
      <c r="D8" t="s">
        <v>185</v>
      </c>
      <c r="E8" s="2">
        <v>46186</v>
      </c>
    </row>
    <row r="9" spans="1:5">
      <c r="A9" s="2">
        <v>46186</v>
      </c>
      <c r="B9" t="s">
        <v>186</v>
      </c>
      <c r="C9" t="s">
        <v>174</v>
      </c>
      <c r="D9" t="s">
        <v>187</v>
      </c>
      <c r="E9" s="2">
        <v>46186</v>
      </c>
    </row>
    <row r="10" spans="1:5">
      <c r="A10" s="2">
        <v>46187</v>
      </c>
      <c r="B10" t="s">
        <v>188</v>
      </c>
      <c r="C10" t="s">
        <v>189</v>
      </c>
      <c r="D10" t="s">
        <v>190</v>
      </c>
      <c r="E10" s="2">
        <v>46187</v>
      </c>
    </row>
    <row r="11" spans="1:5">
      <c r="A11" s="2">
        <v>46187</v>
      </c>
      <c r="B11" t="s">
        <v>191</v>
      </c>
      <c r="C11" t="s">
        <v>189</v>
      </c>
      <c r="D11" t="s">
        <v>192</v>
      </c>
      <c r="E11" s="2">
        <v>46187</v>
      </c>
    </row>
    <row r="12" spans="1:5">
      <c r="A12" s="2">
        <v>46187</v>
      </c>
      <c r="B12" t="s">
        <v>193</v>
      </c>
      <c r="C12" t="s">
        <v>194</v>
      </c>
      <c r="D12" t="s">
        <v>195</v>
      </c>
      <c r="E12" s="2">
        <v>46187</v>
      </c>
    </row>
    <row r="13" spans="1:5">
      <c r="A13" s="2">
        <v>46187</v>
      </c>
      <c r="B13" t="s">
        <v>196</v>
      </c>
      <c r="C13" t="s">
        <v>194</v>
      </c>
      <c r="D13" t="s">
        <v>197</v>
      </c>
      <c r="E13" s="2">
        <v>46187</v>
      </c>
    </row>
    <row r="14" spans="1:5">
      <c r="A14" s="2">
        <v>46188</v>
      </c>
      <c r="B14" t="s">
        <v>198</v>
      </c>
      <c r="C14" t="s">
        <v>199</v>
      </c>
      <c r="D14" t="s">
        <v>200</v>
      </c>
      <c r="E14" s="2">
        <v>46188</v>
      </c>
    </row>
    <row r="15" spans="1:5">
      <c r="A15" s="2">
        <v>46188</v>
      </c>
      <c r="B15" t="s">
        <v>201</v>
      </c>
      <c r="C15" t="s">
        <v>199</v>
      </c>
      <c r="D15" t="s">
        <v>202</v>
      </c>
      <c r="E15" s="2">
        <v>46188</v>
      </c>
    </row>
    <row r="16" spans="1:5">
      <c r="A16" s="2">
        <v>46188</v>
      </c>
      <c r="B16" t="s">
        <v>203</v>
      </c>
      <c r="C16" t="s">
        <v>204</v>
      </c>
      <c r="D16" t="s">
        <v>178</v>
      </c>
      <c r="E16" s="2">
        <v>46188</v>
      </c>
    </row>
    <row r="17" spans="1:5">
      <c r="A17" s="2">
        <v>46188</v>
      </c>
      <c r="B17" t="s">
        <v>205</v>
      </c>
      <c r="C17" t="s">
        <v>204</v>
      </c>
      <c r="D17" t="s">
        <v>206</v>
      </c>
      <c r="E17" s="2">
        <v>46188</v>
      </c>
    </row>
    <row r="18" spans="1:5">
      <c r="A18" s="2">
        <v>46189</v>
      </c>
      <c r="B18" t="s">
        <v>207</v>
      </c>
      <c r="C18" t="s">
        <v>208</v>
      </c>
      <c r="D18" t="s">
        <v>185</v>
      </c>
      <c r="E18" s="2">
        <v>46189</v>
      </c>
    </row>
    <row r="19" spans="1:5">
      <c r="A19" s="2">
        <v>46189</v>
      </c>
      <c r="B19" t="s">
        <v>209</v>
      </c>
      <c r="C19" t="s">
        <v>208</v>
      </c>
      <c r="D19" t="s">
        <v>181</v>
      </c>
      <c r="E19" s="2">
        <v>46189</v>
      </c>
    </row>
    <row r="20" spans="1:5">
      <c r="A20" s="2">
        <v>46189</v>
      </c>
      <c r="B20" t="s">
        <v>210</v>
      </c>
      <c r="C20" t="s">
        <v>211</v>
      </c>
      <c r="D20" t="s">
        <v>212</v>
      </c>
      <c r="E20" s="2">
        <v>46189</v>
      </c>
    </row>
    <row r="21" spans="1:5">
      <c r="A21" s="2">
        <v>46189</v>
      </c>
      <c r="B21" t="s">
        <v>213</v>
      </c>
      <c r="C21" t="s">
        <v>211</v>
      </c>
      <c r="D21" t="s">
        <v>187</v>
      </c>
      <c r="E21" s="2">
        <v>46189</v>
      </c>
    </row>
    <row r="22" spans="1:5">
      <c r="A22" s="2">
        <v>46190</v>
      </c>
      <c r="B22" t="s">
        <v>214</v>
      </c>
      <c r="C22" t="s">
        <v>215</v>
      </c>
      <c r="D22" t="s">
        <v>175</v>
      </c>
      <c r="E22" s="2">
        <v>46190</v>
      </c>
    </row>
    <row r="23" spans="1:5">
      <c r="A23" s="2">
        <v>46190</v>
      </c>
      <c r="B23" t="s">
        <v>216</v>
      </c>
      <c r="C23" t="s">
        <v>215</v>
      </c>
      <c r="D23" t="s">
        <v>195</v>
      </c>
      <c r="E23" s="2">
        <v>46190</v>
      </c>
    </row>
    <row r="24" spans="1:5">
      <c r="A24" s="2">
        <v>46190</v>
      </c>
      <c r="B24" t="s">
        <v>217</v>
      </c>
      <c r="C24" t="s">
        <v>218</v>
      </c>
      <c r="D24" t="s">
        <v>192</v>
      </c>
      <c r="E24" s="2">
        <v>46190</v>
      </c>
    </row>
    <row r="25" spans="1:5">
      <c r="A25" s="2">
        <v>46190</v>
      </c>
      <c r="B25" t="s">
        <v>219</v>
      </c>
      <c r="C25" t="s">
        <v>218</v>
      </c>
      <c r="D25" t="s">
        <v>170</v>
      </c>
      <c r="E25" s="2">
        <v>46190</v>
      </c>
    </row>
    <row r="26" spans="1:5">
      <c r="A26" s="2">
        <v>46191</v>
      </c>
      <c r="B26" t="s">
        <v>220</v>
      </c>
      <c r="C26" t="s">
        <v>169</v>
      </c>
      <c r="D26" t="s">
        <v>202</v>
      </c>
      <c r="E26" s="2">
        <v>46191</v>
      </c>
    </row>
    <row r="27" spans="1:5">
      <c r="A27" s="2">
        <v>46191</v>
      </c>
      <c r="B27" t="s">
        <v>221</v>
      </c>
      <c r="C27" t="s">
        <v>174</v>
      </c>
      <c r="D27" t="s">
        <v>178</v>
      </c>
      <c r="E27" s="2">
        <v>46191</v>
      </c>
    </row>
    <row r="28" spans="1:5">
      <c r="A28" s="2">
        <v>46191</v>
      </c>
      <c r="B28" t="s">
        <v>222</v>
      </c>
      <c r="C28" t="s">
        <v>174</v>
      </c>
      <c r="D28" t="s">
        <v>183</v>
      </c>
      <c r="E28" s="2">
        <v>46191</v>
      </c>
    </row>
    <row r="29" spans="1:5">
      <c r="A29" s="2">
        <v>46191</v>
      </c>
      <c r="B29" t="s">
        <v>223</v>
      </c>
      <c r="C29" t="s">
        <v>169</v>
      </c>
      <c r="D29" t="s">
        <v>172</v>
      </c>
      <c r="E29" s="2">
        <v>46191</v>
      </c>
    </row>
    <row r="30" spans="1:5">
      <c r="A30" s="2">
        <v>46192</v>
      </c>
      <c r="B30" t="s">
        <v>224</v>
      </c>
      <c r="C30" t="s">
        <v>180</v>
      </c>
      <c r="D30" t="s">
        <v>190</v>
      </c>
      <c r="E30" s="2">
        <v>46192</v>
      </c>
    </row>
    <row r="31" spans="1:5">
      <c r="A31" s="2">
        <v>46192</v>
      </c>
      <c r="B31" t="s">
        <v>225</v>
      </c>
      <c r="C31" t="s">
        <v>180</v>
      </c>
      <c r="D31" t="s">
        <v>181</v>
      </c>
      <c r="E31" s="2">
        <v>46192</v>
      </c>
    </row>
    <row r="32" spans="1:5">
      <c r="A32" s="2">
        <v>46192</v>
      </c>
      <c r="B32" t="s">
        <v>226</v>
      </c>
      <c r="C32" t="s">
        <v>177</v>
      </c>
      <c r="D32" t="s">
        <v>187</v>
      </c>
      <c r="E32" s="2">
        <v>46192</v>
      </c>
    </row>
    <row r="33" spans="1:5">
      <c r="A33" s="2">
        <v>46192</v>
      </c>
      <c r="B33" t="s">
        <v>227</v>
      </c>
      <c r="C33" t="s">
        <v>177</v>
      </c>
      <c r="D33" t="s">
        <v>206</v>
      </c>
      <c r="E33" s="2">
        <v>46192</v>
      </c>
    </row>
    <row r="34" spans="1:5">
      <c r="A34" s="2">
        <v>46193</v>
      </c>
      <c r="B34" t="s">
        <v>228</v>
      </c>
      <c r="C34" t="s">
        <v>189</v>
      </c>
      <c r="D34" t="s">
        <v>175</v>
      </c>
      <c r="E34" s="2">
        <v>46193</v>
      </c>
    </row>
    <row r="35" spans="1:5">
      <c r="A35" s="2">
        <v>46193</v>
      </c>
      <c r="B35" t="s">
        <v>229</v>
      </c>
      <c r="C35" t="s">
        <v>189</v>
      </c>
      <c r="D35" t="s">
        <v>212</v>
      </c>
      <c r="E35" s="2">
        <v>46193</v>
      </c>
    </row>
    <row r="36" spans="1:5">
      <c r="A36" s="2">
        <v>46193</v>
      </c>
      <c r="B36" t="s">
        <v>230</v>
      </c>
      <c r="C36" t="s">
        <v>194</v>
      </c>
      <c r="D36" t="s">
        <v>192</v>
      </c>
      <c r="E36" s="2">
        <v>46193</v>
      </c>
    </row>
    <row r="37" spans="1:5">
      <c r="A37" s="2">
        <v>46193</v>
      </c>
      <c r="B37" t="s">
        <v>231</v>
      </c>
      <c r="C37" t="s">
        <v>194</v>
      </c>
      <c r="D37" t="s">
        <v>197</v>
      </c>
      <c r="E37" s="2">
        <v>46193</v>
      </c>
    </row>
    <row r="38" spans="1:5">
      <c r="A38" s="2">
        <v>46194</v>
      </c>
      <c r="B38" t="s">
        <v>232</v>
      </c>
      <c r="C38" t="s">
        <v>199</v>
      </c>
      <c r="D38" t="s">
        <v>200</v>
      </c>
      <c r="E38" s="2">
        <v>46194</v>
      </c>
    </row>
    <row r="39" spans="1:5">
      <c r="A39" s="2">
        <v>46194</v>
      </c>
      <c r="B39" t="s">
        <v>233</v>
      </c>
      <c r="C39" t="s">
        <v>199</v>
      </c>
      <c r="D39" t="s">
        <v>202</v>
      </c>
      <c r="E39" s="2">
        <v>46194</v>
      </c>
    </row>
    <row r="40" spans="1:5">
      <c r="A40" s="2">
        <v>46194</v>
      </c>
      <c r="B40" t="s">
        <v>234</v>
      </c>
      <c r="C40" t="s">
        <v>204</v>
      </c>
      <c r="D40" t="s">
        <v>178</v>
      </c>
      <c r="E40" s="2">
        <v>46194</v>
      </c>
    </row>
    <row r="41" spans="1:5">
      <c r="A41" s="2">
        <v>46194</v>
      </c>
      <c r="B41" t="s">
        <v>235</v>
      </c>
      <c r="C41" t="s">
        <v>204</v>
      </c>
      <c r="D41" t="s">
        <v>183</v>
      </c>
      <c r="E41" s="2">
        <v>46194</v>
      </c>
    </row>
    <row r="42" spans="1:5">
      <c r="A42" s="2">
        <v>46195</v>
      </c>
      <c r="B42" t="s">
        <v>236</v>
      </c>
      <c r="C42" t="s">
        <v>208</v>
      </c>
      <c r="D42" t="s">
        <v>185</v>
      </c>
      <c r="E42" s="2">
        <v>46195</v>
      </c>
    </row>
    <row r="43" spans="1:5">
      <c r="A43" s="2">
        <v>46195</v>
      </c>
      <c r="B43" t="s">
        <v>237</v>
      </c>
      <c r="C43" t="s">
        <v>208</v>
      </c>
      <c r="D43" t="s">
        <v>190</v>
      </c>
      <c r="E43" s="2">
        <v>46195</v>
      </c>
    </row>
    <row r="44" spans="1:5">
      <c r="A44" s="2">
        <v>46195</v>
      </c>
      <c r="B44" t="s">
        <v>238</v>
      </c>
      <c r="C44" t="s">
        <v>211</v>
      </c>
      <c r="D44" t="s">
        <v>195</v>
      </c>
      <c r="E44" s="2">
        <v>46195</v>
      </c>
    </row>
    <row r="45" spans="1:5">
      <c r="A45" s="2">
        <v>46195</v>
      </c>
      <c r="B45" t="s">
        <v>239</v>
      </c>
      <c r="C45" t="s">
        <v>211</v>
      </c>
      <c r="D45" t="s">
        <v>187</v>
      </c>
      <c r="E45" s="2">
        <v>46195</v>
      </c>
    </row>
    <row r="46" spans="1:5">
      <c r="A46" s="2">
        <v>46196</v>
      </c>
      <c r="B46" t="s">
        <v>240</v>
      </c>
      <c r="C46" t="s">
        <v>215</v>
      </c>
      <c r="D46" t="s">
        <v>181</v>
      </c>
      <c r="E46" s="2">
        <v>46196</v>
      </c>
    </row>
    <row r="47" spans="1:5">
      <c r="A47" s="2">
        <v>46196</v>
      </c>
      <c r="B47" t="s">
        <v>241</v>
      </c>
      <c r="C47" t="s">
        <v>215</v>
      </c>
      <c r="D47" t="s">
        <v>175</v>
      </c>
      <c r="E47" s="2">
        <v>46196</v>
      </c>
    </row>
    <row r="48" spans="1:5">
      <c r="A48" s="2">
        <v>46196</v>
      </c>
      <c r="B48" t="s">
        <v>242</v>
      </c>
      <c r="C48" t="s">
        <v>218</v>
      </c>
      <c r="D48" t="s">
        <v>192</v>
      </c>
      <c r="E48" s="2">
        <v>46196</v>
      </c>
    </row>
    <row r="49" spans="1:5">
      <c r="A49" s="2">
        <v>46196</v>
      </c>
      <c r="B49" t="s">
        <v>243</v>
      </c>
      <c r="C49" t="s">
        <v>218</v>
      </c>
      <c r="D49" t="s">
        <v>172</v>
      </c>
      <c r="E49" s="2">
        <v>46196</v>
      </c>
    </row>
    <row r="50" spans="1:5">
      <c r="A50" s="2">
        <v>46197</v>
      </c>
      <c r="B50" t="s">
        <v>244</v>
      </c>
      <c r="C50" t="s">
        <v>180</v>
      </c>
      <c r="D50" t="s">
        <v>200</v>
      </c>
      <c r="E50" s="2">
        <v>46197</v>
      </c>
    </row>
    <row r="51" spans="1:5">
      <c r="A51" s="2">
        <v>46197</v>
      </c>
      <c r="B51" t="s">
        <v>245</v>
      </c>
      <c r="C51" t="s">
        <v>180</v>
      </c>
      <c r="D51" t="s">
        <v>202</v>
      </c>
      <c r="E51" s="2">
        <v>46197</v>
      </c>
    </row>
    <row r="52" spans="1:5">
      <c r="A52" s="2">
        <v>46197</v>
      </c>
      <c r="B52" t="s">
        <v>246</v>
      </c>
      <c r="C52" t="s">
        <v>174</v>
      </c>
      <c r="D52" t="s">
        <v>183</v>
      </c>
      <c r="E52" s="2">
        <v>46197</v>
      </c>
    </row>
    <row r="53" spans="1:5">
      <c r="A53" s="2">
        <v>46197</v>
      </c>
      <c r="B53" t="s">
        <v>247</v>
      </c>
      <c r="C53" t="s">
        <v>174</v>
      </c>
      <c r="D53" t="s">
        <v>206</v>
      </c>
      <c r="E53" s="2">
        <v>46197</v>
      </c>
    </row>
    <row r="54" spans="1:5">
      <c r="A54" s="2">
        <v>46197</v>
      </c>
      <c r="B54" t="s">
        <v>248</v>
      </c>
      <c r="C54" t="s">
        <v>169</v>
      </c>
      <c r="D54" t="s">
        <v>170</v>
      </c>
      <c r="E54" s="2">
        <v>46197</v>
      </c>
    </row>
    <row r="55" spans="1:5">
      <c r="A55" s="2">
        <v>46197</v>
      </c>
      <c r="B55" t="s">
        <v>249</v>
      </c>
      <c r="C55" t="s">
        <v>169</v>
      </c>
      <c r="D55" t="s">
        <v>197</v>
      </c>
      <c r="E55" s="2">
        <v>46197</v>
      </c>
    </row>
    <row r="56" spans="1:5">
      <c r="A56" s="2">
        <v>46198</v>
      </c>
      <c r="B56" t="s">
        <v>250</v>
      </c>
      <c r="C56" t="s">
        <v>189</v>
      </c>
      <c r="D56" t="s">
        <v>190</v>
      </c>
      <c r="E56" s="2">
        <v>46198</v>
      </c>
    </row>
    <row r="57" spans="1:5">
      <c r="A57" s="2">
        <v>46198</v>
      </c>
      <c r="B57" t="s">
        <v>251</v>
      </c>
      <c r="C57" t="s">
        <v>189</v>
      </c>
      <c r="D57" t="s">
        <v>185</v>
      </c>
      <c r="E57" s="2">
        <v>46198</v>
      </c>
    </row>
    <row r="58" spans="1:5">
      <c r="A58" s="2">
        <v>46198</v>
      </c>
      <c r="B58" t="s">
        <v>252</v>
      </c>
      <c r="C58" t="s">
        <v>194</v>
      </c>
      <c r="D58" t="s">
        <v>195</v>
      </c>
      <c r="E58" s="2">
        <v>46198</v>
      </c>
    </row>
    <row r="59" spans="1:5">
      <c r="A59" s="2">
        <v>46198</v>
      </c>
      <c r="B59" t="s">
        <v>253</v>
      </c>
      <c r="C59" t="s">
        <v>194</v>
      </c>
      <c r="D59" t="s">
        <v>212</v>
      </c>
      <c r="E59" s="2">
        <v>46198</v>
      </c>
    </row>
    <row r="60" spans="1:5">
      <c r="A60" s="2">
        <v>46198</v>
      </c>
      <c r="B60" t="s">
        <v>254</v>
      </c>
      <c r="C60" t="s">
        <v>177</v>
      </c>
      <c r="D60" t="s">
        <v>178</v>
      </c>
      <c r="E60" s="2">
        <v>46198</v>
      </c>
    </row>
    <row r="61" spans="1:5">
      <c r="A61" s="2">
        <v>46198</v>
      </c>
      <c r="B61" t="s">
        <v>255</v>
      </c>
      <c r="C61" t="s">
        <v>177</v>
      </c>
      <c r="D61" t="s">
        <v>187</v>
      </c>
      <c r="E61" s="2">
        <v>46198</v>
      </c>
    </row>
    <row r="62" spans="1:5">
      <c r="A62" s="2">
        <v>46199</v>
      </c>
      <c r="B62" t="s">
        <v>256</v>
      </c>
      <c r="C62" t="s">
        <v>208</v>
      </c>
      <c r="D62" t="s">
        <v>181</v>
      </c>
      <c r="E62" s="2">
        <v>46199</v>
      </c>
    </row>
    <row r="63" spans="1:5">
      <c r="A63" s="2">
        <v>46199</v>
      </c>
      <c r="B63" t="s">
        <v>257</v>
      </c>
      <c r="C63" t="s">
        <v>208</v>
      </c>
      <c r="D63" t="s">
        <v>175</v>
      </c>
      <c r="E63" s="2">
        <v>46199</v>
      </c>
    </row>
    <row r="64" spans="1:5">
      <c r="A64" s="2">
        <v>46199</v>
      </c>
      <c r="B64" t="s">
        <v>258</v>
      </c>
      <c r="C64" t="s">
        <v>204</v>
      </c>
      <c r="D64" t="s">
        <v>206</v>
      </c>
      <c r="E64" s="2">
        <v>46199</v>
      </c>
    </row>
    <row r="65" spans="1:5">
      <c r="A65" s="2">
        <v>46199</v>
      </c>
      <c r="B65" t="s">
        <v>259</v>
      </c>
      <c r="C65" t="s">
        <v>204</v>
      </c>
      <c r="D65" t="s">
        <v>183</v>
      </c>
      <c r="E65" s="2">
        <v>46199</v>
      </c>
    </row>
    <row r="66" spans="1:5">
      <c r="A66" s="2">
        <v>46199</v>
      </c>
      <c r="B66" t="s">
        <v>260</v>
      </c>
      <c r="C66" t="s">
        <v>199</v>
      </c>
      <c r="D66" t="s">
        <v>192</v>
      </c>
      <c r="E66" s="2">
        <v>46199</v>
      </c>
    </row>
    <row r="67" spans="1:5">
      <c r="A67" s="2">
        <v>46199</v>
      </c>
      <c r="B67" t="s">
        <v>261</v>
      </c>
      <c r="C67" t="s">
        <v>199</v>
      </c>
      <c r="D67" t="s">
        <v>172</v>
      </c>
      <c r="E67" s="2">
        <v>46199</v>
      </c>
    </row>
    <row r="68" spans="1:5">
      <c r="A68" s="2">
        <v>46200</v>
      </c>
      <c r="B68" t="s">
        <v>262</v>
      </c>
      <c r="C68" t="s">
        <v>215</v>
      </c>
      <c r="D68" t="s">
        <v>185</v>
      </c>
      <c r="E68" s="2">
        <v>46200</v>
      </c>
    </row>
    <row r="69" spans="1:5">
      <c r="A69" s="2">
        <v>46200</v>
      </c>
      <c r="B69" t="s">
        <v>263</v>
      </c>
      <c r="C69" t="s">
        <v>215</v>
      </c>
      <c r="D69" t="s">
        <v>190</v>
      </c>
      <c r="E69" s="2">
        <v>46200</v>
      </c>
    </row>
    <row r="70" spans="1:5">
      <c r="A70" s="2">
        <v>46200</v>
      </c>
      <c r="B70" t="s">
        <v>264</v>
      </c>
      <c r="C70" t="s">
        <v>211</v>
      </c>
      <c r="D70" t="s">
        <v>212</v>
      </c>
      <c r="E70" s="2">
        <v>46200</v>
      </c>
    </row>
    <row r="71" spans="1:5">
      <c r="A71" s="2">
        <v>46200</v>
      </c>
      <c r="B71" t="s">
        <v>265</v>
      </c>
      <c r="C71" t="s">
        <v>211</v>
      </c>
      <c r="D71" t="s">
        <v>195</v>
      </c>
      <c r="E71" s="2">
        <v>46200</v>
      </c>
    </row>
    <row r="72" spans="1:5">
      <c r="A72" s="2">
        <v>46200</v>
      </c>
      <c r="B72" t="s">
        <v>266</v>
      </c>
      <c r="C72" t="s">
        <v>218</v>
      </c>
      <c r="D72" t="s">
        <v>200</v>
      </c>
      <c r="E72" s="2">
        <v>46200</v>
      </c>
    </row>
    <row r="73" spans="1:5">
      <c r="A73" s="2">
        <v>46200</v>
      </c>
      <c r="B73" t="s">
        <v>267</v>
      </c>
      <c r="C73" t="s">
        <v>218</v>
      </c>
      <c r="D73" t="s">
        <v>202</v>
      </c>
      <c r="E73" s="2">
        <v>46200</v>
      </c>
    </row>
    <row r="74" spans="1:5">
      <c r="A74" s="2">
        <v>46201</v>
      </c>
      <c r="B74" t="s">
        <v>268</v>
      </c>
      <c r="C74" t="s">
        <v>269</v>
      </c>
      <c r="D74" t="s">
        <v>178</v>
      </c>
      <c r="E74" s="2">
        <v>46201</v>
      </c>
    </row>
    <row r="75" spans="1:5">
      <c r="A75" s="2">
        <v>46202</v>
      </c>
      <c r="B75" t="s">
        <v>270</v>
      </c>
      <c r="C75" t="s">
        <v>271</v>
      </c>
      <c r="D75" t="s">
        <v>181</v>
      </c>
      <c r="E75" s="2">
        <v>46202</v>
      </c>
    </row>
    <row r="76" spans="1:5">
      <c r="A76" s="2">
        <v>46202</v>
      </c>
      <c r="B76" t="s">
        <v>272</v>
      </c>
      <c r="C76" t="s">
        <v>273</v>
      </c>
      <c r="D76" t="s">
        <v>197</v>
      </c>
      <c r="E76" s="2">
        <v>46202</v>
      </c>
    </row>
    <row r="77" spans="1:5">
      <c r="A77" s="2">
        <v>46202</v>
      </c>
      <c r="B77" t="s">
        <v>274</v>
      </c>
      <c r="C77" t="s">
        <v>275</v>
      </c>
      <c r="D77" t="s">
        <v>192</v>
      </c>
      <c r="E77" s="2">
        <v>46202</v>
      </c>
    </row>
    <row r="78" spans="1:5">
      <c r="A78" s="2">
        <v>46203</v>
      </c>
      <c r="B78" t="s">
        <v>276</v>
      </c>
      <c r="C78" t="s">
        <v>277</v>
      </c>
      <c r="D78" t="s">
        <v>185</v>
      </c>
      <c r="E78" s="2">
        <v>46203</v>
      </c>
    </row>
    <row r="79" spans="1:5">
      <c r="A79" s="2">
        <v>46203</v>
      </c>
      <c r="B79" t="s">
        <v>278</v>
      </c>
      <c r="C79" t="s">
        <v>279</v>
      </c>
      <c r="D79" t="s">
        <v>195</v>
      </c>
      <c r="E79" s="2">
        <v>46203</v>
      </c>
    </row>
    <row r="80" spans="1:5">
      <c r="A80" s="2">
        <v>46203</v>
      </c>
      <c r="B80" t="s">
        <v>280</v>
      </c>
      <c r="C80" t="s">
        <v>281</v>
      </c>
      <c r="D80" t="s">
        <v>170</v>
      </c>
      <c r="E80" s="2">
        <v>46203</v>
      </c>
    </row>
    <row r="81" spans="1:5">
      <c r="A81" s="2">
        <v>46204</v>
      </c>
      <c r="B81" t="s">
        <v>282</v>
      </c>
      <c r="C81" t="s">
        <v>283</v>
      </c>
      <c r="D81" t="s">
        <v>202</v>
      </c>
      <c r="E81" s="2">
        <v>46204</v>
      </c>
    </row>
    <row r="82" spans="1:5">
      <c r="A82" s="2">
        <v>46204</v>
      </c>
      <c r="B82" t="s">
        <v>284</v>
      </c>
      <c r="C82" t="s">
        <v>285</v>
      </c>
      <c r="D82" t="s">
        <v>187</v>
      </c>
      <c r="E82" s="2">
        <v>46204</v>
      </c>
    </row>
    <row r="83" spans="1:5">
      <c r="A83" s="2">
        <v>46204</v>
      </c>
      <c r="B83" t="s">
        <v>286</v>
      </c>
      <c r="C83" t="s">
        <v>287</v>
      </c>
      <c r="D83" t="s">
        <v>206</v>
      </c>
      <c r="E83" s="2">
        <v>46204</v>
      </c>
    </row>
    <row r="84" spans="1:5">
      <c r="A84" s="2">
        <v>46205</v>
      </c>
      <c r="B84" t="s">
        <v>288</v>
      </c>
      <c r="C84" t="s">
        <v>289</v>
      </c>
      <c r="D84" t="s">
        <v>175</v>
      </c>
      <c r="E84" s="2">
        <v>46205</v>
      </c>
    </row>
    <row r="85" spans="1:5">
      <c r="A85" s="2">
        <v>46205</v>
      </c>
      <c r="B85" t="s">
        <v>290</v>
      </c>
      <c r="C85" t="s">
        <v>291</v>
      </c>
      <c r="D85" t="s">
        <v>178</v>
      </c>
      <c r="E85" s="2">
        <v>46205</v>
      </c>
    </row>
    <row r="86" spans="1:5">
      <c r="A86" s="2">
        <v>46205</v>
      </c>
      <c r="B86" t="s">
        <v>292</v>
      </c>
      <c r="C86" t="s">
        <v>293</v>
      </c>
      <c r="D86" t="s">
        <v>183</v>
      </c>
      <c r="E86" s="2">
        <v>46205</v>
      </c>
    </row>
    <row r="87" spans="1:5">
      <c r="A87" s="2">
        <v>46206</v>
      </c>
      <c r="B87" t="s">
        <v>294</v>
      </c>
      <c r="C87" t="s">
        <v>295</v>
      </c>
      <c r="D87" t="s">
        <v>200</v>
      </c>
      <c r="E87" s="2">
        <v>46206</v>
      </c>
    </row>
    <row r="88" spans="1:5">
      <c r="A88" s="2">
        <v>46206</v>
      </c>
      <c r="B88" t="s">
        <v>296</v>
      </c>
      <c r="C88" t="s">
        <v>297</v>
      </c>
      <c r="D88" t="s">
        <v>212</v>
      </c>
      <c r="E88" s="2">
        <v>46206</v>
      </c>
    </row>
    <row r="89" spans="1:5">
      <c r="A89" s="2">
        <v>46206</v>
      </c>
      <c r="B89" t="s">
        <v>298</v>
      </c>
      <c r="C89" t="s">
        <v>299</v>
      </c>
      <c r="D89" t="s">
        <v>195</v>
      </c>
      <c r="E89" s="2">
        <v>46206</v>
      </c>
    </row>
    <row r="90" spans="1:5">
      <c r="A90" s="2">
        <v>46207</v>
      </c>
      <c r="B90" t="s">
        <v>300</v>
      </c>
      <c r="C90" t="s">
        <v>301</v>
      </c>
      <c r="D90" t="s">
        <v>190</v>
      </c>
      <c r="E90" s="2">
        <v>46207</v>
      </c>
    </row>
    <row r="91" spans="1:5">
      <c r="A91" s="2">
        <v>46207</v>
      </c>
      <c r="B91" t="s">
        <v>302</v>
      </c>
      <c r="C91" t="s">
        <v>303</v>
      </c>
      <c r="D91" t="s">
        <v>192</v>
      </c>
      <c r="E91" s="2">
        <v>46207</v>
      </c>
    </row>
    <row r="92" spans="1:5">
      <c r="A92" s="2">
        <v>46208</v>
      </c>
      <c r="B92" t="s">
        <v>304</v>
      </c>
      <c r="C92" t="s">
        <v>305</v>
      </c>
      <c r="D92" t="s">
        <v>185</v>
      </c>
      <c r="E92" s="2">
        <v>46208</v>
      </c>
    </row>
    <row r="93" spans="1:5">
      <c r="A93" s="2">
        <v>46208</v>
      </c>
      <c r="B93" t="s">
        <v>306</v>
      </c>
      <c r="C93" t="s">
        <v>307</v>
      </c>
      <c r="D93" t="s">
        <v>170</v>
      </c>
      <c r="E93" s="2">
        <v>46208</v>
      </c>
    </row>
    <row r="94" spans="1:5">
      <c r="A94" s="2">
        <v>46209</v>
      </c>
      <c r="B94" t="s">
        <v>308</v>
      </c>
      <c r="C94" t="s">
        <v>309</v>
      </c>
      <c r="D94" t="s">
        <v>195</v>
      </c>
      <c r="E94" s="2">
        <v>46209</v>
      </c>
    </row>
    <row r="95" spans="1:5">
      <c r="A95" s="2">
        <v>46209</v>
      </c>
      <c r="B95" t="s">
        <v>310</v>
      </c>
      <c r="C95" t="s">
        <v>311</v>
      </c>
      <c r="D95" t="s">
        <v>206</v>
      </c>
      <c r="E95" s="2">
        <v>46209</v>
      </c>
    </row>
    <row r="96" spans="1:5">
      <c r="A96" s="2">
        <v>46210</v>
      </c>
      <c r="B96" t="s">
        <v>312</v>
      </c>
      <c r="C96" t="s">
        <v>313</v>
      </c>
      <c r="D96" t="s">
        <v>202</v>
      </c>
      <c r="E96" s="2">
        <v>46210</v>
      </c>
    </row>
    <row r="97" spans="1:5">
      <c r="A97" s="2">
        <v>46210</v>
      </c>
      <c r="B97" t="s">
        <v>314</v>
      </c>
      <c r="C97" t="s">
        <v>315</v>
      </c>
      <c r="D97" t="s">
        <v>183</v>
      </c>
      <c r="E97" s="2">
        <v>46210</v>
      </c>
    </row>
    <row r="98" spans="1:5">
      <c r="A98" s="2">
        <v>46212</v>
      </c>
      <c r="B98" t="s">
        <v>316</v>
      </c>
      <c r="C98" t="s">
        <v>317</v>
      </c>
      <c r="D98" t="s">
        <v>181</v>
      </c>
      <c r="E98" s="2">
        <v>46212</v>
      </c>
    </row>
    <row r="99" spans="1:5">
      <c r="A99" s="2">
        <v>46213</v>
      </c>
      <c r="B99" t="s">
        <v>318</v>
      </c>
      <c r="C99" t="s">
        <v>319</v>
      </c>
      <c r="D99" t="s">
        <v>178</v>
      </c>
      <c r="E99" s="2">
        <v>46213</v>
      </c>
    </row>
    <row r="100" spans="1:5">
      <c r="A100" s="2">
        <v>46214</v>
      </c>
      <c r="B100" t="s">
        <v>320</v>
      </c>
      <c r="C100" t="s">
        <v>321</v>
      </c>
      <c r="D100" t="s">
        <v>200</v>
      </c>
      <c r="E100" s="2">
        <v>46214</v>
      </c>
    </row>
    <row r="101" spans="1:5">
      <c r="A101" s="2">
        <v>46214</v>
      </c>
      <c r="B101" t="s">
        <v>322</v>
      </c>
      <c r="C101" t="s">
        <v>323</v>
      </c>
      <c r="D101" t="s">
        <v>212</v>
      </c>
      <c r="E101" s="2">
        <v>46214</v>
      </c>
    </row>
    <row r="102" spans="1:5">
      <c r="A102" s="2">
        <v>46217</v>
      </c>
      <c r="B102" t="s">
        <v>324</v>
      </c>
      <c r="C102" t="s">
        <v>325</v>
      </c>
      <c r="D102" t="s">
        <v>195</v>
      </c>
      <c r="E102" s="2">
        <v>46217</v>
      </c>
    </row>
    <row r="103" spans="1:5">
      <c r="A103" s="2">
        <v>46218</v>
      </c>
      <c r="B103" t="s">
        <v>326</v>
      </c>
      <c r="C103" t="s">
        <v>327</v>
      </c>
      <c r="D103" t="s">
        <v>202</v>
      </c>
      <c r="E103" s="2">
        <v>46218</v>
      </c>
    </row>
    <row r="104" spans="1:5">
      <c r="A104" s="2">
        <v>46221</v>
      </c>
      <c r="B104" t="s">
        <v>328</v>
      </c>
      <c r="C104" t="s">
        <v>329</v>
      </c>
      <c r="D104" t="s">
        <v>200</v>
      </c>
      <c r="E104" s="2">
        <v>46221</v>
      </c>
    </row>
    <row r="105" spans="1:5">
      <c r="A105" s="2">
        <v>46222</v>
      </c>
      <c r="B105" t="s">
        <v>330</v>
      </c>
      <c r="C105" t="s">
        <v>331</v>
      </c>
      <c r="D105" t="s">
        <v>185</v>
      </c>
      <c r="E105" s="2">
        <v>46222</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E3D0B-C012-42EB-920C-279B5FC3F101}">
  <sheetPr codeName="Planilha6"/>
  <dimension ref="A1:H1285"/>
  <sheetViews>
    <sheetView workbookViewId="0">
      <selection activeCell="H2" sqref="H2"/>
    </sheetView>
  </sheetViews>
  <sheetFormatPr defaultRowHeight="15"/>
  <cols>
    <col min="2" max="2" width="18.85546875" bestFit="1" customWidth="1"/>
    <col min="3" max="3" width="18" bestFit="1" customWidth="1"/>
    <col min="4" max="4" width="13.5703125" customWidth="1"/>
    <col min="6" max="6" width="8.85546875" bestFit="1" customWidth="1"/>
    <col min="7" max="7" width="18.85546875" bestFit="1" customWidth="1"/>
    <col min="8" max="8" width="22" bestFit="1" customWidth="1"/>
    <col min="9" max="9" width="11.42578125" customWidth="1"/>
    <col min="10" max="10" width="10.140625" customWidth="1"/>
  </cols>
  <sheetData>
    <row r="1" spans="1:8">
      <c r="A1" t="s">
        <v>19</v>
      </c>
      <c r="B1" t="s">
        <v>17</v>
      </c>
      <c r="C1" t="s">
        <v>332</v>
      </c>
      <c r="D1" t="s">
        <v>333</v>
      </c>
      <c r="F1" t="s">
        <v>19</v>
      </c>
      <c r="G1" t="s">
        <v>17</v>
      </c>
      <c r="H1" t="s">
        <v>20</v>
      </c>
    </row>
    <row r="2" spans="1:8">
      <c r="A2" t="s">
        <v>28</v>
      </c>
      <c r="B2" t="s">
        <v>26</v>
      </c>
      <c r="C2" t="s">
        <v>334</v>
      </c>
      <c r="D2">
        <v>74</v>
      </c>
      <c r="F2" t="s">
        <v>28</v>
      </c>
      <c r="G2" t="s">
        <v>26</v>
      </c>
      <c r="H2" s="57">
        <f>AVERAGEIFS(Tabela11[Nota],Tabela11[Seleção],G2)</f>
        <v>74.230769230769226</v>
      </c>
    </row>
    <row r="3" spans="1:8">
      <c r="A3" t="s">
        <v>28</v>
      </c>
      <c r="B3" t="s">
        <v>26</v>
      </c>
      <c r="C3" t="s">
        <v>335</v>
      </c>
      <c r="D3">
        <v>74</v>
      </c>
      <c r="F3" t="s">
        <v>28</v>
      </c>
      <c r="G3" t="s">
        <v>31</v>
      </c>
      <c r="H3" s="57">
        <f>AVERAGEIFS(Tabela11[Nota],Tabela11[Seleção],G3)</f>
        <v>69.695652173913047</v>
      </c>
    </row>
    <row r="4" spans="1:8">
      <c r="A4" t="s">
        <v>28</v>
      </c>
      <c r="B4" t="s">
        <v>26</v>
      </c>
      <c r="C4" t="s">
        <v>336</v>
      </c>
      <c r="D4">
        <v>76</v>
      </c>
      <c r="F4" t="s">
        <v>28</v>
      </c>
      <c r="G4" t="s">
        <v>35</v>
      </c>
      <c r="H4" s="57">
        <f>AVERAGEIFS(Tabela11[Nota],Tabela11[Seleção],G4)</f>
        <v>69.384615384615387</v>
      </c>
    </row>
    <row r="5" spans="1:8">
      <c r="A5" t="s">
        <v>28</v>
      </c>
      <c r="B5" t="s">
        <v>26</v>
      </c>
      <c r="C5" t="s">
        <v>337</v>
      </c>
      <c r="D5">
        <v>77</v>
      </c>
      <c r="F5" t="s">
        <v>28</v>
      </c>
      <c r="G5" t="s">
        <v>39</v>
      </c>
      <c r="H5" s="57">
        <f>AVERAGEIFS(Tabela11[Nota],Tabela11[Seleção],G5)</f>
        <v>70.695652173913047</v>
      </c>
    </row>
    <row r="6" spans="1:8">
      <c r="A6" t="s">
        <v>28</v>
      </c>
      <c r="B6" t="s">
        <v>26</v>
      </c>
      <c r="C6" t="s">
        <v>338</v>
      </c>
      <c r="D6">
        <v>73</v>
      </c>
      <c r="F6" t="s">
        <v>45</v>
      </c>
      <c r="G6" t="s">
        <v>43</v>
      </c>
      <c r="H6" s="57">
        <f>AVERAGEIFS(Tabela11[Nota],Tabela11[Seleção],G6)</f>
        <v>68.769230769230774</v>
      </c>
    </row>
    <row r="7" spans="1:8">
      <c r="A7" t="s">
        <v>28</v>
      </c>
      <c r="B7" t="s">
        <v>26</v>
      </c>
      <c r="C7" t="s">
        <v>339</v>
      </c>
      <c r="D7">
        <v>75</v>
      </c>
      <c r="F7" t="s">
        <v>45</v>
      </c>
      <c r="G7" t="s">
        <v>47</v>
      </c>
      <c r="H7" s="57">
        <f>AVERAGEIFS(Tabela11[Nota],Tabela11[Seleção],G7)</f>
        <v>68</v>
      </c>
    </row>
    <row r="8" spans="1:8">
      <c r="A8" t="s">
        <v>28</v>
      </c>
      <c r="B8" t="s">
        <v>26</v>
      </c>
      <c r="C8" t="s">
        <v>340</v>
      </c>
      <c r="D8">
        <v>74</v>
      </c>
      <c r="F8" t="s">
        <v>45</v>
      </c>
      <c r="G8" t="s">
        <v>49</v>
      </c>
      <c r="H8" s="57">
        <f>AVERAGEIFS(Tabela11[Nota],Tabela11[Seleção],G8)</f>
        <v>66.4375</v>
      </c>
    </row>
    <row r="9" spans="1:8">
      <c r="A9" t="s">
        <v>28</v>
      </c>
      <c r="B9" t="s">
        <v>26</v>
      </c>
      <c r="C9" t="s">
        <v>341</v>
      </c>
      <c r="D9">
        <v>75</v>
      </c>
      <c r="F9" t="s">
        <v>45</v>
      </c>
      <c r="G9" t="s">
        <v>51</v>
      </c>
      <c r="H9" s="57">
        <f>AVERAGEIFS(Tabela11[Nota],Tabela11[Seleção],G9)</f>
        <v>65.84615384615384</v>
      </c>
    </row>
    <row r="10" spans="1:8">
      <c r="A10" t="s">
        <v>28</v>
      </c>
      <c r="B10" t="s">
        <v>26</v>
      </c>
      <c r="C10" t="s">
        <v>342</v>
      </c>
      <c r="D10">
        <v>73</v>
      </c>
      <c r="F10" t="s">
        <v>55</v>
      </c>
      <c r="G10" t="s">
        <v>53</v>
      </c>
      <c r="H10" s="57">
        <f>AVERAGEIFS(Tabela11[Nota],Tabela11[Seleção],G10)</f>
        <v>71.083333333333329</v>
      </c>
    </row>
    <row r="11" spans="1:8">
      <c r="A11" t="s">
        <v>28</v>
      </c>
      <c r="B11" t="s">
        <v>26</v>
      </c>
      <c r="C11" t="s">
        <v>343</v>
      </c>
      <c r="D11">
        <v>75</v>
      </c>
      <c r="F11" t="s">
        <v>55</v>
      </c>
      <c r="G11" t="s">
        <v>56</v>
      </c>
      <c r="H11" s="57">
        <f>AVERAGEIFS(Tabela11[Nota],Tabela11[Seleção],G11)</f>
        <v>74.620689655172413</v>
      </c>
    </row>
    <row r="12" spans="1:8">
      <c r="A12" t="s">
        <v>28</v>
      </c>
      <c r="B12" t="s">
        <v>26</v>
      </c>
      <c r="C12" t="s">
        <v>344</v>
      </c>
      <c r="D12">
        <v>72</v>
      </c>
      <c r="F12" t="s">
        <v>55</v>
      </c>
      <c r="G12" t="s">
        <v>58</v>
      </c>
      <c r="H12" s="57">
        <f>AVERAGEIFS(Tabela11[Nota],Tabela11[Seleção],G12)</f>
        <v>67.36</v>
      </c>
    </row>
    <row r="13" spans="1:8">
      <c r="A13" t="s">
        <v>28</v>
      </c>
      <c r="B13" t="s">
        <v>26</v>
      </c>
      <c r="C13" t="s">
        <v>345</v>
      </c>
      <c r="D13">
        <v>68</v>
      </c>
      <c r="F13" t="s">
        <v>55</v>
      </c>
      <c r="G13" t="s">
        <v>60</v>
      </c>
      <c r="H13" s="57">
        <f>AVERAGEIFS(Tabela11[Nota],Tabela11[Seleção],G13)</f>
        <v>73.269230769230774</v>
      </c>
    </row>
    <row r="14" spans="1:8">
      <c r="A14" t="s">
        <v>28</v>
      </c>
      <c r="B14" t="s">
        <v>26</v>
      </c>
      <c r="C14" t="s">
        <v>346</v>
      </c>
      <c r="D14">
        <v>76</v>
      </c>
      <c r="F14" t="s">
        <v>63</v>
      </c>
      <c r="G14" t="s">
        <v>62</v>
      </c>
      <c r="H14" s="57">
        <f>AVERAGEIFS(Tabela11[Nota],Tabela11[Seleção],G14)</f>
        <v>74.15384615384616</v>
      </c>
    </row>
    <row r="15" spans="1:8">
      <c r="A15" t="s">
        <v>28</v>
      </c>
      <c r="B15" t="s">
        <v>26</v>
      </c>
      <c r="C15" t="s">
        <v>347</v>
      </c>
      <c r="D15">
        <v>77</v>
      </c>
      <c r="F15" t="s">
        <v>63</v>
      </c>
      <c r="G15" t="s">
        <v>64</v>
      </c>
      <c r="H15" s="57">
        <f>AVERAGEIFS(Tabela11[Nota],Tabela11[Seleção],G15)</f>
        <v>71.269230769230774</v>
      </c>
    </row>
    <row r="16" spans="1:8">
      <c r="A16" t="s">
        <v>28</v>
      </c>
      <c r="B16" t="s">
        <v>26</v>
      </c>
      <c r="C16" t="s">
        <v>348</v>
      </c>
      <c r="D16">
        <v>75</v>
      </c>
      <c r="F16" t="s">
        <v>63</v>
      </c>
      <c r="G16" t="s">
        <v>66</v>
      </c>
      <c r="H16" s="57">
        <f>AVERAGEIFS(Tabela11[Nota],Tabela11[Seleção],G16)</f>
        <v>67.777777777777771</v>
      </c>
    </row>
    <row r="17" spans="1:8">
      <c r="A17" t="s">
        <v>28</v>
      </c>
      <c r="B17" t="s">
        <v>26</v>
      </c>
      <c r="C17" t="s">
        <v>349</v>
      </c>
      <c r="D17">
        <v>75</v>
      </c>
      <c r="F17" t="s">
        <v>63</v>
      </c>
      <c r="G17" t="s">
        <v>68</v>
      </c>
      <c r="H17" s="57">
        <f>AVERAGEIFS(Tabela11[Nota],Tabela11[Seleção],G17)</f>
        <v>76.34482758620689</v>
      </c>
    </row>
    <row r="18" spans="1:8">
      <c r="A18" t="s">
        <v>28</v>
      </c>
      <c r="B18" t="s">
        <v>26</v>
      </c>
      <c r="C18" t="s">
        <v>350</v>
      </c>
      <c r="D18">
        <v>78</v>
      </c>
      <c r="F18" t="s">
        <v>72</v>
      </c>
      <c r="G18" t="s">
        <v>70</v>
      </c>
      <c r="H18" s="57">
        <f>AVERAGEIFS(Tabela11[Nota],Tabela11[Seleção],G18)</f>
        <v>80.42307692307692</v>
      </c>
    </row>
    <row r="19" spans="1:8">
      <c r="A19" t="s">
        <v>28</v>
      </c>
      <c r="B19" t="s">
        <v>26</v>
      </c>
      <c r="C19" t="s">
        <v>351</v>
      </c>
      <c r="D19">
        <v>69</v>
      </c>
      <c r="F19" t="s">
        <v>72</v>
      </c>
      <c r="G19" t="s">
        <v>73</v>
      </c>
      <c r="H19" s="57">
        <f>AVERAGEIFS(Tabela11[Nota],Tabela11[Seleção],G19)</f>
        <v>66.173913043478265</v>
      </c>
    </row>
    <row r="20" spans="1:8">
      <c r="A20" t="s">
        <v>28</v>
      </c>
      <c r="B20" t="s">
        <v>26</v>
      </c>
      <c r="C20" t="s">
        <v>352</v>
      </c>
      <c r="D20">
        <v>57</v>
      </c>
      <c r="F20" t="s">
        <v>72</v>
      </c>
      <c r="G20" t="s">
        <v>75</v>
      </c>
      <c r="H20" s="57">
        <f>AVERAGEIFS(Tabela11[Nota],Tabela11[Seleção],G20)</f>
        <v>74.807692307692307</v>
      </c>
    </row>
    <row r="21" spans="1:8">
      <c r="A21" t="s">
        <v>28</v>
      </c>
      <c r="B21" t="s">
        <v>26</v>
      </c>
      <c r="C21" t="s">
        <v>353</v>
      </c>
      <c r="D21">
        <v>77</v>
      </c>
      <c r="F21" t="s">
        <v>72</v>
      </c>
      <c r="G21" t="s">
        <v>77</v>
      </c>
      <c r="H21" s="57">
        <f>AVERAGEIFS(Tabela11[Nota],Tabela11[Seleção],G21)</f>
        <v>71.878787878787875</v>
      </c>
    </row>
    <row r="22" spans="1:8">
      <c r="A22" t="s">
        <v>28</v>
      </c>
      <c r="B22" t="s">
        <v>26</v>
      </c>
      <c r="C22" t="s">
        <v>354</v>
      </c>
      <c r="D22">
        <v>74</v>
      </c>
      <c r="F22" t="s">
        <v>81</v>
      </c>
      <c r="G22" t="s">
        <v>79</v>
      </c>
      <c r="H22" s="57">
        <f>AVERAGEIFS(Tabela11[Nota],Tabela11[Seleção],G22)</f>
        <v>79.959999999999994</v>
      </c>
    </row>
    <row r="23" spans="1:8">
      <c r="A23" t="s">
        <v>28</v>
      </c>
      <c r="B23" t="s">
        <v>26</v>
      </c>
      <c r="C23" t="s">
        <v>355</v>
      </c>
      <c r="D23">
        <v>76</v>
      </c>
      <c r="F23" t="s">
        <v>81</v>
      </c>
      <c r="G23" t="s">
        <v>82</v>
      </c>
      <c r="H23" s="57">
        <f>AVERAGEIFS(Tabela11[Nota],Tabela11[Seleção],G23)</f>
        <v>71.481481481481481</v>
      </c>
    </row>
    <row r="24" spans="1:8">
      <c r="A24" t="s">
        <v>28</v>
      </c>
      <c r="B24" t="s">
        <v>26</v>
      </c>
      <c r="C24" t="s">
        <v>356</v>
      </c>
      <c r="D24">
        <v>78</v>
      </c>
      <c r="F24" t="s">
        <v>81</v>
      </c>
      <c r="G24" t="s">
        <v>84</v>
      </c>
      <c r="H24" s="57">
        <f>AVERAGEIFS(Tabela11[Nota],Tabela11[Seleção],G24)</f>
        <v>72.12</v>
      </c>
    </row>
    <row r="25" spans="1:8">
      <c r="A25" t="s">
        <v>28</v>
      </c>
      <c r="B25" t="s">
        <v>26</v>
      </c>
      <c r="C25" t="s">
        <v>357</v>
      </c>
      <c r="D25">
        <v>78</v>
      </c>
      <c r="F25" t="s">
        <v>81</v>
      </c>
      <c r="G25" t="s">
        <v>86</v>
      </c>
      <c r="H25" s="57">
        <f>AVERAGEIFS(Tabela11[Nota],Tabela11[Seleção],G25)</f>
        <v>67.41379310344827</v>
      </c>
    </row>
    <row r="26" spans="1:8">
      <c r="A26" t="s">
        <v>28</v>
      </c>
      <c r="B26" t="s">
        <v>26</v>
      </c>
      <c r="C26" t="s">
        <v>358</v>
      </c>
      <c r="D26">
        <v>80</v>
      </c>
      <c r="F26" t="s">
        <v>90</v>
      </c>
      <c r="G26" t="s">
        <v>88</v>
      </c>
      <c r="H26" s="57">
        <f>AVERAGEIFS(Tabela11[Nota],Tabela11[Seleção],G26)</f>
        <v>75.538461538461533</v>
      </c>
    </row>
    <row r="27" spans="1:8">
      <c r="A27" t="s">
        <v>28</v>
      </c>
      <c r="B27" t="s">
        <v>26</v>
      </c>
      <c r="C27" t="s">
        <v>359</v>
      </c>
      <c r="D27">
        <v>74</v>
      </c>
      <c r="F27" t="s">
        <v>90</v>
      </c>
      <c r="G27" t="s">
        <v>91</v>
      </c>
      <c r="H27" s="57">
        <f>AVERAGEIFS(Tabela11[Nota],Tabela11[Seleção],G27)</f>
        <v>71.777777777777771</v>
      </c>
    </row>
    <row r="28" spans="1:8">
      <c r="A28" t="s">
        <v>28</v>
      </c>
      <c r="B28" t="s">
        <v>31</v>
      </c>
      <c r="C28" t="s">
        <v>360</v>
      </c>
      <c r="D28">
        <v>61</v>
      </c>
      <c r="F28" t="s">
        <v>90</v>
      </c>
      <c r="G28" t="s">
        <v>93</v>
      </c>
      <c r="H28" s="57">
        <f>AVERAGEIFS(Tabela11[Nota],Tabela11[Seleção],G28)</f>
        <v>67.277777777777771</v>
      </c>
    </row>
    <row r="29" spans="1:8">
      <c r="A29" t="s">
        <v>28</v>
      </c>
      <c r="B29" t="s">
        <v>31</v>
      </c>
      <c r="C29" t="s">
        <v>361</v>
      </c>
      <c r="D29">
        <v>73</v>
      </c>
      <c r="F29" t="s">
        <v>90</v>
      </c>
      <c r="G29" t="s">
        <v>95</v>
      </c>
      <c r="H29" s="57">
        <f>AVERAGEIFS(Tabela11[Nota],Tabela11[Seleção],G29)</f>
        <v>65.652173913043484</v>
      </c>
    </row>
    <row r="30" spans="1:8">
      <c r="A30" t="s">
        <v>28</v>
      </c>
      <c r="B30" t="s">
        <v>31</v>
      </c>
      <c r="C30" t="s">
        <v>362</v>
      </c>
      <c r="D30">
        <v>72</v>
      </c>
      <c r="F30" t="s">
        <v>99</v>
      </c>
      <c r="G30" t="s">
        <v>97</v>
      </c>
      <c r="H30" s="57">
        <f>AVERAGEIFS(Tabela11[Nota],Tabela11[Seleção],G30)</f>
        <v>81.888888888888886</v>
      </c>
    </row>
    <row r="31" spans="1:8">
      <c r="A31" t="s">
        <v>28</v>
      </c>
      <c r="B31" t="s">
        <v>31</v>
      </c>
      <c r="C31" t="s">
        <v>363</v>
      </c>
      <c r="D31">
        <v>71</v>
      </c>
      <c r="F31" t="s">
        <v>99</v>
      </c>
      <c r="G31" t="s">
        <v>100</v>
      </c>
      <c r="H31" s="57">
        <f>AVERAGEIFS(Tabela11[Nota],Tabela11[Seleção],G31)</f>
        <v>69.65384615384616</v>
      </c>
    </row>
    <row r="32" spans="1:8">
      <c r="A32" t="s">
        <v>28</v>
      </c>
      <c r="B32" t="s">
        <v>31</v>
      </c>
      <c r="C32" t="s">
        <v>364</v>
      </c>
      <c r="D32">
        <v>69</v>
      </c>
      <c r="F32" t="s">
        <v>99</v>
      </c>
      <c r="G32" t="s">
        <v>102</v>
      </c>
      <c r="H32" s="57">
        <f>AVERAGEIFS(Tabela11[Nota],Tabela11[Seleção],G32)</f>
        <v>64.225806451612897</v>
      </c>
    </row>
    <row r="33" spans="1:8">
      <c r="A33" t="s">
        <v>28</v>
      </c>
      <c r="B33" t="s">
        <v>31</v>
      </c>
      <c r="C33" t="s">
        <v>365</v>
      </c>
      <c r="D33">
        <v>70</v>
      </c>
      <c r="F33" t="s">
        <v>99</v>
      </c>
      <c r="G33" t="s">
        <v>104</v>
      </c>
      <c r="H33" s="57">
        <f>AVERAGEIFS(Tabela11[Nota],Tabela11[Seleção],G33)</f>
        <v>74.848484848484844</v>
      </c>
    </row>
    <row r="34" spans="1:8">
      <c r="A34" t="s">
        <v>28</v>
      </c>
      <c r="B34" t="s">
        <v>31</v>
      </c>
      <c r="C34" t="s">
        <v>366</v>
      </c>
      <c r="D34">
        <v>67</v>
      </c>
      <c r="F34" t="s">
        <v>108</v>
      </c>
      <c r="G34" t="s">
        <v>106</v>
      </c>
      <c r="H34" s="57">
        <f>AVERAGEIFS(Tabela11[Nota],Tabela11[Seleção],G34)</f>
        <v>81.8</v>
      </c>
    </row>
    <row r="35" spans="1:8">
      <c r="A35" t="s">
        <v>28</v>
      </c>
      <c r="B35" t="s">
        <v>31</v>
      </c>
      <c r="C35" t="s">
        <v>367</v>
      </c>
      <c r="D35">
        <v>65</v>
      </c>
      <c r="F35" t="s">
        <v>108</v>
      </c>
      <c r="G35" t="s">
        <v>110</v>
      </c>
      <c r="H35" s="57">
        <f>AVERAGEIFS(Tabela11[Nota],Tabela11[Seleção],G35)</f>
        <v>73.607142857142861</v>
      </c>
    </row>
    <row r="36" spans="1:8">
      <c r="A36" t="s">
        <v>28</v>
      </c>
      <c r="B36" t="s">
        <v>31</v>
      </c>
      <c r="C36" t="s">
        <v>368</v>
      </c>
      <c r="D36">
        <v>63</v>
      </c>
      <c r="F36" t="s">
        <v>108</v>
      </c>
      <c r="G36" t="s">
        <v>113</v>
      </c>
      <c r="H36" s="57">
        <f>AVERAGEIFS(Tabela11[Nota],Tabela11[Seleção],G36)</f>
        <v>65.071428571428569</v>
      </c>
    </row>
    <row r="37" spans="1:8">
      <c r="A37" t="s">
        <v>28</v>
      </c>
      <c r="B37" t="s">
        <v>31</v>
      </c>
      <c r="C37" t="s">
        <v>369</v>
      </c>
      <c r="D37">
        <v>68</v>
      </c>
      <c r="F37" t="s">
        <v>108</v>
      </c>
      <c r="G37" t="s">
        <v>115</v>
      </c>
      <c r="H37" s="57">
        <f>AVERAGEIFS(Tabela11[Nota],Tabela11[Seleção],G37)</f>
        <v>73.041666666666671</v>
      </c>
    </row>
    <row r="38" spans="1:8">
      <c r="A38" t="s">
        <v>28</v>
      </c>
      <c r="B38" t="s">
        <v>31</v>
      </c>
      <c r="C38" t="s">
        <v>370</v>
      </c>
      <c r="D38">
        <v>72</v>
      </c>
      <c r="F38" t="s">
        <v>119</v>
      </c>
      <c r="G38" t="s">
        <v>117</v>
      </c>
      <c r="H38" s="57">
        <f>AVERAGEIFS(Tabela11[Nota],Tabela11[Seleção],G38)</f>
        <v>77.965517241379317</v>
      </c>
    </row>
    <row r="39" spans="1:8">
      <c r="A39" t="s">
        <v>28</v>
      </c>
      <c r="B39" t="s">
        <v>31</v>
      </c>
      <c r="C39" t="s">
        <v>371</v>
      </c>
      <c r="D39">
        <v>75</v>
      </c>
      <c r="F39" t="s">
        <v>119</v>
      </c>
      <c r="G39" t="s">
        <v>120</v>
      </c>
      <c r="H39" s="57">
        <f>AVERAGEIFS(Tabela11[Nota],Tabela11[Seleção],G39)</f>
        <v>71.481481481481481</v>
      </c>
    </row>
    <row r="40" spans="1:8">
      <c r="A40" t="s">
        <v>28</v>
      </c>
      <c r="B40" t="s">
        <v>31</v>
      </c>
      <c r="C40" t="s">
        <v>372</v>
      </c>
      <c r="D40">
        <v>73</v>
      </c>
      <c r="F40" t="s">
        <v>119</v>
      </c>
      <c r="G40" t="s">
        <v>122</v>
      </c>
      <c r="H40" s="57">
        <f>AVERAGEIFS(Tabela11[Nota],Tabela11[Seleção],G40)</f>
        <v>76.285714285714292</v>
      </c>
    </row>
    <row r="41" spans="1:8">
      <c r="A41" t="s">
        <v>28</v>
      </c>
      <c r="B41" t="s">
        <v>31</v>
      </c>
      <c r="C41" t="s">
        <v>373</v>
      </c>
      <c r="D41">
        <v>72</v>
      </c>
      <c r="F41" t="s">
        <v>119</v>
      </c>
      <c r="G41" t="s">
        <v>124</v>
      </c>
      <c r="H41" s="57">
        <f>AVERAGEIFS(Tabela11[Nota],Tabela11[Seleção],G41)</f>
        <v>65.407407407407405</v>
      </c>
    </row>
    <row r="42" spans="1:8">
      <c r="A42" t="s">
        <v>28</v>
      </c>
      <c r="B42" t="s">
        <v>31</v>
      </c>
      <c r="C42" t="s">
        <v>374</v>
      </c>
      <c r="D42">
        <v>71</v>
      </c>
      <c r="F42" t="s">
        <v>128</v>
      </c>
      <c r="G42" t="s">
        <v>126</v>
      </c>
      <c r="H42" s="57">
        <f>AVERAGEIFS(Tabela11[Nota],Tabela11[Seleção],G42)</f>
        <v>80.2</v>
      </c>
    </row>
    <row r="43" spans="1:8">
      <c r="A43" t="s">
        <v>28</v>
      </c>
      <c r="B43" t="s">
        <v>31</v>
      </c>
      <c r="C43" t="s">
        <v>375</v>
      </c>
      <c r="D43">
        <v>70</v>
      </c>
      <c r="F43" t="s">
        <v>128</v>
      </c>
      <c r="G43" t="s">
        <v>129</v>
      </c>
      <c r="H43" s="57">
        <f>AVERAGEIFS(Tabela11[Nota],Tabela11[Seleção],G43)</f>
        <v>72.523809523809518</v>
      </c>
    </row>
    <row r="44" spans="1:8">
      <c r="A44" t="s">
        <v>28</v>
      </c>
      <c r="B44" t="s">
        <v>31</v>
      </c>
      <c r="C44" t="s">
        <v>376</v>
      </c>
      <c r="D44">
        <v>71</v>
      </c>
      <c r="F44" t="s">
        <v>128</v>
      </c>
      <c r="G44" t="s">
        <v>131</v>
      </c>
      <c r="H44" s="57">
        <f>AVERAGEIFS(Tabela11[Nota],Tabela11[Seleção],G44)</f>
        <v>68.57692307692308</v>
      </c>
    </row>
    <row r="45" spans="1:8">
      <c r="A45" t="s">
        <v>28</v>
      </c>
      <c r="B45" t="s">
        <v>31</v>
      </c>
      <c r="C45" t="s">
        <v>377</v>
      </c>
      <c r="D45">
        <v>72</v>
      </c>
      <c r="F45" t="s">
        <v>128</v>
      </c>
      <c r="G45" t="s">
        <v>133</v>
      </c>
      <c r="H45" s="57">
        <f>AVERAGEIFS(Tabela11[Nota],Tabela11[Seleção],G45)</f>
        <v>76.230769230769226</v>
      </c>
    </row>
    <row r="46" spans="1:8">
      <c r="A46" t="s">
        <v>28</v>
      </c>
      <c r="B46" t="s">
        <v>31</v>
      </c>
      <c r="C46" t="s">
        <v>378</v>
      </c>
      <c r="D46">
        <v>71</v>
      </c>
      <c r="F46" t="s">
        <v>137</v>
      </c>
      <c r="G46" t="s">
        <v>135</v>
      </c>
      <c r="H46" s="57">
        <f>AVERAGEIFS(Tabela11[Nota],Tabela11[Seleção],G46)</f>
        <v>80.342857142857142</v>
      </c>
    </row>
    <row r="47" spans="1:8">
      <c r="A47" t="s">
        <v>28</v>
      </c>
      <c r="B47" t="s">
        <v>31</v>
      </c>
      <c r="C47" t="s">
        <v>379</v>
      </c>
      <c r="D47">
        <v>70</v>
      </c>
      <c r="F47" t="s">
        <v>137</v>
      </c>
      <c r="G47" t="s">
        <v>138</v>
      </c>
      <c r="H47" s="57">
        <f>AVERAGEIFS(Tabela11[Nota],Tabela11[Seleção],G47)</f>
        <v>75.34615384615384</v>
      </c>
    </row>
    <row r="48" spans="1:8">
      <c r="A48" t="s">
        <v>28</v>
      </c>
      <c r="B48" t="s">
        <v>31</v>
      </c>
      <c r="C48" t="s">
        <v>380</v>
      </c>
      <c r="D48">
        <v>67</v>
      </c>
      <c r="F48" t="s">
        <v>137</v>
      </c>
      <c r="G48" t="s">
        <v>140</v>
      </c>
      <c r="H48" s="57">
        <f>AVERAGEIFS(Tabela11[Nota],Tabela11[Seleção],G48)</f>
        <v>71.52</v>
      </c>
    </row>
    <row r="49" spans="1:8">
      <c r="A49" t="s">
        <v>28</v>
      </c>
      <c r="B49" t="s">
        <v>31</v>
      </c>
      <c r="C49" t="s">
        <v>381</v>
      </c>
      <c r="D49">
        <v>70</v>
      </c>
      <c r="F49" t="s">
        <v>137</v>
      </c>
      <c r="G49" t="s">
        <v>142</v>
      </c>
      <c r="H49" s="57">
        <f>AVERAGEIFS(Tabela11[Nota],Tabela11[Seleção],G49)</f>
        <v>68.304347826086953</v>
      </c>
    </row>
    <row r="50" spans="1:8">
      <c r="A50" t="s">
        <v>28</v>
      </c>
      <c r="B50" t="s">
        <v>31</v>
      </c>
      <c r="C50" t="s">
        <v>382</v>
      </c>
      <c r="D50">
        <v>70</v>
      </c>
    </row>
    <row r="51" spans="1:8">
      <c r="A51" t="s">
        <v>28</v>
      </c>
      <c r="B51" t="s">
        <v>35</v>
      </c>
      <c r="C51" t="s">
        <v>383</v>
      </c>
      <c r="D51">
        <v>72</v>
      </c>
    </row>
    <row r="52" spans="1:8">
      <c r="A52" t="s">
        <v>28</v>
      </c>
      <c r="B52" t="s">
        <v>35</v>
      </c>
      <c r="C52" t="s">
        <v>384</v>
      </c>
      <c r="D52">
        <v>66</v>
      </c>
    </row>
    <row r="53" spans="1:8">
      <c r="A53" t="s">
        <v>28</v>
      </c>
      <c r="B53" t="s">
        <v>35</v>
      </c>
      <c r="C53" t="s">
        <v>385</v>
      </c>
      <c r="D53">
        <v>77</v>
      </c>
    </row>
    <row r="54" spans="1:8">
      <c r="A54" t="s">
        <v>28</v>
      </c>
      <c r="B54" t="s">
        <v>35</v>
      </c>
      <c r="C54" t="s">
        <v>386</v>
      </c>
      <c r="D54">
        <v>59</v>
      </c>
    </row>
    <row r="55" spans="1:8">
      <c r="A55" t="s">
        <v>28</v>
      </c>
      <c r="B55" t="s">
        <v>35</v>
      </c>
      <c r="C55" t="s">
        <v>387</v>
      </c>
      <c r="D55">
        <v>58</v>
      </c>
    </row>
    <row r="56" spans="1:8">
      <c r="A56" t="s">
        <v>28</v>
      </c>
      <c r="B56" t="s">
        <v>35</v>
      </c>
      <c r="C56" t="s">
        <v>388</v>
      </c>
      <c r="D56">
        <v>58</v>
      </c>
    </row>
    <row r="57" spans="1:8">
      <c r="A57" t="s">
        <v>28</v>
      </c>
      <c r="B57" t="s">
        <v>35</v>
      </c>
      <c r="C57" t="s">
        <v>389</v>
      </c>
      <c r="D57">
        <v>50</v>
      </c>
    </row>
    <row r="58" spans="1:8">
      <c r="A58" t="s">
        <v>28</v>
      </c>
      <c r="B58" t="s">
        <v>35</v>
      </c>
      <c r="C58" t="s">
        <v>390</v>
      </c>
      <c r="D58">
        <v>69</v>
      </c>
    </row>
    <row r="59" spans="1:8">
      <c r="A59" t="s">
        <v>28</v>
      </c>
      <c r="B59" t="s">
        <v>35</v>
      </c>
      <c r="C59" t="s">
        <v>391</v>
      </c>
      <c r="D59">
        <v>69</v>
      </c>
    </row>
    <row r="60" spans="1:8">
      <c r="A60" t="s">
        <v>28</v>
      </c>
      <c r="B60" t="s">
        <v>35</v>
      </c>
      <c r="C60" t="s">
        <v>392</v>
      </c>
      <c r="D60">
        <v>65</v>
      </c>
    </row>
    <row r="61" spans="1:8">
      <c r="A61" t="s">
        <v>28</v>
      </c>
      <c r="B61" t="s">
        <v>35</v>
      </c>
      <c r="C61" t="s">
        <v>393</v>
      </c>
      <c r="D61">
        <v>69</v>
      </c>
    </row>
    <row r="62" spans="1:8">
      <c r="A62" t="s">
        <v>28</v>
      </c>
      <c r="B62" t="s">
        <v>35</v>
      </c>
      <c r="C62" t="s">
        <v>394</v>
      </c>
      <c r="D62">
        <v>70</v>
      </c>
    </row>
    <row r="63" spans="1:8">
      <c r="A63" t="s">
        <v>28</v>
      </c>
      <c r="B63" t="s">
        <v>35</v>
      </c>
      <c r="C63" t="s">
        <v>395</v>
      </c>
      <c r="D63">
        <v>77</v>
      </c>
    </row>
    <row r="64" spans="1:8">
      <c r="A64" t="s">
        <v>28</v>
      </c>
      <c r="B64" t="s">
        <v>35</v>
      </c>
      <c r="C64" t="s">
        <v>396</v>
      </c>
      <c r="D64">
        <v>72</v>
      </c>
    </row>
    <row r="65" spans="1:4">
      <c r="A65" t="s">
        <v>28</v>
      </c>
      <c r="B65" t="s">
        <v>35</v>
      </c>
      <c r="C65" t="s">
        <v>397</v>
      </c>
      <c r="D65">
        <v>73</v>
      </c>
    </row>
    <row r="66" spans="1:4">
      <c r="A66" t="s">
        <v>28</v>
      </c>
      <c r="B66" t="s">
        <v>35</v>
      </c>
      <c r="C66" t="s">
        <v>398</v>
      </c>
      <c r="D66">
        <v>79</v>
      </c>
    </row>
    <row r="67" spans="1:4">
      <c r="A67" t="s">
        <v>28</v>
      </c>
      <c r="B67" t="s">
        <v>35</v>
      </c>
      <c r="C67" t="s">
        <v>399</v>
      </c>
      <c r="D67">
        <v>70</v>
      </c>
    </row>
    <row r="68" spans="1:4">
      <c r="A68" t="s">
        <v>28</v>
      </c>
      <c r="B68" t="s">
        <v>35</v>
      </c>
      <c r="C68" t="s">
        <v>400</v>
      </c>
      <c r="D68">
        <v>71</v>
      </c>
    </row>
    <row r="69" spans="1:4">
      <c r="A69" t="s">
        <v>28</v>
      </c>
      <c r="B69" t="s">
        <v>35</v>
      </c>
      <c r="C69" t="s">
        <v>401</v>
      </c>
      <c r="D69">
        <v>71</v>
      </c>
    </row>
    <row r="70" spans="1:4">
      <c r="A70" t="s">
        <v>28</v>
      </c>
      <c r="B70" t="s">
        <v>35</v>
      </c>
      <c r="C70" t="s">
        <v>402</v>
      </c>
      <c r="D70">
        <v>67</v>
      </c>
    </row>
    <row r="71" spans="1:4">
      <c r="A71" t="s">
        <v>28</v>
      </c>
      <c r="B71" t="s">
        <v>35</v>
      </c>
      <c r="C71" t="s">
        <v>403</v>
      </c>
      <c r="D71">
        <v>85</v>
      </c>
    </row>
    <row r="72" spans="1:4">
      <c r="A72" t="s">
        <v>28</v>
      </c>
      <c r="B72" t="s">
        <v>35</v>
      </c>
      <c r="C72" t="s">
        <v>404</v>
      </c>
      <c r="D72">
        <v>75</v>
      </c>
    </row>
    <row r="73" spans="1:4">
      <c r="A73" t="s">
        <v>28</v>
      </c>
      <c r="B73" t="s">
        <v>35</v>
      </c>
      <c r="C73" t="s">
        <v>405</v>
      </c>
      <c r="D73">
        <v>71</v>
      </c>
    </row>
    <row r="74" spans="1:4">
      <c r="A74" t="s">
        <v>28</v>
      </c>
      <c r="B74" t="s">
        <v>35</v>
      </c>
      <c r="C74" t="s">
        <v>406</v>
      </c>
      <c r="D74">
        <v>70</v>
      </c>
    </row>
    <row r="75" spans="1:4">
      <c r="A75" t="s">
        <v>28</v>
      </c>
      <c r="B75" t="s">
        <v>35</v>
      </c>
      <c r="C75" t="s">
        <v>407</v>
      </c>
      <c r="D75">
        <v>70</v>
      </c>
    </row>
    <row r="76" spans="1:4">
      <c r="A76" t="s">
        <v>28</v>
      </c>
      <c r="B76" t="s">
        <v>35</v>
      </c>
      <c r="C76" t="s">
        <v>408</v>
      </c>
      <c r="D76">
        <v>71</v>
      </c>
    </row>
    <row r="77" spans="1:4">
      <c r="A77" t="s">
        <v>28</v>
      </c>
      <c r="B77" t="s">
        <v>39</v>
      </c>
      <c r="C77" t="s">
        <v>409</v>
      </c>
      <c r="D77">
        <v>72</v>
      </c>
    </row>
    <row r="78" spans="1:4">
      <c r="A78" t="s">
        <v>28</v>
      </c>
      <c r="B78" t="s">
        <v>39</v>
      </c>
      <c r="C78" t="s">
        <v>410</v>
      </c>
      <c r="D78">
        <v>71</v>
      </c>
    </row>
    <row r="79" spans="1:4">
      <c r="A79" t="s">
        <v>28</v>
      </c>
      <c r="B79" t="s">
        <v>39</v>
      </c>
      <c r="C79" t="s">
        <v>411</v>
      </c>
      <c r="D79">
        <v>73</v>
      </c>
    </row>
    <row r="80" spans="1:4">
      <c r="A80" t="s">
        <v>28</v>
      </c>
      <c r="B80" t="s">
        <v>39</v>
      </c>
      <c r="C80" t="s">
        <v>412</v>
      </c>
      <c r="D80">
        <v>73</v>
      </c>
    </row>
    <row r="81" spans="1:4">
      <c r="A81" t="s">
        <v>28</v>
      </c>
      <c r="B81" t="s">
        <v>39</v>
      </c>
      <c r="C81" t="s">
        <v>413</v>
      </c>
      <c r="D81">
        <v>62</v>
      </c>
    </row>
    <row r="82" spans="1:4">
      <c r="A82" t="s">
        <v>28</v>
      </c>
      <c r="B82" t="s">
        <v>39</v>
      </c>
      <c r="C82" t="s">
        <v>414</v>
      </c>
      <c r="D82">
        <v>74</v>
      </c>
    </row>
    <row r="83" spans="1:4">
      <c r="A83" t="s">
        <v>28</v>
      </c>
      <c r="B83" t="s">
        <v>39</v>
      </c>
      <c r="C83" t="s">
        <v>415</v>
      </c>
      <c r="D83">
        <v>68</v>
      </c>
    </row>
    <row r="84" spans="1:4">
      <c r="A84" t="s">
        <v>28</v>
      </c>
      <c r="B84" t="s">
        <v>39</v>
      </c>
      <c r="C84" t="s">
        <v>416</v>
      </c>
      <c r="D84">
        <v>71</v>
      </c>
    </row>
    <row r="85" spans="1:4">
      <c r="A85" t="s">
        <v>28</v>
      </c>
      <c r="B85" t="s">
        <v>39</v>
      </c>
      <c r="C85" t="s">
        <v>417</v>
      </c>
      <c r="D85">
        <v>68</v>
      </c>
    </row>
    <row r="86" spans="1:4">
      <c r="A86" t="s">
        <v>28</v>
      </c>
      <c r="B86" t="s">
        <v>39</v>
      </c>
      <c r="C86" t="s">
        <v>418</v>
      </c>
      <c r="D86">
        <v>75</v>
      </c>
    </row>
    <row r="87" spans="1:4">
      <c r="A87" t="s">
        <v>28</v>
      </c>
      <c r="B87" t="s">
        <v>39</v>
      </c>
      <c r="C87" t="s">
        <v>419</v>
      </c>
      <c r="D87">
        <v>68</v>
      </c>
    </row>
    <row r="88" spans="1:4">
      <c r="A88" t="s">
        <v>28</v>
      </c>
      <c r="B88" t="s">
        <v>39</v>
      </c>
      <c r="C88" t="s">
        <v>420</v>
      </c>
      <c r="D88">
        <v>71</v>
      </c>
    </row>
    <row r="89" spans="1:4">
      <c r="A89" t="s">
        <v>28</v>
      </c>
      <c r="B89" t="s">
        <v>39</v>
      </c>
      <c r="C89" t="s">
        <v>421</v>
      </c>
      <c r="D89">
        <v>67</v>
      </c>
    </row>
    <row r="90" spans="1:4">
      <c r="A90" t="s">
        <v>28</v>
      </c>
      <c r="B90" t="s">
        <v>39</v>
      </c>
      <c r="C90" t="s">
        <v>422</v>
      </c>
      <c r="D90">
        <v>70</v>
      </c>
    </row>
    <row r="91" spans="1:4">
      <c r="A91" t="s">
        <v>28</v>
      </c>
      <c r="B91" t="s">
        <v>39</v>
      </c>
      <c r="C91" t="s">
        <v>423</v>
      </c>
      <c r="D91">
        <v>69</v>
      </c>
    </row>
    <row r="92" spans="1:4">
      <c r="A92" t="s">
        <v>28</v>
      </c>
      <c r="B92" t="s">
        <v>39</v>
      </c>
      <c r="C92" t="s">
        <v>424</v>
      </c>
      <c r="D92">
        <v>78</v>
      </c>
    </row>
    <row r="93" spans="1:4">
      <c r="A93" t="s">
        <v>28</v>
      </c>
      <c r="B93" t="s">
        <v>39</v>
      </c>
      <c r="C93" t="s">
        <v>425</v>
      </c>
      <c r="D93">
        <v>75</v>
      </c>
    </row>
    <row r="94" spans="1:4">
      <c r="A94" t="s">
        <v>28</v>
      </c>
      <c r="B94" t="s">
        <v>39</v>
      </c>
      <c r="C94" t="s">
        <v>426</v>
      </c>
      <c r="D94">
        <v>73</v>
      </c>
    </row>
    <row r="95" spans="1:4">
      <c r="A95" t="s">
        <v>28</v>
      </c>
      <c r="B95" t="s">
        <v>39</v>
      </c>
      <c r="C95" t="s">
        <v>427</v>
      </c>
      <c r="D95">
        <v>70</v>
      </c>
    </row>
    <row r="96" spans="1:4">
      <c r="A96" t="s">
        <v>28</v>
      </c>
      <c r="B96" t="s">
        <v>39</v>
      </c>
      <c r="C96" t="s">
        <v>428</v>
      </c>
      <c r="D96">
        <v>73</v>
      </c>
    </row>
    <row r="97" spans="1:4">
      <c r="A97" t="s">
        <v>28</v>
      </c>
      <c r="B97" t="s">
        <v>39</v>
      </c>
      <c r="C97" t="s">
        <v>429</v>
      </c>
      <c r="D97">
        <v>68</v>
      </c>
    </row>
    <row r="98" spans="1:4">
      <c r="A98" t="s">
        <v>28</v>
      </c>
      <c r="B98" t="s">
        <v>39</v>
      </c>
      <c r="C98" t="s">
        <v>430</v>
      </c>
      <c r="D98">
        <v>67</v>
      </c>
    </row>
    <row r="99" spans="1:4">
      <c r="A99" t="s">
        <v>28</v>
      </c>
      <c r="B99" t="s">
        <v>39</v>
      </c>
      <c r="C99" t="s">
        <v>431</v>
      </c>
      <c r="D99">
        <v>70</v>
      </c>
    </row>
    <row r="100" spans="1:4">
      <c r="A100" t="s">
        <v>45</v>
      </c>
      <c r="B100" t="s">
        <v>43</v>
      </c>
      <c r="C100" t="s">
        <v>432</v>
      </c>
      <c r="D100">
        <v>73</v>
      </c>
    </row>
    <row r="101" spans="1:4">
      <c r="A101" t="s">
        <v>45</v>
      </c>
      <c r="B101" t="s">
        <v>43</v>
      </c>
      <c r="C101" t="s">
        <v>433</v>
      </c>
      <c r="D101">
        <v>71</v>
      </c>
    </row>
    <row r="102" spans="1:4">
      <c r="A102" t="s">
        <v>45</v>
      </c>
      <c r="B102" t="s">
        <v>43</v>
      </c>
      <c r="C102" t="s">
        <v>434</v>
      </c>
      <c r="D102">
        <v>62</v>
      </c>
    </row>
    <row r="103" spans="1:4">
      <c r="A103" t="s">
        <v>45</v>
      </c>
      <c r="B103" t="s">
        <v>43</v>
      </c>
      <c r="C103" t="s">
        <v>435</v>
      </c>
      <c r="D103">
        <v>71</v>
      </c>
    </row>
    <row r="104" spans="1:4">
      <c r="A104" t="s">
        <v>45</v>
      </c>
      <c r="B104" t="s">
        <v>43</v>
      </c>
      <c r="C104" t="s">
        <v>436</v>
      </c>
      <c r="D104">
        <v>67</v>
      </c>
    </row>
    <row r="105" spans="1:4">
      <c r="A105" t="s">
        <v>45</v>
      </c>
      <c r="B105" t="s">
        <v>43</v>
      </c>
      <c r="C105" t="s">
        <v>437</v>
      </c>
      <c r="D105">
        <v>72</v>
      </c>
    </row>
    <row r="106" spans="1:4">
      <c r="A106" t="s">
        <v>45</v>
      </c>
      <c r="B106" t="s">
        <v>43</v>
      </c>
      <c r="C106" t="s">
        <v>438</v>
      </c>
      <c r="D106">
        <v>71</v>
      </c>
    </row>
    <row r="107" spans="1:4">
      <c r="A107" t="s">
        <v>45</v>
      </c>
      <c r="B107" t="s">
        <v>43</v>
      </c>
      <c r="C107" t="s">
        <v>439</v>
      </c>
      <c r="D107">
        <v>61</v>
      </c>
    </row>
    <row r="108" spans="1:4">
      <c r="A108" t="s">
        <v>45</v>
      </c>
      <c r="B108" t="s">
        <v>43</v>
      </c>
      <c r="C108" t="s">
        <v>440</v>
      </c>
      <c r="D108">
        <v>68</v>
      </c>
    </row>
    <row r="109" spans="1:4">
      <c r="A109" t="s">
        <v>45</v>
      </c>
      <c r="B109" t="s">
        <v>43</v>
      </c>
      <c r="C109" t="s">
        <v>441</v>
      </c>
      <c r="D109">
        <v>72</v>
      </c>
    </row>
    <row r="110" spans="1:4">
      <c r="A110" t="s">
        <v>45</v>
      </c>
      <c r="B110" t="s">
        <v>43</v>
      </c>
      <c r="C110" t="s">
        <v>442</v>
      </c>
      <c r="D110">
        <v>71</v>
      </c>
    </row>
    <row r="111" spans="1:4">
      <c r="A111" t="s">
        <v>45</v>
      </c>
      <c r="B111" t="s">
        <v>43</v>
      </c>
      <c r="C111" t="s">
        <v>443</v>
      </c>
      <c r="D111">
        <v>70</v>
      </c>
    </row>
    <row r="112" spans="1:4">
      <c r="A112" t="s">
        <v>45</v>
      </c>
      <c r="B112" t="s">
        <v>43</v>
      </c>
      <c r="C112" t="s">
        <v>444</v>
      </c>
      <c r="D112">
        <v>60</v>
      </c>
    </row>
    <row r="113" spans="1:4">
      <c r="A113" t="s">
        <v>45</v>
      </c>
      <c r="B113" t="s">
        <v>43</v>
      </c>
      <c r="C113" t="s">
        <v>445</v>
      </c>
      <c r="D113">
        <v>68</v>
      </c>
    </row>
    <row r="114" spans="1:4">
      <c r="A114" t="s">
        <v>45</v>
      </c>
      <c r="B114" t="s">
        <v>43</v>
      </c>
      <c r="C114" t="s">
        <v>446</v>
      </c>
      <c r="D114">
        <v>72</v>
      </c>
    </row>
    <row r="115" spans="1:4">
      <c r="A115" t="s">
        <v>45</v>
      </c>
      <c r="B115" t="s">
        <v>43</v>
      </c>
      <c r="C115" t="s">
        <v>447</v>
      </c>
      <c r="D115">
        <v>64</v>
      </c>
    </row>
    <row r="116" spans="1:4">
      <c r="A116" t="s">
        <v>45</v>
      </c>
      <c r="B116" t="s">
        <v>43</v>
      </c>
      <c r="C116" t="s">
        <v>448</v>
      </c>
      <c r="D116">
        <v>70</v>
      </c>
    </row>
    <row r="117" spans="1:4">
      <c r="A117" t="s">
        <v>45</v>
      </c>
      <c r="B117" t="s">
        <v>43</v>
      </c>
      <c r="C117" t="s">
        <v>449</v>
      </c>
      <c r="D117">
        <v>69</v>
      </c>
    </row>
    <row r="118" spans="1:4">
      <c r="A118" t="s">
        <v>45</v>
      </c>
      <c r="B118" t="s">
        <v>43</v>
      </c>
      <c r="C118" t="s">
        <v>450</v>
      </c>
      <c r="D118">
        <v>75</v>
      </c>
    </row>
    <row r="119" spans="1:4">
      <c r="A119" t="s">
        <v>45</v>
      </c>
      <c r="B119" t="s">
        <v>43</v>
      </c>
      <c r="C119" t="s">
        <v>451</v>
      </c>
      <c r="D119">
        <v>72</v>
      </c>
    </row>
    <row r="120" spans="1:4">
      <c r="A120" t="s">
        <v>45</v>
      </c>
      <c r="B120" t="s">
        <v>43</v>
      </c>
      <c r="C120" t="s">
        <v>452</v>
      </c>
      <c r="D120">
        <v>81</v>
      </c>
    </row>
    <row r="121" spans="1:4">
      <c r="A121" t="s">
        <v>45</v>
      </c>
      <c r="B121" t="s">
        <v>43</v>
      </c>
      <c r="C121" t="s">
        <v>453</v>
      </c>
      <c r="D121">
        <v>74</v>
      </c>
    </row>
    <row r="122" spans="1:4">
      <c r="A122" t="s">
        <v>45</v>
      </c>
      <c r="B122" t="s">
        <v>43</v>
      </c>
      <c r="C122" t="s">
        <v>454</v>
      </c>
      <c r="D122">
        <v>70</v>
      </c>
    </row>
    <row r="123" spans="1:4">
      <c r="A123" t="s">
        <v>45</v>
      </c>
      <c r="B123" t="s">
        <v>43</v>
      </c>
      <c r="C123" t="s">
        <v>455</v>
      </c>
      <c r="D123">
        <v>62</v>
      </c>
    </row>
    <row r="124" spans="1:4">
      <c r="A124" t="s">
        <v>45</v>
      </c>
      <c r="B124" t="s">
        <v>43</v>
      </c>
      <c r="C124" t="s">
        <v>456</v>
      </c>
      <c r="D124">
        <v>65</v>
      </c>
    </row>
    <row r="125" spans="1:4">
      <c r="A125" t="s">
        <v>45</v>
      </c>
      <c r="B125" t="s">
        <v>43</v>
      </c>
      <c r="C125" t="s">
        <v>457</v>
      </c>
      <c r="D125">
        <v>57</v>
      </c>
    </row>
    <row r="126" spans="1:4">
      <c r="A126" t="s">
        <v>45</v>
      </c>
      <c r="B126" t="s">
        <v>47</v>
      </c>
      <c r="C126" t="s">
        <v>458</v>
      </c>
      <c r="D126">
        <v>73</v>
      </c>
    </row>
    <row r="127" spans="1:4">
      <c r="A127" t="s">
        <v>45</v>
      </c>
      <c r="B127" t="s">
        <v>47</v>
      </c>
      <c r="C127" t="s">
        <v>459</v>
      </c>
      <c r="D127">
        <v>62</v>
      </c>
    </row>
    <row r="128" spans="1:4">
      <c r="A128" t="s">
        <v>45</v>
      </c>
      <c r="B128" t="s">
        <v>47</v>
      </c>
      <c r="C128" t="s">
        <v>460</v>
      </c>
      <c r="D128">
        <v>67</v>
      </c>
    </row>
    <row r="129" spans="1:4">
      <c r="A129" t="s">
        <v>45</v>
      </c>
      <c r="B129" t="s">
        <v>47</v>
      </c>
      <c r="C129" t="s">
        <v>461</v>
      </c>
      <c r="D129">
        <v>64</v>
      </c>
    </row>
    <row r="130" spans="1:4">
      <c r="A130" t="s">
        <v>45</v>
      </c>
      <c r="B130" t="s">
        <v>47</v>
      </c>
      <c r="C130" t="s">
        <v>462</v>
      </c>
      <c r="D130">
        <v>71</v>
      </c>
    </row>
    <row r="131" spans="1:4">
      <c r="A131" t="s">
        <v>45</v>
      </c>
      <c r="B131" t="s">
        <v>47</v>
      </c>
      <c r="C131" t="s">
        <v>463</v>
      </c>
      <c r="D131">
        <v>63</v>
      </c>
    </row>
    <row r="132" spans="1:4">
      <c r="A132" t="s">
        <v>45</v>
      </c>
      <c r="B132" t="s">
        <v>47</v>
      </c>
      <c r="C132" t="s">
        <v>464</v>
      </c>
      <c r="D132">
        <v>70</v>
      </c>
    </row>
    <row r="133" spans="1:4">
      <c r="A133" t="s">
        <v>45</v>
      </c>
      <c r="B133" t="s">
        <v>47</v>
      </c>
      <c r="C133" t="s">
        <v>465</v>
      </c>
      <c r="D133">
        <v>61</v>
      </c>
    </row>
    <row r="134" spans="1:4">
      <c r="A134" t="s">
        <v>45</v>
      </c>
      <c r="B134" t="s">
        <v>47</v>
      </c>
      <c r="C134" t="s">
        <v>466</v>
      </c>
      <c r="D134">
        <v>81</v>
      </c>
    </row>
    <row r="135" spans="1:4">
      <c r="A135" t="s">
        <v>45</v>
      </c>
      <c r="B135" t="s">
        <v>47</v>
      </c>
      <c r="C135" t="s">
        <v>467</v>
      </c>
      <c r="D135">
        <v>71</v>
      </c>
    </row>
    <row r="136" spans="1:4">
      <c r="A136" t="s">
        <v>45</v>
      </c>
      <c r="B136" t="s">
        <v>47</v>
      </c>
      <c r="C136" t="s">
        <v>468</v>
      </c>
      <c r="D136">
        <v>69</v>
      </c>
    </row>
    <row r="137" spans="1:4">
      <c r="A137" t="s">
        <v>45</v>
      </c>
      <c r="B137" t="s">
        <v>47</v>
      </c>
      <c r="C137" t="s">
        <v>469</v>
      </c>
      <c r="D137">
        <v>67</v>
      </c>
    </row>
    <row r="138" spans="1:4">
      <c r="A138" t="s">
        <v>45</v>
      </c>
      <c r="B138" t="s">
        <v>47</v>
      </c>
      <c r="C138" t="s">
        <v>470</v>
      </c>
      <c r="D138">
        <v>80</v>
      </c>
    </row>
    <row r="139" spans="1:4">
      <c r="A139" t="s">
        <v>45</v>
      </c>
      <c r="B139" t="s">
        <v>47</v>
      </c>
      <c r="C139" t="s">
        <v>471</v>
      </c>
      <c r="D139">
        <v>62</v>
      </c>
    </row>
    <row r="140" spans="1:4">
      <c r="A140" t="s">
        <v>45</v>
      </c>
      <c r="B140" t="s">
        <v>47</v>
      </c>
      <c r="C140" t="s">
        <v>472</v>
      </c>
      <c r="D140">
        <v>65</v>
      </c>
    </row>
    <row r="141" spans="1:4">
      <c r="A141" t="s">
        <v>45</v>
      </c>
      <c r="B141" t="s">
        <v>47</v>
      </c>
      <c r="C141" t="s">
        <v>473</v>
      </c>
      <c r="D141">
        <v>67</v>
      </c>
    </row>
    <row r="142" spans="1:4">
      <c r="A142" t="s">
        <v>45</v>
      </c>
      <c r="B142" t="s">
        <v>47</v>
      </c>
      <c r="C142" t="s">
        <v>471</v>
      </c>
      <c r="D142">
        <v>66</v>
      </c>
    </row>
    <row r="143" spans="1:4">
      <c r="A143" t="s">
        <v>45</v>
      </c>
      <c r="B143" t="s">
        <v>47</v>
      </c>
      <c r="C143" t="s">
        <v>474</v>
      </c>
      <c r="D143">
        <v>72</v>
      </c>
    </row>
    <row r="144" spans="1:4">
      <c r="A144" t="s">
        <v>45</v>
      </c>
      <c r="B144" t="s">
        <v>47</v>
      </c>
      <c r="C144" t="s">
        <v>475</v>
      </c>
      <c r="D144">
        <v>70</v>
      </c>
    </row>
    <row r="145" spans="1:4">
      <c r="A145" t="s">
        <v>45</v>
      </c>
      <c r="B145" t="s">
        <v>47</v>
      </c>
      <c r="C145" t="s">
        <v>461</v>
      </c>
      <c r="D145">
        <v>70</v>
      </c>
    </row>
    <row r="146" spans="1:4">
      <c r="A146" t="s">
        <v>45</v>
      </c>
      <c r="B146" t="s">
        <v>47</v>
      </c>
      <c r="C146" t="s">
        <v>476</v>
      </c>
      <c r="D146">
        <v>64</v>
      </c>
    </row>
    <row r="147" spans="1:4">
      <c r="A147" t="s">
        <v>45</v>
      </c>
      <c r="B147" t="s">
        <v>47</v>
      </c>
      <c r="C147" t="s">
        <v>477</v>
      </c>
      <c r="D147">
        <v>69</v>
      </c>
    </row>
    <row r="148" spans="1:4">
      <c r="A148" t="s">
        <v>45</v>
      </c>
      <c r="B148" t="s">
        <v>47</v>
      </c>
      <c r="C148" t="s">
        <v>478</v>
      </c>
      <c r="D148">
        <v>67</v>
      </c>
    </row>
    <row r="149" spans="1:4">
      <c r="A149" t="s">
        <v>45</v>
      </c>
      <c r="B149" t="s">
        <v>47</v>
      </c>
      <c r="C149" t="s">
        <v>479</v>
      </c>
      <c r="D149">
        <v>61</v>
      </c>
    </row>
    <row r="150" spans="1:4">
      <c r="A150" t="s">
        <v>45</v>
      </c>
      <c r="B150" t="s">
        <v>49</v>
      </c>
      <c r="C150" t="s">
        <v>480</v>
      </c>
      <c r="D150">
        <v>61</v>
      </c>
    </row>
    <row r="151" spans="1:4">
      <c r="A151" t="s">
        <v>45</v>
      </c>
      <c r="B151" t="s">
        <v>49</v>
      </c>
      <c r="C151" t="s">
        <v>481</v>
      </c>
      <c r="D151">
        <v>69</v>
      </c>
    </row>
    <row r="152" spans="1:4">
      <c r="A152" t="s">
        <v>45</v>
      </c>
      <c r="B152" t="s">
        <v>49</v>
      </c>
      <c r="C152" t="s">
        <v>482</v>
      </c>
      <c r="D152">
        <v>64</v>
      </c>
    </row>
    <row r="153" spans="1:4">
      <c r="A153" t="s">
        <v>45</v>
      </c>
      <c r="B153" t="s">
        <v>49</v>
      </c>
      <c r="C153" t="s">
        <v>483</v>
      </c>
      <c r="D153">
        <v>64</v>
      </c>
    </row>
    <row r="154" spans="1:4">
      <c r="A154" t="s">
        <v>45</v>
      </c>
      <c r="B154" t="s">
        <v>49</v>
      </c>
      <c r="C154" t="s">
        <v>484</v>
      </c>
      <c r="D154">
        <v>66</v>
      </c>
    </row>
    <row r="155" spans="1:4">
      <c r="A155" t="s">
        <v>45</v>
      </c>
      <c r="B155" t="s">
        <v>49</v>
      </c>
      <c r="C155" t="s">
        <v>485</v>
      </c>
      <c r="D155">
        <v>68</v>
      </c>
    </row>
    <row r="156" spans="1:4">
      <c r="A156" t="s">
        <v>45</v>
      </c>
      <c r="B156" t="s">
        <v>49</v>
      </c>
      <c r="C156" t="s">
        <v>486</v>
      </c>
      <c r="D156">
        <v>71</v>
      </c>
    </row>
    <row r="157" spans="1:4">
      <c r="A157" t="s">
        <v>45</v>
      </c>
      <c r="B157" t="s">
        <v>49</v>
      </c>
      <c r="C157" t="s">
        <v>487</v>
      </c>
      <c r="D157">
        <v>69</v>
      </c>
    </row>
    <row r="158" spans="1:4">
      <c r="A158" t="s">
        <v>45</v>
      </c>
      <c r="B158" t="s">
        <v>49</v>
      </c>
      <c r="C158" t="s">
        <v>488</v>
      </c>
      <c r="D158">
        <v>64</v>
      </c>
    </row>
    <row r="159" spans="1:4">
      <c r="A159" t="s">
        <v>45</v>
      </c>
      <c r="B159" t="s">
        <v>49</v>
      </c>
      <c r="C159" t="s">
        <v>489</v>
      </c>
      <c r="D159">
        <v>62</v>
      </c>
    </row>
    <row r="160" spans="1:4">
      <c r="A160" t="s">
        <v>45</v>
      </c>
      <c r="B160" t="s">
        <v>49</v>
      </c>
      <c r="C160" t="s">
        <v>490</v>
      </c>
      <c r="D160">
        <v>64</v>
      </c>
    </row>
    <row r="161" spans="1:4">
      <c r="A161" t="s">
        <v>45</v>
      </c>
      <c r="B161" t="s">
        <v>49</v>
      </c>
      <c r="C161" t="s">
        <v>491</v>
      </c>
      <c r="D161">
        <v>63</v>
      </c>
    </row>
    <row r="162" spans="1:4">
      <c r="A162" t="s">
        <v>45</v>
      </c>
      <c r="B162" t="s">
        <v>49</v>
      </c>
      <c r="C162" t="s">
        <v>492</v>
      </c>
      <c r="D162">
        <v>65</v>
      </c>
    </row>
    <row r="163" spans="1:4">
      <c r="A163" t="s">
        <v>45</v>
      </c>
      <c r="B163" t="s">
        <v>49</v>
      </c>
      <c r="C163" t="s">
        <v>493</v>
      </c>
      <c r="D163">
        <v>71</v>
      </c>
    </row>
    <row r="164" spans="1:4">
      <c r="A164" t="s">
        <v>45</v>
      </c>
      <c r="B164" t="s">
        <v>49</v>
      </c>
      <c r="C164" t="s">
        <v>494</v>
      </c>
      <c r="D164">
        <v>65</v>
      </c>
    </row>
    <row r="165" spans="1:4">
      <c r="A165" t="s">
        <v>45</v>
      </c>
      <c r="B165" t="s">
        <v>49</v>
      </c>
      <c r="C165" t="s">
        <v>495</v>
      </c>
      <c r="D165">
        <v>67</v>
      </c>
    </row>
    <row r="166" spans="1:4">
      <c r="A166" t="s">
        <v>45</v>
      </c>
      <c r="B166" t="s">
        <v>49</v>
      </c>
      <c r="C166" t="s">
        <v>496</v>
      </c>
      <c r="D166">
        <v>66</v>
      </c>
    </row>
    <row r="167" spans="1:4">
      <c r="A167" t="s">
        <v>45</v>
      </c>
      <c r="B167" t="s">
        <v>49</v>
      </c>
      <c r="C167" t="s">
        <v>497</v>
      </c>
      <c r="D167">
        <v>64</v>
      </c>
    </row>
    <row r="168" spans="1:4">
      <c r="A168" t="s">
        <v>45</v>
      </c>
      <c r="B168" t="s">
        <v>49</v>
      </c>
      <c r="C168" t="s">
        <v>498</v>
      </c>
      <c r="D168">
        <v>65</v>
      </c>
    </row>
    <row r="169" spans="1:4">
      <c r="A169" t="s">
        <v>45</v>
      </c>
      <c r="B169" t="s">
        <v>49</v>
      </c>
      <c r="C169" t="s">
        <v>499</v>
      </c>
      <c r="D169">
        <v>62</v>
      </c>
    </row>
    <row r="170" spans="1:4">
      <c r="A170" t="s">
        <v>45</v>
      </c>
      <c r="B170" t="s">
        <v>49</v>
      </c>
      <c r="C170" t="s">
        <v>500</v>
      </c>
      <c r="D170">
        <v>60</v>
      </c>
    </row>
    <row r="171" spans="1:4">
      <c r="A171" t="s">
        <v>45</v>
      </c>
      <c r="B171" t="s">
        <v>49</v>
      </c>
      <c r="C171" t="s">
        <v>501</v>
      </c>
      <c r="D171">
        <v>65</v>
      </c>
    </row>
    <row r="172" spans="1:4">
      <c r="A172" t="s">
        <v>45</v>
      </c>
      <c r="B172" t="s">
        <v>49</v>
      </c>
      <c r="C172" t="s">
        <v>502</v>
      </c>
      <c r="D172">
        <v>74</v>
      </c>
    </row>
    <row r="173" spans="1:4">
      <c r="A173" t="s">
        <v>45</v>
      </c>
      <c r="B173" t="s">
        <v>49</v>
      </c>
      <c r="C173" t="s">
        <v>503</v>
      </c>
      <c r="D173">
        <v>73</v>
      </c>
    </row>
    <row r="174" spans="1:4">
      <c r="A174" t="s">
        <v>45</v>
      </c>
      <c r="B174" t="s">
        <v>49</v>
      </c>
      <c r="C174" t="s">
        <v>504</v>
      </c>
      <c r="D174">
        <v>78</v>
      </c>
    </row>
    <row r="175" spans="1:4">
      <c r="A175" t="s">
        <v>45</v>
      </c>
      <c r="B175" t="s">
        <v>49</v>
      </c>
      <c r="C175" t="s">
        <v>505</v>
      </c>
      <c r="D175">
        <v>70</v>
      </c>
    </row>
    <row r="176" spans="1:4">
      <c r="A176" t="s">
        <v>45</v>
      </c>
      <c r="B176" t="s">
        <v>49</v>
      </c>
      <c r="C176" t="s">
        <v>506</v>
      </c>
      <c r="D176">
        <v>65</v>
      </c>
    </row>
    <row r="177" spans="1:4">
      <c r="A177" t="s">
        <v>45</v>
      </c>
      <c r="B177" t="s">
        <v>49</v>
      </c>
      <c r="C177" t="s">
        <v>507</v>
      </c>
      <c r="D177">
        <v>67</v>
      </c>
    </row>
    <row r="178" spans="1:4">
      <c r="A178" t="s">
        <v>45</v>
      </c>
      <c r="B178" t="s">
        <v>49</v>
      </c>
      <c r="C178" t="s">
        <v>508</v>
      </c>
      <c r="D178">
        <v>70</v>
      </c>
    </row>
    <row r="179" spans="1:4">
      <c r="A179" t="s">
        <v>45</v>
      </c>
      <c r="B179" t="s">
        <v>49</v>
      </c>
      <c r="C179" t="s">
        <v>509</v>
      </c>
      <c r="D179">
        <v>65</v>
      </c>
    </row>
    <row r="180" spans="1:4">
      <c r="A180" t="s">
        <v>45</v>
      </c>
      <c r="B180" t="s">
        <v>49</v>
      </c>
      <c r="C180" t="s">
        <v>510</v>
      </c>
      <c r="D180">
        <v>67</v>
      </c>
    </row>
    <row r="181" spans="1:4">
      <c r="A181" t="s">
        <v>45</v>
      </c>
      <c r="B181" t="s">
        <v>49</v>
      </c>
      <c r="C181" t="s">
        <v>511</v>
      </c>
      <c r="D181">
        <v>62</v>
      </c>
    </row>
    <row r="182" spans="1:4">
      <c r="A182" t="s">
        <v>45</v>
      </c>
      <c r="B182" t="s">
        <v>51</v>
      </c>
      <c r="C182" t="s">
        <v>512</v>
      </c>
      <c r="D182">
        <v>70</v>
      </c>
    </row>
    <row r="183" spans="1:4">
      <c r="A183" t="s">
        <v>45</v>
      </c>
      <c r="B183" t="s">
        <v>51</v>
      </c>
      <c r="C183" t="s">
        <v>513</v>
      </c>
      <c r="D183">
        <v>65</v>
      </c>
    </row>
    <row r="184" spans="1:4">
      <c r="A184" t="s">
        <v>45</v>
      </c>
      <c r="B184" t="s">
        <v>51</v>
      </c>
      <c r="C184" t="s">
        <v>514</v>
      </c>
      <c r="D184">
        <v>67</v>
      </c>
    </row>
    <row r="185" spans="1:4">
      <c r="A185" t="s">
        <v>45</v>
      </c>
      <c r="B185" t="s">
        <v>51</v>
      </c>
      <c r="C185" t="s">
        <v>515</v>
      </c>
      <c r="D185">
        <v>57</v>
      </c>
    </row>
    <row r="186" spans="1:4">
      <c r="A186" t="s">
        <v>45</v>
      </c>
      <c r="B186" t="s">
        <v>51</v>
      </c>
      <c r="C186" t="s">
        <v>516</v>
      </c>
      <c r="D186">
        <v>62</v>
      </c>
    </row>
    <row r="187" spans="1:4">
      <c r="A187" t="s">
        <v>45</v>
      </c>
      <c r="B187" t="s">
        <v>51</v>
      </c>
      <c r="C187" t="s">
        <v>517</v>
      </c>
      <c r="D187">
        <v>71</v>
      </c>
    </row>
    <row r="188" spans="1:4">
      <c r="A188" t="s">
        <v>45</v>
      </c>
      <c r="B188" t="s">
        <v>51</v>
      </c>
      <c r="C188" t="s">
        <v>518</v>
      </c>
      <c r="D188">
        <v>55</v>
      </c>
    </row>
    <row r="189" spans="1:4">
      <c r="A189" t="s">
        <v>45</v>
      </c>
      <c r="B189" t="s">
        <v>51</v>
      </c>
      <c r="C189" t="s">
        <v>519</v>
      </c>
      <c r="D189">
        <v>65</v>
      </c>
    </row>
    <row r="190" spans="1:4">
      <c r="A190" t="s">
        <v>45</v>
      </c>
      <c r="B190" t="s">
        <v>51</v>
      </c>
      <c r="C190" t="s">
        <v>520</v>
      </c>
      <c r="D190">
        <v>59</v>
      </c>
    </row>
    <row r="191" spans="1:4">
      <c r="A191" t="s">
        <v>45</v>
      </c>
      <c r="B191" t="s">
        <v>51</v>
      </c>
      <c r="C191" t="s">
        <v>521</v>
      </c>
      <c r="D191">
        <v>60</v>
      </c>
    </row>
    <row r="192" spans="1:4">
      <c r="A192" t="s">
        <v>45</v>
      </c>
      <c r="B192" t="s">
        <v>51</v>
      </c>
      <c r="C192" t="s">
        <v>522</v>
      </c>
      <c r="D192">
        <v>66</v>
      </c>
    </row>
    <row r="193" spans="1:4">
      <c r="A193" t="s">
        <v>45</v>
      </c>
      <c r="B193" t="s">
        <v>51</v>
      </c>
      <c r="C193" t="s">
        <v>523</v>
      </c>
      <c r="D193">
        <v>66</v>
      </c>
    </row>
    <row r="194" spans="1:4">
      <c r="A194" t="s">
        <v>45</v>
      </c>
      <c r="B194" t="s">
        <v>51</v>
      </c>
      <c r="C194" t="s">
        <v>524</v>
      </c>
      <c r="D194">
        <v>67</v>
      </c>
    </row>
    <row r="195" spans="1:4">
      <c r="A195" t="s">
        <v>45</v>
      </c>
      <c r="B195" t="s">
        <v>51</v>
      </c>
      <c r="C195" t="s">
        <v>525</v>
      </c>
      <c r="D195">
        <v>73</v>
      </c>
    </row>
    <row r="196" spans="1:4">
      <c r="A196" t="s">
        <v>45</v>
      </c>
      <c r="B196" t="s">
        <v>51</v>
      </c>
      <c r="C196" t="s">
        <v>526</v>
      </c>
      <c r="D196">
        <v>67</v>
      </c>
    </row>
    <row r="197" spans="1:4">
      <c r="A197" t="s">
        <v>45</v>
      </c>
      <c r="B197" t="s">
        <v>51</v>
      </c>
      <c r="C197" t="s">
        <v>527</v>
      </c>
      <c r="D197">
        <v>64</v>
      </c>
    </row>
    <row r="198" spans="1:4">
      <c r="A198" t="s">
        <v>45</v>
      </c>
      <c r="B198" t="s">
        <v>51</v>
      </c>
      <c r="C198" t="s">
        <v>528</v>
      </c>
      <c r="D198">
        <v>66</v>
      </c>
    </row>
    <row r="199" spans="1:4">
      <c r="A199" t="s">
        <v>45</v>
      </c>
      <c r="B199" t="s">
        <v>51</v>
      </c>
      <c r="C199" t="s">
        <v>529</v>
      </c>
      <c r="D199">
        <v>67</v>
      </c>
    </row>
    <row r="200" spans="1:4">
      <c r="A200" t="s">
        <v>45</v>
      </c>
      <c r="B200" t="s">
        <v>51</v>
      </c>
      <c r="C200" t="s">
        <v>530</v>
      </c>
      <c r="D200">
        <v>56</v>
      </c>
    </row>
    <row r="201" spans="1:4">
      <c r="A201" t="s">
        <v>45</v>
      </c>
      <c r="B201" t="s">
        <v>51</v>
      </c>
      <c r="C201" t="s">
        <v>531</v>
      </c>
      <c r="D201">
        <v>66</v>
      </c>
    </row>
    <row r="202" spans="1:4">
      <c r="A202" t="s">
        <v>45</v>
      </c>
      <c r="B202" t="s">
        <v>51</v>
      </c>
      <c r="C202" t="s">
        <v>532</v>
      </c>
      <c r="D202">
        <v>62</v>
      </c>
    </row>
    <row r="203" spans="1:4">
      <c r="A203" t="s">
        <v>45</v>
      </c>
      <c r="B203" t="s">
        <v>51</v>
      </c>
      <c r="C203" t="s">
        <v>533</v>
      </c>
      <c r="D203">
        <v>58</v>
      </c>
    </row>
    <row r="204" spans="1:4">
      <c r="A204" t="s">
        <v>45</v>
      </c>
      <c r="B204" t="s">
        <v>51</v>
      </c>
      <c r="C204" t="s">
        <v>534</v>
      </c>
      <c r="D204">
        <v>77</v>
      </c>
    </row>
    <row r="205" spans="1:4">
      <c r="A205" t="s">
        <v>45</v>
      </c>
      <c r="B205" t="s">
        <v>51</v>
      </c>
      <c r="C205" t="s">
        <v>535</v>
      </c>
      <c r="D205">
        <v>78</v>
      </c>
    </row>
    <row r="206" spans="1:4">
      <c r="A206" t="s">
        <v>45</v>
      </c>
      <c r="B206" t="s">
        <v>51</v>
      </c>
      <c r="C206" t="s">
        <v>536</v>
      </c>
      <c r="D206">
        <v>75</v>
      </c>
    </row>
    <row r="207" spans="1:4">
      <c r="A207" t="s">
        <v>45</v>
      </c>
      <c r="B207" t="s">
        <v>51</v>
      </c>
      <c r="C207" t="s">
        <v>537</v>
      </c>
      <c r="D207">
        <v>73</v>
      </c>
    </row>
    <row r="208" spans="1:4">
      <c r="A208" t="s">
        <v>55</v>
      </c>
      <c r="B208" t="s">
        <v>53</v>
      </c>
      <c r="C208" t="s">
        <v>538</v>
      </c>
      <c r="D208">
        <v>75</v>
      </c>
    </row>
    <row r="209" spans="1:4">
      <c r="A209" t="s">
        <v>55</v>
      </c>
      <c r="B209" t="s">
        <v>53</v>
      </c>
      <c r="C209" t="s">
        <v>539</v>
      </c>
      <c r="D209">
        <v>68</v>
      </c>
    </row>
    <row r="210" spans="1:4">
      <c r="A210" t="s">
        <v>55</v>
      </c>
      <c r="B210" t="s">
        <v>53</v>
      </c>
      <c r="C210" t="s">
        <v>540</v>
      </c>
      <c r="D210">
        <v>80</v>
      </c>
    </row>
    <row r="211" spans="1:4">
      <c r="A211" t="s">
        <v>55</v>
      </c>
      <c r="B211" t="s">
        <v>53</v>
      </c>
      <c r="C211" t="s">
        <v>541</v>
      </c>
      <c r="D211">
        <v>66</v>
      </c>
    </row>
    <row r="212" spans="1:4">
      <c r="A212" t="s">
        <v>55</v>
      </c>
      <c r="B212" t="s">
        <v>53</v>
      </c>
      <c r="C212" t="s">
        <v>542</v>
      </c>
      <c r="D212">
        <v>68</v>
      </c>
    </row>
    <row r="213" spans="1:4">
      <c r="A213" t="s">
        <v>55</v>
      </c>
      <c r="B213" t="s">
        <v>53</v>
      </c>
      <c r="C213" t="s">
        <v>543</v>
      </c>
      <c r="D213">
        <v>72</v>
      </c>
    </row>
    <row r="214" spans="1:4">
      <c r="A214" t="s">
        <v>55</v>
      </c>
      <c r="B214" t="s">
        <v>53</v>
      </c>
      <c r="C214" t="s">
        <v>544</v>
      </c>
      <c r="D214">
        <v>77</v>
      </c>
    </row>
    <row r="215" spans="1:4">
      <c r="A215" t="s">
        <v>55</v>
      </c>
      <c r="B215" t="s">
        <v>53</v>
      </c>
      <c r="C215" t="s">
        <v>545</v>
      </c>
      <c r="D215">
        <v>72</v>
      </c>
    </row>
    <row r="216" spans="1:4">
      <c r="A216" t="s">
        <v>55</v>
      </c>
      <c r="B216" t="s">
        <v>53</v>
      </c>
      <c r="C216" t="s">
        <v>546</v>
      </c>
      <c r="D216">
        <v>65</v>
      </c>
    </row>
    <row r="217" spans="1:4">
      <c r="A217" t="s">
        <v>55</v>
      </c>
      <c r="B217" t="s">
        <v>53</v>
      </c>
      <c r="C217" t="s">
        <v>547</v>
      </c>
      <c r="D217">
        <v>54</v>
      </c>
    </row>
    <row r="218" spans="1:4">
      <c r="A218" t="s">
        <v>55</v>
      </c>
      <c r="B218" t="s">
        <v>53</v>
      </c>
      <c r="C218" t="s">
        <v>548</v>
      </c>
      <c r="D218">
        <v>61</v>
      </c>
    </row>
    <row r="219" spans="1:4">
      <c r="A219" t="s">
        <v>55</v>
      </c>
      <c r="B219" t="s">
        <v>53</v>
      </c>
      <c r="C219" t="s">
        <v>549</v>
      </c>
      <c r="D219">
        <v>77</v>
      </c>
    </row>
    <row r="220" spans="1:4">
      <c r="A220" t="s">
        <v>55</v>
      </c>
      <c r="B220" t="s">
        <v>53</v>
      </c>
      <c r="C220" t="s">
        <v>550</v>
      </c>
      <c r="D220">
        <v>74</v>
      </c>
    </row>
    <row r="221" spans="1:4">
      <c r="A221" t="s">
        <v>55</v>
      </c>
      <c r="B221" t="s">
        <v>53</v>
      </c>
      <c r="C221" t="s">
        <v>551</v>
      </c>
      <c r="D221">
        <v>73</v>
      </c>
    </row>
    <row r="222" spans="1:4">
      <c r="A222" t="s">
        <v>55</v>
      </c>
      <c r="B222" t="s">
        <v>53</v>
      </c>
      <c r="C222" t="s">
        <v>543</v>
      </c>
      <c r="D222">
        <v>76</v>
      </c>
    </row>
    <row r="223" spans="1:4">
      <c r="A223" t="s">
        <v>55</v>
      </c>
      <c r="B223" t="s">
        <v>53</v>
      </c>
      <c r="C223" t="s">
        <v>552</v>
      </c>
      <c r="D223">
        <v>81</v>
      </c>
    </row>
    <row r="224" spans="1:4">
      <c r="A224" t="s">
        <v>55</v>
      </c>
      <c r="B224" t="s">
        <v>53</v>
      </c>
      <c r="C224" t="s">
        <v>553</v>
      </c>
      <c r="D224">
        <v>63</v>
      </c>
    </row>
    <row r="225" spans="1:4">
      <c r="A225" t="s">
        <v>55</v>
      </c>
      <c r="B225" t="s">
        <v>53</v>
      </c>
      <c r="C225" t="s">
        <v>554</v>
      </c>
      <c r="D225">
        <v>68</v>
      </c>
    </row>
    <row r="226" spans="1:4">
      <c r="A226" t="s">
        <v>55</v>
      </c>
      <c r="B226" t="s">
        <v>53</v>
      </c>
      <c r="C226" t="s">
        <v>555</v>
      </c>
      <c r="D226">
        <v>72</v>
      </c>
    </row>
    <row r="227" spans="1:4">
      <c r="A227" t="s">
        <v>55</v>
      </c>
      <c r="B227" t="s">
        <v>53</v>
      </c>
      <c r="C227" t="s">
        <v>556</v>
      </c>
      <c r="D227">
        <v>70</v>
      </c>
    </row>
    <row r="228" spans="1:4">
      <c r="A228" t="s">
        <v>55</v>
      </c>
      <c r="B228" t="s">
        <v>53</v>
      </c>
      <c r="C228" t="s">
        <v>557</v>
      </c>
      <c r="D228">
        <v>71</v>
      </c>
    </row>
    <row r="229" spans="1:4">
      <c r="A229" t="s">
        <v>55</v>
      </c>
      <c r="B229" t="s">
        <v>53</v>
      </c>
      <c r="C229" t="s">
        <v>558</v>
      </c>
      <c r="D229">
        <v>72</v>
      </c>
    </row>
    <row r="230" spans="1:4">
      <c r="A230" t="s">
        <v>55</v>
      </c>
      <c r="B230" t="s">
        <v>53</v>
      </c>
      <c r="C230" t="s">
        <v>559</v>
      </c>
      <c r="D230">
        <v>74</v>
      </c>
    </row>
    <row r="231" spans="1:4">
      <c r="A231" t="s">
        <v>55</v>
      </c>
      <c r="B231" t="s">
        <v>53</v>
      </c>
      <c r="C231" t="s">
        <v>560</v>
      </c>
      <c r="D231">
        <v>77</v>
      </c>
    </row>
    <row r="232" spans="1:4">
      <c r="A232" t="s">
        <v>55</v>
      </c>
      <c r="B232" t="s">
        <v>56</v>
      </c>
      <c r="C232" t="s">
        <v>561</v>
      </c>
      <c r="D232">
        <v>82</v>
      </c>
    </row>
    <row r="233" spans="1:4">
      <c r="A233" t="s">
        <v>55</v>
      </c>
      <c r="B233" t="s">
        <v>56</v>
      </c>
      <c r="C233" t="s">
        <v>562</v>
      </c>
      <c r="D233">
        <v>75</v>
      </c>
    </row>
    <row r="234" spans="1:4">
      <c r="A234" t="s">
        <v>55</v>
      </c>
      <c r="B234" t="s">
        <v>56</v>
      </c>
      <c r="C234" t="s">
        <v>563</v>
      </c>
      <c r="D234">
        <v>75</v>
      </c>
    </row>
    <row r="235" spans="1:4">
      <c r="A235" t="s">
        <v>55</v>
      </c>
      <c r="B235" t="s">
        <v>56</v>
      </c>
      <c r="C235" t="s">
        <v>564</v>
      </c>
      <c r="D235">
        <v>76</v>
      </c>
    </row>
    <row r="236" spans="1:4">
      <c r="A236" t="s">
        <v>55</v>
      </c>
      <c r="B236" t="s">
        <v>56</v>
      </c>
      <c r="C236" t="s">
        <v>565</v>
      </c>
      <c r="D236">
        <v>80</v>
      </c>
    </row>
    <row r="237" spans="1:4">
      <c r="A237" t="s">
        <v>55</v>
      </c>
      <c r="B237" t="s">
        <v>56</v>
      </c>
      <c r="C237" t="s">
        <v>566</v>
      </c>
      <c r="D237">
        <v>89</v>
      </c>
    </row>
    <row r="238" spans="1:4">
      <c r="A238" t="s">
        <v>55</v>
      </c>
      <c r="B238" t="s">
        <v>56</v>
      </c>
      <c r="C238" t="s">
        <v>567</v>
      </c>
      <c r="D238">
        <v>75</v>
      </c>
    </row>
    <row r="239" spans="1:4">
      <c r="A239" t="s">
        <v>55</v>
      </c>
      <c r="B239" t="s">
        <v>56</v>
      </c>
      <c r="C239" t="s">
        <v>568</v>
      </c>
      <c r="D239">
        <v>71</v>
      </c>
    </row>
    <row r="240" spans="1:4">
      <c r="A240" t="s">
        <v>55</v>
      </c>
      <c r="B240" t="s">
        <v>56</v>
      </c>
      <c r="C240" t="s">
        <v>569</v>
      </c>
      <c r="D240">
        <v>72</v>
      </c>
    </row>
    <row r="241" spans="1:4">
      <c r="A241" t="s">
        <v>55</v>
      </c>
      <c r="B241" t="s">
        <v>56</v>
      </c>
      <c r="C241" t="s">
        <v>570</v>
      </c>
      <c r="D241">
        <v>76</v>
      </c>
    </row>
    <row r="242" spans="1:4">
      <c r="A242" t="s">
        <v>55</v>
      </c>
      <c r="B242" t="s">
        <v>56</v>
      </c>
      <c r="C242" t="s">
        <v>571</v>
      </c>
      <c r="D242">
        <v>72</v>
      </c>
    </row>
    <row r="243" spans="1:4">
      <c r="A243" t="s">
        <v>55</v>
      </c>
      <c r="B243" t="s">
        <v>56</v>
      </c>
      <c r="C243" t="s">
        <v>572</v>
      </c>
      <c r="D243">
        <v>72</v>
      </c>
    </row>
    <row r="244" spans="1:4">
      <c r="A244" t="s">
        <v>55</v>
      </c>
      <c r="B244" t="s">
        <v>56</v>
      </c>
      <c r="C244" t="s">
        <v>573</v>
      </c>
      <c r="D244">
        <v>70</v>
      </c>
    </row>
    <row r="245" spans="1:4">
      <c r="A245" t="s">
        <v>55</v>
      </c>
      <c r="B245" t="s">
        <v>56</v>
      </c>
      <c r="C245" t="s">
        <v>574</v>
      </c>
      <c r="D245">
        <v>82</v>
      </c>
    </row>
    <row r="246" spans="1:4">
      <c r="A246" t="s">
        <v>55</v>
      </c>
      <c r="B246" t="s">
        <v>56</v>
      </c>
      <c r="C246" t="s">
        <v>575</v>
      </c>
      <c r="D246">
        <v>76</v>
      </c>
    </row>
    <row r="247" spans="1:4">
      <c r="A247" t="s">
        <v>55</v>
      </c>
      <c r="B247" t="s">
        <v>56</v>
      </c>
      <c r="C247" t="s">
        <v>576</v>
      </c>
      <c r="D247">
        <v>79</v>
      </c>
    </row>
    <row r="248" spans="1:4">
      <c r="A248" t="s">
        <v>55</v>
      </c>
      <c r="B248" t="s">
        <v>56</v>
      </c>
      <c r="C248" t="s">
        <v>577</v>
      </c>
      <c r="D248">
        <v>76</v>
      </c>
    </row>
    <row r="249" spans="1:4">
      <c r="A249" t="s">
        <v>55</v>
      </c>
      <c r="B249" t="s">
        <v>56</v>
      </c>
      <c r="C249" t="s">
        <v>578</v>
      </c>
      <c r="D249">
        <v>77</v>
      </c>
    </row>
    <row r="250" spans="1:4">
      <c r="A250" t="s">
        <v>55</v>
      </c>
      <c r="B250" t="s">
        <v>56</v>
      </c>
      <c r="C250" t="s">
        <v>579</v>
      </c>
      <c r="D250">
        <v>76</v>
      </c>
    </row>
    <row r="251" spans="1:4">
      <c r="A251" t="s">
        <v>55</v>
      </c>
      <c r="B251" t="s">
        <v>56</v>
      </c>
      <c r="C251" t="s">
        <v>580</v>
      </c>
      <c r="D251">
        <v>70</v>
      </c>
    </row>
    <row r="252" spans="1:4">
      <c r="A252" t="s">
        <v>55</v>
      </c>
      <c r="B252" t="s">
        <v>56</v>
      </c>
      <c r="C252" t="s">
        <v>581</v>
      </c>
      <c r="D252">
        <v>65</v>
      </c>
    </row>
    <row r="253" spans="1:4">
      <c r="A253" t="s">
        <v>55</v>
      </c>
      <c r="B253" t="s">
        <v>56</v>
      </c>
      <c r="C253" t="s">
        <v>582</v>
      </c>
      <c r="D253">
        <v>80</v>
      </c>
    </row>
    <row r="254" spans="1:4">
      <c r="A254" t="s">
        <v>55</v>
      </c>
      <c r="B254" t="s">
        <v>56</v>
      </c>
      <c r="C254" t="s">
        <v>583</v>
      </c>
      <c r="D254">
        <v>78</v>
      </c>
    </row>
    <row r="255" spans="1:4">
      <c r="A255" t="s">
        <v>55</v>
      </c>
      <c r="B255" t="s">
        <v>56</v>
      </c>
      <c r="C255" t="s">
        <v>584</v>
      </c>
      <c r="D255">
        <v>78</v>
      </c>
    </row>
    <row r="256" spans="1:4">
      <c r="A256" t="s">
        <v>55</v>
      </c>
      <c r="B256" t="s">
        <v>56</v>
      </c>
      <c r="C256" t="s">
        <v>585</v>
      </c>
      <c r="D256">
        <v>75</v>
      </c>
    </row>
    <row r="257" spans="1:4">
      <c r="A257" t="s">
        <v>55</v>
      </c>
      <c r="B257" t="s">
        <v>56</v>
      </c>
      <c r="C257" t="s">
        <v>586</v>
      </c>
      <c r="D257">
        <v>73</v>
      </c>
    </row>
    <row r="258" spans="1:4">
      <c r="A258" t="s">
        <v>55</v>
      </c>
      <c r="B258" t="s">
        <v>56</v>
      </c>
      <c r="C258" t="s">
        <v>587</v>
      </c>
      <c r="D258">
        <v>65</v>
      </c>
    </row>
    <row r="259" spans="1:4">
      <c r="A259" t="s">
        <v>55</v>
      </c>
      <c r="B259" t="s">
        <v>56</v>
      </c>
      <c r="C259" t="s">
        <v>588</v>
      </c>
      <c r="D259">
        <v>66</v>
      </c>
    </row>
    <row r="260" spans="1:4">
      <c r="A260" t="s">
        <v>55</v>
      </c>
      <c r="B260" t="s">
        <v>56</v>
      </c>
      <c r="C260" t="s">
        <v>589</v>
      </c>
      <c r="D260">
        <v>63</v>
      </c>
    </row>
    <row r="261" spans="1:4">
      <c r="A261" t="s">
        <v>55</v>
      </c>
      <c r="B261" t="s">
        <v>58</v>
      </c>
      <c r="C261" t="s">
        <v>590</v>
      </c>
      <c r="D261">
        <v>69</v>
      </c>
    </row>
    <row r="262" spans="1:4">
      <c r="A262" t="s">
        <v>55</v>
      </c>
      <c r="B262" t="s">
        <v>58</v>
      </c>
      <c r="C262" t="s">
        <v>591</v>
      </c>
      <c r="D262">
        <v>65</v>
      </c>
    </row>
    <row r="263" spans="1:4">
      <c r="A263" t="s">
        <v>55</v>
      </c>
      <c r="B263" t="s">
        <v>58</v>
      </c>
      <c r="C263" t="s">
        <v>592</v>
      </c>
      <c r="D263">
        <v>60</v>
      </c>
    </row>
    <row r="264" spans="1:4">
      <c r="A264" t="s">
        <v>55</v>
      </c>
      <c r="B264" t="s">
        <v>58</v>
      </c>
      <c r="C264" t="s">
        <v>593</v>
      </c>
      <c r="D264">
        <v>72</v>
      </c>
    </row>
    <row r="265" spans="1:4">
      <c r="A265" t="s">
        <v>55</v>
      </c>
      <c r="B265" t="s">
        <v>58</v>
      </c>
      <c r="C265" t="s">
        <v>594</v>
      </c>
      <c r="D265">
        <v>71</v>
      </c>
    </row>
    <row r="266" spans="1:4">
      <c r="A266" t="s">
        <v>55</v>
      </c>
      <c r="B266" t="s">
        <v>58</v>
      </c>
      <c r="C266" t="s">
        <v>595</v>
      </c>
      <c r="D266">
        <v>70</v>
      </c>
    </row>
    <row r="267" spans="1:4">
      <c r="A267" t="s">
        <v>55</v>
      </c>
      <c r="B267" t="s">
        <v>58</v>
      </c>
      <c r="C267" t="s">
        <v>596</v>
      </c>
      <c r="D267">
        <v>71</v>
      </c>
    </row>
    <row r="268" spans="1:4">
      <c r="A268" t="s">
        <v>55</v>
      </c>
      <c r="B268" t="s">
        <v>58</v>
      </c>
      <c r="C268" t="s">
        <v>597</v>
      </c>
      <c r="D268">
        <v>71</v>
      </c>
    </row>
    <row r="269" spans="1:4">
      <c r="A269" t="s">
        <v>55</v>
      </c>
      <c r="B269" t="s">
        <v>58</v>
      </c>
      <c r="C269" t="s">
        <v>598</v>
      </c>
      <c r="D269">
        <v>53</v>
      </c>
    </row>
    <row r="270" spans="1:4">
      <c r="A270" t="s">
        <v>55</v>
      </c>
      <c r="B270" t="s">
        <v>58</v>
      </c>
      <c r="C270" t="s">
        <v>599</v>
      </c>
      <c r="D270">
        <v>62</v>
      </c>
    </row>
    <row r="271" spans="1:4">
      <c r="A271" t="s">
        <v>55</v>
      </c>
      <c r="B271" t="s">
        <v>58</v>
      </c>
      <c r="C271" t="s">
        <v>600</v>
      </c>
      <c r="D271">
        <v>55</v>
      </c>
    </row>
    <row r="272" spans="1:4">
      <c r="A272" t="s">
        <v>55</v>
      </c>
      <c r="B272" t="s">
        <v>58</v>
      </c>
      <c r="C272" t="s">
        <v>601</v>
      </c>
      <c r="D272">
        <v>75</v>
      </c>
    </row>
    <row r="273" spans="1:4">
      <c r="A273" t="s">
        <v>55</v>
      </c>
      <c r="B273" t="s">
        <v>58</v>
      </c>
      <c r="C273" t="s">
        <v>602</v>
      </c>
      <c r="D273">
        <v>64</v>
      </c>
    </row>
    <row r="274" spans="1:4">
      <c r="A274" t="s">
        <v>55</v>
      </c>
      <c r="B274" t="s">
        <v>58</v>
      </c>
      <c r="C274" t="s">
        <v>603</v>
      </c>
      <c r="D274">
        <v>70</v>
      </c>
    </row>
    <row r="275" spans="1:4">
      <c r="A275" t="s">
        <v>55</v>
      </c>
      <c r="B275" t="s">
        <v>58</v>
      </c>
      <c r="C275" t="s">
        <v>604</v>
      </c>
      <c r="D275">
        <v>70</v>
      </c>
    </row>
    <row r="276" spans="1:4">
      <c r="A276" t="s">
        <v>55</v>
      </c>
      <c r="B276" t="s">
        <v>58</v>
      </c>
      <c r="C276" t="s">
        <v>605</v>
      </c>
      <c r="D276">
        <v>70</v>
      </c>
    </row>
    <row r="277" spans="1:4">
      <c r="A277" t="s">
        <v>55</v>
      </c>
      <c r="B277" t="s">
        <v>58</v>
      </c>
      <c r="C277" t="s">
        <v>606</v>
      </c>
      <c r="D277">
        <v>69</v>
      </c>
    </row>
    <row r="278" spans="1:4">
      <c r="A278" t="s">
        <v>55</v>
      </c>
      <c r="B278" t="s">
        <v>58</v>
      </c>
      <c r="C278" t="s">
        <v>607</v>
      </c>
      <c r="D278">
        <v>66</v>
      </c>
    </row>
    <row r="279" spans="1:4">
      <c r="A279" t="s">
        <v>55</v>
      </c>
      <c r="B279" t="s">
        <v>58</v>
      </c>
      <c r="C279" t="s">
        <v>608</v>
      </c>
      <c r="D279">
        <v>72</v>
      </c>
    </row>
    <row r="280" spans="1:4">
      <c r="A280" t="s">
        <v>55</v>
      </c>
      <c r="B280" t="s">
        <v>58</v>
      </c>
      <c r="C280" t="s">
        <v>609</v>
      </c>
      <c r="D280">
        <v>72</v>
      </c>
    </row>
    <row r="281" spans="1:4">
      <c r="A281" t="s">
        <v>55</v>
      </c>
      <c r="B281" t="s">
        <v>58</v>
      </c>
      <c r="C281" t="s">
        <v>610</v>
      </c>
      <c r="D281">
        <v>70</v>
      </c>
    </row>
    <row r="282" spans="1:4">
      <c r="A282" t="s">
        <v>55</v>
      </c>
      <c r="B282" t="s">
        <v>58</v>
      </c>
      <c r="C282" t="s">
        <v>611</v>
      </c>
      <c r="D282">
        <v>70</v>
      </c>
    </row>
    <row r="283" spans="1:4">
      <c r="A283" t="s">
        <v>55</v>
      </c>
      <c r="B283" t="s">
        <v>58</v>
      </c>
      <c r="C283" t="s">
        <v>612</v>
      </c>
      <c r="D283">
        <v>71</v>
      </c>
    </row>
    <row r="284" spans="1:4">
      <c r="A284" t="s">
        <v>55</v>
      </c>
      <c r="B284" t="s">
        <v>58</v>
      </c>
      <c r="C284" t="s">
        <v>613</v>
      </c>
      <c r="D284">
        <v>66</v>
      </c>
    </row>
    <row r="285" spans="1:4">
      <c r="A285" t="s">
        <v>55</v>
      </c>
      <c r="B285" t="s">
        <v>58</v>
      </c>
      <c r="C285" t="s">
        <v>614</v>
      </c>
      <c r="D285">
        <v>60</v>
      </c>
    </row>
    <row r="286" spans="1:4">
      <c r="A286" t="s">
        <v>55</v>
      </c>
      <c r="B286" t="s">
        <v>60</v>
      </c>
      <c r="C286" t="s">
        <v>615</v>
      </c>
      <c r="D286">
        <v>67</v>
      </c>
    </row>
    <row r="287" spans="1:4">
      <c r="A287" t="s">
        <v>55</v>
      </c>
      <c r="B287" t="s">
        <v>60</v>
      </c>
      <c r="C287" t="s">
        <v>616</v>
      </c>
      <c r="D287">
        <v>66</v>
      </c>
    </row>
    <row r="288" spans="1:4">
      <c r="A288" t="s">
        <v>55</v>
      </c>
      <c r="B288" t="s">
        <v>60</v>
      </c>
      <c r="C288" t="s">
        <v>617</v>
      </c>
      <c r="D288">
        <v>72</v>
      </c>
    </row>
    <row r="289" spans="1:4">
      <c r="A289" t="s">
        <v>55</v>
      </c>
      <c r="B289" t="s">
        <v>60</v>
      </c>
      <c r="C289" t="s">
        <v>618</v>
      </c>
      <c r="D289">
        <v>82</v>
      </c>
    </row>
    <row r="290" spans="1:4">
      <c r="A290" t="s">
        <v>55</v>
      </c>
      <c r="B290" t="s">
        <v>60</v>
      </c>
      <c r="C290" t="s">
        <v>619</v>
      </c>
      <c r="D290">
        <v>71</v>
      </c>
    </row>
    <row r="291" spans="1:4">
      <c r="A291" t="s">
        <v>55</v>
      </c>
      <c r="B291" t="s">
        <v>60</v>
      </c>
      <c r="C291" t="s">
        <v>620</v>
      </c>
      <c r="D291">
        <v>73</v>
      </c>
    </row>
    <row r="292" spans="1:4">
      <c r="A292" t="s">
        <v>55</v>
      </c>
      <c r="B292" t="s">
        <v>60</v>
      </c>
      <c r="C292" t="s">
        <v>621</v>
      </c>
      <c r="D292">
        <v>75</v>
      </c>
    </row>
    <row r="293" spans="1:4">
      <c r="A293" t="s">
        <v>55</v>
      </c>
      <c r="B293" t="s">
        <v>60</v>
      </c>
      <c r="C293" t="s">
        <v>622</v>
      </c>
      <c r="D293">
        <v>70</v>
      </c>
    </row>
    <row r="294" spans="1:4">
      <c r="A294" t="s">
        <v>55</v>
      </c>
      <c r="B294" t="s">
        <v>60</v>
      </c>
      <c r="C294" t="s">
        <v>623</v>
      </c>
      <c r="D294">
        <v>74</v>
      </c>
    </row>
    <row r="295" spans="1:4">
      <c r="A295" t="s">
        <v>55</v>
      </c>
      <c r="B295" t="s">
        <v>60</v>
      </c>
      <c r="C295" t="s">
        <v>624</v>
      </c>
      <c r="D295">
        <v>77</v>
      </c>
    </row>
    <row r="296" spans="1:4">
      <c r="A296" t="s">
        <v>55</v>
      </c>
      <c r="B296" t="s">
        <v>60</v>
      </c>
      <c r="C296" t="s">
        <v>625</v>
      </c>
      <c r="D296">
        <v>71</v>
      </c>
    </row>
    <row r="297" spans="1:4">
      <c r="A297" t="s">
        <v>55</v>
      </c>
      <c r="B297" t="s">
        <v>60</v>
      </c>
      <c r="C297" t="s">
        <v>626</v>
      </c>
      <c r="D297">
        <v>71</v>
      </c>
    </row>
    <row r="298" spans="1:4">
      <c r="A298" t="s">
        <v>55</v>
      </c>
      <c r="B298" t="s">
        <v>60</v>
      </c>
      <c r="C298" t="s">
        <v>627</v>
      </c>
      <c r="D298">
        <v>71</v>
      </c>
    </row>
    <row r="299" spans="1:4">
      <c r="A299" t="s">
        <v>55</v>
      </c>
      <c r="B299" t="s">
        <v>60</v>
      </c>
      <c r="C299" t="s">
        <v>628</v>
      </c>
      <c r="D299">
        <v>79</v>
      </c>
    </row>
    <row r="300" spans="1:4">
      <c r="A300" t="s">
        <v>55</v>
      </c>
      <c r="B300" t="s">
        <v>60</v>
      </c>
      <c r="C300" t="s">
        <v>629</v>
      </c>
      <c r="D300">
        <v>72</v>
      </c>
    </row>
    <row r="301" spans="1:4">
      <c r="A301" t="s">
        <v>55</v>
      </c>
      <c r="B301" t="s">
        <v>60</v>
      </c>
      <c r="C301" t="s">
        <v>630</v>
      </c>
      <c r="D301">
        <v>81</v>
      </c>
    </row>
    <row r="302" spans="1:4">
      <c r="A302" t="s">
        <v>55</v>
      </c>
      <c r="B302" t="s">
        <v>60</v>
      </c>
      <c r="C302" t="s">
        <v>631</v>
      </c>
      <c r="D302">
        <v>78</v>
      </c>
    </row>
    <row r="303" spans="1:4">
      <c r="A303" t="s">
        <v>55</v>
      </c>
      <c r="B303" t="s">
        <v>60</v>
      </c>
      <c r="C303" t="s">
        <v>632</v>
      </c>
      <c r="D303">
        <v>75</v>
      </c>
    </row>
    <row r="304" spans="1:4">
      <c r="A304" t="s">
        <v>55</v>
      </c>
      <c r="B304" t="s">
        <v>60</v>
      </c>
      <c r="C304" t="s">
        <v>633</v>
      </c>
      <c r="D304">
        <v>85</v>
      </c>
    </row>
    <row r="305" spans="1:4">
      <c r="A305" t="s">
        <v>55</v>
      </c>
      <c r="B305" t="s">
        <v>60</v>
      </c>
      <c r="C305" t="s">
        <v>634</v>
      </c>
      <c r="D305">
        <v>74</v>
      </c>
    </row>
    <row r="306" spans="1:4">
      <c r="A306" t="s">
        <v>55</v>
      </c>
      <c r="B306" t="s">
        <v>60</v>
      </c>
      <c r="C306" t="s">
        <v>635</v>
      </c>
      <c r="D306">
        <v>71</v>
      </c>
    </row>
    <row r="307" spans="1:4">
      <c r="A307" t="s">
        <v>55</v>
      </c>
      <c r="B307" t="s">
        <v>60</v>
      </c>
      <c r="C307" t="s">
        <v>636</v>
      </c>
      <c r="D307">
        <v>63</v>
      </c>
    </row>
    <row r="308" spans="1:4">
      <c r="A308" t="s">
        <v>55</v>
      </c>
      <c r="B308" t="s">
        <v>60</v>
      </c>
      <c r="C308" t="s">
        <v>637</v>
      </c>
      <c r="D308">
        <v>68</v>
      </c>
    </row>
    <row r="309" spans="1:4">
      <c r="A309" t="s">
        <v>55</v>
      </c>
      <c r="B309" t="s">
        <v>60</v>
      </c>
      <c r="C309" t="s">
        <v>638</v>
      </c>
      <c r="D309">
        <v>77</v>
      </c>
    </row>
    <row r="310" spans="1:4">
      <c r="A310" t="s">
        <v>55</v>
      </c>
      <c r="B310" t="s">
        <v>60</v>
      </c>
      <c r="C310" t="s">
        <v>639</v>
      </c>
      <c r="D310">
        <v>72</v>
      </c>
    </row>
    <row r="311" spans="1:4">
      <c r="A311" t="s">
        <v>55</v>
      </c>
      <c r="B311" t="s">
        <v>60</v>
      </c>
      <c r="C311" t="s">
        <v>640</v>
      </c>
      <c r="D311">
        <v>70</v>
      </c>
    </row>
    <row r="312" spans="1:4">
      <c r="A312" t="s">
        <v>63</v>
      </c>
      <c r="B312" t="s">
        <v>62</v>
      </c>
      <c r="C312" t="s">
        <v>641</v>
      </c>
      <c r="D312">
        <v>70</v>
      </c>
    </row>
    <row r="313" spans="1:4">
      <c r="A313" t="s">
        <v>63</v>
      </c>
      <c r="B313" t="s">
        <v>62</v>
      </c>
      <c r="C313" t="s">
        <v>642</v>
      </c>
      <c r="D313">
        <v>71</v>
      </c>
    </row>
    <row r="314" spans="1:4">
      <c r="A314" t="s">
        <v>63</v>
      </c>
      <c r="B314" t="s">
        <v>62</v>
      </c>
      <c r="C314" t="s">
        <v>643</v>
      </c>
      <c r="D314">
        <v>69</v>
      </c>
    </row>
    <row r="315" spans="1:4">
      <c r="A315" t="s">
        <v>63</v>
      </c>
      <c r="B315" t="s">
        <v>62</v>
      </c>
      <c r="C315" t="s">
        <v>644</v>
      </c>
      <c r="D315">
        <v>74</v>
      </c>
    </row>
    <row r="316" spans="1:4">
      <c r="A316" t="s">
        <v>63</v>
      </c>
      <c r="B316" t="s">
        <v>62</v>
      </c>
      <c r="C316" t="s">
        <v>645</v>
      </c>
      <c r="D316">
        <v>74</v>
      </c>
    </row>
    <row r="317" spans="1:4">
      <c r="A317" t="s">
        <v>63</v>
      </c>
      <c r="B317" t="s">
        <v>62</v>
      </c>
      <c r="C317" t="s">
        <v>646</v>
      </c>
      <c r="D317">
        <v>72</v>
      </c>
    </row>
    <row r="318" spans="1:4">
      <c r="A318" t="s">
        <v>63</v>
      </c>
      <c r="B318" t="s">
        <v>62</v>
      </c>
      <c r="C318" t="s">
        <v>647</v>
      </c>
      <c r="D318">
        <v>82</v>
      </c>
    </row>
    <row r="319" spans="1:4">
      <c r="A319" t="s">
        <v>63</v>
      </c>
      <c r="B319" t="s">
        <v>62</v>
      </c>
      <c r="C319" t="s">
        <v>648</v>
      </c>
      <c r="D319">
        <v>74</v>
      </c>
    </row>
    <row r="320" spans="1:4">
      <c r="A320" t="s">
        <v>63</v>
      </c>
      <c r="B320" t="s">
        <v>62</v>
      </c>
      <c r="C320" t="s">
        <v>649</v>
      </c>
      <c r="D320">
        <v>65</v>
      </c>
    </row>
    <row r="321" spans="1:4">
      <c r="A321" t="s">
        <v>63</v>
      </c>
      <c r="B321" t="s">
        <v>62</v>
      </c>
      <c r="C321" t="s">
        <v>650</v>
      </c>
      <c r="D321">
        <v>74</v>
      </c>
    </row>
    <row r="322" spans="1:4">
      <c r="A322" t="s">
        <v>63</v>
      </c>
      <c r="B322" t="s">
        <v>62</v>
      </c>
      <c r="C322" t="s">
        <v>651</v>
      </c>
      <c r="D322">
        <v>77</v>
      </c>
    </row>
    <row r="323" spans="1:4">
      <c r="A323" t="s">
        <v>63</v>
      </c>
      <c r="B323" t="s">
        <v>62</v>
      </c>
      <c r="C323" t="s">
        <v>652</v>
      </c>
      <c r="D323">
        <v>74</v>
      </c>
    </row>
    <row r="324" spans="1:4">
      <c r="A324" t="s">
        <v>63</v>
      </c>
      <c r="B324" t="s">
        <v>62</v>
      </c>
      <c r="C324" t="s">
        <v>653</v>
      </c>
      <c r="D324">
        <v>84</v>
      </c>
    </row>
    <row r="325" spans="1:4">
      <c r="A325" t="s">
        <v>63</v>
      </c>
      <c r="B325" t="s">
        <v>62</v>
      </c>
      <c r="C325" t="s">
        <v>654</v>
      </c>
      <c r="D325">
        <v>78</v>
      </c>
    </row>
    <row r="326" spans="1:4">
      <c r="A326" t="s">
        <v>63</v>
      </c>
      <c r="B326" t="s">
        <v>62</v>
      </c>
      <c r="C326" t="s">
        <v>655</v>
      </c>
      <c r="D326">
        <v>74</v>
      </c>
    </row>
    <row r="327" spans="1:4">
      <c r="A327" t="s">
        <v>63</v>
      </c>
      <c r="B327" t="s">
        <v>62</v>
      </c>
      <c r="C327" t="s">
        <v>656</v>
      </c>
      <c r="D327">
        <v>75</v>
      </c>
    </row>
    <row r="328" spans="1:4">
      <c r="A328" t="s">
        <v>63</v>
      </c>
      <c r="B328" t="s">
        <v>62</v>
      </c>
      <c r="C328" t="s">
        <v>657</v>
      </c>
      <c r="D328">
        <v>80</v>
      </c>
    </row>
    <row r="329" spans="1:4">
      <c r="A329" t="s">
        <v>63</v>
      </c>
      <c r="B329" t="s">
        <v>62</v>
      </c>
      <c r="C329" t="s">
        <v>658</v>
      </c>
      <c r="D329">
        <v>73</v>
      </c>
    </row>
    <row r="330" spans="1:4">
      <c r="A330" t="s">
        <v>63</v>
      </c>
      <c r="B330" t="s">
        <v>62</v>
      </c>
      <c r="C330" t="s">
        <v>659</v>
      </c>
      <c r="D330">
        <v>67</v>
      </c>
    </row>
    <row r="331" spans="1:4">
      <c r="A331" t="s">
        <v>63</v>
      </c>
      <c r="B331" t="s">
        <v>62</v>
      </c>
      <c r="C331" t="s">
        <v>660</v>
      </c>
      <c r="D331">
        <v>82</v>
      </c>
    </row>
    <row r="332" spans="1:4">
      <c r="A332" t="s">
        <v>63</v>
      </c>
      <c r="B332" t="s">
        <v>62</v>
      </c>
      <c r="C332" t="s">
        <v>661</v>
      </c>
      <c r="D332">
        <v>75</v>
      </c>
    </row>
    <row r="333" spans="1:4">
      <c r="A333" t="s">
        <v>63</v>
      </c>
      <c r="B333" t="s">
        <v>62</v>
      </c>
      <c r="C333" t="s">
        <v>662</v>
      </c>
      <c r="D333">
        <v>67</v>
      </c>
    </row>
    <row r="334" spans="1:4">
      <c r="A334" t="s">
        <v>63</v>
      </c>
      <c r="B334" t="s">
        <v>62</v>
      </c>
      <c r="C334" t="s">
        <v>663</v>
      </c>
      <c r="D334">
        <v>77</v>
      </c>
    </row>
    <row r="335" spans="1:4">
      <c r="A335" t="s">
        <v>63</v>
      </c>
      <c r="B335" t="s">
        <v>62</v>
      </c>
      <c r="C335" t="s">
        <v>664</v>
      </c>
      <c r="D335">
        <v>77</v>
      </c>
    </row>
    <row r="336" spans="1:4">
      <c r="A336" t="s">
        <v>63</v>
      </c>
      <c r="B336" t="s">
        <v>62</v>
      </c>
      <c r="C336" t="s">
        <v>665</v>
      </c>
      <c r="D336">
        <v>76</v>
      </c>
    </row>
    <row r="337" spans="1:4">
      <c r="A337" t="s">
        <v>63</v>
      </c>
      <c r="B337" t="s">
        <v>62</v>
      </c>
      <c r="C337" t="s">
        <v>666</v>
      </c>
      <c r="D337">
        <v>67</v>
      </c>
    </row>
    <row r="338" spans="1:4">
      <c r="A338" t="s">
        <v>63</v>
      </c>
      <c r="B338" t="s">
        <v>64</v>
      </c>
      <c r="C338" t="s">
        <v>667</v>
      </c>
      <c r="D338">
        <v>70</v>
      </c>
    </row>
    <row r="339" spans="1:4">
      <c r="A339" t="s">
        <v>63</v>
      </c>
      <c r="B339" t="s">
        <v>64</v>
      </c>
      <c r="C339" t="s">
        <v>668</v>
      </c>
      <c r="D339">
        <v>73</v>
      </c>
    </row>
    <row r="340" spans="1:4">
      <c r="A340" t="s">
        <v>63</v>
      </c>
      <c r="B340" t="s">
        <v>64</v>
      </c>
      <c r="C340" t="s">
        <v>669</v>
      </c>
      <c r="D340">
        <v>62</v>
      </c>
    </row>
    <row r="341" spans="1:4">
      <c r="A341" t="s">
        <v>63</v>
      </c>
      <c r="B341" t="s">
        <v>64</v>
      </c>
      <c r="C341" t="s">
        <v>670</v>
      </c>
      <c r="D341">
        <v>64</v>
      </c>
    </row>
    <row r="342" spans="1:4">
      <c r="A342" t="s">
        <v>63</v>
      </c>
      <c r="B342" t="s">
        <v>64</v>
      </c>
      <c r="C342" t="s">
        <v>671</v>
      </c>
      <c r="D342">
        <v>73</v>
      </c>
    </row>
    <row r="343" spans="1:4">
      <c r="A343" t="s">
        <v>63</v>
      </c>
      <c r="B343" t="s">
        <v>64</v>
      </c>
      <c r="C343" t="s">
        <v>672</v>
      </c>
      <c r="D343">
        <v>73</v>
      </c>
    </row>
    <row r="344" spans="1:4">
      <c r="A344" t="s">
        <v>63</v>
      </c>
      <c r="B344" t="s">
        <v>64</v>
      </c>
      <c r="C344" t="s">
        <v>673</v>
      </c>
      <c r="D344">
        <v>74</v>
      </c>
    </row>
    <row r="345" spans="1:4">
      <c r="A345" t="s">
        <v>63</v>
      </c>
      <c r="B345" t="s">
        <v>64</v>
      </c>
      <c r="C345" t="s">
        <v>674</v>
      </c>
      <c r="D345">
        <v>68</v>
      </c>
    </row>
    <row r="346" spans="1:4">
      <c r="A346" t="s">
        <v>63</v>
      </c>
      <c r="B346" t="s">
        <v>64</v>
      </c>
      <c r="C346" t="s">
        <v>675</v>
      </c>
      <c r="D346">
        <v>75</v>
      </c>
    </row>
    <row r="347" spans="1:4">
      <c r="A347" t="s">
        <v>63</v>
      </c>
      <c r="B347" t="s">
        <v>64</v>
      </c>
      <c r="C347" t="s">
        <v>676</v>
      </c>
      <c r="D347">
        <v>78</v>
      </c>
    </row>
    <row r="348" spans="1:4">
      <c r="A348" t="s">
        <v>63</v>
      </c>
      <c r="B348" t="s">
        <v>64</v>
      </c>
      <c r="C348" t="s">
        <v>677</v>
      </c>
      <c r="D348">
        <v>69</v>
      </c>
    </row>
    <row r="349" spans="1:4">
      <c r="A349" t="s">
        <v>63</v>
      </c>
      <c r="B349" t="s">
        <v>64</v>
      </c>
      <c r="C349" t="s">
        <v>678</v>
      </c>
      <c r="D349">
        <v>73</v>
      </c>
    </row>
    <row r="350" spans="1:4">
      <c r="A350" t="s">
        <v>63</v>
      </c>
      <c r="B350" t="s">
        <v>64</v>
      </c>
      <c r="C350" t="s">
        <v>679</v>
      </c>
      <c r="D350">
        <v>67</v>
      </c>
    </row>
    <row r="351" spans="1:4">
      <c r="A351" t="s">
        <v>63</v>
      </c>
      <c r="B351" t="s">
        <v>64</v>
      </c>
      <c r="C351" t="s">
        <v>680</v>
      </c>
      <c r="D351">
        <v>79</v>
      </c>
    </row>
    <row r="352" spans="1:4">
      <c r="A352" t="s">
        <v>63</v>
      </c>
      <c r="B352" t="s">
        <v>64</v>
      </c>
      <c r="C352" t="s">
        <v>681</v>
      </c>
      <c r="D352">
        <v>73</v>
      </c>
    </row>
    <row r="353" spans="1:4">
      <c r="A353" t="s">
        <v>63</v>
      </c>
      <c r="B353" t="s">
        <v>64</v>
      </c>
      <c r="C353" t="s">
        <v>682</v>
      </c>
      <c r="D353">
        <v>70</v>
      </c>
    </row>
    <row r="354" spans="1:4">
      <c r="A354" t="s">
        <v>63</v>
      </c>
      <c r="B354" t="s">
        <v>64</v>
      </c>
      <c r="C354" t="s">
        <v>683</v>
      </c>
      <c r="D354">
        <v>72</v>
      </c>
    </row>
    <row r="355" spans="1:4">
      <c r="A355" t="s">
        <v>63</v>
      </c>
      <c r="B355" t="s">
        <v>64</v>
      </c>
      <c r="C355" t="s">
        <v>684</v>
      </c>
      <c r="D355">
        <v>73</v>
      </c>
    </row>
    <row r="356" spans="1:4">
      <c r="A356" t="s">
        <v>63</v>
      </c>
      <c r="B356" t="s">
        <v>64</v>
      </c>
      <c r="C356" t="s">
        <v>685</v>
      </c>
      <c r="D356">
        <v>65</v>
      </c>
    </row>
    <row r="357" spans="1:4">
      <c r="A357" t="s">
        <v>63</v>
      </c>
      <c r="B357" t="s">
        <v>64</v>
      </c>
      <c r="C357" t="s">
        <v>686</v>
      </c>
      <c r="D357">
        <v>76</v>
      </c>
    </row>
    <row r="358" spans="1:4">
      <c r="A358" t="s">
        <v>63</v>
      </c>
      <c r="B358" t="s">
        <v>64</v>
      </c>
      <c r="C358" t="s">
        <v>687</v>
      </c>
      <c r="D358">
        <v>67</v>
      </c>
    </row>
    <row r="359" spans="1:4">
      <c r="A359" t="s">
        <v>63</v>
      </c>
      <c r="B359" t="s">
        <v>64</v>
      </c>
      <c r="C359" t="s">
        <v>688</v>
      </c>
      <c r="D359">
        <v>76</v>
      </c>
    </row>
    <row r="360" spans="1:4">
      <c r="A360" t="s">
        <v>63</v>
      </c>
      <c r="B360" t="s">
        <v>64</v>
      </c>
      <c r="C360" t="s">
        <v>689</v>
      </c>
      <c r="D360">
        <v>75</v>
      </c>
    </row>
    <row r="361" spans="1:4">
      <c r="A361" t="s">
        <v>63</v>
      </c>
      <c r="B361" t="s">
        <v>64</v>
      </c>
      <c r="C361" t="s">
        <v>690</v>
      </c>
      <c r="D361">
        <v>75</v>
      </c>
    </row>
    <row r="362" spans="1:4">
      <c r="A362" t="s">
        <v>63</v>
      </c>
      <c r="B362" t="s">
        <v>64</v>
      </c>
      <c r="C362" t="s">
        <v>691</v>
      </c>
      <c r="D362">
        <v>75</v>
      </c>
    </row>
    <row r="363" spans="1:4">
      <c r="A363" t="s">
        <v>63</v>
      </c>
      <c r="B363" t="s">
        <v>64</v>
      </c>
      <c r="C363" t="s">
        <v>692</v>
      </c>
      <c r="D363">
        <v>58</v>
      </c>
    </row>
    <row r="364" spans="1:4">
      <c r="A364" t="s">
        <v>63</v>
      </c>
      <c r="B364" t="s">
        <v>66</v>
      </c>
      <c r="C364" t="s">
        <v>693</v>
      </c>
      <c r="D364">
        <v>79</v>
      </c>
    </row>
    <row r="365" spans="1:4">
      <c r="A365" t="s">
        <v>63</v>
      </c>
      <c r="B365" t="s">
        <v>66</v>
      </c>
      <c r="C365" t="s">
        <v>694</v>
      </c>
      <c r="D365">
        <v>70</v>
      </c>
    </row>
    <row r="366" spans="1:4">
      <c r="A366" t="s">
        <v>63</v>
      </c>
      <c r="B366" t="s">
        <v>66</v>
      </c>
      <c r="C366" t="s">
        <v>695</v>
      </c>
      <c r="D366">
        <v>65</v>
      </c>
    </row>
    <row r="367" spans="1:4">
      <c r="A367" t="s">
        <v>63</v>
      </c>
      <c r="B367" t="s">
        <v>66</v>
      </c>
      <c r="C367" t="s">
        <v>696</v>
      </c>
      <c r="D367">
        <v>68</v>
      </c>
    </row>
    <row r="368" spans="1:4">
      <c r="A368" t="s">
        <v>63</v>
      </c>
      <c r="B368" t="s">
        <v>66</v>
      </c>
      <c r="C368" t="s">
        <v>697</v>
      </c>
      <c r="D368">
        <v>66</v>
      </c>
    </row>
    <row r="369" spans="1:4">
      <c r="A369" t="s">
        <v>63</v>
      </c>
      <c r="B369" t="s">
        <v>66</v>
      </c>
      <c r="C369" t="s">
        <v>698</v>
      </c>
      <c r="D369">
        <v>67</v>
      </c>
    </row>
    <row r="370" spans="1:4">
      <c r="A370" t="s">
        <v>63</v>
      </c>
      <c r="B370" t="s">
        <v>66</v>
      </c>
      <c r="C370" t="s">
        <v>699</v>
      </c>
      <c r="D370">
        <v>73</v>
      </c>
    </row>
    <row r="371" spans="1:4">
      <c r="A371" t="s">
        <v>63</v>
      </c>
      <c r="B371" t="s">
        <v>66</v>
      </c>
      <c r="C371" t="s">
        <v>700</v>
      </c>
      <c r="D371">
        <v>71</v>
      </c>
    </row>
    <row r="372" spans="1:4">
      <c r="A372" t="s">
        <v>63</v>
      </c>
      <c r="B372" t="s">
        <v>66</v>
      </c>
      <c r="C372" t="s">
        <v>701</v>
      </c>
      <c r="D372">
        <v>68</v>
      </c>
    </row>
    <row r="373" spans="1:4">
      <c r="A373" t="s">
        <v>63</v>
      </c>
      <c r="B373" t="s">
        <v>66</v>
      </c>
      <c r="C373" t="s">
        <v>702</v>
      </c>
      <c r="D373">
        <v>69</v>
      </c>
    </row>
    <row r="374" spans="1:4">
      <c r="A374" t="s">
        <v>63</v>
      </c>
      <c r="B374" t="s">
        <v>66</v>
      </c>
      <c r="C374" t="s">
        <v>703</v>
      </c>
      <c r="D374">
        <v>69</v>
      </c>
    </row>
    <row r="375" spans="1:4">
      <c r="A375" t="s">
        <v>63</v>
      </c>
      <c r="B375" t="s">
        <v>66</v>
      </c>
      <c r="C375" t="s">
        <v>704</v>
      </c>
      <c r="D375">
        <v>71</v>
      </c>
    </row>
    <row r="376" spans="1:4">
      <c r="A376" t="s">
        <v>63</v>
      </c>
      <c r="B376" t="s">
        <v>66</v>
      </c>
      <c r="C376" t="s">
        <v>705</v>
      </c>
      <c r="D376">
        <v>59</v>
      </c>
    </row>
    <row r="377" spans="1:4">
      <c r="A377" t="s">
        <v>63</v>
      </c>
      <c r="B377" t="s">
        <v>66</v>
      </c>
      <c r="C377" t="s">
        <v>706</v>
      </c>
      <c r="D377">
        <v>67</v>
      </c>
    </row>
    <row r="378" spans="1:4">
      <c r="A378" t="s">
        <v>63</v>
      </c>
      <c r="B378" t="s">
        <v>66</v>
      </c>
      <c r="C378" t="s">
        <v>707</v>
      </c>
      <c r="D378">
        <v>67</v>
      </c>
    </row>
    <row r="379" spans="1:4">
      <c r="A379" t="s">
        <v>63</v>
      </c>
      <c r="B379" t="s">
        <v>66</v>
      </c>
      <c r="C379" t="s">
        <v>708</v>
      </c>
      <c r="D379">
        <v>72</v>
      </c>
    </row>
    <row r="380" spans="1:4">
      <c r="A380" t="s">
        <v>63</v>
      </c>
      <c r="B380" t="s">
        <v>66</v>
      </c>
      <c r="C380" t="s">
        <v>709</v>
      </c>
      <c r="D380">
        <v>70</v>
      </c>
    </row>
    <row r="381" spans="1:4">
      <c r="A381" t="s">
        <v>63</v>
      </c>
      <c r="B381" t="s">
        <v>66</v>
      </c>
      <c r="C381" t="s">
        <v>710</v>
      </c>
      <c r="D381">
        <v>69</v>
      </c>
    </row>
    <row r="382" spans="1:4">
      <c r="A382" t="s">
        <v>63</v>
      </c>
      <c r="B382" t="s">
        <v>66</v>
      </c>
      <c r="C382" t="s">
        <v>711</v>
      </c>
      <c r="D382">
        <v>68</v>
      </c>
    </row>
    <row r="383" spans="1:4">
      <c r="A383" t="s">
        <v>63</v>
      </c>
      <c r="B383" t="s">
        <v>66</v>
      </c>
      <c r="C383" t="s">
        <v>712</v>
      </c>
      <c r="D383">
        <v>66</v>
      </c>
    </row>
    <row r="384" spans="1:4">
      <c r="A384" t="s">
        <v>63</v>
      </c>
      <c r="B384" t="s">
        <v>66</v>
      </c>
      <c r="C384" t="s">
        <v>713</v>
      </c>
      <c r="D384">
        <v>60</v>
      </c>
    </row>
    <row r="385" spans="1:4">
      <c r="A385" t="s">
        <v>63</v>
      </c>
      <c r="B385" t="s">
        <v>66</v>
      </c>
      <c r="C385" t="s">
        <v>714</v>
      </c>
      <c r="D385">
        <v>71</v>
      </c>
    </row>
    <row r="386" spans="1:4">
      <c r="A386" t="s">
        <v>63</v>
      </c>
      <c r="B386" t="s">
        <v>66</v>
      </c>
      <c r="C386" t="s">
        <v>715</v>
      </c>
      <c r="D386">
        <v>63</v>
      </c>
    </row>
    <row r="387" spans="1:4">
      <c r="A387" t="s">
        <v>63</v>
      </c>
      <c r="B387" t="s">
        <v>66</v>
      </c>
      <c r="C387" t="s">
        <v>716</v>
      </c>
      <c r="D387">
        <v>65</v>
      </c>
    </row>
    <row r="388" spans="1:4">
      <c r="A388" t="s">
        <v>63</v>
      </c>
      <c r="B388" t="s">
        <v>66</v>
      </c>
      <c r="C388" t="s">
        <v>717</v>
      </c>
      <c r="D388">
        <v>65</v>
      </c>
    </row>
    <row r="389" spans="1:4">
      <c r="A389" t="s">
        <v>63</v>
      </c>
      <c r="B389" t="s">
        <v>66</v>
      </c>
      <c r="C389" t="s">
        <v>718</v>
      </c>
      <c r="D389">
        <v>67</v>
      </c>
    </row>
    <row r="390" spans="1:4">
      <c r="A390" t="s">
        <v>63</v>
      </c>
      <c r="B390" t="s">
        <v>66</v>
      </c>
      <c r="C390" t="s">
        <v>719</v>
      </c>
      <c r="D390">
        <v>65</v>
      </c>
    </row>
    <row r="391" spans="1:4">
      <c r="A391" t="s">
        <v>63</v>
      </c>
      <c r="B391" t="s">
        <v>68</v>
      </c>
      <c r="C391" t="s">
        <v>720</v>
      </c>
      <c r="D391">
        <v>78</v>
      </c>
    </row>
    <row r="392" spans="1:4">
      <c r="A392" t="s">
        <v>63</v>
      </c>
      <c r="B392" t="s">
        <v>68</v>
      </c>
      <c r="C392" t="s">
        <v>721</v>
      </c>
      <c r="D392">
        <v>80</v>
      </c>
    </row>
    <row r="393" spans="1:4">
      <c r="A393" t="s">
        <v>63</v>
      </c>
      <c r="B393" t="s">
        <v>68</v>
      </c>
      <c r="C393" t="s">
        <v>722</v>
      </c>
      <c r="D393">
        <v>71</v>
      </c>
    </row>
    <row r="394" spans="1:4">
      <c r="A394" t="s">
        <v>63</v>
      </c>
      <c r="B394" t="s">
        <v>68</v>
      </c>
      <c r="C394" t="s">
        <v>723</v>
      </c>
      <c r="D394">
        <v>75</v>
      </c>
    </row>
    <row r="395" spans="1:4">
      <c r="A395" t="s">
        <v>63</v>
      </c>
      <c r="B395" t="s">
        <v>68</v>
      </c>
      <c r="C395" t="s">
        <v>724</v>
      </c>
      <c r="D395">
        <v>76</v>
      </c>
    </row>
    <row r="396" spans="1:4">
      <c r="A396" t="s">
        <v>63</v>
      </c>
      <c r="B396" t="s">
        <v>68</v>
      </c>
      <c r="C396" t="s">
        <v>725</v>
      </c>
      <c r="D396">
        <v>80</v>
      </c>
    </row>
    <row r="397" spans="1:4">
      <c r="A397" t="s">
        <v>63</v>
      </c>
      <c r="B397" t="s">
        <v>68</v>
      </c>
      <c r="C397" t="s">
        <v>726</v>
      </c>
      <c r="D397">
        <v>79</v>
      </c>
    </row>
    <row r="398" spans="1:4">
      <c r="A398" t="s">
        <v>63</v>
      </c>
      <c r="B398" t="s">
        <v>68</v>
      </c>
      <c r="C398" t="s">
        <v>727</v>
      </c>
      <c r="D398">
        <v>74</v>
      </c>
    </row>
    <row r="399" spans="1:4">
      <c r="A399" t="s">
        <v>63</v>
      </c>
      <c r="B399" t="s">
        <v>68</v>
      </c>
      <c r="C399" t="s">
        <v>728</v>
      </c>
      <c r="D399">
        <v>75</v>
      </c>
    </row>
    <row r="400" spans="1:4">
      <c r="A400" t="s">
        <v>63</v>
      </c>
      <c r="B400" t="s">
        <v>68</v>
      </c>
      <c r="C400" t="s">
        <v>729</v>
      </c>
      <c r="D400">
        <v>78</v>
      </c>
    </row>
    <row r="401" spans="1:4">
      <c r="A401" t="s">
        <v>63</v>
      </c>
      <c r="B401" t="s">
        <v>68</v>
      </c>
      <c r="C401" t="s">
        <v>730</v>
      </c>
      <c r="D401">
        <v>71</v>
      </c>
    </row>
    <row r="402" spans="1:4">
      <c r="A402" t="s">
        <v>63</v>
      </c>
      <c r="B402" t="s">
        <v>68</v>
      </c>
      <c r="C402" t="s">
        <v>731</v>
      </c>
      <c r="D402">
        <v>76</v>
      </c>
    </row>
    <row r="403" spans="1:4">
      <c r="A403" t="s">
        <v>63</v>
      </c>
      <c r="B403" t="s">
        <v>68</v>
      </c>
      <c r="C403" t="s">
        <v>732</v>
      </c>
      <c r="D403">
        <v>75</v>
      </c>
    </row>
    <row r="404" spans="1:4">
      <c r="A404" t="s">
        <v>63</v>
      </c>
      <c r="B404" t="s">
        <v>68</v>
      </c>
      <c r="C404" t="s">
        <v>733</v>
      </c>
      <c r="D404">
        <v>71</v>
      </c>
    </row>
    <row r="405" spans="1:4">
      <c r="A405" t="s">
        <v>63</v>
      </c>
      <c r="B405" t="s">
        <v>68</v>
      </c>
      <c r="C405" t="s">
        <v>734</v>
      </c>
      <c r="D405">
        <v>70</v>
      </c>
    </row>
    <row r="406" spans="1:4">
      <c r="A406" t="s">
        <v>63</v>
      </c>
      <c r="B406" t="s">
        <v>68</v>
      </c>
      <c r="C406" t="s">
        <v>735</v>
      </c>
      <c r="D406">
        <v>86</v>
      </c>
    </row>
    <row r="407" spans="1:4">
      <c r="A407" t="s">
        <v>63</v>
      </c>
      <c r="B407" t="s">
        <v>68</v>
      </c>
      <c r="C407" t="s">
        <v>736</v>
      </c>
      <c r="D407">
        <v>78</v>
      </c>
    </row>
    <row r="408" spans="1:4">
      <c r="A408" t="s">
        <v>63</v>
      </c>
      <c r="B408" t="s">
        <v>68</v>
      </c>
      <c r="C408" t="s">
        <v>737</v>
      </c>
      <c r="D408">
        <v>75</v>
      </c>
    </row>
    <row r="409" spans="1:4">
      <c r="A409" t="s">
        <v>63</v>
      </c>
      <c r="B409" t="s">
        <v>68</v>
      </c>
      <c r="C409" t="s">
        <v>738</v>
      </c>
      <c r="D409">
        <v>76</v>
      </c>
    </row>
    <row r="410" spans="1:4">
      <c r="A410" t="s">
        <v>63</v>
      </c>
      <c r="B410" t="s">
        <v>68</v>
      </c>
      <c r="C410" t="s">
        <v>739</v>
      </c>
      <c r="D410">
        <v>82</v>
      </c>
    </row>
    <row r="411" spans="1:4">
      <c r="A411" t="s">
        <v>63</v>
      </c>
      <c r="B411" t="s">
        <v>68</v>
      </c>
      <c r="C411" t="s">
        <v>740</v>
      </c>
      <c r="D411">
        <v>77</v>
      </c>
    </row>
    <row r="412" spans="1:4">
      <c r="A412" t="s">
        <v>63</v>
      </c>
      <c r="B412" t="s">
        <v>68</v>
      </c>
      <c r="C412" t="s">
        <v>741</v>
      </c>
      <c r="D412">
        <v>81</v>
      </c>
    </row>
    <row r="413" spans="1:4">
      <c r="A413" t="s">
        <v>63</v>
      </c>
      <c r="B413" t="s">
        <v>68</v>
      </c>
      <c r="C413" t="s">
        <v>742</v>
      </c>
      <c r="D413">
        <v>78</v>
      </c>
    </row>
    <row r="414" spans="1:4">
      <c r="A414" t="s">
        <v>63</v>
      </c>
      <c r="B414" t="s">
        <v>68</v>
      </c>
      <c r="C414" t="s">
        <v>743</v>
      </c>
      <c r="D414">
        <v>80</v>
      </c>
    </row>
    <row r="415" spans="1:4">
      <c r="A415" t="s">
        <v>63</v>
      </c>
      <c r="B415" t="s">
        <v>68</v>
      </c>
      <c r="C415" t="s">
        <v>744</v>
      </c>
      <c r="D415">
        <v>80</v>
      </c>
    </row>
    <row r="416" spans="1:4">
      <c r="A416" t="s">
        <v>63</v>
      </c>
      <c r="B416" t="s">
        <v>68</v>
      </c>
      <c r="C416" t="s">
        <v>745</v>
      </c>
      <c r="D416">
        <v>77</v>
      </c>
    </row>
    <row r="417" spans="1:4">
      <c r="A417" t="s">
        <v>63</v>
      </c>
      <c r="B417" t="s">
        <v>68</v>
      </c>
      <c r="C417" t="s">
        <v>746</v>
      </c>
      <c r="D417">
        <v>70</v>
      </c>
    </row>
    <row r="418" spans="1:4">
      <c r="A418" t="s">
        <v>63</v>
      </c>
      <c r="B418" t="s">
        <v>68</v>
      </c>
      <c r="C418" t="s">
        <v>747</v>
      </c>
      <c r="D418">
        <v>66</v>
      </c>
    </row>
    <row r="419" spans="1:4">
      <c r="A419" t="s">
        <v>63</v>
      </c>
      <c r="B419" t="s">
        <v>68</v>
      </c>
      <c r="C419" t="s">
        <v>748</v>
      </c>
      <c r="D419">
        <v>79</v>
      </c>
    </row>
    <row r="420" spans="1:4">
      <c r="A420" t="s">
        <v>72</v>
      </c>
      <c r="B420" t="s">
        <v>70</v>
      </c>
      <c r="C420" t="s">
        <v>749</v>
      </c>
      <c r="D420">
        <v>83</v>
      </c>
    </row>
    <row r="421" spans="1:4">
      <c r="A421" t="s">
        <v>72</v>
      </c>
      <c r="B421" t="s">
        <v>70</v>
      </c>
      <c r="C421" t="s">
        <v>750</v>
      </c>
      <c r="D421">
        <v>81</v>
      </c>
    </row>
    <row r="422" spans="1:4">
      <c r="A422" t="s">
        <v>72</v>
      </c>
      <c r="B422" t="s">
        <v>70</v>
      </c>
      <c r="C422" t="s">
        <v>751</v>
      </c>
      <c r="D422">
        <v>77</v>
      </c>
    </row>
    <row r="423" spans="1:4">
      <c r="A423" t="s">
        <v>72</v>
      </c>
      <c r="B423" t="s">
        <v>70</v>
      </c>
      <c r="C423" t="s">
        <v>752</v>
      </c>
      <c r="D423">
        <v>74</v>
      </c>
    </row>
    <row r="424" spans="1:4">
      <c r="A424" t="s">
        <v>72</v>
      </c>
      <c r="B424" t="s">
        <v>70</v>
      </c>
      <c r="C424" t="s">
        <v>753</v>
      </c>
      <c r="D424">
        <v>77</v>
      </c>
    </row>
    <row r="425" spans="1:4">
      <c r="A425" t="s">
        <v>72</v>
      </c>
      <c r="B425" t="s">
        <v>70</v>
      </c>
      <c r="C425" t="s">
        <v>754</v>
      </c>
      <c r="D425">
        <v>86</v>
      </c>
    </row>
    <row r="426" spans="1:4">
      <c r="A426" t="s">
        <v>72</v>
      </c>
      <c r="B426" t="s">
        <v>70</v>
      </c>
      <c r="C426" t="s">
        <v>755</v>
      </c>
      <c r="D426">
        <v>87</v>
      </c>
    </row>
    <row r="427" spans="1:4">
      <c r="A427" t="s">
        <v>72</v>
      </c>
      <c r="B427" t="s">
        <v>70</v>
      </c>
      <c r="C427" t="s">
        <v>756</v>
      </c>
      <c r="D427">
        <v>82</v>
      </c>
    </row>
    <row r="428" spans="1:4">
      <c r="A428" t="s">
        <v>72</v>
      </c>
      <c r="B428" t="s">
        <v>70</v>
      </c>
      <c r="C428" t="s">
        <v>757</v>
      </c>
      <c r="D428">
        <v>82</v>
      </c>
    </row>
    <row r="429" spans="1:4">
      <c r="A429" t="s">
        <v>72</v>
      </c>
      <c r="B429" t="s">
        <v>70</v>
      </c>
      <c r="C429" t="s">
        <v>758</v>
      </c>
      <c r="D429">
        <v>74</v>
      </c>
    </row>
    <row r="430" spans="1:4">
      <c r="A430" t="s">
        <v>72</v>
      </c>
      <c r="B430" t="s">
        <v>70</v>
      </c>
      <c r="C430" t="s">
        <v>759</v>
      </c>
      <c r="D430">
        <v>85</v>
      </c>
    </row>
    <row r="431" spans="1:4">
      <c r="A431" t="s">
        <v>72</v>
      </c>
      <c r="B431" t="s">
        <v>70</v>
      </c>
      <c r="C431" t="s">
        <v>760</v>
      </c>
      <c r="D431">
        <v>78</v>
      </c>
    </row>
    <row r="432" spans="1:4">
      <c r="A432" t="s">
        <v>72</v>
      </c>
      <c r="B432" t="s">
        <v>70</v>
      </c>
      <c r="C432" t="s">
        <v>761</v>
      </c>
      <c r="D432">
        <v>80</v>
      </c>
    </row>
    <row r="433" spans="1:4">
      <c r="A433" t="s">
        <v>72</v>
      </c>
      <c r="B433" t="s">
        <v>70</v>
      </c>
      <c r="C433" t="s">
        <v>762</v>
      </c>
      <c r="D433">
        <v>82</v>
      </c>
    </row>
    <row r="434" spans="1:4">
      <c r="A434" t="s">
        <v>72</v>
      </c>
      <c r="B434" t="s">
        <v>70</v>
      </c>
      <c r="C434" t="s">
        <v>763</v>
      </c>
      <c r="D434">
        <v>89</v>
      </c>
    </row>
    <row r="435" spans="1:4">
      <c r="A435" t="s">
        <v>72</v>
      </c>
      <c r="B435" t="s">
        <v>70</v>
      </c>
      <c r="C435" t="s">
        <v>764</v>
      </c>
      <c r="D435">
        <v>77</v>
      </c>
    </row>
    <row r="436" spans="1:4">
      <c r="A436" t="s">
        <v>72</v>
      </c>
      <c r="B436" t="s">
        <v>70</v>
      </c>
      <c r="C436" t="s">
        <v>765</v>
      </c>
      <c r="D436">
        <v>83</v>
      </c>
    </row>
    <row r="437" spans="1:4">
      <c r="A437" t="s">
        <v>72</v>
      </c>
      <c r="B437" t="s">
        <v>70</v>
      </c>
      <c r="C437" t="s">
        <v>766</v>
      </c>
      <c r="D437">
        <v>89</v>
      </c>
    </row>
    <row r="438" spans="1:4">
      <c r="A438" t="s">
        <v>72</v>
      </c>
      <c r="B438" t="s">
        <v>70</v>
      </c>
      <c r="C438" t="s">
        <v>767</v>
      </c>
      <c r="D438">
        <v>79</v>
      </c>
    </row>
    <row r="439" spans="1:4">
      <c r="A439" t="s">
        <v>72</v>
      </c>
      <c r="B439" t="s">
        <v>70</v>
      </c>
      <c r="C439" t="s">
        <v>768</v>
      </c>
      <c r="D439">
        <v>78</v>
      </c>
    </row>
    <row r="440" spans="1:4">
      <c r="A440" t="s">
        <v>72</v>
      </c>
      <c r="B440" t="s">
        <v>70</v>
      </c>
      <c r="C440" t="s">
        <v>769</v>
      </c>
      <c r="D440">
        <v>63</v>
      </c>
    </row>
    <row r="441" spans="1:4">
      <c r="A441" t="s">
        <v>72</v>
      </c>
      <c r="B441" t="s">
        <v>70</v>
      </c>
      <c r="C441" t="s">
        <v>770</v>
      </c>
      <c r="D441">
        <v>82</v>
      </c>
    </row>
    <row r="442" spans="1:4">
      <c r="A442" t="s">
        <v>72</v>
      </c>
      <c r="B442" t="s">
        <v>70</v>
      </c>
      <c r="C442" t="s">
        <v>771</v>
      </c>
      <c r="D442">
        <v>82</v>
      </c>
    </row>
    <row r="443" spans="1:4">
      <c r="A443" t="s">
        <v>72</v>
      </c>
      <c r="B443" t="s">
        <v>70</v>
      </c>
      <c r="C443" t="s">
        <v>772</v>
      </c>
      <c r="D443">
        <v>82</v>
      </c>
    </row>
    <row r="444" spans="1:4">
      <c r="A444" t="s">
        <v>72</v>
      </c>
      <c r="B444" t="s">
        <v>70</v>
      </c>
      <c r="C444" t="s">
        <v>773</v>
      </c>
      <c r="D444">
        <v>80</v>
      </c>
    </row>
    <row r="445" spans="1:4">
      <c r="A445" t="s">
        <v>72</v>
      </c>
      <c r="B445" t="s">
        <v>70</v>
      </c>
      <c r="C445" t="s">
        <v>774</v>
      </c>
      <c r="D445">
        <v>79</v>
      </c>
    </row>
    <row r="446" spans="1:4">
      <c r="A446" t="s">
        <v>72</v>
      </c>
      <c r="B446" t="s">
        <v>73</v>
      </c>
      <c r="C446" t="s">
        <v>775</v>
      </c>
      <c r="D446">
        <v>67</v>
      </c>
    </row>
    <row r="447" spans="1:4">
      <c r="A447" t="s">
        <v>72</v>
      </c>
      <c r="B447" t="s">
        <v>73</v>
      </c>
      <c r="C447" t="s">
        <v>776</v>
      </c>
      <c r="D447">
        <v>62</v>
      </c>
    </row>
    <row r="448" spans="1:4">
      <c r="A448" t="s">
        <v>72</v>
      </c>
      <c r="B448" t="s">
        <v>73</v>
      </c>
      <c r="C448" t="s">
        <v>777</v>
      </c>
      <c r="D448">
        <v>60</v>
      </c>
    </row>
    <row r="449" spans="1:4">
      <c r="A449" t="s">
        <v>72</v>
      </c>
      <c r="B449" t="s">
        <v>73</v>
      </c>
      <c r="C449" t="s">
        <v>778</v>
      </c>
      <c r="D449">
        <v>67</v>
      </c>
    </row>
    <row r="450" spans="1:4">
      <c r="A450" t="s">
        <v>72</v>
      </c>
      <c r="B450" t="s">
        <v>73</v>
      </c>
      <c r="C450" t="s">
        <v>779</v>
      </c>
      <c r="D450">
        <v>70</v>
      </c>
    </row>
    <row r="451" spans="1:4">
      <c r="A451" t="s">
        <v>72</v>
      </c>
      <c r="B451" t="s">
        <v>73</v>
      </c>
      <c r="C451" t="s">
        <v>780</v>
      </c>
      <c r="D451">
        <v>72</v>
      </c>
    </row>
    <row r="452" spans="1:4">
      <c r="A452" t="s">
        <v>72</v>
      </c>
      <c r="B452" t="s">
        <v>73</v>
      </c>
      <c r="C452" t="s">
        <v>781</v>
      </c>
      <c r="D452">
        <v>66</v>
      </c>
    </row>
    <row r="453" spans="1:4">
      <c r="A453" t="s">
        <v>72</v>
      </c>
      <c r="B453" t="s">
        <v>73</v>
      </c>
      <c r="C453" t="s">
        <v>782</v>
      </c>
      <c r="D453">
        <v>66</v>
      </c>
    </row>
    <row r="454" spans="1:4">
      <c r="A454" t="s">
        <v>72</v>
      </c>
      <c r="B454" t="s">
        <v>73</v>
      </c>
      <c r="C454" t="s">
        <v>783</v>
      </c>
      <c r="D454">
        <v>63</v>
      </c>
    </row>
    <row r="455" spans="1:4">
      <c r="A455" t="s">
        <v>72</v>
      </c>
      <c r="B455" t="s">
        <v>73</v>
      </c>
      <c r="C455" t="s">
        <v>784</v>
      </c>
      <c r="D455">
        <v>68</v>
      </c>
    </row>
    <row r="456" spans="1:4">
      <c r="A456" t="s">
        <v>72</v>
      </c>
      <c r="B456" t="s">
        <v>73</v>
      </c>
      <c r="C456" t="s">
        <v>785</v>
      </c>
      <c r="D456">
        <v>64</v>
      </c>
    </row>
    <row r="457" spans="1:4">
      <c r="A457" t="s">
        <v>72</v>
      </c>
      <c r="B457" t="s">
        <v>73</v>
      </c>
      <c r="C457" t="s">
        <v>786</v>
      </c>
      <c r="D457">
        <v>62</v>
      </c>
    </row>
    <row r="458" spans="1:4">
      <c r="A458" t="s">
        <v>72</v>
      </c>
      <c r="B458" t="s">
        <v>73</v>
      </c>
      <c r="C458" t="s">
        <v>787</v>
      </c>
      <c r="D458">
        <v>66</v>
      </c>
    </row>
    <row r="459" spans="1:4">
      <c r="A459" t="s">
        <v>72</v>
      </c>
      <c r="B459" t="s">
        <v>73</v>
      </c>
      <c r="C459" t="s">
        <v>788</v>
      </c>
      <c r="D459">
        <v>69</v>
      </c>
    </row>
    <row r="460" spans="1:4">
      <c r="A460" t="s">
        <v>72</v>
      </c>
      <c r="B460" t="s">
        <v>73</v>
      </c>
      <c r="C460" t="s">
        <v>789</v>
      </c>
      <c r="D460">
        <v>63</v>
      </c>
    </row>
    <row r="461" spans="1:4">
      <c r="A461" t="s">
        <v>72</v>
      </c>
      <c r="B461" t="s">
        <v>73</v>
      </c>
      <c r="C461" t="s">
        <v>790</v>
      </c>
      <c r="D461">
        <v>64</v>
      </c>
    </row>
    <row r="462" spans="1:4">
      <c r="A462" t="s">
        <v>72</v>
      </c>
      <c r="B462" t="s">
        <v>73</v>
      </c>
      <c r="C462" t="s">
        <v>791</v>
      </c>
      <c r="D462">
        <v>71</v>
      </c>
    </row>
    <row r="463" spans="1:4">
      <c r="A463" t="s">
        <v>72</v>
      </c>
      <c r="B463" t="s">
        <v>73</v>
      </c>
      <c r="C463" t="s">
        <v>792</v>
      </c>
      <c r="D463">
        <v>67</v>
      </c>
    </row>
    <row r="464" spans="1:4">
      <c r="A464" t="s">
        <v>72</v>
      </c>
      <c r="B464" t="s">
        <v>73</v>
      </c>
      <c r="C464" t="s">
        <v>793</v>
      </c>
      <c r="D464">
        <v>63</v>
      </c>
    </row>
    <row r="465" spans="1:4">
      <c r="A465" t="s">
        <v>72</v>
      </c>
      <c r="B465" t="s">
        <v>73</v>
      </c>
      <c r="C465" t="s">
        <v>794</v>
      </c>
      <c r="D465">
        <v>69</v>
      </c>
    </row>
    <row r="466" spans="1:4">
      <c r="A466" t="s">
        <v>72</v>
      </c>
      <c r="B466" t="s">
        <v>73</v>
      </c>
      <c r="C466" t="s">
        <v>795</v>
      </c>
      <c r="D466">
        <v>69</v>
      </c>
    </row>
    <row r="467" spans="1:4">
      <c r="A467" t="s">
        <v>72</v>
      </c>
      <c r="B467" t="s">
        <v>73</v>
      </c>
      <c r="C467" t="s">
        <v>796</v>
      </c>
      <c r="D467">
        <v>68</v>
      </c>
    </row>
    <row r="468" spans="1:4">
      <c r="A468" t="s">
        <v>72</v>
      </c>
      <c r="B468" t="s">
        <v>73</v>
      </c>
      <c r="C468" t="s">
        <v>797</v>
      </c>
      <c r="D468">
        <v>66</v>
      </c>
    </row>
    <row r="469" spans="1:4">
      <c r="A469" t="s">
        <v>72</v>
      </c>
      <c r="B469" t="s">
        <v>75</v>
      </c>
      <c r="C469" t="s">
        <v>798</v>
      </c>
      <c r="D469">
        <v>75</v>
      </c>
    </row>
    <row r="470" spans="1:4">
      <c r="A470" t="s">
        <v>72</v>
      </c>
      <c r="B470" t="s">
        <v>75</v>
      </c>
      <c r="C470" t="s">
        <v>799</v>
      </c>
      <c r="D470">
        <v>76</v>
      </c>
    </row>
    <row r="471" spans="1:4">
      <c r="A471" t="s">
        <v>72</v>
      </c>
      <c r="B471" t="s">
        <v>75</v>
      </c>
      <c r="C471" t="s">
        <v>800</v>
      </c>
      <c r="D471">
        <v>68</v>
      </c>
    </row>
    <row r="472" spans="1:4">
      <c r="A472" t="s">
        <v>72</v>
      </c>
      <c r="B472" t="s">
        <v>75</v>
      </c>
      <c r="C472" t="s">
        <v>801</v>
      </c>
      <c r="D472">
        <v>81</v>
      </c>
    </row>
    <row r="473" spans="1:4">
      <c r="A473" t="s">
        <v>72</v>
      </c>
      <c r="B473" t="s">
        <v>75</v>
      </c>
      <c r="C473" t="s">
        <v>802</v>
      </c>
      <c r="D473">
        <v>72</v>
      </c>
    </row>
    <row r="474" spans="1:4">
      <c r="A474" t="s">
        <v>72</v>
      </c>
      <c r="B474" t="s">
        <v>75</v>
      </c>
      <c r="C474" t="s">
        <v>803</v>
      </c>
      <c r="D474">
        <v>80</v>
      </c>
    </row>
    <row r="475" spans="1:4">
      <c r="A475" t="s">
        <v>72</v>
      </c>
      <c r="B475" t="s">
        <v>75</v>
      </c>
      <c r="C475" t="s">
        <v>804</v>
      </c>
      <c r="D475">
        <v>80</v>
      </c>
    </row>
    <row r="476" spans="1:4">
      <c r="A476" t="s">
        <v>72</v>
      </c>
      <c r="B476" t="s">
        <v>75</v>
      </c>
      <c r="C476" t="s">
        <v>805</v>
      </c>
      <c r="D476">
        <v>79</v>
      </c>
    </row>
    <row r="477" spans="1:4">
      <c r="A477" t="s">
        <v>72</v>
      </c>
      <c r="B477" t="s">
        <v>75</v>
      </c>
      <c r="C477" t="s">
        <v>806</v>
      </c>
      <c r="D477">
        <v>80</v>
      </c>
    </row>
    <row r="478" spans="1:4">
      <c r="A478" t="s">
        <v>72</v>
      </c>
      <c r="B478" t="s">
        <v>75</v>
      </c>
      <c r="C478" t="s">
        <v>807</v>
      </c>
      <c r="D478">
        <v>74</v>
      </c>
    </row>
    <row r="479" spans="1:4">
      <c r="A479" t="s">
        <v>72</v>
      </c>
      <c r="B479" t="s">
        <v>75</v>
      </c>
      <c r="C479" t="s">
        <v>808</v>
      </c>
      <c r="D479">
        <v>77</v>
      </c>
    </row>
    <row r="480" spans="1:4">
      <c r="A480" t="s">
        <v>72</v>
      </c>
      <c r="B480" t="s">
        <v>75</v>
      </c>
      <c r="C480" t="s">
        <v>809</v>
      </c>
      <c r="D480">
        <v>77</v>
      </c>
    </row>
    <row r="481" spans="1:4">
      <c r="A481" t="s">
        <v>72</v>
      </c>
      <c r="B481" t="s">
        <v>75</v>
      </c>
      <c r="C481" t="s">
        <v>810</v>
      </c>
      <c r="D481">
        <v>71</v>
      </c>
    </row>
    <row r="482" spans="1:4">
      <c r="A482" t="s">
        <v>72</v>
      </c>
      <c r="B482" t="s">
        <v>75</v>
      </c>
      <c r="C482" t="s">
        <v>811</v>
      </c>
      <c r="D482">
        <v>80</v>
      </c>
    </row>
    <row r="483" spans="1:4">
      <c r="A483" t="s">
        <v>72</v>
      </c>
      <c r="B483" t="s">
        <v>75</v>
      </c>
      <c r="C483" t="s">
        <v>812</v>
      </c>
      <c r="D483">
        <v>77</v>
      </c>
    </row>
    <row r="484" spans="1:4">
      <c r="A484" t="s">
        <v>72</v>
      </c>
      <c r="B484" t="s">
        <v>75</v>
      </c>
      <c r="C484" t="s">
        <v>813</v>
      </c>
      <c r="D484">
        <v>64</v>
      </c>
    </row>
    <row r="485" spans="1:4">
      <c r="A485" t="s">
        <v>72</v>
      </c>
      <c r="B485" t="s">
        <v>75</v>
      </c>
      <c r="C485" t="s">
        <v>814</v>
      </c>
      <c r="D485">
        <v>72</v>
      </c>
    </row>
    <row r="486" spans="1:4">
      <c r="A486" t="s">
        <v>72</v>
      </c>
      <c r="B486" t="s">
        <v>75</v>
      </c>
      <c r="C486" t="s">
        <v>815</v>
      </c>
      <c r="D486">
        <v>80</v>
      </c>
    </row>
    <row r="487" spans="1:4">
      <c r="A487" t="s">
        <v>72</v>
      </c>
      <c r="B487" t="s">
        <v>75</v>
      </c>
      <c r="C487" t="s">
        <v>816</v>
      </c>
      <c r="D487">
        <v>79</v>
      </c>
    </row>
    <row r="488" spans="1:4">
      <c r="A488" t="s">
        <v>72</v>
      </c>
      <c r="B488" t="s">
        <v>75</v>
      </c>
      <c r="C488" t="s">
        <v>817</v>
      </c>
      <c r="D488">
        <v>79</v>
      </c>
    </row>
    <row r="489" spans="1:4">
      <c r="A489" t="s">
        <v>72</v>
      </c>
      <c r="B489" t="s">
        <v>75</v>
      </c>
      <c r="C489" t="s">
        <v>818</v>
      </c>
      <c r="D489">
        <v>74</v>
      </c>
    </row>
    <row r="490" spans="1:4">
      <c r="A490" t="s">
        <v>72</v>
      </c>
      <c r="B490" t="s">
        <v>75</v>
      </c>
      <c r="C490" t="s">
        <v>819</v>
      </c>
      <c r="D490">
        <v>75</v>
      </c>
    </row>
    <row r="491" spans="1:4">
      <c r="A491" t="s">
        <v>72</v>
      </c>
      <c r="B491" t="s">
        <v>75</v>
      </c>
      <c r="C491" t="s">
        <v>820</v>
      </c>
      <c r="D491">
        <v>76</v>
      </c>
    </row>
    <row r="492" spans="1:4">
      <c r="A492" t="s">
        <v>72</v>
      </c>
      <c r="B492" t="s">
        <v>75</v>
      </c>
      <c r="C492" t="s">
        <v>821</v>
      </c>
      <c r="D492">
        <v>63</v>
      </c>
    </row>
    <row r="493" spans="1:4">
      <c r="A493" t="s">
        <v>72</v>
      </c>
      <c r="B493" t="s">
        <v>75</v>
      </c>
      <c r="C493" t="s">
        <v>822</v>
      </c>
      <c r="D493">
        <v>70</v>
      </c>
    </row>
    <row r="494" spans="1:4">
      <c r="A494" t="s">
        <v>72</v>
      </c>
      <c r="B494" t="s">
        <v>75</v>
      </c>
      <c r="C494" t="s">
        <v>823</v>
      </c>
      <c r="D494">
        <v>66</v>
      </c>
    </row>
    <row r="495" spans="1:4">
      <c r="A495" t="s">
        <v>72</v>
      </c>
      <c r="B495" t="s">
        <v>77</v>
      </c>
      <c r="C495" t="s">
        <v>824</v>
      </c>
      <c r="D495">
        <v>70</v>
      </c>
    </row>
    <row r="496" spans="1:4">
      <c r="A496" t="s">
        <v>72</v>
      </c>
      <c r="B496" t="s">
        <v>77</v>
      </c>
      <c r="C496" t="s">
        <v>825</v>
      </c>
      <c r="D496">
        <v>74</v>
      </c>
    </row>
    <row r="497" spans="1:4">
      <c r="A497" t="s">
        <v>72</v>
      </c>
      <c r="B497" t="s">
        <v>77</v>
      </c>
      <c r="C497" t="s">
        <v>826</v>
      </c>
      <c r="D497">
        <v>72</v>
      </c>
    </row>
    <row r="498" spans="1:4">
      <c r="A498" t="s">
        <v>72</v>
      </c>
      <c r="B498" t="s">
        <v>77</v>
      </c>
      <c r="C498" t="s">
        <v>827</v>
      </c>
      <c r="D498">
        <v>70</v>
      </c>
    </row>
    <row r="499" spans="1:4">
      <c r="A499" t="s">
        <v>72</v>
      </c>
      <c r="B499" t="s">
        <v>77</v>
      </c>
      <c r="C499" t="s">
        <v>828</v>
      </c>
      <c r="D499">
        <v>72</v>
      </c>
    </row>
    <row r="500" spans="1:4">
      <c r="A500" t="s">
        <v>72</v>
      </c>
      <c r="B500" t="s">
        <v>77</v>
      </c>
      <c r="C500" t="s">
        <v>829</v>
      </c>
      <c r="D500">
        <v>79</v>
      </c>
    </row>
    <row r="501" spans="1:4">
      <c r="A501" t="s">
        <v>72</v>
      </c>
      <c r="B501" t="s">
        <v>77</v>
      </c>
      <c r="C501" t="s">
        <v>830</v>
      </c>
      <c r="D501">
        <v>73</v>
      </c>
    </row>
    <row r="502" spans="1:4">
      <c r="A502" t="s">
        <v>72</v>
      </c>
      <c r="B502" t="s">
        <v>77</v>
      </c>
      <c r="C502" t="s">
        <v>831</v>
      </c>
      <c r="D502">
        <v>71</v>
      </c>
    </row>
    <row r="503" spans="1:4">
      <c r="A503" t="s">
        <v>72</v>
      </c>
      <c r="B503" t="s">
        <v>77</v>
      </c>
      <c r="C503" t="s">
        <v>832</v>
      </c>
      <c r="D503">
        <v>75</v>
      </c>
    </row>
    <row r="504" spans="1:4">
      <c r="A504" t="s">
        <v>72</v>
      </c>
      <c r="B504" t="s">
        <v>77</v>
      </c>
      <c r="C504" t="s">
        <v>833</v>
      </c>
      <c r="D504">
        <v>71</v>
      </c>
    </row>
    <row r="505" spans="1:4">
      <c r="A505" t="s">
        <v>72</v>
      </c>
      <c r="B505" t="s">
        <v>77</v>
      </c>
      <c r="C505" t="s">
        <v>834</v>
      </c>
      <c r="D505">
        <v>86</v>
      </c>
    </row>
    <row r="506" spans="1:4">
      <c r="A506" t="s">
        <v>72</v>
      </c>
      <c r="B506" t="s">
        <v>77</v>
      </c>
      <c r="C506" t="s">
        <v>835</v>
      </c>
      <c r="D506">
        <v>69</v>
      </c>
    </row>
    <row r="507" spans="1:4">
      <c r="A507" t="s">
        <v>72</v>
      </c>
      <c r="B507" t="s">
        <v>77</v>
      </c>
      <c r="C507" t="s">
        <v>836</v>
      </c>
      <c r="D507">
        <v>83</v>
      </c>
    </row>
    <row r="508" spans="1:4">
      <c r="A508" t="s">
        <v>72</v>
      </c>
      <c r="B508" t="s">
        <v>77</v>
      </c>
      <c r="C508" t="s">
        <v>837</v>
      </c>
      <c r="D508">
        <v>65</v>
      </c>
    </row>
    <row r="509" spans="1:4">
      <c r="A509" t="s">
        <v>72</v>
      </c>
      <c r="B509" t="s">
        <v>77</v>
      </c>
      <c r="C509" t="s">
        <v>838</v>
      </c>
      <c r="D509">
        <v>70</v>
      </c>
    </row>
    <row r="510" spans="1:4">
      <c r="A510" t="s">
        <v>72</v>
      </c>
      <c r="B510" t="s">
        <v>77</v>
      </c>
      <c r="C510" t="s">
        <v>839</v>
      </c>
      <c r="D510">
        <v>75</v>
      </c>
    </row>
    <row r="511" spans="1:4">
      <c r="A511" t="s">
        <v>72</v>
      </c>
      <c r="B511" t="s">
        <v>77</v>
      </c>
      <c r="C511" t="s">
        <v>840</v>
      </c>
      <c r="D511">
        <v>68</v>
      </c>
    </row>
    <row r="512" spans="1:4">
      <c r="A512" t="s">
        <v>72</v>
      </c>
      <c r="B512" t="s">
        <v>77</v>
      </c>
      <c r="C512" t="s">
        <v>841</v>
      </c>
      <c r="D512">
        <v>68</v>
      </c>
    </row>
    <row r="513" spans="1:4">
      <c r="A513" t="s">
        <v>72</v>
      </c>
      <c r="B513" t="s">
        <v>77</v>
      </c>
      <c r="C513" t="s">
        <v>842</v>
      </c>
      <c r="D513">
        <v>87</v>
      </c>
    </row>
    <row r="514" spans="1:4">
      <c r="A514" t="s">
        <v>72</v>
      </c>
      <c r="B514" t="s">
        <v>77</v>
      </c>
      <c r="C514" t="s">
        <v>843</v>
      </c>
      <c r="D514">
        <v>71</v>
      </c>
    </row>
    <row r="515" spans="1:4">
      <c r="A515" t="s">
        <v>72</v>
      </c>
      <c r="B515" t="s">
        <v>77</v>
      </c>
      <c r="C515" t="s">
        <v>844</v>
      </c>
      <c r="D515">
        <v>67</v>
      </c>
    </row>
    <row r="516" spans="1:4">
      <c r="A516" t="s">
        <v>72</v>
      </c>
      <c r="B516" t="s">
        <v>77</v>
      </c>
      <c r="C516" t="s">
        <v>845</v>
      </c>
      <c r="D516">
        <v>73</v>
      </c>
    </row>
    <row r="517" spans="1:4">
      <c r="A517" t="s">
        <v>72</v>
      </c>
      <c r="B517" t="s">
        <v>77</v>
      </c>
      <c r="C517" t="s">
        <v>846</v>
      </c>
      <c r="D517">
        <v>78</v>
      </c>
    </row>
    <row r="518" spans="1:4">
      <c r="A518" t="s">
        <v>72</v>
      </c>
      <c r="B518" t="s">
        <v>77</v>
      </c>
      <c r="C518" t="s">
        <v>847</v>
      </c>
      <c r="D518">
        <v>66</v>
      </c>
    </row>
    <row r="519" spans="1:4">
      <c r="A519" t="s">
        <v>72</v>
      </c>
      <c r="B519" t="s">
        <v>77</v>
      </c>
      <c r="C519" t="s">
        <v>848</v>
      </c>
      <c r="D519">
        <v>71</v>
      </c>
    </row>
    <row r="520" spans="1:4">
      <c r="A520" t="s">
        <v>72</v>
      </c>
      <c r="B520" t="s">
        <v>77</v>
      </c>
      <c r="C520" t="s">
        <v>849</v>
      </c>
      <c r="D520">
        <v>70</v>
      </c>
    </row>
    <row r="521" spans="1:4">
      <c r="A521" t="s">
        <v>72</v>
      </c>
      <c r="B521" t="s">
        <v>77</v>
      </c>
      <c r="C521" t="s">
        <v>850</v>
      </c>
      <c r="D521">
        <v>77</v>
      </c>
    </row>
    <row r="522" spans="1:4">
      <c r="A522" t="s">
        <v>72</v>
      </c>
      <c r="B522" t="s">
        <v>77</v>
      </c>
      <c r="C522" t="s">
        <v>851</v>
      </c>
      <c r="D522">
        <v>67</v>
      </c>
    </row>
    <row r="523" spans="1:4">
      <c r="A523" t="s">
        <v>72</v>
      </c>
      <c r="B523" t="s">
        <v>77</v>
      </c>
      <c r="C523" t="s">
        <v>852</v>
      </c>
      <c r="D523">
        <v>70</v>
      </c>
    </row>
    <row r="524" spans="1:4">
      <c r="A524" t="s">
        <v>72</v>
      </c>
      <c r="B524" t="s">
        <v>77</v>
      </c>
      <c r="C524" t="s">
        <v>853</v>
      </c>
      <c r="D524">
        <v>67</v>
      </c>
    </row>
    <row r="525" spans="1:4">
      <c r="A525" t="s">
        <v>72</v>
      </c>
      <c r="B525" t="s">
        <v>77</v>
      </c>
      <c r="C525" t="s">
        <v>854</v>
      </c>
      <c r="D525">
        <v>70</v>
      </c>
    </row>
    <row r="526" spans="1:4">
      <c r="A526" t="s">
        <v>72</v>
      </c>
      <c r="B526" t="s">
        <v>77</v>
      </c>
      <c r="C526" t="s">
        <v>855</v>
      </c>
      <c r="D526">
        <v>66</v>
      </c>
    </row>
    <row r="527" spans="1:4">
      <c r="A527" t="s">
        <v>72</v>
      </c>
      <c r="B527" t="s">
        <v>77</v>
      </c>
      <c r="C527" t="s">
        <v>856</v>
      </c>
      <c r="D527">
        <v>61</v>
      </c>
    </row>
    <row r="528" spans="1:4">
      <c r="A528" t="s">
        <v>81</v>
      </c>
      <c r="B528" t="s">
        <v>79</v>
      </c>
      <c r="C528" t="s">
        <v>857</v>
      </c>
      <c r="D528">
        <v>79</v>
      </c>
    </row>
    <row r="529" spans="1:4">
      <c r="A529" t="s">
        <v>81</v>
      </c>
      <c r="B529" t="s">
        <v>79</v>
      </c>
      <c r="C529" t="s">
        <v>858</v>
      </c>
      <c r="D529">
        <v>76</v>
      </c>
    </row>
    <row r="530" spans="1:4">
      <c r="A530" t="s">
        <v>81</v>
      </c>
      <c r="B530" t="s">
        <v>79</v>
      </c>
      <c r="C530" t="s">
        <v>859</v>
      </c>
      <c r="D530">
        <v>77</v>
      </c>
    </row>
    <row r="531" spans="1:4">
      <c r="A531" t="s">
        <v>81</v>
      </c>
      <c r="B531" t="s">
        <v>79</v>
      </c>
      <c r="C531" t="s">
        <v>860</v>
      </c>
      <c r="D531">
        <v>83</v>
      </c>
    </row>
    <row r="532" spans="1:4">
      <c r="A532" t="s">
        <v>81</v>
      </c>
      <c r="B532" t="s">
        <v>79</v>
      </c>
      <c r="C532" t="s">
        <v>861</v>
      </c>
      <c r="D532">
        <v>89</v>
      </c>
    </row>
    <row r="533" spans="1:4">
      <c r="A533" t="s">
        <v>81</v>
      </c>
      <c r="B533" t="s">
        <v>79</v>
      </c>
      <c r="C533" t="s">
        <v>862</v>
      </c>
      <c r="D533">
        <v>84</v>
      </c>
    </row>
    <row r="534" spans="1:4">
      <c r="A534" t="s">
        <v>81</v>
      </c>
      <c r="B534" t="s">
        <v>79</v>
      </c>
      <c r="C534" t="s">
        <v>863</v>
      </c>
      <c r="D534">
        <v>82</v>
      </c>
    </row>
    <row r="535" spans="1:4">
      <c r="A535" t="s">
        <v>81</v>
      </c>
      <c r="B535" t="s">
        <v>79</v>
      </c>
      <c r="C535" t="s">
        <v>864</v>
      </c>
      <c r="D535">
        <v>79</v>
      </c>
    </row>
    <row r="536" spans="1:4">
      <c r="A536" t="s">
        <v>81</v>
      </c>
      <c r="B536" t="s">
        <v>79</v>
      </c>
      <c r="C536" t="s">
        <v>865</v>
      </c>
      <c r="D536">
        <v>83</v>
      </c>
    </row>
    <row r="537" spans="1:4">
      <c r="A537" t="s">
        <v>81</v>
      </c>
      <c r="B537" t="s">
        <v>79</v>
      </c>
      <c r="C537" t="s">
        <v>866</v>
      </c>
      <c r="D537">
        <v>76</v>
      </c>
    </row>
    <row r="538" spans="1:4">
      <c r="A538" t="s">
        <v>81</v>
      </c>
      <c r="B538" t="s">
        <v>79</v>
      </c>
      <c r="C538" t="s">
        <v>867</v>
      </c>
      <c r="D538">
        <v>82</v>
      </c>
    </row>
    <row r="539" spans="1:4">
      <c r="A539" t="s">
        <v>81</v>
      </c>
      <c r="B539" t="s">
        <v>79</v>
      </c>
      <c r="C539" t="s">
        <v>868</v>
      </c>
      <c r="D539">
        <v>78</v>
      </c>
    </row>
    <row r="540" spans="1:4">
      <c r="A540" t="s">
        <v>81</v>
      </c>
      <c r="B540" t="s">
        <v>79</v>
      </c>
      <c r="C540" t="s">
        <v>869</v>
      </c>
      <c r="D540">
        <v>81</v>
      </c>
    </row>
    <row r="541" spans="1:4">
      <c r="A541" t="s">
        <v>81</v>
      </c>
      <c r="B541" t="s">
        <v>79</v>
      </c>
      <c r="C541" t="s">
        <v>870</v>
      </c>
      <c r="D541">
        <v>83</v>
      </c>
    </row>
    <row r="542" spans="1:4">
      <c r="A542" t="s">
        <v>81</v>
      </c>
      <c r="B542" t="s">
        <v>79</v>
      </c>
      <c r="C542" t="s">
        <v>871</v>
      </c>
      <c r="D542">
        <v>82</v>
      </c>
    </row>
    <row r="543" spans="1:4">
      <c r="A543" t="s">
        <v>81</v>
      </c>
      <c r="B543" t="s">
        <v>79</v>
      </c>
      <c r="C543" t="s">
        <v>872</v>
      </c>
      <c r="D543">
        <v>78</v>
      </c>
    </row>
    <row r="544" spans="1:4">
      <c r="A544" t="s">
        <v>81</v>
      </c>
      <c r="B544" t="s">
        <v>79</v>
      </c>
      <c r="C544" t="s">
        <v>873</v>
      </c>
      <c r="D544">
        <v>79</v>
      </c>
    </row>
    <row r="545" spans="1:4">
      <c r="A545" t="s">
        <v>81</v>
      </c>
      <c r="B545" t="s">
        <v>79</v>
      </c>
      <c r="C545" t="s">
        <v>874</v>
      </c>
      <c r="D545">
        <v>72</v>
      </c>
    </row>
    <row r="546" spans="1:4">
      <c r="A546" t="s">
        <v>81</v>
      </c>
      <c r="B546" t="s">
        <v>79</v>
      </c>
      <c r="C546" t="s">
        <v>875</v>
      </c>
      <c r="D546">
        <v>83</v>
      </c>
    </row>
    <row r="547" spans="1:4">
      <c r="A547" t="s">
        <v>81</v>
      </c>
      <c r="B547" t="s">
        <v>79</v>
      </c>
      <c r="C547" t="s">
        <v>876</v>
      </c>
      <c r="D547">
        <v>72</v>
      </c>
    </row>
    <row r="548" spans="1:4">
      <c r="A548" t="s">
        <v>81</v>
      </c>
      <c r="B548" t="s">
        <v>79</v>
      </c>
      <c r="C548" t="s">
        <v>877</v>
      </c>
      <c r="D548">
        <v>77</v>
      </c>
    </row>
    <row r="549" spans="1:4">
      <c r="A549" t="s">
        <v>81</v>
      </c>
      <c r="B549" t="s">
        <v>79</v>
      </c>
      <c r="C549" t="s">
        <v>878</v>
      </c>
      <c r="D549">
        <v>83</v>
      </c>
    </row>
    <row r="550" spans="1:4">
      <c r="A550" t="s">
        <v>81</v>
      </c>
      <c r="B550" t="s">
        <v>79</v>
      </c>
      <c r="C550" t="s">
        <v>879</v>
      </c>
      <c r="D550">
        <v>79</v>
      </c>
    </row>
    <row r="551" spans="1:4">
      <c r="A551" t="s">
        <v>81</v>
      </c>
      <c r="B551" t="s">
        <v>79</v>
      </c>
      <c r="C551" t="s">
        <v>880</v>
      </c>
      <c r="D551">
        <v>83</v>
      </c>
    </row>
    <row r="552" spans="1:4">
      <c r="A552" t="s">
        <v>81</v>
      </c>
      <c r="B552" t="s">
        <v>79</v>
      </c>
      <c r="C552" t="s">
        <v>881</v>
      </c>
      <c r="D552">
        <v>79</v>
      </c>
    </row>
    <row r="553" spans="1:4">
      <c r="A553" t="s">
        <v>81</v>
      </c>
      <c r="B553" t="s">
        <v>82</v>
      </c>
      <c r="C553" t="s">
        <v>882</v>
      </c>
      <c r="D553">
        <v>68</v>
      </c>
    </row>
    <row r="554" spans="1:4">
      <c r="A554" t="s">
        <v>81</v>
      </c>
      <c r="B554" t="s">
        <v>82</v>
      </c>
      <c r="C554" t="s">
        <v>883</v>
      </c>
      <c r="D554">
        <v>71</v>
      </c>
    </row>
    <row r="555" spans="1:4">
      <c r="A555" t="s">
        <v>81</v>
      </c>
      <c r="B555" t="s">
        <v>82</v>
      </c>
      <c r="C555" t="s">
        <v>884</v>
      </c>
      <c r="D555">
        <v>70</v>
      </c>
    </row>
    <row r="556" spans="1:4">
      <c r="A556" t="s">
        <v>81</v>
      </c>
      <c r="B556" t="s">
        <v>82</v>
      </c>
      <c r="C556" t="s">
        <v>885</v>
      </c>
      <c r="D556">
        <v>79</v>
      </c>
    </row>
    <row r="557" spans="1:4">
      <c r="A557" t="s">
        <v>81</v>
      </c>
      <c r="B557" t="s">
        <v>82</v>
      </c>
      <c r="C557" t="s">
        <v>886</v>
      </c>
      <c r="D557">
        <v>72</v>
      </c>
    </row>
    <row r="558" spans="1:4">
      <c r="A558" t="s">
        <v>81</v>
      </c>
      <c r="B558" t="s">
        <v>82</v>
      </c>
      <c r="C558" t="s">
        <v>887</v>
      </c>
      <c r="D558">
        <v>70</v>
      </c>
    </row>
    <row r="559" spans="1:4">
      <c r="A559" t="s">
        <v>81</v>
      </c>
      <c r="B559" t="s">
        <v>82</v>
      </c>
      <c r="C559" t="s">
        <v>888</v>
      </c>
      <c r="D559">
        <v>66</v>
      </c>
    </row>
    <row r="560" spans="1:4">
      <c r="A560" t="s">
        <v>81</v>
      </c>
      <c r="B560" t="s">
        <v>82</v>
      </c>
      <c r="C560" t="s">
        <v>889</v>
      </c>
      <c r="D560">
        <v>77</v>
      </c>
    </row>
    <row r="561" spans="1:4">
      <c r="A561" t="s">
        <v>81</v>
      </c>
      <c r="B561" t="s">
        <v>82</v>
      </c>
      <c r="C561" t="s">
        <v>890</v>
      </c>
      <c r="D561">
        <v>74</v>
      </c>
    </row>
    <row r="562" spans="1:4">
      <c r="A562" t="s">
        <v>81</v>
      </c>
      <c r="B562" t="s">
        <v>82</v>
      </c>
      <c r="C562" t="s">
        <v>891</v>
      </c>
      <c r="D562">
        <v>66</v>
      </c>
    </row>
    <row r="563" spans="1:4">
      <c r="A563" t="s">
        <v>81</v>
      </c>
      <c r="B563" t="s">
        <v>82</v>
      </c>
      <c r="C563" t="s">
        <v>892</v>
      </c>
      <c r="D563">
        <v>81</v>
      </c>
    </row>
    <row r="564" spans="1:4">
      <c r="A564" t="s">
        <v>81</v>
      </c>
      <c r="B564" t="s">
        <v>82</v>
      </c>
      <c r="C564" t="s">
        <v>893</v>
      </c>
      <c r="D564">
        <v>78</v>
      </c>
    </row>
    <row r="565" spans="1:4">
      <c r="A565" t="s">
        <v>81</v>
      </c>
      <c r="B565" t="s">
        <v>82</v>
      </c>
      <c r="C565" t="s">
        <v>894</v>
      </c>
      <c r="D565">
        <v>73</v>
      </c>
    </row>
    <row r="566" spans="1:4">
      <c r="A566" t="s">
        <v>81</v>
      </c>
      <c r="B566" t="s">
        <v>82</v>
      </c>
      <c r="C566" t="s">
        <v>895</v>
      </c>
      <c r="D566">
        <v>81</v>
      </c>
    </row>
    <row r="567" spans="1:4">
      <c r="A567" t="s">
        <v>81</v>
      </c>
      <c r="B567" t="s">
        <v>82</v>
      </c>
      <c r="C567" t="s">
        <v>896</v>
      </c>
      <c r="D567">
        <v>67</v>
      </c>
    </row>
    <row r="568" spans="1:4">
      <c r="A568" t="s">
        <v>81</v>
      </c>
      <c r="B568" t="s">
        <v>82</v>
      </c>
      <c r="C568" t="s">
        <v>897</v>
      </c>
      <c r="D568">
        <v>68</v>
      </c>
    </row>
    <row r="569" spans="1:4">
      <c r="A569" t="s">
        <v>81</v>
      </c>
      <c r="B569" t="s">
        <v>82</v>
      </c>
      <c r="C569" t="s">
        <v>898</v>
      </c>
      <c r="D569">
        <v>68</v>
      </c>
    </row>
    <row r="570" spans="1:4">
      <c r="A570" t="s">
        <v>81</v>
      </c>
      <c r="B570" t="s">
        <v>82</v>
      </c>
      <c r="C570" t="s">
        <v>899</v>
      </c>
      <c r="D570">
        <v>68</v>
      </c>
    </row>
    <row r="571" spans="1:4">
      <c r="A571" t="s">
        <v>81</v>
      </c>
      <c r="B571" t="s">
        <v>82</v>
      </c>
      <c r="C571" t="s">
        <v>900</v>
      </c>
      <c r="D571">
        <v>73</v>
      </c>
    </row>
    <row r="572" spans="1:4">
      <c r="A572" t="s">
        <v>81</v>
      </c>
      <c r="B572" t="s">
        <v>82</v>
      </c>
      <c r="C572" t="s">
        <v>901</v>
      </c>
      <c r="D572">
        <v>78</v>
      </c>
    </row>
    <row r="573" spans="1:4">
      <c r="A573" t="s">
        <v>81</v>
      </c>
      <c r="B573" t="s">
        <v>82</v>
      </c>
      <c r="C573" t="s">
        <v>902</v>
      </c>
      <c r="D573">
        <v>69</v>
      </c>
    </row>
    <row r="574" spans="1:4">
      <c r="A574" t="s">
        <v>81</v>
      </c>
      <c r="B574" t="s">
        <v>82</v>
      </c>
      <c r="C574" t="s">
        <v>903</v>
      </c>
      <c r="D574">
        <v>74</v>
      </c>
    </row>
    <row r="575" spans="1:4">
      <c r="A575" t="s">
        <v>81</v>
      </c>
      <c r="B575" t="s">
        <v>82</v>
      </c>
      <c r="C575" t="s">
        <v>904</v>
      </c>
      <c r="D575">
        <v>69</v>
      </c>
    </row>
    <row r="576" spans="1:4">
      <c r="A576" t="s">
        <v>81</v>
      </c>
      <c r="B576" t="s">
        <v>82</v>
      </c>
      <c r="C576" t="s">
        <v>905</v>
      </c>
      <c r="D576">
        <v>74</v>
      </c>
    </row>
    <row r="577" spans="1:4">
      <c r="A577" t="s">
        <v>81</v>
      </c>
      <c r="B577" t="s">
        <v>82</v>
      </c>
      <c r="C577" t="s">
        <v>906</v>
      </c>
      <c r="D577">
        <v>74</v>
      </c>
    </row>
    <row r="578" spans="1:4">
      <c r="A578" t="s">
        <v>81</v>
      </c>
      <c r="B578" t="s">
        <v>82</v>
      </c>
      <c r="C578" t="s">
        <v>907</v>
      </c>
      <c r="D578">
        <v>56</v>
      </c>
    </row>
    <row r="579" spans="1:4">
      <c r="A579" t="s">
        <v>81</v>
      </c>
      <c r="B579" t="s">
        <v>82</v>
      </c>
      <c r="C579" t="s">
        <v>908</v>
      </c>
      <c r="D579">
        <v>66</v>
      </c>
    </row>
    <row r="580" spans="1:4">
      <c r="A580" t="s">
        <v>81</v>
      </c>
      <c r="B580" t="s">
        <v>84</v>
      </c>
      <c r="C580" t="s">
        <v>909</v>
      </c>
      <c r="D580">
        <v>72</v>
      </c>
    </row>
    <row r="581" spans="1:4">
      <c r="A581" t="s">
        <v>81</v>
      </c>
      <c r="B581" t="s">
        <v>84</v>
      </c>
      <c r="C581" t="s">
        <v>910</v>
      </c>
      <c r="D581">
        <v>70</v>
      </c>
    </row>
    <row r="582" spans="1:4">
      <c r="A582" t="s">
        <v>81</v>
      </c>
      <c r="B582" t="s">
        <v>84</v>
      </c>
      <c r="C582" t="s">
        <v>911</v>
      </c>
      <c r="D582">
        <v>62</v>
      </c>
    </row>
    <row r="583" spans="1:4">
      <c r="A583" t="s">
        <v>81</v>
      </c>
      <c r="B583" t="s">
        <v>84</v>
      </c>
      <c r="C583" t="s">
        <v>912</v>
      </c>
      <c r="D583">
        <v>78</v>
      </c>
    </row>
    <row r="584" spans="1:4">
      <c r="A584" t="s">
        <v>81</v>
      </c>
      <c r="B584" t="s">
        <v>84</v>
      </c>
      <c r="C584" t="s">
        <v>913</v>
      </c>
      <c r="D584">
        <v>78</v>
      </c>
    </row>
    <row r="585" spans="1:4">
      <c r="A585" t="s">
        <v>81</v>
      </c>
      <c r="B585" t="s">
        <v>84</v>
      </c>
      <c r="C585" t="s">
        <v>914</v>
      </c>
      <c r="D585">
        <v>74</v>
      </c>
    </row>
    <row r="586" spans="1:4">
      <c r="A586" t="s">
        <v>81</v>
      </c>
      <c r="B586" t="s">
        <v>84</v>
      </c>
      <c r="C586" t="s">
        <v>915</v>
      </c>
      <c r="D586">
        <v>77</v>
      </c>
    </row>
    <row r="587" spans="1:4">
      <c r="A587" t="s">
        <v>81</v>
      </c>
      <c r="B587" t="s">
        <v>84</v>
      </c>
      <c r="C587" t="s">
        <v>916</v>
      </c>
      <c r="D587">
        <v>70</v>
      </c>
    </row>
    <row r="588" spans="1:4">
      <c r="A588" t="s">
        <v>81</v>
      </c>
      <c r="B588" t="s">
        <v>84</v>
      </c>
      <c r="C588" t="s">
        <v>917</v>
      </c>
      <c r="D588">
        <v>73</v>
      </c>
    </row>
    <row r="589" spans="1:4">
      <c r="A589" t="s">
        <v>81</v>
      </c>
      <c r="B589" t="s">
        <v>84</v>
      </c>
      <c r="C589" t="s">
        <v>918</v>
      </c>
      <c r="D589">
        <v>75</v>
      </c>
    </row>
    <row r="590" spans="1:4">
      <c r="A590" t="s">
        <v>81</v>
      </c>
      <c r="B590" t="s">
        <v>84</v>
      </c>
      <c r="C590" t="s">
        <v>919</v>
      </c>
      <c r="D590">
        <v>77</v>
      </c>
    </row>
    <row r="591" spans="1:4">
      <c r="A591" t="s">
        <v>81</v>
      </c>
      <c r="B591" t="s">
        <v>84</v>
      </c>
      <c r="C591" t="s">
        <v>920</v>
      </c>
      <c r="D591">
        <v>70</v>
      </c>
    </row>
    <row r="592" spans="1:4">
      <c r="A592" t="s">
        <v>81</v>
      </c>
      <c r="B592" t="s">
        <v>84</v>
      </c>
      <c r="C592" t="s">
        <v>921</v>
      </c>
      <c r="D592">
        <v>66</v>
      </c>
    </row>
    <row r="593" spans="1:4">
      <c r="A593" t="s">
        <v>81</v>
      </c>
      <c r="B593" t="s">
        <v>84</v>
      </c>
      <c r="C593" t="s">
        <v>922</v>
      </c>
      <c r="D593">
        <v>73</v>
      </c>
    </row>
    <row r="594" spans="1:4">
      <c r="A594" t="s">
        <v>81</v>
      </c>
      <c r="B594" t="s">
        <v>84</v>
      </c>
      <c r="C594" t="s">
        <v>923</v>
      </c>
      <c r="D594">
        <v>68</v>
      </c>
    </row>
    <row r="595" spans="1:4">
      <c r="A595" t="s">
        <v>81</v>
      </c>
      <c r="B595" t="s">
        <v>84</v>
      </c>
      <c r="C595" t="s">
        <v>924</v>
      </c>
      <c r="D595">
        <v>70</v>
      </c>
    </row>
    <row r="596" spans="1:4">
      <c r="A596" t="s">
        <v>81</v>
      </c>
      <c r="B596" t="s">
        <v>84</v>
      </c>
      <c r="C596" t="s">
        <v>925</v>
      </c>
      <c r="D596">
        <v>72</v>
      </c>
    </row>
    <row r="597" spans="1:4">
      <c r="A597" t="s">
        <v>81</v>
      </c>
      <c r="B597" t="s">
        <v>84</v>
      </c>
      <c r="C597" t="s">
        <v>926</v>
      </c>
      <c r="D597">
        <v>74</v>
      </c>
    </row>
    <row r="598" spans="1:4">
      <c r="A598" t="s">
        <v>81</v>
      </c>
      <c r="B598" t="s">
        <v>84</v>
      </c>
      <c r="C598" t="s">
        <v>927</v>
      </c>
      <c r="D598">
        <v>68</v>
      </c>
    </row>
    <row r="599" spans="1:4">
      <c r="A599" t="s">
        <v>81</v>
      </c>
      <c r="B599" t="s">
        <v>84</v>
      </c>
      <c r="C599" t="s">
        <v>928</v>
      </c>
      <c r="D599">
        <v>65</v>
      </c>
    </row>
    <row r="600" spans="1:4">
      <c r="A600" t="s">
        <v>81</v>
      </c>
      <c r="B600" t="s">
        <v>84</v>
      </c>
      <c r="C600" t="s">
        <v>929</v>
      </c>
      <c r="D600">
        <v>73</v>
      </c>
    </row>
    <row r="601" spans="1:4">
      <c r="A601" t="s">
        <v>81</v>
      </c>
      <c r="B601" t="s">
        <v>84</v>
      </c>
      <c r="C601" t="s">
        <v>930</v>
      </c>
      <c r="D601">
        <v>84</v>
      </c>
    </row>
    <row r="602" spans="1:4">
      <c r="A602" t="s">
        <v>81</v>
      </c>
      <c r="B602" t="s">
        <v>84</v>
      </c>
      <c r="C602" t="s">
        <v>931</v>
      </c>
      <c r="D602">
        <v>68</v>
      </c>
    </row>
    <row r="603" spans="1:4">
      <c r="A603" t="s">
        <v>81</v>
      </c>
      <c r="B603" t="s">
        <v>84</v>
      </c>
      <c r="C603" t="s">
        <v>932</v>
      </c>
      <c r="D603">
        <v>76</v>
      </c>
    </row>
    <row r="604" spans="1:4">
      <c r="A604" t="s">
        <v>81</v>
      </c>
      <c r="B604" t="s">
        <v>84</v>
      </c>
      <c r="C604" t="s">
        <v>933</v>
      </c>
      <c r="D604">
        <v>70</v>
      </c>
    </row>
    <row r="605" spans="1:4">
      <c r="A605" t="s">
        <v>81</v>
      </c>
      <c r="B605" t="s">
        <v>86</v>
      </c>
      <c r="C605" t="s">
        <v>934</v>
      </c>
      <c r="D605">
        <v>68</v>
      </c>
    </row>
    <row r="606" spans="1:4">
      <c r="A606" t="s">
        <v>81</v>
      </c>
      <c r="B606" t="s">
        <v>86</v>
      </c>
      <c r="C606" t="s">
        <v>935</v>
      </c>
      <c r="D606">
        <v>68</v>
      </c>
    </row>
    <row r="607" spans="1:4">
      <c r="A607" t="s">
        <v>81</v>
      </c>
      <c r="B607" t="s">
        <v>86</v>
      </c>
      <c r="C607" t="s">
        <v>936</v>
      </c>
      <c r="D607">
        <v>68</v>
      </c>
    </row>
    <row r="608" spans="1:4">
      <c r="A608" t="s">
        <v>81</v>
      </c>
      <c r="B608" t="s">
        <v>86</v>
      </c>
      <c r="C608" t="s">
        <v>937</v>
      </c>
      <c r="D608">
        <v>70</v>
      </c>
    </row>
    <row r="609" spans="1:4">
      <c r="A609" t="s">
        <v>81</v>
      </c>
      <c r="B609" t="s">
        <v>86</v>
      </c>
      <c r="C609" t="s">
        <v>938</v>
      </c>
      <c r="D609">
        <v>67</v>
      </c>
    </row>
    <row r="610" spans="1:4">
      <c r="A610" t="s">
        <v>81</v>
      </c>
      <c r="B610" t="s">
        <v>86</v>
      </c>
      <c r="C610" t="s">
        <v>939</v>
      </c>
      <c r="D610">
        <v>70</v>
      </c>
    </row>
    <row r="611" spans="1:4">
      <c r="A611" t="s">
        <v>81</v>
      </c>
      <c r="B611" t="s">
        <v>86</v>
      </c>
      <c r="C611" t="s">
        <v>940</v>
      </c>
      <c r="D611">
        <v>73</v>
      </c>
    </row>
    <row r="612" spans="1:4">
      <c r="A612" t="s">
        <v>81</v>
      </c>
      <c r="B612" t="s">
        <v>86</v>
      </c>
      <c r="C612" t="s">
        <v>941</v>
      </c>
      <c r="D612">
        <v>64</v>
      </c>
    </row>
    <row r="613" spans="1:4">
      <c r="A613" t="s">
        <v>81</v>
      </c>
      <c r="B613" t="s">
        <v>86</v>
      </c>
      <c r="C613" t="s">
        <v>942</v>
      </c>
      <c r="D613">
        <v>65</v>
      </c>
    </row>
    <row r="614" spans="1:4">
      <c r="A614" t="s">
        <v>81</v>
      </c>
      <c r="B614" t="s">
        <v>86</v>
      </c>
      <c r="C614" t="s">
        <v>943</v>
      </c>
      <c r="D614">
        <v>65</v>
      </c>
    </row>
    <row r="615" spans="1:4">
      <c r="A615" t="s">
        <v>81</v>
      </c>
      <c r="B615" t="s">
        <v>86</v>
      </c>
      <c r="C615" t="s">
        <v>944</v>
      </c>
      <c r="D615">
        <v>62</v>
      </c>
    </row>
    <row r="616" spans="1:4">
      <c r="A616" t="s">
        <v>81</v>
      </c>
      <c r="B616" t="s">
        <v>86</v>
      </c>
      <c r="C616" t="s">
        <v>945</v>
      </c>
      <c r="D616">
        <v>70</v>
      </c>
    </row>
    <row r="617" spans="1:4">
      <c r="A617" t="s">
        <v>81</v>
      </c>
      <c r="B617" t="s">
        <v>86</v>
      </c>
      <c r="C617" t="s">
        <v>946</v>
      </c>
      <c r="D617">
        <v>76</v>
      </c>
    </row>
    <row r="618" spans="1:4">
      <c r="A618" t="s">
        <v>81</v>
      </c>
      <c r="B618" t="s">
        <v>86</v>
      </c>
      <c r="C618" t="s">
        <v>947</v>
      </c>
      <c r="D618">
        <v>76</v>
      </c>
    </row>
    <row r="619" spans="1:4">
      <c r="A619" t="s">
        <v>81</v>
      </c>
      <c r="B619" t="s">
        <v>86</v>
      </c>
      <c r="C619" t="s">
        <v>948</v>
      </c>
      <c r="D619">
        <v>69</v>
      </c>
    </row>
    <row r="620" spans="1:4">
      <c r="A620" t="s">
        <v>81</v>
      </c>
      <c r="B620" t="s">
        <v>86</v>
      </c>
      <c r="C620" t="s">
        <v>949</v>
      </c>
      <c r="D620">
        <v>67</v>
      </c>
    </row>
    <row r="621" spans="1:4">
      <c r="A621" t="s">
        <v>81</v>
      </c>
      <c r="B621" t="s">
        <v>86</v>
      </c>
      <c r="C621" t="s">
        <v>938</v>
      </c>
      <c r="D621">
        <v>67</v>
      </c>
    </row>
    <row r="622" spans="1:4">
      <c r="A622" t="s">
        <v>81</v>
      </c>
      <c r="B622" t="s">
        <v>86</v>
      </c>
      <c r="C622" t="s">
        <v>950</v>
      </c>
      <c r="D622">
        <v>64</v>
      </c>
    </row>
    <row r="623" spans="1:4">
      <c r="A623" t="s">
        <v>81</v>
      </c>
      <c r="B623" t="s">
        <v>86</v>
      </c>
      <c r="C623" t="s">
        <v>951</v>
      </c>
      <c r="D623">
        <v>64</v>
      </c>
    </row>
    <row r="624" spans="1:4">
      <c r="A624" t="s">
        <v>81</v>
      </c>
      <c r="B624" t="s">
        <v>86</v>
      </c>
      <c r="C624" t="s">
        <v>940</v>
      </c>
      <c r="D624">
        <v>62</v>
      </c>
    </row>
    <row r="625" spans="1:4">
      <c r="A625" t="s">
        <v>81</v>
      </c>
      <c r="B625" t="s">
        <v>86</v>
      </c>
      <c r="C625" t="s">
        <v>952</v>
      </c>
      <c r="D625">
        <v>73</v>
      </c>
    </row>
    <row r="626" spans="1:4">
      <c r="A626" t="s">
        <v>81</v>
      </c>
      <c r="B626" t="s">
        <v>86</v>
      </c>
      <c r="C626" t="s">
        <v>953</v>
      </c>
      <c r="D626">
        <v>71</v>
      </c>
    </row>
    <row r="627" spans="1:4">
      <c r="A627" t="s">
        <v>81</v>
      </c>
      <c r="B627" t="s">
        <v>86</v>
      </c>
      <c r="C627" t="s">
        <v>954</v>
      </c>
      <c r="D627">
        <v>71</v>
      </c>
    </row>
    <row r="628" spans="1:4">
      <c r="A628" t="s">
        <v>81</v>
      </c>
      <c r="B628" t="s">
        <v>86</v>
      </c>
      <c r="C628" t="s">
        <v>955</v>
      </c>
      <c r="D628">
        <v>70</v>
      </c>
    </row>
    <row r="629" spans="1:4">
      <c r="A629" t="s">
        <v>81</v>
      </c>
      <c r="B629" t="s">
        <v>86</v>
      </c>
      <c r="C629" t="s">
        <v>956</v>
      </c>
      <c r="D629">
        <v>70</v>
      </c>
    </row>
    <row r="630" spans="1:4">
      <c r="A630" t="s">
        <v>81</v>
      </c>
      <c r="B630" t="s">
        <v>86</v>
      </c>
      <c r="C630" t="s">
        <v>957</v>
      </c>
      <c r="D630">
        <v>48</v>
      </c>
    </row>
    <row r="631" spans="1:4">
      <c r="A631" t="s">
        <v>81</v>
      </c>
      <c r="B631" t="s">
        <v>86</v>
      </c>
      <c r="C631" t="s">
        <v>958</v>
      </c>
      <c r="D631">
        <v>70</v>
      </c>
    </row>
    <row r="632" spans="1:4">
      <c r="A632" t="s">
        <v>81</v>
      </c>
      <c r="B632" t="s">
        <v>86</v>
      </c>
      <c r="C632" t="s">
        <v>959</v>
      </c>
      <c r="D632">
        <v>57</v>
      </c>
    </row>
    <row r="633" spans="1:4">
      <c r="A633" t="s">
        <v>81</v>
      </c>
      <c r="B633" t="s">
        <v>86</v>
      </c>
      <c r="C633" t="s">
        <v>960</v>
      </c>
      <c r="D633">
        <v>70</v>
      </c>
    </row>
    <row r="634" spans="1:4">
      <c r="A634" t="s">
        <v>90</v>
      </c>
      <c r="B634" t="s">
        <v>88</v>
      </c>
      <c r="C634" t="s">
        <v>961</v>
      </c>
      <c r="D634">
        <v>77</v>
      </c>
    </row>
    <row r="635" spans="1:4">
      <c r="A635" t="s">
        <v>90</v>
      </c>
      <c r="B635" t="s">
        <v>88</v>
      </c>
      <c r="C635" t="s">
        <v>962</v>
      </c>
      <c r="D635">
        <v>75</v>
      </c>
    </row>
    <row r="636" spans="1:4">
      <c r="A636" t="s">
        <v>90</v>
      </c>
      <c r="B636" t="s">
        <v>88</v>
      </c>
      <c r="C636" t="s">
        <v>963</v>
      </c>
      <c r="D636">
        <v>67</v>
      </c>
    </row>
    <row r="637" spans="1:4">
      <c r="A637" t="s">
        <v>90</v>
      </c>
      <c r="B637" t="s">
        <v>88</v>
      </c>
      <c r="C637" t="s">
        <v>964</v>
      </c>
      <c r="D637">
        <v>90</v>
      </c>
    </row>
    <row r="638" spans="1:4">
      <c r="A638" t="s">
        <v>90</v>
      </c>
      <c r="B638" t="s">
        <v>88</v>
      </c>
      <c r="C638" t="s">
        <v>965</v>
      </c>
      <c r="D638">
        <v>85</v>
      </c>
    </row>
    <row r="639" spans="1:4">
      <c r="A639" t="s">
        <v>90</v>
      </c>
      <c r="B639" t="s">
        <v>88</v>
      </c>
      <c r="C639" t="s">
        <v>966</v>
      </c>
      <c r="D639">
        <v>82</v>
      </c>
    </row>
    <row r="640" spans="1:4">
      <c r="A640" t="s">
        <v>90</v>
      </c>
      <c r="B640" t="s">
        <v>88</v>
      </c>
      <c r="C640" t="s">
        <v>967</v>
      </c>
      <c r="D640">
        <v>81</v>
      </c>
    </row>
    <row r="641" spans="1:4">
      <c r="A641" t="s">
        <v>90</v>
      </c>
      <c r="B641" t="s">
        <v>88</v>
      </c>
      <c r="C641" t="s">
        <v>968</v>
      </c>
      <c r="D641">
        <v>80</v>
      </c>
    </row>
    <row r="642" spans="1:4">
      <c r="A642" t="s">
        <v>90</v>
      </c>
      <c r="B642" t="s">
        <v>88</v>
      </c>
      <c r="C642" t="s">
        <v>969</v>
      </c>
      <c r="D642">
        <v>80</v>
      </c>
    </row>
    <row r="643" spans="1:4">
      <c r="A643" t="s">
        <v>90</v>
      </c>
      <c r="B643" t="s">
        <v>88</v>
      </c>
      <c r="C643" t="s">
        <v>970</v>
      </c>
      <c r="D643">
        <v>79</v>
      </c>
    </row>
    <row r="644" spans="1:4">
      <c r="A644" t="s">
        <v>90</v>
      </c>
      <c r="B644" t="s">
        <v>88</v>
      </c>
      <c r="C644" t="s">
        <v>971</v>
      </c>
      <c r="D644">
        <v>79</v>
      </c>
    </row>
    <row r="645" spans="1:4">
      <c r="A645" t="s">
        <v>90</v>
      </c>
      <c r="B645" t="s">
        <v>88</v>
      </c>
      <c r="C645" t="s">
        <v>972</v>
      </c>
      <c r="D645">
        <v>78</v>
      </c>
    </row>
    <row r="646" spans="1:4">
      <c r="A646" t="s">
        <v>90</v>
      </c>
      <c r="B646" t="s">
        <v>88</v>
      </c>
      <c r="C646" t="s">
        <v>973</v>
      </c>
      <c r="D646">
        <v>78</v>
      </c>
    </row>
    <row r="647" spans="1:4">
      <c r="A647" t="s">
        <v>90</v>
      </c>
      <c r="B647" t="s">
        <v>88</v>
      </c>
      <c r="C647" t="s">
        <v>974</v>
      </c>
      <c r="D647">
        <v>77</v>
      </c>
    </row>
    <row r="648" spans="1:4">
      <c r="A648" t="s">
        <v>90</v>
      </c>
      <c r="B648" t="s">
        <v>88</v>
      </c>
      <c r="C648" t="s">
        <v>975</v>
      </c>
      <c r="D648">
        <v>77</v>
      </c>
    </row>
    <row r="649" spans="1:4">
      <c r="A649" t="s">
        <v>90</v>
      </c>
      <c r="B649" t="s">
        <v>88</v>
      </c>
      <c r="C649" t="s">
        <v>976</v>
      </c>
      <c r="D649">
        <v>76</v>
      </c>
    </row>
    <row r="650" spans="1:4">
      <c r="A650" t="s">
        <v>90</v>
      </c>
      <c r="B650" t="s">
        <v>88</v>
      </c>
      <c r="C650" t="s">
        <v>977</v>
      </c>
      <c r="D650">
        <v>76</v>
      </c>
    </row>
    <row r="651" spans="1:4">
      <c r="A651" t="s">
        <v>90</v>
      </c>
      <c r="B651" t="s">
        <v>88</v>
      </c>
      <c r="C651" t="s">
        <v>978</v>
      </c>
      <c r="D651">
        <v>76</v>
      </c>
    </row>
    <row r="652" spans="1:4">
      <c r="A652" t="s">
        <v>90</v>
      </c>
      <c r="B652" t="s">
        <v>88</v>
      </c>
      <c r="C652" t="s">
        <v>979</v>
      </c>
      <c r="D652">
        <v>75</v>
      </c>
    </row>
    <row r="653" spans="1:4">
      <c r="A653" t="s">
        <v>90</v>
      </c>
      <c r="B653" t="s">
        <v>88</v>
      </c>
      <c r="C653" t="s">
        <v>980</v>
      </c>
      <c r="D653">
        <v>75</v>
      </c>
    </row>
    <row r="654" spans="1:4">
      <c r="A654" t="s">
        <v>90</v>
      </c>
      <c r="B654" t="s">
        <v>88</v>
      </c>
      <c r="C654" t="s">
        <v>981</v>
      </c>
      <c r="D654">
        <v>72</v>
      </c>
    </row>
    <row r="655" spans="1:4">
      <c r="A655" t="s">
        <v>90</v>
      </c>
      <c r="B655" t="s">
        <v>88</v>
      </c>
      <c r="C655" t="s">
        <v>982</v>
      </c>
      <c r="D655">
        <v>69</v>
      </c>
    </row>
    <row r="656" spans="1:4">
      <c r="A656" t="s">
        <v>90</v>
      </c>
      <c r="B656" t="s">
        <v>88</v>
      </c>
      <c r="C656" t="s">
        <v>983</v>
      </c>
      <c r="D656">
        <v>68</v>
      </c>
    </row>
    <row r="657" spans="1:4">
      <c r="A657" t="s">
        <v>90</v>
      </c>
      <c r="B657" t="s">
        <v>88</v>
      </c>
      <c r="C657" t="s">
        <v>984</v>
      </c>
      <c r="D657">
        <v>67</v>
      </c>
    </row>
    <row r="658" spans="1:4">
      <c r="A658" t="s">
        <v>90</v>
      </c>
      <c r="B658" t="s">
        <v>88</v>
      </c>
      <c r="C658" t="s">
        <v>985</v>
      </c>
      <c r="D658">
        <v>62</v>
      </c>
    </row>
    <row r="659" spans="1:4">
      <c r="A659" t="s">
        <v>90</v>
      </c>
      <c r="B659" t="s">
        <v>88</v>
      </c>
      <c r="C659" t="s">
        <v>986</v>
      </c>
      <c r="D659">
        <v>63</v>
      </c>
    </row>
    <row r="660" spans="1:4">
      <c r="A660" t="s">
        <v>90</v>
      </c>
      <c r="B660" t="s">
        <v>91</v>
      </c>
      <c r="C660" t="s">
        <v>987</v>
      </c>
      <c r="D660">
        <v>73</v>
      </c>
    </row>
    <row r="661" spans="1:4">
      <c r="A661" t="s">
        <v>90</v>
      </c>
      <c r="B661" t="s">
        <v>91</v>
      </c>
      <c r="C661" t="s">
        <v>988</v>
      </c>
      <c r="D661">
        <v>75</v>
      </c>
    </row>
    <row r="662" spans="1:4">
      <c r="A662" t="s">
        <v>90</v>
      </c>
      <c r="B662" t="s">
        <v>91</v>
      </c>
      <c r="C662" t="s">
        <v>989</v>
      </c>
      <c r="D662">
        <v>72</v>
      </c>
    </row>
    <row r="663" spans="1:4">
      <c r="A663" t="s">
        <v>90</v>
      </c>
      <c r="B663" t="s">
        <v>91</v>
      </c>
      <c r="C663" t="s">
        <v>990</v>
      </c>
      <c r="D663">
        <v>76</v>
      </c>
    </row>
    <row r="664" spans="1:4">
      <c r="A664" t="s">
        <v>90</v>
      </c>
      <c r="B664" t="s">
        <v>91</v>
      </c>
      <c r="C664" t="s">
        <v>991</v>
      </c>
      <c r="D664">
        <v>70</v>
      </c>
    </row>
    <row r="665" spans="1:4">
      <c r="A665" t="s">
        <v>90</v>
      </c>
      <c r="B665" t="s">
        <v>91</v>
      </c>
      <c r="C665" t="s">
        <v>992</v>
      </c>
      <c r="D665">
        <v>67</v>
      </c>
    </row>
    <row r="666" spans="1:4">
      <c r="A666" t="s">
        <v>90</v>
      </c>
      <c r="B666" t="s">
        <v>91</v>
      </c>
      <c r="C666" t="s">
        <v>993</v>
      </c>
      <c r="D666">
        <v>74</v>
      </c>
    </row>
    <row r="667" spans="1:4">
      <c r="A667" t="s">
        <v>90</v>
      </c>
      <c r="B667" t="s">
        <v>91</v>
      </c>
      <c r="C667" t="s">
        <v>994</v>
      </c>
      <c r="D667">
        <v>77</v>
      </c>
    </row>
    <row r="668" spans="1:4">
      <c r="A668" t="s">
        <v>90</v>
      </c>
      <c r="B668" t="s">
        <v>91</v>
      </c>
      <c r="C668" t="s">
        <v>995</v>
      </c>
      <c r="D668">
        <v>64</v>
      </c>
    </row>
    <row r="669" spans="1:4">
      <c r="A669" t="s">
        <v>90</v>
      </c>
      <c r="B669" t="s">
        <v>91</v>
      </c>
      <c r="C669" t="s">
        <v>996</v>
      </c>
      <c r="D669">
        <v>78</v>
      </c>
    </row>
    <row r="670" spans="1:4">
      <c r="A670" t="s">
        <v>90</v>
      </c>
      <c r="B670" t="s">
        <v>91</v>
      </c>
      <c r="C670" t="s">
        <v>997</v>
      </c>
      <c r="D670">
        <v>66</v>
      </c>
    </row>
    <row r="671" spans="1:4">
      <c r="A671" t="s">
        <v>90</v>
      </c>
      <c r="B671" t="s">
        <v>91</v>
      </c>
      <c r="C671" t="s">
        <v>998</v>
      </c>
      <c r="D671">
        <v>64</v>
      </c>
    </row>
    <row r="672" spans="1:4">
      <c r="A672" t="s">
        <v>90</v>
      </c>
      <c r="B672" t="s">
        <v>91</v>
      </c>
      <c r="C672" t="s">
        <v>999</v>
      </c>
      <c r="D672">
        <v>72</v>
      </c>
    </row>
    <row r="673" spans="1:4">
      <c r="A673" t="s">
        <v>90</v>
      </c>
      <c r="B673" t="s">
        <v>91</v>
      </c>
      <c r="C673" t="s">
        <v>1000</v>
      </c>
      <c r="D673">
        <v>62</v>
      </c>
    </row>
    <row r="674" spans="1:4">
      <c r="A674" t="s">
        <v>90</v>
      </c>
      <c r="B674" t="s">
        <v>91</v>
      </c>
      <c r="C674" t="s">
        <v>1001</v>
      </c>
      <c r="D674">
        <v>69</v>
      </c>
    </row>
    <row r="675" spans="1:4">
      <c r="A675" t="s">
        <v>90</v>
      </c>
      <c r="B675" t="s">
        <v>91</v>
      </c>
      <c r="C675" t="s">
        <v>1002</v>
      </c>
      <c r="D675">
        <v>69</v>
      </c>
    </row>
    <row r="676" spans="1:4">
      <c r="A676" t="s">
        <v>90</v>
      </c>
      <c r="B676" t="s">
        <v>91</v>
      </c>
      <c r="C676" t="s">
        <v>1003</v>
      </c>
      <c r="D676">
        <v>70</v>
      </c>
    </row>
    <row r="677" spans="1:4">
      <c r="A677" t="s">
        <v>90</v>
      </c>
      <c r="B677" t="s">
        <v>91</v>
      </c>
      <c r="C677" t="s">
        <v>1004</v>
      </c>
      <c r="D677">
        <v>65</v>
      </c>
    </row>
    <row r="678" spans="1:4">
      <c r="A678" t="s">
        <v>90</v>
      </c>
      <c r="B678" t="s">
        <v>91</v>
      </c>
      <c r="C678" t="s">
        <v>1005</v>
      </c>
      <c r="D678">
        <v>75</v>
      </c>
    </row>
    <row r="679" spans="1:4">
      <c r="A679" t="s">
        <v>90</v>
      </c>
      <c r="B679" t="s">
        <v>91</v>
      </c>
      <c r="C679" t="s">
        <v>1006</v>
      </c>
      <c r="D679">
        <v>74</v>
      </c>
    </row>
    <row r="680" spans="1:4">
      <c r="A680" t="s">
        <v>90</v>
      </c>
      <c r="B680" t="s">
        <v>91</v>
      </c>
      <c r="C680" t="s">
        <v>1007</v>
      </c>
      <c r="D680">
        <v>75</v>
      </c>
    </row>
    <row r="681" spans="1:4">
      <c r="A681" t="s">
        <v>90</v>
      </c>
      <c r="B681" t="s">
        <v>91</v>
      </c>
      <c r="C681" t="s">
        <v>1008</v>
      </c>
      <c r="D681">
        <v>75</v>
      </c>
    </row>
    <row r="682" spans="1:4">
      <c r="A682" t="s">
        <v>90</v>
      </c>
      <c r="B682" t="s">
        <v>91</v>
      </c>
      <c r="C682" t="s">
        <v>1009</v>
      </c>
      <c r="D682">
        <v>70</v>
      </c>
    </row>
    <row r="683" spans="1:4">
      <c r="A683" t="s">
        <v>90</v>
      </c>
      <c r="B683" t="s">
        <v>91</v>
      </c>
      <c r="C683" t="s">
        <v>1010</v>
      </c>
      <c r="D683">
        <v>70</v>
      </c>
    </row>
    <row r="684" spans="1:4">
      <c r="A684" t="s">
        <v>90</v>
      </c>
      <c r="B684" t="s">
        <v>91</v>
      </c>
      <c r="C684" t="s">
        <v>1011</v>
      </c>
      <c r="D684">
        <v>79</v>
      </c>
    </row>
    <row r="685" spans="1:4">
      <c r="A685" t="s">
        <v>90</v>
      </c>
      <c r="B685" t="s">
        <v>91</v>
      </c>
      <c r="C685" t="s">
        <v>1012</v>
      </c>
      <c r="D685">
        <v>68</v>
      </c>
    </row>
    <row r="686" spans="1:4">
      <c r="A686" t="s">
        <v>90</v>
      </c>
      <c r="B686" t="s">
        <v>91</v>
      </c>
      <c r="C686" t="s">
        <v>1013</v>
      </c>
      <c r="D686">
        <v>89</v>
      </c>
    </row>
    <row r="687" spans="1:4">
      <c r="A687" t="s">
        <v>90</v>
      </c>
      <c r="B687" t="s">
        <v>93</v>
      </c>
      <c r="C687" t="s">
        <v>1014</v>
      </c>
      <c r="D687">
        <v>67</v>
      </c>
    </row>
    <row r="688" spans="1:4">
      <c r="A688" t="s">
        <v>90</v>
      </c>
      <c r="B688" t="s">
        <v>93</v>
      </c>
      <c r="C688" t="s">
        <v>1015</v>
      </c>
      <c r="D688">
        <v>70</v>
      </c>
    </row>
    <row r="689" spans="1:4">
      <c r="A689" t="s">
        <v>90</v>
      </c>
      <c r="B689" t="s">
        <v>93</v>
      </c>
      <c r="C689" t="s">
        <v>1016</v>
      </c>
      <c r="D689">
        <v>68</v>
      </c>
    </row>
    <row r="690" spans="1:4">
      <c r="A690" t="s">
        <v>90</v>
      </c>
      <c r="B690" t="s">
        <v>93</v>
      </c>
      <c r="C690" t="s">
        <v>1017</v>
      </c>
      <c r="D690">
        <v>66</v>
      </c>
    </row>
    <row r="691" spans="1:4">
      <c r="A691" t="s">
        <v>90</v>
      </c>
      <c r="B691" t="s">
        <v>93</v>
      </c>
      <c r="C691" t="s">
        <v>1018</v>
      </c>
      <c r="D691">
        <v>72</v>
      </c>
    </row>
    <row r="692" spans="1:4">
      <c r="A692" t="s">
        <v>90</v>
      </c>
      <c r="B692" t="s">
        <v>93</v>
      </c>
      <c r="C692" t="s">
        <v>1019</v>
      </c>
      <c r="D692">
        <v>71</v>
      </c>
    </row>
    <row r="693" spans="1:4">
      <c r="A693" t="s">
        <v>90</v>
      </c>
      <c r="B693" t="s">
        <v>93</v>
      </c>
      <c r="C693" t="s">
        <v>1020</v>
      </c>
      <c r="D693">
        <v>70</v>
      </c>
    </row>
    <row r="694" spans="1:4">
      <c r="A694" t="s">
        <v>90</v>
      </c>
      <c r="B694" t="s">
        <v>93</v>
      </c>
      <c r="C694" t="s">
        <v>1021</v>
      </c>
      <c r="D694">
        <v>72</v>
      </c>
    </row>
    <row r="695" spans="1:4">
      <c r="A695" t="s">
        <v>90</v>
      </c>
      <c r="B695" t="s">
        <v>93</v>
      </c>
      <c r="C695" t="s">
        <v>1022</v>
      </c>
      <c r="D695">
        <v>71</v>
      </c>
    </row>
    <row r="696" spans="1:4">
      <c r="A696" t="s">
        <v>90</v>
      </c>
      <c r="B696" t="s">
        <v>93</v>
      </c>
      <c r="C696" t="s">
        <v>1023</v>
      </c>
      <c r="D696">
        <v>75</v>
      </c>
    </row>
    <row r="697" spans="1:4">
      <c r="A697" t="s">
        <v>90</v>
      </c>
      <c r="B697" t="s">
        <v>93</v>
      </c>
      <c r="C697" t="s">
        <v>1024</v>
      </c>
      <c r="D697">
        <v>72</v>
      </c>
    </row>
    <row r="698" spans="1:4">
      <c r="A698" t="s">
        <v>90</v>
      </c>
      <c r="B698" t="s">
        <v>93</v>
      </c>
      <c r="C698" t="s">
        <v>1025</v>
      </c>
      <c r="D698">
        <v>68</v>
      </c>
    </row>
    <row r="699" spans="1:4">
      <c r="A699" t="s">
        <v>90</v>
      </c>
      <c r="B699" t="s">
        <v>93</v>
      </c>
      <c r="C699" t="s">
        <v>1026</v>
      </c>
      <c r="D699">
        <v>65</v>
      </c>
    </row>
    <row r="700" spans="1:4">
      <c r="A700" t="s">
        <v>90</v>
      </c>
      <c r="B700" t="s">
        <v>93</v>
      </c>
      <c r="C700" t="s">
        <v>1027</v>
      </c>
      <c r="D700">
        <v>68</v>
      </c>
    </row>
    <row r="701" spans="1:4">
      <c r="A701" t="s">
        <v>90</v>
      </c>
      <c r="B701" t="s">
        <v>93</v>
      </c>
      <c r="C701" t="s">
        <v>1028</v>
      </c>
      <c r="D701">
        <v>62</v>
      </c>
    </row>
    <row r="702" spans="1:4">
      <c r="A702" t="s">
        <v>90</v>
      </c>
      <c r="B702" t="s">
        <v>93</v>
      </c>
      <c r="C702" t="s">
        <v>1029</v>
      </c>
      <c r="D702">
        <v>65</v>
      </c>
    </row>
    <row r="703" spans="1:4">
      <c r="A703" t="s">
        <v>90</v>
      </c>
      <c r="B703" t="s">
        <v>93</v>
      </c>
      <c r="C703" t="s">
        <v>1030</v>
      </c>
      <c r="D703">
        <v>62</v>
      </c>
    </row>
    <row r="704" spans="1:4">
      <c r="A704" t="s">
        <v>90</v>
      </c>
      <c r="B704" t="s">
        <v>93</v>
      </c>
      <c r="C704" t="s">
        <v>1031</v>
      </c>
      <c r="D704">
        <v>64</v>
      </c>
    </row>
    <row r="705" spans="1:4">
      <c r="A705" t="s">
        <v>90</v>
      </c>
      <c r="B705" t="s">
        <v>93</v>
      </c>
      <c r="C705" t="s">
        <v>1032</v>
      </c>
      <c r="D705">
        <v>71</v>
      </c>
    </row>
    <row r="706" spans="1:4">
      <c r="A706" t="s">
        <v>90</v>
      </c>
      <c r="B706" t="s">
        <v>93</v>
      </c>
      <c r="C706" t="s">
        <v>1033</v>
      </c>
      <c r="D706">
        <v>67</v>
      </c>
    </row>
    <row r="707" spans="1:4">
      <c r="A707" t="s">
        <v>90</v>
      </c>
      <c r="B707" t="s">
        <v>93</v>
      </c>
      <c r="C707" t="s">
        <v>1034</v>
      </c>
      <c r="D707">
        <v>60</v>
      </c>
    </row>
    <row r="708" spans="1:4">
      <c r="A708" t="s">
        <v>90</v>
      </c>
      <c r="B708" t="s">
        <v>93</v>
      </c>
      <c r="C708" t="s">
        <v>1035</v>
      </c>
      <c r="D708">
        <v>74</v>
      </c>
    </row>
    <row r="709" spans="1:4">
      <c r="A709" t="s">
        <v>90</v>
      </c>
      <c r="B709" t="s">
        <v>93</v>
      </c>
      <c r="C709" t="s">
        <v>1036</v>
      </c>
      <c r="D709">
        <v>73</v>
      </c>
    </row>
    <row r="710" spans="1:4">
      <c r="A710" t="s">
        <v>90</v>
      </c>
      <c r="B710" t="s">
        <v>93</v>
      </c>
      <c r="C710" t="s">
        <v>1037</v>
      </c>
      <c r="D710">
        <v>62</v>
      </c>
    </row>
    <row r="711" spans="1:4">
      <c r="A711" t="s">
        <v>90</v>
      </c>
      <c r="B711" t="s">
        <v>93</v>
      </c>
      <c r="C711" t="s">
        <v>1038</v>
      </c>
      <c r="D711">
        <v>64</v>
      </c>
    </row>
    <row r="712" spans="1:4">
      <c r="A712" t="s">
        <v>90</v>
      </c>
      <c r="B712" t="s">
        <v>93</v>
      </c>
      <c r="C712" t="s">
        <v>1039</v>
      </c>
      <c r="D712">
        <v>62</v>
      </c>
    </row>
    <row r="713" spans="1:4">
      <c r="A713" t="s">
        <v>90</v>
      </c>
      <c r="B713" t="s">
        <v>93</v>
      </c>
      <c r="C713" t="s">
        <v>1040</v>
      </c>
      <c r="D713">
        <v>71</v>
      </c>
    </row>
    <row r="714" spans="1:4">
      <c r="A714" t="s">
        <v>90</v>
      </c>
      <c r="B714" t="s">
        <v>93</v>
      </c>
      <c r="C714" t="s">
        <v>1041</v>
      </c>
      <c r="D714">
        <v>78</v>
      </c>
    </row>
    <row r="715" spans="1:4">
      <c r="A715" t="s">
        <v>90</v>
      </c>
      <c r="B715" t="s">
        <v>93</v>
      </c>
      <c r="C715" t="s">
        <v>1042</v>
      </c>
      <c r="D715">
        <v>66</v>
      </c>
    </row>
    <row r="716" spans="1:4">
      <c r="A716" t="s">
        <v>90</v>
      </c>
      <c r="B716" t="s">
        <v>93</v>
      </c>
      <c r="C716" t="s">
        <v>1043</v>
      </c>
      <c r="D716">
        <v>67</v>
      </c>
    </row>
    <row r="717" spans="1:4">
      <c r="A717" t="s">
        <v>90</v>
      </c>
      <c r="B717" t="s">
        <v>93</v>
      </c>
      <c r="C717" t="s">
        <v>1044</v>
      </c>
      <c r="D717">
        <v>66</v>
      </c>
    </row>
    <row r="718" spans="1:4">
      <c r="A718" t="s">
        <v>90</v>
      </c>
      <c r="B718" t="s">
        <v>93</v>
      </c>
      <c r="C718" t="s">
        <v>1045</v>
      </c>
      <c r="D718">
        <v>73</v>
      </c>
    </row>
    <row r="719" spans="1:4">
      <c r="A719" t="s">
        <v>90</v>
      </c>
      <c r="B719" t="s">
        <v>93</v>
      </c>
      <c r="C719" t="s">
        <v>1046</v>
      </c>
      <c r="D719">
        <v>57</v>
      </c>
    </row>
    <row r="720" spans="1:4">
      <c r="A720" t="s">
        <v>90</v>
      </c>
      <c r="B720" t="s">
        <v>93</v>
      </c>
      <c r="C720" t="s">
        <v>1047</v>
      </c>
      <c r="D720">
        <v>68</v>
      </c>
    </row>
    <row r="721" spans="1:4">
      <c r="A721" t="s">
        <v>90</v>
      </c>
      <c r="B721" t="s">
        <v>93</v>
      </c>
      <c r="C721" t="s">
        <v>1048</v>
      </c>
      <c r="D721">
        <v>55</v>
      </c>
    </row>
    <row r="722" spans="1:4">
      <c r="A722" t="s">
        <v>90</v>
      </c>
      <c r="B722" t="s">
        <v>93</v>
      </c>
      <c r="C722" t="s">
        <v>1049</v>
      </c>
      <c r="D722">
        <v>60</v>
      </c>
    </row>
    <row r="723" spans="1:4">
      <c r="A723" t="s">
        <v>90</v>
      </c>
      <c r="B723" t="s">
        <v>95</v>
      </c>
      <c r="C723" t="s">
        <v>1050</v>
      </c>
      <c r="D723">
        <v>74</v>
      </c>
    </row>
    <row r="724" spans="1:4">
      <c r="A724" t="s">
        <v>90</v>
      </c>
      <c r="B724" t="s">
        <v>95</v>
      </c>
      <c r="C724" t="s">
        <v>1051</v>
      </c>
      <c r="D724">
        <v>71</v>
      </c>
    </row>
    <row r="725" spans="1:4">
      <c r="A725" t="s">
        <v>90</v>
      </c>
      <c r="B725" t="s">
        <v>95</v>
      </c>
      <c r="C725" t="s">
        <v>1052</v>
      </c>
      <c r="D725">
        <v>71</v>
      </c>
    </row>
    <row r="726" spans="1:4">
      <c r="A726" t="s">
        <v>90</v>
      </c>
      <c r="B726" t="s">
        <v>95</v>
      </c>
      <c r="C726" t="s">
        <v>1053</v>
      </c>
      <c r="D726">
        <v>69</v>
      </c>
    </row>
    <row r="727" spans="1:4">
      <c r="A727" t="s">
        <v>90</v>
      </c>
      <c r="B727" t="s">
        <v>95</v>
      </c>
      <c r="C727" t="s">
        <v>1054</v>
      </c>
      <c r="D727">
        <v>69</v>
      </c>
    </row>
    <row r="728" spans="1:4">
      <c r="A728" t="s">
        <v>90</v>
      </c>
      <c r="B728" t="s">
        <v>95</v>
      </c>
      <c r="C728" t="s">
        <v>1055</v>
      </c>
      <c r="D728">
        <v>68</v>
      </c>
    </row>
    <row r="729" spans="1:4">
      <c r="A729" t="s">
        <v>90</v>
      </c>
      <c r="B729" t="s">
        <v>95</v>
      </c>
      <c r="C729" t="s">
        <v>1056</v>
      </c>
      <c r="D729">
        <v>68</v>
      </c>
    </row>
    <row r="730" spans="1:4">
      <c r="A730" t="s">
        <v>90</v>
      </c>
      <c r="B730" t="s">
        <v>95</v>
      </c>
      <c r="C730" t="s">
        <v>1057</v>
      </c>
      <c r="D730">
        <v>68</v>
      </c>
    </row>
    <row r="731" spans="1:4">
      <c r="A731" t="s">
        <v>90</v>
      </c>
      <c r="B731" t="s">
        <v>95</v>
      </c>
      <c r="C731" t="s">
        <v>1058</v>
      </c>
      <c r="D731">
        <v>67</v>
      </c>
    </row>
    <row r="732" spans="1:4">
      <c r="A732" t="s">
        <v>90</v>
      </c>
      <c r="B732" t="s">
        <v>95</v>
      </c>
      <c r="C732" t="s">
        <v>1059</v>
      </c>
      <c r="D732">
        <v>67</v>
      </c>
    </row>
    <row r="733" spans="1:4">
      <c r="A733" t="s">
        <v>90</v>
      </c>
      <c r="B733" t="s">
        <v>95</v>
      </c>
      <c r="C733" t="s">
        <v>1060</v>
      </c>
      <c r="D733">
        <v>66</v>
      </c>
    </row>
    <row r="734" spans="1:4">
      <c r="A734" t="s">
        <v>90</v>
      </c>
      <c r="B734" t="s">
        <v>95</v>
      </c>
      <c r="C734" t="s">
        <v>1061</v>
      </c>
      <c r="D734">
        <v>66</v>
      </c>
    </row>
    <row r="735" spans="1:4">
      <c r="A735" t="s">
        <v>90</v>
      </c>
      <c r="B735" t="s">
        <v>95</v>
      </c>
      <c r="C735" t="s">
        <v>1062</v>
      </c>
      <c r="D735">
        <v>65</v>
      </c>
    </row>
    <row r="736" spans="1:4">
      <c r="A736" t="s">
        <v>90</v>
      </c>
      <c r="B736" t="s">
        <v>95</v>
      </c>
      <c r="C736" t="s">
        <v>1063</v>
      </c>
      <c r="D736">
        <v>65</v>
      </c>
    </row>
    <row r="737" spans="1:4">
      <c r="A737" t="s">
        <v>90</v>
      </c>
      <c r="B737" t="s">
        <v>95</v>
      </c>
      <c r="C737" t="s">
        <v>1064</v>
      </c>
      <c r="D737">
        <v>64</v>
      </c>
    </row>
    <row r="738" spans="1:4">
      <c r="A738" t="s">
        <v>90</v>
      </c>
      <c r="B738" t="s">
        <v>95</v>
      </c>
      <c r="C738" t="s">
        <v>1065</v>
      </c>
      <c r="D738">
        <v>64</v>
      </c>
    </row>
    <row r="739" spans="1:4">
      <c r="A739" t="s">
        <v>90</v>
      </c>
      <c r="B739" t="s">
        <v>95</v>
      </c>
      <c r="C739" t="s">
        <v>1066</v>
      </c>
      <c r="D739">
        <v>64</v>
      </c>
    </row>
    <row r="740" spans="1:4">
      <c r="A740" t="s">
        <v>90</v>
      </c>
      <c r="B740" t="s">
        <v>95</v>
      </c>
      <c r="C740" t="s">
        <v>1067</v>
      </c>
      <c r="D740">
        <v>62</v>
      </c>
    </row>
    <row r="741" spans="1:4">
      <c r="A741" t="s">
        <v>90</v>
      </c>
      <c r="B741" t="s">
        <v>95</v>
      </c>
      <c r="C741" t="s">
        <v>1068</v>
      </c>
      <c r="D741">
        <v>62</v>
      </c>
    </row>
    <row r="742" spans="1:4">
      <c r="A742" t="s">
        <v>90</v>
      </c>
      <c r="B742" t="s">
        <v>95</v>
      </c>
      <c r="C742" t="s">
        <v>1069</v>
      </c>
      <c r="D742">
        <v>62</v>
      </c>
    </row>
    <row r="743" spans="1:4">
      <c r="A743" t="s">
        <v>90</v>
      </c>
      <c r="B743" t="s">
        <v>95</v>
      </c>
      <c r="C743" t="s">
        <v>1070</v>
      </c>
      <c r="D743">
        <v>60</v>
      </c>
    </row>
    <row r="744" spans="1:4">
      <c r="A744" t="s">
        <v>90</v>
      </c>
      <c r="B744" t="s">
        <v>95</v>
      </c>
      <c r="C744" t="s">
        <v>1071</v>
      </c>
      <c r="D744">
        <v>60</v>
      </c>
    </row>
    <row r="745" spans="1:4">
      <c r="A745" t="s">
        <v>90</v>
      </c>
      <c r="B745" t="s">
        <v>95</v>
      </c>
      <c r="C745" t="s">
        <v>1072</v>
      </c>
      <c r="D745">
        <v>58</v>
      </c>
    </row>
    <row r="746" spans="1:4">
      <c r="A746" t="s">
        <v>99</v>
      </c>
      <c r="B746" t="s">
        <v>97</v>
      </c>
      <c r="C746" t="s">
        <v>1073</v>
      </c>
      <c r="D746">
        <v>90</v>
      </c>
    </row>
    <row r="747" spans="1:4">
      <c r="A747" t="s">
        <v>99</v>
      </c>
      <c r="B747" t="s">
        <v>97</v>
      </c>
      <c r="C747" t="s">
        <v>1074</v>
      </c>
      <c r="D747">
        <v>89</v>
      </c>
    </row>
    <row r="748" spans="1:4">
      <c r="A748" t="s">
        <v>99</v>
      </c>
      <c r="B748" t="s">
        <v>97</v>
      </c>
      <c r="C748" t="s">
        <v>1075</v>
      </c>
      <c r="D748">
        <v>89</v>
      </c>
    </row>
    <row r="749" spans="1:4">
      <c r="A749" t="s">
        <v>99</v>
      </c>
      <c r="B749" t="s">
        <v>97</v>
      </c>
      <c r="C749" t="s">
        <v>1076</v>
      </c>
      <c r="D749">
        <v>87</v>
      </c>
    </row>
    <row r="750" spans="1:4">
      <c r="A750" t="s">
        <v>99</v>
      </c>
      <c r="B750" t="s">
        <v>97</v>
      </c>
      <c r="C750" t="s">
        <v>1077</v>
      </c>
      <c r="D750">
        <v>85</v>
      </c>
    </row>
    <row r="751" spans="1:4">
      <c r="A751" t="s">
        <v>99</v>
      </c>
      <c r="B751" t="s">
        <v>97</v>
      </c>
      <c r="C751" t="s">
        <v>1078</v>
      </c>
      <c r="D751">
        <v>85</v>
      </c>
    </row>
    <row r="752" spans="1:4">
      <c r="A752" t="s">
        <v>99</v>
      </c>
      <c r="B752" t="s">
        <v>97</v>
      </c>
      <c r="C752" t="s">
        <v>1079</v>
      </c>
      <c r="D752">
        <v>84</v>
      </c>
    </row>
    <row r="753" spans="1:4">
      <c r="A753" t="s">
        <v>99</v>
      </c>
      <c r="B753" t="s">
        <v>97</v>
      </c>
      <c r="C753" t="s">
        <v>1080</v>
      </c>
      <c r="D753">
        <v>84</v>
      </c>
    </row>
    <row r="754" spans="1:4">
      <c r="A754" t="s">
        <v>99</v>
      </c>
      <c r="B754" t="s">
        <v>97</v>
      </c>
      <c r="C754" t="s">
        <v>1081</v>
      </c>
      <c r="D754">
        <v>84</v>
      </c>
    </row>
    <row r="755" spans="1:4">
      <c r="A755" t="s">
        <v>99</v>
      </c>
      <c r="B755" t="s">
        <v>97</v>
      </c>
      <c r="C755" t="s">
        <v>1082</v>
      </c>
      <c r="D755">
        <v>84</v>
      </c>
    </row>
    <row r="756" spans="1:4">
      <c r="A756" t="s">
        <v>99</v>
      </c>
      <c r="B756" t="s">
        <v>97</v>
      </c>
      <c r="C756" t="s">
        <v>1083</v>
      </c>
      <c r="D756">
        <v>83</v>
      </c>
    </row>
    <row r="757" spans="1:4">
      <c r="A757" t="s">
        <v>99</v>
      </c>
      <c r="B757" t="s">
        <v>97</v>
      </c>
      <c r="C757" t="s">
        <v>1084</v>
      </c>
      <c r="D757">
        <v>83</v>
      </c>
    </row>
    <row r="758" spans="1:4">
      <c r="A758" t="s">
        <v>99</v>
      </c>
      <c r="B758" t="s">
        <v>97</v>
      </c>
      <c r="C758" t="s">
        <v>1085</v>
      </c>
      <c r="D758">
        <v>83</v>
      </c>
    </row>
    <row r="759" spans="1:4">
      <c r="A759" t="s">
        <v>99</v>
      </c>
      <c r="B759" t="s">
        <v>97</v>
      </c>
      <c r="C759" t="s">
        <v>1086</v>
      </c>
      <c r="D759">
        <v>83</v>
      </c>
    </row>
    <row r="760" spans="1:4">
      <c r="A760" t="s">
        <v>99</v>
      </c>
      <c r="B760" t="s">
        <v>97</v>
      </c>
      <c r="C760" t="s">
        <v>1087</v>
      </c>
      <c r="D760">
        <v>82</v>
      </c>
    </row>
    <row r="761" spans="1:4">
      <c r="A761" t="s">
        <v>99</v>
      </c>
      <c r="B761" t="s">
        <v>97</v>
      </c>
      <c r="C761" t="s">
        <v>1088</v>
      </c>
      <c r="D761">
        <v>82</v>
      </c>
    </row>
    <row r="762" spans="1:4">
      <c r="A762" t="s">
        <v>99</v>
      </c>
      <c r="B762" t="s">
        <v>97</v>
      </c>
      <c r="C762" t="s">
        <v>1089</v>
      </c>
      <c r="D762">
        <v>82</v>
      </c>
    </row>
    <row r="763" spans="1:4">
      <c r="A763" t="s">
        <v>99</v>
      </c>
      <c r="B763" t="s">
        <v>97</v>
      </c>
      <c r="C763" t="s">
        <v>1090</v>
      </c>
      <c r="D763">
        <v>82</v>
      </c>
    </row>
    <row r="764" spans="1:4">
      <c r="A764" t="s">
        <v>99</v>
      </c>
      <c r="B764" t="s">
        <v>97</v>
      </c>
      <c r="C764" t="s">
        <v>1091</v>
      </c>
      <c r="D764">
        <v>82</v>
      </c>
    </row>
    <row r="765" spans="1:4">
      <c r="A765" t="s">
        <v>99</v>
      </c>
      <c r="B765" t="s">
        <v>97</v>
      </c>
      <c r="C765" t="s">
        <v>1092</v>
      </c>
      <c r="D765">
        <v>80</v>
      </c>
    </row>
    <row r="766" spans="1:4">
      <c r="A766" t="s">
        <v>99</v>
      </c>
      <c r="B766" t="s">
        <v>97</v>
      </c>
      <c r="C766" t="s">
        <v>1093</v>
      </c>
      <c r="D766">
        <v>80</v>
      </c>
    </row>
    <row r="767" spans="1:4">
      <c r="A767" t="s">
        <v>99</v>
      </c>
      <c r="B767" t="s">
        <v>97</v>
      </c>
      <c r="C767" t="s">
        <v>1094</v>
      </c>
      <c r="D767">
        <v>79</v>
      </c>
    </row>
    <row r="768" spans="1:4">
      <c r="A768" t="s">
        <v>99</v>
      </c>
      <c r="B768" t="s">
        <v>97</v>
      </c>
      <c r="C768" t="s">
        <v>1095</v>
      </c>
      <c r="D768">
        <v>77</v>
      </c>
    </row>
    <row r="769" spans="1:4">
      <c r="A769" t="s">
        <v>99</v>
      </c>
      <c r="B769" t="s">
        <v>97</v>
      </c>
      <c r="C769" t="s">
        <v>1096</v>
      </c>
      <c r="D769">
        <v>77</v>
      </c>
    </row>
    <row r="770" spans="1:4">
      <c r="A770" t="s">
        <v>99</v>
      </c>
      <c r="B770" t="s">
        <v>97</v>
      </c>
      <c r="C770" t="s">
        <v>1097</v>
      </c>
      <c r="D770">
        <v>77</v>
      </c>
    </row>
    <row r="771" spans="1:4">
      <c r="A771" t="s">
        <v>99</v>
      </c>
      <c r="B771" t="s">
        <v>97</v>
      </c>
      <c r="C771" t="s">
        <v>1098</v>
      </c>
      <c r="D771">
        <v>65</v>
      </c>
    </row>
    <row r="772" spans="1:4">
      <c r="A772" t="s">
        <v>99</v>
      </c>
      <c r="B772" t="s">
        <v>97</v>
      </c>
      <c r="C772" t="s">
        <v>1099</v>
      </c>
      <c r="D772">
        <v>73</v>
      </c>
    </row>
    <row r="773" spans="1:4">
      <c r="A773" t="s">
        <v>99</v>
      </c>
      <c r="B773" t="s">
        <v>100</v>
      </c>
      <c r="C773" t="s">
        <v>1100</v>
      </c>
      <c r="D773">
        <v>78</v>
      </c>
    </row>
    <row r="774" spans="1:4">
      <c r="A774" t="s">
        <v>99</v>
      </c>
      <c r="B774" t="s">
        <v>100</v>
      </c>
      <c r="C774" t="s">
        <v>1101</v>
      </c>
      <c r="D774">
        <v>77</v>
      </c>
    </row>
    <row r="775" spans="1:4">
      <c r="A775" t="s">
        <v>99</v>
      </c>
      <c r="B775" t="s">
        <v>100</v>
      </c>
      <c r="C775" t="s">
        <v>1102</v>
      </c>
      <c r="D775">
        <v>75</v>
      </c>
    </row>
    <row r="776" spans="1:4">
      <c r="A776" t="s">
        <v>99</v>
      </c>
      <c r="B776" t="s">
        <v>100</v>
      </c>
      <c r="C776" t="s">
        <v>1103</v>
      </c>
      <c r="D776">
        <v>72</v>
      </c>
    </row>
    <row r="777" spans="1:4">
      <c r="A777" t="s">
        <v>99</v>
      </c>
      <c r="B777" t="s">
        <v>100</v>
      </c>
      <c r="C777" t="s">
        <v>1104</v>
      </c>
      <c r="D777">
        <v>65</v>
      </c>
    </row>
    <row r="778" spans="1:4">
      <c r="A778" t="s">
        <v>99</v>
      </c>
      <c r="B778" t="s">
        <v>100</v>
      </c>
      <c r="C778" t="s">
        <v>1105</v>
      </c>
      <c r="D778">
        <v>66</v>
      </c>
    </row>
    <row r="779" spans="1:4">
      <c r="A779" t="s">
        <v>99</v>
      </c>
      <c r="B779" t="s">
        <v>100</v>
      </c>
      <c r="C779" t="s">
        <v>1106</v>
      </c>
      <c r="D779">
        <v>67</v>
      </c>
    </row>
    <row r="780" spans="1:4">
      <c r="A780" t="s">
        <v>99</v>
      </c>
      <c r="B780" t="s">
        <v>100</v>
      </c>
      <c r="C780" t="s">
        <v>1107</v>
      </c>
      <c r="D780">
        <v>70</v>
      </c>
    </row>
    <row r="781" spans="1:4">
      <c r="A781" t="s">
        <v>99</v>
      </c>
      <c r="B781" t="s">
        <v>100</v>
      </c>
      <c r="C781" t="s">
        <v>1108</v>
      </c>
      <c r="D781">
        <v>71</v>
      </c>
    </row>
    <row r="782" spans="1:4">
      <c r="A782" t="s">
        <v>99</v>
      </c>
      <c r="B782" t="s">
        <v>100</v>
      </c>
      <c r="C782" t="s">
        <v>1109</v>
      </c>
      <c r="D782">
        <v>72</v>
      </c>
    </row>
    <row r="783" spans="1:4">
      <c r="A783" t="s">
        <v>99</v>
      </c>
      <c r="B783" t="s">
        <v>100</v>
      </c>
      <c r="C783" t="s">
        <v>1110</v>
      </c>
      <c r="D783">
        <v>74</v>
      </c>
    </row>
    <row r="784" spans="1:4">
      <c r="A784" t="s">
        <v>99</v>
      </c>
      <c r="B784" t="s">
        <v>100</v>
      </c>
      <c r="C784" t="s">
        <v>1111</v>
      </c>
      <c r="D784">
        <v>68</v>
      </c>
    </row>
    <row r="785" spans="1:4">
      <c r="A785" t="s">
        <v>99</v>
      </c>
      <c r="B785" t="s">
        <v>100</v>
      </c>
      <c r="C785" t="s">
        <v>1112</v>
      </c>
      <c r="D785">
        <v>69</v>
      </c>
    </row>
    <row r="786" spans="1:4">
      <c r="A786" t="s">
        <v>99</v>
      </c>
      <c r="B786" t="s">
        <v>100</v>
      </c>
      <c r="C786" t="s">
        <v>1113</v>
      </c>
      <c r="D786">
        <v>71</v>
      </c>
    </row>
    <row r="787" spans="1:4">
      <c r="A787" t="s">
        <v>99</v>
      </c>
      <c r="B787" t="s">
        <v>100</v>
      </c>
      <c r="C787" t="s">
        <v>1114</v>
      </c>
      <c r="D787">
        <v>66</v>
      </c>
    </row>
    <row r="788" spans="1:4">
      <c r="A788" t="s">
        <v>99</v>
      </c>
      <c r="B788" t="s">
        <v>100</v>
      </c>
      <c r="C788" t="s">
        <v>1115</v>
      </c>
      <c r="D788">
        <v>67</v>
      </c>
    </row>
    <row r="789" spans="1:4">
      <c r="A789" t="s">
        <v>99</v>
      </c>
      <c r="B789" t="s">
        <v>100</v>
      </c>
      <c r="C789" t="s">
        <v>1116</v>
      </c>
      <c r="D789">
        <v>65</v>
      </c>
    </row>
    <row r="790" spans="1:4">
      <c r="A790" t="s">
        <v>99</v>
      </c>
      <c r="B790" t="s">
        <v>100</v>
      </c>
      <c r="C790" t="s">
        <v>1117</v>
      </c>
      <c r="D790">
        <v>64</v>
      </c>
    </row>
    <row r="791" spans="1:4">
      <c r="A791" t="s">
        <v>99</v>
      </c>
      <c r="B791" t="s">
        <v>100</v>
      </c>
      <c r="C791" t="s">
        <v>1118</v>
      </c>
      <c r="D791">
        <v>71</v>
      </c>
    </row>
    <row r="792" spans="1:4">
      <c r="A792" t="s">
        <v>99</v>
      </c>
      <c r="B792" t="s">
        <v>100</v>
      </c>
      <c r="C792" t="s">
        <v>1119</v>
      </c>
      <c r="D792">
        <v>71</v>
      </c>
    </row>
    <row r="793" spans="1:4">
      <c r="A793" t="s">
        <v>99</v>
      </c>
      <c r="B793" t="s">
        <v>100</v>
      </c>
      <c r="C793" t="s">
        <v>1120</v>
      </c>
      <c r="D793">
        <v>74</v>
      </c>
    </row>
    <row r="794" spans="1:4">
      <c r="A794" t="s">
        <v>99</v>
      </c>
      <c r="B794" t="s">
        <v>100</v>
      </c>
      <c r="C794" t="s">
        <v>1121</v>
      </c>
      <c r="D794">
        <v>70</v>
      </c>
    </row>
    <row r="795" spans="1:4">
      <c r="A795" t="s">
        <v>99</v>
      </c>
      <c r="B795" t="s">
        <v>100</v>
      </c>
      <c r="C795" t="s">
        <v>1122</v>
      </c>
      <c r="D795">
        <v>68</v>
      </c>
    </row>
    <row r="796" spans="1:4">
      <c r="A796" t="s">
        <v>99</v>
      </c>
      <c r="B796" t="s">
        <v>100</v>
      </c>
      <c r="C796" t="s">
        <v>1123</v>
      </c>
      <c r="D796">
        <v>70</v>
      </c>
    </row>
    <row r="797" spans="1:4">
      <c r="A797" t="s">
        <v>99</v>
      </c>
      <c r="B797" t="s">
        <v>100</v>
      </c>
      <c r="C797" t="s">
        <v>1124</v>
      </c>
      <c r="D797">
        <v>68</v>
      </c>
    </row>
    <row r="798" spans="1:4">
      <c r="A798" t="s">
        <v>99</v>
      </c>
      <c r="B798" t="s">
        <v>100</v>
      </c>
      <c r="C798" t="s">
        <v>1125</v>
      </c>
      <c r="D798">
        <v>62</v>
      </c>
    </row>
    <row r="799" spans="1:4">
      <c r="A799" t="s">
        <v>99</v>
      </c>
      <c r="B799" t="s">
        <v>102</v>
      </c>
      <c r="C799" t="s">
        <v>1126</v>
      </c>
      <c r="D799">
        <v>78</v>
      </c>
    </row>
    <row r="800" spans="1:4">
      <c r="A800" t="s">
        <v>99</v>
      </c>
      <c r="B800" t="s">
        <v>102</v>
      </c>
      <c r="C800" t="s">
        <v>1127</v>
      </c>
      <c r="D800">
        <v>69</v>
      </c>
    </row>
    <row r="801" spans="1:4">
      <c r="A801" t="s">
        <v>99</v>
      </c>
      <c r="B801" t="s">
        <v>102</v>
      </c>
      <c r="C801" t="s">
        <v>1128</v>
      </c>
      <c r="D801">
        <v>69</v>
      </c>
    </row>
    <row r="802" spans="1:4">
      <c r="A802" t="s">
        <v>99</v>
      </c>
      <c r="B802" t="s">
        <v>102</v>
      </c>
      <c r="C802" t="s">
        <v>1129</v>
      </c>
      <c r="D802">
        <v>68</v>
      </c>
    </row>
    <row r="803" spans="1:4">
      <c r="A803" t="s">
        <v>99</v>
      </c>
      <c r="B803" t="s">
        <v>102</v>
      </c>
      <c r="C803" t="s">
        <v>1130</v>
      </c>
      <c r="D803">
        <v>63</v>
      </c>
    </row>
    <row r="804" spans="1:4">
      <c r="A804" t="s">
        <v>99</v>
      </c>
      <c r="B804" t="s">
        <v>102</v>
      </c>
      <c r="C804" t="s">
        <v>1131</v>
      </c>
      <c r="D804">
        <v>59</v>
      </c>
    </row>
    <row r="805" spans="1:4">
      <c r="A805" t="s">
        <v>99</v>
      </c>
      <c r="B805" t="s">
        <v>102</v>
      </c>
      <c r="C805" t="s">
        <v>1132</v>
      </c>
      <c r="D805">
        <v>56</v>
      </c>
    </row>
    <row r="806" spans="1:4">
      <c r="A806" t="s">
        <v>99</v>
      </c>
      <c r="B806" t="s">
        <v>102</v>
      </c>
      <c r="C806" t="s">
        <v>1133</v>
      </c>
      <c r="D806">
        <v>71</v>
      </c>
    </row>
    <row r="807" spans="1:4">
      <c r="A807" t="s">
        <v>99</v>
      </c>
      <c r="B807" t="s">
        <v>102</v>
      </c>
      <c r="C807" t="s">
        <v>1134</v>
      </c>
      <c r="D807">
        <v>69</v>
      </c>
    </row>
    <row r="808" spans="1:4">
      <c r="A808" t="s">
        <v>99</v>
      </c>
      <c r="B808" t="s">
        <v>102</v>
      </c>
      <c r="C808" t="s">
        <v>1135</v>
      </c>
      <c r="D808">
        <v>65</v>
      </c>
    </row>
    <row r="809" spans="1:4">
      <c r="A809" t="s">
        <v>99</v>
      </c>
      <c r="B809" t="s">
        <v>102</v>
      </c>
      <c r="C809" t="s">
        <v>1136</v>
      </c>
      <c r="D809">
        <v>63</v>
      </c>
    </row>
    <row r="810" spans="1:4">
      <c r="A810" t="s">
        <v>99</v>
      </c>
      <c r="B810" t="s">
        <v>102</v>
      </c>
      <c r="C810" t="s">
        <v>1137</v>
      </c>
      <c r="D810">
        <v>60</v>
      </c>
    </row>
    <row r="811" spans="1:4">
      <c r="A811" t="s">
        <v>99</v>
      </c>
      <c r="B811" t="s">
        <v>102</v>
      </c>
      <c r="C811" t="s">
        <v>1138</v>
      </c>
      <c r="D811">
        <v>71</v>
      </c>
    </row>
    <row r="812" spans="1:4">
      <c r="A812" t="s">
        <v>99</v>
      </c>
      <c r="B812" t="s">
        <v>102</v>
      </c>
      <c r="C812" t="s">
        <v>1139</v>
      </c>
      <c r="D812">
        <v>68</v>
      </c>
    </row>
    <row r="813" spans="1:4">
      <c r="A813" t="s">
        <v>99</v>
      </c>
      <c r="B813" t="s">
        <v>102</v>
      </c>
      <c r="C813" t="s">
        <v>1140</v>
      </c>
      <c r="D813">
        <v>67</v>
      </c>
    </row>
    <row r="814" spans="1:4">
      <c r="A814" t="s">
        <v>99</v>
      </c>
      <c r="B814" t="s">
        <v>102</v>
      </c>
      <c r="C814" t="s">
        <v>1141</v>
      </c>
      <c r="D814">
        <v>66</v>
      </c>
    </row>
    <row r="815" spans="1:4">
      <c r="A815" t="s">
        <v>99</v>
      </c>
      <c r="B815" t="s">
        <v>102</v>
      </c>
      <c r="C815" t="s">
        <v>1142</v>
      </c>
      <c r="D815">
        <v>66</v>
      </c>
    </row>
    <row r="816" spans="1:4">
      <c r="A816" t="s">
        <v>99</v>
      </c>
      <c r="B816" t="s">
        <v>102</v>
      </c>
      <c r="C816" t="s">
        <v>1143</v>
      </c>
      <c r="D816">
        <v>65</v>
      </c>
    </row>
    <row r="817" spans="1:4">
      <c r="A817" t="s">
        <v>99</v>
      </c>
      <c r="B817" t="s">
        <v>102</v>
      </c>
      <c r="C817" t="s">
        <v>1144</v>
      </c>
      <c r="D817">
        <v>63</v>
      </c>
    </row>
    <row r="818" spans="1:4">
      <c r="A818" t="s">
        <v>99</v>
      </c>
      <c r="B818" t="s">
        <v>102</v>
      </c>
      <c r="C818" t="s">
        <v>1145</v>
      </c>
      <c r="D818">
        <v>62</v>
      </c>
    </row>
    <row r="819" spans="1:4">
      <c r="A819" t="s">
        <v>99</v>
      </c>
      <c r="B819" t="s">
        <v>102</v>
      </c>
      <c r="C819" t="s">
        <v>1146</v>
      </c>
      <c r="D819">
        <v>61</v>
      </c>
    </row>
    <row r="820" spans="1:4">
      <c r="A820" t="s">
        <v>99</v>
      </c>
      <c r="B820" t="s">
        <v>102</v>
      </c>
      <c r="C820" t="s">
        <v>1147</v>
      </c>
      <c r="D820">
        <v>61</v>
      </c>
    </row>
    <row r="821" spans="1:4">
      <c r="A821" t="s">
        <v>99</v>
      </c>
      <c r="B821" t="s">
        <v>102</v>
      </c>
      <c r="C821" t="s">
        <v>1148</v>
      </c>
      <c r="D821">
        <v>58</v>
      </c>
    </row>
    <row r="822" spans="1:4">
      <c r="A822" t="s">
        <v>99</v>
      </c>
      <c r="B822" t="s">
        <v>102</v>
      </c>
      <c r="C822" t="s">
        <v>1149</v>
      </c>
      <c r="D822">
        <v>58</v>
      </c>
    </row>
    <row r="823" spans="1:4">
      <c r="A823" t="s">
        <v>99</v>
      </c>
      <c r="B823" t="s">
        <v>102</v>
      </c>
      <c r="C823" t="s">
        <v>1150</v>
      </c>
      <c r="D823">
        <v>56</v>
      </c>
    </row>
    <row r="824" spans="1:4">
      <c r="A824" t="s">
        <v>99</v>
      </c>
      <c r="B824" t="s">
        <v>102</v>
      </c>
      <c r="C824" t="s">
        <v>1151</v>
      </c>
      <c r="D824">
        <v>55</v>
      </c>
    </row>
    <row r="825" spans="1:4">
      <c r="A825" t="s">
        <v>99</v>
      </c>
      <c r="B825" t="s">
        <v>102</v>
      </c>
      <c r="C825" t="s">
        <v>1152</v>
      </c>
      <c r="D825">
        <v>60</v>
      </c>
    </row>
    <row r="826" spans="1:4">
      <c r="A826" t="s">
        <v>99</v>
      </c>
      <c r="B826" t="s">
        <v>102</v>
      </c>
      <c r="C826" t="s">
        <v>1153</v>
      </c>
      <c r="D826">
        <v>62</v>
      </c>
    </row>
    <row r="827" spans="1:4">
      <c r="A827" t="s">
        <v>99</v>
      </c>
      <c r="B827" t="s">
        <v>102</v>
      </c>
      <c r="C827" t="s">
        <v>1154</v>
      </c>
      <c r="D827">
        <v>69</v>
      </c>
    </row>
    <row r="828" spans="1:4">
      <c r="A828" t="s">
        <v>99</v>
      </c>
      <c r="B828" t="s">
        <v>102</v>
      </c>
      <c r="C828" t="s">
        <v>1155</v>
      </c>
      <c r="D828">
        <v>67</v>
      </c>
    </row>
    <row r="829" spans="1:4">
      <c r="A829" t="s">
        <v>99</v>
      </c>
      <c r="B829" t="s">
        <v>102</v>
      </c>
      <c r="C829" t="s">
        <v>1156</v>
      </c>
      <c r="D829">
        <v>66</v>
      </c>
    </row>
    <row r="830" spans="1:4">
      <c r="A830" t="s">
        <v>99</v>
      </c>
      <c r="B830" t="s">
        <v>104</v>
      </c>
      <c r="C830" t="s">
        <v>1157</v>
      </c>
      <c r="D830">
        <v>88</v>
      </c>
    </row>
    <row r="831" spans="1:4">
      <c r="A831" t="s">
        <v>99</v>
      </c>
      <c r="B831" t="s">
        <v>104</v>
      </c>
      <c r="C831" t="s">
        <v>1158</v>
      </c>
      <c r="D831">
        <v>87</v>
      </c>
    </row>
    <row r="832" spans="1:4">
      <c r="A832" t="s">
        <v>99</v>
      </c>
      <c r="B832" t="s">
        <v>104</v>
      </c>
      <c r="C832" t="s">
        <v>1159</v>
      </c>
      <c r="D832">
        <v>85</v>
      </c>
    </row>
    <row r="833" spans="1:4">
      <c r="A833" t="s">
        <v>99</v>
      </c>
      <c r="B833" t="s">
        <v>104</v>
      </c>
      <c r="C833" t="s">
        <v>1160</v>
      </c>
      <c r="D833">
        <v>83</v>
      </c>
    </row>
    <row r="834" spans="1:4">
      <c r="A834" t="s">
        <v>99</v>
      </c>
      <c r="B834" t="s">
        <v>104</v>
      </c>
      <c r="C834" t="s">
        <v>1161</v>
      </c>
      <c r="D834">
        <v>82</v>
      </c>
    </row>
    <row r="835" spans="1:4">
      <c r="A835" t="s">
        <v>99</v>
      </c>
      <c r="B835" t="s">
        <v>104</v>
      </c>
      <c r="C835" t="s">
        <v>1162</v>
      </c>
      <c r="D835">
        <v>81</v>
      </c>
    </row>
    <row r="836" spans="1:4">
      <c r="A836" t="s">
        <v>99</v>
      </c>
      <c r="B836" t="s">
        <v>104</v>
      </c>
      <c r="C836" t="s">
        <v>1163</v>
      </c>
      <c r="D836">
        <v>81</v>
      </c>
    </row>
    <row r="837" spans="1:4">
      <c r="A837" t="s">
        <v>99</v>
      </c>
      <c r="B837" t="s">
        <v>104</v>
      </c>
      <c r="C837" t="s">
        <v>1164</v>
      </c>
      <c r="D837">
        <v>77</v>
      </c>
    </row>
    <row r="838" spans="1:4">
      <c r="A838" t="s">
        <v>99</v>
      </c>
      <c r="B838" t="s">
        <v>104</v>
      </c>
      <c r="C838" t="s">
        <v>1165</v>
      </c>
      <c r="D838">
        <v>77</v>
      </c>
    </row>
    <row r="839" spans="1:4">
      <c r="A839" t="s">
        <v>99</v>
      </c>
      <c r="B839" t="s">
        <v>104</v>
      </c>
      <c r="C839" t="s">
        <v>1166</v>
      </c>
      <c r="D839">
        <v>74</v>
      </c>
    </row>
    <row r="840" spans="1:4">
      <c r="A840" t="s">
        <v>99</v>
      </c>
      <c r="B840" t="s">
        <v>104</v>
      </c>
      <c r="C840" t="s">
        <v>1158</v>
      </c>
      <c r="D840">
        <v>73</v>
      </c>
    </row>
    <row r="841" spans="1:4">
      <c r="A841" t="s">
        <v>99</v>
      </c>
      <c r="B841" t="s">
        <v>104</v>
      </c>
      <c r="C841" t="s">
        <v>1167</v>
      </c>
      <c r="D841">
        <v>73</v>
      </c>
    </row>
    <row r="842" spans="1:4">
      <c r="A842" t="s">
        <v>99</v>
      </c>
      <c r="B842" t="s">
        <v>104</v>
      </c>
      <c r="C842" t="s">
        <v>1168</v>
      </c>
      <c r="D842">
        <v>72</v>
      </c>
    </row>
    <row r="843" spans="1:4">
      <c r="A843" t="s">
        <v>99</v>
      </c>
      <c r="B843" t="s">
        <v>104</v>
      </c>
      <c r="C843" t="s">
        <v>1169</v>
      </c>
      <c r="D843">
        <v>72</v>
      </c>
    </row>
    <row r="844" spans="1:4">
      <c r="A844" t="s">
        <v>99</v>
      </c>
      <c r="B844" t="s">
        <v>104</v>
      </c>
      <c r="C844" t="s">
        <v>1170</v>
      </c>
      <c r="D844">
        <v>71</v>
      </c>
    </row>
    <row r="845" spans="1:4">
      <c r="A845" t="s">
        <v>99</v>
      </c>
      <c r="B845" t="s">
        <v>104</v>
      </c>
      <c r="C845" t="s">
        <v>1171</v>
      </c>
      <c r="D845">
        <v>70</v>
      </c>
    </row>
    <row r="846" spans="1:4">
      <c r="A846" t="s">
        <v>99</v>
      </c>
      <c r="B846" t="s">
        <v>104</v>
      </c>
      <c r="C846" t="s">
        <v>1172</v>
      </c>
      <c r="D846">
        <v>75</v>
      </c>
    </row>
    <row r="847" spans="1:4">
      <c r="A847" t="s">
        <v>99</v>
      </c>
      <c r="B847" t="s">
        <v>104</v>
      </c>
      <c r="C847" t="s">
        <v>1173</v>
      </c>
      <c r="D847">
        <v>73</v>
      </c>
    </row>
    <row r="848" spans="1:4">
      <c r="A848" t="s">
        <v>99</v>
      </c>
      <c r="B848" t="s">
        <v>104</v>
      </c>
      <c r="C848" t="s">
        <v>1174</v>
      </c>
      <c r="D848">
        <v>69</v>
      </c>
    </row>
    <row r="849" spans="1:4">
      <c r="A849" t="s">
        <v>99</v>
      </c>
      <c r="B849" t="s">
        <v>104</v>
      </c>
      <c r="C849" t="s">
        <v>1175</v>
      </c>
      <c r="D849">
        <v>69</v>
      </c>
    </row>
    <row r="850" spans="1:4">
      <c r="A850" t="s">
        <v>99</v>
      </c>
      <c r="B850" t="s">
        <v>104</v>
      </c>
      <c r="C850" t="s">
        <v>1176</v>
      </c>
      <c r="D850">
        <v>60</v>
      </c>
    </row>
    <row r="851" spans="1:4">
      <c r="A851" t="s">
        <v>99</v>
      </c>
      <c r="B851" t="s">
        <v>104</v>
      </c>
      <c r="C851" t="s">
        <v>1177</v>
      </c>
      <c r="D851">
        <v>74</v>
      </c>
    </row>
    <row r="852" spans="1:4">
      <c r="A852" t="s">
        <v>99</v>
      </c>
      <c r="B852" t="s">
        <v>104</v>
      </c>
      <c r="C852" t="s">
        <v>1178</v>
      </c>
      <c r="D852">
        <v>74</v>
      </c>
    </row>
    <row r="853" spans="1:4">
      <c r="A853" t="s">
        <v>99</v>
      </c>
      <c r="B853" t="s">
        <v>104</v>
      </c>
      <c r="C853" t="s">
        <v>1179</v>
      </c>
      <c r="D853">
        <v>76</v>
      </c>
    </row>
    <row r="854" spans="1:4">
      <c r="A854" t="s">
        <v>99</v>
      </c>
      <c r="B854" t="s">
        <v>104</v>
      </c>
      <c r="C854" t="s">
        <v>1180</v>
      </c>
      <c r="D854">
        <v>79</v>
      </c>
    </row>
    <row r="855" spans="1:4">
      <c r="A855" t="s">
        <v>99</v>
      </c>
      <c r="B855" t="s">
        <v>104</v>
      </c>
      <c r="C855" t="s">
        <v>1181</v>
      </c>
      <c r="D855">
        <v>73</v>
      </c>
    </row>
    <row r="856" spans="1:4">
      <c r="A856" t="s">
        <v>99</v>
      </c>
      <c r="B856" t="s">
        <v>104</v>
      </c>
      <c r="C856" t="s">
        <v>1182</v>
      </c>
      <c r="D856">
        <v>70</v>
      </c>
    </row>
    <row r="857" spans="1:4">
      <c r="A857" t="s">
        <v>99</v>
      </c>
      <c r="B857" t="s">
        <v>104</v>
      </c>
      <c r="C857" t="s">
        <v>1183</v>
      </c>
      <c r="D857">
        <v>61</v>
      </c>
    </row>
    <row r="858" spans="1:4">
      <c r="A858" t="s">
        <v>99</v>
      </c>
      <c r="B858" t="s">
        <v>104</v>
      </c>
      <c r="C858" t="s">
        <v>1184</v>
      </c>
      <c r="D858">
        <v>74</v>
      </c>
    </row>
    <row r="859" spans="1:4">
      <c r="A859" t="s">
        <v>99</v>
      </c>
      <c r="B859" t="s">
        <v>104</v>
      </c>
      <c r="C859" t="s">
        <v>1185</v>
      </c>
      <c r="D859">
        <v>74</v>
      </c>
    </row>
    <row r="860" spans="1:4">
      <c r="A860" t="s">
        <v>99</v>
      </c>
      <c r="B860" t="s">
        <v>104</v>
      </c>
      <c r="C860" t="s">
        <v>1186</v>
      </c>
      <c r="D860">
        <v>73</v>
      </c>
    </row>
    <row r="861" spans="1:4">
      <c r="A861" t="s">
        <v>99</v>
      </c>
      <c r="B861" t="s">
        <v>104</v>
      </c>
      <c r="C861" t="s">
        <v>1187</v>
      </c>
      <c r="D861">
        <v>72</v>
      </c>
    </row>
    <row r="862" spans="1:4">
      <c r="A862" t="s">
        <v>99</v>
      </c>
      <c r="B862" t="s">
        <v>104</v>
      </c>
      <c r="C862" t="s">
        <v>1188</v>
      </c>
      <c r="D862">
        <v>78</v>
      </c>
    </row>
    <row r="863" spans="1:4">
      <c r="A863" t="s">
        <v>108</v>
      </c>
      <c r="B863" t="s">
        <v>106</v>
      </c>
      <c r="C863" t="s">
        <v>1189</v>
      </c>
      <c r="D863">
        <v>82</v>
      </c>
    </row>
    <row r="864" spans="1:4">
      <c r="A864" t="s">
        <v>108</v>
      </c>
      <c r="B864" t="s">
        <v>106</v>
      </c>
      <c r="C864" t="s">
        <v>1190</v>
      </c>
      <c r="D864">
        <v>87</v>
      </c>
    </row>
    <row r="865" spans="1:4">
      <c r="A865" t="s">
        <v>108</v>
      </c>
      <c r="B865" t="s">
        <v>106</v>
      </c>
      <c r="C865" t="s">
        <v>1191</v>
      </c>
      <c r="D865">
        <v>80</v>
      </c>
    </row>
    <row r="866" spans="1:4">
      <c r="A866" t="s">
        <v>108</v>
      </c>
      <c r="B866" t="s">
        <v>106</v>
      </c>
      <c r="C866" t="s">
        <v>1192</v>
      </c>
      <c r="D866">
        <v>79</v>
      </c>
    </row>
    <row r="867" spans="1:4">
      <c r="A867" t="s">
        <v>108</v>
      </c>
      <c r="B867" t="s">
        <v>106</v>
      </c>
      <c r="C867" t="s">
        <v>1193</v>
      </c>
      <c r="D867">
        <v>83</v>
      </c>
    </row>
    <row r="868" spans="1:4">
      <c r="A868" t="s">
        <v>108</v>
      </c>
      <c r="B868" t="s">
        <v>106</v>
      </c>
      <c r="C868" t="s">
        <v>1194</v>
      </c>
      <c r="D868">
        <v>82</v>
      </c>
    </row>
    <row r="869" spans="1:4">
      <c r="A869" t="s">
        <v>108</v>
      </c>
      <c r="B869" t="s">
        <v>106</v>
      </c>
      <c r="C869" t="s">
        <v>1195</v>
      </c>
      <c r="D869">
        <v>87</v>
      </c>
    </row>
    <row r="870" spans="1:4">
      <c r="A870" t="s">
        <v>108</v>
      </c>
      <c r="B870" t="s">
        <v>106</v>
      </c>
      <c r="C870" t="s">
        <v>1196</v>
      </c>
      <c r="D870">
        <v>83</v>
      </c>
    </row>
    <row r="871" spans="1:4">
      <c r="A871" t="s">
        <v>108</v>
      </c>
      <c r="B871" t="s">
        <v>106</v>
      </c>
      <c r="C871" t="s">
        <v>1197</v>
      </c>
      <c r="D871">
        <v>76</v>
      </c>
    </row>
    <row r="872" spans="1:4">
      <c r="A872" t="s">
        <v>108</v>
      </c>
      <c r="B872" t="s">
        <v>106</v>
      </c>
      <c r="C872" t="s">
        <v>1198</v>
      </c>
      <c r="D872">
        <v>78</v>
      </c>
    </row>
    <row r="873" spans="1:4">
      <c r="A873" t="s">
        <v>108</v>
      </c>
      <c r="B873" t="s">
        <v>106</v>
      </c>
      <c r="C873" t="s">
        <v>1199</v>
      </c>
      <c r="D873">
        <v>80</v>
      </c>
    </row>
    <row r="874" spans="1:4">
      <c r="A874" t="s">
        <v>108</v>
      </c>
      <c r="B874" t="s">
        <v>106</v>
      </c>
      <c r="C874" t="s">
        <v>1200</v>
      </c>
      <c r="D874">
        <v>85</v>
      </c>
    </row>
    <row r="875" spans="1:4">
      <c r="A875" t="s">
        <v>108</v>
      </c>
      <c r="B875" t="s">
        <v>106</v>
      </c>
      <c r="C875" t="s">
        <v>1201</v>
      </c>
      <c r="D875">
        <v>83</v>
      </c>
    </row>
    <row r="876" spans="1:4">
      <c r="A876" t="s">
        <v>108</v>
      </c>
      <c r="B876" t="s">
        <v>106</v>
      </c>
      <c r="C876" t="s">
        <v>1202</v>
      </c>
      <c r="D876">
        <v>85</v>
      </c>
    </row>
    <row r="877" spans="1:4">
      <c r="A877" t="s">
        <v>108</v>
      </c>
      <c r="B877" t="s">
        <v>106</v>
      </c>
      <c r="C877" t="s">
        <v>1203</v>
      </c>
      <c r="D877">
        <v>83</v>
      </c>
    </row>
    <row r="878" spans="1:4">
      <c r="A878" t="s">
        <v>108</v>
      </c>
      <c r="B878" t="s">
        <v>106</v>
      </c>
      <c r="C878" t="s">
        <v>1204</v>
      </c>
      <c r="D878">
        <v>76</v>
      </c>
    </row>
    <row r="879" spans="1:4">
      <c r="A879" t="s">
        <v>108</v>
      </c>
      <c r="B879" t="s">
        <v>106</v>
      </c>
      <c r="C879" t="s">
        <v>1205</v>
      </c>
      <c r="D879">
        <v>82</v>
      </c>
    </row>
    <row r="880" spans="1:4">
      <c r="A880" t="s">
        <v>108</v>
      </c>
      <c r="B880" t="s">
        <v>106</v>
      </c>
      <c r="C880" t="s">
        <v>1206</v>
      </c>
      <c r="D880">
        <v>75</v>
      </c>
    </row>
    <row r="881" spans="1:4">
      <c r="A881" t="s">
        <v>108</v>
      </c>
      <c r="B881" t="s">
        <v>106</v>
      </c>
      <c r="C881" t="s">
        <v>1207</v>
      </c>
      <c r="D881">
        <v>76</v>
      </c>
    </row>
    <row r="882" spans="1:4">
      <c r="A882" t="s">
        <v>108</v>
      </c>
      <c r="B882" t="s">
        <v>106</v>
      </c>
      <c r="C882" t="s">
        <v>1208</v>
      </c>
      <c r="D882">
        <v>83</v>
      </c>
    </row>
    <row r="883" spans="1:4">
      <c r="A883" t="s">
        <v>108</v>
      </c>
      <c r="B883" t="s">
        <v>106</v>
      </c>
      <c r="C883" t="s">
        <v>1209</v>
      </c>
      <c r="D883">
        <v>86</v>
      </c>
    </row>
    <row r="884" spans="1:4">
      <c r="A884" t="s">
        <v>108</v>
      </c>
      <c r="B884" t="s">
        <v>106</v>
      </c>
      <c r="C884" t="s">
        <v>1210</v>
      </c>
      <c r="D884">
        <v>91</v>
      </c>
    </row>
    <row r="885" spans="1:4">
      <c r="A885" t="s">
        <v>108</v>
      </c>
      <c r="B885" t="s">
        <v>106</v>
      </c>
      <c r="C885" t="s">
        <v>1211</v>
      </c>
      <c r="D885">
        <v>82</v>
      </c>
    </row>
    <row r="886" spans="1:4">
      <c r="A886" t="s">
        <v>108</v>
      </c>
      <c r="B886" t="s">
        <v>106</v>
      </c>
      <c r="C886" t="s">
        <v>1212</v>
      </c>
      <c r="D886">
        <v>76</v>
      </c>
    </row>
    <row r="887" spans="1:4">
      <c r="A887" t="s">
        <v>108</v>
      </c>
      <c r="B887" t="s">
        <v>106</v>
      </c>
      <c r="C887" t="s">
        <v>1213</v>
      </c>
      <c r="D887">
        <v>85</v>
      </c>
    </row>
    <row r="888" spans="1:4">
      <c r="A888" t="s">
        <v>108</v>
      </c>
      <c r="B888" t="s">
        <v>110</v>
      </c>
      <c r="C888" t="s">
        <v>1214</v>
      </c>
      <c r="D888">
        <v>75</v>
      </c>
    </row>
    <row r="889" spans="1:4">
      <c r="A889" t="s">
        <v>108</v>
      </c>
      <c r="B889" t="s">
        <v>110</v>
      </c>
      <c r="C889" t="s">
        <v>1215</v>
      </c>
      <c r="D889">
        <v>80</v>
      </c>
    </row>
    <row r="890" spans="1:4">
      <c r="A890" t="s">
        <v>108</v>
      </c>
      <c r="B890" t="s">
        <v>110</v>
      </c>
      <c r="C890" t="s">
        <v>1216</v>
      </c>
      <c r="D890">
        <v>78</v>
      </c>
    </row>
    <row r="891" spans="1:4">
      <c r="A891" t="s">
        <v>108</v>
      </c>
      <c r="B891" t="s">
        <v>110</v>
      </c>
      <c r="C891" t="s">
        <v>1217</v>
      </c>
      <c r="D891">
        <v>84</v>
      </c>
    </row>
    <row r="892" spans="1:4">
      <c r="A892" t="s">
        <v>108</v>
      </c>
      <c r="B892" t="s">
        <v>110</v>
      </c>
      <c r="C892" t="s">
        <v>1218</v>
      </c>
      <c r="D892">
        <v>76</v>
      </c>
    </row>
    <row r="893" spans="1:4">
      <c r="A893" t="s">
        <v>108</v>
      </c>
      <c r="B893" t="s">
        <v>110</v>
      </c>
      <c r="C893" t="s">
        <v>1219</v>
      </c>
      <c r="D893">
        <v>71</v>
      </c>
    </row>
    <row r="894" spans="1:4">
      <c r="A894" t="s">
        <v>108</v>
      </c>
      <c r="B894" t="s">
        <v>110</v>
      </c>
      <c r="C894" t="s">
        <v>1220</v>
      </c>
      <c r="D894">
        <v>74</v>
      </c>
    </row>
    <row r="895" spans="1:4">
      <c r="A895" t="s">
        <v>108</v>
      </c>
      <c r="B895" t="s">
        <v>110</v>
      </c>
      <c r="C895" t="s">
        <v>1221</v>
      </c>
      <c r="D895">
        <v>70</v>
      </c>
    </row>
    <row r="896" spans="1:4">
      <c r="A896" t="s">
        <v>108</v>
      </c>
      <c r="B896" t="s">
        <v>110</v>
      </c>
      <c r="C896" t="s">
        <v>1222</v>
      </c>
      <c r="D896">
        <v>65</v>
      </c>
    </row>
    <row r="897" spans="1:4">
      <c r="A897" t="s">
        <v>108</v>
      </c>
      <c r="B897" t="s">
        <v>110</v>
      </c>
      <c r="C897" t="s">
        <v>1223</v>
      </c>
      <c r="D897">
        <v>60</v>
      </c>
    </row>
    <row r="898" spans="1:4">
      <c r="A898" t="s">
        <v>108</v>
      </c>
      <c r="B898" t="s">
        <v>110</v>
      </c>
      <c r="C898" t="s">
        <v>1224</v>
      </c>
      <c r="D898">
        <v>71</v>
      </c>
    </row>
    <row r="899" spans="1:4">
      <c r="A899" t="s">
        <v>108</v>
      </c>
      <c r="B899" t="s">
        <v>110</v>
      </c>
      <c r="C899" t="s">
        <v>1225</v>
      </c>
      <c r="D899">
        <v>73</v>
      </c>
    </row>
    <row r="900" spans="1:4">
      <c r="A900" t="s">
        <v>108</v>
      </c>
      <c r="B900" t="s">
        <v>110</v>
      </c>
      <c r="C900" t="s">
        <v>1226</v>
      </c>
      <c r="D900">
        <v>76</v>
      </c>
    </row>
    <row r="901" spans="1:4">
      <c r="A901" t="s">
        <v>108</v>
      </c>
      <c r="B901" t="s">
        <v>110</v>
      </c>
      <c r="C901" t="s">
        <v>1227</v>
      </c>
      <c r="D901">
        <v>75</v>
      </c>
    </row>
    <row r="902" spans="1:4">
      <c r="A902" t="s">
        <v>108</v>
      </c>
      <c r="B902" t="s">
        <v>110</v>
      </c>
      <c r="C902" t="s">
        <v>1228</v>
      </c>
      <c r="D902">
        <v>75</v>
      </c>
    </row>
    <row r="903" spans="1:4">
      <c r="A903" t="s">
        <v>108</v>
      </c>
      <c r="B903" t="s">
        <v>110</v>
      </c>
      <c r="C903" t="s">
        <v>1229</v>
      </c>
      <c r="D903">
        <v>74</v>
      </c>
    </row>
    <row r="904" spans="1:4">
      <c r="A904" t="s">
        <v>108</v>
      </c>
      <c r="B904" t="s">
        <v>110</v>
      </c>
      <c r="C904" t="s">
        <v>1230</v>
      </c>
      <c r="D904">
        <v>79</v>
      </c>
    </row>
    <row r="905" spans="1:4">
      <c r="A905" t="s">
        <v>108</v>
      </c>
      <c r="B905" t="s">
        <v>110</v>
      </c>
      <c r="C905" t="s">
        <v>1231</v>
      </c>
      <c r="D905">
        <v>73</v>
      </c>
    </row>
    <row r="906" spans="1:4">
      <c r="A906" t="s">
        <v>108</v>
      </c>
      <c r="B906" t="s">
        <v>110</v>
      </c>
      <c r="C906" t="s">
        <v>1232</v>
      </c>
      <c r="D906">
        <v>74</v>
      </c>
    </row>
    <row r="907" spans="1:4">
      <c r="A907" t="s">
        <v>108</v>
      </c>
      <c r="B907" t="s">
        <v>110</v>
      </c>
      <c r="C907" t="s">
        <v>1233</v>
      </c>
      <c r="D907">
        <v>76</v>
      </c>
    </row>
    <row r="908" spans="1:4">
      <c r="A908" t="s">
        <v>108</v>
      </c>
      <c r="B908" t="s">
        <v>110</v>
      </c>
      <c r="C908" t="s">
        <v>1234</v>
      </c>
      <c r="D908">
        <v>69</v>
      </c>
    </row>
    <row r="909" spans="1:4">
      <c r="A909" t="s">
        <v>108</v>
      </c>
      <c r="B909" t="s">
        <v>110</v>
      </c>
      <c r="C909" t="s">
        <v>1235</v>
      </c>
      <c r="D909">
        <v>75</v>
      </c>
    </row>
    <row r="910" spans="1:4">
      <c r="A910" t="s">
        <v>108</v>
      </c>
      <c r="B910" t="s">
        <v>110</v>
      </c>
      <c r="C910" t="s">
        <v>1236</v>
      </c>
      <c r="D910">
        <v>79</v>
      </c>
    </row>
    <row r="911" spans="1:4">
      <c r="A911" t="s">
        <v>108</v>
      </c>
      <c r="B911" t="s">
        <v>110</v>
      </c>
      <c r="C911" t="s">
        <v>1237</v>
      </c>
      <c r="D911">
        <v>79</v>
      </c>
    </row>
    <row r="912" spans="1:4">
      <c r="A912" t="s">
        <v>108</v>
      </c>
      <c r="B912" t="s">
        <v>110</v>
      </c>
      <c r="C912" t="s">
        <v>1238</v>
      </c>
      <c r="D912">
        <v>72</v>
      </c>
    </row>
    <row r="913" spans="1:4">
      <c r="A913" t="s">
        <v>108</v>
      </c>
      <c r="B913" t="s">
        <v>110</v>
      </c>
      <c r="C913" t="s">
        <v>1239</v>
      </c>
      <c r="D913">
        <v>66</v>
      </c>
    </row>
    <row r="914" spans="1:4">
      <c r="A914" t="s">
        <v>108</v>
      </c>
      <c r="B914" t="s">
        <v>110</v>
      </c>
      <c r="C914" t="s">
        <v>1240</v>
      </c>
      <c r="D914">
        <v>76</v>
      </c>
    </row>
    <row r="915" spans="1:4">
      <c r="A915" t="s">
        <v>108</v>
      </c>
      <c r="B915" t="s">
        <v>110</v>
      </c>
      <c r="C915" t="s">
        <v>1241</v>
      </c>
      <c r="D915">
        <v>66</v>
      </c>
    </row>
    <row r="916" spans="1:4">
      <c r="A916" t="s">
        <v>108</v>
      </c>
      <c r="B916" t="s">
        <v>113</v>
      </c>
      <c r="C916" t="s">
        <v>1242</v>
      </c>
      <c r="D916">
        <v>50</v>
      </c>
    </row>
    <row r="917" spans="1:4">
      <c r="A917" t="s">
        <v>108</v>
      </c>
      <c r="B917" t="s">
        <v>113</v>
      </c>
      <c r="C917" t="s">
        <v>1243</v>
      </c>
      <c r="D917">
        <v>65</v>
      </c>
    </row>
    <row r="918" spans="1:4">
      <c r="A918" t="s">
        <v>108</v>
      </c>
      <c r="B918" t="s">
        <v>113</v>
      </c>
      <c r="C918" t="s">
        <v>1244</v>
      </c>
      <c r="D918">
        <v>63</v>
      </c>
    </row>
    <row r="919" spans="1:4">
      <c r="A919" t="s">
        <v>108</v>
      </c>
      <c r="B919" t="s">
        <v>113</v>
      </c>
      <c r="C919" t="s">
        <v>1245</v>
      </c>
      <c r="D919">
        <v>57</v>
      </c>
    </row>
    <row r="920" spans="1:4">
      <c r="A920" t="s">
        <v>108</v>
      </c>
      <c r="B920" t="s">
        <v>113</v>
      </c>
      <c r="C920" t="s">
        <v>1246</v>
      </c>
      <c r="D920">
        <v>65</v>
      </c>
    </row>
    <row r="921" spans="1:4">
      <c r="A921" t="s">
        <v>108</v>
      </c>
      <c r="B921" t="s">
        <v>113</v>
      </c>
      <c r="C921" t="s">
        <v>1247</v>
      </c>
      <c r="D921">
        <v>62</v>
      </c>
    </row>
    <row r="922" spans="1:4">
      <c r="A922" t="s">
        <v>108</v>
      </c>
      <c r="B922" t="s">
        <v>113</v>
      </c>
      <c r="C922" t="s">
        <v>1248</v>
      </c>
      <c r="D922">
        <v>65</v>
      </c>
    </row>
    <row r="923" spans="1:4">
      <c r="A923" t="s">
        <v>108</v>
      </c>
      <c r="B923" t="s">
        <v>113</v>
      </c>
      <c r="C923" t="s">
        <v>1249</v>
      </c>
      <c r="D923">
        <v>67</v>
      </c>
    </row>
    <row r="924" spans="1:4">
      <c r="A924" t="s">
        <v>108</v>
      </c>
      <c r="B924" t="s">
        <v>113</v>
      </c>
      <c r="C924" t="s">
        <v>1250</v>
      </c>
      <c r="D924">
        <v>69</v>
      </c>
    </row>
    <row r="925" spans="1:4">
      <c r="A925" t="s">
        <v>108</v>
      </c>
      <c r="B925" t="s">
        <v>113</v>
      </c>
      <c r="C925" t="s">
        <v>1251</v>
      </c>
      <c r="D925">
        <v>70</v>
      </c>
    </row>
    <row r="926" spans="1:4">
      <c r="A926" t="s">
        <v>108</v>
      </c>
      <c r="B926" t="s">
        <v>113</v>
      </c>
      <c r="C926" t="s">
        <v>1252</v>
      </c>
      <c r="D926">
        <v>71</v>
      </c>
    </row>
    <row r="927" spans="1:4">
      <c r="A927" t="s">
        <v>108</v>
      </c>
      <c r="B927" t="s">
        <v>113</v>
      </c>
      <c r="C927" t="s">
        <v>1253</v>
      </c>
      <c r="D927">
        <v>72</v>
      </c>
    </row>
    <row r="928" spans="1:4">
      <c r="A928" t="s">
        <v>108</v>
      </c>
      <c r="B928" t="s">
        <v>113</v>
      </c>
      <c r="C928" t="s">
        <v>1254</v>
      </c>
      <c r="D928">
        <v>65</v>
      </c>
    </row>
    <row r="929" spans="1:4">
      <c r="A929" t="s">
        <v>108</v>
      </c>
      <c r="B929" t="s">
        <v>113</v>
      </c>
      <c r="C929" t="s">
        <v>1255</v>
      </c>
      <c r="D929">
        <v>69</v>
      </c>
    </row>
    <row r="930" spans="1:4">
      <c r="A930" t="s">
        <v>108</v>
      </c>
      <c r="B930" t="s">
        <v>113</v>
      </c>
      <c r="C930" t="s">
        <v>1256</v>
      </c>
      <c r="D930">
        <v>65</v>
      </c>
    </row>
    <row r="931" spans="1:4">
      <c r="A931" t="s">
        <v>108</v>
      </c>
      <c r="B931" t="s">
        <v>113</v>
      </c>
      <c r="C931" t="s">
        <v>1257</v>
      </c>
      <c r="D931">
        <v>70</v>
      </c>
    </row>
    <row r="932" spans="1:4">
      <c r="A932" t="s">
        <v>108</v>
      </c>
      <c r="B932" t="s">
        <v>113</v>
      </c>
      <c r="C932" t="s">
        <v>1258</v>
      </c>
      <c r="D932">
        <v>65</v>
      </c>
    </row>
    <row r="933" spans="1:4">
      <c r="A933" t="s">
        <v>108</v>
      </c>
      <c r="B933" t="s">
        <v>113</v>
      </c>
      <c r="C933" t="s">
        <v>1259</v>
      </c>
      <c r="D933">
        <v>63</v>
      </c>
    </row>
    <row r="934" spans="1:4">
      <c r="A934" t="s">
        <v>108</v>
      </c>
      <c r="B934" t="s">
        <v>113</v>
      </c>
      <c r="C934" t="s">
        <v>1260</v>
      </c>
      <c r="D934">
        <v>67</v>
      </c>
    </row>
    <row r="935" spans="1:4">
      <c r="A935" t="s">
        <v>108</v>
      </c>
      <c r="B935" t="s">
        <v>113</v>
      </c>
      <c r="C935" t="s">
        <v>1261</v>
      </c>
      <c r="D935">
        <v>69</v>
      </c>
    </row>
    <row r="936" spans="1:4">
      <c r="A936" t="s">
        <v>108</v>
      </c>
      <c r="B936" t="s">
        <v>113</v>
      </c>
      <c r="C936" t="s">
        <v>1262</v>
      </c>
      <c r="D936">
        <v>65</v>
      </c>
    </row>
    <row r="937" spans="1:4">
      <c r="A937" t="s">
        <v>108</v>
      </c>
      <c r="B937" t="s">
        <v>113</v>
      </c>
      <c r="C937" t="s">
        <v>1263</v>
      </c>
      <c r="D937">
        <v>67</v>
      </c>
    </row>
    <row r="938" spans="1:4">
      <c r="A938" t="s">
        <v>108</v>
      </c>
      <c r="B938" t="s">
        <v>113</v>
      </c>
      <c r="C938" t="s">
        <v>1264</v>
      </c>
      <c r="D938">
        <v>69</v>
      </c>
    </row>
    <row r="939" spans="1:4">
      <c r="A939" t="s">
        <v>108</v>
      </c>
      <c r="B939" t="s">
        <v>113</v>
      </c>
      <c r="C939" t="s">
        <v>1265</v>
      </c>
      <c r="D939">
        <v>58</v>
      </c>
    </row>
    <row r="940" spans="1:4">
      <c r="A940" t="s">
        <v>108</v>
      </c>
      <c r="B940" t="s">
        <v>113</v>
      </c>
      <c r="C940" t="s">
        <v>1266</v>
      </c>
      <c r="D940">
        <v>62</v>
      </c>
    </row>
    <row r="941" spans="1:4">
      <c r="A941" t="s">
        <v>108</v>
      </c>
      <c r="B941" t="s">
        <v>113</v>
      </c>
      <c r="C941" t="s">
        <v>1267</v>
      </c>
      <c r="D941">
        <v>69</v>
      </c>
    </row>
    <row r="942" spans="1:4">
      <c r="A942" t="s">
        <v>108</v>
      </c>
      <c r="B942" t="s">
        <v>113</v>
      </c>
      <c r="C942" t="s">
        <v>1268</v>
      </c>
      <c r="D942">
        <v>65</v>
      </c>
    </row>
    <row r="943" spans="1:4">
      <c r="A943" t="s">
        <v>108</v>
      </c>
      <c r="B943" t="s">
        <v>113</v>
      </c>
      <c r="C943" t="s">
        <v>1269</v>
      </c>
      <c r="D943">
        <v>58</v>
      </c>
    </row>
    <row r="944" spans="1:4">
      <c r="A944" t="s">
        <v>108</v>
      </c>
      <c r="B944" t="s">
        <v>115</v>
      </c>
      <c r="C944" t="s">
        <v>1270</v>
      </c>
      <c r="D944">
        <v>76</v>
      </c>
    </row>
    <row r="945" spans="1:4">
      <c r="A945" t="s">
        <v>108</v>
      </c>
      <c r="B945" t="s">
        <v>115</v>
      </c>
      <c r="C945" t="s">
        <v>1271</v>
      </c>
      <c r="D945">
        <v>67</v>
      </c>
    </row>
    <row r="946" spans="1:4">
      <c r="A946" t="s">
        <v>108</v>
      </c>
      <c r="B946" t="s">
        <v>115</v>
      </c>
      <c r="C946" t="s">
        <v>1272</v>
      </c>
      <c r="D946">
        <v>69</v>
      </c>
    </row>
    <row r="947" spans="1:4">
      <c r="A947" t="s">
        <v>108</v>
      </c>
      <c r="B947" t="s">
        <v>115</v>
      </c>
      <c r="C947" t="s">
        <v>1273</v>
      </c>
      <c r="D947">
        <v>72</v>
      </c>
    </row>
    <row r="948" spans="1:4">
      <c r="A948" t="s">
        <v>108</v>
      </c>
      <c r="B948" t="s">
        <v>115</v>
      </c>
      <c r="C948" t="s">
        <v>1274</v>
      </c>
      <c r="D948">
        <v>76</v>
      </c>
    </row>
    <row r="949" spans="1:4">
      <c r="A949" t="s">
        <v>108</v>
      </c>
      <c r="B949" t="s">
        <v>115</v>
      </c>
      <c r="C949" t="s">
        <v>1275</v>
      </c>
      <c r="D949">
        <v>79</v>
      </c>
    </row>
    <row r="950" spans="1:4">
      <c r="A950" t="s">
        <v>108</v>
      </c>
      <c r="B950" t="s">
        <v>115</v>
      </c>
      <c r="C950" t="s">
        <v>1276</v>
      </c>
      <c r="D950">
        <v>73</v>
      </c>
    </row>
    <row r="951" spans="1:4">
      <c r="A951" t="s">
        <v>108</v>
      </c>
      <c r="B951" t="s">
        <v>115</v>
      </c>
      <c r="C951" t="s">
        <v>1277</v>
      </c>
      <c r="D951">
        <v>68</v>
      </c>
    </row>
    <row r="952" spans="1:4">
      <c r="A952" t="s">
        <v>108</v>
      </c>
      <c r="B952" t="s">
        <v>115</v>
      </c>
      <c r="C952" t="s">
        <v>1278</v>
      </c>
      <c r="D952">
        <v>65</v>
      </c>
    </row>
    <row r="953" spans="1:4">
      <c r="A953" t="s">
        <v>108</v>
      </c>
      <c r="B953" t="s">
        <v>115</v>
      </c>
      <c r="C953" t="s">
        <v>1279</v>
      </c>
      <c r="D953">
        <v>72</v>
      </c>
    </row>
    <row r="954" spans="1:4">
      <c r="A954" t="s">
        <v>108</v>
      </c>
      <c r="B954" t="s">
        <v>115</v>
      </c>
      <c r="C954" t="s">
        <v>1280</v>
      </c>
      <c r="D954">
        <v>65</v>
      </c>
    </row>
    <row r="955" spans="1:4">
      <c r="A955" t="s">
        <v>108</v>
      </c>
      <c r="B955" t="s">
        <v>115</v>
      </c>
      <c r="C955" t="s">
        <v>1281</v>
      </c>
      <c r="D955">
        <v>70</v>
      </c>
    </row>
    <row r="956" spans="1:4">
      <c r="A956" t="s">
        <v>108</v>
      </c>
      <c r="B956" t="s">
        <v>115</v>
      </c>
      <c r="C956" t="s">
        <v>1282</v>
      </c>
      <c r="D956">
        <v>72</v>
      </c>
    </row>
    <row r="957" spans="1:4">
      <c r="A957" t="s">
        <v>108</v>
      </c>
      <c r="B957" t="s">
        <v>115</v>
      </c>
      <c r="C957" t="s">
        <v>1283</v>
      </c>
      <c r="D957">
        <v>76</v>
      </c>
    </row>
    <row r="958" spans="1:4">
      <c r="A958" t="s">
        <v>108</v>
      </c>
      <c r="B958" t="s">
        <v>115</v>
      </c>
      <c r="C958" t="s">
        <v>1284</v>
      </c>
      <c r="D958">
        <v>76</v>
      </c>
    </row>
    <row r="959" spans="1:4">
      <c r="A959" t="s">
        <v>108</v>
      </c>
      <c r="B959" t="s">
        <v>115</v>
      </c>
      <c r="C959" t="s">
        <v>1285</v>
      </c>
      <c r="D959">
        <v>74</v>
      </c>
    </row>
    <row r="960" spans="1:4">
      <c r="A960" t="s">
        <v>108</v>
      </c>
      <c r="B960" t="s">
        <v>115</v>
      </c>
      <c r="C960" t="s">
        <v>1286</v>
      </c>
      <c r="D960">
        <v>66</v>
      </c>
    </row>
    <row r="961" spans="1:4">
      <c r="A961" t="s">
        <v>108</v>
      </c>
      <c r="B961" t="s">
        <v>115</v>
      </c>
      <c r="C961" t="s">
        <v>1287</v>
      </c>
      <c r="D961">
        <v>73</v>
      </c>
    </row>
    <row r="962" spans="1:4">
      <c r="A962" t="s">
        <v>108</v>
      </c>
      <c r="B962" t="s">
        <v>115</v>
      </c>
      <c r="C962" t="s">
        <v>1288</v>
      </c>
      <c r="D962">
        <v>72</v>
      </c>
    </row>
    <row r="963" spans="1:4">
      <c r="A963" t="s">
        <v>108</v>
      </c>
      <c r="B963" t="s">
        <v>115</v>
      </c>
      <c r="C963" t="s">
        <v>1289</v>
      </c>
      <c r="D963">
        <v>72</v>
      </c>
    </row>
    <row r="964" spans="1:4">
      <c r="A964" t="s">
        <v>108</v>
      </c>
      <c r="B964" t="s">
        <v>115</v>
      </c>
      <c r="C964" t="s">
        <v>1290</v>
      </c>
      <c r="D964">
        <v>82</v>
      </c>
    </row>
    <row r="965" spans="1:4">
      <c r="A965" t="s">
        <v>108</v>
      </c>
      <c r="B965" t="s">
        <v>115</v>
      </c>
      <c r="C965" t="s">
        <v>1291</v>
      </c>
      <c r="D965">
        <v>75</v>
      </c>
    </row>
    <row r="966" spans="1:4">
      <c r="A966" t="s">
        <v>108</v>
      </c>
      <c r="B966" t="s">
        <v>115</v>
      </c>
      <c r="C966" t="s">
        <v>1292</v>
      </c>
      <c r="D966">
        <v>91</v>
      </c>
    </row>
    <row r="967" spans="1:4">
      <c r="A967" t="s">
        <v>108</v>
      </c>
      <c r="B967" t="s">
        <v>115</v>
      </c>
      <c r="C967" t="s">
        <v>1293</v>
      </c>
      <c r="D967">
        <v>72</v>
      </c>
    </row>
    <row r="968" spans="1:4">
      <c r="A968" t="s">
        <v>119</v>
      </c>
      <c r="B968" t="s">
        <v>117</v>
      </c>
      <c r="C968" t="s">
        <v>1158</v>
      </c>
      <c r="D968">
        <v>87</v>
      </c>
    </row>
    <row r="969" spans="1:4">
      <c r="A969" t="s">
        <v>119</v>
      </c>
      <c r="B969" t="s">
        <v>117</v>
      </c>
      <c r="C969" t="s">
        <v>1294</v>
      </c>
      <c r="D969">
        <v>79</v>
      </c>
    </row>
    <row r="970" spans="1:4">
      <c r="A970" t="s">
        <v>119</v>
      </c>
      <c r="B970" t="s">
        <v>117</v>
      </c>
      <c r="C970" t="s">
        <v>1295</v>
      </c>
      <c r="D970">
        <v>79</v>
      </c>
    </row>
    <row r="971" spans="1:4">
      <c r="A971" t="s">
        <v>119</v>
      </c>
      <c r="B971" t="s">
        <v>117</v>
      </c>
      <c r="C971" t="s">
        <v>1296</v>
      </c>
      <c r="D971">
        <v>84</v>
      </c>
    </row>
    <row r="972" spans="1:4">
      <c r="A972" t="s">
        <v>119</v>
      </c>
      <c r="B972" t="s">
        <v>117</v>
      </c>
      <c r="C972" t="s">
        <v>1297</v>
      </c>
      <c r="D972">
        <v>81</v>
      </c>
    </row>
    <row r="973" spans="1:4">
      <c r="A973" t="s">
        <v>119</v>
      </c>
      <c r="B973" t="s">
        <v>117</v>
      </c>
      <c r="C973" t="s">
        <v>1298</v>
      </c>
      <c r="D973">
        <v>78</v>
      </c>
    </row>
    <row r="974" spans="1:4">
      <c r="A974" t="s">
        <v>119</v>
      </c>
      <c r="B974" t="s">
        <v>117</v>
      </c>
      <c r="C974" t="s">
        <v>1299</v>
      </c>
      <c r="D974">
        <v>83</v>
      </c>
    </row>
    <row r="975" spans="1:4">
      <c r="A975" t="s">
        <v>119</v>
      </c>
      <c r="B975" t="s">
        <v>117</v>
      </c>
      <c r="C975" t="s">
        <v>1300</v>
      </c>
      <c r="D975">
        <v>82</v>
      </c>
    </row>
    <row r="976" spans="1:4">
      <c r="A976" t="s">
        <v>119</v>
      </c>
      <c r="B976" t="s">
        <v>117</v>
      </c>
      <c r="C976" t="s">
        <v>1301</v>
      </c>
      <c r="D976">
        <v>77</v>
      </c>
    </row>
    <row r="977" spans="1:4">
      <c r="A977" t="s">
        <v>119</v>
      </c>
      <c r="B977" t="s">
        <v>117</v>
      </c>
      <c r="C977" t="s">
        <v>1302</v>
      </c>
      <c r="D977">
        <v>78</v>
      </c>
    </row>
    <row r="978" spans="1:4">
      <c r="A978" t="s">
        <v>119</v>
      </c>
      <c r="B978" t="s">
        <v>117</v>
      </c>
      <c r="C978" t="s">
        <v>1303</v>
      </c>
      <c r="D978">
        <v>73</v>
      </c>
    </row>
    <row r="979" spans="1:4">
      <c r="A979" t="s">
        <v>119</v>
      </c>
      <c r="B979" t="s">
        <v>117</v>
      </c>
      <c r="C979" t="s">
        <v>1304</v>
      </c>
      <c r="D979">
        <v>71</v>
      </c>
    </row>
    <row r="980" spans="1:4">
      <c r="A980" t="s">
        <v>119</v>
      </c>
      <c r="B980" t="s">
        <v>117</v>
      </c>
      <c r="C980" t="s">
        <v>1305</v>
      </c>
      <c r="D980">
        <v>64</v>
      </c>
    </row>
    <row r="981" spans="1:4">
      <c r="A981" t="s">
        <v>119</v>
      </c>
      <c r="B981" t="s">
        <v>117</v>
      </c>
      <c r="C981" t="s">
        <v>1306</v>
      </c>
      <c r="D981">
        <v>78</v>
      </c>
    </row>
    <row r="982" spans="1:4">
      <c r="A982" t="s">
        <v>119</v>
      </c>
      <c r="B982" t="s">
        <v>117</v>
      </c>
      <c r="C982" t="s">
        <v>1307</v>
      </c>
      <c r="D982">
        <v>84</v>
      </c>
    </row>
    <row r="983" spans="1:4">
      <c r="A983" t="s">
        <v>119</v>
      </c>
      <c r="B983" t="s">
        <v>117</v>
      </c>
      <c r="C983" t="s">
        <v>1308</v>
      </c>
      <c r="D983">
        <v>84</v>
      </c>
    </row>
    <row r="984" spans="1:4">
      <c r="A984" t="s">
        <v>119</v>
      </c>
      <c r="B984" t="s">
        <v>117</v>
      </c>
      <c r="C984" t="s">
        <v>1309</v>
      </c>
      <c r="D984">
        <v>86</v>
      </c>
    </row>
    <row r="985" spans="1:4">
      <c r="A985" t="s">
        <v>119</v>
      </c>
      <c r="B985" t="s">
        <v>117</v>
      </c>
      <c r="C985" t="s">
        <v>1310</v>
      </c>
      <c r="D985">
        <v>79</v>
      </c>
    </row>
    <row r="986" spans="1:4">
      <c r="A986" t="s">
        <v>119</v>
      </c>
      <c r="B986" t="s">
        <v>117</v>
      </c>
      <c r="C986" t="s">
        <v>1311</v>
      </c>
      <c r="D986">
        <v>82</v>
      </c>
    </row>
    <row r="987" spans="1:4">
      <c r="A987" t="s">
        <v>119</v>
      </c>
      <c r="B987" t="s">
        <v>117</v>
      </c>
      <c r="C987" t="s">
        <v>1312</v>
      </c>
      <c r="D987">
        <v>71</v>
      </c>
    </row>
    <row r="988" spans="1:4">
      <c r="A988" t="s">
        <v>119</v>
      </c>
      <c r="B988" t="s">
        <v>117</v>
      </c>
      <c r="C988" t="s">
        <v>1313</v>
      </c>
      <c r="D988">
        <v>73</v>
      </c>
    </row>
    <row r="989" spans="1:4">
      <c r="A989" t="s">
        <v>119</v>
      </c>
      <c r="B989" t="s">
        <v>117</v>
      </c>
      <c r="C989" t="s">
        <v>1314</v>
      </c>
      <c r="D989">
        <v>69</v>
      </c>
    </row>
    <row r="990" spans="1:4">
      <c r="A990" t="s">
        <v>119</v>
      </c>
      <c r="B990" t="s">
        <v>117</v>
      </c>
      <c r="C990" t="s">
        <v>1315</v>
      </c>
      <c r="D990">
        <v>88</v>
      </c>
    </row>
    <row r="991" spans="1:4">
      <c r="A991" t="s">
        <v>119</v>
      </c>
      <c r="B991" t="s">
        <v>117</v>
      </c>
      <c r="C991" t="s">
        <v>1316</v>
      </c>
      <c r="D991">
        <v>80</v>
      </c>
    </row>
    <row r="992" spans="1:4">
      <c r="A992" t="s">
        <v>119</v>
      </c>
      <c r="B992" t="s">
        <v>117</v>
      </c>
      <c r="C992" t="s">
        <v>1317</v>
      </c>
      <c r="D992">
        <v>84</v>
      </c>
    </row>
    <row r="993" spans="1:4">
      <c r="A993" t="s">
        <v>119</v>
      </c>
      <c r="B993" t="s">
        <v>117</v>
      </c>
      <c r="C993" t="s">
        <v>1318</v>
      </c>
      <c r="D993">
        <v>78</v>
      </c>
    </row>
    <row r="994" spans="1:4">
      <c r="A994" t="s">
        <v>119</v>
      </c>
      <c r="B994" t="s">
        <v>117</v>
      </c>
      <c r="C994" t="s">
        <v>1319</v>
      </c>
      <c r="D994">
        <v>72</v>
      </c>
    </row>
    <row r="995" spans="1:4">
      <c r="A995" t="s">
        <v>119</v>
      </c>
      <c r="B995" t="s">
        <v>117</v>
      </c>
      <c r="C995" t="s">
        <v>1320</v>
      </c>
      <c r="D995">
        <v>68</v>
      </c>
    </row>
    <row r="996" spans="1:4">
      <c r="A996" t="s">
        <v>119</v>
      </c>
      <c r="B996" t="s">
        <v>117</v>
      </c>
      <c r="C996" t="s">
        <v>1321</v>
      </c>
      <c r="D996">
        <v>69</v>
      </c>
    </row>
    <row r="997" spans="1:4">
      <c r="A997" t="s">
        <v>119</v>
      </c>
      <c r="B997" t="s">
        <v>120</v>
      </c>
      <c r="C997" t="s">
        <v>1322</v>
      </c>
      <c r="D997">
        <v>51</v>
      </c>
    </row>
    <row r="998" spans="1:4">
      <c r="A998" t="s">
        <v>119</v>
      </c>
      <c r="B998" t="s">
        <v>120</v>
      </c>
      <c r="C998" t="s">
        <v>1323</v>
      </c>
      <c r="D998">
        <v>70</v>
      </c>
    </row>
    <row r="999" spans="1:4">
      <c r="A999" t="s">
        <v>119</v>
      </c>
      <c r="B999" t="s">
        <v>120</v>
      </c>
      <c r="C999" t="s">
        <v>1324</v>
      </c>
      <c r="D999">
        <v>70</v>
      </c>
    </row>
    <row r="1000" spans="1:4">
      <c r="A1000" t="s">
        <v>119</v>
      </c>
      <c r="B1000" t="s">
        <v>120</v>
      </c>
      <c r="C1000" t="s">
        <v>1325</v>
      </c>
      <c r="D1000">
        <v>68</v>
      </c>
    </row>
    <row r="1001" spans="1:4">
      <c r="A1001" t="s">
        <v>119</v>
      </c>
      <c r="B1001" t="s">
        <v>120</v>
      </c>
      <c r="C1001" t="s">
        <v>1326</v>
      </c>
      <c r="D1001">
        <v>68</v>
      </c>
    </row>
    <row r="1002" spans="1:4">
      <c r="A1002" t="s">
        <v>119</v>
      </c>
      <c r="B1002" t="s">
        <v>120</v>
      </c>
      <c r="C1002" t="s">
        <v>1327</v>
      </c>
      <c r="D1002">
        <v>76</v>
      </c>
    </row>
    <row r="1003" spans="1:4">
      <c r="A1003" t="s">
        <v>119</v>
      </c>
      <c r="B1003" t="s">
        <v>120</v>
      </c>
      <c r="C1003" t="s">
        <v>1328</v>
      </c>
      <c r="D1003">
        <v>71</v>
      </c>
    </row>
    <row r="1004" spans="1:4">
      <c r="A1004" t="s">
        <v>119</v>
      </c>
      <c r="B1004" t="s">
        <v>120</v>
      </c>
      <c r="C1004" t="s">
        <v>1329</v>
      </c>
      <c r="D1004">
        <v>67</v>
      </c>
    </row>
    <row r="1005" spans="1:4">
      <c r="A1005" t="s">
        <v>119</v>
      </c>
      <c r="B1005" t="s">
        <v>120</v>
      </c>
      <c r="C1005" t="s">
        <v>1330</v>
      </c>
      <c r="D1005">
        <v>81</v>
      </c>
    </row>
    <row r="1006" spans="1:4">
      <c r="A1006" t="s">
        <v>119</v>
      </c>
      <c r="B1006" t="s">
        <v>120</v>
      </c>
      <c r="C1006" t="s">
        <v>1331</v>
      </c>
      <c r="D1006">
        <v>79</v>
      </c>
    </row>
    <row r="1007" spans="1:4">
      <c r="A1007" t="s">
        <v>119</v>
      </c>
      <c r="B1007" t="s">
        <v>120</v>
      </c>
      <c r="C1007" t="s">
        <v>1332</v>
      </c>
      <c r="D1007">
        <v>78</v>
      </c>
    </row>
    <row r="1008" spans="1:4">
      <c r="A1008" t="s">
        <v>119</v>
      </c>
      <c r="B1008" t="s">
        <v>120</v>
      </c>
      <c r="C1008" t="s">
        <v>1333</v>
      </c>
      <c r="D1008">
        <v>65</v>
      </c>
    </row>
    <row r="1009" spans="1:4">
      <c r="A1009" t="s">
        <v>119</v>
      </c>
      <c r="B1009" t="s">
        <v>120</v>
      </c>
      <c r="C1009" t="s">
        <v>1334</v>
      </c>
      <c r="D1009">
        <v>75</v>
      </c>
    </row>
    <row r="1010" spans="1:4">
      <c r="A1010" t="s">
        <v>119</v>
      </c>
      <c r="B1010" t="s">
        <v>120</v>
      </c>
      <c r="C1010" t="s">
        <v>1335</v>
      </c>
      <c r="D1010">
        <v>68</v>
      </c>
    </row>
    <row r="1011" spans="1:4">
      <c r="A1011" t="s">
        <v>119</v>
      </c>
      <c r="B1011" t="s">
        <v>120</v>
      </c>
      <c r="C1011" t="s">
        <v>1336</v>
      </c>
      <c r="D1011">
        <v>75</v>
      </c>
    </row>
    <row r="1012" spans="1:4">
      <c r="A1012" t="s">
        <v>119</v>
      </c>
      <c r="B1012" t="s">
        <v>120</v>
      </c>
      <c r="C1012" t="s">
        <v>1337</v>
      </c>
      <c r="D1012">
        <v>65</v>
      </c>
    </row>
    <row r="1013" spans="1:4">
      <c r="A1013" t="s">
        <v>119</v>
      </c>
      <c r="B1013" t="s">
        <v>120</v>
      </c>
      <c r="C1013" t="s">
        <v>1338</v>
      </c>
      <c r="D1013">
        <v>76</v>
      </c>
    </row>
    <row r="1014" spans="1:4">
      <c r="A1014" t="s">
        <v>119</v>
      </c>
      <c r="B1014" t="s">
        <v>120</v>
      </c>
      <c r="C1014" t="s">
        <v>1339</v>
      </c>
      <c r="D1014">
        <v>77</v>
      </c>
    </row>
    <row r="1015" spans="1:4">
      <c r="A1015" t="s">
        <v>119</v>
      </c>
      <c r="B1015" t="s">
        <v>120</v>
      </c>
      <c r="C1015" t="s">
        <v>1340</v>
      </c>
      <c r="D1015">
        <v>75</v>
      </c>
    </row>
    <row r="1016" spans="1:4">
      <c r="A1016" t="s">
        <v>119</v>
      </c>
      <c r="B1016" t="s">
        <v>120</v>
      </c>
      <c r="C1016" t="s">
        <v>1341</v>
      </c>
      <c r="D1016">
        <v>78</v>
      </c>
    </row>
    <row r="1017" spans="1:4">
      <c r="A1017" t="s">
        <v>119</v>
      </c>
      <c r="B1017" t="s">
        <v>120</v>
      </c>
      <c r="C1017" t="s">
        <v>1342</v>
      </c>
      <c r="D1017">
        <v>64</v>
      </c>
    </row>
    <row r="1018" spans="1:4">
      <c r="A1018" t="s">
        <v>119</v>
      </c>
      <c r="B1018" t="s">
        <v>120</v>
      </c>
      <c r="C1018" t="s">
        <v>1343</v>
      </c>
      <c r="D1018">
        <v>70</v>
      </c>
    </row>
    <row r="1019" spans="1:4">
      <c r="A1019" t="s">
        <v>119</v>
      </c>
      <c r="B1019" t="s">
        <v>120</v>
      </c>
      <c r="C1019" t="s">
        <v>1344</v>
      </c>
      <c r="D1019">
        <v>65</v>
      </c>
    </row>
    <row r="1020" spans="1:4">
      <c r="A1020" t="s">
        <v>119</v>
      </c>
      <c r="B1020" t="s">
        <v>120</v>
      </c>
      <c r="C1020" t="s">
        <v>1345</v>
      </c>
      <c r="D1020">
        <v>85</v>
      </c>
    </row>
    <row r="1021" spans="1:4">
      <c r="A1021" t="s">
        <v>119</v>
      </c>
      <c r="B1021" t="s">
        <v>120</v>
      </c>
      <c r="C1021" t="s">
        <v>1346</v>
      </c>
      <c r="D1021">
        <v>67</v>
      </c>
    </row>
    <row r="1022" spans="1:4">
      <c r="A1022" t="s">
        <v>119</v>
      </c>
      <c r="B1022" t="s">
        <v>120</v>
      </c>
      <c r="C1022" t="s">
        <v>1347</v>
      </c>
      <c r="D1022">
        <v>75</v>
      </c>
    </row>
    <row r="1023" spans="1:4">
      <c r="A1023" t="s">
        <v>119</v>
      </c>
      <c r="B1023" t="s">
        <v>120</v>
      </c>
      <c r="C1023" t="s">
        <v>1348</v>
      </c>
      <c r="D1023">
        <v>71</v>
      </c>
    </row>
    <row r="1024" spans="1:4">
      <c r="A1024" t="s">
        <v>119</v>
      </c>
      <c r="B1024" t="s">
        <v>122</v>
      </c>
      <c r="C1024" t="s">
        <v>1349</v>
      </c>
      <c r="D1024">
        <v>73</v>
      </c>
    </row>
    <row r="1025" spans="1:4">
      <c r="A1025" t="s">
        <v>119</v>
      </c>
      <c r="B1025" t="s">
        <v>122</v>
      </c>
      <c r="C1025" t="s">
        <v>1350</v>
      </c>
      <c r="D1025">
        <v>72</v>
      </c>
    </row>
    <row r="1026" spans="1:4">
      <c r="A1026" t="s">
        <v>119</v>
      </c>
      <c r="B1026" t="s">
        <v>122</v>
      </c>
      <c r="C1026" t="s">
        <v>1351</v>
      </c>
      <c r="D1026">
        <v>72</v>
      </c>
    </row>
    <row r="1027" spans="1:4">
      <c r="A1027" t="s">
        <v>119</v>
      </c>
      <c r="B1027" t="s">
        <v>122</v>
      </c>
      <c r="C1027" t="s">
        <v>1352</v>
      </c>
      <c r="D1027">
        <v>67</v>
      </c>
    </row>
    <row r="1028" spans="1:4">
      <c r="A1028" t="s">
        <v>119</v>
      </c>
      <c r="B1028" t="s">
        <v>122</v>
      </c>
      <c r="C1028" t="s">
        <v>1353</v>
      </c>
      <c r="D1028">
        <v>85</v>
      </c>
    </row>
    <row r="1029" spans="1:4">
      <c r="A1029" t="s">
        <v>119</v>
      </c>
      <c r="B1029" t="s">
        <v>122</v>
      </c>
      <c r="C1029" t="s">
        <v>1354</v>
      </c>
      <c r="D1029">
        <v>79</v>
      </c>
    </row>
    <row r="1030" spans="1:4">
      <c r="A1030" t="s">
        <v>119</v>
      </c>
      <c r="B1030" t="s">
        <v>122</v>
      </c>
      <c r="C1030" t="s">
        <v>1355</v>
      </c>
      <c r="D1030">
        <v>77</v>
      </c>
    </row>
    <row r="1031" spans="1:4">
      <c r="A1031" t="s">
        <v>119</v>
      </c>
      <c r="B1031" t="s">
        <v>122</v>
      </c>
      <c r="C1031" t="s">
        <v>1356</v>
      </c>
      <c r="D1031">
        <v>75</v>
      </c>
    </row>
    <row r="1032" spans="1:4">
      <c r="A1032" t="s">
        <v>119</v>
      </c>
      <c r="B1032" t="s">
        <v>122</v>
      </c>
      <c r="C1032" t="s">
        <v>1357</v>
      </c>
      <c r="D1032">
        <v>78</v>
      </c>
    </row>
    <row r="1033" spans="1:4">
      <c r="A1033" t="s">
        <v>119</v>
      </c>
      <c r="B1033" t="s">
        <v>122</v>
      </c>
      <c r="C1033" t="s">
        <v>1358</v>
      </c>
      <c r="D1033">
        <v>74</v>
      </c>
    </row>
    <row r="1034" spans="1:4">
      <c r="A1034" t="s">
        <v>119</v>
      </c>
      <c r="B1034" t="s">
        <v>122</v>
      </c>
      <c r="C1034" t="s">
        <v>1359</v>
      </c>
      <c r="D1034">
        <v>80</v>
      </c>
    </row>
    <row r="1035" spans="1:4">
      <c r="A1035" t="s">
        <v>119</v>
      </c>
      <c r="B1035" t="s">
        <v>122</v>
      </c>
      <c r="C1035" t="s">
        <v>1360</v>
      </c>
      <c r="D1035">
        <v>69</v>
      </c>
    </row>
    <row r="1036" spans="1:4">
      <c r="A1036" t="s">
        <v>119</v>
      </c>
      <c r="B1036" t="s">
        <v>122</v>
      </c>
      <c r="C1036" t="s">
        <v>1361</v>
      </c>
      <c r="D1036">
        <v>75</v>
      </c>
    </row>
    <row r="1037" spans="1:4">
      <c r="A1037" t="s">
        <v>119</v>
      </c>
      <c r="B1037" t="s">
        <v>122</v>
      </c>
      <c r="C1037" t="s">
        <v>1362</v>
      </c>
      <c r="D1037">
        <v>74</v>
      </c>
    </row>
    <row r="1038" spans="1:4">
      <c r="A1038" t="s">
        <v>119</v>
      </c>
      <c r="B1038" t="s">
        <v>122</v>
      </c>
      <c r="C1038" t="s">
        <v>1363</v>
      </c>
      <c r="D1038">
        <v>83</v>
      </c>
    </row>
    <row r="1039" spans="1:4">
      <c r="A1039" t="s">
        <v>119</v>
      </c>
      <c r="B1039" t="s">
        <v>122</v>
      </c>
      <c r="C1039" t="s">
        <v>1364</v>
      </c>
      <c r="D1039">
        <v>84</v>
      </c>
    </row>
    <row r="1040" spans="1:4">
      <c r="A1040" t="s">
        <v>119</v>
      </c>
      <c r="B1040" t="s">
        <v>122</v>
      </c>
      <c r="C1040" t="s">
        <v>1365</v>
      </c>
      <c r="D1040">
        <v>68</v>
      </c>
    </row>
    <row r="1041" spans="1:4">
      <c r="A1041" t="s">
        <v>119</v>
      </c>
      <c r="B1041" t="s">
        <v>122</v>
      </c>
      <c r="C1041" t="s">
        <v>1366</v>
      </c>
      <c r="D1041">
        <v>74</v>
      </c>
    </row>
    <row r="1042" spans="1:4">
      <c r="A1042" t="s">
        <v>119</v>
      </c>
      <c r="B1042" t="s">
        <v>122</v>
      </c>
      <c r="C1042" t="s">
        <v>1367</v>
      </c>
      <c r="D1042">
        <v>75</v>
      </c>
    </row>
    <row r="1043" spans="1:4">
      <c r="A1043" t="s">
        <v>119</v>
      </c>
      <c r="B1043" t="s">
        <v>122</v>
      </c>
      <c r="C1043" t="s">
        <v>1368</v>
      </c>
      <c r="D1043">
        <v>81</v>
      </c>
    </row>
    <row r="1044" spans="1:4">
      <c r="A1044" t="s">
        <v>119</v>
      </c>
      <c r="B1044" t="s">
        <v>122</v>
      </c>
      <c r="C1044" t="s">
        <v>1369</v>
      </c>
      <c r="D1044">
        <v>80</v>
      </c>
    </row>
    <row r="1045" spans="1:4">
      <c r="A1045" t="s">
        <v>119</v>
      </c>
      <c r="B1045" t="s">
        <v>122</v>
      </c>
      <c r="C1045" t="s">
        <v>1370</v>
      </c>
      <c r="D1045">
        <v>78</v>
      </c>
    </row>
    <row r="1046" spans="1:4">
      <c r="A1046" t="s">
        <v>119</v>
      </c>
      <c r="B1046" t="s">
        <v>122</v>
      </c>
      <c r="C1046" t="s">
        <v>1371</v>
      </c>
      <c r="D1046">
        <v>77</v>
      </c>
    </row>
    <row r="1047" spans="1:4">
      <c r="A1047" t="s">
        <v>119</v>
      </c>
      <c r="B1047" t="s">
        <v>122</v>
      </c>
      <c r="C1047" t="s">
        <v>1372</v>
      </c>
      <c r="D1047">
        <v>77</v>
      </c>
    </row>
    <row r="1048" spans="1:4">
      <c r="A1048" t="s">
        <v>119</v>
      </c>
      <c r="B1048" t="s">
        <v>122</v>
      </c>
      <c r="C1048" t="s">
        <v>1373</v>
      </c>
      <c r="D1048">
        <v>74</v>
      </c>
    </row>
    <row r="1049" spans="1:4">
      <c r="A1049" t="s">
        <v>119</v>
      </c>
      <c r="B1049" t="s">
        <v>122</v>
      </c>
      <c r="C1049" t="s">
        <v>1374</v>
      </c>
      <c r="D1049">
        <v>80</v>
      </c>
    </row>
    <row r="1050" spans="1:4">
      <c r="A1050" t="s">
        <v>119</v>
      </c>
      <c r="B1050" t="s">
        <v>122</v>
      </c>
      <c r="C1050" t="s">
        <v>1375</v>
      </c>
      <c r="D1050">
        <v>78</v>
      </c>
    </row>
    <row r="1051" spans="1:4">
      <c r="A1051" t="s">
        <v>119</v>
      </c>
      <c r="B1051" t="s">
        <v>122</v>
      </c>
      <c r="C1051" t="s">
        <v>1376</v>
      </c>
      <c r="D1051">
        <v>77</v>
      </c>
    </row>
    <row r="1052" spans="1:4">
      <c r="A1052" t="s">
        <v>119</v>
      </c>
      <c r="B1052" t="s">
        <v>124</v>
      </c>
      <c r="C1052" t="s">
        <v>1377</v>
      </c>
      <c r="D1052">
        <v>60</v>
      </c>
    </row>
    <row r="1053" spans="1:4">
      <c r="A1053" t="s">
        <v>119</v>
      </c>
      <c r="B1053" t="s">
        <v>124</v>
      </c>
      <c r="C1053" t="s">
        <v>1378</v>
      </c>
      <c r="D1053">
        <v>68</v>
      </c>
    </row>
    <row r="1054" spans="1:4">
      <c r="A1054" t="s">
        <v>119</v>
      </c>
      <c r="B1054" t="s">
        <v>124</v>
      </c>
      <c r="C1054" t="s">
        <v>1379</v>
      </c>
      <c r="D1054">
        <v>62</v>
      </c>
    </row>
    <row r="1055" spans="1:4">
      <c r="A1055" t="s">
        <v>119</v>
      </c>
      <c r="B1055" t="s">
        <v>124</v>
      </c>
      <c r="C1055" t="s">
        <v>1380</v>
      </c>
      <c r="D1055">
        <v>71</v>
      </c>
    </row>
    <row r="1056" spans="1:4">
      <c r="A1056" t="s">
        <v>119</v>
      </c>
      <c r="B1056" t="s">
        <v>124</v>
      </c>
      <c r="C1056" t="s">
        <v>1381</v>
      </c>
      <c r="D1056">
        <v>65</v>
      </c>
    </row>
    <row r="1057" spans="1:4">
      <c r="A1057" t="s">
        <v>119</v>
      </c>
      <c r="B1057" t="s">
        <v>124</v>
      </c>
      <c r="C1057" t="s">
        <v>1382</v>
      </c>
      <c r="D1057">
        <v>68</v>
      </c>
    </row>
    <row r="1058" spans="1:4">
      <c r="A1058" t="s">
        <v>119</v>
      </c>
      <c r="B1058" t="s">
        <v>124</v>
      </c>
      <c r="C1058" t="s">
        <v>1383</v>
      </c>
      <c r="D1058">
        <v>67</v>
      </c>
    </row>
    <row r="1059" spans="1:4">
      <c r="A1059" t="s">
        <v>119</v>
      </c>
      <c r="B1059" t="s">
        <v>124</v>
      </c>
      <c r="C1059" t="s">
        <v>1384</v>
      </c>
      <c r="D1059">
        <v>68</v>
      </c>
    </row>
    <row r="1060" spans="1:4">
      <c r="A1060" t="s">
        <v>119</v>
      </c>
      <c r="B1060" t="s">
        <v>124</v>
      </c>
      <c r="C1060" t="s">
        <v>1385</v>
      </c>
      <c r="D1060">
        <v>64</v>
      </c>
    </row>
    <row r="1061" spans="1:4">
      <c r="A1061" t="s">
        <v>119</v>
      </c>
      <c r="B1061" t="s">
        <v>124</v>
      </c>
      <c r="C1061" t="s">
        <v>1386</v>
      </c>
      <c r="D1061">
        <v>70</v>
      </c>
    </row>
    <row r="1062" spans="1:4">
      <c r="A1062" t="s">
        <v>119</v>
      </c>
      <c r="B1062" t="s">
        <v>124</v>
      </c>
      <c r="C1062" t="s">
        <v>1387</v>
      </c>
      <c r="D1062">
        <v>62</v>
      </c>
    </row>
    <row r="1063" spans="1:4">
      <c r="A1063" t="s">
        <v>119</v>
      </c>
      <c r="B1063" t="s">
        <v>124</v>
      </c>
      <c r="C1063" t="s">
        <v>1388</v>
      </c>
      <c r="D1063">
        <v>69</v>
      </c>
    </row>
    <row r="1064" spans="1:4">
      <c r="A1064" t="s">
        <v>119</v>
      </c>
      <c r="B1064" t="s">
        <v>124</v>
      </c>
      <c r="C1064" t="s">
        <v>1389</v>
      </c>
      <c r="D1064">
        <v>62</v>
      </c>
    </row>
    <row r="1065" spans="1:4">
      <c r="A1065" t="s">
        <v>119</v>
      </c>
      <c r="B1065" t="s">
        <v>124</v>
      </c>
      <c r="C1065" t="s">
        <v>1390</v>
      </c>
      <c r="D1065">
        <v>65</v>
      </c>
    </row>
    <row r="1066" spans="1:4">
      <c r="A1066" t="s">
        <v>119</v>
      </c>
      <c r="B1066" t="s">
        <v>124</v>
      </c>
      <c r="C1066" t="s">
        <v>1391</v>
      </c>
      <c r="D1066">
        <v>68</v>
      </c>
    </row>
    <row r="1067" spans="1:4">
      <c r="A1067" t="s">
        <v>119</v>
      </c>
      <c r="B1067" t="s">
        <v>124</v>
      </c>
      <c r="C1067" t="s">
        <v>1392</v>
      </c>
      <c r="D1067">
        <v>70</v>
      </c>
    </row>
    <row r="1068" spans="1:4">
      <c r="A1068" t="s">
        <v>119</v>
      </c>
      <c r="B1068" t="s">
        <v>124</v>
      </c>
      <c r="C1068" t="s">
        <v>1393</v>
      </c>
      <c r="D1068">
        <v>62</v>
      </c>
    </row>
    <row r="1069" spans="1:4">
      <c r="A1069" t="s">
        <v>119</v>
      </c>
      <c r="B1069" t="s">
        <v>124</v>
      </c>
      <c r="C1069" t="s">
        <v>1394</v>
      </c>
      <c r="D1069">
        <v>70</v>
      </c>
    </row>
    <row r="1070" spans="1:4">
      <c r="A1070" t="s">
        <v>119</v>
      </c>
      <c r="B1070" t="s">
        <v>124</v>
      </c>
      <c r="C1070" t="s">
        <v>1395</v>
      </c>
      <c r="D1070">
        <v>60</v>
      </c>
    </row>
    <row r="1071" spans="1:4">
      <c r="A1071" t="s">
        <v>119</v>
      </c>
      <c r="B1071" t="s">
        <v>124</v>
      </c>
      <c r="C1071" t="s">
        <v>1396</v>
      </c>
      <c r="D1071">
        <v>65</v>
      </c>
    </row>
    <row r="1072" spans="1:4">
      <c r="A1072" t="s">
        <v>119</v>
      </c>
      <c r="B1072" t="s">
        <v>124</v>
      </c>
      <c r="C1072" t="s">
        <v>1397</v>
      </c>
      <c r="D1072">
        <v>66</v>
      </c>
    </row>
    <row r="1073" spans="1:4">
      <c r="A1073" t="s">
        <v>119</v>
      </c>
      <c r="B1073" t="s">
        <v>124</v>
      </c>
      <c r="C1073" t="s">
        <v>1398</v>
      </c>
      <c r="D1073">
        <v>75</v>
      </c>
    </row>
    <row r="1074" spans="1:4">
      <c r="A1074" t="s">
        <v>119</v>
      </c>
      <c r="B1074" t="s">
        <v>124</v>
      </c>
      <c r="C1074" t="s">
        <v>1399</v>
      </c>
      <c r="D1074">
        <v>67</v>
      </c>
    </row>
    <row r="1075" spans="1:4">
      <c r="A1075" t="s">
        <v>119</v>
      </c>
      <c r="B1075" t="s">
        <v>124</v>
      </c>
      <c r="C1075" t="s">
        <v>1400</v>
      </c>
      <c r="D1075">
        <v>62</v>
      </c>
    </row>
    <row r="1076" spans="1:4">
      <c r="A1076" t="s">
        <v>119</v>
      </c>
      <c r="B1076" t="s">
        <v>124</v>
      </c>
      <c r="C1076" t="s">
        <v>1401</v>
      </c>
      <c r="D1076">
        <v>60</v>
      </c>
    </row>
    <row r="1077" spans="1:4">
      <c r="A1077" t="s">
        <v>119</v>
      </c>
      <c r="B1077" t="s">
        <v>124</v>
      </c>
      <c r="C1077" t="s">
        <v>1402</v>
      </c>
      <c r="D1077">
        <v>60</v>
      </c>
    </row>
    <row r="1078" spans="1:4">
      <c r="A1078" t="s">
        <v>119</v>
      </c>
      <c r="B1078" t="s">
        <v>124</v>
      </c>
      <c r="C1078" t="s">
        <v>1403</v>
      </c>
      <c r="D1078">
        <v>60</v>
      </c>
    </row>
    <row r="1079" spans="1:4">
      <c r="A1079" t="s">
        <v>128</v>
      </c>
      <c r="B1079" t="s">
        <v>126</v>
      </c>
      <c r="C1079" t="s">
        <v>1404</v>
      </c>
      <c r="D1079">
        <v>84</v>
      </c>
    </row>
    <row r="1080" spans="1:4">
      <c r="A1080" t="s">
        <v>128</v>
      </c>
      <c r="B1080" t="s">
        <v>126</v>
      </c>
      <c r="C1080" t="s">
        <v>1405</v>
      </c>
      <c r="D1080">
        <v>81</v>
      </c>
    </row>
    <row r="1081" spans="1:4">
      <c r="A1081" t="s">
        <v>128</v>
      </c>
      <c r="B1081" t="s">
        <v>126</v>
      </c>
      <c r="C1081" t="s">
        <v>1406</v>
      </c>
      <c r="D1081">
        <v>79</v>
      </c>
    </row>
    <row r="1082" spans="1:4">
      <c r="A1082" t="s">
        <v>128</v>
      </c>
      <c r="B1082" t="s">
        <v>126</v>
      </c>
      <c r="C1082" t="s">
        <v>1407</v>
      </c>
      <c r="D1082">
        <v>86</v>
      </c>
    </row>
    <row r="1083" spans="1:4">
      <c r="A1083" t="s">
        <v>128</v>
      </c>
      <c r="B1083" t="s">
        <v>126</v>
      </c>
      <c r="C1083" t="s">
        <v>1408</v>
      </c>
      <c r="D1083">
        <v>82</v>
      </c>
    </row>
    <row r="1084" spans="1:4">
      <c r="A1084" t="s">
        <v>128</v>
      </c>
      <c r="B1084" t="s">
        <v>126</v>
      </c>
      <c r="C1084" t="s">
        <v>1409</v>
      </c>
      <c r="D1084">
        <v>83</v>
      </c>
    </row>
    <row r="1085" spans="1:4">
      <c r="A1085" t="s">
        <v>128</v>
      </c>
      <c r="B1085" t="s">
        <v>126</v>
      </c>
      <c r="C1085" t="s">
        <v>1410</v>
      </c>
      <c r="D1085">
        <v>80</v>
      </c>
    </row>
    <row r="1086" spans="1:4">
      <c r="A1086" t="s">
        <v>128</v>
      </c>
      <c r="B1086" t="s">
        <v>126</v>
      </c>
      <c r="C1086" t="s">
        <v>1411</v>
      </c>
      <c r="D1086">
        <v>78</v>
      </c>
    </row>
    <row r="1087" spans="1:4">
      <c r="A1087" t="s">
        <v>128</v>
      </c>
      <c r="B1087" t="s">
        <v>126</v>
      </c>
      <c r="C1087" t="s">
        <v>1412</v>
      </c>
      <c r="D1087">
        <v>72</v>
      </c>
    </row>
    <row r="1088" spans="1:4">
      <c r="A1088" t="s">
        <v>128</v>
      </c>
      <c r="B1088" t="s">
        <v>126</v>
      </c>
      <c r="C1088" t="s">
        <v>1413</v>
      </c>
      <c r="D1088">
        <v>79</v>
      </c>
    </row>
    <row r="1089" spans="1:4">
      <c r="A1089" t="s">
        <v>128</v>
      </c>
      <c r="B1089" t="s">
        <v>126</v>
      </c>
      <c r="C1089" t="s">
        <v>1414</v>
      </c>
      <c r="D1089">
        <v>87</v>
      </c>
    </row>
    <row r="1090" spans="1:4">
      <c r="A1090" t="s">
        <v>128</v>
      </c>
      <c r="B1090" t="s">
        <v>126</v>
      </c>
      <c r="C1090" t="s">
        <v>1415</v>
      </c>
      <c r="D1090">
        <v>75</v>
      </c>
    </row>
    <row r="1091" spans="1:4">
      <c r="A1091" t="s">
        <v>128</v>
      </c>
      <c r="B1091" t="s">
        <v>126</v>
      </c>
      <c r="C1091" t="s">
        <v>1416</v>
      </c>
      <c r="D1091">
        <v>84</v>
      </c>
    </row>
    <row r="1092" spans="1:4">
      <c r="A1092" t="s">
        <v>128</v>
      </c>
      <c r="B1092" t="s">
        <v>126</v>
      </c>
      <c r="C1092" t="s">
        <v>1417</v>
      </c>
      <c r="D1092">
        <v>83</v>
      </c>
    </row>
    <row r="1093" spans="1:4">
      <c r="A1093" t="s">
        <v>128</v>
      </c>
      <c r="B1093" t="s">
        <v>126</v>
      </c>
      <c r="C1093" t="s">
        <v>1418</v>
      </c>
      <c r="D1093">
        <v>85</v>
      </c>
    </row>
    <row r="1094" spans="1:4">
      <c r="A1094" t="s">
        <v>128</v>
      </c>
      <c r="B1094" t="s">
        <v>126</v>
      </c>
      <c r="C1094" t="s">
        <v>1419</v>
      </c>
      <c r="D1094">
        <v>78</v>
      </c>
    </row>
    <row r="1095" spans="1:4">
      <c r="A1095" t="s">
        <v>128</v>
      </c>
      <c r="B1095" t="s">
        <v>126</v>
      </c>
      <c r="C1095" t="s">
        <v>1420</v>
      </c>
      <c r="D1095">
        <v>79</v>
      </c>
    </row>
    <row r="1096" spans="1:4">
      <c r="A1096" t="s">
        <v>128</v>
      </c>
      <c r="B1096" t="s">
        <v>126</v>
      </c>
      <c r="C1096" t="s">
        <v>1421</v>
      </c>
      <c r="D1096">
        <v>81</v>
      </c>
    </row>
    <row r="1097" spans="1:4">
      <c r="A1097" t="s">
        <v>128</v>
      </c>
      <c r="B1097" t="s">
        <v>126</v>
      </c>
      <c r="C1097" t="s">
        <v>1422</v>
      </c>
      <c r="D1097">
        <v>78</v>
      </c>
    </row>
    <row r="1098" spans="1:4">
      <c r="A1098" t="s">
        <v>128</v>
      </c>
      <c r="B1098" t="s">
        <v>126</v>
      </c>
      <c r="C1098" t="s">
        <v>1423</v>
      </c>
      <c r="D1098">
        <v>77</v>
      </c>
    </row>
    <row r="1099" spans="1:4">
      <c r="A1099" t="s">
        <v>128</v>
      </c>
      <c r="B1099" t="s">
        <v>126</v>
      </c>
      <c r="C1099" t="s">
        <v>1424</v>
      </c>
      <c r="D1099">
        <v>79</v>
      </c>
    </row>
    <row r="1100" spans="1:4">
      <c r="A1100" t="s">
        <v>128</v>
      </c>
      <c r="B1100" t="s">
        <v>126</v>
      </c>
      <c r="C1100" t="s">
        <v>1425</v>
      </c>
      <c r="D1100">
        <v>78</v>
      </c>
    </row>
    <row r="1101" spans="1:4">
      <c r="A1101" t="s">
        <v>128</v>
      </c>
      <c r="B1101" t="s">
        <v>126</v>
      </c>
      <c r="C1101" t="s">
        <v>1426</v>
      </c>
      <c r="D1101">
        <v>80</v>
      </c>
    </row>
    <row r="1102" spans="1:4">
      <c r="A1102" t="s">
        <v>128</v>
      </c>
      <c r="B1102" t="s">
        <v>126</v>
      </c>
      <c r="C1102" t="s">
        <v>1427</v>
      </c>
      <c r="D1102">
        <v>79</v>
      </c>
    </row>
    <row r="1103" spans="1:4">
      <c r="A1103" t="s">
        <v>128</v>
      </c>
      <c r="B1103" t="s">
        <v>126</v>
      </c>
      <c r="C1103" t="s">
        <v>1428</v>
      </c>
      <c r="D1103">
        <v>78</v>
      </c>
    </row>
    <row r="1104" spans="1:4">
      <c r="A1104" t="s">
        <v>128</v>
      </c>
      <c r="B1104" t="s">
        <v>129</v>
      </c>
      <c r="C1104" t="s">
        <v>1429</v>
      </c>
      <c r="D1104">
        <v>68</v>
      </c>
    </row>
    <row r="1105" spans="1:4">
      <c r="A1105" t="s">
        <v>128</v>
      </c>
      <c r="B1105" t="s">
        <v>129</v>
      </c>
      <c r="C1105" t="s">
        <v>1430</v>
      </c>
      <c r="D1105">
        <v>67</v>
      </c>
    </row>
    <row r="1106" spans="1:4">
      <c r="A1106" t="s">
        <v>128</v>
      </c>
      <c r="B1106" t="s">
        <v>129</v>
      </c>
      <c r="C1106" t="s">
        <v>1431</v>
      </c>
      <c r="D1106">
        <v>75</v>
      </c>
    </row>
    <row r="1107" spans="1:4">
      <c r="A1107" t="s">
        <v>128</v>
      </c>
      <c r="B1107" t="s">
        <v>129</v>
      </c>
      <c r="C1107" t="s">
        <v>1432</v>
      </c>
      <c r="D1107">
        <v>76</v>
      </c>
    </row>
    <row r="1108" spans="1:4">
      <c r="A1108" t="s">
        <v>128</v>
      </c>
      <c r="B1108" t="s">
        <v>129</v>
      </c>
      <c r="C1108" t="s">
        <v>1433</v>
      </c>
      <c r="D1108">
        <v>79</v>
      </c>
    </row>
    <row r="1109" spans="1:4">
      <c r="A1109" t="s">
        <v>128</v>
      </c>
      <c r="B1109" t="s">
        <v>129</v>
      </c>
      <c r="C1109" t="s">
        <v>1434</v>
      </c>
      <c r="D1109">
        <v>73</v>
      </c>
    </row>
    <row r="1110" spans="1:4">
      <c r="A1110" t="s">
        <v>128</v>
      </c>
      <c r="B1110" t="s">
        <v>129</v>
      </c>
      <c r="C1110" t="s">
        <v>1435</v>
      </c>
      <c r="D1110">
        <v>73</v>
      </c>
    </row>
    <row r="1111" spans="1:4">
      <c r="A1111" t="s">
        <v>128</v>
      </c>
      <c r="B1111" t="s">
        <v>129</v>
      </c>
      <c r="C1111" t="s">
        <v>1436</v>
      </c>
      <c r="D1111">
        <v>69</v>
      </c>
    </row>
    <row r="1112" spans="1:4">
      <c r="A1112" t="s">
        <v>128</v>
      </c>
      <c r="B1112" t="s">
        <v>129</v>
      </c>
      <c r="C1112" t="s">
        <v>1437</v>
      </c>
      <c r="D1112">
        <v>80</v>
      </c>
    </row>
    <row r="1113" spans="1:4">
      <c r="A1113" t="s">
        <v>128</v>
      </c>
      <c r="B1113" t="s">
        <v>129</v>
      </c>
      <c r="C1113" t="s">
        <v>1438</v>
      </c>
      <c r="D1113">
        <v>66</v>
      </c>
    </row>
    <row r="1114" spans="1:4">
      <c r="A1114" t="s">
        <v>128</v>
      </c>
      <c r="B1114" t="s">
        <v>129</v>
      </c>
      <c r="C1114" t="s">
        <v>1439</v>
      </c>
      <c r="D1114">
        <v>71</v>
      </c>
    </row>
    <row r="1115" spans="1:4">
      <c r="A1115" t="s">
        <v>128</v>
      </c>
      <c r="B1115" t="s">
        <v>129</v>
      </c>
      <c r="C1115" t="s">
        <v>1440</v>
      </c>
      <c r="D1115">
        <v>71</v>
      </c>
    </row>
    <row r="1116" spans="1:4">
      <c r="A1116" t="s">
        <v>128</v>
      </c>
      <c r="B1116" t="s">
        <v>129</v>
      </c>
      <c r="C1116" t="s">
        <v>1441</v>
      </c>
      <c r="D1116">
        <v>74</v>
      </c>
    </row>
    <row r="1117" spans="1:4">
      <c r="A1117" t="s">
        <v>128</v>
      </c>
      <c r="B1117" t="s">
        <v>129</v>
      </c>
      <c r="C1117" t="s">
        <v>1442</v>
      </c>
      <c r="D1117">
        <v>70</v>
      </c>
    </row>
    <row r="1118" spans="1:4">
      <c r="A1118" t="s">
        <v>128</v>
      </c>
      <c r="B1118" t="s">
        <v>129</v>
      </c>
      <c r="C1118" t="s">
        <v>1443</v>
      </c>
      <c r="D1118">
        <v>79</v>
      </c>
    </row>
    <row r="1119" spans="1:4">
      <c r="A1119" t="s">
        <v>128</v>
      </c>
      <c r="B1119" t="s">
        <v>129</v>
      </c>
      <c r="C1119" t="s">
        <v>1444</v>
      </c>
      <c r="D1119">
        <v>80</v>
      </c>
    </row>
    <row r="1120" spans="1:4">
      <c r="A1120" t="s">
        <v>128</v>
      </c>
      <c r="B1120" t="s">
        <v>129</v>
      </c>
      <c r="C1120" t="s">
        <v>1445</v>
      </c>
      <c r="D1120">
        <v>74</v>
      </c>
    </row>
    <row r="1121" spans="1:4">
      <c r="A1121" t="s">
        <v>128</v>
      </c>
      <c r="B1121" t="s">
        <v>129</v>
      </c>
      <c r="C1121" t="s">
        <v>1446</v>
      </c>
      <c r="D1121">
        <v>72</v>
      </c>
    </row>
    <row r="1122" spans="1:4">
      <c r="A1122" t="s">
        <v>128</v>
      </c>
      <c r="B1122" t="s">
        <v>129</v>
      </c>
      <c r="C1122" t="s">
        <v>1447</v>
      </c>
      <c r="D1122">
        <v>70</v>
      </c>
    </row>
    <row r="1123" spans="1:4">
      <c r="A1123" t="s">
        <v>128</v>
      </c>
      <c r="B1123" t="s">
        <v>129</v>
      </c>
      <c r="C1123" t="s">
        <v>1448</v>
      </c>
      <c r="D1123">
        <v>70</v>
      </c>
    </row>
    <row r="1124" spans="1:4">
      <c r="A1124" t="s">
        <v>128</v>
      </c>
      <c r="B1124" t="s">
        <v>129</v>
      </c>
      <c r="C1124" t="s">
        <v>1449</v>
      </c>
      <c r="D1124">
        <v>66</v>
      </c>
    </row>
    <row r="1125" spans="1:4">
      <c r="A1125" t="s">
        <v>128</v>
      </c>
      <c r="B1125" t="s">
        <v>131</v>
      </c>
      <c r="C1125" t="s">
        <v>1450</v>
      </c>
      <c r="D1125">
        <v>69</v>
      </c>
    </row>
    <row r="1126" spans="1:4">
      <c r="A1126" t="s">
        <v>128</v>
      </c>
      <c r="B1126" t="s">
        <v>131</v>
      </c>
      <c r="C1126" t="s">
        <v>1451</v>
      </c>
      <c r="D1126">
        <v>70</v>
      </c>
    </row>
    <row r="1127" spans="1:4">
      <c r="A1127" t="s">
        <v>128</v>
      </c>
      <c r="B1127" t="s">
        <v>131</v>
      </c>
      <c r="C1127" t="s">
        <v>1452</v>
      </c>
      <c r="D1127">
        <v>71</v>
      </c>
    </row>
    <row r="1128" spans="1:4">
      <c r="A1128" t="s">
        <v>128</v>
      </c>
      <c r="B1128" t="s">
        <v>131</v>
      </c>
      <c r="C1128" t="s">
        <v>1453</v>
      </c>
      <c r="D1128">
        <v>67</v>
      </c>
    </row>
    <row r="1129" spans="1:4">
      <c r="A1129" t="s">
        <v>128</v>
      </c>
      <c r="B1129" t="s">
        <v>131</v>
      </c>
      <c r="C1129" t="s">
        <v>1454</v>
      </c>
      <c r="D1129">
        <v>66</v>
      </c>
    </row>
    <row r="1130" spans="1:4">
      <c r="A1130" t="s">
        <v>128</v>
      </c>
      <c r="B1130" t="s">
        <v>131</v>
      </c>
      <c r="C1130" t="s">
        <v>1455</v>
      </c>
      <c r="D1130">
        <v>67</v>
      </c>
    </row>
    <row r="1131" spans="1:4">
      <c r="A1131" t="s">
        <v>128</v>
      </c>
      <c r="B1131" t="s">
        <v>131</v>
      </c>
      <c r="C1131" t="s">
        <v>1456</v>
      </c>
      <c r="D1131">
        <v>68</v>
      </c>
    </row>
    <row r="1132" spans="1:4">
      <c r="A1132" t="s">
        <v>128</v>
      </c>
      <c r="B1132" t="s">
        <v>131</v>
      </c>
      <c r="C1132" t="s">
        <v>1457</v>
      </c>
      <c r="D1132">
        <v>70</v>
      </c>
    </row>
    <row r="1133" spans="1:4">
      <c r="A1133" t="s">
        <v>128</v>
      </c>
      <c r="B1133" t="s">
        <v>131</v>
      </c>
      <c r="C1133" t="s">
        <v>1458</v>
      </c>
      <c r="D1133">
        <v>80</v>
      </c>
    </row>
    <row r="1134" spans="1:4">
      <c r="A1134" t="s">
        <v>128</v>
      </c>
      <c r="B1134" t="s">
        <v>131</v>
      </c>
      <c r="C1134" t="s">
        <v>1459</v>
      </c>
      <c r="D1134">
        <v>65</v>
      </c>
    </row>
    <row r="1135" spans="1:4">
      <c r="A1135" t="s">
        <v>128</v>
      </c>
      <c r="B1135" t="s">
        <v>131</v>
      </c>
      <c r="C1135" t="s">
        <v>1460</v>
      </c>
      <c r="D1135">
        <v>68</v>
      </c>
    </row>
    <row r="1136" spans="1:4">
      <c r="A1136" t="s">
        <v>128</v>
      </c>
      <c r="B1136" t="s">
        <v>131</v>
      </c>
      <c r="C1136" t="s">
        <v>1461</v>
      </c>
      <c r="D1136">
        <v>70</v>
      </c>
    </row>
    <row r="1137" spans="1:4">
      <c r="A1137" t="s">
        <v>128</v>
      </c>
      <c r="B1137" t="s">
        <v>131</v>
      </c>
      <c r="C1137" t="s">
        <v>1462</v>
      </c>
      <c r="D1137">
        <v>66</v>
      </c>
    </row>
    <row r="1138" spans="1:4">
      <c r="A1138" t="s">
        <v>128</v>
      </c>
      <c r="B1138" t="s">
        <v>131</v>
      </c>
      <c r="C1138" t="s">
        <v>1463</v>
      </c>
      <c r="D1138">
        <v>62</v>
      </c>
    </row>
    <row r="1139" spans="1:4">
      <c r="A1139" t="s">
        <v>128</v>
      </c>
      <c r="B1139" t="s">
        <v>131</v>
      </c>
      <c r="C1139" t="s">
        <v>1464</v>
      </c>
      <c r="D1139">
        <v>60</v>
      </c>
    </row>
    <row r="1140" spans="1:4">
      <c r="A1140" t="s">
        <v>128</v>
      </c>
      <c r="B1140" t="s">
        <v>131</v>
      </c>
      <c r="C1140" t="s">
        <v>1465</v>
      </c>
      <c r="D1140">
        <v>71</v>
      </c>
    </row>
    <row r="1141" spans="1:4">
      <c r="A1141" t="s">
        <v>128</v>
      </c>
      <c r="B1141" t="s">
        <v>131</v>
      </c>
      <c r="C1141" t="s">
        <v>1466</v>
      </c>
      <c r="D1141">
        <v>69</v>
      </c>
    </row>
    <row r="1142" spans="1:4">
      <c r="A1142" t="s">
        <v>128</v>
      </c>
      <c r="B1142" t="s">
        <v>131</v>
      </c>
      <c r="C1142" t="s">
        <v>1467</v>
      </c>
      <c r="D1142">
        <v>68</v>
      </c>
    </row>
    <row r="1143" spans="1:4">
      <c r="A1143" t="s">
        <v>128</v>
      </c>
      <c r="B1143" t="s">
        <v>131</v>
      </c>
      <c r="C1143" t="s">
        <v>1468</v>
      </c>
      <c r="D1143">
        <v>68</v>
      </c>
    </row>
    <row r="1144" spans="1:4">
      <c r="A1144" t="s">
        <v>128</v>
      </c>
      <c r="B1144" t="s">
        <v>131</v>
      </c>
      <c r="C1144" t="s">
        <v>1469</v>
      </c>
      <c r="D1144">
        <v>72</v>
      </c>
    </row>
    <row r="1145" spans="1:4">
      <c r="A1145" t="s">
        <v>128</v>
      </c>
      <c r="B1145" t="s">
        <v>131</v>
      </c>
      <c r="C1145" t="s">
        <v>1470</v>
      </c>
      <c r="D1145">
        <v>62</v>
      </c>
    </row>
    <row r="1146" spans="1:4">
      <c r="A1146" t="s">
        <v>128</v>
      </c>
      <c r="B1146" t="s">
        <v>131</v>
      </c>
      <c r="C1146" t="s">
        <v>1471</v>
      </c>
      <c r="D1146">
        <v>71</v>
      </c>
    </row>
    <row r="1147" spans="1:4">
      <c r="A1147" t="s">
        <v>128</v>
      </c>
      <c r="B1147" t="s">
        <v>131</v>
      </c>
      <c r="C1147" t="s">
        <v>1472</v>
      </c>
      <c r="D1147">
        <v>68</v>
      </c>
    </row>
    <row r="1148" spans="1:4">
      <c r="A1148" t="s">
        <v>128</v>
      </c>
      <c r="B1148" t="s">
        <v>131</v>
      </c>
      <c r="C1148" t="s">
        <v>1473</v>
      </c>
      <c r="D1148">
        <v>71</v>
      </c>
    </row>
    <row r="1149" spans="1:4">
      <c r="A1149" t="s">
        <v>128</v>
      </c>
      <c r="B1149" t="s">
        <v>131</v>
      </c>
      <c r="C1149" t="s">
        <v>1474</v>
      </c>
      <c r="D1149">
        <v>72</v>
      </c>
    </row>
    <row r="1150" spans="1:4">
      <c r="A1150" t="s">
        <v>128</v>
      </c>
      <c r="B1150" t="s">
        <v>131</v>
      </c>
      <c r="C1150" t="s">
        <v>1475</v>
      </c>
      <c r="D1150">
        <v>72</v>
      </c>
    </row>
    <row r="1151" spans="1:4">
      <c r="A1151" t="s">
        <v>128</v>
      </c>
      <c r="B1151" t="s">
        <v>133</v>
      </c>
      <c r="C1151" t="s">
        <v>1476</v>
      </c>
      <c r="D1151">
        <v>77</v>
      </c>
    </row>
    <row r="1152" spans="1:4">
      <c r="A1152" t="s">
        <v>128</v>
      </c>
      <c r="B1152" t="s">
        <v>133</v>
      </c>
      <c r="C1152" t="s">
        <v>1477</v>
      </c>
      <c r="D1152">
        <v>76</v>
      </c>
    </row>
    <row r="1153" spans="1:4">
      <c r="A1153" t="s">
        <v>128</v>
      </c>
      <c r="B1153" t="s">
        <v>133</v>
      </c>
      <c r="C1153" t="s">
        <v>1478</v>
      </c>
      <c r="D1153">
        <v>79</v>
      </c>
    </row>
    <row r="1154" spans="1:4">
      <c r="A1154" t="s">
        <v>128</v>
      </c>
      <c r="B1154" t="s">
        <v>133</v>
      </c>
      <c r="C1154" t="s">
        <v>1479</v>
      </c>
      <c r="D1154">
        <v>74</v>
      </c>
    </row>
    <row r="1155" spans="1:4">
      <c r="A1155" t="s">
        <v>128</v>
      </c>
      <c r="B1155" t="s">
        <v>133</v>
      </c>
      <c r="C1155" t="s">
        <v>1480</v>
      </c>
      <c r="D1155">
        <v>80</v>
      </c>
    </row>
    <row r="1156" spans="1:4">
      <c r="A1156" t="s">
        <v>128</v>
      </c>
      <c r="B1156" t="s">
        <v>133</v>
      </c>
      <c r="C1156" t="s">
        <v>1481</v>
      </c>
      <c r="D1156">
        <v>74</v>
      </c>
    </row>
    <row r="1157" spans="1:4">
      <c r="A1157" t="s">
        <v>128</v>
      </c>
      <c r="B1157" t="s">
        <v>133</v>
      </c>
      <c r="C1157" t="s">
        <v>1482</v>
      </c>
      <c r="D1157">
        <v>77</v>
      </c>
    </row>
    <row r="1158" spans="1:4">
      <c r="A1158" t="s">
        <v>128</v>
      </c>
      <c r="B1158" t="s">
        <v>133</v>
      </c>
      <c r="C1158" t="s">
        <v>1483</v>
      </c>
      <c r="D1158">
        <v>80</v>
      </c>
    </row>
    <row r="1159" spans="1:4">
      <c r="A1159" t="s">
        <v>128</v>
      </c>
      <c r="B1159" t="s">
        <v>133</v>
      </c>
      <c r="C1159" t="s">
        <v>1484</v>
      </c>
      <c r="D1159">
        <v>76</v>
      </c>
    </row>
    <row r="1160" spans="1:4">
      <c r="A1160" t="s">
        <v>128</v>
      </c>
      <c r="B1160" t="s">
        <v>133</v>
      </c>
      <c r="C1160" t="s">
        <v>1485</v>
      </c>
      <c r="D1160">
        <v>77</v>
      </c>
    </row>
    <row r="1161" spans="1:4">
      <c r="A1161" t="s">
        <v>128</v>
      </c>
      <c r="B1161" t="s">
        <v>133</v>
      </c>
      <c r="C1161" t="s">
        <v>1486</v>
      </c>
      <c r="D1161">
        <v>70</v>
      </c>
    </row>
    <row r="1162" spans="1:4">
      <c r="A1162" t="s">
        <v>128</v>
      </c>
      <c r="B1162" t="s">
        <v>133</v>
      </c>
      <c r="C1162" t="s">
        <v>1487</v>
      </c>
      <c r="D1162">
        <v>80</v>
      </c>
    </row>
    <row r="1163" spans="1:4">
      <c r="A1163" t="s">
        <v>128</v>
      </c>
      <c r="B1163" t="s">
        <v>133</v>
      </c>
      <c r="C1163" t="s">
        <v>1488</v>
      </c>
      <c r="D1163">
        <v>77</v>
      </c>
    </row>
    <row r="1164" spans="1:4">
      <c r="A1164" t="s">
        <v>128</v>
      </c>
      <c r="B1164" t="s">
        <v>133</v>
      </c>
      <c r="C1164" t="s">
        <v>1489</v>
      </c>
      <c r="D1164">
        <v>79</v>
      </c>
    </row>
    <row r="1165" spans="1:4">
      <c r="A1165" t="s">
        <v>128</v>
      </c>
      <c r="B1165" t="s">
        <v>133</v>
      </c>
      <c r="C1165" t="s">
        <v>1490</v>
      </c>
      <c r="D1165">
        <v>74</v>
      </c>
    </row>
    <row r="1166" spans="1:4">
      <c r="A1166" t="s">
        <v>128</v>
      </c>
      <c r="B1166" t="s">
        <v>133</v>
      </c>
      <c r="C1166" t="s">
        <v>1491</v>
      </c>
      <c r="D1166">
        <v>78</v>
      </c>
    </row>
    <row r="1167" spans="1:4">
      <c r="A1167" t="s">
        <v>128</v>
      </c>
      <c r="B1167" t="s">
        <v>133</v>
      </c>
      <c r="C1167" t="s">
        <v>1492</v>
      </c>
      <c r="D1167">
        <v>76</v>
      </c>
    </row>
    <row r="1168" spans="1:4">
      <c r="A1168" t="s">
        <v>128</v>
      </c>
      <c r="B1168" t="s">
        <v>133</v>
      </c>
      <c r="C1168" t="s">
        <v>1493</v>
      </c>
      <c r="D1168">
        <v>79</v>
      </c>
    </row>
    <row r="1169" spans="1:4">
      <c r="A1169" t="s">
        <v>128</v>
      </c>
      <c r="B1169" t="s">
        <v>133</v>
      </c>
      <c r="C1169" t="s">
        <v>1494</v>
      </c>
      <c r="D1169">
        <v>77</v>
      </c>
    </row>
    <row r="1170" spans="1:4">
      <c r="A1170" t="s">
        <v>128</v>
      </c>
      <c r="B1170" t="s">
        <v>133</v>
      </c>
      <c r="C1170" t="s">
        <v>1495</v>
      </c>
      <c r="D1170">
        <v>68</v>
      </c>
    </row>
    <row r="1171" spans="1:4">
      <c r="A1171" t="s">
        <v>128</v>
      </c>
      <c r="B1171" t="s">
        <v>133</v>
      </c>
      <c r="C1171" t="s">
        <v>1496</v>
      </c>
      <c r="D1171">
        <v>77</v>
      </c>
    </row>
    <row r="1172" spans="1:4">
      <c r="A1172" t="s">
        <v>128</v>
      </c>
      <c r="B1172" t="s">
        <v>133</v>
      </c>
      <c r="C1172" t="s">
        <v>1497</v>
      </c>
      <c r="D1172">
        <v>76</v>
      </c>
    </row>
    <row r="1173" spans="1:4">
      <c r="A1173" t="s">
        <v>128</v>
      </c>
      <c r="B1173" t="s">
        <v>133</v>
      </c>
      <c r="C1173" t="s">
        <v>1498</v>
      </c>
      <c r="D1173">
        <v>84</v>
      </c>
    </row>
    <row r="1174" spans="1:4">
      <c r="A1174" t="s">
        <v>128</v>
      </c>
      <c r="B1174" t="s">
        <v>133</v>
      </c>
      <c r="C1174" t="s">
        <v>1499</v>
      </c>
      <c r="D1174">
        <v>72</v>
      </c>
    </row>
    <row r="1175" spans="1:4">
      <c r="A1175" t="s">
        <v>128</v>
      </c>
      <c r="B1175" t="s">
        <v>133</v>
      </c>
      <c r="C1175" t="s">
        <v>1500</v>
      </c>
      <c r="D1175">
        <v>75</v>
      </c>
    </row>
    <row r="1176" spans="1:4">
      <c r="A1176" t="s">
        <v>128</v>
      </c>
      <c r="B1176" t="s">
        <v>133</v>
      </c>
      <c r="C1176" t="s">
        <v>1501</v>
      </c>
      <c r="D1176">
        <v>70</v>
      </c>
    </row>
    <row r="1177" spans="1:4">
      <c r="A1177" t="s">
        <v>137</v>
      </c>
      <c r="B1177" t="s">
        <v>135</v>
      </c>
      <c r="C1177" t="s">
        <v>1502</v>
      </c>
      <c r="D1177">
        <v>75</v>
      </c>
    </row>
    <row r="1178" spans="1:4">
      <c r="A1178" t="s">
        <v>137</v>
      </c>
      <c r="B1178" t="s">
        <v>135</v>
      </c>
      <c r="C1178" t="s">
        <v>1503</v>
      </c>
      <c r="D1178">
        <v>83</v>
      </c>
    </row>
    <row r="1179" spans="1:4">
      <c r="A1179" t="s">
        <v>137</v>
      </c>
      <c r="B1179" t="s">
        <v>135</v>
      </c>
      <c r="C1179" t="s">
        <v>1504</v>
      </c>
      <c r="D1179">
        <v>79</v>
      </c>
    </row>
    <row r="1180" spans="1:4">
      <c r="A1180" t="s">
        <v>137</v>
      </c>
      <c r="B1180" t="s">
        <v>135</v>
      </c>
      <c r="C1180" t="s">
        <v>1505</v>
      </c>
      <c r="D1180">
        <v>81</v>
      </c>
    </row>
    <row r="1181" spans="1:4">
      <c r="A1181" t="s">
        <v>137</v>
      </c>
      <c r="B1181" t="s">
        <v>135</v>
      </c>
      <c r="C1181" t="s">
        <v>1506</v>
      </c>
      <c r="D1181">
        <v>73</v>
      </c>
    </row>
    <row r="1182" spans="1:4">
      <c r="A1182" t="s">
        <v>137</v>
      </c>
      <c r="B1182" t="s">
        <v>135</v>
      </c>
      <c r="C1182" t="s">
        <v>1507</v>
      </c>
      <c r="D1182">
        <v>73</v>
      </c>
    </row>
    <row r="1183" spans="1:4">
      <c r="A1183" t="s">
        <v>137</v>
      </c>
      <c r="B1183" t="s">
        <v>135</v>
      </c>
      <c r="C1183" t="s">
        <v>1508</v>
      </c>
      <c r="D1183">
        <v>80</v>
      </c>
    </row>
    <row r="1184" spans="1:4">
      <c r="A1184" t="s">
        <v>137</v>
      </c>
      <c r="B1184" t="s">
        <v>135</v>
      </c>
      <c r="C1184" t="s">
        <v>1509</v>
      </c>
      <c r="D1184">
        <v>85</v>
      </c>
    </row>
    <row r="1185" spans="1:4">
      <c r="A1185" t="s">
        <v>137</v>
      </c>
      <c r="B1185" t="s">
        <v>135</v>
      </c>
      <c r="C1185" t="s">
        <v>1510</v>
      </c>
      <c r="D1185">
        <v>78</v>
      </c>
    </row>
    <row r="1186" spans="1:4">
      <c r="A1186" t="s">
        <v>137</v>
      </c>
      <c r="B1186" t="s">
        <v>135</v>
      </c>
      <c r="C1186" t="s">
        <v>1511</v>
      </c>
      <c r="D1186">
        <v>81</v>
      </c>
    </row>
    <row r="1187" spans="1:4">
      <c r="A1187" t="s">
        <v>137</v>
      </c>
      <c r="B1187" t="s">
        <v>135</v>
      </c>
      <c r="C1187" t="s">
        <v>1512</v>
      </c>
      <c r="D1187">
        <v>83</v>
      </c>
    </row>
    <row r="1188" spans="1:4">
      <c r="A1188" t="s">
        <v>137</v>
      </c>
      <c r="B1188" t="s">
        <v>135</v>
      </c>
      <c r="C1188" t="s">
        <v>1513</v>
      </c>
      <c r="D1188">
        <v>84</v>
      </c>
    </row>
    <row r="1189" spans="1:4">
      <c r="A1189" t="s">
        <v>137</v>
      </c>
      <c r="B1189" t="s">
        <v>135</v>
      </c>
      <c r="C1189" t="s">
        <v>1514</v>
      </c>
      <c r="D1189">
        <v>81</v>
      </c>
    </row>
    <row r="1190" spans="1:4">
      <c r="A1190" t="s">
        <v>137</v>
      </c>
      <c r="B1190" t="s">
        <v>135</v>
      </c>
      <c r="C1190" t="s">
        <v>1515</v>
      </c>
      <c r="D1190">
        <v>72</v>
      </c>
    </row>
    <row r="1191" spans="1:4">
      <c r="A1191" t="s">
        <v>137</v>
      </c>
      <c r="B1191" t="s">
        <v>135</v>
      </c>
      <c r="C1191" t="s">
        <v>1516</v>
      </c>
      <c r="D1191">
        <v>78</v>
      </c>
    </row>
    <row r="1192" spans="1:4">
      <c r="A1192" t="s">
        <v>137</v>
      </c>
      <c r="B1192" t="s">
        <v>135</v>
      </c>
      <c r="C1192" t="s">
        <v>1517</v>
      </c>
      <c r="D1192">
        <v>80</v>
      </c>
    </row>
    <row r="1193" spans="1:4">
      <c r="A1193" t="s">
        <v>137</v>
      </c>
      <c r="B1193" t="s">
        <v>135</v>
      </c>
      <c r="C1193" t="s">
        <v>1518</v>
      </c>
      <c r="D1193">
        <v>87</v>
      </c>
    </row>
    <row r="1194" spans="1:4">
      <c r="A1194" t="s">
        <v>137</v>
      </c>
      <c r="B1194" t="s">
        <v>135</v>
      </c>
      <c r="C1194" t="s">
        <v>1519</v>
      </c>
      <c r="D1194">
        <v>80</v>
      </c>
    </row>
    <row r="1195" spans="1:4">
      <c r="A1195" t="s">
        <v>137</v>
      </c>
      <c r="B1195" t="s">
        <v>135</v>
      </c>
      <c r="C1195" t="s">
        <v>1520</v>
      </c>
      <c r="D1195">
        <v>80</v>
      </c>
    </row>
    <row r="1196" spans="1:4">
      <c r="A1196" t="s">
        <v>137</v>
      </c>
      <c r="B1196" t="s">
        <v>135</v>
      </c>
      <c r="C1196" t="s">
        <v>1521</v>
      </c>
      <c r="D1196">
        <v>88</v>
      </c>
    </row>
    <row r="1197" spans="1:4">
      <c r="A1197" t="s">
        <v>137</v>
      </c>
      <c r="B1197" t="s">
        <v>135</v>
      </c>
      <c r="C1197" t="s">
        <v>1522</v>
      </c>
      <c r="D1197">
        <v>75</v>
      </c>
    </row>
    <row r="1198" spans="1:4">
      <c r="A1198" t="s">
        <v>137</v>
      </c>
      <c r="B1198" t="s">
        <v>135</v>
      </c>
      <c r="C1198" t="s">
        <v>1523</v>
      </c>
      <c r="D1198">
        <v>90</v>
      </c>
    </row>
    <row r="1199" spans="1:4">
      <c r="A1199" t="s">
        <v>137</v>
      </c>
      <c r="B1199" t="s">
        <v>135</v>
      </c>
      <c r="C1199" t="s">
        <v>1524</v>
      </c>
      <c r="D1199">
        <v>85</v>
      </c>
    </row>
    <row r="1200" spans="1:4">
      <c r="A1200" t="s">
        <v>137</v>
      </c>
      <c r="B1200" t="s">
        <v>135</v>
      </c>
      <c r="C1200" t="s">
        <v>1525</v>
      </c>
      <c r="D1200">
        <v>73</v>
      </c>
    </row>
    <row r="1201" spans="1:4">
      <c r="A1201" t="s">
        <v>137</v>
      </c>
      <c r="B1201" t="s">
        <v>135</v>
      </c>
      <c r="C1201" t="s">
        <v>1526</v>
      </c>
      <c r="D1201">
        <v>77</v>
      </c>
    </row>
    <row r="1202" spans="1:4">
      <c r="A1202" t="s">
        <v>137</v>
      </c>
      <c r="B1202" t="s">
        <v>135</v>
      </c>
      <c r="C1202" t="s">
        <v>1527</v>
      </c>
      <c r="D1202">
        <v>78</v>
      </c>
    </row>
    <row r="1203" spans="1:4">
      <c r="A1203" t="s">
        <v>137</v>
      </c>
      <c r="B1203" t="s">
        <v>135</v>
      </c>
      <c r="C1203" t="s">
        <v>1528</v>
      </c>
      <c r="D1203">
        <v>90</v>
      </c>
    </row>
    <row r="1204" spans="1:4">
      <c r="A1204" t="s">
        <v>137</v>
      </c>
      <c r="B1204" t="s">
        <v>135</v>
      </c>
      <c r="C1204" t="s">
        <v>1529</v>
      </c>
      <c r="D1204">
        <v>81</v>
      </c>
    </row>
    <row r="1205" spans="1:4">
      <c r="A1205" t="s">
        <v>137</v>
      </c>
      <c r="B1205" t="s">
        <v>135</v>
      </c>
      <c r="C1205" t="s">
        <v>1530</v>
      </c>
      <c r="D1205">
        <v>77</v>
      </c>
    </row>
    <row r="1206" spans="1:4">
      <c r="A1206" t="s">
        <v>137</v>
      </c>
      <c r="B1206" t="s">
        <v>135</v>
      </c>
      <c r="C1206" t="s">
        <v>1531</v>
      </c>
      <c r="D1206">
        <v>82</v>
      </c>
    </row>
    <row r="1207" spans="1:4">
      <c r="A1207" t="s">
        <v>137</v>
      </c>
      <c r="B1207" t="s">
        <v>135</v>
      </c>
      <c r="C1207" t="s">
        <v>1532</v>
      </c>
      <c r="D1207">
        <v>81</v>
      </c>
    </row>
    <row r="1208" spans="1:4">
      <c r="A1208" t="s">
        <v>137</v>
      </c>
      <c r="B1208" t="s">
        <v>135</v>
      </c>
      <c r="C1208" t="s">
        <v>1533</v>
      </c>
      <c r="D1208">
        <v>75</v>
      </c>
    </row>
    <row r="1209" spans="1:4">
      <c r="A1209" t="s">
        <v>137</v>
      </c>
      <c r="B1209" t="s">
        <v>135</v>
      </c>
      <c r="C1209" t="s">
        <v>1534</v>
      </c>
      <c r="D1209">
        <v>82</v>
      </c>
    </row>
    <row r="1210" spans="1:4">
      <c r="A1210" t="s">
        <v>137</v>
      </c>
      <c r="B1210" t="s">
        <v>135</v>
      </c>
      <c r="C1210" t="s">
        <v>1535</v>
      </c>
      <c r="D1210">
        <v>87</v>
      </c>
    </row>
    <row r="1211" spans="1:4">
      <c r="A1211" t="s">
        <v>137</v>
      </c>
      <c r="B1211" t="s">
        <v>135</v>
      </c>
      <c r="C1211" t="s">
        <v>1536</v>
      </c>
      <c r="D1211">
        <v>78</v>
      </c>
    </row>
    <row r="1212" spans="1:4">
      <c r="A1212" t="s">
        <v>137</v>
      </c>
      <c r="B1212" t="s">
        <v>138</v>
      </c>
      <c r="C1212" t="s">
        <v>1537</v>
      </c>
      <c r="D1212">
        <v>80</v>
      </c>
    </row>
    <row r="1213" spans="1:4">
      <c r="A1213" t="s">
        <v>137</v>
      </c>
      <c r="B1213" t="s">
        <v>138</v>
      </c>
      <c r="C1213" t="s">
        <v>1538</v>
      </c>
      <c r="D1213">
        <v>69</v>
      </c>
    </row>
    <row r="1214" spans="1:4">
      <c r="A1214" t="s">
        <v>137</v>
      </c>
      <c r="B1214" t="s">
        <v>138</v>
      </c>
      <c r="C1214" t="s">
        <v>1539</v>
      </c>
      <c r="D1214">
        <v>70</v>
      </c>
    </row>
    <row r="1215" spans="1:4">
      <c r="A1215" t="s">
        <v>137</v>
      </c>
      <c r="B1215" t="s">
        <v>138</v>
      </c>
      <c r="C1215" t="s">
        <v>1540</v>
      </c>
      <c r="D1215">
        <v>75</v>
      </c>
    </row>
    <row r="1216" spans="1:4">
      <c r="A1216" t="s">
        <v>137</v>
      </c>
      <c r="B1216" t="s">
        <v>138</v>
      </c>
      <c r="C1216" t="s">
        <v>1541</v>
      </c>
      <c r="D1216">
        <v>72</v>
      </c>
    </row>
    <row r="1217" spans="1:4">
      <c r="A1217" t="s">
        <v>137</v>
      </c>
      <c r="B1217" t="s">
        <v>138</v>
      </c>
      <c r="C1217" t="s">
        <v>1542</v>
      </c>
      <c r="D1217">
        <v>75</v>
      </c>
    </row>
    <row r="1218" spans="1:4">
      <c r="A1218" t="s">
        <v>137</v>
      </c>
      <c r="B1218" t="s">
        <v>138</v>
      </c>
      <c r="C1218" t="s">
        <v>1543</v>
      </c>
      <c r="D1218">
        <v>77</v>
      </c>
    </row>
    <row r="1219" spans="1:4">
      <c r="A1219" t="s">
        <v>137</v>
      </c>
      <c r="B1219" t="s">
        <v>138</v>
      </c>
      <c r="C1219" t="s">
        <v>1544</v>
      </c>
      <c r="D1219">
        <v>77</v>
      </c>
    </row>
    <row r="1220" spans="1:4">
      <c r="A1220" t="s">
        <v>137</v>
      </c>
      <c r="B1220" t="s">
        <v>138</v>
      </c>
      <c r="C1220" t="s">
        <v>1545</v>
      </c>
      <c r="D1220">
        <v>72</v>
      </c>
    </row>
    <row r="1221" spans="1:4">
      <c r="A1221" t="s">
        <v>137</v>
      </c>
      <c r="B1221" t="s">
        <v>138</v>
      </c>
      <c r="C1221" t="s">
        <v>1546</v>
      </c>
      <c r="D1221">
        <v>64</v>
      </c>
    </row>
    <row r="1222" spans="1:4">
      <c r="A1222" t="s">
        <v>137</v>
      </c>
      <c r="B1222" t="s">
        <v>138</v>
      </c>
      <c r="C1222" t="s">
        <v>1547</v>
      </c>
      <c r="D1222">
        <v>86</v>
      </c>
    </row>
    <row r="1223" spans="1:4">
      <c r="A1223" t="s">
        <v>137</v>
      </c>
      <c r="B1223" t="s">
        <v>138</v>
      </c>
      <c r="C1223" t="s">
        <v>1548</v>
      </c>
      <c r="D1223">
        <v>80</v>
      </c>
    </row>
    <row r="1224" spans="1:4">
      <c r="A1224" t="s">
        <v>137</v>
      </c>
      <c r="B1224" t="s">
        <v>138</v>
      </c>
      <c r="C1224" t="s">
        <v>1549</v>
      </c>
      <c r="D1224">
        <v>79</v>
      </c>
    </row>
    <row r="1225" spans="1:4">
      <c r="A1225" t="s">
        <v>137</v>
      </c>
      <c r="B1225" t="s">
        <v>138</v>
      </c>
      <c r="C1225" t="s">
        <v>1550</v>
      </c>
      <c r="D1225">
        <v>75</v>
      </c>
    </row>
    <row r="1226" spans="1:4">
      <c r="A1226" t="s">
        <v>137</v>
      </c>
      <c r="B1226" t="s">
        <v>138</v>
      </c>
      <c r="C1226" t="s">
        <v>1551</v>
      </c>
      <c r="D1226">
        <v>78</v>
      </c>
    </row>
    <row r="1227" spans="1:4">
      <c r="A1227" t="s">
        <v>137</v>
      </c>
      <c r="B1227" t="s">
        <v>138</v>
      </c>
      <c r="C1227" t="s">
        <v>1552</v>
      </c>
      <c r="D1227">
        <v>75</v>
      </c>
    </row>
    <row r="1228" spans="1:4">
      <c r="A1228" t="s">
        <v>137</v>
      </c>
      <c r="B1228" t="s">
        <v>138</v>
      </c>
      <c r="C1228" t="s">
        <v>1553</v>
      </c>
      <c r="D1228">
        <v>74</v>
      </c>
    </row>
    <row r="1229" spans="1:4">
      <c r="A1229" t="s">
        <v>137</v>
      </c>
      <c r="B1229" t="s">
        <v>138</v>
      </c>
      <c r="C1229" t="s">
        <v>1554</v>
      </c>
      <c r="D1229">
        <v>76</v>
      </c>
    </row>
    <row r="1230" spans="1:4">
      <c r="A1230" t="s">
        <v>137</v>
      </c>
      <c r="B1230" t="s">
        <v>138</v>
      </c>
      <c r="C1230" t="s">
        <v>1555</v>
      </c>
      <c r="D1230">
        <v>77</v>
      </c>
    </row>
    <row r="1231" spans="1:4">
      <c r="A1231" t="s">
        <v>137</v>
      </c>
      <c r="B1231" t="s">
        <v>138</v>
      </c>
      <c r="C1231" t="s">
        <v>1556</v>
      </c>
      <c r="D1231">
        <v>70</v>
      </c>
    </row>
    <row r="1232" spans="1:4">
      <c r="A1232" t="s">
        <v>137</v>
      </c>
      <c r="B1232" t="s">
        <v>138</v>
      </c>
      <c r="C1232" t="s">
        <v>1557</v>
      </c>
      <c r="D1232">
        <v>81</v>
      </c>
    </row>
    <row r="1233" spans="1:4">
      <c r="A1233" t="s">
        <v>137</v>
      </c>
      <c r="B1233" t="s">
        <v>138</v>
      </c>
      <c r="C1233" t="s">
        <v>1558</v>
      </c>
      <c r="D1233">
        <v>81</v>
      </c>
    </row>
    <row r="1234" spans="1:4">
      <c r="A1234" t="s">
        <v>137</v>
      </c>
      <c r="B1234" t="s">
        <v>138</v>
      </c>
      <c r="C1234" t="s">
        <v>1559</v>
      </c>
      <c r="D1234">
        <v>78</v>
      </c>
    </row>
    <row r="1235" spans="1:4">
      <c r="A1235" t="s">
        <v>137</v>
      </c>
      <c r="B1235" t="s">
        <v>138</v>
      </c>
      <c r="C1235" t="s">
        <v>1560</v>
      </c>
      <c r="D1235">
        <v>76</v>
      </c>
    </row>
    <row r="1236" spans="1:4">
      <c r="A1236" t="s">
        <v>137</v>
      </c>
      <c r="B1236" t="s">
        <v>138</v>
      </c>
      <c r="C1236" t="s">
        <v>1561</v>
      </c>
      <c r="D1236">
        <v>71</v>
      </c>
    </row>
    <row r="1237" spans="1:4">
      <c r="A1237" t="s">
        <v>137</v>
      </c>
      <c r="B1237" t="s">
        <v>138</v>
      </c>
      <c r="C1237" t="s">
        <v>1562</v>
      </c>
      <c r="D1237">
        <v>71</v>
      </c>
    </row>
    <row r="1238" spans="1:4">
      <c r="A1238" t="s">
        <v>137</v>
      </c>
      <c r="B1238" t="s">
        <v>140</v>
      </c>
      <c r="C1238" t="s">
        <v>1563</v>
      </c>
      <c r="D1238">
        <v>73</v>
      </c>
    </row>
    <row r="1239" spans="1:4">
      <c r="A1239" t="s">
        <v>137</v>
      </c>
      <c r="B1239" t="s">
        <v>140</v>
      </c>
      <c r="C1239" t="s">
        <v>1564</v>
      </c>
      <c r="D1239">
        <v>67</v>
      </c>
    </row>
    <row r="1240" spans="1:4">
      <c r="A1240" t="s">
        <v>137</v>
      </c>
      <c r="B1240" t="s">
        <v>140</v>
      </c>
      <c r="C1240" t="s">
        <v>1565</v>
      </c>
      <c r="D1240">
        <v>75</v>
      </c>
    </row>
    <row r="1241" spans="1:4">
      <c r="A1241" t="s">
        <v>137</v>
      </c>
      <c r="B1241" t="s">
        <v>140</v>
      </c>
      <c r="C1241" t="s">
        <v>1566</v>
      </c>
      <c r="D1241">
        <v>79</v>
      </c>
    </row>
    <row r="1242" spans="1:4">
      <c r="A1242" t="s">
        <v>137</v>
      </c>
      <c r="B1242" t="s">
        <v>140</v>
      </c>
      <c r="C1242" t="s">
        <v>1567</v>
      </c>
      <c r="D1242">
        <v>71</v>
      </c>
    </row>
    <row r="1243" spans="1:4">
      <c r="A1243" t="s">
        <v>137</v>
      </c>
      <c r="B1243" t="s">
        <v>140</v>
      </c>
      <c r="C1243" t="s">
        <v>1568</v>
      </c>
      <c r="D1243">
        <v>71</v>
      </c>
    </row>
    <row r="1244" spans="1:4">
      <c r="A1244" t="s">
        <v>137</v>
      </c>
      <c r="B1244" t="s">
        <v>140</v>
      </c>
      <c r="C1244" t="s">
        <v>1569</v>
      </c>
      <c r="D1244">
        <v>75</v>
      </c>
    </row>
    <row r="1245" spans="1:4">
      <c r="A1245" t="s">
        <v>137</v>
      </c>
      <c r="B1245" t="s">
        <v>140</v>
      </c>
      <c r="C1245" t="s">
        <v>1570</v>
      </c>
      <c r="D1245">
        <v>70</v>
      </c>
    </row>
    <row r="1246" spans="1:4">
      <c r="A1246" t="s">
        <v>137</v>
      </c>
      <c r="B1246" t="s">
        <v>140</v>
      </c>
      <c r="C1246" t="s">
        <v>1571</v>
      </c>
      <c r="D1246">
        <v>70</v>
      </c>
    </row>
    <row r="1247" spans="1:4">
      <c r="A1247" t="s">
        <v>137</v>
      </c>
      <c r="B1247" t="s">
        <v>140</v>
      </c>
      <c r="C1247" t="s">
        <v>1572</v>
      </c>
      <c r="D1247">
        <v>70</v>
      </c>
    </row>
    <row r="1248" spans="1:4">
      <c r="A1248" t="s">
        <v>137</v>
      </c>
      <c r="B1248" t="s">
        <v>140</v>
      </c>
      <c r="C1248" t="s">
        <v>1573</v>
      </c>
      <c r="D1248">
        <v>64</v>
      </c>
    </row>
    <row r="1249" spans="1:4">
      <c r="A1249" t="s">
        <v>137</v>
      </c>
      <c r="B1249" t="s">
        <v>140</v>
      </c>
      <c r="C1249" t="s">
        <v>1574</v>
      </c>
      <c r="D1249">
        <v>65</v>
      </c>
    </row>
    <row r="1250" spans="1:4">
      <c r="A1250" t="s">
        <v>137</v>
      </c>
      <c r="B1250" t="s">
        <v>140</v>
      </c>
      <c r="C1250" t="s">
        <v>1575</v>
      </c>
      <c r="D1250">
        <v>82</v>
      </c>
    </row>
    <row r="1251" spans="1:4">
      <c r="A1251" t="s">
        <v>137</v>
      </c>
      <c r="B1251" t="s">
        <v>140</v>
      </c>
      <c r="C1251" t="s">
        <v>1576</v>
      </c>
      <c r="D1251">
        <v>71</v>
      </c>
    </row>
    <row r="1252" spans="1:4">
      <c r="A1252" t="s">
        <v>137</v>
      </c>
      <c r="B1252" t="s">
        <v>140</v>
      </c>
      <c r="C1252" t="s">
        <v>1577</v>
      </c>
      <c r="D1252">
        <v>67</v>
      </c>
    </row>
    <row r="1253" spans="1:4">
      <c r="A1253" t="s">
        <v>137</v>
      </c>
      <c r="B1253" t="s">
        <v>140</v>
      </c>
      <c r="C1253" t="s">
        <v>1578</v>
      </c>
      <c r="D1253">
        <v>71</v>
      </c>
    </row>
    <row r="1254" spans="1:4">
      <c r="A1254" t="s">
        <v>137</v>
      </c>
      <c r="B1254" t="s">
        <v>140</v>
      </c>
      <c r="C1254" t="s">
        <v>1579</v>
      </c>
      <c r="D1254">
        <v>67</v>
      </c>
    </row>
    <row r="1255" spans="1:4">
      <c r="A1255" t="s">
        <v>137</v>
      </c>
      <c r="B1255" t="s">
        <v>140</v>
      </c>
      <c r="C1255" t="s">
        <v>1580</v>
      </c>
      <c r="D1255">
        <v>75</v>
      </c>
    </row>
    <row r="1256" spans="1:4">
      <c r="A1256" t="s">
        <v>137</v>
      </c>
      <c r="B1256" t="s">
        <v>140</v>
      </c>
      <c r="C1256" t="s">
        <v>1581</v>
      </c>
      <c r="D1256">
        <v>75</v>
      </c>
    </row>
    <row r="1257" spans="1:4">
      <c r="A1257" t="s">
        <v>137</v>
      </c>
      <c r="B1257" t="s">
        <v>140</v>
      </c>
      <c r="C1257" t="s">
        <v>1582</v>
      </c>
      <c r="D1257">
        <v>76</v>
      </c>
    </row>
    <row r="1258" spans="1:4">
      <c r="A1258" t="s">
        <v>137</v>
      </c>
      <c r="B1258" t="s">
        <v>140</v>
      </c>
      <c r="C1258" t="s">
        <v>1583</v>
      </c>
      <c r="D1258">
        <v>68</v>
      </c>
    </row>
    <row r="1259" spans="1:4">
      <c r="A1259" t="s">
        <v>137</v>
      </c>
      <c r="B1259" t="s">
        <v>140</v>
      </c>
      <c r="C1259" t="s">
        <v>1584</v>
      </c>
      <c r="D1259">
        <v>71</v>
      </c>
    </row>
    <row r="1260" spans="1:4">
      <c r="A1260" t="s">
        <v>137</v>
      </c>
      <c r="B1260" t="s">
        <v>140</v>
      </c>
      <c r="C1260" t="s">
        <v>1585</v>
      </c>
      <c r="D1260">
        <v>76</v>
      </c>
    </row>
    <row r="1261" spans="1:4">
      <c r="A1261" t="s">
        <v>137</v>
      </c>
      <c r="B1261" t="s">
        <v>140</v>
      </c>
      <c r="C1261" t="s">
        <v>1586</v>
      </c>
      <c r="D1261">
        <v>69</v>
      </c>
    </row>
    <row r="1262" spans="1:4">
      <c r="A1262" t="s">
        <v>137</v>
      </c>
      <c r="B1262" t="s">
        <v>140</v>
      </c>
      <c r="C1262" t="s">
        <v>1587</v>
      </c>
      <c r="D1262">
        <v>70</v>
      </c>
    </row>
    <row r="1263" spans="1:4">
      <c r="A1263" t="s">
        <v>137</v>
      </c>
      <c r="B1263" t="s">
        <v>142</v>
      </c>
      <c r="C1263" t="s">
        <v>1588</v>
      </c>
      <c r="D1263">
        <v>70</v>
      </c>
    </row>
    <row r="1264" spans="1:4">
      <c r="A1264" t="s">
        <v>137</v>
      </c>
      <c r="B1264" t="s">
        <v>142</v>
      </c>
      <c r="C1264" t="s">
        <v>1589</v>
      </c>
      <c r="D1264">
        <v>70</v>
      </c>
    </row>
    <row r="1265" spans="1:4">
      <c r="A1265" t="s">
        <v>137</v>
      </c>
      <c r="B1265" t="s">
        <v>142</v>
      </c>
      <c r="C1265" t="s">
        <v>1590</v>
      </c>
      <c r="D1265">
        <v>70</v>
      </c>
    </row>
    <row r="1266" spans="1:4">
      <c r="A1266" t="s">
        <v>137</v>
      </c>
      <c r="B1266" t="s">
        <v>142</v>
      </c>
      <c r="C1266" t="s">
        <v>1591</v>
      </c>
      <c r="D1266">
        <v>64</v>
      </c>
    </row>
    <row r="1267" spans="1:4">
      <c r="A1267" t="s">
        <v>137</v>
      </c>
      <c r="B1267" t="s">
        <v>142</v>
      </c>
      <c r="C1267" t="s">
        <v>1592</v>
      </c>
      <c r="D1267">
        <v>67</v>
      </c>
    </row>
    <row r="1268" spans="1:4">
      <c r="A1268" t="s">
        <v>137</v>
      </c>
      <c r="B1268" t="s">
        <v>142</v>
      </c>
      <c r="C1268" t="s">
        <v>1593</v>
      </c>
      <c r="D1268">
        <v>69</v>
      </c>
    </row>
    <row r="1269" spans="1:4">
      <c r="A1269" t="s">
        <v>137</v>
      </c>
      <c r="B1269" t="s">
        <v>142</v>
      </c>
      <c r="C1269" t="s">
        <v>1594</v>
      </c>
      <c r="D1269">
        <v>76</v>
      </c>
    </row>
    <row r="1270" spans="1:4">
      <c r="A1270" t="s">
        <v>137</v>
      </c>
      <c r="B1270" t="s">
        <v>142</v>
      </c>
      <c r="C1270" t="s">
        <v>1595</v>
      </c>
      <c r="D1270">
        <v>72</v>
      </c>
    </row>
    <row r="1271" spans="1:4">
      <c r="A1271" t="s">
        <v>137</v>
      </c>
      <c r="B1271" t="s">
        <v>142</v>
      </c>
      <c r="C1271" t="s">
        <v>1596</v>
      </c>
      <c r="D1271">
        <v>69</v>
      </c>
    </row>
    <row r="1272" spans="1:4">
      <c r="A1272" t="s">
        <v>137</v>
      </c>
      <c r="B1272" t="s">
        <v>142</v>
      </c>
      <c r="C1272" t="s">
        <v>1597</v>
      </c>
      <c r="D1272">
        <v>66</v>
      </c>
    </row>
    <row r="1273" spans="1:4">
      <c r="A1273" t="s">
        <v>137</v>
      </c>
      <c r="B1273" t="s">
        <v>142</v>
      </c>
      <c r="C1273" t="s">
        <v>1598</v>
      </c>
      <c r="D1273">
        <v>68</v>
      </c>
    </row>
    <row r="1274" spans="1:4">
      <c r="A1274" t="s">
        <v>137</v>
      </c>
      <c r="B1274" t="s">
        <v>142</v>
      </c>
      <c r="C1274" t="s">
        <v>1599</v>
      </c>
      <c r="D1274">
        <v>70</v>
      </c>
    </row>
    <row r="1275" spans="1:4">
      <c r="A1275" t="s">
        <v>137</v>
      </c>
      <c r="B1275" t="s">
        <v>142</v>
      </c>
      <c r="C1275" t="s">
        <v>1600</v>
      </c>
      <c r="D1275">
        <v>70</v>
      </c>
    </row>
    <row r="1276" spans="1:4">
      <c r="A1276" t="s">
        <v>137</v>
      </c>
      <c r="B1276" t="s">
        <v>142</v>
      </c>
      <c r="C1276" t="s">
        <v>1601</v>
      </c>
      <c r="D1276">
        <v>61</v>
      </c>
    </row>
    <row r="1277" spans="1:4">
      <c r="A1277" t="s">
        <v>137</v>
      </c>
      <c r="B1277" t="s">
        <v>142</v>
      </c>
      <c r="C1277" t="s">
        <v>1602</v>
      </c>
      <c r="D1277">
        <v>65</v>
      </c>
    </row>
    <row r="1278" spans="1:4">
      <c r="A1278" t="s">
        <v>137</v>
      </c>
      <c r="B1278" t="s">
        <v>142</v>
      </c>
      <c r="C1278" t="s">
        <v>1603</v>
      </c>
      <c r="D1278">
        <v>71</v>
      </c>
    </row>
    <row r="1279" spans="1:4">
      <c r="A1279" t="s">
        <v>137</v>
      </c>
      <c r="B1279" t="s">
        <v>142</v>
      </c>
      <c r="C1279" t="s">
        <v>1187</v>
      </c>
      <c r="D1279">
        <v>68</v>
      </c>
    </row>
    <row r="1280" spans="1:4">
      <c r="A1280" t="s">
        <v>137</v>
      </c>
      <c r="B1280" t="s">
        <v>142</v>
      </c>
      <c r="C1280" t="s">
        <v>1604</v>
      </c>
      <c r="D1280">
        <v>56</v>
      </c>
    </row>
    <row r="1281" spans="1:4">
      <c r="A1281" t="s">
        <v>137</v>
      </c>
      <c r="B1281" t="s">
        <v>142</v>
      </c>
      <c r="C1281" t="s">
        <v>1605</v>
      </c>
      <c r="D1281">
        <v>71</v>
      </c>
    </row>
    <row r="1282" spans="1:4">
      <c r="A1282" t="s">
        <v>137</v>
      </c>
      <c r="B1282" t="s">
        <v>142</v>
      </c>
      <c r="C1282" t="s">
        <v>1606</v>
      </c>
      <c r="D1282">
        <v>74</v>
      </c>
    </row>
    <row r="1283" spans="1:4">
      <c r="A1283" t="s">
        <v>137</v>
      </c>
      <c r="B1283" t="s">
        <v>142</v>
      </c>
      <c r="C1283" t="s">
        <v>1607</v>
      </c>
      <c r="D1283">
        <v>70</v>
      </c>
    </row>
    <row r="1284" spans="1:4">
      <c r="A1284" t="s">
        <v>137</v>
      </c>
      <c r="B1284" t="s">
        <v>142</v>
      </c>
      <c r="C1284" t="s">
        <v>1608</v>
      </c>
      <c r="D1284">
        <v>66</v>
      </c>
    </row>
    <row r="1285" spans="1:4">
      <c r="A1285" t="s">
        <v>137</v>
      </c>
      <c r="B1285" t="s">
        <v>142</v>
      </c>
      <c r="C1285" t="s">
        <v>1609</v>
      </c>
      <c r="D1285">
        <v>68</v>
      </c>
    </row>
  </sheetData>
  <pageMargins left="0.511811024" right="0.511811024" top="0.78740157499999996" bottom="0.78740157499999996" header="0.31496062000000002" footer="0.31496062000000002"/>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D267-A1D6-4DDA-8104-390E11317564}">
  <sheetPr codeName="Planilha7"/>
  <dimension ref="A1:F105"/>
  <sheetViews>
    <sheetView workbookViewId="0">
      <selection activeCell="C55" sqref="C55"/>
    </sheetView>
  </sheetViews>
  <sheetFormatPr defaultRowHeight="15"/>
  <cols>
    <col min="1" max="1" width="10.42578125" bestFit="1" customWidth="1"/>
    <col min="2" max="2" width="16.85546875" bestFit="1" customWidth="1"/>
    <col min="3" max="3" width="45.7109375" customWidth="1"/>
    <col min="4" max="4" width="8.42578125" bestFit="1" customWidth="1"/>
    <col min="5" max="5" width="29.85546875" bestFit="1" customWidth="1"/>
    <col min="6" max="6" width="10.42578125" bestFit="1" customWidth="1"/>
  </cols>
  <sheetData>
    <row r="1" spans="1:6">
      <c r="A1" t="s">
        <v>163</v>
      </c>
      <c r="B1" t="s">
        <v>164</v>
      </c>
      <c r="C1" t="s">
        <v>1610</v>
      </c>
      <c r="D1" t="s">
        <v>165</v>
      </c>
      <c r="E1" t="s">
        <v>166</v>
      </c>
      <c r="F1" t="s">
        <v>167</v>
      </c>
    </row>
    <row r="2" spans="1:6">
      <c r="A2" s="2">
        <v>46184</v>
      </c>
      <c r="B2" t="s">
        <v>168</v>
      </c>
      <c r="C2" t="s">
        <v>1611</v>
      </c>
      <c r="D2" t="s">
        <v>169</v>
      </c>
      <c r="E2" t="s">
        <v>170</v>
      </c>
      <c r="F2" s="2">
        <v>46184</v>
      </c>
    </row>
    <row r="3" spans="1:6">
      <c r="A3" s="2">
        <v>46184</v>
      </c>
      <c r="B3" t="s">
        <v>171</v>
      </c>
      <c r="C3" t="s">
        <v>1612</v>
      </c>
      <c r="D3" t="s">
        <v>169</v>
      </c>
      <c r="E3" t="s">
        <v>172</v>
      </c>
      <c r="F3" s="2">
        <v>46184</v>
      </c>
    </row>
    <row r="4" spans="1:6">
      <c r="A4" s="2">
        <v>46185</v>
      </c>
      <c r="B4" t="s">
        <v>173</v>
      </c>
      <c r="C4" t="s">
        <v>1613</v>
      </c>
      <c r="D4" t="s">
        <v>174</v>
      </c>
      <c r="E4" t="s">
        <v>175</v>
      </c>
      <c r="F4" s="2">
        <v>46185</v>
      </c>
    </row>
    <row r="5" spans="1:6">
      <c r="A5" s="2">
        <v>46185</v>
      </c>
      <c r="B5" t="s">
        <v>176</v>
      </c>
      <c r="C5" t="s">
        <v>1614</v>
      </c>
      <c r="D5" t="s">
        <v>177</v>
      </c>
      <c r="E5" t="s">
        <v>178</v>
      </c>
      <c r="F5" s="2">
        <v>46185</v>
      </c>
    </row>
    <row r="6" spans="1:6">
      <c r="A6" s="2">
        <v>46186</v>
      </c>
      <c r="B6" t="s">
        <v>179</v>
      </c>
      <c r="C6" t="s">
        <v>1615</v>
      </c>
      <c r="D6" t="s">
        <v>180</v>
      </c>
      <c r="E6" t="s">
        <v>181</v>
      </c>
      <c r="F6" s="2">
        <v>46186</v>
      </c>
    </row>
    <row r="7" spans="1:6">
      <c r="A7" s="2">
        <v>46186</v>
      </c>
      <c r="B7" t="s">
        <v>182</v>
      </c>
      <c r="C7" t="s">
        <v>1616</v>
      </c>
      <c r="D7" t="s">
        <v>177</v>
      </c>
      <c r="E7" t="s">
        <v>183</v>
      </c>
      <c r="F7" s="2">
        <v>46186</v>
      </c>
    </row>
    <row r="8" spans="1:6">
      <c r="A8" s="2">
        <v>46186</v>
      </c>
      <c r="B8" t="s">
        <v>184</v>
      </c>
      <c r="C8" t="s">
        <v>1617</v>
      </c>
      <c r="D8" t="s">
        <v>180</v>
      </c>
      <c r="E8" t="s">
        <v>185</v>
      </c>
      <c r="F8" s="2">
        <v>46186</v>
      </c>
    </row>
    <row r="9" spans="1:6">
      <c r="A9" s="2">
        <v>46186</v>
      </c>
      <c r="B9" t="s">
        <v>186</v>
      </c>
      <c r="C9" t="s">
        <v>1618</v>
      </c>
      <c r="D9" t="s">
        <v>174</v>
      </c>
      <c r="E9" t="s">
        <v>187</v>
      </c>
      <c r="F9" s="2">
        <v>46186</v>
      </c>
    </row>
    <row r="10" spans="1:6">
      <c r="A10" s="2">
        <v>46187</v>
      </c>
      <c r="B10" t="s">
        <v>188</v>
      </c>
      <c r="C10" t="s">
        <v>1619</v>
      </c>
      <c r="D10" t="s">
        <v>189</v>
      </c>
      <c r="E10" t="s">
        <v>190</v>
      </c>
      <c r="F10" s="2">
        <v>46187</v>
      </c>
    </row>
    <row r="11" spans="1:6">
      <c r="A11" s="2">
        <v>46187</v>
      </c>
      <c r="B11" t="s">
        <v>191</v>
      </c>
      <c r="C11" t="s">
        <v>1620</v>
      </c>
      <c r="D11" t="s">
        <v>189</v>
      </c>
      <c r="E11" t="s">
        <v>192</v>
      </c>
      <c r="F11" s="2">
        <v>46187</v>
      </c>
    </row>
    <row r="12" spans="1:6">
      <c r="A12" s="2">
        <v>46187</v>
      </c>
      <c r="B12" t="s">
        <v>193</v>
      </c>
      <c r="C12" t="s">
        <v>1621</v>
      </c>
      <c r="D12" t="s">
        <v>194</v>
      </c>
      <c r="E12" t="s">
        <v>195</v>
      </c>
      <c r="F12" s="2">
        <v>46187</v>
      </c>
    </row>
    <row r="13" spans="1:6">
      <c r="A13" s="2">
        <v>46187</v>
      </c>
      <c r="B13" t="s">
        <v>196</v>
      </c>
      <c r="C13" t="s">
        <v>1622</v>
      </c>
      <c r="D13" t="s">
        <v>194</v>
      </c>
      <c r="E13" t="s">
        <v>197</v>
      </c>
      <c r="F13" s="2">
        <v>46187</v>
      </c>
    </row>
    <row r="14" spans="1:6">
      <c r="A14" s="2">
        <v>46188</v>
      </c>
      <c r="B14" t="s">
        <v>198</v>
      </c>
      <c r="C14" t="s">
        <v>1623</v>
      </c>
      <c r="D14" t="s">
        <v>199</v>
      </c>
      <c r="E14" t="s">
        <v>200</v>
      </c>
      <c r="F14" s="2">
        <v>46188</v>
      </c>
    </row>
    <row r="15" spans="1:6">
      <c r="A15" s="2">
        <v>46188</v>
      </c>
      <c r="B15" t="s">
        <v>201</v>
      </c>
      <c r="C15" t="s">
        <v>1624</v>
      </c>
      <c r="D15" t="s">
        <v>199</v>
      </c>
      <c r="E15" t="s">
        <v>202</v>
      </c>
      <c r="F15" s="2">
        <v>46188</v>
      </c>
    </row>
    <row r="16" spans="1:6">
      <c r="A16" s="2">
        <v>46188</v>
      </c>
      <c r="B16" t="s">
        <v>203</v>
      </c>
      <c r="C16" t="s">
        <v>1625</v>
      </c>
      <c r="D16" t="s">
        <v>204</v>
      </c>
      <c r="E16" t="s">
        <v>178</v>
      </c>
      <c r="F16" s="2">
        <v>46188</v>
      </c>
    </row>
    <row r="17" spans="1:6">
      <c r="A17" s="2">
        <v>46188</v>
      </c>
      <c r="B17" t="s">
        <v>205</v>
      </c>
      <c r="C17" t="s">
        <v>1626</v>
      </c>
      <c r="D17" t="s">
        <v>204</v>
      </c>
      <c r="E17" t="s">
        <v>206</v>
      </c>
      <c r="F17" s="2">
        <v>46188</v>
      </c>
    </row>
    <row r="18" spans="1:6">
      <c r="A18" s="2">
        <v>46189</v>
      </c>
      <c r="B18" t="s">
        <v>207</v>
      </c>
      <c r="C18" t="s">
        <v>1627</v>
      </c>
      <c r="D18" t="s">
        <v>208</v>
      </c>
      <c r="E18" t="s">
        <v>185</v>
      </c>
      <c r="F18" s="2">
        <v>46189</v>
      </c>
    </row>
    <row r="19" spans="1:6">
      <c r="A19" s="2">
        <v>46189</v>
      </c>
      <c r="B19" t="s">
        <v>209</v>
      </c>
      <c r="C19" t="s">
        <v>1628</v>
      </c>
      <c r="D19" t="s">
        <v>208</v>
      </c>
      <c r="E19" t="s">
        <v>181</v>
      </c>
      <c r="F19" s="2">
        <v>46189</v>
      </c>
    </row>
    <row r="20" spans="1:6">
      <c r="A20" s="2">
        <v>46189</v>
      </c>
      <c r="B20" t="s">
        <v>210</v>
      </c>
      <c r="C20" t="s">
        <v>1629</v>
      </c>
      <c r="D20" t="s">
        <v>211</v>
      </c>
      <c r="E20" t="s">
        <v>212</v>
      </c>
      <c r="F20" s="2">
        <v>46189</v>
      </c>
    </row>
    <row r="21" spans="1:6">
      <c r="A21" s="2">
        <v>46189</v>
      </c>
      <c r="B21" t="s">
        <v>213</v>
      </c>
      <c r="C21" t="s">
        <v>1630</v>
      </c>
      <c r="D21" t="s">
        <v>211</v>
      </c>
      <c r="E21" t="s">
        <v>187</v>
      </c>
      <c r="F21" s="2">
        <v>46189</v>
      </c>
    </row>
    <row r="22" spans="1:6">
      <c r="A22" s="2">
        <v>46190</v>
      </c>
      <c r="B22" t="s">
        <v>214</v>
      </c>
      <c r="C22" t="s">
        <v>1631</v>
      </c>
      <c r="D22" t="s">
        <v>215</v>
      </c>
      <c r="E22" t="s">
        <v>175</v>
      </c>
      <c r="F22" s="2">
        <v>46190</v>
      </c>
    </row>
    <row r="23" spans="1:6">
      <c r="A23" s="2">
        <v>46190</v>
      </c>
      <c r="B23" t="s">
        <v>216</v>
      </c>
      <c r="C23" t="s">
        <v>1632</v>
      </c>
      <c r="D23" t="s">
        <v>215</v>
      </c>
      <c r="E23" t="s">
        <v>195</v>
      </c>
      <c r="F23" s="2">
        <v>46190</v>
      </c>
    </row>
    <row r="24" spans="1:6">
      <c r="A24" s="2">
        <v>46190</v>
      </c>
      <c r="B24" t="s">
        <v>217</v>
      </c>
      <c r="C24" t="s">
        <v>1633</v>
      </c>
      <c r="D24" t="s">
        <v>218</v>
      </c>
      <c r="E24" t="s">
        <v>192</v>
      </c>
      <c r="F24" s="2">
        <v>46190</v>
      </c>
    </row>
    <row r="25" spans="1:6">
      <c r="A25" s="2">
        <v>46190</v>
      </c>
      <c r="B25" t="s">
        <v>219</v>
      </c>
      <c r="C25" t="s">
        <v>1634</v>
      </c>
      <c r="D25" t="s">
        <v>218</v>
      </c>
      <c r="E25" t="s">
        <v>170</v>
      </c>
      <c r="F25" s="2">
        <v>46190</v>
      </c>
    </row>
    <row r="26" spans="1:6">
      <c r="A26" s="2">
        <v>46191</v>
      </c>
      <c r="B26" t="s">
        <v>220</v>
      </c>
      <c r="C26" t="s">
        <v>1635</v>
      </c>
      <c r="D26" t="s">
        <v>169</v>
      </c>
      <c r="E26" t="s">
        <v>202</v>
      </c>
      <c r="F26" s="2">
        <v>46191</v>
      </c>
    </row>
    <row r="27" spans="1:6">
      <c r="A27" s="2">
        <v>46191</v>
      </c>
      <c r="B27" t="s">
        <v>221</v>
      </c>
      <c r="C27" t="s">
        <v>1636</v>
      </c>
      <c r="D27" t="s">
        <v>174</v>
      </c>
      <c r="E27" t="s">
        <v>178</v>
      </c>
      <c r="F27" s="2">
        <v>46191</v>
      </c>
    </row>
    <row r="28" spans="1:6">
      <c r="A28" s="2">
        <v>46191</v>
      </c>
      <c r="B28" t="s">
        <v>222</v>
      </c>
      <c r="C28" t="s">
        <v>1637</v>
      </c>
      <c r="D28" t="s">
        <v>174</v>
      </c>
      <c r="E28" t="s">
        <v>183</v>
      </c>
      <c r="F28" s="2">
        <v>46191</v>
      </c>
    </row>
    <row r="29" spans="1:6">
      <c r="A29" s="2">
        <v>46191</v>
      </c>
      <c r="B29" t="s">
        <v>223</v>
      </c>
      <c r="C29" t="s">
        <v>1638</v>
      </c>
      <c r="D29" t="s">
        <v>169</v>
      </c>
      <c r="E29" t="s">
        <v>172</v>
      </c>
      <c r="F29" s="2">
        <v>46191</v>
      </c>
    </row>
    <row r="30" spans="1:6">
      <c r="A30" s="2">
        <v>46192</v>
      </c>
      <c r="B30" t="s">
        <v>224</v>
      </c>
      <c r="C30" t="s">
        <v>1639</v>
      </c>
      <c r="D30" t="s">
        <v>180</v>
      </c>
      <c r="E30" t="s">
        <v>190</v>
      </c>
      <c r="F30" s="2">
        <v>46192</v>
      </c>
    </row>
    <row r="31" spans="1:6">
      <c r="A31" s="2">
        <v>46192</v>
      </c>
      <c r="B31" t="s">
        <v>225</v>
      </c>
      <c r="C31" t="s">
        <v>1640</v>
      </c>
      <c r="D31" t="s">
        <v>180</v>
      </c>
      <c r="E31" t="s">
        <v>181</v>
      </c>
      <c r="F31" s="2">
        <v>46192</v>
      </c>
    </row>
    <row r="32" spans="1:6">
      <c r="A32" s="2">
        <v>46192</v>
      </c>
      <c r="B32" t="s">
        <v>226</v>
      </c>
      <c r="C32" t="s">
        <v>1641</v>
      </c>
      <c r="D32" t="s">
        <v>177</v>
      </c>
      <c r="E32" t="s">
        <v>187</v>
      </c>
      <c r="F32" s="2">
        <v>46192</v>
      </c>
    </row>
    <row r="33" spans="1:6">
      <c r="A33" s="2">
        <v>46192</v>
      </c>
      <c r="B33" t="s">
        <v>227</v>
      </c>
      <c r="C33" t="s">
        <v>1642</v>
      </c>
      <c r="D33" t="s">
        <v>177</v>
      </c>
      <c r="E33" t="s">
        <v>206</v>
      </c>
      <c r="F33" s="2">
        <v>46192</v>
      </c>
    </row>
    <row r="34" spans="1:6">
      <c r="A34" s="2">
        <v>46193</v>
      </c>
      <c r="B34" t="s">
        <v>228</v>
      </c>
      <c r="C34" t="s">
        <v>1643</v>
      </c>
      <c r="D34" t="s">
        <v>189</v>
      </c>
      <c r="E34" t="s">
        <v>175</v>
      </c>
      <c r="F34" s="2">
        <v>46193</v>
      </c>
    </row>
    <row r="35" spans="1:6">
      <c r="A35" s="2">
        <v>46193</v>
      </c>
      <c r="B35" t="s">
        <v>229</v>
      </c>
      <c r="C35" t="s">
        <v>1644</v>
      </c>
      <c r="D35" t="s">
        <v>189</v>
      </c>
      <c r="E35" t="s">
        <v>212</v>
      </c>
      <c r="F35" s="2">
        <v>46193</v>
      </c>
    </row>
    <row r="36" spans="1:6">
      <c r="A36" s="2">
        <v>46193</v>
      </c>
      <c r="B36" t="s">
        <v>230</v>
      </c>
      <c r="C36" t="s">
        <v>1645</v>
      </c>
      <c r="D36" t="s">
        <v>194</v>
      </c>
      <c r="E36" t="s">
        <v>192</v>
      </c>
      <c r="F36" s="2">
        <v>46193</v>
      </c>
    </row>
    <row r="37" spans="1:6">
      <c r="A37" s="2">
        <v>46193</v>
      </c>
      <c r="B37" t="s">
        <v>231</v>
      </c>
      <c r="C37" t="s">
        <v>1646</v>
      </c>
      <c r="D37" t="s">
        <v>194</v>
      </c>
      <c r="E37" t="s">
        <v>197</v>
      </c>
      <c r="F37" s="2">
        <v>46193</v>
      </c>
    </row>
    <row r="38" spans="1:6">
      <c r="A38" s="2">
        <v>46194</v>
      </c>
      <c r="B38" t="s">
        <v>232</v>
      </c>
      <c r="C38" t="s">
        <v>1647</v>
      </c>
      <c r="D38" t="s">
        <v>199</v>
      </c>
      <c r="E38" t="s">
        <v>200</v>
      </c>
      <c r="F38" s="2">
        <v>46194</v>
      </c>
    </row>
    <row r="39" spans="1:6">
      <c r="A39" s="2">
        <v>46194</v>
      </c>
      <c r="B39" t="s">
        <v>233</v>
      </c>
      <c r="C39" t="s">
        <v>1648</v>
      </c>
      <c r="D39" t="s">
        <v>199</v>
      </c>
      <c r="E39" t="s">
        <v>202</v>
      </c>
      <c r="F39" s="2">
        <v>46194</v>
      </c>
    </row>
    <row r="40" spans="1:6">
      <c r="A40" s="2">
        <v>46194</v>
      </c>
      <c r="B40" t="s">
        <v>234</v>
      </c>
      <c r="C40" t="s">
        <v>1649</v>
      </c>
      <c r="D40" t="s">
        <v>204</v>
      </c>
      <c r="E40" t="s">
        <v>178</v>
      </c>
      <c r="F40" s="2">
        <v>46194</v>
      </c>
    </row>
    <row r="41" spans="1:6">
      <c r="A41" s="2">
        <v>46194</v>
      </c>
      <c r="B41" t="s">
        <v>235</v>
      </c>
      <c r="C41" t="s">
        <v>1650</v>
      </c>
      <c r="D41" t="s">
        <v>204</v>
      </c>
      <c r="E41" t="s">
        <v>183</v>
      </c>
      <c r="F41" s="2">
        <v>46194</v>
      </c>
    </row>
    <row r="42" spans="1:6">
      <c r="A42" s="2">
        <v>46195</v>
      </c>
      <c r="B42" t="s">
        <v>236</v>
      </c>
      <c r="C42" t="s">
        <v>1651</v>
      </c>
      <c r="D42" t="s">
        <v>208</v>
      </c>
      <c r="E42" t="s">
        <v>185</v>
      </c>
      <c r="F42" s="2">
        <v>46195</v>
      </c>
    </row>
    <row r="43" spans="1:6">
      <c r="A43" s="2">
        <v>46195</v>
      </c>
      <c r="B43" t="s">
        <v>237</v>
      </c>
      <c r="C43" t="s">
        <v>1652</v>
      </c>
      <c r="D43" t="s">
        <v>208</v>
      </c>
      <c r="E43" t="s">
        <v>190</v>
      </c>
      <c r="F43" s="2">
        <v>46195</v>
      </c>
    </row>
    <row r="44" spans="1:6">
      <c r="A44" s="2">
        <v>46195</v>
      </c>
      <c r="B44" t="s">
        <v>238</v>
      </c>
      <c r="C44" t="s">
        <v>1653</v>
      </c>
      <c r="D44" t="s">
        <v>211</v>
      </c>
      <c r="E44" t="s">
        <v>195</v>
      </c>
      <c r="F44" s="2">
        <v>46195</v>
      </c>
    </row>
    <row r="45" spans="1:6">
      <c r="A45" s="2">
        <v>46195</v>
      </c>
      <c r="B45" t="s">
        <v>239</v>
      </c>
      <c r="C45" t="s">
        <v>1654</v>
      </c>
      <c r="D45" t="s">
        <v>211</v>
      </c>
      <c r="E45" t="s">
        <v>187</v>
      </c>
      <c r="F45" s="2">
        <v>46195</v>
      </c>
    </row>
    <row r="46" spans="1:6">
      <c r="A46" s="2">
        <v>46196</v>
      </c>
      <c r="B46" t="s">
        <v>240</v>
      </c>
      <c r="C46" t="s">
        <v>1655</v>
      </c>
      <c r="D46" t="s">
        <v>215</v>
      </c>
      <c r="E46" t="s">
        <v>181</v>
      </c>
      <c r="F46" s="2">
        <v>46196</v>
      </c>
    </row>
    <row r="47" spans="1:6">
      <c r="A47" s="2">
        <v>46196</v>
      </c>
      <c r="B47" t="s">
        <v>241</v>
      </c>
      <c r="C47" t="s">
        <v>1656</v>
      </c>
      <c r="D47" t="s">
        <v>215</v>
      </c>
      <c r="E47" t="s">
        <v>175</v>
      </c>
      <c r="F47" s="2">
        <v>46196</v>
      </c>
    </row>
    <row r="48" spans="1:6">
      <c r="A48" s="2">
        <v>46196</v>
      </c>
      <c r="B48" t="s">
        <v>242</v>
      </c>
      <c r="C48" t="s">
        <v>1657</v>
      </c>
      <c r="D48" t="s">
        <v>218</v>
      </c>
      <c r="E48" t="s">
        <v>192</v>
      </c>
      <c r="F48" s="2">
        <v>46196</v>
      </c>
    </row>
    <row r="49" spans="1:6">
      <c r="A49" s="2">
        <v>46196</v>
      </c>
      <c r="B49" t="s">
        <v>243</v>
      </c>
      <c r="C49" t="s">
        <v>1658</v>
      </c>
      <c r="D49" t="s">
        <v>218</v>
      </c>
      <c r="E49" t="s">
        <v>172</v>
      </c>
      <c r="F49" s="2">
        <v>46196</v>
      </c>
    </row>
    <row r="50" spans="1:6">
      <c r="A50" s="2">
        <v>46197</v>
      </c>
      <c r="B50" t="s">
        <v>244</v>
      </c>
      <c r="C50" t="s">
        <v>1659</v>
      </c>
      <c r="D50" t="s">
        <v>180</v>
      </c>
      <c r="E50" t="s">
        <v>200</v>
      </c>
      <c r="F50" s="2">
        <v>46197</v>
      </c>
    </row>
    <row r="51" spans="1:6">
      <c r="A51" s="2">
        <v>46197</v>
      </c>
      <c r="B51" t="s">
        <v>245</v>
      </c>
      <c r="C51" t="s">
        <v>1660</v>
      </c>
      <c r="D51" t="s">
        <v>180</v>
      </c>
      <c r="E51" t="s">
        <v>202</v>
      </c>
      <c r="F51" s="2">
        <v>46197</v>
      </c>
    </row>
    <row r="52" spans="1:6">
      <c r="A52" s="2">
        <v>46197</v>
      </c>
      <c r="B52" t="s">
        <v>246</v>
      </c>
      <c r="C52" t="s">
        <v>1661</v>
      </c>
      <c r="D52" t="s">
        <v>174</v>
      </c>
      <c r="E52" t="s">
        <v>183</v>
      </c>
      <c r="F52" s="2">
        <v>46197</v>
      </c>
    </row>
    <row r="53" spans="1:6">
      <c r="A53" s="2">
        <v>46197</v>
      </c>
      <c r="B53" t="s">
        <v>247</v>
      </c>
      <c r="C53" t="s">
        <v>1662</v>
      </c>
      <c r="D53" t="s">
        <v>174</v>
      </c>
      <c r="E53" t="s">
        <v>206</v>
      </c>
      <c r="F53" s="2">
        <v>46197</v>
      </c>
    </row>
    <row r="54" spans="1:6">
      <c r="A54" s="2">
        <v>46197</v>
      </c>
      <c r="B54" t="s">
        <v>248</v>
      </c>
      <c r="C54" t="s">
        <v>1663</v>
      </c>
      <c r="D54" t="s">
        <v>169</v>
      </c>
      <c r="E54" t="s">
        <v>170</v>
      </c>
      <c r="F54" s="2">
        <v>46197</v>
      </c>
    </row>
    <row r="55" spans="1:6">
      <c r="A55" s="2">
        <v>46197</v>
      </c>
      <c r="B55" t="s">
        <v>249</v>
      </c>
      <c r="C55" t="s">
        <v>1664</v>
      </c>
      <c r="D55" t="s">
        <v>169</v>
      </c>
      <c r="E55" t="s">
        <v>197</v>
      </c>
      <c r="F55" s="2">
        <v>46197</v>
      </c>
    </row>
    <row r="56" spans="1:6">
      <c r="A56" s="2">
        <v>46198</v>
      </c>
      <c r="B56" t="s">
        <v>250</v>
      </c>
      <c r="C56" t="s">
        <v>1665</v>
      </c>
      <c r="D56" t="s">
        <v>189</v>
      </c>
      <c r="E56" t="s">
        <v>190</v>
      </c>
      <c r="F56" s="2">
        <v>46198</v>
      </c>
    </row>
    <row r="57" spans="1:6">
      <c r="A57" s="2">
        <v>46198</v>
      </c>
      <c r="B57" t="s">
        <v>251</v>
      </c>
      <c r="C57" t="s">
        <v>1666</v>
      </c>
      <c r="D57" t="s">
        <v>189</v>
      </c>
      <c r="E57" t="s">
        <v>185</v>
      </c>
      <c r="F57" s="2">
        <v>46198</v>
      </c>
    </row>
    <row r="58" spans="1:6">
      <c r="A58" s="2">
        <v>46198</v>
      </c>
      <c r="B58" t="s">
        <v>252</v>
      </c>
      <c r="C58" t="s">
        <v>1667</v>
      </c>
      <c r="D58" t="s">
        <v>194</v>
      </c>
      <c r="E58" t="s">
        <v>195</v>
      </c>
      <c r="F58" s="2">
        <v>46198</v>
      </c>
    </row>
    <row r="59" spans="1:6">
      <c r="A59" s="2">
        <v>46198</v>
      </c>
      <c r="B59" t="s">
        <v>253</v>
      </c>
      <c r="C59" t="s">
        <v>1668</v>
      </c>
      <c r="D59" t="s">
        <v>194</v>
      </c>
      <c r="E59" t="s">
        <v>212</v>
      </c>
      <c r="F59" s="2">
        <v>46198</v>
      </c>
    </row>
    <row r="60" spans="1:6">
      <c r="A60" s="2">
        <v>46198</v>
      </c>
      <c r="B60" t="s">
        <v>254</v>
      </c>
      <c r="C60" t="s">
        <v>1669</v>
      </c>
      <c r="D60" t="s">
        <v>177</v>
      </c>
      <c r="E60" t="s">
        <v>178</v>
      </c>
      <c r="F60" s="2">
        <v>46198</v>
      </c>
    </row>
    <row r="61" spans="1:6">
      <c r="A61" s="2">
        <v>46198</v>
      </c>
      <c r="B61" t="s">
        <v>255</v>
      </c>
      <c r="C61" t="s">
        <v>1670</v>
      </c>
      <c r="D61" t="s">
        <v>177</v>
      </c>
      <c r="E61" t="s">
        <v>187</v>
      </c>
      <c r="F61" s="2">
        <v>46198</v>
      </c>
    </row>
    <row r="62" spans="1:6">
      <c r="A62" s="2">
        <v>46199</v>
      </c>
      <c r="B62" t="s">
        <v>256</v>
      </c>
      <c r="C62" t="s">
        <v>1671</v>
      </c>
      <c r="D62" t="s">
        <v>208</v>
      </c>
      <c r="E62" t="s">
        <v>181</v>
      </c>
      <c r="F62" s="2">
        <v>46199</v>
      </c>
    </row>
    <row r="63" spans="1:6">
      <c r="A63" s="2">
        <v>46199</v>
      </c>
      <c r="B63" t="s">
        <v>257</v>
      </c>
      <c r="C63" t="s">
        <v>1672</v>
      </c>
      <c r="D63" t="s">
        <v>208</v>
      </c>
      <c r="E63" t="s">
        <v>175</v>
      </c>
      <c r="F63" s="2">
        <v>46199</v>
      </c>
    </row>
    <row r="64" spans="1:6">
      <c r="A64" s="2">
        <v>46199</v>
      </c>
      <c r="B64" t="s">
        <v>258</v>
      </c>
      <c r="C64" t="s">
        <v>1673</v>
      </c>
      <c r="D64" t="s">
        <v>204</v>
      </c>
      <c r="E64" t="s">
        <v>206</v>
      </c>
      <c r="F64" s="2">
        <v>46199</v>
      </c>
    </row>
    <row r="65" spans="1:6">
      <c r="A65" s="2">
        <v>46199</v>
      </c>
      <c r="B65" t="s">
        <v>259</v>
      </c>
      <c r="C65" t="s">
        <v>1674</v>
      </c>
      <c r="D65" t="s">
        <v>204</v>
      </c>
      <c r="E65" t="s">
        <v>183</v>
      </c>
      <c r="F65" s="2">
        <v>46199</v>
      </c>
    </row>
    <row r="66" spans="1:6">
      <c r="A66" s="2">
        <v>46199</v>
      </c>
      <c r="B66" t="s">
        <v>260</v>
      </c>
      <c r="C66" t="s">
        <v>1675</v>
      </c>
      <c r="D66" t="s">
        <v>199</v>
      </c>
      <c r="E66" t="s">
        <v>192</v>
      </c>
      <c r="F66" s="2">
        <v>46199</v>
      </c>
    </row>
    <row r="67" spans="1:6">
      <c r="A67" s="2">
        <v>46199</v>
      </c>
      <c r="B67" t="s">
        <v>261</v>
      </c>
      <c r="C67" t="s">
        <v>1676</v>
      </c>
      <c r="D67" t="s">
        <v>199</v>
      </c>
      <c r="E67" t="s">
        <v>172</v>
      </c>
      <c r="F67" s="2">
        <v>46199</v>
      </c>
    </row>
    <row r="68" spans="1:6">
      <c r="A68" s="2">
        <v>46200</v>
      </c>
      <c r="B68" t="s">
        <v>262</v>
      </c>
      <c r="C68" t="s">
        <v>1677</v>
      </c>
      <c r="D68" t="s">
        <v>215</v>
      </c>
      <c r="E68" t="s">
        <v>185</v>
      </c>
      <c r="F68" s="2">
        <v>46200</v>
      </c>
    </row>
    <row r="69" spans="1:6">
      <c r="A69" s="2">
        <v>46200</v>
      </c>
      <c r="B69" t="s">
        <v>263</v>
      </c>
      <c r="C69" t="s">
        <v>1678</v>
      </c>
      <c r="D69" t="s">
        <v>215</v>
      </c>
      <c r="E69" t="s">
        <v>190</v>
      </c>
      <c r="F69" s="2">
        <v>46200</v>
      </c>
    </row>
    <row r="70" spans="1:6">
      <c r="A70" s="2">
        <v>46200</v>
      </c>
      <c r="B70" t="s">
        <v>264</v>
      </c>
      <c r="C70" t="s">
        <v>1679</v>
      </c>
      <c r="D70" t="s">
        <v>211</v>
      </c>
      <c r="E70" t="s">
        <v>212</v>
      </c>
      <c r="F70" s="2">
        <v>46200</v>
      </c>
    </row>
    <row r="71" spans="1:6">
      <c r="A71" s="2">
        <v>46200</v>
      </c>
      <c r="B71" t="s">
        <v>265</v>
      </c>
      <c r="C71" t="s">
        <v>1680</v>
      </c>
      <c r="D71" t="s">
        <v>211</v>
      </c>
      <c r="E71" t="s">
        <v>195</v>
      </c>
      <c r="F71" s="2">
        <v>46200</v>
      </c>
    </row>
    <row r="72" spans="1:6">
      <c r="A72" s="2">
        <v>46200</v>
      </c>
      <c r="B72" t="s">
        <v>266</v>
      </c>
      <c r="C72" t="s">
        <v>1681</v>
      </c>
      <c r="D72" t="s">
        <v>218</v>
      </c>
      <c r="E72" t="s">
        <v>200</v>
      </c>
      <c r="F72" s="2">
        <v>46200</v>
      </c>
    </row>
    <row r="73" spans="1:6">
      <c r="A73" s="2">
        <v>46200</v>
      </c>
      <c r="B73" t="s">
        <v>267</v>
      </c>
      <c r="C73" t="s">
        <v>1682</v>
      </c>
      <c r="D73" t="s">
        <v>218</v>
      </c>
      <c r="E73" t="s">
        <v>202</v>
      </c>
      <c r="F73" s="2">
        <v>46200</v>
      </c>
    </row>
    <row r="74" spans="1:6">
      <c r="A74" s="2">
        <v>46201</v>
      </c>
      <c r="B74" t="s">
        <v>268</v>
      </c>
      <c r="C74" t="s">
        <v>1683</v>
      </c>
      <c r="D74" t="s">
        <v>1684</v>
      </c>
      <c r="E74" t="s">
        <v>178</v>
      </c>
      <c r="F74" s="2">
        <v>46201</v>
      </c>
    </row>
    <row r="75" spans="1:6">
      <c r="A75" s="2">
        <v>46202</v>
      </c>
      <c r="B75" t="s">
        <v>270</v>
      </c>
      <c r="C75" t="s">
        <v>271</v>
      </c>
      <c r="D75" t="s">
        <v>1684</v>
      </c>
      <c r="E75" t="s">
        <v>181</v>
      </c>
      <c r="F75" s="2">
        <v>46202</v>
      </c>
    </row>
    <row r="76" spans="1:6">
      <c r="A76" s="2">
        <v>46202</v>
      </c>
      <c r="B76" t="s">
        <v>272</v>
      </c>
      <c r="C76" t="s">
        <v>1685</v>
      </c>
      <c r="D76" t="s">
        <v>1684</v>
      </c>
      <c r="E76" t="s">
        <v>197</v>
      </c>
      <c r="F76" s="2">
        <v>46202</v>
      </c>
    </row>
    <row r="77" spans="1:6">
      <c r="A77" s="2">
        <v>46202</v>
      </c>
      <c r="B77" t="s">
        <v>274</v>
      </c>
      <c r="C77" t="s">
        <v>1686</v>
      </c>
      <c r="D77" t="s">
        <v>1684</v>
      </c>
      <c r="E77" t="s">
        <v>192</v>
      </c>
      <c r="F77" s="2">
        <v>46202</v>
      </c>
    </row>
    <row r="78" spans="1:6">
      <c r="A78" s="2">
        <v>46203</v>
      </c>
      <c r="B78" t="s">
        <v>276</v>
      </c>
      <c r="C78" t="s">
        <v>277</v>
      </c>
      <c r="D78" t="s">
        <v>1684</v>
      </c>
      <c r="E78" t="s">
        <v>185</v>
      </c>
      <c r="F78" s="2">
        <v>46203</v>
      </c>
    </row>
    <row r="79" spans="1:6">
      <c r="A79" s="2">
        <v>46203</v>
      </c>
      <c r="B79" t="s">
        <v>278</v>
      </c>
      <c r="C79" t="s">
        <v>1687</v>
      </c>
      <c r="D79" t="s">
        <v>1684</v>
      </c>
      <c r="E79" t="s">
        <v>195</v>
      </c>
      <c r="F79" s="2">
        <v>46203</v>
      </c>
    </row>
    <row r="80" spans="1:6">
      <c r="A80" s="2">
        <v>46203</v>
      </c>
      <c r="B80" t="s">
        <v>280</v>
      </c>
      <c r="C80" t="s">
        <v>281</v>
      </c>
      <c r="D80" t="s">
        <v>1684</v>
      </c>
      <c r="E80" t="s">
        <v>170</v>
      </c>
      <c r="F80" s="2">
        <v>46203</v>
      </c>
    </row>
    <row r="81" spans="1:6">
      <c r="A81" s="2">
        <v>46204</v>
      </c>
      <c r="B81" t="s">
        <v>282</v>
      </c>
      <c r="C81" t="s">
        <v>283</v>
      </c>
      <c r="D81" t="s">
        <v>1684</v>
      </c>
      <c r="E81" t="s">
        <v>202</v>
      </c>
      <c r="F81" s="2">
        <v>46204</v>
      </c>
    </row>
    <row r="82" spans="1:6">
      <c r="A82" s="2">
        <v>46204</v>
      </c>
      <c r="B82" t="s">
        <v>284</v>
      </c>
      <c r="C82" t="s">
        <v>285</v>
      </c>
      <c r="D82" t="s">
        <v>1684</v>
      </c>
      <c r="E82" t="s">
        <v>187</v>
      </c>
      <c r="F82" s="2">
        <v>46204</v>
      </c>
    </row>
    <row r="83" spans="1:6">
      <c r="A83" s="2">
        <v>46204</v>
      </c>
      <c r="B83" t="s">
        <v>286</v>
      </c>
      <c r="C83" t="s">
        <v>287</v>
      </c>
      <c r="D83" t="s">
        <v>1684</v>
      </c>
      <c r="E83" t="s">
        <v>206</v>
      </c>
      <c r="F83" s="2">
        <v>46204</v>
      </c>
    </row>
    <row r="84" spans="1:6">
      <c r="A84" s="2">
        <v>46205</v>
      </c>
      <c r="B84" t="s">
        <v>288</v>
      </c>
      <c r="C84" t="s">
        <v>1688</v>
      </c>
      <c r="D84" t="s">
        <v>1684</v>
      </c>
      <c r="E84" t="s">
        <v>175</v>
      </c>
      <c r="F84" s="2">
        <v>46205</v>
      </c>
    </row>
    <row r="85" spans="1:6">
      <c r="A85" s="2">
        <v>46205</v>
      </c>
      <c r="B85" t="s">
        <v>290</v>
      </c>
      <c r="C85" t="s">
        <v>1689</v>
      </c>
      <c r="D85" t="s">
        <v>1684</v>
      </c>
      <c r="E85" t="s">
        <v>178</v>
      </c>
      <c r="F85" s="2">
        <v>46205</v>
      </c>
    </row>
    <row r="86" spans="1:6">
      <c r="A86" s="2">
        <v>46205</v>
      </c>
      <c r="B86" t="s">
        <v>292</v>
      </c>
      <c r="C86" t="s">
        <v>293</v>
      </c>
      <c r="D86" t="s">
        <v>1684</v>
      </c>
      <c r="E86" t="s">
        <v>183</v>
      </c>
      <c r="F86" s="2">
        <v>46205</v>
      </c>
    </row>
    <row r="87" spans="1:6">
      <c r="A87" s="2">
        <v>46206</v>
      </c>
      <c r="B87" t="s">
        <v>294</v>
      </c>
      <c r="C87" t="s">
        <v>1690</v>
      </c>
      <c r="D87" t="s">
        <v>1684</v>
      </c>
      <c r="E87" t="s">
        <v>200</v>
      </c>
      <c r="F87" s="2">
        <v>46206</v>
      </c>
    </row>
    <row r="88" spans="1:6">
      <c r="A88" s="2">
        <v>46206</v>
      </c>
      <c r="B88" t="s">
        <v>296</v>
      </c>
      <c r="C88" t="s">
        <v>297</v>
      </c>
      <c r="D88" t="s">
        <v>1684</v>
      </c>
      <c r="E88" t="s">
        <v>212</v>
      </c>
      <c r="F88" s="2">
        <v>46206</v>
      </c>
    </row>
    <row r="89" spans="1:6">
      <c r="A89" s="2">
        <v>46206</v>
      </c>
      <c r="B89" t="s">
        <v>298</v>
      </c>
      <c r="C89" t="s">
        <v>1691</v>
      </c>
      <c r="D89" t="s">
        <v>1684</v>
      </c>
      <c r="E89" t="s">
        <v>195</v>
      </c>
      <c r="F89" s="2">
        <v>46206</v>
      </c>
    </row>
    <row r="90" spans="1:6">
      <c r="A90" s="2">
        <v>46207</v>
      </c>
      <c r="B90" t="s">
        <v>300</v>
      </c>
      <c r="C90" t="s">
        <v>301</v>
      </c>
      <c r="D90" t="s">
        <v>1684</v>
      </c>
      <c r="E90" t="s">
        <v>190</v>
      </c>
      <c r="F90" s="2">
        <v>46207</v>
      </c>
    </row>
    <row r="91" spans="1:6">
      <c r="A91" s="2">
        <v>46207</v>
      </c>
      <c r="B91" t="s">
        <v>302</v>
      </c>
      <c r="C91" t="s">
        <v>303</v>
      </c>
      <c r="D91" t="s">
        <v>1684</v>
      </c>
      <c r="E91" t="s">
        <v>192</v>
      </c>
      <c r="F91" s="2">
        <v>46207</v>
      </c>
    </row>
    <row r="92" spans="1:6">
      <c r="A92" s="2">
        <v>46208</v>
      </c>
      <c r="B92" t="s">
        <v>304</v>
      </c>
      <c r="C92" t="s">
        <v>305</v>
      </c>
      <c r="D92" t="s">
        <v>1684</v>
      </c>
      <c r="E92" t="s">
        <v>185</v>
      </c>
      <c r="F92" s="2">
        <v>46208</v>
      </c>
    </row>
    <row r="93" spans="1:6">
      <c r="A93" s="2">
        <v>46208</v>
      </c>
      <c r="B93" t="s">
        <v>306</v>
      </c>
      <c r="C93" t="s">
        <v>307</v>
      </c>
      <c r="D93" t="s">
        <v>1684</v>
      </c>
      <c r="E93" t="s">
        <v>170</v>
      </c>
      <c r="F93" s="2">
        <v>46208</v>
      </c>
    </row>
    <row r="94" spans="1:6">
      <c r="A94" s="2">
        <v>46209</v>
      </c>
      <c r="B94" t="s">
        <v>308</v>
      </c>
      <c r="C94" t="s">
        <v>309</v>
      </c>
      <c r="D94" t="s">
        <v>1684</v>
      </c>
      <c r="E94" t="s">
        <v>195</v>
      </c>
      <c r="F94" s="2">
        <v>46209</v>
      </c>
    </row>
    <row r="95" spans="1:6">
      <c r="A95" s="2">
        <v>46209</v>
      </c>
      <c r="B95" t="s">
        <v>310</v>
      </c>
      <c r="C95" t="s">
        <v>311</v>
      </c>
      <c r="D95" t="s">
        <v>1684</v>
      </c>
      <c r="E95" t="s">
        <v>206</v>
      </c>
      <c r="F95" s="2">
        <v>46209</v>
      </c>
    </row>
    <row r="96" spans="1:6">
      <c r="A96" s="2">
        <v>46210</v>
      </c>
      <c r="B96" t="s">
        <v>312</v>
      </c>
      <c r="C96" t="s">
        <v>313</v>
      </c>
      <c r="D96" t="s">
        <v>1684</v>
      </c>
      <c r="E96" t="s">
        <v>202</v>
      </c>
      <c r="F96" s="2">
        <v>46210</v>
      </c>
    </row>
    <row r="97" spans="1:6">
      <c r="A97" s="2">
        <v>46210</v>
      </c>
      <c r="B97" t="s">
        <v>314</v>
      </c>
      <c r="C97" t="s">
        <v>315</v>
      </c>
      <c r="D97" t="s">
        <v>1684</v>
      </c>
      <c r="E97" t="s">
        <v>183</v>
      </c>
      <c r="F97" s="2">
        <v>46210</v>
      </c>
    </row>
    <row r="98" spans="1:6">
      <c r="A98" s="2">
        <v>46212</v>
      </c>
      <c r="B98" t="s">
        <v>316</v>
      </c>
      <c r="C98" t="s">
        <v>317</v>
      </c>
      <c r="D98" t="s">
        <v>1684</v>
      </c>
      <c r="E98" t="s">
        <v>181</v>
      </c>
      <c r="F98" s="2">
        <v>46212</v>
      </c>
    </row>
    <row r="99" spans="1:6">
      <c r="A99" s="2">
        <v>46213</v>
      </c>
      <c r="B99" t="s">
        <v>318</v>
      </c>
      <c r="C99" t="s">
        <v>319</v>
      </c>
      <c r="D99" t="s">
        <v>1684</v>
      </c>
      <c r="E99" t="s">
        <v>178</v>
      </c>
      <c r="F99" s="2">
        <v>46213</v>
      </c>
    </row>
    <row r="100" spans="1:6">
      <c r="A100" s="2">
        <v>46214</v>
      </c>
      <c r="B100" t="s">
        <v>320</v>
      </c>
      <c r="C100" t="s">
        <v>321</v>
      </c>
      <c r="D100" t="s">
        <v>1684</v>
      </c>
      <c r="E100" t="s">
        <v>200</v>
      </c>
      <c r="F100" s="2">
        <v>46214</v>
      </c>
    </row>
    <row r="101" spans="1:6">
      <c r="A101" s="2">
        <v>46214</v>
      </c>
      <c r="B101" t="s">
        <v>322</v>
      </c>
      <c r="C101" t="s">
        <v>323</v>
      </c>
      <c r="D101" t="s">
        <v>1684</v>
      </c>
      <c r="E101" t="s">
        <v>212</v>
      </c>
      <c r="F101" s="2">
        <v>46214</v>
      </c>
    </row>
    <row r="102" spans="1:6">
      <c r="A102" s="2">
        <v>46217</v>
      </c>
      <c r="B102" t="s">
        <v>324</v>
      </c>
      <c r="C102" t="s">
        <v>325</v>
      </c>
      <c r="D102" t="s">
        <v>1684</v>
      </c>
      <c r="E102" t="s">
        <v>195</v>
      </c>
      <c r="F102" s="2">
        <v>46217</v>
      </c>
    </row>
    <row r="103" spans="1:6">
      <c r="A103" s="2">
        <v>46218</v>
      </c>
      <c r="B103" t="s">
        <v>326</v>
      </c>
      <c r="C103" t="s">
        <v>327</v>
      </c>
      <c r="D103" t="s">
        <v>1684</v>
      </c>
      <c r="E103" t="s">
        <v>202</v>
      </c>
      <c r="F103" s="2">
        <v>46218</v>
      </c>
    </row>
    <row r="104" spans="1:6">
      <c r="A104" s="2">
        <v>46221</v>
      </c>
      <c r="B104" t="s">
        <v>328</v>
      </c>
      <c r="C104" t="s">
        <v>1692</v>
      </c>
      <c r="D104" t="s">
        <v>1684</v>
      </c>
      <c r="E104" t="s">
        <v>200</v>
      </c>
      <c r="F104" s="2">
        <v>46221</v>
      </c>
    </row>
    <row r="105" spans="1:6">
      <c r="A105" s="2">
        <v>46222</v>
      </c>
      <c r="B105" t="s">
        <v>330</v>
      </c>
      <c r="C105" t="s">
        <v>331</v>
      </c>
      <c r="D105" t="s">
        <v>1684</v>
      </c>
      <c r="E105" t="s">
        <v>185</v>
      </c>
      <c r="F105" s="2">
        <v>46222</v>
      </c>
    </row>
  </sheetData>
  <pageMargins left="0.511811024" right="0.511811024" top="0.78740157499999996" bottom="0.78740157499999996" header="0.31496062000000002" footer="0.31496062000000002"/>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AB9C-7376-404C-895B-8A570CB5DDD4}">
  <sheetPr codeName="Planilha8"/>
  <dimension ref="A1:W10003"/>
  <sheetViews>
    <sheetView zoomScale="80" zoomScaleNormal="80" workbookViewId="0">
      <selection activeCell="A9" sqref="A9"/>
    </sheetView>
  </sheetViews>
  <sheetFormatPr defaultRowHeight="15"/>
  <cols>
    <col min="2" max="2" width="11.5703125" bestFit="1" customWidth="1"/>
    <col min="6" max="8" width="9.140625" customWidth="1"/>
    <col min="9" max="14" width="9.5703125" bestFit="1" customWidth="1"/>
    <col min="20" max="20" width="9.42578125" bestFit="1" customWidth="1"/>
    <col min="22" max="22" width="11.5703125" bestFit="1" customWidth="1"/>
  </cols>
  <sheetData>
    <row r="1" spans="1:23">
      <c r="A1" s="62" t="s">
        <v>1693</v>
      </c>
      <c r="B1" s="62" t="str">
        <f>Seleções!B2</f>
        <v>Mexico</v>
      </c>
      <c r="D1" s="61" t="s">
        <v>1694</v>
      </c>
      <c r="E1" s="61" t="s">
        <v>1693</v>
      </c>
      <c r="F1" s="61" t="s">
        <v>1695</v>
      </c>
      <c r="G1" s="61" t="s">
        <v>1696</v>
      </c>
      <c r="H1" s="61" t="s">
        <v>1697</v>
      </c>
      <c r="I1" s="61" t="s">
        <v>1698</v>
      </c>
      <c r="J1" s="61" t="s">
        <v>1699</v>
      </c>
      <c r="K1" s="61" t="s">
        <v>1700</v>
      </c>
      <c r="L1" s="61" t="s">
        <v>1701</v>
      </c>
      <c r="M1" s="61" t="s">
        <v>1702</v>
      </c>
      <c r="N1" s="61" t="s">
        <v>1703</v>
      </c>
      <c r="Q1" t="s">
        <v>1704</v>
      </c>
      <c r="R1" t="s">
        <v>1705</v>
      </c>
      <c r="S1" t="s">
        <v>1706</v>
      </c>
      <c r="T1" t="s">
        <v>1707</v>
      </c>
      <c r="U1" t="s">
        <v>1708</v>
      </c>
      <c r="V1" t="s">
        <v>23804</v>
      </c>
      <c r="W1" t="s">
        <v>23797</v>
      </c>
    </row>
    <row r="2" spans="1:23">
      <c r="A2" s="61" t="s">
        <v>1709</v>
      </c>
      <c r="D2">
        <v>1</v>
      </c>
      <c r="E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2" s="57">
        <f ca="1">_xlfn.POISSON.DIST(0,($B$18*E2/'Monte Carlo'!$B$21),FALSE)</f>
        <v>9.1110062804224359E-2</v>
      </c>
      <c r="H2" s="57">
        <f ca="1">_xlfn.POISSON.DIST(1,($B$18*E2/'Monte Carlo'!$B$21),0)</f>
        <v>0.21827119502763037</v>
      </c>
      <c r="I2" s="57">
        <f ca="1">_xlfn.POISSON.DIST(2,($B$18*E2/'Monte Carlo'!$B$21),0)</f>
        <v>0.26145473459480978</v>
      </c>
      <c r="J2" s="57">
        <f ca="1">_xlfn.POISSON.DIST(3,($B$18*E2/'Monte Carlo'!$B$21),0)</f>
        <v>0.20878790483062162</v>
      </c>
      <c r="K2" s="57">
        <f ca="1">_xlfn.POISSON.DIST(0,($B$19*F2/'Monte Carlo'!$B$21),0)</f>
        <v>0.35540360705991658</v>
      </c>
      <c r="L2" s="57">
        <f ca="1">_xlfn.POISSON.DIST(1,($B$19*F2/'Monte Carlo'!$B$21),0)</f>
        <v>0.36766546296941832</v>
      </c>
      <c r="M2" s="57">
        <f ca="1">_xlfn.POISSON.DIST(2,($B$19*F2/'Monte Carlo'!$B$21),0)</f>
        <v>0.19017518389694815</v>
      </c>
      <c r="N2" s="57">
        <f ca="1">_xlfn.POISSON.DIST(3,($B$19*F2/'Monte Carlo'!$B$21),0)</f>
        <v>6.5578819539084315E-2</v>
      </c>
      <c r="Q2" s="57" cm="1">
        <f t="array" aca="1" ref="Q2" ca="1">SUMPRODUCT(N(E2:E1001&gt;F2:F1001))/1000</f>
        <v>0.82</v>
      </c>
      <c r="R2" s="57" cm="1">
        <f t="array" aca="1" ref="R2" ca="1">SUMPRODUCT(N(E2:E1001&lt;F2:F1001))/1000</f>
        <v>0.158</v>
      </c>
      <c r="S2" s="57" cm="1">
        <f t="array" aca="1" ref="S2" ca="1">SUMPRODUCT(N(E2:E1001=F2:F1001))/1000</f>
        <v>2.1999999999999999E-2</v>
      </c>
      <c r="T2" s="61" t="str">
        <f ca="1">IF(Q2&gt;R2,$B$1,IF(Q2&lt;R2,$B$3,"Empate"))</f>
        <v>Mexico</v>
      </c>
      <c r="U2" s="57" t="str">
        <f ca="1">ROUNDDOWN(_xlfn.XLOOKUP(MAX(S12:S27),S12:S27,Q12:Q27,"",0,1),0) &amp; " x " &amp; _xlfn.XLOOKUP(MAX(S12:S27),S12:S27,R12:R27,"",0,1)</f>
        <v>2 x 0</v>
      </c>
      <c r="V2" t="str">
        <f ca="1">IF(T2=B1,B3)</f>
        <v>South Africa</v>
      </c>
      <c r="W2" t="str" cm="1">
        <f t="array" aca="1" ref="W2" ca="1">_xlfn.XLOOKUP(MAX(_xlfn._xlws.FILTER(S12:S27,R12:R27&gt;Q12:Q27)),S12:S27,R12:R27,"",0,1) &amp; " x " &amp; _xlfn.XLOOKUP(MAX(_xlfn._xlws.FILTER(S12:S27,R12:R27&gt;Q12:Q27)),S12:S27,Q12:Q27,"",0,1)</f>
        <v>1 x 0</v>
      </c>
    </row>
    <row r="3" spans="1:23">
      <c r="A3" s="63" t="s">
        <v>1695</v>
      </c>
      <c r="B3" s="63" t="str">
        <f>teams[[#This Row],[Seleção]]</f>
        <v>South Africa</v>
      </c>
      <c r="D3">
        <v>2</v>
      </c>
      <c r="E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3" s="57">
        <f ca="1">_xlfn.POISSON.DIST(0,($B$18*E3/'Monte Carlo'!$B$21),FALSE)</f>
        <v>7.5301664836223969E-2</v>
      </c>
      <c r="H3" s="57">
        <f ca="1">_xlfn.POISSON.DIST(1,($B$18*E3/'Monte Carlo'!$B$21),0)</f>
        <v>0.19474915922639166</v>
      </c>
      <c r="I3" s="57">
        <f ca="1">_xlfn.POISSON.DIST(2,($B$18*E3/'Monte Carlo'!$B$21),0)</f>
        <v>0.25183530206055627</v>
      </c>
      <c r="J3" s="57">
        <f ca="1">_xlfn.POISSON.DIST(3,($B$18*E3/'Monte Carlo'!$B$21),0)</f>
        <v>0.21710327142826852</v>
      </c>
      <c r="K3" s="57">
        <f ca="1">_xlfn.POISSON.DIST(0,($B$19*F3/'Monte Carlo'!$B$21),0)</f>
        <v>0.38564806830727288</v>
      </c>
      <c r="L3" s="57">
        <f ca="1">_xlfn.POISSON.DIST(1,($B$19*F3/'Monte Carlo'!$B$21),0)</f>
        <v>0.36745707420126816</v>
      </c>
      <c r="M3" s="57">
        <f ca="1">_xlfn.POISSON.DIST(2,($B$19*F3/'Monte Carlo'!$B$21),0)</f>
        <v>0.17506207404748705</v>
      </c>
      <c r="N3" s="57">
        <f ca="1">_xlfn.POISSON.DIST(3,($B$19*F3/'Monte Carlo'!$B$21),0)</f>
        <v>5.5601469162847278E-2</v>
      </c>
    </row>
    <row r="4" spans="1:23">
      <c r="D4">
        <v>3</v>
      </c>
      <c r="E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4" s="57">
        <f ca="1">_xlfn.POISSON.DIST(0,($B$18*E4/'Monte Carlo'!$B$21),FALSE)</f>
        <v>0.14084327052517653</v>
      </c>
      <c r="H4" s="57">
        <f ca="1">_xlfn.POISSON.DIST(1,($B$18*E4/'Monte Carlo'!$B$21),0)</f>
        <v>0.27606795981041499</v>
      </c>
      <c r="I4" s="57">
        <f ca="1">_xlfn.POISSON.DIST(2,($B$18*E4/'Monte Carlo'!$B$21),0)</f>
        <v>0.27056144801842463</v>
      </c>
      <c r="J4" s="57">
        <f ca="1">_xlfn.POISSON.DIST(3,($B$18*E4/'Monte Carlo'!$B$21),0)</f>
        <v>0.17677651354180549</v>
      </c>
      <c r="K4" s="57">
        <f ca="1">_xlfn.POISSON.DIST(0,($B$19*F4/'Monte Carlo'!$B$21),0)</f>
        <v>0.36521191754798787</v>
      </c>
      <c r="L4" s="57">
        <f ca="1">_xlfn.POISSON.DIST(1,($B$19*F4/'Monte Carlo'!$B$21),0)</f>
        <v>0.36786974649581339</v>
      </c>
      <c r="M4" s="57">
        <f ca="1">_xlfn.POISSON.DIST(2,($B$19*F4/'Monte Carlo'!$B$21),0)</f>
        <v>0.18527345889405736</v>
      </c>
      <c r="N4" s="57">
        <f ca="1">_xlfn.POISSON.DIST(3,($B$19*F4/'Monte Carlo'!$B$21),0)</f>
        <v>6.2207262031460417E-2</v>
      </c>
    </row>
    <row r="5" spans="1:23">
      <c r="D5">
        <v>4</v>
      </c>
      <c r="E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 s="57">
        <f ca="1">_xlfn.POISSON.DIST(0,($B$18*E5/'Monte Carlo'!$B$21),FALSE)</f>
        <v>0.21187647885500799</v>
      </c>
      <c r="H5" s="57">
        <f ca="1">_xlfn.POISSON.DIST(1,($B$18*E5/'Monte Carlo'!$B$21),0)</f>
        <v>0.32877971189565236</v>
      </c>
      <c r="I5" s="57">
        <f ca="1">_xlfn.POISSON.DIST(2,($B$18*E5/'Monte Carlo'!$B$21),0)</f>
        <v>0.25509225832509907</v>
      </c>
      <c r="J5" s="57">
        <f ca="1">_xlfn.POISSON.DIST(3,($B$18*E5/'Monte Carlo'!$B$21),0)</f>
        <v>0.13194662546179561</v>
      </c>
      <c r="K5" s="57">
        <f ca="1">_xlfn.POISSON.DIST(0,($B$19*F5/'Monte Carlo'!$B$21),0)</f>
        <v>0.41846630038298388</v>
      </c>
      <c r="L5" s="57">
        <f ca="1">_xlfn.POISSON.DIST(1,($B$19*F5/'Monte Carlo'!$B$21),0)</f>
        <v>0.36455064907056661</v>
      </c>
      <c r="M5" s="57">
        <f ca="1">_xlfn.POISSON.DIST(2,($B$19*F5/'Monte Carlo'!$B$21),0)</f>
        <v>0.15879077433014654</v>
      </c>
      <c r="N5" s="57">
        <f ca="1">_xlfn.POISSON.DIST(3,($B$19*F5/'Monte Carlo'!$B$21),0)</f>
        <v>4.6110666335213359E-2</v>
      </c>
      <c r="Q5" s="61"/>
      <c r="R5" s="61"/>
      <c r="S5" s="61"/>
      <c r="T5" s="61"/>
      <c r="U5" s="61"/>
    </row>
    <row r="6" spans="1:23">
      <c r="D6">
        <v>5</v>
      </c>
      <c r="E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 s="57">
        <f ca="1">_xlfn.POISSON.DIST(0,($B$18*E6/'Monte Carlo'!$B$21),FALSE)</f>
        <v>0.15282887999208186</v>
      </c>
      <c r="H6" s="57">
        <f ca="1">_xlfn.POISSON.DIST(1,($B$18*E6/'Monte Carlo'!$B$21),0)</f>
        <v>0.28707933342935443</v>
      </c>
      <c r="I6" s="57">
        <f ca="1">_xlfn.POISSON.DIST(2,($B$18*E6/'Monte Carlo'!$B$21),0)</f>
        <v>0.26963013694307131</v>
      </c>
      <c r="J6" s="57">
        <f ca="1">_xlfn.POISSON.DIST(3,($B$18*E6/'Monte Carlo'!$B$21),0)</f>
        <v>0.16882768926504135</v>
      </c>
      <c r="K6" s="57">
        <f ca="1">_xlfn.POISSON.DIST(0,($B$19*F6/'Monte Carlo'!$B$21),0)</f>
        <v>0.4072277640545206</v>
      </c>
      <c r="L6" s="57">
        <f ca="1">_xlfn.POISSON.DIST(1,($B$19*F6/'Monte Carlo'!$B$21),0)</f>
        <v>0.36584635099366131</v>
      </c>
      <c r="M6" s="57">
        <f ca="1">_xlfn.POISSON.DIST(2,($B$19*F6/'Monte Carlo'!$B$21),0)</f>
        <v>0.1643350040807359</v>
      </c>
      <c r="N6" s="57">
        <f ca="1">_xlfn.POISSON.DIST(3,($B$19*F6/'Monte Carlo'!$B$21),0)</f>
        <v>4.9211904565701861E-2</v>
      </c>
      <c r="Q6" s="61"/>
      <c r="R6" s="57"/>
      <c r="S6" s="57"/>
      <c r="T6" s="57"/>
      <c r="U6" s="57"/>
    </row>
    <row r="7" spans="1:23">
      <c r="D7">
        <v>6</v>
      </c>
      <c r="E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7" s="57">
        <f ca="1">_xlfn.POISSON.DIST(0,($B$18*E7/'Monte Carlo'!$B$21),FALSE)</f>
        <v>0.11640572320001434</v>
      </c>
      <c r="H7" s="57">
        <f ca="1">_xlfn.POISSON.DIST(1,($B$18*E7/'Monte Carlo'!$B$21),0)</f>
        <v>0.25035071304063589</v>
      </c>
      <c r="I7" s="57">
        <f ca="1">_xlfn.POISSON.DIST(2,($B$18*E7/'Monte Carlo'!$B$21),0)</f>
        <v>0.2692113316982816</v>
      </c>
      <c r="J7" s="57">
        <f ca="1">_xlfn.POISSON.DIST(3,($B$18*E7/'Monte Carlo'!$B$21),0)</f>
        <v>0.19299523252672179</v>
      </c>
      <c r="K7" s="57">
        <f ca="1">_xlfn.POISSON.DIST(0,($B$19*F7/'Monte Carlo'!$B$21),0)</f>
        <v>0.48605743736029022</v>
      </c>
      <c r="L7" s="57">
        <f ca="1">_xlfn.POISSON.DIST(1,($B$19*F7/'Monte Carlo'!$B$21),0)</f>
        <v>0.35065567735063152</v>
      </c>
      <c r="M7" s="57">
        <f ca="1">_xlfn.POISSON.DIST(2,($B$19*F7/'Monte Carlo'!$B$21),0)</f>
        <v>0.12648649584090871</v>
      </c>
      <c r="N7" s="57">
        <f ca="1">_xlfn.POISSON.DIST(3,($B$19*F7/'Monte Carlo'!$B$21),0)</f>
        <v>3.0416986735612793E-2</v>
      </c>
      <c r="Q7" s="61"/>
      <c r="R7" s="57"/>
      <c r="S7" s="57"/>
      <c r="T7" s="57"/>
      <c r="U7" s="57"/>
    </row>
    <row r="8" spans="1:23">
      <c r="A8" s="67" t="s">
        <v>1710</v>
      </c>
      <c r="B8" s="67" t="s">
        <v>1711</v>
      </c>
      <c r="D8">
        <v>7</v>
      </c>
      <c r="E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 s="57">
        <f ca="1">_xlfn.POISSON.DIST(0,($B$18*E8/'Monte Carlo'!$B$21),FALSE)</f>
        <v>0.1196182496152056</v>
      </c>
      <c r="H8" s="57">
        <f ca="1">_xlfn.POISSON.DIST(1,($B$18*E8/'Monte Carlo'!$B$21),0)</f>
        <v>0.25400335544074198</v>
      </c>
      <c r="I8" s="57">
        <f ca="1">_xlfn.POISSON.DIST(2,($B$18*E8/'Monte Carlo'!$B$21),0)</f>
        <v>0.26968169481956122</v>
      </c>
      <c r="J8" s="57">
        <f ca="1">_xlfn.POISSON.DIST(3,($B$18*E8/'Monte Carlo'!$B$21),0)</f>
        <v>0.19088518573453289</v>
      </c>
      <c r="K8" s="57">
        <f ca="1">_xlfn.POISSON.DIST(0,($B$19*F8/'Monte Carlo'!$B$21),0)</f>
        <v>0.4666088034072392</v>
      </c>
      <c r="L8" s="57">
        <f ca="1">_xlfn.POISSON.DIST(1,($B$19*F8/'Monte Carlo'!$B$21),0)</f>
        <v>0.35567911738630187</v>
      </c>
      <c r="M8" s="57">
        <f ca="1">_xlfn.POISSON.DIST(2,($B$19*F8/'Monte Carlo'!$B$21),0)</f>
        <v>0.13556070269240872</v>
      </c>
      <c r="N8" s="57">
        <f ca="1">_xlfn.POISSON.DIST(3,($B$19*F8/'Monte Carlo'!$B$21),0)</f>
        <v>3.4444350195011603E-2</v>
      </c>
      <c r="Q8" s="61"/>
      <c r="R8" s="57"/>
      <c r="S8" s="57"/>
      <c r="T8" s="57"/>
      <c r="U8" s="57"/>
    </row>
    <row r="9" spans="1:23">
      <c r="A9" s="68">
        <f ca="1">RANDBETWEEN(10,40)</f>
        <v>19</v>
      </c>
      <c r="B9" s="68">
        <f ca="1">A9/SUM($A$9:$A$12)</f>
        <v>0.22093023255813954</v>
      </c>
      <c r="D9">
        <v>8</v>
      </c>
      <c r="E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9" s="57">
        <f ca="1">_xlfn.POISSON.DIST(0,($B$18*E9/'Monte Carlo'!$B$21),FALSE)</f>
        <v>0.12631172391119957</v>
      </c>
      <c r="H9" s="57">
        <f ca="1">_xlfn.POISSON.DIST(1,($B$18*E9/'Monte Carlo'!$B$21),0)</f>
        <v>0.26133926346137087</v>
      </c>
      <c r="I9" s="57">
        <f ca="1">_xlfn.POISSON.DIST(2,($B$18*E9/'Monte Carlo'!$B$21),0)</f>
        <v>0.27035578532103344</v>
      </c>
      <c r="J9" s="57">
        <f ca="1">_xlfn.POISSON.DIST(3,($B$18*E9/'Monte Carlo'!$B$21),0)</f>
        <v>0.18645559208737525</v>
      </c>
      <c r="K9" s="57">
        <f ca="1">_xlfn.POISSON.DIST(0,($B$19*F9/'Monte Carlo'!$B$21),0)</f>
        <v>0.52028986615618256</v>
      </c>
      <c r="L9" s="57">
        <f ca="1">_xlfn.POISSON.DIST(1,($B$19*F9/'Monte Carlo'!$B$21),0)</f>
        <v>0.33994136727106544</v>
      </c>
      <c r="M9" s="57">
        <f ca="1">_xlfn.POISSON.DIST(2,($B$19*F9/'Monte Carlo'!$B$21),0)</f>
        <v>0.1110536075167685</v>
      </c>
      <c r="N9" s="57">
        <f ca="1">_xlfn.POISSON.DIST(3,($B$19*F9/'Monte Carlo'!$B$21),0)</f>
        <v>2.418633511516579E-2</v>
      </c>
      <c r="Q9" s="61"/>
      <c r="R9" s="57"/>
      <c r="S9" s="57"/>
      <c r="T9" s="57"/>
      <c r="U9" s="57"/>
    </row>
    <row r="10" spans="1:23">
      <c r="A10" s="68">
        <f ca="1">RANDBETWEEN(10,20)</f>
        <v>14</v>
      </c>
      <c r="B10" s="68">
        <f ca="1">A10/SUM($A$9:$A$12)</f>
        <v>0.16279069767441862</v>
      </c>
      <c r="D10">
        <v>9</v>
      </c>
      <c r="E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10" s="57">
        <f ca="1">_xlfn.POISSON.DIST(0,($B$18*E10/'Monte Carlo'!$B$21),FALSE)</f>
        <v>0.10727660088975248</v>
      </c>
      <c r="H10" s="57">
        <f ca="1">_xlfn.POISSON.DIST(1,($B$18*E10/'Monte Carlo'!$B$21),0)</f>
        <v>0.23947835411040228</v>
      </c>
      <c r="I10" s="57">
        <f ca="1">_xlfn.POISSON.DIST(2,($B$18*E10/'Monte Carlo'!$B$21),0)</f>
        <v>0.2672991202730472</v>
      </c>
      <c r="J10" s="57">
        <f ca="1">_xlfn.POISSON.DIST(3,($B$18*E10/'Monte Carlo'!$B$21),0)</f>
        <v>0.19890126037809155</v>
      </c>
      <c r="K10" s="57">
        <f ca="1">_xlfn.POISSON.DIST(0,($B$19*F10/'Monte Carlo'!$B$21),0)</f>
        <v>0.36521191754798787</v>
      </c>
      <c r="L10" s="57">
        <f ca="1">_xlfn.POISSON.DIST(1,($B$19*F10/'Monte Carlo'!$B$21),0)</f>
        <v>0.36786974649581339</v>
      </c>
      <c r="M10" s="57">
        <f ca="1">_xlfn.POISSON.DIST(2,($B$19*F10/'Monte Carlo'!$B$21),0)</f>
        <v>0.18527345889405736</v>
      </c>
      <c r="N10" s="57">
        <f ca="1">_xlfn.POISSON.DIST(3,($B$19*F10/'Monte Carlo'!$B$21),0)</f>
        <v>6.2207262031460417E-2</v>
      </c>
    </row>
    <row r="11" spans="1:23">
      <c r="A11" s="68">
        <f ca="1">RANDBETWEEN(10,20)</f>
        <v>16</v>
      </c>
      <c r="B11" s="68">
        <f ca="1">A11/SUM($A$9:$A$12)</f>
        <v>0.18604651162790697</v>
      </c>
      <c r="D11">
        <v>10</v>
      </c>
      <c r="E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45</v>
      </c>
      <c r="G11" s="57">
        <f ca="1">_xlfn.POISSON.DIST(0,($B$18*E11/'Monte Carlo'!$B$21),FALSE)</f>
        <v>0.1132794739708002</v>
      </c>
      <c r="H11" s="57">
        <f ca="1">_xlfn.POISSON.DIST(1,($B$18*E11/'Monte Carlo'!$B$21),0)</f>
        <v>0.24671105967573154</v>
      </c>
      <c r="I11" s="57">
        <f ca="1">_xlfn.POISSON.DIST(2,($B$18*E11/'Monte Carlo'!$B$21),0)</f>
        <v>0.26865567446937366</v>
      </c>
      <c r="J11" s="57">
        <f ca="1">_xlfn.POISSON.DIST(3,($B$18*E11/'Monte Carlo'!$B$21),0)</f>
        <v>0.19503482202881248</v>
      </c>
      <c r="K11" s="57">
        <f ca="1">_xlfn.POISSON.DIST(0,($B$19*F11/'Monte Carlo'!$B$21),0)</f>
        <v>0.54197597040981804</v>
      </c>
      <c r="L11" s="57">
        <f ca="1">_xlfn.POISSON.DIST(1,($B$19*F11/'Monte Carlo'!$B$21),0)</f>
        <v>0.33197849961919751</v>
      </c>
      <c r="M11" s="57">
        <f ca="1">_xlfn.POISSON.DIST(2,($B$19*F11/'Monte Carlo'!$B$21),0)</f>
        <v>0.10167399499841097</v>
      </c>
      <c r="N11" s="57">
        <f ca="1">_xlfn.POISSON.DIST(3,($B$19*F11/'Monte Carlo'!$B$21),0)</f>
        <v>2.0759579853905894E-2</v>
      </c>
      <c r="Q11" s="67" t="s">
        <v>28</v>
      </c>
      <c r="R11" s="67" t="s">
        <v>45</v>
      </c>
      <c r="S11" s="67" t="s">
        <v>1712</v>
      </c>
    </row>
    <row r="12" spans="1:23">
      <c r="A12" s="68">
        <f ca="1">RANDBETWEEN(10,40)</f>
        <v>37</v>
      </c>
      <c r="B12" s="68">
        <f ca="1">A12/SUM($A$9:$A$12)</f>
        <v>0.43023255813953487</v>
      </c>
      <c r="D12">
        <v>11</v>
      </c>
      <c r="E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12" s="57">
        <f ca="1">_xlfn.POISSON.DIST(0,($B$18*E12/'Monte Carlo'!$B$21),FALSE)</f>
        <v>0.1196182496152056</v>
      </c>
      <c r="H12" s="57">
        <f ca="1">_xlfn.POISSON.DIST(1,($B$18*E12/'Monte Carlo'!$B$21),0)</f>
        <v>0.25400335544074198</v>
      </c>
      <c r="I12" s="57">
        <f ca="1">_xlfn.POISSON.DIST(2,($B$18*E12/'Monte Carlo'!$B$21),0)</f>
        <v>0.26968169481956122</v>
      </c>
      <c r="J12" s="57">
        <f ca="1">_xlfn.POISSON.DIST(3,($B$18*E12/'Monte Carlo'!$B$21),0)</f>
        <v>0.19088518573453289</v>
      </c>
      <c r="K12" s="57">
        <f ca="1">_xlfn.POISSON.DIST(0,($B$19*F12/'Monte Carlo'!$B$21),0)</f>
        <v>0.37529091452522073</v>
      </c>
      <c r="L12" s="57">
        <f ca="1">_xlfn.POISSON.DIST(1,($B$19*F12/'Monte Carlo'!$B$21),0)</f>
        <v>0.36780528001812629</v>
      </c>
      <c r="M12" s="57">
        <f ca="1">_xlfn.POISSON.DIST(2,($B$19*F12/'Monte Carlo'!$B$21),0)</f>
        <v>0.18023447780551183</v>
      </c>
      <c r="N12" s="57">
        <f ca="1">_xlfn.POISSON.DIST(3,($B$19*F12/'Monte Carlo'!$B$21),0)</f>
        <v>5.8879827188677368E-2</v>
      </c>
      <c r="Q12" s="74">
        <v>0</v>
      </c>
      <c r="R12" s="75">
        <v>0</v>
      </c>
      <c r="S12" s="68">
        <f ca="1">AVERAGE($G$2:$G$1001)*AVERAGE($K$2:$K$1001)</f>
        <v>4.9546995627696142E-2</v>
      </c>
    </row>
    <row r="13" spans="1:23">
      <c r="B13" s="58"/>
      <c r="D13">
        <v>12</v>
      </c>
      <c r="E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13" s="57">
        <f ca="1">_xlfn.POISSON.DIST(0,($B$18*E13/'Monte Carlo'!$B$21),FALSE)</f>
        <v>0.10159183032069609</v>
      </c>
      <c r="H13" s="57">
        <f ca="1">_xlfn.POISSON.DIST(1,($B$18*E13/'Monte Carlo'!$B$21),0)</f>
        <v>0.23231940082314048</v>
      </c>
      <c r="I13" s="57">
        <f ca="1">_xlfn.POISSON.DIST(2,($B$18*E13/'Monte Carlo'!$B$21),0)</f>
        <v>0.26563309189551981</v>
      </c>
      <c r="J13" s="57">
        <f ca="1">_xlfn.POISSON.DIST(3,($B$18*E13/'Monte Carlo'!$B$21),0)</f>
        <v>0.20248255708869276</v>
      </c>
      <c r="K13" s="57">
        <f ca="1">_xlfn.POISSON.DIST(0,($B$19*F13/'Monte Carlo'!$B$21),0)</f>
        <v>0.4072277640545206</v>
      </c>
      <c r="L13" s="57">
        <f ca="1">_xlfn.POISSON.DIST(1,($B$19*F13/'Monte Carlo'!$B$21),0)</f>
        <v>0.36584635099366131</v>
      </c>
      <c r="M13" s="57">
        <f ca="1">_xlfn.POISSON.DIST(2,($B$19*F13/'Monte Carlo'!$B$21),0)</f>
        <v>0.1643350040807359</v>
      </c>
      <c r="N13" s="57">
        <f ca="1">_xlfn.POISSON.DIST(3,($B$19*F13/'Monte Carlo'!$B$21),0)</f>
        <v>4.9211904565701861E-2</v>
      </c>
      <c r="Q13" s="67">
        <v>0</v>
      </c>
      <c r="R13" s="67">
        <v>1</v>
      </c>
      <c r="S13" s="68">
        <f ca="1">AVERAGE($G$2:$G$1001)*AVERAGE($L$2:$L$1001)</f>
        <v>4.336240840527486E-2</v>
      </c>
    </row>
    <row r="14" spans="1:23">
      <c r="A14" s="3" t="s">
        <v>1713</v>
      </c>
      <c r="B14" s="69">
        <v>10</v>
      </c>
      <c r="D14">
        <v>13</v>
      </c>
      <c r="E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4" s="57">
        <f ca="1">_xlfn.POISSON.DIST(0,($B$18*E14/'Monte Carlo'!$B$21),FALSE)</f>
        <v>0.11640572320001434</v>
      </c>
      <c r="H14" s="57">
        <f ca="1">_xlfn.POISSON.DIST(1,($B$18*E14/'Monte Carlo'!$B$21),0)</f>
        <v>0.25035071304063589</v>
      </c>
      <c r="I14" s="57">
        <f ca="1">_xlfn.POISSON.DIST(2,($B$18*E14/'Monte Carlo'!$B$21),0)</f>
        <v>0.2692113316982816</v>
      </c>
      <c r="J14" s="57">
        <f ca="1">_xlfn.POISSON.DIST(3,($B$18*E14/'Monte Carlo'!$B$21),0)</f>
        <v>0.19299523252672179</v>
      </c>
      <c r="K14" s="57">
        <f ca="1">_xlfn.POISSON.DIST(0,($B$19*F14/'Monte Carlo'!$B$21),0)</f>
        <v>0.43001499409744826</v>
      </c>
      <c r="L14" s="57">
        <f ca="1">_xlfn.POISSON.DIST(1,($B$19*F14/'Monte Carlo'!$B$21),0)</f>
        <v>0.36290479043725754</v>
      </c>
      <c r="M14" s="57">
        <f ca="1">_xlfn.POISSON.DIST(2,($B$19*F14/'Monte Carlo'!$B$21),0)</f>
        <v>0.15313406361414522</v>
      </c>
      <c r="N14" s="57">
        <f ca="1">_xlfn.POISSON.DIST(3,($B$19*F14/'Monte Carlo'!$B$21),0)</f>
        <v>4.3078408914041494E-2</v>
      </c>
      <c r="Q14" s="67">
        <v>0</v>
      </c>
      <c r="R14" s="67">
        <v>2</v>
      </c>
      <c r="S14" s="68">
        <f ca="1">AVERAGE($G$2:$G$1001)*AVERAGE($M$2:$M$1001)</f>
        <v>1.9477619351636118E-2</v>
      </c>
    </row>
    <row r="15" spans="1:23">
      <c r="D15">
        <v>14</v>
      </c>
      <c r="E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5" s="57">
        <f ca="1">_xlfn.POISSON.DIST(0,($B$18*E15/'Monte Carlo'!$B$21),FALSE)</f>
        <v>9.8863430268674488E-2</v>
      </c>
      <c r="H15" s="57">
        <f ca="1">_xlfn.POISSON.DIST(1,($B$18*E15/'Monte Carlo'!$B$21),0)</f>
        <v>0.22877154694627386</v>
      </c>
      <c r="I15" s="57">
        <f ca="1">_xlfn.POISSON.DIST(2,($B$18*E15/'Monte Carlo'!$B$21),0)</f>
        <v>0.26469049551467128</v>
      </c>
      <c r="J15" s="57">
        <f ca="1">_xlfn.POISSON.DIST(3,($B$18*E15/'Monte Carlo'!$B$21),0)</f>
        <v>0.20416600272485158</v>
      </c>
      <c r="K15" s="57">
        <f ca="1">_xlfn.POISSON.DIST(0,($B$19*F15/'Monte Carlo'!$B$21),0)</f>
        <v>0.43001499409744826</v>
      </c>
      <c r="L15" s="57">
        <f ca="1">_xlfn.POISSON.DIST(1,($B$19*F15/'Monte Carlo'!$B$21),0)</f>
        <v>0.36290479043725754</v>
      </c>
      <c r="M15" s="57">
        <f ca="1">_xlfn.POISSON.DIST(2,($B$19*F15/'Monte Carlo'!$B$21),0)</f>
        <v>0.15313406361414522</v>
      </c>
      <c r="N15" s="57">
        <f ca="1">_xlfn.POISSON.DIST(3,($B$19*F15/'Monte Carlo'!$B$21),0)</f>
        <v>4.3078408914041494E-2</v>
      </c>
      <c r="Q15" s="67">
        <v>0</v>
      </c>
      <c r="R15" s="67">
        <v>3</v>
      </c>
      <c r="S15" s="68">
        <f ca="1">AVERAGE($G$2:$G$1001)*AVERAGE($N$2:$N$1001)</f>
        <v>5.977287668293918E-3</v>
      </c>
    </row>
    <row r="16" spans="1:23">
      <c r="D16">
        <v>15</v>
      </c>
      <c r="E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92</v>
      </c>
      <c r="G16" s="57">
        <f ca="1">_xlfn.POISSON.DIST(0,($B$18*E16/'Monte Carlo'!$B$21),FALSE)</f>
        <v>8.6281984739869783E-2</v>
      </c>
      <c r="H16" s="57">
        <f ca="1">_xlfn.POISSON.DIST(1,($B$18*E16/'Monte Carlo'!$B$21),0)</f>
        <v>0.21140246359224624</v>
      </c>
      <c r="I16" s="57">
        <f ca="1">_xlfn.POISSON.DIST(2,($B$18*E16/'Monte Carlo'!$B$21),0)</f>
        <v>0.25898222988036967</v>
      </c>
      <c r="J16" s="57">
        <f ca="1">_xlfn.POISSON.DIST(3,($B$18*E16/'Monte Carlo'!$B$21),0)</f>
        <v>0.21151376148948106</v>
      </c>
      <c r="K16" s="57">
        <f ca="1">_xlfn.POISSON.DIST(0,($B$19*F16/'Monte Carlo'!$B$21),0)</f>
        <v>0.28584918189524455</v>
      </c>
      <c r="L16" s="57">
        <f ca="1">_xlfn.POISSON.DIST(1,($B$19*F16/'Monte Carlo'!$B$21),0)</f>
        <v>0.35796634163239627</v>
      </c>
      <c r="M16" s="57">
        <f ca="1">_xlfn.POISSON.DIST(2,($B$19*F16/'Monte Carlo'!$B$21),0)</f>
        <v>0.22413900381327842</v>
      </c>
      <c r="N16" s="57">
        <f ca="1">_xlfn.POISSON.DIST(3,($B$19*F16/'Monte Carlo'!$B$21),0)</f>
        <v>9.3562414837313868E-2</v>
      </c>
      <c r="Q16" s="67">
        <v>1</v>
      </c>
      <c r="R16" s="67">
        <v>0</v>
      </c>
      <c r="S16" s="68">
        <f ca="1">AVERAGE($H$2:$H$1001)*AVERAGE($K$2:$K$1001)</f>
        <v>0.10317935832725887</v>
      </c>
    </row>
    <row r="17" spans="1:19">
      <c r="A17" t="s">
        <v>1714</v>
      </c>
      <c r="D17">
        <v>16</v>
      </c>
      <c r="E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36</v>
      </c>
      <c r="G17" s="57">
        <f ca="1">_xlfn.POISSON.DIST(0,($B$18*E17/'Monte Carlo'!$B$21),FALSE)</f>
        <v>0.13706071453209387</v>
      </c>
      <c r="H17" s="57">
        <f ca="1">_xlfn.POISSON.DIST(1,($B$18*E17/'Monte Carlo'!$B$21),0)</f>
        <v>0.27238504518826945</v>
      </c>
      <c r="I17" s="57">
        <f ca="1">_xlfn.POISSON.DIST(2,($B$18*E17/'Monte Carlo'!$B$21),0)</f>
        <v>0.27065966019330279</v>
      </c>
      <c r="J17" s="57">
        <f ca="1">_xlfn.POISSON.DIST(3,($B$18*E17/'Monte Carlo'!$B$21),0)</f>
        <v>0.17929680293894246</v>
      </c>
      <c r="K17" s="57">
        <f ca="1">_xlfn.POISSON.DIST(0,($B$19*F17/'Monte Carlo'!$B$21),0)</f>
        <v>0.61260992036141626</v>
      </c>
      <c r="L17" s="57">
        <f ca="1">_xlfn.POISSON.DIST(1,($B$19*F17/'Monte Carlo'!$B$21),0)</f>
        <v>0.30019533457859721</v>
      </c>
      <c r="M17" s="57">
        <f ca="1">_xlfn.POISSON.DIST(2,($B$19*F17/'Monte Carlo'!$B$21),0)</f>
        <v>7.3551893225619197E-2</v>
      </c>
      <c r="N17" s="57">
        <f ca="1">_xlfn.POISSON.DIST(3,($B$19*F17/'Monte Carlo'!$B$21),0)</f>
        <v>1.2014135184494842E-2</v>
      </c>
      <c r="Q17" s="67">
        <v>1</v>
      </c>
      <c r="R17" s="67">
        <v>1</v>
      </c>
      <c r="S17" s="68">
        <f ca="1">AVERAGE($H$2:$H$1001)*AVERAGE($L$2:$L$1001)</f>
        <v>9.0300237544167633E-2</v>
      </c>
    </row>
    <row r="18" spans="1:19">
      <c r="A18" s="73" t="s">
        <v>1715</v>
      </c>
      <c r="B18">
        <f>ROUND((_xlfn.XLOOKUP($B$1,Tabela8[Seleção],Tabela8[Média de gols feitos],"",0,1)+_xlfn.XLOOKUP('Monte Carlo'!$B$3,Tabela8[Seleção],Tabela8[Média de gols sofridos],"",0,1))/2,0)</f>
        <v>2</v>
      </c>
      <c r="D18">
        <v>17</v>
      </c>
      <c r="E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8" s="57">
        <f ca="1">_xlfn.POISSON.DIST(0,($B$18*E18/'Monte Carlo'!$B$21),FALSE)</f>
        <v>9.8863430268674488E-2</v>
      </c>
      <c r="H18" s="57">
        <f ca="1">_xlfn.POISSON.DIST(1,($B$18*E18/'Monte Carlo'!$B$21),0)</f>
        <v>0.22877154694627386</v>
      </c>
      <c r="I18" s="57">
        <f ca="1">_xlfn.POISSON.DIST(2,($B$18*E18/'Monte Carlo'!$B$21),0)</f>
        <v>0.26469049551467128</v>
      </c>
      <c r="J18" s="57">
        <f ca="1">_xlfn.POISSON.DIST(3,($B$18*E18/'Monte Carlo'!$B$21),0)</f>
        <v>0.20416600272485158</v>
      </c>
      <c r="K18" s="57">
        <f ca="1">_xlfn.POISSON.DIST(0,($B$19*F18/'Monte Carlo'!$B$21),0)</f>
        <v>0.39629105537308784</v>
      </c>
      <c r="L18" s="57">
        <f ca="1">_xlfn.POISSON.DIST(1,($B$19*F18/'Monte Carlo'!$B$21),0)</f>
        <v>0.3668095170571844</v>
      </c>
      <c r="M18" s="57">
        <f ca="1">_xlfn.POISSON.DIST(2,($B$19*F18/'Monte Carlo'!$B$21),0)</f>
        <v>0.16976060900119685</v>
      </c>
      <c r="N18" s="57">
        <f ca="1">_xlfn.POISSON.DIST(3,($B$19*F18/'Monte Carlo'!$B$21),0)</f>
        <v>5.2377165855567683E-2</v>
      </c>
      <c r="Q18" s="67">
        <v>1</v>
      </c>
      <c r="R18" s="67">
        <v>2</v>
      </c>
      <c r="S18" s="68">
        <f ca="1">AVERAGE($H$2:$H$1001)*AVERAGE($M$2:$M$1001)</f>
        <v>4.0561253835561008E-2</v>
      </c>
    </row>
    <row r="19" spans="1:19">
      <c r="A19" s="61" t="s">
        <v>1716</v>
      </c>
      <c r="B19">
        <f>ROUND((_xlfn.XLOOKUP($B$3,Tabela8[Seleção],Tabela8[Média de gols feitos],"",0,1)+_xlfn.XLOOKUP($B$1,Tabela8[Seleção],Tabela8[Média de gols sofridos],"",0,1))/2,0)</f>
        <v>1</v>
      </c>
      <c r="D19">
        <v>18</v>
      </c>
      <c r="E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19" s="57">
        <f ca="1">_xlfn.POISSON.DIST(0,($B$18*E19/'Monte Carlo'!$B$21),FALSE)</f>
        <v>0.10439552784948584</v>
      </c>
      <c r="H19" s="57">
        <f ca="1">_xlfn.POISSON.DIST(1,($B$18*E19/'Monte Carlo'!$B$21),0)</f>
        <v>0.23588884012504482</v>
      </c>
      <c r="I19" s="57">
        <f ca="1">_xlfn.POISSON.DIST(2,($B$18*E19/'Monte Carlo'!$B$21),0)</f>
        <v>0.26650348938205509</v>
      </c>
      <c r="J19" s="57">
        <f ca="1">_xlfn.POISSON.DIST(3,($B$18*E19/'Monte Carlo'!$B$21),0)</f>
        <v>0.20072762468729255</v>
      </c>
      <c r="K19" s="57">
        <f ca="1">_xlfn.POISSON.DIST(0,($B$19*F19/'Monte Carlo'!$B$21),0)</f>
        <v>0.44188240481824848</v>
      </c>
      <c r="L19" s="57">
        <f ca="1">_xlfn.POISSON.DIST(1,($B$19*F19/'Monte Carlo'!$B$21),0)</f>
        <v>0.36089043492404388</v>
      </c>
      <c r="M19" s="57">
        <f ca="1">_xlfn.POISSON.DIST(2,($B$19*F19/'Monte Carlo'!$B$21),0)</f>
        <v>0.14737168146945748</v>
      </c>
      <c r="N19" s="57">
        <f ca="1">_xlfn.POISSON.DIST(3,($B$19*F19/'Monte Carlo'!$B$21),0)</f>
        <v>4.0120048261011752E-2</v>
      </c>
      <c r="Q19" s="67">
        <v>1</v>
      </c>
      <c r="R19" s="67">
        <v>3</v>
      </c>
      <c r="S19" s="68">
        <f ca="1">AVERAGE($H$2:$H$1001)*AVERAGE($N$2:$N$1001)</f>
        <v>1.2447428917511561E-2</v>
      </c>
    </row>
    <row r="20" spans="1:19">
      <c r="D20">
        <v>19</v>
      </c>
      <c r="E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20" s="57">
        <f ca="1">_xlfn.POISSON.DIST(0,($B$18*E20/'Monte Carlo'!$B$21),FALSE)</f>
        <v>0.11023718482511535</v>
      </c>
      <c r="H20" s="57">
        <f ca="1">_xlfn.POISSON.DIST(1,($B$18*E20/'Monte Carlo'!$B$21),0)</f>
        <v>0.24308633221160764</v>
      </c>
      <c r="I20" s="57">
        <f ca="1">_xlfn.POISSON.DIST(2,($B$18*E20/'Monte Carlo'!$B$21),0)</f>
        <v>0.26801738905903816</v>
      </c>
      <c r="J20" s="57">
        <f ca="1">_xlfn.POISSON.DIST(3,($B$18*E20/'Monte Carlo'!$B$21),0)</f>
        <v>0.19700359178152016</v>
      </c>
      <c r="K20" s="57">
        <f ca="1">_xlfn.POISSON.DIST(0,($B$19*F20/'Monte Carlo'!$B$21),0)</f>
        <v>0.40172219305682971</v>
      </c>
      <c r="L20" s="57">
        <f ca="1">_xlfn.POISSON.DIST(1,($B$19*F20/'Monte Carlo'!$B$21),0)</f>
        <v>0.36636842710248974</v>
      </c>
      <c r="M20" s="57">
        <f ca="1">_xlfn.POISSON.DIST(2,($B$19*F20/'Monte Carlo'!$B$21),0)</f>
        <v>0.16706299365263602</v>
      </c>
      <c r="N20" s="57">
        <f ca="1">_xlfn.POISSON.DIST(3,($B$19*F20/'Monte Carlo'!$B$21),0)</f>
        <v>5.0786843304000129E-2</v>
      </c>
      <c r="Q20" s="67">
        <v>2</v>
      </c>
      <c r="R20" s="67">
        <v>0</v>
      </c>
      <c r="S20" s="68">
        <f ca="1">AVERAGE($I$2:$I$1001)*AVERAGE($K$2:$K$1001)</f>
        <v>0.10928480858969032</v>
      </c>
    </row>
    <row r="21" spans="1:19">
      <c r="A21" t="s">
        <v>23798</v>
      </c>
      <c r="B21" s="57">
        <f>AVERAGE(Seleções!M2:M5)</f>
        <v>73.465356028831991</v>
      </c>
      <c r="D21">
        <v>20</v>
      </c>
      <c r="E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21" s="57">
        <f ca="1">_xlfn.POISSON.DIST(0,($B$18*E21/'Monte Carlo'!$B$21),FALSE)</f>
        <v>0.15282887999208186</v>
      </c>
      <c r="H21" s="57">
        <f ca="1">_xlfn.POISSON.DIST(1,($B$18*E21/'Monte Carlo'!$B$21),0)</f>
        <v>0.28707933342935443</v>
      </c>
      <c r="I21" s="57">
        <f ca="1">_xlfn.POISSON.DIST(2,($B$18*E21/'Monte Carlo'!$B$21),0)</f>
        <v>0.26963013694307131</v>
      </c>
      <c r="J21" s="57">
        <f ca="1">_xlfn.POISSON.DIST(3,($B$18*E21/'Monte Carlo'!$B$21),0)</f>
        <v>0.16882768926504135</v>
      </c>
      <c r="K21" s="57">
        <f ca="1">_xlfn.POISSON.DIST(0,($B$19*F21/'Monte Carlo'!$B$21),0)</f>
        <v>0.47300364028632269</v>
      </c>
      <c r="L21" s="57">
        <f ca="1">_xlfn.POISSON.DIST(1,($B$19*F21/'Monte Carlo'!$B$21),0)</f>
        <v>0.35411521323789547</v>
      </c>
      <c r="M21" s="57">
        <f ca="1">_xlfn.POISSON.DIST(2,($B$19*F21/'Monte Carlo'!$B$21),0)</f>
        <v>0.13255456572238367</v>
      </c>
      <c r="N21" s="57">
        <f ca="1">_xlfn.POISSON.DIST(3,($B$19*F21/'Monte Carlo'!$B$21),0)</f>
        <v>3.3079088833244952E-2</v>
      </c>
      <c r="Q21" s="67">
        <v>2</v>
      </c>
      <c r="R21" s="67">
        <v>1</v>
      </c>
      <c r="S21" s="68">
        <f ca="1">AVERAGE($I$2:$I$1001)*AVERAGE($L$2:$L$1001)</f>
        <v>9.5643589334193313E-2</v>
      </c>
    </row>
    <row r="22" spans="1:19">
      <c r="D22">
        <v>21</v>
      </c>
      <c r="E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22" s="57">
        <f ca="1">_xlfn.POISSON.DIST(0,($B$18*E22/'Monte Carlo'!$B$21),FALSE)</f>
        <v>0.14084327052517653</v>
      </c>
      <c r="H22" s="57">
        <f ca="1">_xlfn.POISSON.DIST(1,($B$18*E22/'Monte Carlo'!$B$21),0)</f>
        <v>0.27606795981041499</v>
      </c>
      <c r="I22" s="57">
        <f ca="1">_xlfn.POISSON.DIST(2,($B$18*E22/'Monte Carlo'!$B$21),0)</f>
        <v>0.27056144801842463</v>
      </c>
      <c r="J22" s="57">
        <f ca="1">_xlfn.POISSON.DIST(3,($B$18*E22/'Monte Carlo'!$B$21),0)</f>
        <v>0.17677651354180549</v>
      </c>
      <c r="K22" s="57">
        <f ca="1">_xlfn.POISSON.DIST(0,($B$19*F22/'Monte Carlo'!$B$21),0)</f>
        <v>0.40172219305682971</v>
      </c>
      <c r="L22" s="57">
        <f ca="1">_xlfn.POISSON.DIST(1,($B$19*F22/'Monte Carlo'!$B$21),0)</f>
        <v>0.36636842710248974</v>
      </c>
      <c r="M22" s="57">
        <f ca="1">_xlfn.POISSON.DIST(2,($B$19*F22/'Monte Carlo'!$B$21),0)</f>
        <v>0.16706299365263602</v>
      </c>
      <c r="N22" s="57">
        <f ca="1">_xlfn.POISSON.DIST(3,($B$19*F22/'Monte Carlo'!$B$21),0)</f>
        <v>5.0786843304000129E-2</v>
      </c>
      <c r="Q22" s="67">
        <v>2</v>
      </c>
      <c r="R22" s="67">
        <v>2</v>
      </c>
      <c r="S22" s="68">
        <f ca="1">AVERAGE($I$2:$I$1001)*AVERAGE($M$2:$M$1001)</f>
        <v>4.296139202104389E-2</v>
      </c>
    </row>
    <row r="23" spans="1:19">
      <c r="B23" s="66"/>
      <c r="D23">
        <v>22</v>
      </c>
      <c r="E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3" s="57">
        <f ca="1">_xlfn.POISSON.DIST(0,($B$18*E23/'Monte Carlo'!$B$21),FALSE)</f>
        <v>0.10439552784948584</v>
      </c>
      <c r="H23" s="57">
        <f ca="1">_xlfn.POISSON.DIST(1,($B$18*E23/'Monte Carlo'!$B$21),0)</f>
        <v>0.23588884012504482</v>
      </c>
      <c r="I23" s="57">
        <f ca="1">_xlfn.POISSON.DIST(2,($B$18*E23/'Monte Carlo'!$B$21),0)</f>
        <v>0.26650348938205509</v>
      </c>
      <c r="J23" s="57">
        <f ca="1">_xlfn.POISSON.DIST(3,($B$18*E23/'Monte Carlo'!$B$21),0)</f>
        <v>0.20072762468729255</v>
      </c>
      <c r="K23" s="57">
        <f ca="1">_xlfn.POISSON.DIST(0,($B$19*F23/'Monte Carlo'!$B$21),0)</f>
        <v>0.36521191754798787</v>
      </c>
      <c r="L23" s="57">
        <f ca="1">_xlfn.POISSON.DIST(1,($B$19*F23/'Monte Carlo'!$B$21),0)</f>
        <v>0.36786974649581339</v>
      </c>
      <c r="M23" s="57">
        <f ca="1">_xlfn.POISSON.DIST(2,($B$19*F23/'Monte Carlo'!$B$21),0)</f>
        <v>0.18527345889405736</v>
      </c>
      <c r="N23" s="57">
        <f ca="1">_xlfn.POISSON.DIST(3,($B$19*F23/'Monte Carlo'!$B$21),0)</f>
        <v>6.2207262031460417E-2</v>
      </c>
      <c r="Q23" s="67">
        <v>2</v>
      </c>
      <c r="R23" s="67">
        <v>3</v>
      </c>
      <c r="S23" s="68">
        <f ca="1">AVERAGE($I$2:$I$1001)*AVERAGE($N$2:$N$1001)</f>
        <v>1.3183982811459749E-2</v>
      </c>
    </row>
    <row r="24" spans="1:19">
      <c r="B24" s="66"/>
      <c r="D24">
        <v>23</v>
      </c>
      <c r="E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24" s="57">
        <f ca="1">_xlfn.POISSON.DIST(0,($B$18*E24/'Monte Carlo'!$B$21),FALSE)</f>
        <v>0.1196182496152056</v>
      </c>
      <c r="H24" s="57">
        <f ca="1">_xlfn.POISSON.DIST(1,($B$18*E24/'Monte Carlo'!$B$21),0)</f>
        <v>0.25400335544074198</v>
      </c>
      <c r="I24" s="57">
        <f ca="1">_xlfn.POISSON.DIST(2,($B$18*E24/'Monte Carlo'!$B$21),0)</f>
        <v>0.26968169481956122</v>
      </c>
      <c r="J24" s="57">
        <f ca="1">_xlfn.POISSON.DIST(3,($B$18*E24/'Monte Carlo'!$B$21),0)</f>
        <v>0.19088518573453289</v>
      </c>
      <c r="K24" s="57">
        <f ca="1">_xlfn.POISSON.DIST(0,($B$19*F24/'Monte Carlo'!$B$21),0)</f>
        <v>0.40172219305682971</v>
      </c>
      <c r="L24" s="57">
        <f ca="1">_xlfn.POISSON.DIST(1,($B$19*F24/'Monte Carlo'!$B$21),0)</f>
        <v>0.36636842710248974</v>
      </c>
      <c r="M24" s="57">
        <f ca="1">_xlfn.POISSON.DIST(2,($B$19*F24/'Monte Carlo'!$B$21),0)</f>
        <v>0.16706299365263602</v>
      </c>
      <c r="N24" s="57">
        <f ca="1">_xlfn.POISSON.DIST(3,($B$19*F24/'Monte Carlo'!$B$21),0)</f>
        <v>5.0786843304000129E-2</v>
      </c>
      <c r="Q24" s="67">
        <v>3</v>
      </c>
      <c r="R24" s="67">
        <v>0</v>
      </c>
      <c r="S24" s="68">
        <f ca="1">AVERAGE($J$2:$J$1001)*AVERAGE($K$2:$K$1001)</f>
        <v>7.8415752011855952E-2</v>
      </c>
    </row>
    <row r="25" spans="1:19">
      <c r="D25">
        <v>24</v>
      </c>
      <c r="E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25" s="57">
        <f ca="1">_xlfn.POISSON.DIST(0,($B$18*E25/'Monte Carlo'!$B$21),FALSE)</f>
        <v>0.14872443258913104</v>
      </c>
      <c r="H25" s="57">
        <f ca="1">_xlfn.POISSON.DIST(1,($B$18*E25/'Monte Carlo'!$B$21),0)</f>
        <v>0.28341822170312264</v>
      </c>
      <c r="I25" s="57">
        <f ca="1">_xlfn.POISSON.DIST(2,($B$18*E25/'Monte Carlo'!$B$21),0)</f>
        <v>0.27004940276111272</v>
      </c>
      <c r="J25" s="57">
        <f ca="1">_xlfn.POISSON.DIST(3,($B$18*E25/'Monte Carlo'!$B$21),0)</f>
        <v>0.17154079342158768</v>
      </c>
      <c r="K25" s="57">
        <f ca="1">_xlfn.POISSON.DIST(0,($B$19*F25/'Monte Carlo'!$B$21),0)</f>
        <v>0.43590831570375593</v>
      </c>
      <c r="L25" s="57">
        <f ca="1">_xlfn.POISSON.DIST(1,($B$19*F25/'Monte Carlo'!$B$21),0)</f>
        <v>0.3619448498622061</v>
      </c>
      <c r="M25" s="57">
        <f ca="1">_xlfn.POISSON.DIST(2,($B$19*F25/'Monte Carlo'!$B$21),0)</f>
        <v>0.15026562882870706</v>
      </c>
      <c r="N25" s="57">
        <f ca="1">_xlfn.POISSON.DIST(3,($B$19*F25/'Monte Carlo'!$B$21),0)</f>
        <v>4.1589686413796595E-2</v>
      </c>
      <c r="Q25" s="67">
        <v>3</v>
      </c>
      <c r="R25" s="67">
        <v>1</v>
      </c>
      <c r="S25" s="68">
        <f ca="1">AVERAGE($J$2:$J$1001)*AVERAGE($L$2:$L$1001)</f>
        <v>6.8627690156941201E-2</v>
      </c>
    </row>
    <row r="26" spans="1:19">
      <c r="D26">
        <v>25</v>
      </c>
      <c r="E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26" s="57">
        <f ca="1">_xlfn.POISSON.DIST(0,($B$18*E26/'Monte Carlo'!$B$21),FALSE)</f>
        <v>9.8863430268674488E-2</v>
      </c>
      <c r="H26" s="57">
        <f ca="1">_xlfn.POISSON.DIST(1,($B$18*E26/'Monte Carlo'!$B$21),0)</f>
        <v>0.22877154694627386</v>
      </c>
      <c r="I26" s="57">
        <f ca="1">_xlfn.POISSON.DIST(2,($B$18*E26/'Monte Carlo'!$B$21),0)</f>
        <v>0.26469049551467128</v>
      </c>
      <c r="J26" s="57">
        <f ca="1">_xlfn.POISSON.DIST(3,($B$18*E26/'Monte Carlo'!$B$21),0)</f>
        <v>0.20416600272485158</v>
      </c>
      <c r="K26" s="57">
        <f ca="1">_xlfn.POISSON.DIST(0,($B$19*F26/'Monte Carlo'!$B$21),0)</f>
        <v>0.45407732839127324</v>
      </c>
      <c r="L26" s="57">
        <f ca="1">_xlfn.POISSON.DIST(1,($B$19*F26/'Monte Carlo'!$B$21),0)</f>
        <v>0.35848849675972316</v>
      </c>
      <c r="M26" s="57">
        <f ca="1">_xlfn.POISSON.DIST(2,($B$19*F26/'Monte Carlo'!$B$21),0)</f>
        <v>0.14151114168631976</v>
      </c>
      <c r="N26" s="57">
        <f ca="1">_xlfn.POISSON.DIST(3,($B$19*F26/'Monte Carlo'!$B$21),0)</f>
        <v>3.7240438493600529E-2</v>
      </c>
      <c r="Q26" s="67">
        <v>3</v>
      </c>
      <c r="R26" s="67">
        <v>2</v>
      </c>
      <c r="S26" s="68">
        <f ca="1">AVERAGE($J$2:$J$1001)*AVERAGE($M$2:$M$1001)</f>
        <v>3.0826332646604587E-2</v>
      </c>
    </row>
    <row r="27" spans="1:19">
      <c r="D27">
        <v>26</v>
      </c>
      <c r="E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27" s="57">
        <f ca="1">_xlfn.POISSON.DIST(0,($B$18*E27/'Monte Carlo'!$B$21),FALSE)</f>
        <v>9.8863430268674488E-2</v>
      </c>
      <c r="H27" s="57">
        <f ca="1">_xlfn.POISSON.DIST(1,($B$18*E27/'Monte Carlo'!$B$21),0)</f>
        <v>0.22877154694627386</v>
      </c>
      <c r="I27" s="57">
        <f ca="1">_xlfn.POISSON.DIST(2,($B$18*E27/'Monte Carlo'!$B$21),0)</f>
        <v>0.26469049551467128</v>
      </c>
      <c r="J27" s="57">
        <f ca="1">_xlfn.POISSON.DIST(3,($B$18*E27/'Monte Carlo'!$B$21),0)</f>
        <v>0.20416600272485158</v>
      </c>
      <c r="K27" s="57">
        <f ca="1">_xlfn.POISSON.DIST(0,($B$19*F27/'Monte Carlo'!$B$21),0)</f>
        <v>0.39629105537308784</v>
      </c>
      <c r="L27" s="57">
        <f ca="1">_xlfn.POISSON.DIST(1,($B$19*F27/'Monte Carlo'!$B$21),0)</f>
        <v>0.3668095170571844</v>
      </c>
      <c r="M27" s="57">
        <f ca="1">_xlfn.POISSON.DIST(2,($B$19*F27/'Monte Carlo'!$B$21),0)</f>
        <v>0.16976060900119685</v>
      </c>
      <c r="N27" s="57">
        <f ca="1">_xlfn.POISSON.DIST(3,($B$19*F27/'Monte Carlo'!$B$21),0)</f>
        <v>5.2377165855567683E-2</v>
      </c>
      <c r="Q27" s="67">
        <v>3</v>
      </c>
      <c r="R27" s="67">
        <v>3</v>
      </c>
      <c r="S27" s="68">
        <f ca="1">AVERAGE($J$2:$J$1001)*AVERAGE($N$2:$N$1001)</f>
        <v>9.4599783813825375E-3</v>
      </c>
    </row>
    <row r="28" spans="1:19">
      <c r="D28">
        <v>27</v>
      </c>
      <c r="E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8" s="57">
        <f ca="1">_xlfn.POISSON.DIST(0,($B$18*E28/'Monte Carlo'!$B$21),FALSE)</f>
        <v>0.1132794739708002</v>
      </c>
      <c r="H28" s="57">
        <f ca="1">_xlfn.POISSON.DIST(1,($B$18*E28/'Monte Carlo'!$B$21),0)</f>
        <v>0.24671105967573154</v>
      </c>
      <c r="I28" s="57">
        <f ca="1">_xlfn.POISSON.DIST(2,($B$18*E28/'Monte Carlo'!$B$21),0)</f>
        <v>0.26865567446937366</v>
      </c>
      <c r="J28" s="57">
        <f ca="1">_xlfn.POISSON.DIST(3,($B$18*E28/'Monte Carlo'!$B$21),0)</f>
        <v>0.19503482202881248</v>
      </c>
      <c r="K28" s="57">
        <f ca="1">_xlfn.POISSON.DIST(0,($B$19*F28/'Monte Carlo'!$B$21),0)</f>
        <v>0.4072277640545206</v>
      </c>
      <c r="L28" s="57">
        <f ca="1">_xlfn.POISSON.DIST(1,($B$19*F28/'Monte Carlo'!$B$21),0)</f>
        <v>0.36584635099366131</v>
      </c>
      <c r="M28" s="57">
        <f ca="1">_xlfn.POISSON.DIST(2,($B$19*F28/'Monte Carlo'!$B$21),0)</f>
        <v>0.1643350040807359</v>
      </c>
      <c r="N28" s="57">
        <f ca="1">_xlfn.POISSON.DIST(3,($B$19*F28/'Monte Carlo'!$B$21),0)</f>
        <v>4.9211904565701861E-2</v>
      </c>
    </row>
    <row r="29" spans="1:19">
      <c r="D29">
        <v>28</v>
      </c>
      <c r="E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9" s="57">
        <f ca="1">_xlfn.POISSON.DIST(0,($B$18*E29/'Monte Carlo'!$B$21),FALSE)</f>
        <v>8.3964753414184842E-2</v>
      </c>
      <c r="H29" s="57">
        <f ca="1">_xlfn.POISSON.DIST(1,($B$18*E29/'Monte Carlo'!$B$21),0)</f>
        <v>0.20801076789697007</v>
      </c>
      <c r="I29" s="57">
        <f ca="1">_xlfn.POISSON.DIST(2,($B$18*E29/'Monte Carlo'!$B$21),0)</f>
        <v>0.25765858769125771</v>
      </c>
      <c r="J29" s="57">
        <f ca="1">_xlfn.POISSON.DIST(3,($B$18*E29/'Monte Carlo'!$B$21),0)</f>
        <v>0.21277086913095514</v>
      </c>
      <c r="K29" s="57">
        <f ca="1">_xlfn.POISSON.DIST(0,($B$19*F29/'Monte Carlo'!$B$21),0)</f>
        <v>0.4072277640545206</v>
      </c>
      <c r="L29" s="57">
        <f ca="1">_xlfn.POISSON.DIST(1,($B$19*F29/'Monte Carlo'!$B$21),0)</f>
        <v>0.36584635099366131</v>
      </c>
      <c r="M29" s="57">
        <f ca="1">_xlfn.POISSON.DIST(2,($B$19*F29/'Monte Carlo'!$B$21),0)</f>
        <v>0.1643350040807359</v>
      </c>
      <c r="N29" s="57">
        <f ca="1">_xlfn.POISSON.DIST(3,($B$19*F29/'Monte Carlo'!$B$21),0)</f>
        <v>4.9211904565701861E-2</v>
      </c>
    </row>
    <row r="30" spans="1:19">
      <c r="D30">
        <v>29</v>
      </c>
      <c r="E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30" s="57">
        <f ca="1">_xlfn.POISSON.DIST(0,($B$18*E30/'Monte Carlo'!$B$21),FALSE)</f>
        <v>0.13337974471907832</v>
      </c>
      <c r="H30" s="57">
        <f ca="1">_xlfn.POISSON.DIST(1,($B$18*E30/'Monte Carlo'!$B$21),0)</f>
        <v>0.26870083105125642</v>
      </c>
      <c r="I30" s="57">
        <f ca="1">_xlfn.POISSON.DIST(2,($B$18*E30/'Monte Carlo'!$B$21),0)</f>
        <v>0.27065630077378811</v>
      </c>
      <c r="J30" s="57">
        <f ca="1">_xlfn.POISSON.DIST(3,($B$18*E30/'Monte Carlo'!$B$21),0)</f>
        <v>0.18175066761535844</v>
      </c>
      <c r="K30" s="57">
        <f ca="1">_xlfn.POISSON.DIST(0,($B$19*F30/'Monte Carlo'!$B$21),0)</f>
        <v>0.46030042239281943</v>
      </c>
      <c r="L30" s="57">
        <f ca="1">_xlfn.POISSON.DIST(1,($B$19*F30/'Monte Carlo'!$B$21),0)</f>
        <v>0.35713600933334838</v>
      </c>
      <c r="M30" s="57">
        <f ca="1">_xlfn.POISSON.DIST(2,($B$19*F30/'Monte Carlo'!$B$21),0)</f>
        <v>0.13854661320916831</v>
      </c>
      <c r="N30" s="57">
        <f ca="1">_xlfn.POISSON.DIST(3,($B$19*F30/'Monte Carlo'!$B$21),0)</f>
        <v>3.5831659890698683E-2</v>
      </c>
    </row>
    <row r="31" spans="1:19">
      <c r="D31">
        <v>30</v>
      </c>
      <c r="E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1" s="57">
        <f ca="1">_xlfn.POISSON.DIST(0,($B$18*E31/'Monte Carlo'!$B$21),FALSE)</f>
        <v>0.13337974471907832</v>
      </c>
      <c r="H31" s="57">
        <f ca="1">_xlfn.POISSON.DIST(1,($B$18*E31/'Monte Carlo'!$B$21),0)</f>
        <v>0.26870083105125642</v>
      </c>
      <c r="I31" s="57">
        <f ca="1">_xlfn.POISSON.DIST(2,($B$18*E31/'Monte Carlo'!$B$21),0)</f>
        <v>0.27065630077378811</v>
      </c>
      <c r="J31" s="57">
        <f ca="1">_xlfn.POISSON.DIST(3,($B$18*E31/'Monte Carlo'!$B$21),0)</f>
        <v>0.18175066761535844</v>
      </c>
      <c r="K31" s="57">
        <f ca="1">_xlfn.POISSON.DIST(0,($B$19*F31/'Monte Carlo'!$B$21),0)</f>
        <v>0.44188240481824848</v>
      </c>
      <c r="L31" s="57">
        <f ca="1">_xlfn.POISSON.DIST(1,($B$19*F31/'Monte Carlo'!$B$21),0)</f>
        <v>0.36089043492404388</v>
      </c>
      <c r="M31" s="57">
        <f ca="1">_xlfn.POISSON.DIST(2,($B$19*F31/'Monte Carlo'!$B$21),0)</f>
        <v>0.14737168146945748</v>
      </c>
      <c r="N31" s="57">
        <f ca="1">_xlfn.POISSON.DIST(3,($B$19*F31/'Monte Carlo'!$B$21),0)</f>
        <v>4.0120048261011752E-2</v>
      </c>
    </row>
    <row r="32" spans="1:19">
      <c r="D32">
        <v>31</v>
      </c>
      <c r="E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2" s="57">
        <f ca="1">_xlfn.POISSON.DIST(0,($B$18*E32/'Monte Carlo'!$B$21),FALSE)</f>
        <v>0.16583445181684431</v>
      </c>
      <c r="H32" s="57">
        <f ca="1">_xlfn.POISSON.DIST(1,($B$18*E32/'Monte Carlo'!$B$21),0)</f>
        <v>0.29796558300530807</v>
      </c>
      <c r="I32" s="57">
        <f ca="1">_xlfn.POISSON.DIST(2,($B$18*E32/'Monte Carlo'!$B$21),0)</f>
        <v>0.26768710507075444</v>
      </c>
      <c r="J32" s="57">
        <f ca="1">_xlfn.POISSON.DIST(3,($B$18*E32/'Monte Carlo'!$B$21),0)</f>
        <v>0.16032363088924184</v>
      </c>
      <c r="K32" s="57">
        <f ca="1">_xlfn.POISSON.DIST(0,($B$19*F32/'Monte Carlo'!$B$21),0)</f>
        <v>0.36027438548670609</v>
      </c>
      <c r="L32" s="57">
        <f ca="1">_xlfn.POISSON.DIST(1,($B$19*F32/'Monte Carlo'!$B$21),0)</f>
        <v>0.36780028536033427</v>
      </c>
      <c r="M32" s="57">
        <f ca="1">_xlfn.POISSON.DIST(2,($B$19*F32/'Monte Carlo'!$B$21),0)</f>
        <v>0.18774169821758663</v>
      </c>
      <c r="N32" s="57">
        <f ca="1">_xlfn.POISSON.DIST(3,($B$19*F32/'Monte Carlo'!$B$21),0)</f>
        <v>6.3887833791993781E-2</v>
      </c>
    </row>
    <row r="33" spans="4:14">
      <c r="D33">
        <v>32</v>
      </c>
      <c r="E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3" s="57">
        <f ca="1">_xlfn.POISSON.DIST(0,($B$18*E33/'Monte Carlo'!$B$21),FALSE)</f>
        <v>0.21187647885500799</v>
      </c>
      <c r="H33" s="57">
        <f ca="1">_xlfn.POISSON.DIST(1,($B$18*E33/'Monte Carlo'!$B$21),0)</f>
        <v>0.32877971189565236</v>
      </c>
      <c r="I33" s="57">
        <f ca="1">_xlfn.POISSON.DIST(2,($B$18*E33/'Monte Carlo'!$B$21),0)</f>
        <v>0.25509225832509907</v>
      </c>
      <c r="J33" s="57">
        <f ca="1">_xlfn.POISSON.DIST(3,($B$18*E33/'Monte Carlo'!$B$21),0)</f>
        <v>0.13194662546179561</v>
      </c>
      <c r="K33" s="57">
        <f ca="1">_xlfn.POISSON.DIST(0,($B$19*F33/'Monte Carlo'!$B$21),0)</f>
        <v>0.47948611790088203</v>
      </c>
      <c r="L33" s="57">
        <f ca="1">_xlfn.POISSON.DIST(1,($B$19*F33/'Monte Carlo'!$B$21),0)</f>
        <v>0.35244163734108952</v>
      </c>
      <c r="M33" s="57">
        <f ca="1">_xlfn.POISSON.DIST(2,($B$19*F33/'Monte Carlo'!$B$21),0)</f>
        <v>0.12952940981426436</v>
      </c>
      <c r="N33" s="57">
        <f ca="1">_xlfn.POISSON.DIST(3,($B$19*F33/'Monte Carlo'!$B$21),0)</f>
        <v>3.1736446982462516E-2</v>
      </c>
    </row>
    <row r="34" spans="4:14">
      <c r="D34">
        <v>33</v>
      </c>
      <c r="E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34" s="57">
        <f ca="1">_xlfn.POISSON.DIST(0,($B$18*E34/'Monte Carlo'!$B$21),FALSE)</f>
        <v>0.10439552784948584</v>
      </c>
      <c r="H34" s="57">
        <f ca="1">_xlfn.POISSON.DIST(1,($B$18*E34/'Monte Carlo'!$B$21),0)</f>
        <v>0.23588884012504482</v>
      </c>
      <c r="I34" s="57">
        <f ca="1">_xlfn.POISSON.DIST(2,($B$18*E34/'Monte Carlo'!$B$21),0)</f>
        <v>0.26650348938205509</v>
      </c>
      <c r="J34" s="57">
        <f ca="1">_xlfn.POISSON.DIST(3,($B$18*E34/'Monte Carlo'!$B$21),0)</f>
        <v>0.20072762468729255</v>
      </c>
      <c r="K34" s="57">
        <f ca="1">_xlfn.POISSON.DIST(0,($B$19*F34/'Monte Carlo'!$B$21),0)</f>
        <v>0.35059867978280235</v>
      </c>
      <c r="L34" s="57">
        <f ca="1">_xlfn.POISSON.DIST(1,($B$19*F34/'Monte Carlo'!$B$21),0)</f>
        <v>0.36746705933992851</v>
      </c>
      <c r="M34" s="57">
        <f ca="1">_xlfn.POISSON.DIST(2,($B$19*F34/'Monte Carlo'!$B$21),0)</f>
        <v>0.19257351422941407</v>
      </c>
      <c r="N34" s="57">
        <f ca="1">_xlfn.POISSON.DIST(3,($B$19*F34/'Monte Carlo'!$B$21),0)</f>
        <v>6.7279605867766532E-2</v>
      </c>
    </row>
    <row r="35" spans="4:14">
      <c r="D35">
        <v>34</v>
      </c>
      <c r="E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5" s="57">
        <f ca="1">_xlfn.POISSON.DIST(0,($B$18*E35/'Monte Carlo'!$B$21),FALSE)</f>
        <v>0.10439552784948584</v>
      </c>
      <c r="H35" s="57">
        <f ca="1">_xlfn.POISSON.DIST(1,($B$18*E35/'Monte Carlo'!$B$21),0)</f>
        <v>0.23588884012504482</v>
      </c>
      <c r="I35" s="57">
        <f ca="1">_xlfn.POISSON.DIST(2,($B$18*E35/'Monte Carlo'!$B$21),0)</f>
        <v>0.26650348938205509</v>
      </c>
      <c r="J35" s="57">
        <f ca="1">_xlfn.POISSON.DIST(3,($B$18*E35/'Monte Carlo'!$B$21),0)</f>
        <v>0.20072762468729255</v>
      </c>
      <c r="K35" s="57">
        <f ca="1">_xlfn.POISSON.DIST(0,($B$19*F35/'Monte Carlo'!$B$21),0)</f>
        <v>0.39093334469200991</v>
      </c>
      <c r="L35" s="57">
        <f ca="1">_xlfn.POISSON.DIST(1,($B$19*F35/'Monte Carlo'!$B$21),0)</f>
        <v>0.36717171523898134</v>
      </c>
      <c r="M35" s="57">
        <f ca="1">_xlfn.POISSON.DIST(2,($B$19*F35/'Monte Carlo'!$B$21),0)</f>
        <v>0.17242718010885891</v>
      </c>
      <c r="N35" s="57">
        <f ca="1">_xlfn.POISSON.DIST(3,($B$19*F35/'Monte Carlo'!$B$21),0)</f>
        <v>5.3982249006556765E-2</v>
      </c>
    </row>
    <row r="36" spans="4:14">
      <c r="D36">
        <v>35</v>
      </c>
      <c r="E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36" s="57">
        <f ca="1">_xlfn.POISSON.DIST(0,($B$18*E36/'Monte Carlo'!$B$21),FALSE)</f>
        <v>0.13337974471907832</v>
      </c>
      <c r="H36" s="57">
        <f ca="1">_xlfn.POISSON.DIST(1,($B$18*E36/'Monte Carlo'!$B$21),0)</f>
        <v>0.26870083105125642</v>
      </c>
      <c r="I36" s="57">
        <f ca="1">_xlfn.POISSON.DIST(2,($B$18*E36/'Monte Carlo'!$B$21),0)</f>
        <v>0.27065630077378811</v>
      </c>
      <c r="J36" s="57">
        <f ca="1">_xlfn.POISSON.DIST(3,($B$18*E36/'Monte Carlo'!$B$21),0)</f>
        <v>0.18175066761535844</v>
      </c>
      <c r="K36" s="57">
        <f ca="1">_xlfn.POISSON.DIST(0,($B$19*F36/'Monte Carlo'!$B$21),0)</f>
        <v>0.48605743736029022</v>
      </c>
      <c r="L36" s="57">
        <f ca="1">_xlfn.POISSON.DIST(1,($B$19*F36/'Monte Carlo'!$B$21),0)</f>
        <v>0.35065567735063152</v>
      </c>
      <c r="M36" s="57">
        <f ca="1">_xlfn.POISSON.DIST(2,($B$19*F36/'Monte Carlo'!$B$21),0)</f>
        <v>0.12648649584090871</v>
      </c>
      <c r="N36" s="57">
        <f ca="1">_xlfn.POISSON.DIST(3,($B$19*F36/'Monte Carlo'!$B$21),0)</f>
        <v>3.0416986735612793E-2</v>
      </c>
    </row>
    <row r="37" spans="4:14">
      <c r="D37">
        <v>36</v>
      </c>
      <c r="E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37" s="57">
        <f ca="1">_xlfn.POISSON.DIST(0,($B$18*E37/'Monte Carlo'!$B$21),FALSE)</f>
        <v>0.14872443258913104</v>
      </c>
      <c r="H37" s="57">
        <f ca="1">_xlfn.POISSON.DIST(1,($B$18*E37/'Monte Carlo'!$B$21),0)</f>
        <v>0.28341822170312264</v>
      </c>
      <c r="I37" s="57">
        <f ca="1">_xlfn.POISSON.DIST(2,($B$18*E37/'Monte Carlo'!$B$21),0)</f>
        <v>0.27004940276111272</v>
      </c>
      <c r="J37" s="57">
        <f ca="1">_xlfn.POISSON.DIST(3,($B$18*E37/'Monte Carlo'!$B$21),0)</f>
        <v>0.17154079342158768</v>
      </c>
      <c r="K37" s="57">
        <f ca="1">_xlfn.POISSON.DIST(0,($B$19*F37/'Monte Carlo'!$B$21),0)</f>
        <v>0.50631670617465929</v>
      </c>
      <c r="L37" s="57">
        <f ca="1">_xlfn.POISSON.DIST(1,($B$19*F37/'Monte Carlo'!$B$21),0)</f>
        <v>0.3445955573780598</v>
      </c>
      <c r="M37" s="57">
        <f ca="1">_xlfn.POISSON.DIST(2,($B$19*F37/'Monte Carlo'!$B$21),0)</f>
        <v>0.11726464554354736</v>
      </c>
      <c r="N37" s="57">
        <f ca="1">_xlfn.POISSON.DIST(3,($B$19*F37/'Monte Carlo'!$B$21),0)</f>
        <v>2.6603161880711511E-2</v>
      </c>
    </row>
    <row r="38" spans="4:14">
      <c r="D38">
        <v>37</v>
      </c>
      <c r="E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38" s="57">
        <f ca="1">_xlfn.POISSON.DIST(0,($B$18*E38/'Monte Carlo'!$B$21),FALSE)</f>
        <v>0.12979763283782372</v>
      </c>
      <c r="H38" s="57">
        <f ca="1">_xlfn.POISSON.DIST(1,($B$18*E38/'Monte Carlo'!$B$21),0)</f>
        <v>0.26501804358005915</v>
      </c>
      <c r="I38" s="57">
        <f ca="1">_xlfn.POISSON.DIST(2,($B$18*E38/'Monte Carlo'!$B$21),0)</f>
        <v>0.27055409982228668</v>
      </c>
      <c r="J38" s="57">
        <f ca="1">_xlfn.POISSON.DIST(3,($B$18*E38/'Monte Carlo'!$B$21),0)</f>
        <v>0.18413720047589904</v>
      </c>
      <c r="K38" s="57">
        <f ca="1">_xlfn.POISSON.DIST(0,($B$19*F38/'Monte Carlo'!$B$21),0)</f>
        <v>0.38564806830727288</v>
      </c>
      <c r="L38" s="57">
        <f ca="1">_xlfn.POISSON.DIST(1,($B$19*F38/'Monte Carlo'!$B$21),0)</f>
        <v>0.36745707420126816</v>
      </c>
      <c r="M38" s="57">
        <f ca="1">_xlfn.POISSON.DIST(2,($B$19*F38/'Monte Carlo'!$B$21),0)</f>
        <v>0.17506207404748705</v>
      </c>
      <c r="N38" s="57">
        <f ca="1">_xlfn.POISSON.DIST(3,($B$19*F38/'Monte Carlo'!$B$21),0)</f>
        <v>5.5601469162847278E-2</v>
      </c>
    </row>
    <row r="39" spans="4:14">
      <c r="D39">
        <v>38</v>
      </c>
      <c r="E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9" s="57">
        <f ca="1">_xlfn.POISSON.DIST(0,($B$18*E39/'Monte Carlo'!$B$21),FALSE)</f>
        <v>0.13337974471907832</v>
      </c>
      <c r="H39" s="57">
        <f ca="1">_xlfn.POISSON.DIST(1,($B$18*E39/'Monte Carlo'!$B$21),0)</f>
        <v>0.26870083105125642</v>
      </c>
      <c r="I39" s="57">
        <f ca="1">_xlfn.POISSON.DIST(2,($B$18*E39/'Monte Carlo'!$B$21),0)</f>
        <v>0.27065630077378811</v>
      </c>
      <c r="J39" s="57">
        <f ca="1">_xlfn.POISSON.DIST(3,($B$18*E39/'Monte Carlo'!$B$21),0)</f>
        <v>0.18175066761535844</v>
      </c>
      <c r="K39" s="57">
        <f ca="1">_xlfn.POISSON.DIST(0,($B$19*F39/'Monte Carlo'!$B$21),0)</f>
        <v>0.44188240481824848</v>
      </c>
      <c r="L39" s="57">
        <f ca="1">_xlfn.POISSON.DIST(1,($B$19*F39/'Monte Carlo'!$B$21),0)</f>
        <v>0.36089043492404388</v>
      </c>
      <c r="M39" s="57">
        <f ca="1">_xlfn.POISSON.DIST(2,($B$19*F39/'Monte Carlo'!$B$21),0)</f>
        <v>0.14737168146945748</v>
      </c>
      <c r="N39" s="57">
        <f ca="1">_xlfn.POISSON.DIST(3,($B$19*F39/'Monte Carlo'!$B$21),0)</f>
        <v>4.0120048261011752E-2</v>
      </c>
    </row>
    <row r="40" spans="4:14">
      <c r="D40">
        <v>39</v>
      </c>
      <c r="E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54</v>
      </c>
      <c r="F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0" s="57">
        <f ca="1">_xlfn.POISSON.DIST(0,($B$18*E40/'Monte Carlo'!$B$21),FALSE)</f>
        <v>0.22990693725965852</v>
      </c>
      <c r="H40" s="57">
        <f ca="1">_xlfn.POISSON.DIST(1,($B$18*E40/'Monte Carlo'!$B$21),0)</f>
        <v>0.33798174495061911</v>
      </c>
      <c r="I40" s="57">
        <f ca="1">_xlfn.POISSON.DIST(2,($B$18*E40/'Monte Carlo'!$B$21),0)</f>
        <v>0.24843021546333621</v>
      </c>
      <c r="J40" s="57">
        <f ca="1">_xlfn.POISSON.DIST(3,($B$18*E40/'Monte Carlo'!$B$21),0)</f>
        <v>0.12173748607670491</v>
      </c>
      <c r="K40" s="57">
        <f ca="1">_xlfn.POISSON.DIST(0,($B$19*F40/'Monte Carlo'!$B$21),0)</f>
        <v>0.38043424693358147</v>
      </c>
      <c r="L40" s="57">
        <f ca="1">_xlfn.POISSON.DIST(1,($B$19*F40/'Monte Carlo'!$B$21),0)</f>
        <v>0.36766760541776577</v>
      </c>
      <c r="M40" s="57">
        <f ca="1">_xlfn.POISSON.DIST(2,($B$19*F40/'Monte Carlo'!$B$21),0)</f>
        <v>0.17766469391652112</v>
      </c>
      <c r="N40" s="57">
        <f ca="1">_xlfn.POISSON.DIST(3,($B$19*F40/'Monte Carlo'!$B$21),0)</f>
        <v>5.7234202849401436E-2</v>
      </c>
    </row>
    <row r="41" spans="4:14">
      <c r="D41">
        <v>40</v>
      </c>
      <c r="E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41" s="57">
        <f ca="1">_xlfn.POISSON.DIST(0,($B$18*E41/'Monte Carlo'!$B$21),FALSE)</f>
        <v>0.1132794739708002</v>
      </c>
      <c r="H41" s="57">
        <f ca="1">_xlfn.POISSON.DIST(1,($B$18*E41/'Monte Carlo'!$B$21),0)</f>
        <v>0.24671105967573154</v>
      </c>
      <c r="I41" s="57">
        <f ca="1">_xlfn.POISSON.DIST(2,($B$18*E41/'Monte Carlo'!$B$21),0)</f>
        <v>0.26865567446937366</v>
      </c>
      <c r="J41" s="57">
        <f ca="1">_xlfn.POISSON.DIST(3,($B$18*E41/'Monte Carlo'!$B$21),0)</f>
        <v>0.19503482202881248</v>
      </c>
      <c r="K41" s="57">
        <f ca="1">_xlfn.POISSON.DIST(0,($B$19*F41/'Monte Carlo'!$B$21),0)</f>
        <v>0.41846630038298388</v>
      </c>
      <c r="L41" s="57">
        <f ca="1">_xlfn.POISSON.DIST(1,($B$19*F41/'Monte Carlo'!$B$21),0)</f>
        <v>0.36455064907056661</v>
      </c>
      <c r="M41" s="57">
        <f ca="1">_xlfn.POISSON.DIST(2,($B$19*F41/'Monte Carlo'!$B$21),0)</f>
        <v>0.15879077433014654</v>
      </c>
      <c r="N41" s="57">
        <f ca="1">_xlfn.POISSON.DIST(3,($B$19*F41/'Monte Carlo'!$B$21),0)</f>
        <v>4.6110666335213359E-2</v>
      </c>
    </row>
    <row r="42" spans="4:14">
      <c r="D42">
        <v>41</v>
      </c>
      <c r="E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2" s="57">
        <f ca="1">_xlfn.POISSON.DIST(0,($B$18*E42/'Monte Carlo'!$B$21),FALSE)</f>
        <v>0.1196182496152056</v>
      </c>
      <c r="H42" s="57">
        <f ca="1">_xlfn.POISSON.DIST(1,($B$18*E42/'Monte Carlo'!$B$21),0)</f>
        <v>0.25400335544074198</v>
      </c>
      <c r="I42" s="57">
        <f ca="1">_xlfn.POISSON.DIST(2,($B$18*E42/'Monte Carlo'!$B$21),0)</f>
        <v>0.26968169481956122</v>
      </c>
      <c r="J42" s="57">
        <f ca="1">_xlfn.POISSON.DIST(3,($B$18*E42/'Monte Carlo'!$B$21),0)</f>
        <v>0.19088518573453289</v>
      </c>
      <c r="K42" s="57">
        <f ca="1">_xlfn.POISSON.DIST(0,($B$19*F42/'Monte Carlo'!$B$21),0)</f>
        <v>0.39629105537308784</v>
      </c>
      <c r="L42" s="57">
        <f ca="1">_xlfn.POISSON.DIST(1,($B$19*F42/'Monte Carlo'!$B$21),0)</f>
        <v>0.3668095170571844</v>
      </c>
      <c r="M42" s="57">
        <f ca="1">_xlfn.POISSON.DIST(2,($B$19*F42/'Monte Carlo'!$B$21),0)</f>
        <v>0.16976060900119685</v>
      </c>
      <c r="N42" s="57">
        <f ca="1">_xlfn.POISSON.DIST(3,($B$19*F42/'Monte Carlo'!$B$21),0)</f>
        <v>5.2377165855567683E-2</v>
      </c>
    </row>
    <row r="43" spans="4:14">
      <c r="D43">
        <v>42</v>
      </c>
      <c r="E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43" s="57">
        <f ca="1">_xlfn.POISSON.DIST(0,($B$18*E43/'Monte Carlo'!$B$21),FALSE)</f>
        <v>7.1311300819173848E-2</v>
      </c>
      <c r="H43" s="57">
        <f ca="1">_xlfn.POISSON.DIST(1,($B$18*E43/'Monte Carlo'!$B$21),0)</f>
        <v>0.1883117854011396</v>
      </c>
      <c r="I43" s="57">
        <f ca="1">_xlfn.POISSON.DIST(2,($B$18*E43/'Monte Carlo'!$B$21),0)</f>
        <v>0.24863750985895763</v>
      </c>
      <c r="J43" s="57">
        <f ca="1">_xlfn.POISSON.DIST(3,($B$18*E43/'Monte Carlo'!$B$21),0)</f>
        <v>0.21885906282913975</v>
      </c>
      <c r="K43" s="57">
        <f ca="1">_xlfn.POISSON.DIST(0,($B$19*F43/'Monte Carlo'!$B$21),0)</f>
        <v>0.38564806830727288</v>
      </c>
      <c r="L43" s="57">
        <f ca="1">_xlfn.POISSON.DIST(1,($B$19*F43/'Monte Carlo'!$B$21),0)</f>
        <v>0.36745707420126816</v>
      </c>
      <c r="M43" s="57">
        <f ca="1">_xlfn.POISSON.DIST(2,($B$19*F43/'Monte Carlo'!$B$21),0)</f>
        <v>0.17506207404748705</v>
      </c>
      <c r="N43" s="57">
        <f ca="1">_xlfn.POISSON.DIST(3,($B$19*F43/'Monte Carlo'!$B$21),0)</f>
        <v>5.5601469162847278E-2</v>
      </c>
    </row>
    <row r="44" spans="4:14">
      <c r="D44">
        <v>43</v>
      </c>
      <c r="E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4" s="57">
        <f ca="1">_xlfn.POISSON.DIST(0,($B$18*E44/'Monte Carlo'!$B$21),FALSE)</f>
        <v>7.5301664836223969E-2</v>
      </c>
      <c r="H44" s="57">
        <f ca="1">_xlfn.POISSON.DIST(1,($B$18*E44/'Monte Carlo'!$B$21),0)</f>
        <v>0.19474915922639166</v>
      </c>
      <c r="I44" s="57">
        <f ca="1">_xlfn.POISSON.DIST(2,($B$18*E44/'Monte Carlo'!$B$21),0)</f>
        <v>0.25183530206055627</v>
      </c>
      <c r="J44" s="57">
        <f ca="1">_xlfn.POISSON.DIST(3,($B$18*E44/'Monte Carlo'!$B$21),0)</f>
        <v>0.21710327142826852</v>
      </c>
      <c r="K44" s="57">
        <f ca="1">_xlfn.POISSON.DIST(0,($B$19*F44/'Monte Carlo'!$B$21),0)</f>
        <v>0.39629105537308784</v>
      </c>
      <c r="L44" s="57">
        <f ca="1">_xlfn.POISSON.DIST(1,($B$19*F44/'Monte Carlo'!$B$21),0)</f>
        <v>0.3668095170571844</v>
      </c>
      <c r="M44" s="57">
        <f ca="1">_xlfn.POISSON.DIST(2,($B$19*F44/'Monte Carlo'!$B$21),0)</f>
        <v>0.16976060900119685</v>
      </c>
      <c r="N44" s="57">
        <f ca="1">_xlfn.POISSON.DIST(3,($B$19*F44/'Monte Carlo'!$B$21),0)</f>
        <v>5.2377165855567683E-2</v>
      </c>
    </row>
    <row r="45" spans="4:14">
      <c r="D45">
        <v>44</v>
      </c>
      <c r="E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45" s="57">
        <f ca="1">_xlfn.POISSON.DIST(0,($B$18*E45/'Monte Carlo'!$B$21),FALSE)</f>
        <v>0.11640572320001434</v>
      </c>
      <c r="H45" s="57">
        <f ca="1">_xlfn.POISSON.DIST(1,($B$18*E45/'Monte Carlo'!$B$21),0)</f>
        <v>0.25035071304063589</v>
      </c>
      <c r="I45" s="57">
        <f ca="1">_xlfn.POISSON.DIST(2,($B$18*E45/'Monte Carlo'!$B$21),0)</f>
        <v>0.2692113316982816</v>
      </c>
      <c r="J45" s="57">
        <f ca="1">_xlfn.POISSON.DIST(3,($B$18*E45/'Monte Carlo'!$B$21),0)</f>
        <v>0.19299523252672179</v>
      </c>
      <c r="K45" s="57">
        <f ca="1">_xlfn.POISSON.DIST(0,($B$19*F45/'Monte Carlo'!$B$21),0)</f>
        <v>0.47300364028632269</v>
      </c>
      <c r="L45" s="57">
        <f ca="1">_xlfn.POISSON.DIST(1,($B$19*F45/'Monte Carlo'!$B$21),0)</f>
        <v>0.35411521323789547</v>
      </c>
      <c r="M45" s="57">
        <f ca="1">_xlfn.POISSON.DIST(2,($B$19*F45/'Monte Carlo'!$B$21),0)</f>
        <v>0.13255456572238367</v>
      </c>
      <c r="N45" s="57">
        <f ca="1">_xlfn.POISSON.DIST(3,($B$19*F45/'Monte Carlo'!$B$21),0)</f>
        <v>3.3079088833244952E-2</v>
      </c>
    </row>
    <row r="46" spans="4:14">
      <c r="D46">
        <v>45</v>
      </c>
      <c r="E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46" s="57">
        <f ca="1">_xlfn.POISSON.DIST(0,($B$18*E46/'Monte Carlo'!$B$21),FALSE)</f>
        <v>0.11023718482511535</v>
      </c>
      <c r="H46" s="57">
        <f ca="1">_xlfn.POISSON.DIST(1,($B$18*E46/'Monte Carlo'!$B$21),0)</f>
        <v>0.24308633221160764</v>
      </c>
      <c r="I46" s="57">
        <f ca="1">_xlfn.POISSON.DIST(2,($B$18*E46/'Monte Carlo'!$B$21),0)</f>
        <v>0.26801738905903816</v>
      </c>
      <c r="J46" s="57">
        <f ca="1">_xlfn.POISSON.DIST(3,($B$18*E46/'Monte Carlo'!$B$21),0)</f>
        <v>0.19700359178152016</v>
      </c>
      <c r="K46" s="57">
        <f ca="1">_xlfn.POISSON.DIST(0,($B$19*F46/'Monte Carlo'!$B$21),0)</f>
        <v>0.47300364028632269</v>
      </c>
      <c r="L46" s="57">
        <f ca="1">_xlfn.POISSON.DIST(1,($B$19*F46/'Monte Carlo'!$B$21),0)</f>
        <v>0.35411521323789547</v>
      </c>
      <c r="M46" s="57">
        <f ca="1">_xlfn.POISSON.DIST(2,($B$19*F46/'Monte Carlo'!$B$21),0)</f>
        <v>0.13255456572238367</v>
      </c>
      <c r="N46" s="57">
        <f ca="1">_xlfn.POISSON.DIST(3,($B$19*F46/'Monte Carlo'!$B$21),0)</f>
        <v>3.3079088833244952E-2</v>
      </c>
    </row>
    <row r="47" spans="4:14">
      <c r="D47">
        <v>46</v>
      </c>
      <c r="E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47" s="57">
        <f ca="1">_xlfn.POISSON.DIST(0,($B$18*E47/'Monte Carlo'!$B$21),FALSE)</f>
        <v>0.10159183032069609</v>
      </c>
      <c r="H47" s="57">
        <f ca="1">_xlfn.POISSON.DIST(1,($B$18*E47/'Monte Carlo'!$B$21),0)</f>
        <v>0.23231940082314048</v>
      </c>
      <c r="I47" s="57">
        <f ca="1">_xlfn.POISSON.DIST(2,($B$18*E47/'Monte Carlo'!$B$21),0)</f>
        <v>0.26563309189551981</v>
      </c>
      <c r="J47" s="57">
        <f ca="1">_xlfn.POISSON.DIST(3,($B$18*E47/'Monte Carlo'!$B$21),0)</f>
        <v>0.20248255708869276</v>
      </c>
      <c r="K47" s="57">
        <f ca="1">_xlfn.POISSON.DIST(0,($B$19*F47/'Monte Carlo'!$B$21),0)</f>
        <v>0.31873473347079084</v>
      </c>
      <c r="L47" s="57">
        <f ca="1">_xlfn.POISSON.DIST(1,($B$19*F47/'Monte Carlo'!$B$21),0)</f>
        <v>0.36444004438008715</v>
      </c>
      <c r="M47" s="57">
        <f ca="1">_xlfn.POISSON.DIST(2,($B$19*F47/'Monte Carlo'!$B$21),0)</f>
        <v>0.2083496588236301</v>
      </c>
      <c r="N47" s="57">
        <f ca="1">_xlfn.POISSON.DIST(3,($B$19*F47/'Monte Carlo'!$B$21),0)</f>
        <v>7.9408727629008274E-2</v>
      </c>
    </row>
    <row r="48" spans="4:14">
      <c r="D48">
        <v>47</v>
      </c>
      <c r="E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48" s="57">
        <f ca="1">_xlfn.POISSON.DIST(0,($B$18*E48/'Monte Carlo'!$B$21),FALSE)</f>
        <v>0.13706071453209387</v>
      </c>
      <c r="H48" s="57">
        <f ca="1">_xlfn.POISSON.DIST(1,($B$18*E48/'Monte Carlo'!$B$21),0)</f>
        <v>0.27238504518826945</v>
      </c>
      <c r="I48" s="57">
        <f ca="1">_xlfn.POISSON.DIST(2,($B$18*E48/'Monte Carlo'!$B$21),0)</f>
        <v>0.27065966019330279</v>
      </c>
      <c r="J48" s="57">
        <f ca="1">_xlfn.POISSON.DIST(3,($B$18*E48/'Monte Carlo'!$B$21),0)</f>
        <v>0.17929680293894246</v>
      </c>
      <c r="K48" s="57">
        <f ca="1">_xlfn.POISSON.DIST(0,($B$19*F48/'Monte Carlo'!$B$21),0)</f>
        <v>0.39093334469200991</v>
      </c>
      <c r="L48" s="57">
        <f ca="1">_xlfn.POISSON.DIST(1,($B$19*F48/'Monte Carlo'!$B$21),0)</f>
        <v>0.36717171523898134</v>
      </c>
      <c r="M48" s="57">
        <f ca="1">_xlfn.POISSON.DIST(2,($B$19*F48/'Monte Carlo'!$B$21),0)</f>
        <v>0.17242718010885891</v>
      </c>
      <c r="N48" s="57">
        <f ca="1">_xlfn.POISSON.DIST(3,($B$19*F48/'Monte Carlo'!$B$21),0)</f>
        <v>5.3982249006556765E-2</v>
      </c>
    </row>
    <row r="49" spans="4:14">
      <c r="D49">
        <v>48</v>
      </c>
      <c r="E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9" s="57">
        <f ca="1">_xlfn.POISSON.DIST(0,($B$18*E49/'Monte Carlo'!$B$21),FALSE)</f>
        <v>7.9515317515879536E-2</v>
      </c>
      <c r="H49" s="57">
        <f ca="1">_xlfn.POISSON.DIST(1,($B$18*E49/'Monte Carlo'!$B$21),0)</f>
        <v>0.20131732638917879</v>
      </c>
      <c r="I49" s="57">
        <f ca="1">_xlfn.POISSON.DIST(2,($B$18*E49/'Monte Carlo'!$B$21),0)</f>
        <v>0.2548481674388926</v>
      </c>
      <c r="J49" s="57">
        <f ca="1">_xlfn.POISSON.DIST(3,($B$18*E49/'Monte Carlo'!$B$21),0)</f>
        <v>0.21507533938868123</v>
      </c>
      <c r="K49" s="57">
        <f ca="1">_xlfn.POISSON.DIST(0,($B$19*F49/'Monte Carlo'!$B$21),0)</f>
        <v>0.37021711809706187</v>
      </c>
      <c r="L49" s="57">
        <f ca="1">_xlfn.POISSON.DIST(1,($B$19*F49/'Monte Carlo'!$B$21),0)</f>
        <v>0.36787202951114861</v>
      </c>
      <c r="M49" s="57">
        <f ca="1">_xlfn.POISSON.DIST(2,($B$19*F49/'Monte Carlo'!$B$21),0)</f>
        <v>0.18277089778054398</v>
      </c>
      <c r="N49" s="57">
        <f ca="1">_xlfn.POISSON.DIST(3,($B$19*F49/'Monte Carlo'!$B$21),0)</f>
        <v>6.0537720358710946E-2</v>
      </c>
    </row>
    <row r="50" spans="4:14">
      <c r="D50">
        <v>49</v>
      </c>
      <c r="E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50" s="57">
        <f ca="1">_xlfn.POISSON.DIST(0,($B$18*E50/'Monte Carlo'!$B$21),FALSE)</f>
        <v>0.12979763283782372</v>
      </c>
      <c r="H50" s="57">
        <f ca="1">_xlfn.POISSON.DIST(1,($B$18*E50/'Monte Carlo'!$B$21),0)</f>
        <v>0.26501804358005915</v>
      </c>
      <c r="I50" s="57">
        <f ca="1">_xlfn.POISSON.DIST(2,($B$18*E50/'Monte Carlo'!$B$21),0)</f>
        <v>0.27055409982228668</v>
      </c>
      <c r="J50" s="57">
        <f ca="1">_xlfn.POISSON.DIST(3,($B$18*E50/'Monte Carlo'!$B$21),0)</f>
        <v>0.18413720047589904</v>
      </c>
      <c r="K50" s="57">
        <f ca="1">_xlfn.POISSON.DIST(0,($B$19*F50/'Monte Carlo'!$B$21),0)</f>
        <v>0.35540360705991658</v>
      </c>
      <c r="L50" s="57">
        <f ca="1">_xlfn.POISSON.DIST(1,($B$19*F50/'Monte Carlo'!$B$21),0)</f>
        <v>0.36766546296941832</v>
      </c>
      <c r="M50" s="57">
        <f ca="1">_xlfn.POISSON.DIST(2,($B$19*F50/'Monte Carlo'!$B$21),0)</f>
        <v>0.19017518389694815</v>
      </c>
      <c r="N50" s="57">
        <f ca="1">_xlfn.POISSON.DIST(3,($B$19*F50/'Monte Carlo'!$B$21),0)</f>
        <v>6.5578819539084315E-2</v>
      </c>
    </row>
    <row r="51" spans="4:14">
      <c r="D51">
        <v>50</v>
      </c>
      <c r="E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51" s="57">
        <f ca="1">_xlfn.POISSON.DIST(0,($B$18*E51/'Monte Carlo'!$B$21),FALSE)</f>
        <v>0.16583445181684431</v>
      </c>
      <c r="H51" s="57">
        <f ca="1">_xlfn.POISSON.DIST(1,($B$18*E51/'Monte Carlo'!$B$21),0)</f>
        <v>0.29796558300530807</v>
      </c>
      <c r="I51" s="57">
        <f ca="1">_xlfn.POISSON.DIST(2,($B$18*E51/'Monte Carlo'!$B$21),0)</f>
        <v>0.26768710507075444</v>
      </c>
      <c r="J51" s="57">
        <f ca="1">_xlfn.POISSON.DIST(3,($B$18*E51/'Monte Carlo'!$B$21),0)</f>
        <v>0.16032363088924184</v>
      </c>
      <c r="K51" s="57">
        <f ca="1">_xlfn.POISSON.DIST(0,($B$19*F51/'Monte Carlo'!$B$21),0)</f>
        <v>0.37529091452522073</v>
      </c>
      <c r="L51" s="57">
        <f ca="1">_xlfn.POISSON.DIST(1,($B$19*F51/'Monte Carlo'!$B$21),0)</f>
        <v>0.36780528001812629</v>
      </c>
      <c r="M51" s="57">
        <f ca="1">_xlfn.POISSON.DIST(2,($B$19*F51/'Monte Carlo'!$B$21),0)</f>
        <v>0.18023447780551183</v>
      </c>
      <c r="N51" s="57">
        <f ca="1">_xlfn.POISSON.DIST(3,($B$19*F51/'Monte Carlo'!$B$21),0)</f>
        <v>5.8879827188677368E-2</v>
      </c>
    </row>
    <row r="52" spans="4:14">
      <c r="D52">
        <v>51</v>
      </c>
      <c r="E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2" s="57">
        <f ca="1">_xlfn.POISSON.DIST(0,($B$18*E52/'Monte Carlo'!$B$21),FALSE)</f>
        <v>9.6208305467432101E-2</v>
      </c>
      <c r="H52" s="57">
        <f ca="1">_xlfn.POISSON.DIST(1,($B$18*E52/'Monte Carlo'!$B$21),0)</f>
        <v>0.22524669361030539</v>
      </c>
      <c r="I52" s="57">
        <f ca="1">_xlfn.POISSON.DIST(2,($B$18*E52/'Monte Carlo'!$B$21),0)</f>
        <v>0.2636782382553744</v>
      </c>
      <c r="J52" s="57">
        <f ca="1">_xlfn.POISSON.DIST(3,($B$18*E52/'Monte Carlo'!$B$21),0)</f>
        <v>0.20577797677463755</v>
      </c>
      <c r="K52" s="57">
        <f ca="1">_xlfn.POISSON.DIST(0,($B$19*F52/'Monte Carlo'!$B$21),0)</f>
        <v>0.39093334469200991</v>
      </c>
      <c r="L52" s="57">
        <f ca="1">_xlfn.POISSON.DIST(1,($B$19*F52/'Monte Carlo'!$B$21),0)</f>
        <v>0.36717171523898134</v>
      </c>
      <c r="M52" s="57">
        <f ca="1">_xlfn.POISSON.DIST(2,($B$19*F52/'Monte Carlo'!$B$21),0)</f>
        <v>0.17242718010885891</v>
      </c>
      <c r="N52" s="57">
        <f ca="1">_xlfn.POISSON.DIST(3,($B$19*F52/'Monte Carlo'!$B$21),0)</f>
        <v>5.3982249006556765E-2</v>
      </c>
    </row>
    <row r="53" spans="4:14">
      <c r="D53">
        <v>52</v>
      </c>
      <c r="E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53" s="57">
        <f ca="1">_xlfn.POISSON.DIST(0,($B$18*E53/'Monte Carlo'!$B$21),FALSE)</f>
        <v>0.11023718482511535</v>
      </c>
      <c r="H53" s="57">
        <f ca="1">_xlfn.POISSON.DIST(1,($B$18*E53/'Monte Carlo'!$B$21),0)</f>
        <v>0.24308633221160764</v>
      </c>
      <c r="I53" s="57">
        <f ca="1">_xlfn.POISSON.DIST(2,($B$18*E53/'Monte Carlo'!$B$21),0)</f>
        <v>0.26801738905903816</v>
      </c>
      <c r="J53" s="57">
        <f ca="1">_xlfn.POISSON.DIST(3,($B$18*E53/'Monte Carlo'!$B$21),0)</f>
        <v>0.19700359178152016</v>
      </c>
      <c r="K53" s="57">
        <f ca="1">_xlfn.POISSON.DIST(0,($B$19*F53/'Monte Carlo'!$B$21),0)</f>
        <v>0.47948611790088203</v>
      </c>
      <c r="L53" s="57">
        <f ca="1">_xlfn.POISSON.DIST(1,($B$19*F53/'Monte Carlo'!$B$21),0)</f>
        <v>0.35244163734108952</v>
      </c>
      <c r="M53" s="57">
        <f ca="1">_xlfn.POISSON.DIST(2,($B$19*F53/'Monte Carlo'!$B$21),0)</f>
        <v>0.12952940981426436</v>
      </c>
      <c r="N53" s="57">
        <f ca="1">_xlfn.POISSON.DIST(3,($B$19*F53/'Monte Carlo'!$B$21),0)</f>
        <v>3.1736446982462516E-2</v>
      </c>
    </row>
    <row r="54" spans="4:14">
      <c r="D54">
        <v>53</v>
      </c>
      <c r="E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54" s="57">
        <f ca="1">_xlfn.POISSON.DIST(0,($B$18*E54/'Monte Carlo'!$B$21),FALSE)</f>
        <v>0.13706071453209387</v>
      </c>
      <c r="H54" s="57">
        <f ca="1">_xlfn.POISSON.DIST(1,($B$18*E54/'Monte Carlo'!$B$21),0)</f>
        <v>0.27238504518826945</v>
      </c>
      <c r="I54" s="57">
        <f ca="1">_xlfn.POISSON.DIST(2,($B$18*E54/'Monte Carlo'!$B$21),0)</f>
        <v>0.27065966019330279</v>
      </c>
      <c r="J54" s="57">
        <f ca="1">_xlfn.POISSON.DIST(3,($B$18*E54/'Monte Carlo'!$B$21),0)</f>
        <v>0.17929680293894246</v>
      </c>
      <c r="K54" s="57">
        <f ca="1">_xlfn.POISSON.DIST(0,($B$19*F54/'Monte Carlo'!$B$21),0)</f>
        <v>0.31442555600439748</v>
      </c>
      <c r="L54" s="57">
        <f ca="1">_xlfn.POISSON.DIST(1,($B$19*F54/'Monte Carlo'!$B$21),0)</f>
        <v>0.36379286380760079</v>
      </c>
      <c r="M54" s="57">
        <f ca="1">_xlfn.POISSON.DIST(2,($B$19*F54/'Monte Carlo'!$B$21),0)</f>
        <v>0.21045561537543198</v>
      </c>
      <c r="N54" s="57">
        <f ca="1">_xlfn.POISSON.DIST(3,($B$19*F54/'Monte Carlo'!$B$21),0)</f>
        <v>8.1166272439538972E-2</v>
      </c>
    </row>
    <row r="55" spans="4:14">
      <c r="D55">
        <v>54</v>
      </c>
      <c r="E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55" s="57">
        <f ca="1">_xlfn.POISSON.DIST(0,($B$18*E55/'Monte Carlo'!$B$21),FALSE)</f>
        <v>9.8863430268674488E-2</v>
      </c>
      <c r="H55" s="57">
        <f ca="1">_xlfn.POISSON.DIST(1,($B$18*E55/'Monte Carlo'!$B$21),0)</f>
        <v>0.22877154694627386</v>
      </c>
      <c r="I55" s="57">
        <f ca="1">_xlfn.POISSON.DIST(2,($B$18*E55/'Monte Carlo'!$B$21),0)</f>
        <v>0.26469049551467128</v>
      </c>
      <c r="J55" s="57">
        <f ca="1">_xlfn.POISSON.DIST(3,($B$18*E55/'Monte Carlo'!$B$21),0)</f>
        <v>0.20416600272485158</v>
      </c>
      <c r="K55" s="57">
        <f ca="1">_xlfn.POISSON.DIST(0,($B$19*F55/'Monte Carlo'!$B$21),0)</f>
        <v>0.49271881623502967</v>
      </c>
      <c r="L55" s="57">
        <f ca="1">_xlfn.POISSON.DIST(1,($B$19*F55/'Monte Carlo'!$B$21),0)</f>
        <v>0.34875456717539427</v>
      </c>
      <c r="M55" s="57">
        <f ca="1">_xlfn.POISSON.DIST(2,($B$19*F55/'Monte Carlo'!$B$21),0)</f>
        <v>0.12342713949418009</v>
      </c>
      <c r="N55" s="57">
        <f ca="1">_xlfn.POISSON.DIST(3,($B$19*F55/'Monte Carlo'!$B$21),0)</f>
        <v>2.9121260235815523E-2</v>
      </c>
    </row>
    <row r="56" spans="4:14">
      <c r="D56">
        <v>55</v>
      </c>
      <c r="E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87</v>
      </c>
      <c r="G56" s="57">
        <f ca="1">_xlfn.POISSON.DIST(0,($B$18*E56/'Monte Carlo'!$B$21),FALSE)</f>
        <v>0.1196182496152056</v>
      </c>
      <c r="H56" s="57">
        <f ca="1">_xlfn.POISSON.DIST(1,($B$18*E56/'Monte Carlo'!$B$21),0)</f>
        <v>0.25400335544074198</v>
      </c>
      <c r="I56" s="57">
        <f ca="1">_xlfn.POISSON.DIST(2,($B$18*E56/'Monte Carlo'!$B$21),0)</f>
        <v>0.26968169481956122</v>
      </c>
      <c r="J56" s="57">
        <f ca="1">_xlfn.POISSON.DIST(3,($B$18*E56/'Monte Carlo'!$B$21),0)</f>
        <v>0.19088518573453289</v>
      </c>
      <c r="K56" s="57">
        <f ca="1">_xlfn.POISSON.DIST(0,($B$19*F56/'Monte Carlo'!$B$21),0)</f>
        <v>0.3059811889657168</v>
      </c>
      <c r="L56" s="57">
        <f ca="1">_xlfn.POISSON.DIST(1,($B$19*F56/'Monte Carlo'!$B$21),0)</f>
        <v>0.36235260916138506</v>
      </c>
      <c r="M56" s="57">
        <f ca="1">_xlfn.POISSON.DIST(2,($B$19*F56/'Monte Carlo'!$B$21),0)</f>
        <v>0.21455471463766154</v>
      </c>
      <c r="N56" s="57">
        <f ca="1">_xlfn.POISSON.DIST(3,($B$19*F56/'Monte Carlo'!$B$21),0)</f>
        <v>8.4694161450061978E-2</v>
      </c>
    </row>
    <row r="57" spans="4:14">
      <c r="D57">
        <v>56</v>
      </c>
      <c r="E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7" s="57">
        <f ca="1">_xlfn.POISSON.DIST(0,($B$18*E57/'Monte Carlo'!$B$21),FALSE)</f>
        <v>8.8663166244628708E-2</v>
      </c>
      <c r="H57" s="57">
        <f ca="1">_xlfn.POISSON.DIST(1,($B$18*E57/'Monte Carlo'!$B$21),0)</f>
        <v>0.21482293756733631</v>
      </c>
      <c r="I57" s="57">
        <f ca="1">_xlfn.POISSON.DIST(2,($B$18*E57/'Monte Carlo'!$B$21),0)</f>
        <v>0.26024840111017028</v>
      </c>
      <c r="J57" s="57">
        <f ca="1">_xlfn.POISSON.DIST(3,($B$18*E57/'Monte Carlo'!$B$21),0)</f>
        <v>0.21018621520702468</v>
      </c>
      <c r="K57" s="57">
        <f ca="1">_xlfn.POISSON.DIST(0,($B$19*F57/'Monte Carlo'!$B$21),0)</f>
        <v>0.40172219305682971</v>
      </c>
      <c r="L57" s="57">
        <f ca="1">_xlfn.POISSON.DIST(1,($B$19*F57/'Monte Carlo'!$B$21),0)</f>
        <v>0.36636842710248974</v>
      </c>
      <c r="M57" s="57">
        <f ca="1">_xlfn.POISSON.DIST(2,($B$19*F57/'Monte Carlo'!$B$21),0)</f>
        <v>0.16706299365263602</v>
      </c>
      <c r="N57" s="57">
        <f ca="1">_xlfn.POISSON.DIST(3,($B$19*F57/'Monte Carlo'!$B$21),0)</f>
        <v>5.0786843304000129E-2</v>
      </c>
    </row>
    <row r="58" spans="4:14">
      <c r="D58">
        <v>57</v>
      </c>
      <c r="E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8" s="57">
        <f ca="1">_xlfn.POISSON.DIST(0,($B$18*E58/'Monte Carlo'!$B$21),FALSE)</f>
        <v>0.17041109583712988</v>
      </c>
      <c r="H58" s="57">
        <f ca="1">_xlfn.POISSON.DIST(1,($B$18*E58/'Monte Carlo'!$B$21),0)</f>
        <v>0.30154951471456304</v>
      </c>
      <c r="I58" s="57">
        <f ca="1">_xlfn.POISSON.DIST(2,($B$18*E58/'Monte Carlo'!$B$21),0)</f>
        <v>0.26680219787887727</v>
      </c>
      <c r="J58" s="57">
        <f ca="1">_xlfn.POISSON.DIST(3,($B$18*E58/'Monte Carlo'!$B$21),0)</f>
        <v>0.15737252495195134</v>
      </c>
      <c r="K58" s="57">
        <f ca="1">_xlfn.POISSON.DIST(0,($B$19*F58/'Monte Carlo'!$B$21),0)</f>
        <v>0.42420134805204218</v>
      </c>
      <c r="L58" s="57">
        <f ca="1">_xlfn.POISSON.DIST(1,($B$19*F58/'Monte Carlo'!$B$21),0)</f>
        <v>0.36377261844059355</v>
      </c>
      <c r="M58" s="57">
        <f ca="1">_xlfn.POISSON.DIST(2,($B$19*F58/'Monte Carlo'!$B$21),0)</f>
        <v>0.15597606954197016</v>
      </c>
      <c r="N58" s="57">
        <f ca="1">_xlfn.POISSON.DIST(3,($B$19*F58/'Monte Carlo'!$B$21),0)</f>
        <v>4.458560656938601E-2</v>
      </c>
    </row>
    <row r="59" spans="4:14">
      <c r="D59">
        <v>58</v>
      </c>
      <c r="E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59" s="57">
        <f ca="1">_xlfn.POISSON.DIST(0,($B$18*E59/'Monte Carlo'!$B$21),FALSE)</f>
        <v>9.362448800087371E-2</v>
      </c>
      <c r="H59" s="57">
        <f ca="1">_xlfn.POISSON.DIST(1,($B$18*E59/'Monte Carlo'!$B$21),0)</f>
        <v>0.2217461643520606</v>
      </c>
      <c r="I59" s="57">
        <f ca="1">_xlfn.POISSON.DIST(2,($B$18*E59/'Monte Carlo'!$B$21),0)</f>
        <v>0.26259882673212703</v>
      </c>
      <c r="J59" s="57">
        <f ca="1">_xlfn.POISSON.DIST(3,($B$18*E59/'Monte Carlo'!$B$21),0)</f>
        <v>0.20731856175155483</v>
      </c>
      <c r="K59" s="57">
        <f ca="1">_xlfn.POISSON.DIST(0,($B$19*F59/'Monte Carlo'!$B$21),0)</f>
        <v>0.45407732839127324</v>
      </c>
      <c r="L59" s="57">
        <f ca="1">_xlfn.POISSON.DIST(1,($B$19*F59/'Monte Carlo'!$B$21),0)</f>
        <v>0.35848849675972316</v>
      </c>
      <c r="M59" s="57">
        <f ca="1">_xlfn.POISSON.DIST(2,($B$19*F59/'Monte Carlo'!$B$21),0)</f>
        <v>0.14151114168631976</v>
      </c>
      <c r="N59" s="57">
        <f ca="1">_xlfn.POISSON.DIST(3,($B$19*F59/'Monte Carlo'!$B$21),0)</f>
        <v>3.7240438493600529E-2</v>
      </c>
    </row>
    <row r="60" spans="4:14">
      <c r="D60">
        <v>59</v>
      </c>
      <c r="E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60" s="57">
        <f ca="1">_xlfn.POISSON.DIST(0,($B$18*E60/'Monte Carlo'!$B$21),FALSE)</f>
        <v>0.14872443258913104</v>
      </c>
      <c r="H60" s="57">
        <f ca="1">_xlfn.POISSON.DIST(1,($B$18*E60/'Monte Carlo'!$B$21),0)</f>
        <v>0.28341822170312264</v>
      </c>
      <c r="I60" s="57">
        <f ca="1">_xlfn.POISSON.DIST(2,($B$18*E60/'Monte Carlo'!$B$21),0)</f>
        <v>0.27004940276111272</v>
      </c>
      <c r="J60" s="57">
        <f ca="1">_xlfn.POISSON.DIST(3,($B$18*E60/'Monte Carlo'!$B$21),0)</f>
        <v>0.17154079342158768</v>
      </c>
      <c r="K60" s="57">
        <f ca="1">_xlfn.POISSON.DIST(0,($B$19*F60/'Monte Carlo'!$B$21),0)</f>
        <v>0.47300364028632269</v>
      </c>
      <c r="L60" s="57">
        <f ca="1">_xlfn.POISSON.DIST(1,($B$19*F60/'Monte Carlo'!$B$21),0)</f>
        <v>0.35411521323789547</v>
      </c>
      <c r="M60" s="57">
        <f ca="1">_xlfn.POISSON.DIST(2,($B$19*F60/'Monte Carlo'!$B$21),0)</f>
        <v>0.13255456572238367</v>
      </c>
      <c r="N60" s="57">
        <f ca="1">_xlfn.POISSON.DIST(3,($B$19*F60/'Monte Carlo'!$B$21),0)</f>
        <v>3.3079088833244952E-2</v>
      </c>
    </row>
    <row r="61" spans="4:14">
      <c r="D61">
        <v>60</v>
      </c>
      <c r="E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1" s="57">
        <f ca="1">_xlfn.POISSON.DIST(0,($B$18*E61/'Monte Carlo'!$B$21),FALSE)</f>
        <v>0.19526005968795843</v>
      </c>
      <c r="H61" s="57">
        <f ca="1">_xlfn.POISSON.DIST(1,($B$18*E61/'Monte Carlo'!$B$21),0)</f>
        <v>0.31894226652028029</v>
      </c>
      <c r="I61" s="57">
        <f ca="1">_xlfn.POISSON.DIST(2,($B$18*E61/'Monte Carlo'!$B$21),0)</f>
        <v>0.26048381203933119</v>
      </c>
      <c r="J61" s="57">
        <f ca="1">_xlfn.POISSON.DIST(3,($B$18*E61/'Monte Carlo'!$B$21),0)</f>
        <v>0.14182674725600056</v>
      </c>
      <c r="K61" s="57">
        <f ca="1">_xlfn.POISSON.DIST(0,($B$19*F61/'Monte Carlo'!$B$21),0)</f>
        <v>0.41846630038298388</v>
      </c>
      <c r="L61" s="57">
        <f ca="1">_xlfn.POISSON.DIST(1,($B$19*F61/'Monte Carlo'!$B$21),0)</f>
        <v>0.36455064907056661</v>
      </c>
      <c r="M61" s="57">
        <f ca="1">_xlfn.POISSON.DIST(2,($B$19*F61/'Monte Carlo'!$B$21),0)</f>
        <v>0.15879077433014654</v>
      </c>
      <c r="N61" s="57">
        <f ca="1">_xlfn.POISSON.DIST(3,($B$19*F61/'Monte Carlo'!$B$21),0)</f>
        <v>4.6110666335213359E-2</v>
      </c>
    </row>
    <row r="62" spans="4:14">
      <c r="D62">
        <v>61</v>
      </c>
      <c r="E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2" s="57">
        <f ca="1">_xlfn.POISSON.DIST(0,($B$18*E62/'Monte Carlo'!$B$21),FALSE)</f>
        <v>8.6281984739869783E-2</v>
      </c>
      <c r="H62" s="57">
        <f ca="1">_xlfn.POISSON.DIST(1,($B$18*E62/'Monte Carlo'!$B$21),0)</f>
        <v>0.21140246359224624</v>
      </c>
      <c r="I62" s="57">
        <f ca="1">_xlfn.POISSON.DIST(2,($B$18*E62/'Monte Carlo'!$B$21),0)</f>
        <v>0.25898222988036967</v>
      </c>
      <c r="J62" s="57">
        <f ca="1">_xlfn.POISSON.DIST(3,($B$18*E62/'Monte Carlo'!$B$21),0)</f>
        <v>0.21151376148948106</v>
      </c>
      <c r="K62" s="57">
        <f ca="1">_xlfn.POISSON.DIST(0,($B$19*F62/'Monte Carlo'!$B$21),0)</f>
        <v>0.35540360705991658</v>
      </c>
      <c r="L62" s="57">
        <f ca="1">_xlfn.POISSON.DIST(1,($B$19*F62/'Monte Carlo'!$B$21),0)</f>
        <v>0.36766546296941832</v>
      </c>
      <c r="M62" s="57">
        <f ca="1">_xlfn.POISSON.DIST(2,($B$19*F62/'Monte Carlo'!$B$21),0)</f>
        <v>0.19017518389694815</v>
      </c>
      <c r="N62" s="57">
        <f ca="1">_xlfn.POISSON.DIST(3,($B$19*F62/'Monte Carlo'!$B$21),0)</f>
        <v>6.5578819539084315E-2</v>
      </c>
    </row>
    <row r="63" spans="4:14">
      <c r="D63">
        <v>62</v>
      </c>
      <c r="E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63" s="57">
        <f ca="1">_xlfn.POISSON.DIST(0,($B$18*E63/'Monte Carlo'!$B$21),FALSE)</f>
        <v>0.10727660088975248</v>
      </c>
      <c r="H63" s="57">
        <f ca="1">_xlfn.POISSON.DIST(1,($B$18*E63/'Monte Carlo'!$B$21),0)</f>
        <v>0.23947835411040228</v>
      </c>
      <c r="I63" s="57">
        <f ca="1">_xlfn.POISSON.DIST(2,($B$18*E63/'Monte Carlo'!$B$21),0)</f>
        <v>0.2672991202730472</v>
      </c>
      <c r="J63" s="57">
        <f ca="1">_xlfn.POISSON.DIST(3,($B$18*E63/'Monte Carlo'!$B$21),0)</f>
        <v>0.19890126037809155</v>
      </c>
      <c r="K63" s="57">
        <f ca="1">_xlfn.POISSON.DIST(0,($B$19*F63/'Monte Carlo'!$B$21),0)</f>
        <v>0.36027438548670609</v>
      </c>
      <c r="L63" s="57">
        <f ca="1">_xlfn.POISSON.DIST(1,($B$19*F63/'Monte Carlo'!$B$21),0)</f>
        <v>0.36780028536033427</v>
      </c>
      <c r="M63" s="57">
        <f ca="1">_xlfn.POISSON.DIST(2,($B$19*F63/'Monte Carlo'!$B$21),0)</f>
        <v>0.18774169821758663</v>
      </c>
      <c r="N63" s="57">
        <f ca="1">_xlfn.POISSON.DIST(3,($B$19*F63/'Monte Carlo'!$B$21),0)</f>
        <v>6.3887833791993781E-2</v>
      </c>
    </row>
    <row r="64" spans="4:14">
      <c r="D64">
        <v>63</v>
      </c>
      <c r="E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64" s="57">
        <f ca="1">_xlfn.POISSON.DIST(0,($B$18*E64/'Monte Carlo'!$B$21),FALSE)</f>
        <v>0.15282887999208186</v>
      </c>
      <c r="H64" s="57">
        <f ca="1">_xlfn.POISSON.DIST(1,($B$18*E64/'Monte Carlo'!$B$21),0)</f>
        <v>0.28707933342935443</v>
      </c>
      <c r="I64" s="57">
        <f ca="1">_xlfn.POISSON.DIST(2,($B$18*E64/'Monte Carlo'!$B$21),0)</f>
        <v>0.26963013694307131</v>
      </c>
      <c r="J64" s="57">
        <f ca="1">_xlfn.POISSON.DIST(3,($B$18*E64/'Monte Carlo'!$B$21),0)</f>
        <v>0.16882768926504135</v>
      </c>
      <c r="K64" s="57">
        <f ca="1">_xlfn.POISSON.DIST(0,($B$19*F64/'Monte Carlo'!$B$21),0)</f>
        <v>0.4994714887822902</v>
      </c>
      <c r="L64" s="57">
        <f ca="1">_xlfn.POISSON.DIST(1,($B$19*F64/'Monte Carlo'!$B$21),0)</f>
        <v>0.34673548601465604</v>
      </c>
      <c r="M64" s="57">
        <f ca="1">_xlfn.POISSON.DIST(2,($B$19*F64/'Monte Carlo'!$B$21),0)</f>
        <v>0.12035271277939114</v>
      </c>
      <c r="N64" s="57">
        <f ca="1">_xlfn.POISSON.DIST(3,($B$19*F64/'Monte Carlo'!$B$21),0)</f>
        <v>2.7849808778530712E-2</v>
      </c>
    </row>
    <row r="65" spans="4:14">
      <c r="D65">
        <v>64</v>
      </c>
      <c r="E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65" s="57">
        <f ca="1">_xlfn.POISSON.DIST(0,($B$18*E65/'Monte Carlo'!$B$21),FALSE)</f>
        <v>6.7532393016580608E-2</v>
      </c>
      <c r="H65" s="57">
        <f ca="1">_xlfn.POISSON.DIST(1,($B$18*E65/'Monte Carlo'!$B$21),0)</f>
        <v>0.18200978719867983</v>
      </c>
      <c r="I65" s="57">
        <f ca="1">_xlfn.POISSON.DIST(2,($B$18*E65/'Monte Carlo'!$B$21),0)</f>
        <v>0.24527164784442942</v>
      </c>
      <c r="J65" s="57">
        <f ca="1">_xlfn.POISSON.DIST(3,($B$18*E65/'Monte Carlo'!$B$21),0)</f>
        <v>0.22034778884593273</v>
      </c>
      <c r="K65" s="57">
        <f ca="1">_xlfn.POISSON.DIST(0,($B$19*F65/'Monte Carlo'!$B$21),0)</f>
        <v>0.50631670617465929</v>
      </c>
      <c r="L65" s="57">
        <f ca="1">_xlfn.POISSON.DIST(1,($B$19*F65/'Monte Carlo'!$B$21),0)</f>
        <v>0.3445955573780598</v>
      </c>
      <c r="M65" s="57">
        <f ca="1">_xlfn.POISSON.DIST(2,($B$19*F65/'Monte Carlo'!$B$21),0)</f>
        <v>0.11726464554354736</v>
      </c>
      <c r="N65" s="57">
        <f ca="1">_xlfn.POISSON.DIST(3,($B$19*F65/'Monte Carlo'!$B$21),0)</f>
        <v>2.6603161880711511E-2</v>
      </c>
    </row>
    <row r="66" spans="4:14">
      <c r="D66">
        <v>65</v>
      </c>
      <c r="E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88</v>
      </c>
      <c r="G66" s="57">
        <f ca="1">_xlfn.POISSON.DIST(0,($B$18*E66/'Monte Carlo'!$B$21),FALSE)</f>
        <v>8.6281984739869783E-2</v>
      </c>
      <c r="H66" s="57">
        <f ca="1">_xlfn.POISSON.DIST(1,($B$18*E66/'Monte Carlo'!$B$21),0)</f>
        <v>0.21140246359224624</v>
      </c>
      <c r="I66" s="57">
        <f ca="1">_xlfn.POISSON.DIST(2,($B$18*E66/'Monte Carlo'!$B$21),0)</f>
        <v>0.25898222988036967</v>
      </c>
      <c r="J66" s="57">
        <f ca="1">_xlfn.POISSON.DIST(3,($B$18*E66/'Monte Carlo'!$B$21),0)</f>
        <v>0.21151376148948106</v>
      </c>
      <c r="K66" s="57">
        <f ca="1">_xlfn.POISSON.DIST(0,($B$19*F66/'Monte Carlo'!$B$21),0)</f>
        <v>0.30184443477431278</v>
      </c>
      <c r="L66" s="57">
        <f ca="1">_xlfn.POISSON.DIST(1,($B$19*F66/'Monte Carlo'!$B$21),0)</f>
        <v>0.36156239751584351</v>
      </c>
      <c r="M66" s="57">
        <f ca="1">_xlfn.POISSON.DIST(2,($B$19*F66/'Monte Carlo'!$B$21),0)</f>
        <v>0.21654758583697087</v>
      </c>
      <c r="N66" s="57">
        <f ca="1">_xlfn.POISSON.DIST(3,($B$19*F66/'Monte Carlo'!$B$21),0)</f>
        <v>8.6463373503445157E-2</v>
      </c>
    </row>
    <row r="67" spans="4:14">
      <c r="D67">
        <v>66</v>
      </c>
      <c r="E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67" s="57">
        <f ca="1">_xlfn.POISSON.DIST(0,($B$18*E67/'Monte Carlo'!$B$21),FALSE)</f>
        <v>8.1709754790180597E-2</v>
      </c>
      <c r="H67" s="57">
        <f ca="1">_xlfn.POISSON.DIST(1,($B$18*E67/'Monte Carlo'!$B$21),0)</f>
        <v>0.20464877180330815</v>
      </c>
      <c r="I67" s="57">
        <f ca="1">_xlfn.POISSON.DIST(2,($B$18*E67/'Monte Carlo'!$B$21),0)</f>
        <v>0.25627980348336288</v>
      </c>
      <c r="J67" s="57">
        <f ca="1">_xlfn.POISSON.DIST(3,($B$18*E67/'Monte Carlo'!$B$21),0)</f>
        <v>0.21395791789911728</v>
      </c>
      <c r="K67" s="57">
        <f ca="1">_xlfn.POISSON.DIST(0,($B$19*F67/'Monte Carlo'!$B$21),0)</f>
        <v>0.4994714887822902</v>
      </c>
      <c r="L67" s="57">
        <f ca="1">_xlfn.POISSON.DIST(1,($B$19*F67/'Monte Carlo'!$B$21),0)</f>
        <v>0.34673548601465604</v>
      </c>
      <c r="M67" s="57">
        <f ca="1">_xlfn.POISSON.DIST(2,($B$19*F67/'Monte Carlo'!$B$21),0)</f>
        <v>0.12035271277939114</v>
      </c>
      <c r="N67" s="57">
        <f ca="1">_xlfn.POISSON.DIST(3,($B$19*F67/'Monte Carlo'!$B$21),0)</f>
        <v>2.7849808778530712E-2</v>
      </c>
    </row>
    <row r="68" spans="4:14">
      <c r="D68">
        <v>67</v>
      </c>
      <c r="E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68" s="57">
        <f ca="1">_xlfn.POISSON.DIST(0,($B$18*E68/'Monte Carlo'!$B$21),FALSE)</f>
        <v>9.1110062804224359E-2</v>
      </c>
      <c r="H68" s="57">
        <f ca="1">_xlfn.POISSON.DIST(1,($B$18*E68/'Monte Carlo'!$B$21),0)</f>
        <v>0.21827119502763037</v>
      </c>
      <c r="I68" s="57">
        <f ca="1">_xlfn.POISSON.DIST(2,($B$18*E68/'Monte Carlo'!$B$21),0)</f>
        <v>0.26145473459480978</v>
      </c>
      <c r="J68" s="57">
        <f ca="1">_xlfn.POISSON.DIST(3,($B$18*E68/'Monte Carlo'!$B$21),0)</f>
        <v>0.20878790483062162</v>
      </c>
      <c r="K68" s="57">
        <f ca="1">_xlfn.POISSON.DIST(0,($B$19*F68/'Monte Carlo'!$B$21),0)</f>
        <v>0.50631670617465929</v>
      </c>
      <c r="L68" s="57">
        <f ca="1">_xlfn.POISSON.DIST(1,($B$19*F68/'Monte Carlo'!$B$21),0)</f>
        <v>0.3445955573780598</v>
      </c>
      <c r="M68" s="57">
        <f ca="1">_xlfn.POISSON.DIST(2,($B$19*F68/'Monte Carlo'!$B$21),0)</f>
        <v>0.11726464554354736</v>
      </c>
      <c r="N68" s="57">
        <f ca="1">_xlfn.POISSON.DIST(3,($B$19*F68/'Monte Carlo'!$B$21),0)</f>
        <v>2.6603161880711511E-2</v>
      </c>
    </row>
    <row r="69" spans="4:14">
      <c r="D69">
        <v>68</v>
      </c>
      <c r="E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9" s="57">
        <f ca="1">_xlfn.POISSON.DIST(0,($B$18*E69/'Monte Carlo'!$B$21),FALSE)</f>
        <v>0.1196182496152056</v>
      </c>
      <c r="H69" s="57">
        <f ca="1">_xlfn.POISSON.DIST(1,($B$18*E69/'Monte Carlo'!$B$21),0)</f>
        <v>0.25400335544074198</v>
      </c>
      <c r="I69" s="57">
        <f ca="1">_xlfn.POISSON.DIST(2,($B$18*E69/'Monte Carlo'!$B$21),0)</f>
        <v>0.26968169481956122</v>
      </c>
      <c r="J69" s="57">
        <f ca="1">_xlfn.POISSON.DIST(3,($B$18*E69/'Monte Carlo'!$B$21),0)</f>
        <v>0.19088518573453289</v>
      </c>
      <c r="K69" s="57">
        <f ca="1">_xlfn.POISSON.DIST(0,($B$19*F69/'Monte Carlo'!$B$21),0)</f>
        <v>0.41280878846886226</v>
      </c>
      <c r="L69" s="57">
        <f ca="1">_xlfn.POISSON.DIST(1,($B$19*F69/'Monte Carlo'!$B$21),0)</f>
        <v>0.36524115176063965</v>
      </c>
      <c r="M69" s="57">
        <f ca="1">_xlfn.POISSON.DIST(2,($B$19*F69/'Monte Carlo'!$B$21),0)</f>
        <v>0.1615773484792232</v>
      </c>
      <c r="N69" s="57">
        <f ca="1">_xlfn.POISSON.DIST(3,($B$19*F69/'Monte Carlo'!$B$21),0)</f>
        <v>4.7652971953327773E-2</v>
      </c>
    </row>
    <row r="70" spans="4:14">
      <c r="D70">
        <v>69</v>
      </c>
      <c r="E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0" s="57">
        <f ca="1">_xlfn.POISSON.DIST(0,($B$18*E70/'Monte Carlo'!$B$21),FALSE)</f>
        <v>0.14473021623992124</v>
      </c>
      <c r="H70" s="57">
        <f ca="1">_xlfn.POISSON.DIST(1,($B$18*E70/'Monte Carlo'!$B$21),0)</f>
        <v>0.27974669717796186</v>
      </c>
      <c r="I70" s="57">
        <f ca="1">_xlfn.POISSON.DIST(2,($B$18*E70/'Monte Carlo'!$B$21),0)</f>
        <v>0.27035893614726797</v>
      </c>
      <c r="J70" s="57">
        <f ca="1">_xlfn.POISSON.DIST(3,($B$18*E70/'Monte Carlo'!$B$21),0)</f>
        <v>0.17419080687884705</v>
      </c>
      <c r="K70" s="57">
        <f ca="1">_xlfn.POISSON.DIST(0,($B$19*F70/'Monte Carlo'!$B$21),0)</f>
        <v>0.41846630038298388</v>
      </c>
      <c r="L70" s="57">
        <f ca="1">_xlfn.POISSON.DIST(1,($B$19*F70/'Monte Carlo'!$B$21),0)</f>
        <v>0.36455064907056661</v>
      </c>
      <c r="M70" s="57">
        <f ca="1">_xlfn.POISSON.DIST(2,($B$19*F70/'Monte Carlo'!$B$21),0)</f>
        <v>0.15879077433014654</v>
      </c>
      <c r="N70" s="57">
        <f ca="1">_xlfn.POISSON.DIST(3,($B$19*F70/'Monte Carlo'!$B$21),0)</f>
        <v>4.6110666335213359E-2</v>
      </c>
    </row>
    <row r="71" spans="4:14">
      <c r="D71">
        <v>70</v>
      </c>
      <c r="E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1" s="57">
        <f ca="1">_xlfn.POISSON.DIST(0,($B$18*E71/'Monte Carlo'!$B$21),FALSE)</f>
        <v>0.10159183032069609</v>
      </c>
      <c r="H71" s="57">
        <f ca="1">_xlfn.POISSON.DIST(1,($B$18*E71/'Monte Carlo'!$B$21),0)</f>
        <v>0.23231940082314048</v>
      </c>
      <c r="I71" s="57">
        <f ca="1">_xlfn.POISSON.DIST(2,($B$18*E71/'Monte Carlo'!$B$21),0)</f>
        <v>0.26563309189551981</v>
      </c>
      <c r="J71" s="57">
        <f ca="1">_xlfn.POISSON.DIST(3,($B$18*E71/'Monte Carlo'!$B$21),0)</f>
        <v>0.20248255708869276</v>
      </c>
      <c r="K71" s="57">
        <f ca="1">_xlfn.POISSON.DIST(0,($B$19*F71/'Monte Carlo'!$B$21),0)</f>
        <v>0.43590831570375593</v>
      </c>
      <c r="L71" s="57">
        <f ca="1">_xlfn.POISSON.DIST(1,($B$19*F71/'Monte Carlo'!$B$21),0)</f>
        <v>0.3619448498622061</v>
      </c>
      <c r="M71" s="57">
        <f ca="1">_xlfn.POISSON.DIST(2,($B$19*F71/'Monte Carlo'!$B$21),0)</f>
        <v>0.15026562882870706</v>
      </c>
      <c r="N71" s="57">
        <f ca="1">_xlfn.POISSON.DIST(3,($B$19*F71/'Monte Carlo'!$B$21),0)</f>
        <v>4.1589686413796595E-2</v>
      </c>
    </row>
    <row r="72" spans="4:14">
      <c r="D72">
        <v>71</v>
      </c>
      <c r="E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2" s="57">
        <f ca="1">_xlfn.POISSON.DIST(0,($B$18*E72/'Monte Carlo'!$B$21),FALSE)</f>
        <v>0.10159183032069609</v>
      </c>
      <c r="H72" s="57">
        <f ca="1">_xlfn.POISSON.DIST(1,($B$18*E72/'Monte Carlo'!$B$21),0)</f>
        <v>0.23231940082314048</v>
      </c>
      <c r="I72" s="57">
        <f ca="1">_xlfn.POISSON.DIST(2,($B$18*E72/'Monte Carlo'!$B$21),0)</f>
        <v>0.26563309189551981</v>
      </c>
      <c r="J72" s="57">
        <f ca="1">_xlfn.POISSON.DIST(3,($B$18*E72/'Monte Carlo'!$B$21),0)</f>
        <v>0.20248255708869276</v>
      </c>
      <c r="K72" s="57">
        <f ca="1">_xlfn.POISSON.DIST(0,($B$19*F72/'Monte Carlo'!$B$21),0)</f>
        <v>0.44793836835326056</v>
      </c>
      <c r="L72" s="57">
        <f ca="1">_xlfn.POISSON.DIST(1,($B$19*F72/'Monte Carlo'!$B$21),0)</f>
        <v>0.3597391363960773</v>
      </c>
      <c r="M72" s="57">
        <f ca="1">_xlfn.POISSON.DIST(2,($B$19*F72/'Monte Carlo'!$B$21),0)</f>
        <v>0.14445318306930149</v>
      </c>
      <c r="N72" s="57">
        <f ca="1">_xlfn.POISSON.DIST(3,($B$19*F72/'Monte Carlo'!$B$21),0)</f>
        <v>3.8670099131459919E-2</v>
      </c>
    </row>
    <row r="73" spans="4:14">
      <c r="D73">
        <v>72</v>
      </c>
      <c r="E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73" s="57">
        <f ca="1">_xlfn.POISSON.DIST(0,($B$18*E73/'Monte Carlo'!$B$21),FALSE)</f>
        <v>8.6281984739869783E-2</v>
      </c>
      <c r="H73" s="57">
        <f ca="1">_xlfn.POISSON.DIST(1,($B$18*E73/'Monte Carlo'!$B$21),0)</f>
        <v>0.21140246359224624</v>
      </c>
      <c r="I73" s="57">
        <f ca="1">_xlfn.POISSON.DIST(2,($B$18*E73/'Monte Carlo'!$B$21),0)</f>
        <v>0.25898222988036967</v>
      </c>
      <c r="J73" s="57">
        <f ca="1">_xlfn.POISSON.DIST(3,($B$18*E73/'Monte Carlo'!$B$21),0)</f>
        <v>0.21151376148948106</v>
      </c>
      <c r="K73" s="57">
        <f ca="1">_xlfn.POISSON.DIST(0,($B$19*F73/'Monte Carlo'!$B$21),0)</f>
        <v>0.44188240481824848</v>
      </c>
      <c r="L73" s="57">
        <f ca="1">_xlfn.POISSON.DIST(1,($B$19*F73/'Monte Carlo'!$B$21),0)</f>
        <v>0.36089043492404388</v>
      </c>
      <c r="M73" s="57">
        <f ca="1">_xlfn.POISSON.DIST(2,($B$19*F73/'Monte Carlo'!$B$21),0)</f>
        <v>0.14737168146945748</v>
      </c>
      <c r="N73" s="57">
        <f ca="1">_xlfn.POISSON.DIST(3,($B$19*F73/'Monte Carlo'!$B$21),0)</f>
        <v>4.0120048261011752E-2</v>
      </c>
    </row>
    <row r="74" spans="4:14">
      <c r="D74">
        <v>73</v>
      </c>
      <c r="E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74" s="57">
        <f ca="1">_xlfn.POISSON.DIST(0,($B$18*E74/'Monte Carlo'!$B$21),FALSE)</f>
        <v>0.21187647885500799</v>
      </c>
      <c r="H74" s="57">
        <f ca="1">_xlfn.POISSON.DIST(1,($B$18*E74/'Monte Carlo'!$B$21),0)</f>
        <v>0.32877971189565236</v>
      </c>
      <c r="I74" s="57">
        <f ca="1">_xlfn.POISSON.DIST(2,($B$18*E74/'Monte Carlo'!$B$21),0)</f>
        <v>0.25509225832509907</v>
      </c>
      <c r="J74" s="57">
        <f ca="1">_xlfn.POISSON.DIST(3,($B$18*E74/'Monte Carlo'!$B$21),0)</f>
        <v>0.13194662546179561</v>
      </c>
      <c r="K74" s="57">
        <f ca="1">_xlfn.POISSON.DIST(0,($B$19*F74/'Monte Carlo'!$B$21),0)</f>
        <v>0.48605743736029022</v>
      </c>
      <c r="L74" s="57">
        <f ca="1">_xlfn.POISSON.DIST(1,($B$19*F74/'Monte Carlo'!$B$21),0)</f>
        <v>0.35065567735063152</v>
      </c>
      <c r="M74" s="57">
        <f ca="1">_xlfn.POISSON.DIST(2,($B$19*F74/'Monte Carlo'!$B$21),0)</f>
        <v>0.12648649584090871</v>
      </c>
      <c r="N74" s="57">
        <f ca="1">_xlfn.POISSON.DIST(3,($B$19*F74/'Monte Carlo'!$B$21),0)</f>
        <v>3.0416986735612793E-2</v>
      </c>
    </row>
    <row r="75" spans="4:14">
      <c r="D75">
        <v>74</v>
      </c>
      <c r="E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5" s="57">
        <f ca="1">_xlfn.POISSON.DIST(0,($B$18*E75/'Monte Carlo'!$B$21),FALSE)</f>
        <v>0.10727660088975248</v>
      </c>
      <c r="H75" s="57">
        <f ca="1">_xlfn.POISSON.DIST(1,($B$18*E75/'Monte Carlo'!$B$21),0)</f>
        <v>0.23947835411040228</v>
      </c>
      <c r="I75" s="57">
        <f ca="1">_xlfn.POISSON.DIST(2,($B$18*E75/'Monte Carlo'!$B$21),0)</f>
        <v>0.2672991202730472</v>
      </c>
      <c r="J75" s="57">
        <f ca="1">_xlfn.POISSON.DIST(3,($B$18*E75/'Monte Carlo'!$B$21),0)</f>
        <v>0.19890126037809155</v>
      </c>
      <c r="K75" s="57">
        <f ca="1">_xlfn.POISSON.DIST(0,($B$19*F75/'Monte Carlo'!$B$21),0)</f>
        <v>0.41846630038298388</v>
      </c>
      <c r="L75" s="57">
        <f ca="1">_xlfn.POISSON.DIST(1,($B$19*F75/'Monte Carlo'!$B$21),0)</f>
        <v>0.36455064907056661</v>
      </c>
      <c r="M75" s="57">
        <f ca="1">_xlfn.POISSON.DIST(2,($B$19*F75/'Monte Carlo'!$B$21),0)</f>
        <v>0.15879077433014654</v>
      </c>
      <c r="N75" s="57">
        <f ca="1">_xlfn.POISSON.DIST(3,($B$19*F75/'Monte Carlo'!$B$21),0)</f>
        <v>4.6110666335213359E-2</v>
      </c>
    </row>
    <row r="76" spans="4:14">
      <c r="D76">
        <v>75</v>
      </c>
      <c r="E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76" s="57">
        <f ca="1">_xlfn.POISSON.DIST(0,($B$18*E76/'Monte Carlo'!$B$21),FALSE)</f>
        <v>9.1110062804224359E-2</v>
      </c>
      <c r="H76" s="57">
        <f ca="1">_xlfn.POISSON.DIST(1,($B$18*E76/'Monte Carlo'!$B$21),0)</f>
        <v>0.21827119502763037</v>
      </c>
      <c r="I76" s="57">
        <f ca="1">_xlfn.POISSON.DIST(2,($B$18*E76/'Monte Carlo'!$B$21),0)</f>
        <v>0.26145473459480978</v>
      </c>
      <c r="J76" s="57">
        <f ca="1">_xlfn.POISSON.DIST(3,($B$18*E76/'Monte Carlo'!$B$21),0)</f>
        <v>0.20878790483062162</v>
      </c>
      <c r="K76" s="57">
        <f ca="1">_xlfn.POISSON.DIST(0,($B$19*F76/'Monte Carlo'!$B$21),0)</f>
        <v>0.4072277640545206</v>
      </c>
      <c r="L76" s="57">
        <f ca="1">_xlfn.POISSON.DIST(1,($B$19*F76/'Monte Carlo'!$B$21),0)</f>
        <v>0.36584635099366131</v>
      </c>
      <c r="M76" s="57">
        <f ca="1">_xlfn.POISSON.DIST(2,($B$19*F76/'Monte Carlo'!$B$21),0)</f>
        <v>0.1643350040807359</v>
      </c>
      <c r="N76" s="57">
        <f ca="1">_xlfn.POISSON.DIST(3,($B$19*F76/'Monte Carlo'!$B$21),0)</f>
        <v>4.9211904565701861E-2</v>
      </c>
    </row>
    <row r="77" spans="4:14">
      <c r="D77">
        <v>76</v>
      </c>
      <c r="E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7" s="57">
        <f ca="1">_xlfn.POISSON.DIST(0,($B$18*E77/'Monte Carlo'!$B$21),FALSE)</f>
        <v>0.15282887999208186</v>
      </c>
      <c r="H77" s="57">
        <f ca="1">_xlfn.POISSON.DIST(1,($B$18*E77/'Monte Carlo'!$B$21),0)</f>
        <v>0.28707933342935443</v>
      </c>
      <c r="I77" s="57">
        <f ca="1">_xlfn.POISSON.DIST(2,($B$18*E77/'Monte Carlo'!$B$21),0)</f>
        <v>0.26963013694307131</v>
      </c>
      <c r="J77" s="57">
        <f ca="1">_xlfn.POISSON.DIST(3,($B$18*E77/'Monte Carlo'!$B$21),0)</f>
        <v>0.16882768926504135</v>
      </c>
      <c r="K77" s="57">
        <f ca="1">_xlfn.POISSON.DIST(0,($B$19*F77/'Monte Carlo'!$B$21),0)</f>
        <v>0.39093334469200991</v>
      </c>
      <c r="L77" s="57">
        <f ca="1">_xlfn.POISSON.DIST(1,($B$19*F77/'Monte Carlo'!$B$21),0)</f>
        <v>0.36717171523898134</v>
      </c>
      <c r="M77" s="57">
        <f ca="1">_xlfn.POISSON.DIST(2,($B$19*F77/'Monte Carlo'!$B$21),0)</f>
        <v>0.17242718010885891</v>
      </c>
      <c r="N77" s="57">
        <f ca="1">_xlfn.POISSON.DIST(3,($B$19*F77/'Monte Carlo'!$B$21),0)</f>
        <v>5.3982249006556765E-2</v>
      </c>
    </row>
    <row r="78" spans="4:14">
      <c r="D78">
        <v>77</v>
      </c>
      <c r="E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8" s="57">
        <f ca="1">_xlfn.POISSON.DIST(0,($B$18*E78/'Monte Carlo'!$B$21),FALSE)</f>
        <v>0.10159183032069609</v>
      </c>
      <c r="H78" s="57">
        <f ca="1">_xlfn.POISSON.DIST(1,($B$18*E78/'Monte Carlo'!$B$21),0)</f>
        <v>0.23231940082314048</v>
      </c>
      <c r="I78" s="57">
        <f ca="1">_xlfn.POISSON.DIST(2,($B$18*E78/'Monte Carlo'!$B$21),0)</f>
        <v>0.26563309189551981</v>
      </c>
      <c r="J78" s="57">
        <f ca="1">_xlfn.POISSON.DIST(3,($B$18*E78/'Monte Carlo'!$B$21),0)</f>
        <v>0.20248255708869276</v>
      </c>
      <c r="K78" s="57">
        <f ca="1">_xlfn.POISSON.DIST(0,($B$19*F78/'Monte Carlo'!$B$21),0)</f>
        <v>0.41846630038298388</v>
      </c>
      <c r="L78" s="57">
        <f ca="1">_xlfn.POISSON.DIST(1,($B$19*F78/'Monte Carlo'!$B$21),0)</f>
        <v>0.36455064907056661</v>
      </c>
      <c r="M78" s="57">
        <f ca="1">_xlfn.POISSON.DIST(2,($B$19*F78/'Monte Carlo'!$B$21),0)</f>
        <v>0.15879077433014654</v>
      </c>
      <c r="N78" s="57">
        <f ca="1">_xlfn.POISSON.DIST(3,($B$19*F78/'Monte Carlo'!$B$21),0)</f>
        <v>4.6110666335213359E-2</v>
      </c>
    </row>
    <row r="79" spans="4:14">
      <c r="D79">
        <v>78</v>
      </c>
      <c r="E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89</v>
      </c>
      <c r="G79" s="57">
        <f ca="1">_xlfn.POISSON.DIST(0,($B$18*E79/'Monte Carlo'!$B$21),FALSE)</f>
        <v>0.20618622015895618</v>
      </c>
      <c r="H79" s="57">
        <f ca="1">_xlfn.POISSON.DIST(1,($B$18*E79/'Monte Carlo'!$B$21),0)</f>
        <v>0.32556299773531738</v>
      </c>
      <c r="I79" s="57">
        <f ca="1">_xlfn.POISSON.DIST(2,($B$18*E79/'Monte Carlo'!$B$21),0)</f>
        <v>0.25702800461809211</v>
      </c>
      <c r="J79" s="57">
        <f ca="1">_xlfn.POISSON.DIST(3,($B$18*E79/'Monte Carlo'!$B$21),0)</f>
        <v>0.1352803105543493</v>
      </c>
      <c r="K79" s="57">
        <f ca="1">_xlfn.POISSON.DIST(0,($B$19*F79/'Monte Carlo'!$B$21),0)</f>
        <v>0.29776360799236146</v>
      </c>
      <c r="L79" s="57">
        <f ca="1">_xlfn.POISSON.DIST(1,($B$19*F79/'Monte Carlo'!$B$21),0)</f>
        <v>0.36072732160883669</v>
      </c>
      <c r="M79" s="57">
        <f ca="1">_xlfn.POISSON.DIST(2,($B$19*F79/'Monte Carlo'!$B$21),0)</f>
        <v>0.21850252526229338</v>
      </c>
      <c r="N79" s="57">
        <f ca="1">_xlfn.POISSON.DIST(3,($B$19*F79/'Monte Carlo'!$B$21),0)</f>
        <v>8.8235352459700434E-2</v>
      </c>
    </row>
    <row r="80" spans="4:14">
      <c r="D80">
        <v>79</v>
      </c>
      <c r="E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80" s="57">
        <f ca="1">_xlfn.POISSON.DIST(0,($B$18*E80/'Monte Carlo'!$B$21),FALSE)</f>
        <v>8.3964753414184842E-2</v>
      </c>
      <c r="H80" s="57">
        <f ca="1">_xlfn.POISSON.DIST(1,($B$18*E80/'Monte Carlo'!$B$21),0)</f>
        <v>0.20801076789697007</v>
      </c>
      <c r="I80" s="57">
        <f ca="1">_xlfn.POISSON.DIST(2,($B$18*E80/'Monte Carlo'!$B$21),0)</f>
        <v>0.25765858769125771</v>
      </c>
      <c r="J80" s="57">
        <f ca="1">_xlfn.POISSON.DIST(3,($B$18*E80/'Monte Carlo'!$B$21),0)</f>
        <v>0.21277086913095514</v>
      </c>
      <c r="K80" s="57">
        <f ca="1">_xlfn.POISSON.DIST(0,($B$19*F80/'Monte Carlo'!$B$21),0)</f>
        <v>0.33201985607055995</v>
      </c>
      <c r="L80" s="57">
        <f ca="1">_xlfn.POISSON.DIST(1,($B$19*F80/'Monte Carlo'!$B$21),0)</f>
        <v>0.36607197998415431</v>
      </c>
      <c r="M80" s="57">
        <f ca="1">_xlfn.POISSON.DIST(2,($B$19*F80/'Monte Carlo'!$B$21),0)</f>
        <v>0.20180825345132361</v>
      </c>
      <c r="N80" s="57">
        <f ca="1">_xlfn.POISSON.DIST(3,($B$19*F80/'Monte Carlo'!$B$21),0)</f>
        <v>7.4168603239972153E-2</v>
      </c>
    </row>
    <row r="81" spans="4:14">
      <c r="D81">
        <v>80</v>
      </c>
      <c r="E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81" s="57">
        <f ca="1">_xlfn.POISSON.DIST(0,($B$18*E81/'Monte Carlo'!$B$21),FALSE)</f>
        <v>0.10159183032069609</v>
      </c>
      <c r="H81" s="57">
        <f ca="1">_xlfn.POISSON.DIST(1,($B$18*E81/'Monte Carlo'!$B$21),0)</f>
        <v>0.23231940082314048</v>
      </c>
      <c r="I81" s="57">
        <f ca="1">_xlfn.POISSON.DIST(2,($B$18*E81/'Monte Carlo'!$B$21),0)</f>
        <v>0.26563309189551981</v>
      </c>
      <c r="J81" s="57">
        <f ca="1">_xlfn.POISSON.DIST(3,($B$18*E81/'Monte Carlo'!$B$21),0)</f>
        <v>0.20248255708869276</v>
      </c>
      <c r="K81" s="57">
        <f ca="1">_xlfn.POISSON.DIST(0,($B$19*F81/'Monte Carlo'!$B$21),0)</f>
        <v>0.39093334469200991</v>
      </c>
      <c r="L81" s="57">
        <f ca="1">_xlfn.POISSON.DIST(1,($B$19*F81/'Monte Carlo'!$B$21),0)</f>
        <v>0.36717171523898134</v>
      </c>
      <c r="M81" s="57">
        <f ca="1">_xlfn.POISSON.DIST(2,($B$19*F81/'Monte Carlo'!$B$21),0)</f>
        <v>0.17242718010885891</v>
      </c>
      <c r="N81" s="57">
        <f ca="1">_xlfn.POISSON.DIST(3,($B$19*F81/'Monte Carlo'!$B$21),0)</f>
        <v>5.3982249006556765E-2</v>
      </c>
    </row>
    <row r="82" spans="4:14">
      <c r="D82">
        <v>81</v>
      </c>
      <c r="E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82" s="57">
        <f ca="1">_xlfn.POISSON.DIST(0,($B$18*E82/'Monte Carlo'!$B$21),FALSE)</f>
        <v>0.1196182496152056</v>
      </c>
      <c r="H82" s="57">
        <f ca="1">_xlfn.POISSON.DIST(1,($B$18*E82/'Monte Carlo'!$B$21),0)</f>
        <v>0.25400335544074198</v>
      </c>
      <c r="I82" s="57">
        <f ca="1">_xlfn.POISSON.DIST(2,($B$18*E82/'Monte Carlo'!$B$21),0)</f>
        <v>0.26968169481956122</v>
      </c>
      <c r="J82" s="57">
        <f ca="1">_xlfn.POISSON.DIST(3,($B$18*E82/'Monte Carlo'!$B$21),0)</f>
        <v>0.19088518573453289</v>
      </c>
      <c r="K82" s="57">
        <f ca="1">_xlfn.POISSON.DIST(0,($B$19*F82/'Monte Carlo'!$B$21),0)</f>
        <v>0.4994714887822902</v>
      </c>
      <c r="L82" s="57">
        <f ca="1">_xlfn.POISSON.DIST(1,($B$19*F82/'Monte Carlo'!$B$21),0)</f>
        <v>0.34673548601465604</v>
      </c>
      <c r="M82" s="57">
        <f ca="1">_xlfn.POISSON.DIST(2,($B$19*F82/'Monte Carlo'!$B$21),0)</f>
        <v>0.12035271277939114</v>
      </c>
      <c r="N82" s="57">
        <f ca="1">_xlfn.POISSON.DIST(3,($B$19*F82/'Monte Carlo'!$B$21),0)</f>
        <v>2.7849808778530712E-2</v>
      </c>
    </row>
    <row r="83" spans="4:14">
      <c r="D83">
        <v>82</v>
      </c>
      <c r="E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3" s="57">
        <f ca="1">_xlfn.POISSON.DIST(0,($B$18*E83/'Monte Carlo'!$B$21),FALSE)</f>
        <v>0.10727660088975248</v>
      </c>
      <c r="H83" s="57">
        <f ca="1">_xlfn.POISSON.DIST(1,($B$18*E83/'Monte Carlo'!$B$21),0)</f>
        <v>0.23947835411040228</v>
      </c>
      <c r="I83" s="57">
        <f ca="1">_xlfn.POISSON.DIST(2,($B$18*E83/'Monte Carlo'!$B$21),0)</f>
        <v>0.2672991202730472</v>
      </c>
      <c r="J83" s="57">
        <f ca="1">_xlfn.POISSON.DIST(3,($B$18*E83/'Monte Carlo'!$B$21),0)</f>
        <v>0.19890126037809155</v>
      </c>
      <c r="K83" s="57">
        <f ca="1">_xlfn.POISSON.DIST(0,($B$19*F83/'Monte Carlo'!$B$21),0)</f>
        <v>0.4072277640545206</v>
      </c>
      <c r="L83" s="57">
        <f ca="1">_xlfn.POISSON.DIST(1,($B$19*F83/'Monte Carlo'!$B$21),0)</f>
        <v>0.36584635099366131</v>
      </c>
      <c r="M83" s="57">
        <f ca="1">_xlfn.POISSON.DIST(2,($B$19*F83/'Monte Carlo'!$B$21),0)</f>
        <v>0.1643350040807359</v>
      </c>
      <c r="N83" s="57">
        <f ca="1">_xlfn.POISSON.DIST(3,($B$19*F83/'Monte Carlo'!$B$21),0)</f>
        <v>4.9211904565701861E-2</v>
      </c>
    </row>
    <row r="84" spans="4:14">
      <c r="D84">
        <v>83</v>
      </c>
      <c r="E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87</v>
      </c>
      <c r="G84" s="57">
        <f ca="1">_xlfn.POISSON.DIST(0,($B$18*E84/'Monte Carlo'!$B$21),FALSE)</f>
        <v>9.6208305467432101E-2</v>
      </c>
      <c r="H84" s="57">
        <f ca="1">_xlfn.POISSON.DIST(1,($B$18*E84/'Monte Carlo'!$B$21),0)</f>
        <v>0.22524669361030539</v>
      </c>
      <c r="I84" s="57">
        <f ca="1">_xlfn.POISSON.DIST(2,($B$18*E84/'Monte Carlo'!$B$21),0)</f>
        <v>0.2636782382553744</v>
      </c>
      <c r="J84" s="57">
        <f ca="1">_xlfn.POISSON.DIST(3,($B$18*E84/'Monte Carlo'!$B$21),0)</f>
        <v>0.20577797677463755</v>
      </c>
      <c r="K84" s="57">
        <f ca="1">_xlfn.POISSON.DIST(0,($B$19*F84/'Monte Carlo'!$B$21),0)</f>
        <v>0.3059811889657168</v>
      </c>
      <c r="L84" s="57">
        <f ca="1">_xlfn.POISSON.DIST(1,($B$19*F84/'Monte Carlo'!$B$21),0)</f>
        <v>0.36235260916138506</v>
      </c>
      <c r="M84" s="57">
        <f ca="1">_xlfn.POISSON.DIST(2,($B$19*F84/'Monte Carlo'!$B$21),0)</f>
        <v>0.21455471463766154</v>
      </c>
      <c r="N84" s="57">
        <f ca="1">_xlfn.POISSON.DIST(3,($B$19*F84/'Monte Carlo'!$B$21),0)</f>
        <v>8.4694161450061978E-2</v>
      </c>
    </row>
    <row r="85" spans="4:14">
      <c r="D85">
        <v>84</v>
      </c>
      <c r="E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85" s="57">
        <f ca="1">_xlfn.POISSON.DIST(0,($B$18*E85/'Monte Carlo'!$B$21),FALSE)</f>
        <v>0.13706071453209387</v>
      </c>
      <c r="H85" s="57">
        <f ca="1">_xlfn.POISSON.DIST(1,($B$18*E85/'Monte Carlo'!$B$21),0)</f>
        <v>0.27238504518826945</v>
      </c>
      <c r="I85" s="57">
        <f ca="1">_xlfn.POISSON.DIST(2,($B$18*E85/'Monte Carlo'!$B$21),0)</f>
        <v>0.27065966019330279</v>
      </c>
      <c r="J85" s="57">
        <f ca="1">_xlfn.POISSON.DIST(3,($B$18*E85/'Monte Carlo'!$B$21),0)</f>
        <v>0.17929680293894246</v>
      </c>
      <c r="K85" s="57">
        <f ca="1">_xlfn.POISSON.DIST(0,($B$19*F85/'Monte Carlo'!$B$21),0)</f>
        <v>0.45407732839127324</v>
      </c>
      <c r="L85" s="57">
        <f ca="1">_xlfn.POISSON.DIST(1,($B$19*F85/'Monte Carlo'!$B$21),0)</f>
        <v>0.35848849675972316</v>
      </c>
      <c r="M85" s="57">
        <f ca="1">_xlfn.POISSON.DIST(2,($B$19*F85/'Monte Carlo'!$B$21),0)</f>
        <v>0.14151114168631976</v>
      </c>
      <c r="N85" s="57">
        <f ca="1">_xlfn.POISSON.DIST(3,($B$19*F85/'Monte Carlo'!$B$21),0)</f>
        <v>3.7240438493600529E-2</v>
      </c>
    </row>
    <row r="86" spans="4:14">
      <c r="D86">
        <v>85</v>
      </c>
      <c r="E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6" s="57">
        <f ca="1">_xlfn.POISSON.DIST(0,($B$18*E86/'Monte Carlo'!$B$21),FALSE)</f>
        <v>0.13337974471907832</v>
      </c>
      <c r="H86" s="57">
        <f ca="1">_xlfn.POISSON.DIST(1,($B$18*E86/'Monte Carlo'!$B$21),0)</f>
        <v>0.26870083105125642</v>
      </c>
      <c r="I86" s="57">
        <f ca="1">_xlfn.POISSON.DIST(2,($B$18*E86/'Monte Carlo'!$B$21),0)</f>
        <v>0.27065630077378811</v>
      </c>
      <c r="J86" s="57">
        <f ca="1">_xlfn.POISSON.DIST(3,($B$18*E86/'Monte Carlo'!$B$21),0)</f>
        <v>0.18175066761535844</v>
      </c>
      <c r="K86" s="57">
        <f ca="1">_xlfn.POISSON.DIST(0,($B$19*F86/'Monte Carlo'!$B$21),0)</f>
        <v>0.43590831570375593</v>
      </c>
      <c r="L86" s="57">
        <f ca="1">_xlfn.POISSON.DIST(1,($B$19*F86/'Monte Carlo'!$B$21),0)</f>
        <v>0.3619448498622061</v>
      </c>
      <c r="M86" s="57">
        <f ca="1">_xlfn.POISSON.DIST(2,($B$19*F86/'Monte Carlo'!$B$21),0)</f>
        <v>0.15026562882870706</v>
      </c>
      <c r="N86" s="57">
        <f ca="1">_xlfn.POISSON.DIST(3,($B$19*F86/'Monte Carlo'!$B$21),0)</f>
        <v>4.1589686413796595E-2</v>
      </c>
    </row>
    <row r="87" spans="4:14">
      <c r="D87">
        <v>86</v>
      </c>
      <c r="E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87" s="57">
        <f ca="1">_xlfn.POISSON.DIST(0,($B$18*E87/'Monte Carlo'!$B$21),FALSE)</f>
        <v>6.7532393016580608E-2</v>
      </c>
      <c r="H87" s="57">
        <f ca="1">_xlfn.POISSON.DIST(1,($B$18*E87/'Monte Carlo'!$B$21),0)</f>
        <v>0.18200978719867983</v>
      </c>
      <c r="I87" s="57">
        <f ca="1">_xlfn.POISSON.DIST(2,($B$18*E87/'Monte Carlo'!$B$21),0)</f>
        <v>0.24527164784442942</v>
      </c>
      <c r="J87" s="57">
        <f ca="1">_xlfn.POISSON.DIST(3,($B$18*E87/'Monte Carlo'!$B$21),0)</f>
        <v>0.22034778884593273</v>
      </c>
      <c r="K87" s="57">
        <f ca="1">_xlfn.POISSON.DIST(0,($B$19*F87/'Monte Carlo'!$B$21),0)</f>
        <v>0.44188240481824848</v>
      </c>
      <c r="L87" s="57">
        <f ca="1">_xlfn.POISSON.DIST(1,($B$19*F87/'Monte Carlo'!$B$21),0)</f>
        <v>0.36089043492404388</v>
      </c>
      <c r="M87" s="57">
        <f ca="1">_xlfn.POISSON.DIST(2,($B$19*F87/'Monte Carlo'!$B$21),0)</f>
        <v>0.14737168146945748</v>
      </c>
      <c r="N87" s="57">
        <f ca="1">_xlfn.POISSON.DIST(3,($B$19*F87/'Monte Carlo'!$B$21),0)</f>
        <v>4.0120048261011752E-2</v>
      </c>
    </row>
    <row r="88" spans="4:14">
      <c r="D88">
        <v>87</v>
      </c>
      <c r="E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88" s="57">
        <f ca="1">_xlfn.POISSON.DIST(0,($B$18*E88/'Monte Carlo'!$B$21),FALSE)</f>
        <v>0.12979763283782372</v>
      </c>
      <c r="H88" s="57">
        <f ca="1">_xlfn.POISSON.DIST(1,($B$18*E88/'Monte Carlo'!$B$21),0)</f>
        <v>0.26501804358005915</v>
      </c>
      <c r="I88" s="57">
        <f ca="1">_xlfn.POISSON.DIST(2,($B$18*E88/'Monte Carlo'!$B$21),0)</f>
        <v>0.27055409982228668</v>
      </c>
      <c r="J88" s="57">
        <f ca="1">_xlfn.POISSON.DIST(3,($B$18*E88/'Monte Carlo'!$B$21),0)</f>
        <v>0.18413720047589904</v>
      </c>
      <c r="K88" s="57">
        <f ca="1">_xlfn.POISSON.DIST(0,($B$19*F88/'Monte Carlo'!$B$21),0)</f>
        <v>0.32310296787477183</v>
      </c>
      <c r="L88" s="57">
        <f ca="1">_xlfn.POISSON.DIST(1,($B$19*F88/'Monte Carlo'!$B$21),0)</f>
        <v>0.36503663472455405</v>
      </c>
      <c r="M88" s="57">
        <f ca="1">_xlfn.POISSON.DIST(2,($B$19*F88/'Monte Carlo'!$B$21),0)</f>
        <v>0.20620631492105826</v>
      </c>
      <c r="N88" s="57">
        <f ca="1">_xlfn.POISSON.DIST(3,($B$19*F88/'Monte Carlo'!$B$21),0)</f>
        <v>7.765621359329733E-2</v>
      </c>
    </row>
    <row r="89" spans="4:14">
      <c r="D89">
        <v>88</v>
      </c>
      <c r="E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89" s="57">
        <f ca="1">_xlfn.POISSON.DIST(0,($B$18*E89/'Monte Carlo'!$B$21),FALSE)</f>
        <v>0.10727660088975248</v>
      </c>
      <c r="H89" s="57">
        <f ca="1">_xlfn.POISSON.DIST(1,($B$18*E89/'Monte Carlo'!$B$21),0)</f>
        <v>0.23947835411040228</v>
      </c>
      <c r="I89" s="57">
        <f ca="1">_xlfn.POISSON.DIST(2,($B$18*E89/'Monte Carlo'!$B$21),0)</f>
        <v>0.2672991202730472</v>
      </c>
      <c r="J89" s="57">
        <f ca="1">_xlfn.POISSON.DIST(3,($B$18*E89/'Monte Carlo'!$B$21),0)</f>
        <v>0.19890126037809155</v>
      </c>
      <c r="K89" s="57">
        <f ca="1">_xlfn.POISSON.DIST(0,($B$19*F89/'Monte Carlo'!$B$21),0)</f>
        <v>0.32310296787477183</v>
      </c>
      <c r="L89" s="57">
        <f ca="1">_xlfn.POISSON.DIST(1,($B$19*F89/'Monte Carlo'!$B$21),0)</f>
        <v>0.36503663472455405</v>
      </c>
      <c r="M89" s="57">
        <f ca="1">_xlfn.POISSON.DIST(2,($B$19*F89/'Monte Carlo'!$B$21),0)</f>
        <v>0.20620631492105826</v>
      </c>
      <c r="N89" s="57">
        <f ca="1">_xlfn.POISSON.DIST(3,($B$19*F89/'Monte Carlo'!$B$21),0)</f>
        <v>7.765621359329733E-2</v>
      </c>
    </row>
    <row r="90" spans="4:14">
      <c r="D90">
        <v>89</v>
      </c>
      <c r="E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90" s="57">
        <f ca="1">_xlfn.POISSON.DIST(0,($B$18*E90/'Monte Carlo'!$B$21),FALSE)</f>
        <v>7.7379815125953183E-2</v>
      </c>
      <c r="H90" s="57">
        <f ca="1">_xlfn.POISSON.DIST(1,($B$18*E90/'Monte Carlo'!$B$21),0)</f>
        <v>0.19801721559710356</v>
      </c>
      <c r="I90" s="57">
        <f ca="1">_xlfn.POISSON.DIST(2,($B$18*E90/'Monte Carlo'!$B$21),0)</f>
        <v>0.25336593017833731</v>
      </c>
      <c r="J90" s="57">
        <f ca="1">_xlfn.POISSON.DIST(3,($B$18*E90/'Monte Carlo'!$B$21),0)</f>
        <v>0.21612361457752313</v>
      </c>
      <c r="K90" s="57">
        <f ca="1">_xlfn.POISSON.DIST(0,($B$19*F90/'Monte Carlo'!$B$21),0)</f>
        <v>0.45407732839127324</v>
      </c>
      <c r="L90" s="57">
        <f ca="1">_xlfn.POISSON.DIST(1,($B$19*F90/'Monte Carlo'!$B$21),0)</f>
        <v>0.35848849675972316</v>
      </c>
      <c r="M90" s="57">
        <f ca="1">_xlfn.POISSON.DIST(2,($B$19*F90/'Monte Carlo'!$B$21),0)</f>
        <v>0.14151114168631976</v>
      </c>
      <c r="N90" s="57">
        <f ca="1">_xlfn.POISSON.DIST(3,($B$19*F90/'Monte Carlo'!$B$21),0)</f>
        <v>3.7240438493600529E-2</v>
      </c>
    </row>
    <row r="91" spans="4:14">
      <c r="D91">
        <v>90</v>
      </c>
      <c r="E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91" s="57">
        <f ca="1">_xlfn.POISSON.DIST(0,($B$18*E91/'Monte Carlo'!$B$21),FALSE)</f>
        <v>0.13337974471907832</v>
      </c>
      <c r="H91" s="57">
        <f ca="1">_xlfn.POISSON.DIST(1,($B$18*E91/'Monte Carlo'!$B$21),0)</f>
        <v>0.26870083105125642</v>
      </c>
      <c r="I91" s="57">
        <f ca="1">_xlfn.POISSON.DIST(2,($B$18*E91/'Monte Carlo'!$B$21),0)</f>
        <v>0.27065630077378811</v>
      </c>
      <c r="J91" s="57">
        <f ca="1">_xlfn.POISSON.DIST(3,($B$18*E91/'Monte Carlo'!$B$21),0)</f>
        <v>0.18175066761535844</v>
      </c>
      <c r="K91" s="57">
        <f ca="1">_xlfn.POISSON.DIST(0,($B$19*F91/'Monte Carlo'!$B$21),0)</f>
        <v>0.41846630038298388</v>
      </c>
      <c r="L91" s="57">
        <f ca="1">_xlfn.POISSON.DIST(1,($B$19*F91/'Monte Carlo'!$B$21),0)</f>
        <v>0.36455064907056661</v>
      </c>
      <c r="M91" s="57">
        <f ca="1">_xlfn.POISSON.DIST(2,($B$19*F91/'Monte Carlo'!$B$21),0)</f>
        <v>0.15879077433014654</v>
      </c>
      <c r="N91" s="57">
        <f ca="1">_xlfn.POISSON.DIST(3,($B$19*F91/'Monte Carlo'!$B$21),0)</f>
        <v>4.6110666335213359E-2</v>
      </c>
    </row>
    <row r="92" spans="4:14">
      <c r="D92">
        <v>91</v>
      </c>
      <c r="E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89</v>
      </c>
      <c r="G92" s="57">
        <f ca="1">_xlfn.POISSON.DIST(0,($B$18*E92/'Monte Carlo'!$B$21),FALSE)</f>
        <v>0.19001605969968535</v>
      </c>
      <c r="H92" s="57">
        <f ca="1">_xlfn.POISSON.DIST(1,($B$18*E92/'Monte Carlo'!$B$21),0)</f>
        <v>0.31554953976216615</v>
      </c>
      <c r="I92" s="57">
        <f ca="1">_xlfn.POISSON.DIST(2,($B$18*E92/'Monte Carlo'!$B$21),0)</f>
        <v>0.26200814868354988</v>
      </c>
      <c r="J92" s="57">
        <f ca="1">_xlfn.POISSON.DIST(3,($B$18*E92/'Monte Carlo'!$B$21),0)</f>
        <v>0.14503432124228371</v>
      </c>
      <c r="K92" s="57">
        <f ca="1">_xlfn.POISSON.DIST(0,($B$19*F92/'Monte Carlo'!$B$21),0)</f>
        <v>0.29776360799236146</v>
      </c>
      <c r="L92" s="57">
        <f ca="1">_xlfn.POISSON.DIST(1,($B$19*F92/'Monte Carlo'!$B$21),0)</f>
        <v>0.36072732160883669</v>
      </c>
      <c r="M92" s="57">
        <f ca="1">_xlfn.POISSON.DIST(2,($B$19*F92/'Monte Carlo'!$B$21),0)</f>
        <v>0.21850252526229338</v>
      </c>
      <c r="N92" s="57">
        <f ca="1">_xlfn.POISSON.DIST(3,($B$19*F92/'Monte Carlo'!$B$21),0)</f>
        <v>8.8235352459700434E-2</v>
      </c>
    </row>
    <row r="93" spans="4:14">
      <c r="D93">
        <v>92</v>
      </c>
      <c r="E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93" s="57">
        <f ca="1">_xlfn.POISSON.DIST(0,($B$18*E93/'Monte Carlo'!$B$21),FALSE)</f>
        <v>0.13706071453209387</v>
      </c>
      <c r="H93" s="57">
        <f ca="1">_xlfn.POISSON.DIST(1,($B$18*E93/'Monte Carlo'!$B$21),0)</f>
        <v>0.27238504518826945</v>
      </c>
      <c r="I93" s="57">
        <f ca="1">_xlfn.POISSON.DIST(2,($B$18*E93/'Monte Carlo'!$B$21),0)</f>
        <v>0.27065966019330279</v>
      </c>
      <c r="J93" s="57">
        <f ca="1">_xlfn.POISSON.DIST(3,($B$18*E93/'Monte Carlo'!$B$21),0)</f>
        <v>0.17929680293894246</v>
      </c>
      <c r="K93" s="57">
        <f ca="1">_xlfn.POISSON.DIST(0,($B$19*F93/'Monte Carlo'!$B$21),0)</f>
        <v>0.53464865275734541</v>
      </c>
      <c r="L93" s="57">
        <f ca="1">_xlfn.POISSON.DIST(1,($B$19*F93/'Monte Carlo'!$B$21),0)</f>
        <v>0.33476783284335909</v>
      </c>
      <c r="M93" s="57">
        <f ca="1">_xlfn.POISSON.DIST(2,($B$19*F93/'Monte Carlo'!$B$21),0)</f>
        <v>0.10480668129309101</v>
      </c>
      <c r="N93" s="57">
        <f ca="1">_xlfn.POISSON.DIST(3,($B$19*F93/'Monte Carlo'!$B$21),0)</f>
        <v>2.187474296315536E-2</v>
      </c>
    </row>
    <row r="94" spans="4:14">
      <c r="D94">
        <v>93</v>
      </c>
      <c r="E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4" s="57">
        <f ca="1">_xlfn.POISSON.DIST(0,($B$18*E94/'Monte Carlo'!$B$21),FALSE)</f>
        <v>9.6208305467432101E-2</v>
      </c>
      <c r="H94" s="57">
        <f ca="1">_xlfn.POISSON.DIST(1,($B$18*E94/'Monte Carlo'!$B$21),0)</f>
        <v>0.22524669361030539</v>
      </c>
      <c r="I94" s="57">
        <f ca="1">_xlfn.POISSON.DIST(2,($B$18*E94/'Monte Carlo'!$B$21),0)</f>
        <v>0.2636782382553744</v>
      </c>
      <c r="J94" s="57">
        <f ca="1">_xlfn.POISSON.DIST(3,($B$18*E94/'Monte Carlo'!$B$21),0)</f>
        <v>0.20577797677463755</v>
      </c>
      <c r="K94" s="57">
        <f ca="1">_xlfn.POISSON.DIST(0,($B$19*F94/'Monte Carlo'!$B$21),0)</f>
        <v>0.43590831570375593</v>
      </c>
      <c r="L94" s="57">
        <f ca="1">_xlfn.POISSON.DIST(1,($B$19*F94/'Monte Carlo'!$B$21),0)</f>
        <v>0.3619448498622061</v>
      </c>
      <c r="M94" s="57">
        <f ca="1">_xlfn.POISSON.DIST(2,($B$19*F94/'Monte Carlo'!$B$21),0)</f>
        <v>0.15026562882870706</v>
      </c>
      <c r="N94" s="57">
        <f ca="1">_xlfn.POISSON.DIST(3,($B$19*F94/'Monte Carlo'!$B$21),0)</f>
        <v>4.1589686413796595E-2</v>
      </c>
    </row>
    <row r="95" spans="4:14">
      <c r="D95">
        <v>94</v>
      </c>
      <c r="E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5" s="57">
        <f ca="1">_xlfn.POISSON.DIST(0,($B$18*E95/'Monte Carlo'!$B$21),FALSE)</f>
        <v>8.3964753414184842E-2</v>
      </c>
      <c r="H95" s="57">
        <f ca="1">_xlfn.POISSON.DIST(1,($B$18*E95/'Monte Carlo'!$B$21),0)</f>
        <v>0.20801076789697007</v>
      </c>
      <c r="I95" s="57">
        <f ca="1">_xlfn.POISSON.DIST(2,($B$18*E95/'Monte Carlo'!$B$21),0)</f>
        <v>0.25765858769125771</v>
      </c>
      <c r="J95" s="57">
        <f ca="1">_xlfn.POISSON.DIST(3,($B$18*E95/'Monte Carlo'!$B$21),0)</f>
        <v>0.21277086913095514</v>
      </c>
      <c r="K95" s="57">
        <f ca="1">_xlfn.POISSON.DIST(0,($B$19*F95/'Monte Carlo'!$B$21),0)</f>
        <v>0.36521191754798787</v>
      </c>
      <c r="L95" s="57">
        <f ca="1">_xlfn.POISSON.DIST(1,($B$19*F95/'Monte Carlo'!$B$21),0)</f>
        <v>0.36786974649581339</v>
      </c>
      <c r="M95" s="57">
        <f ca="1">_xlfn.POISSON.DIST(2,($B$19*F95/'Monte Carlo'!$B$21),0)</f>
        <v>0.18527345889405736</v>
      </c>
      <c r="N95" s="57">
        <f ca="1">_xlfn.POISSON.DIST(3,($B$19*F95/'Monte Carlo'!$B$21),0)</f>
        <v>6.2207262031460417E-2</v>
      </c>
    </row>
    <row r="96" spans="4:14">
      <c r="D96">
        <v>95</v>
      </c>
      <c r="E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45</v>
      </c>
      <c r="G96" s="57">
        <f ca="1">_xlfn.POISSON.DIST(0,($B$18*E96/'Monte Carlo'!$B$21),FALSE)</f>
        <v>0.13337974471907832</v>
      </c>
      <c r="H96" s="57">
        <f ca="1">_xlfn.POISSON.DIST(1,($B$18*E96/'Monte Carlo'!$B$21),0)</f>
        <v>0.26870083105125642</v>
      </c>
      <c r="I96" s="57">
        <f ca="1">_xlfn.POISSON.DIST(2,($B$18*E96/'Monte Carlo'!$B$21),0)</f>
        <v>0.27065630077378811</v>
      </c>
      <c r="J96" s="57">
        <f ca="1">_xlfn.POISSON.DIST(3,($B$18*E96/'Monte Carlo'!$B$21),0)</f>
        <v>0.18175066761535844</v>
      </c>
      <c r="K96" s="57">
        <f ca="1">_xlfn.POISSON.DIST(0,($B$19*F96/'Monte Carlo'!$B$21),0)</f>
        <v>0.54197597040981804</v>
      </c>
      <c r="L96" s="57">
        <f ca="1">_xlfn.POISSON.DIST(1,($B$19*F96/'Monte Carlo'!$B$21),0)</f>
        <v>0.33197849961919751</v>
      </c>
      <c r="M96" s="57">
        <f ca="1">_xlfn.POISSON.DIST(2,($B$19*F96/'Monte Carlo'!$B$21),0)</f>
        <v>0.10167399499841097</v>
      </c>
      <c r="N96" s="57">
        <f ca="1">_xlfn.POISSON.DIST(3,($B$19*F96/'Monte Carlo'!$B$21),0)</f>
        <v>2.0759579853905894E-2</v>
      </c>
    </row>
    <row r="97" spans="4:14">
      <c r="D97">
        <v>96</v>
      </c>
      <c r="E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97" s="57">
        <f ca="1">_xlfn.POISSON.DIST(0,($B$18*E97/'Monte Carlo'!$B$21),FALSE)</f>
        <v>0.12979763283782372</v>
      </c>
      <c r="H97" s="57">
        <f ca="1">_xlfn.POISSON.DIST(1,($B$18*E97/'Monte Carlo'!$B$21),0)</f>
        <v>0.26501804358005915</v>
      </c>
      <c r="I97" s="57">
        <f ca="1">_xlfn.POISSON.DIST(2,($B$18*E97/'Monte Carlo'!$B$21),0)</f>
        <v>0.27055409982228668</v>
      </c>
      <c r="J97" s="57">
        <f ca="1">_xlfn.POISSON.DIST(3,($B$18*E97/'Monte Carlo'!$B$21),0)</f>
        <v>0.18413720047589904</v>
      </c>
      <c r="K97" s="57">
        <f ca="1">_xlfn.POISSON.DIST(0,($B$19*F97/'Monte Carlo'!$B$21),0)</f>
        <v>0.35540360705991658</v>
      </c>
      <c r="L97" s="57">
        <f ca="1">_xlfn.POISSON.DIST(1,($B$19*F97/'Monte Carlo'!$B$21),0)</f>
        <v>0.36766546296941832</v>
      </c>
      <c r="M97" s="57">
        <f ca="1">_xlfn.POISSON.DIST(2,($B$19*F97/'Monte Carlo'!$B$21),0)</f>
        <v>0.19017518389694815</v>
      </c>
      <c r="N97" s="57">
        <f ca="1">_xlfn.POISSON.DIST(3,($B$19*F97/'Monte Carlo'!$B$21),0)</f>
        <v>6.5578819539084315E-2</v>
      </c>
    </row>
    <row r="98" spans="4:14">
      <c r="D98">
        <v>97</v>
      </c>
      <c r="E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98" s="57">
        <f ca="1">_xlfn.POISSON.DIST(0,($B$18*E98/'Monte Carlo'!$B$21),FALSE)</f>
        <v>0.13337974471907832</v>
      </c>
      <c r="H98" s="57">
        <f ca="1">_xlfn.POISSON.DIST(1,($B$18*E98/'Monte Carlo'!$B$21),0)</f>
        <v>0.26870083105125642</v>
      </c>
      <c r="I98" s="57">
        <f ca="1">_xlfn.POISSON.DIST(2,($B$18*E98/'Monte Carlo'!$B$21),0)</f>
        <v>0.27065630077378811</v>
      </c>
      <c r="J98" s="57">
        <f ca="1">_xlfn.POISSON.DIST(3,($B$18*E98/'Monte Carlo'!$B$21),0)</f>
        <v>0.18175066761535844</v>
      </c>
      <c r="K98" s="57">
        <f ca="1">_xlfn.POISSON.DIST(0,($B$19*F98/'Monte Carlo'!$B$21),0)</f>
        <v>0.52742039776984595</v>
      </c>
      <c r="L98" s="57">
        <f ca="1">_xlfn.POISSON.DIST(1,($B$19*F98/'Monte Carlo'!$B$21),0)</f>
        <v>0.33742106531756594</v>
      </c>
      <c r="M98" s="57">
        <f ca="1">_xlfn.POISSON.DIST(2,($B$19*F98/'Monte Carlo'!$B$21),0)</f>
        <v>0.1079337998695719</v>
      </c>
      <c r="N98" s="57">
        <f ca="1">_xlfn.POISSON.DIST(3,($B$19*F98/'Monte Carlo'!$B$21),0)</f>
        <v>2.3017146530395403E-2</v>
      </c>
    </row>
    <row r="99" spans="4:14">
      <c r="D99">
        <v>98</v>
      </c>
      <c r="E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99" s="57">
        <f ca="1">_xlfn.POISSON.DIST(0,($B$18*E99/'Monte Carlo'!$B$21),FALSE)</f>
        <v>0.10439552784948584</v>
      </c>
      <c r="H99" s="57">
        <f ca="1">_xlfn.POISSON.DIST(1,($B$18*E99/'Monte Carlo'!$B$21),0)</f>
        <v>0.23588884012504482</v>
      </c>
      <c r="I99" s="57">
        <f ca="1">_xlfn.POISSON.DIST(2,($B$18*E99/'Monte Carlo'!$B$21),0)</f>
        <v>0.26650348938205509</v>
      </c>
      <c r="J99" s="57">
        <f ca="1">_xlfn.POISSON.DIST(3,($B$18*E99/'Monte Carlo'!$B$21),0)</f>
        <v>0.20072762468729255</v>
      </c>
      <c r="K99" s="57">
        <f ca="1">_xlfn.POISSON.DIST(0,($B$19*F99/'Monte Carlo'!$B$21),0)</f>
        <v>0.34585871337181257</v>
      </c>
      <c r="L99" s="57">
        <f ca="1">_xlfn.POISSON.DIST(1,($B$19*F99/'Monte Carlo'!$B$21),0)</f>
        <v>0.36720681830513524</v>
      </c>
      <c r="M99" s="57">
        <f ca="1">_xlfn.POISSON.DIST(2,($B$19*F99/'Monte Carlo'!$B$21),0)</f>
        <v>0.19493631676241888</v>
      </c>
      <c r="N99" s="57">
        <f ca="1">_xlfn.POISSON.DIST(3,($B$19*F99/'Monte Carlo'!$B$21),0)</f>
        <v>6.8989582434389685E-2</v>
      </c>
    </row>
    <row r="100" spans="4:14">
      <c r="D100">
        <v>99</v>
      </c>
      <c r="E1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100" s="57">
        <f ca="1">_xlfn.POISSON.DIST(0,($B$18*E100/'Monte Carlo'!$B$21),FALSE)</f>
        <v>0.10159183032069609</v>
      </c>
      <c r="H100" s="57">
        <f ca="1">_xlfn.POISSON.DIST(1,($B$18*E100/'Monte Carlo'!$B$21),0)</f>
        <v>0.23231940082314048</v>
      </c>
      <c r="I100" s="57">
        <f ca="1">_xlfn.POISSON.DIST(2,($B$18*E100/'Monte Carlo'!$B$21),0)</f>
        <v>0.26563309189551981</v>
      </c>
      <c r="J100" s="57">
        <f ca="1">_xlfn.POISSON.DIST(3,($B$18*E100/'Monte Carlo'!$B$21),0)</f>
        <v>0.20248255708869276</v>
      </c>
      <c r="K100" s="57">
        <f ca="1">_xlfn.POISSON.DIST(0,($B$19*F100/'Monte Carlo'!$B$21),0)</f>
        <v>0.36521191754798787</v>
      </c>
      <c r="L100" s="57">
        <f ca="1">_xlfn.POISSON.DIST(1,($B$19*F100/'Monte Carlo'!$B$21),0)</f>
        <v>0.36786974649581339</v>
      </c>
      <c r="M100" s="57">
        <f ca="1">_xlfn.POISSON.DIST(2,($B$19*F100/'Monte Carlo'!$B$21),0)</f>
        <v>0.18527345889405736</v>
      </c>
      <c r="N100" s="57">
        <f ca="1">_xlfn.POISSON.DIST(3,($B$19*F100/'Monte Carlo'!$B$21),0)</f>
        <v>6.2207262031460417E-2</v>
      </c>
    </row>
    <row r="101" spans="4:14">
      <c r="D101">
        <v>100</v>
      </c>
      <c r="E1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1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101" s="57">
        <f ca="1">_xlfn.POISSON.DIST(0,($B$18*E101/'Monte Carlo'!$B$21),FALSE)</f>
        <v>0.14473021623992124</v>
      </c>
      <c r="H101" s="57">
        <f ca="1">_xlfn.POISSON.DIST(1,($B$18*E101/'Monte Carlo'!$B$21),0)</f>
        <v>0.27974669717796186</v>
      </c>
      <c r="I101" s="57">
        <f ca="1">_xlfn.POISSON.DIST(2,($B$18*E101/'Monte Carlo'!$B$21),0)</f>
        <v>0.27035893614726797</v>
      </c>
      <c r="J101" s="57">
        <f ca="1">_xlfn.POISSON.DIST(3,($B$18*E101/'Monte Carlo'!$B$21),0)</f>
        <v>0.17419080687884705</v>
      </c>
      <c r="K101" s="57">
        <f ca="1">_xlfn.POISSON.DIST(0,($B$19*F101/'Monte Carlo'!$B$21),0)</f>
        <v>0.38564806830727288</v>
      </c>
      <c r="L101" s="57">
        <f ca="1">_xlfn.POISSON.DIST(1,($B$19*F101/'Monte Carlo'!$B$21),0)</f>
        <v>0.36745707420126816</v>
      </c>
      <c r="M101" s="57">
        <f ca="1">_xlfn.POISSON.DIST(2,($B$19*F101/'Monte Carlo'!$B$21),0)</f>
        <v>0.17506207404748705</v>
      </c>
      <c r="N101" s="57">
        <f ca="1">_xlfn.POISSON.DIST(3,($B$19*F101/'Monte Carlo'!$B$21),0)</f>
        <v>5.5601469162847278E-2</v>
      </c>
    </row>
    <row r="102" spans="4:14">
      <c r="D102">
        <v>101</v>
      </c>
      <c r="E1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1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102" s="57">
        <f ca="1">_xlfn.POISSON.DIST(0,($B$18*E102/'Monte Carlo'!$B$21),FALSE)</f>
        <v>6.939612952783504E-2</v>
      </c>
      <c r="H102" s="57">
        <f ca="1">_xlfn.POISSON.DIST(1,($B$18*E102/'Monte Carlo'!$B$21),0)</f>
        <v>0.18514361220978234</v>
      </c>
      <c r="I102" s="57">
        <f ca="1">_xlfn.POISSON.DIST(2,($B$18*E102/'Monte Carlo'!$B$21),0)</f>
        <v>0.24697456021907666</v>
      </c>
      <c r="J102" s="57">
        <f ca="1">_xlfn.POISSON.DIST(3,($B$18*E102/'Monte Carlo'!$B$21),0)</f>
        <v>0.21963646730730854</v>
      </c>
      <c r="K102" s="57">
        <f ca="1">_xlfn.POISSON.DIST(0,($B$19*F102/'Monte Carlo'!$B$21),0)</f>
        <v>0.35059867978280235</v>
      </c>
      <c r="L102" s="57">
        <f ca="1">_xlfn.POISSON.DIST(1,($B$19*F102/'Monte Carlo'!$B$21),0)</f>
        <v>0.36746705933992851</v>
      </c>
      <c r="M102" s="57">
        <f ca="1">_xlfn.POISSON.DIST(2,($B$19*F102/'Monte Carlo'!$B$21),0)</f>
        <v>0.19257351422941407</v>
      </c>
      <c r="N102" s="57">
        <f ca="1">_xlfn.POISSON.DIST(3,($B$19*F102/'Monte Carlo'!$B$21),0)</f>
        <v>6.7279605867766532E-2</v>
      </c>
    </row>
    <row r="103" spans="4:14">
      <c r="D103">
        <v>102</v>
      </c>
      <c r="E1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103" s="57">
        <f ca="1">_xlfn.POISSON.DIST(0,($B$18*E103/'Monte Carlo'!$B$21),FALSE)</f>
        <v>9.8863430268674488E-2</v>
      </c>
      <c r="H103" s="57">
        <f ca="1">_xlfn.POISSON.DIST(1,($B$18*E103/'Monte Carlo'!$B$21),0)</f>
        <v>0.22877154694627386</v>
      </c>
      <c r="I103" s="57">
        <f ca="1">_xlfn.POISSON.DIST(2,($B$18*E103/'Monte Carlo'!$B$21),0)</f>
        <v>0.26469049551467128</v>
      </c>
      <c r="J103" s="57">
        <f ca="1">_xlfn.POISSON.DIST(3,($B$18*E103/'Monte Carlo'!$B$21),0)</f>
        <v>0.20416600272485158</v>
      </c>
      <c r="K103" s="57">
        <f ca="1">_xlfn.POISSON.DIST(0,($B$19*F103/'Monte Carlo'!$B$21),0)</f>
        <v>0.34118282957970547</v>
      </c>
      <c r="L103" s="57">
        <f ca="1">_xlfn.POISSON.DIST(1,($B$19*F103/'Monte Carlo'!$B$21),0)</f>
        <v>0.36688644816774135</v>
      </c>
      <c r="M103" s="57">
        <f ca="1">_xlfn.POISSON.DIST(2,($B$19*F103/'Monte Carlo'!$B$21),0)</f>
        <v>0.19726324741335616</v>
      </c>
      <c r="N103" s="57">
        <f ca="1">_xlfn.POISSON.DIST(3,($B$19*F103/'Monte Carlo'!$B$21),0)</f>
        <v>7.0708142304694716E-2</v>
      </c>
    </row>
    <row r="104" spans="4:14">
      <c r="D104">
        <v>103</v>
      </c>
      <c r="E1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1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104" s="57">
        <f ca="1">_xlfn.POISSON.DIST(0,($B$18*E104/'Monte Carlo'!$B$21),FALSE)</f>
        <v>8.1709754790180597E-2</v>
      </c>
      <c r="H104" s="57">
        <f ca="1">_xlfn.POISSON.DIST(1,($B$18*E104/'Monte Carlo'!$B$21),0)</f>
        <v>0.20464877180330815</v>
      </c>
      <c r="I104" s="57">
        <f ca="1">_xlfn.POISSON.DIST(2,($B$18*E104/'Monte Carlo'!$B$21),0)</f>
        <v>0.25627980348336288</v>
      </c>
      <c r="J104" s="57">
        <f ca="1">_xlfn.POISSON.DIST(3,($B$18*E104/'Monte Carlo'!$B$21),0)</f>
        <v>0.21395791789911728</v>
      </c>
      <c r="K104" s="57">
        <f ca="1">_xlfn.POISSON.DIST(0,($B$19*F104/'Monte Carlo'!$B$21),0)</f>
        <v>0.47300364028632269</v>
      </c>
      <c r="L104" s="57">
        <f ca="1">_xlfn.POISSON.DIST(1,($B$19*F104/'Monte Carlo'!$B$21),0)</f>
        <v>0.35411521323789547</v>
      </c>
      <c r="M104" s="57">
        <f ca="1">_xlfn.POISSON.DIST(2,($B$19*F104/'Monte Carlo'!$B$21),0)</f>
        <v>0.13255456572238367</v>
      </c>
      <c r="N104" s="57">
        <f ca="1">_xlfn.POISSON.DIST(3,($B$19*F104/'Monte Carlo'!$B$21),0)</f>
        <v>3.3079088833244952E-2</v>
      </c>
    </row>
    <row r="105" spans="4:14">
      <c r="D105">
        <v>104</v>
      </c>
      <c r="E1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1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105" s="57">
        <f ca="1">_xlfn.POISSON.DIST(0,($B$18*E105/'Monte Carlo'!$B$21),FALSE)</f>
        <v>0.10439552784948584</v>
      </c>
      <c r="H105" s="57">
        <f ca="1">_xlfn.POISSON.DIST(1,($B$18*E105/'Monte Carlo'!$B$21),0)</f>
        <v>0.23588884012504482</v>
      </c>
      <c r="I105" s="57">
        <f ca="1">_xlfn.POISSON.DIST(2,($B$18*E105/'Monte Carlo'!$B$21),0)</f>
        <v>0.26650348938205509</v>
      </c>
      <c r="J105" s="57">
        <f ca="1">_xlfn.POISSON.DIST(3,($B$18*E105/'Monte Carlo'!$B$21),0)</f>
        <v>0.20072762468729255</v>
      </c>
      <c r="K105" s="57">
        <f ca="1">_xlfn.POISSON.DIST(0,($B$19*F105/'Monte Carlo'!$B$21),0)</f>
        <v>0.38043424693358147</v>
      </c>
      <c r="L105" s="57">
        <f ca="1">_xlfn.POISSON.DIST(1,($B$19*F105/'Monte Carlo'!$B$21),0)</f>
        <v>0.36766760541776577</v>
      </c>
      <c r="M105" s="57">
        <f ca="1">_xlfn.POISSON.DIST(2,($B$19*F105/'Monte Carlo'!$B$21),0)</f>
        <v>0.17766469391652112</v>
      </c>
      <c r="N105" s="57">
        <f ca="1">_xlfn.POISSON.DIST(3,($B$19*F105/'Monte Carlo'!$B$21),0)</f>
        <v>5.7234202849401436E-2</v>
      </c>
    </row>
    <row r="106" spans="4:14">
      <c r="D106">
        <v>105</v>
      </c>
      <c r="E1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1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106" s="57">
        <f ca="1">_xlfn.POISSON.DIST(0,($B$18*E106/'Monte Carlo'!$B$21),FALSE)</f>
        <v>0.10727660088975248</v>
      </c>
      <c r="H106" s="57">
        <f ca="1">_xlfn.POISSON.DIST(1,($B$18*E106/'Monte Carlo'!$B$21),0)</f>
        <v>0.23947835411040228</v>
      </c>
      <c r="I106" s="57">
        <f ca="1">_xlfn.POISSON.DIST(2,($B$18*E106/'Monte Carlo'!$B$21),0)</f>
        <v>0.2672991202730472</v>
      </c>
      <c r="J106" s="57">
        <f ca="1">_xlfn.POISSON.DIST(3,($B$18*E106/'Monte Carlo'!$B$21),0)</f>
        <v>0.19890126037809155</v>
      </c>
      <c r="K106" s="57">
        <f ca="1">_xlfn.POISSON.DIST(0,($B$19*F106/'Monte Carlo'!$B$21),0)</f>
        <v>0.39093334469200991</v>
      </c>
      <c r="L106" s="57">
        <f ca="1">_xlfn.POISSON.DIST(1,($B$19*F106/'Monte Carlo'!$B$21),0)</f>
        <v>0.36717171523898134</v>
      </c>
      <c r="M106" s="57">
        <f ca="1">_xlfn.POISSON.DIST(2,($B$19*F106/'Monte Carlo'!$B$21),0)</f>
        <v>0.17242718010885891</v>
      </c>
      <c r="N106" s="57">
        <f ca="1">_xlfn.POISSON.DIST(3,($B$19*F106/'Monte Carlo'!$B$21),0)</f>
        <v>5.3982249006556765E-2</v>
      </c>
    </row>
    <row r="107" spans="4:14">
      <c r="D107">
        <v>106</v>
      </c>
      <c r="E1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107" s="57">
        <f ca="1">_xlfn.POISSON.DIST(0,($B$18*E107/'Monte Carlo'!$B$21),FALSE)</f>
        <v>0.13706071453209387</v>
      </c>
      <c r="H107" s="57">
        <f ca="1">_xlfn.POISSON.DIST(1,($B$18*E107/'Monte Carlo'!$B$21),0)</f>
        <v>0.27238504518826945</v>
      </c>
      <c r="I107" s="57">
        <f ca="1">_xlfn.POISSON.DIST(2,($B$18*E107/'Monte Carlo'!$B$21),0)</f>
        <v>0.27065966019330279</v>
      </c>
      <c r="J107" s="57">
        <f ca="1">_xlfn.POISSON.DIST(3,($B$18*E107/'Monte Carlo'!$B$21),0)</f>
        <v>0.17929680293894246</v>
      </c>
      <c r="K107" s="57">
        <f ca="1">_xlfn.POISSON.DIST(0,($B$19*F107/'Monte Carlo'!$B$21),0)</f>
        <v>0.31442555600439748</v>
      </c>
      <c r="L107" s="57">
        <f ca="1">_xlfn.POISSON.DIST(1,($B$19*F107/'Monte Carlo'!$B$21),0)</f>
        <v>0.36379286380760079</v>
      </c>
      <c r="M107" s="57">
        <f ca="1">_xlfn.POISSON.DIST(2,($B$19*F107/'Monte Carlo'!$B$21),0)</f>
        <v>0.21045561537543198</v>
      </c>
      <c r="N107" s="57">
        <f ca="1">_xlfn.POISSON.DIST(3,($B$19*F107/'Monte Carlo'!$B$21),0)</f>
        <v>8.1166272439538972E-2</v>
      </c>
    </row>
    <row r="108" spans="4:14">
      <c r="D108">
        <v>107</v>
      </c>
      <c r="E1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108" s="57">
        <f ca="1">_xlfn.POISSON.DIST(0,($B$18*E108/'Monte Carlo'!$B$21),FALSE)</f>
        <v>0.11023718482511535</v>
      </c>
      <c r="H108" s="57">
        <f ca="1">_xlfn.POISSON.DIST(1,($B$18*E108/'Monte Carlo'!$B$21),0)</f>
        <v>0.24308633221160764</v>
      </c>
      <c r="I108" s="57">
        <f ca="1">_xlfn.POISSON.DIST(2,($B$18*E108/'Monte Carlo'!$B$21),0)</f>
        <v>0.26801738905903816</v>
      </c>
      <c r="J108" s="57">
        <f ca="1">_xlfn.POISSON.DIST(3,($B$18*E108/'Monte Carlo'!$B$21),0)</f>
        <v>0.19700359178152016</v>
      </c>
      <c r="K108" s="57">
        <f ca="1">_xlfn.POISSON.DIST(0,($B$19*F108/'Monte Carlo'!$B$21),0)</f>
        <v>0.40172219305682971</v>
      </c>
      <c r="L108" s="57">
        <f ca="1">_xlfn.POISSON.DIST(1,($B$19*F108/'Monte Carlo'!$B$21),0)</f>
        <v>0.36636842710248974</v>
      </c>
      <c r="M108" s="57">
        <f ca="1">_xlfn.POISSON.DIST(2,($B$19*F108/'Monte Carlo'!$B$21),0)</f>
        <v>0.16706299365263602</v>
      </c>
      <c r="N108" s="57">
        <f ca="1">_xlfn.POISSON.DIST(3,($B$19*F108/'Monte Carlo'!$B$21),0)</f>
        <v>5.0786843304000129E-2</v>
      </c>
    </row>
    <row r="109" spans="4:14">
      <c r="D109">
        <v>108</v>
      </c>
      <c r="E1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1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109" s="57">
        <f ca="1">_xlfn.POISSON.DIST(0,($B$18*E109/'Monte Carlo'!$B$21),FALSE)</f>
        <v>0.1751140445562217</v>
      </c>
      <c r="H109" s="57">
        <f ca="1">_xlfn.POISSON.DIST(1,($B$18*E109/'Monte Carlo'!$B$21),0)</f>
        <v>0.30510432283755101</v>
      </c>
      <c r="I109" s="57">
        <f ca="1">_xlfn.POISSON.DIST(2,($B$18*E109/'Monte Carlo'!$B$21),0)</f>
        <v>0.26579435147554292</v>
      </c>
      <c r="J109" s="57">
        <f ca="1">_xlfn.POISSON.DIST(3,($B$18*E109/'Monte Carlo'!$B$21),0)</f>
        <v>0.15436607959592752</v>
      </c>
      <c r="K109" s="57">
        <f ca="1">_xlfn.POISSON.DIST(0,($B$19*F109/'Monte Carlo'!$B$21),0)</f>
        <v>0.37529091452522073</v>
      </c>
      <c r="L109" s="57">
        <f ca="1">_xlfn.POISSON.DIST(1,($B$19*F109/'Monte Carlo'!$B$21),0)</f>
        <v>0.36780528001812629</v>
      </c>
      <c r="M109" s="57">
        <f ca="1">_xlfn.POISSON.DIST(2,($B$19*F109/'Monte Carlo'!$B$21),0)</f>
        <v>0.18023447780551183</v>
      </c>
      <c r="N109" s="57">
        <f ca="1">_xlfn.POISSON.DIST(3,($B$19*F109/'Monte Carlo'!$B$21),0)</f>
        <v>5.8879827188677368E-2</v>
      </c>
    </row>
    <row r="110" spans="4:14">
      <c r="D110">
        <v>109</v>
      </c>
      <c r="E1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1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110" s="57">
        <f ca="1">_xlfn.POISSON.DIST(0,($B$18*E110/'Monte Carlo'!$B$21),FALSE)</f>
        <v>7.3279326370543116E-2</v>
      </c>
      <c r="H110" s="57">
        <f ca="1">_xlfn.POISSON.DIST(1,($B$18*E110/'Monte Carlo'!$B$21),0)</f>
        <v>0.19151381581302829</v>
      </c>
      <c r="I110" s="57">
        <f ca="1">_xlfn.POISSON.DIST(2,($B$18*E110/'Monte Carlo'!$B$21),0)</f>
        <v>0.25025845258049617</v>
      </c>
      <c r="J110" s="57">
        <f ca="1">_xlfn.POISSON.DIST(3,($B$18*E110/'Monte Carlo'!$B$21),0)</f>
        <v>0.21801488253682386</v>
      </c>
      <c r="K110" s="57">
        <f ca="1">_xlfn.POISSON.DIST(0,($B$19*F110/'Monte Carlo'!$B$21),0)</f>
        <v>0.38564806830727288</v>
      </c>
      <c r="L110" s="57">
        <f ca="1">_xlfn.POISSON.DIST(1,($B$19*F110/'Monte Carlo'!$B$21),0)</f>
        <v>0.36745707420126816</v>
      </c>
      <c r="M110" s="57">
        <f ca="1">_xlfn.POISSON.DIST(2,($B$19*F110/'Monte Carlo'!$B$21),0)</f>
        <v>0.17506207404748705</v>
      </c>
      <c r="N110" s="57">
        <f ca="1">_xlfn.POISSON.DIST(3,($B$19*F110/'Monte Carlo'!$B$21),0)</f>
        <v>5.5601469162847278E-2</v>
      </c>
    </row>
    <row r="111" spans="4:14">
      <c r="D111">
        <v>110</v>
      </c>
      <c r="E1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111" s="57">
        <f ca="1">_xlfn.POISSON.DIST(0,($B$18*E111/'Monte Carlo'!$B$21),FALSE)</f>
        <v>0.13337974471907832</v>
      </c>
      <c r="H111" s="57">
        <f ca="1">_xlfn.POISSON.DIST(1,($B$18*E111/'Monte Carlo'!$B$21),0)</f>
        <v>0.26870083105125642</v>
      </c>
      <c r="I111" s="57">
        <f ca="1">_xlfn.POISSON.DIST(2,($B$18*E111/'Monte Carlo'!$B$21),0)</f>
        <v>0.27065630077378811</v>
      </c>
      <c r="J111" s="57">
        <f ca="1">_xlfn.POISSON.DIST(3,($B$18*E111/'Monte Carlo'!$B$21),0)</f>
        <v>0.18175066761535844</v>
      </c>
      <c r="K111" s="57">
        <f ca="1">_xlfn.POISSON.DIST(0,($B$19*F111/'Monte Carlo'!$B$21),0)</f>
        <v>0.31017463704731257</v>
      </c>
      <c r="L111" s="57">
        <f ca="1">_xlfn.POISSON.DIST(1,($B$19*F111/'Monte Carlo'!$B$21),0)</f>
        <v>0.3630965699751062</v>
      </c>
      <c r="M111" s="57">
        <f ca="1">_xlfn.POISSON.DIST(2,($B$19*F111/'Monte Carlo'!$B$21),0)</f>
        <v>0.21252401611995295</v>
      </c>
      <c r="N111" s="57">
        <f ca="1">_xlfn.POISSON.DIST(3,($B$19*F111/'Monte Carlo'!$B$21),0)</f>
        <v>8.2928273380734663E-2</v>
      </c>
    </row>
    <row r="112" spans="4:14">
      <c r="D112">
        <v>111</v>
      </c>
      <c r="E1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1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112" s="57">
        <f ca="1">_xlfn.POISSON.DIST(0,($B$18*E112/'Monte Carlo'!$B$21),FALSE)</f>
        <v>8.6281984739869783E-2</v>
      </c>
      <c r="H112" s="57">
        <f ca="1">_xlfn.POISSON.DIST(1,($B$18*E112/'Monte Carlo'!$B$21),0)</f>
        <v>0.21140246359224624</v>
      </c>
      <c r="I112" s="57">
        <f ca="1">_xlfn.POISSON.DIST(2,($B$18*E112/'Monte Carlo'!$B$21),0)</f>
        <v>0.25898222988036967</v>
      </c>
      <c r="J112" s="57">
        <f ca="1">_xlfn.POISSON.DIST(3,($B$18*E112/'Monte Carlo'!$B$21),0)</f>
        <v>0.21151376148948106</v>
      </c>
      <c r="K112" s="57">
        <f ca="1">_xlfn.POISSON.DIST(0,($B$19*F112/'Monte Carlo'!$B$21),0)</f>
        <v>0.4666088034072392</v>
      </c>
      <c r="L112" s="57">
        <f ca="1">_xlfn.POISSON.DIST(1,($B$19*F112/'Monte Carlo'!$B$21),0)</f>
        <v>0.35567911738630187</v>
      </c>
      <c r="M112" s="57">
        <f ca="1">_xlfn.POISSON.DIST(2,($B$19*F112/'Monte Carlo'!$B$21),0)</f>
        <v>0.13556070269240872</v>
      </c>
      <c r="N112" s="57">
        <f ca="1">_xlfn.POISSON.DIST(3,($B$19*F112/'Monte Carlo'!$B$21),0)</f>
        <v>3.4444350195011603E-2</v>
      </c>
    </row>
    <row r="113" spans="4:14">
      <c r="D113">
        <v>112</v>
      </c>
      <c r="E1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1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113" s="57">
        <f ca="1">_xlfn.POISSON.DIST(0,($B$18*E113/'Monte Carlo'!$B$21),FALSE)</f>
        <v>0.15704660056871578</v>
      </c>
      <c r="H113" s="57">
        <f ca="1">_xlfn.POISSON.DIST(1,($B$18*E113/'Monte Carlo'!$B$21),0)</f>
        <v>0.29072666127096852</v>
      </c>
      <c r="I113" s="57">
        <f ca="1">_xlfn.POISSON.DIST(2,($B$18*E113/'Monte Carlo'!$B$21),0)</f>
        <v>0.26909844360744972</v>
      </c>
      <c r="J113" s="57">
        <f ca="1">_xlfn.POISSON.DIST(3,($B$18*E113/'Monte Carlo'!$B$21),0)</f>
        <v>0.16605281867483343</v>
      </c>
      <c r="K113" s="57">
        <f ca="1">_xlfn.POISSON.DIST(0,($B$19*F113/'Monte Carlo'!$B$21),0)</f>
        <v>0.40172219305682971</v>
      </c>
      <c r="L113" s="57">
        <f ca="1">_xlfn.POISSON.DIST(1,($B$19*F113/'Monte Carlo'!$B$21),0)</f>
        <v>0.36636842710248974</v>
      </c>
      <c r="M113" s="57">
        <f ca="1">_xlfn.POISSON.DIST(2,($B$19*F113/'Monte Carlo'!$B$21),0)</f>
        <v>0.16706299365263602</v>
      </c>
      <c r="N113" s="57">
        <f ca="1">_xlfn.POISSON.DIST(3,($B$19*F113/'Monte Carlo'!$B$21),0)</f>
        <v>5.0786843304000129E-2</v>
      </c>
    </row>
    <row r="114" spans="4:14">
      <c r="D114">
        <v>113</v>
      </c>
      <c r="E1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1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14" s="57">
        <f ca="1">_xlfn.POISSON.DIST(0,($B$18*E114/'Monte Carlo'!$B$21),FALSE)</f>
        <v>9.1110062804224359E-2</v>
      </c>
      <c r="H114" s="57">
        <f ca="1">_xlfn.POISSON.DIST(1,($B$18*E114/'Monte Carlo'!$B$21),0)</f>
        <v>0.21827119502763037</v>
      </c>
      <c r="I114" s="57">
        <f ca="1">_xlfn.POISSON.DIST(2,($B$18*E114/'Monte Carlo'!$B$21),0)</f>
        <v>0.26145473459480978</v>
      </c>
      <c r="J114" s="57">
        <f ca="1">_xlfn.POISSON.DIST(3,($B$18*E114/'Monte Carlo'!$B$21),0)</f>
        <v>0.20878790483062162</v>
      </c>
      <c r="K114" s="57">
        <f ca="1">_xlfn.POISSON.DIST(0,($B$19*F114/'Monte Carlo'!$B$21),0)</f>
        <v>0.43590831570375593</v>
      </c>
      <c r="L114" s="57">
        <f ca="1">_xlfn.POISSON.DIST(1,($B$19*F114/'Monte Carlo'!$B$21),0)</f>
        <v>0.3619448498622061</v>
      </c>
      <c r="M114" s="57">
        <f ca="1">_xlfn.POISSON.DIST(2,($B$19*F114/'Monte Carlo'!$B$21),0)</f>
        <v>0.15026562882870706</v>
      </c>
      <c r="N114" s="57">
        <f ca="1">_xlfn.POISSON.DIST(3,($B$19*F114/'Monte Carlo'!$B$21),0)</f>
        <v>4.1589686413796595E-2</v>
      </c>
    </row>
    <row r="115" spans="4:14">
      <c r="D115">
        <v>114</v>
      </c>
      <c r="E1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15" s="57">
        <f ca="1">_xlfn.POISSON.DIST(0,($B$18*E115/'Monte Carlo'!$B$21),FALSE)</f>
        <v>0.13337974471907832</v>
      </c>
      <c r="H115" s="57">
        <f ca="1">_xlfn.POISSON.DIST(1,($B$18*E115/'Monte Carlo'!$B$21),0)</f>
        <v>0.26870083105125642</v>
      </c>
      <c r="I115" s="57">
        <f ca="1">_xlfn.POISSON.DIST(2,($B$18*E115/'Monte Carlo'!$B$21),0)</f>
        <v>0.27065630077378811</v>
      </c>
      <c r="J115" s="57">
        <f ca="1">_xlfn.POISSON.DIST(3,($B$18*E115/'Monte Carlo'!$B$21),0)</f>
        <v>0.18175066761535844</v>
      </c>
      <c r="K115" s="57">
        <f ca="1">_xlfn.POISSON.DIST(0,($B$19*F115/'Monte Carlo'!$B$21),0)</f>
        <v>0.45407732839127324</v>
      </c>
      <c r="L115" s="57">
        <f ca="1">_xlfn.POISSON.DIST(1,($B$19*F115/'Monte Carlo'!$B$21),0)</f>
        <v>0.35848849675972316</v>
      </c>
      <c r="M115" s="57">
        <f ca="1">_xlfn.POISSON.DIST(2,($B$19*F115/'Monte Carlo'!$B$21),0)</f>
        <v>0.14151114168631976</v>
      </c>
      <c r="N115" s="57">
        <f ca="1">_xlfn.POISSON.DIST(3,($B$19*F115/'Monte Carlo'!$B$21),0)</f>
        <v>3.7240438493600529E-2</v>
      </c>
    </row>
    <row r="116" spans="4:14">
      <c r="D116">
        <v>115</v>
      </c>
      <c r="E1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1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116" s="57">
        <f ca="1">_xlfn.POISSON.DIST(0,($B$18*E116/'Monte Carlo'!$B$21),FALSE)</f>
        <v>9.1110062804224359E-2</v>
      </c>
      <c r="H116" s="57">
        <f ca="1">_xlfn.POISSON.DIST(1,($B$18*E116/'Monte Carlo'!$B$21),0)</f>
        <v>0.21827119502763037</v>
      </c>
      <c r="I116" s="57">
        <f ca="1">_xlfn.POISSON.DIST(2,($B$18*E116/'Monte Carlo'!$B$21),0)</f>
        <v>0.26145473459480978</v>
      </c>
      <c r="J116" s="57">
        <f ca="1">_xlfn.POISSON.DIST(3,($B$18*E116/'Monte Carlo'!$B$21),0)</f>
        <v>0.20878790483062162</v>
      </c>
      <c r="K116" s="57">
        <f ca="1">_xlfn.POISSON.DIST(0,($B$19*F116/'Monte Carlo'!$B$21),0)</f>
        <v>0.52028986615618256</v>
      </c>
      <c r="L116" s="57">
        <f ca="1">_xlfn.POISSON.DIST(1,($B$19*F116/'Monte Carlo'!$B$21),0)</f>
        <v>0.33994136727106544</v>
      </c>
      <c r="M116" s="57">
        <f ca="1">_xlfn.POISSON.DIST(2,($B$19*F116/'Monte Carlo'!$B$21),0)</f>
        <v>0.1110536075167685</v>
      </c>
      <c r="N116" s="57">
        <f ca="1">_xlfn.POISSON.DIST(3,($B$19*F116/'Monte Carlo'!$B$21),0)</f>
        <v>2.418633511516579E-2</v>
      </c>
    </row>
    <row r="117" spans="4:14">
      <c r="D117">
        <v>116</v>
      </c>
      <c r="E1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1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117" s="57">
        <f ca="1">_xlfn.POISSON.DIST(0,($B$18*E117/'Monte Carlo'!$B$21),FALSE)</f>
        <v>0.20618622015895618</v>
      </c>
      <c r="H117" s="57">
        <f ca="1">_xlfn.POISSON.DIST(1,($B$18*E117/'Monte Carlo'!$B$21),0)</f>
        <v>0.32556299773531738</v>
      </c>
      <c r="I117" s="57">
        <f ca="1">_xlfn.POISSON.DIST(2,($B$18*E117/'Monte Carlo'!$B$21),0)</f>
        <v>0.25702800461809211</v>
      </c>
      <c r="J117" s="57">
        <f ca="1">_xlfn.POISSON.DIST(3,($B$18*E117/'Monte Carlo'!$B$21),0)</f>
        <v>0.1352803105543493</v>
      </c>
      <c r="K117" s="57">
        <f ca="1">_xlfn.POISSON.DIST(0,($B$19*F117/'Monte Carlo'!$B$21),0)</f>
        <v>0.35059867978280235</v>
      </c>
      <c r="L117" s="57">
        <f ca="1">_xlfn.POISSON.DIST(1,($B$19*F117/'Monte Carlo'!$B$21),0)</f>
        <v>0.36746705933992851</v>
      </c>
      <c r="M117" s="57">
        <f ca="1">_xlfn.POISSON.DIST(2,($B$19*F117/'Monte Carlo'!$B$21),0)</f>
        <v>0.19257351422941407</v>
      </c>
      <c r="N117" s="57">
        <f ca="1">_xlfn.POISSON.DIST(3,($B$19*F117/'Monte Carlo'!$B$21),0)</f>
        <v>6.7279605867766532E-2</v>
      </c>
    </row>
    <row r="118" spans="4:14">
      <c r="D118">
        <v>117</v>
      </c>
      <c r="E1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1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118" s="57">
        <f ca="1">_xlfn.POISSON.DIST(0,($B$18*E118/'Monte Carlo'!$B$21),FALSE)</f>
        <v>0.14084327052517653</v>
      </c>
      <c r="H118" s="57">
        <f ca="1">_xlfn.POISSON.DIST(1,($B$18*E118/'Monte Carlo'!$B$21),0)</f>
        <v>0.27606795981041499</v>
      </c>
      <c r="I118" s="57">
        <f ca="1">_xlfn.POISSON.DIST(2,($B$18*E118/'Monte Carlo'!$B$21),0)</f>
        <v>0.27056144801842463</v>
      </c>
      <c r="J118" s="57">
        <f ca="1">_xlfn.POISSON.DIST(3,($B$18*E118/'Monte Carlo'!$B$21),0)</f>
        <v>0.17677651354180549</v>
      </c>
      <c r="K118" s="57">
        <f ca="1">_xlfn.POISSON.DIST(0,($B$19*F118/'Monte Carlo'!$B$21),0)</f>
        <v>0.44188240481824848</v>
      </c>
      <c r="L118" s="57">
        <f ca="1">_xlfn.POISSON.DIST(1,($B$19*F118/'Monte Carlo'!$B$21),0)</f>
        <v>0.36089043492404388</v>
      </c>
      <c r="M118" s="57">
        <f ca="1">_xlfn.POISSON.DIST(2,($B$19*F118/'Monte Carlo'!$B$21),0)</f>
        <v>0.14737168146945748</v>
      </c>
      <c r="N118" s="57">
        <f ca="1">_xlfn.POISSON.DIST(3,($B$19*F118/'Monte Carlo'!$B$21),0)</f>
        <v>4.0120048261011752E-2</v>
      </c>
    </row>
    <row r="119" spans="4:14">
      <c r="D119">
        <v>118</v>
      </c>
      <c r="E1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1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19" s="57">
        <f ca="1">_xlfn.POISSON.DIST(0,($B$18*E119/'Monte Carlo'!$B$21),FALSE)</f>
        <v>0.16583445181684431</v>
      </c>
      <c r="H119" s="57">
        <f ca="1">_xlfn.POISSON.DIST(1,($B$18*E119/'Monte Carlo'!$B$21),0)</f>
        <v>0.29796558300530807</v>
      </c>
      <c r="I119" s="57">
        <f ca="1">_xlfn.POISSON.DIST(2,($B$18*E119/'Monte Carlo'!$B$21),0)</f>
        <v>0.26768710507075444</v>
      </c>
      <c r="J119" s="57">
        <f ca="1">_xlfn.POISSON.DIST(3,($B$18*E119/'Monte Carlo'!$B$21),0)</f>
        <v>0.16032363088924184</v>
      </c>
      <c r="K119" s="57">
        <f ca="1">_xlfn.POISSON.DIST(0,($B$19*F119/'Monte Carlo'!$B$21),0)</f>
        <v>0.39629105537308784</v>
      </c>
      <c r="L119" s="57">
        <f ca="1">_xlfn.POISSON.DIST(1,($B$19*F119/'Monte Carlo'!$B$21),0)</f>
        <v>0.3668095170571844</v>
      </c>
      <c r="M119" s="57">
        <f ca="1">_xlfn.POISSON.DIST(2,($B$19*F119/'Monte Carlo'!$B$21),0)</f>
        <v>0.16976060900119685</v>
      </c>
      <c r="N119" s="57">
        <f ca="1">_xlfn.POISSON.DIST(3,($B$19*F119/'Monte Carlo'!$B$21),0)</f>
        <v>5.2377165855567683E-2</v>
      </c>
    </row>
    <row r="120" spans="4:14">
      <c r="D120">
        <v>119</v>
      </c>
      <c r="E1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120" s="57">
        <f ca="1">_xlfn.POISSON.DIST(0,($B$18*E120/'Monte Carlo'!$B$21),FALSE)</f>
        <v>0.10159183032069609</v>
      </c>
      <c r="H120" s="57">
        <f ca="1">_xlfn.POISSON.DIST(1,($B$18*E120/'Monte Carlo'!$B$21),0)</f>
        <v>0.23231940082314048</v>
      </c>
      <c r="I120" s="57">
        <f ca="1">_xlfn.POISSON.DIST(2,($B$18*E120/'Monte Carlo'!$B$21),0)</f>
        <v>0.26563309189551981</v>
      </c>
      <c r="J120" s="57">
        <f ca="1">_xlfn.POISSON.DIST(3,($B$18*E120/'Monte Carlo'!$B$21),0)</f>
        <v>0.20248255708869276</v>
      </c>
      <c r="K120" s="57">
        <f ca="1">_xlfn.POISSON.DIST(0,($B$19*F120/'Monte Carlo'!$B$21),0)</f>
        <v>0.39093334469200991</v>
      </c>
      <c r="L120" s="57">
        <f ca="1">_xlfn.POISSON.DIST(1,($B$19*F120/'Monte Carlo'!$B$21),0)</f>
        <v>0.36717171523898134</v>
      </c>
      <c r="M120" s="57">
        <f ca="1">_xlfn.POISSON.DIST(2,($B$19*F120/'Monte Carlo'!$B$21),0)</f>
        <v>0.17242718010885891</v>
      </c>
      <c r="N120" s="57">
        <f ca="1">_xlfn.POISSON.DIST(3,($B$19*F120/'Monte Carlo'!$B$21),0)</f>
        <v>5.3982249006556765E-2</v>
      </c>
    </row>
    <row r="121" spans="4:14">
      <c r="D121">
        <v>120</v>
      </c>
      <c r="E1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1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21" s="57">
        <f ca="1">_xlfn.POISSON.DIST(0,($B$18*E121/'Monte Carlo'!$B$21),FALSE)</f>
        <v>8.1709754790180597E-2</v>
      </c>
      <c r="H121" s="57">
        <f ca="1">_xlfn.POISSON.DIST(1,($B$18*E121/'Monte Carlo'!$B$21),0)</f>
        <v>0.20464877180330815</v>
      </c>
      <c r="I121" s="57">
        <f ca="1">_xlfn.POISSON.DIST(2,($B$18*E121/'Monte Carlo'!$B$21),0)</f>
        <v>0.25627980348336288</v>
      </c>
      <c r="J121" s="57">
        <f ca="1">_xlfn.POISSON.DIST(3,($B$18*E121/'Monte Carlo'!$B$21),0)</f>
        <v>0.21395791789911728</v>
      </c>
      <c r="K121" s="57">
        <f ca="1">_xlfn.POISSON.DIST(0,($B$19*F121/'Monte Carlo'!$B$21),0)</f>
        <v>0.41846630038298388</v>
      </c>
      <c r="L121" s="57">
        <f ca="1">_xlfn.POISSON.DIST(1,($B$19*F121/'Monte Carlo'!$B$21),0)</f>
        <v>0.36455064907056661</v>
      </c>
      <c r="M121" s="57">
        <f ca="1">_xlfn.POISSON.DIST(2,($B$19*F121/'Monte Carlo'!$B$21),0)</f>
        <v>0.15879077433014654</v>
      </c>
      <c r="N121" s="57">
        <f ca="1">_xlfn.POISSON.DIST(3,($B$19*F121/'Monte Carlo'!$B$21),0)</f>
        <v>4.6110666335213359E-2</v>
      </c>
    </row>
    <row r="122" spans="4:14">
      <c r="D122">
        <v>121</v>
      </c>
      <c r="E1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1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122" s="57">
        <f ca="1">_xlfn.POISSON.DIST(0,($B$18*E122/'Monte Carlo'!$B$21),FALSE)</f>
        <v>9.1110062804224359E-2</v>
      </c>
      <c r="H122" s="57">
        <f ca="1">_xlfn.POISSON.DIST(1,($B$18*E122/'Monte Carlo'!$B$21),0)</f>
        <v>0.21827119502763037</v>
      </c>
      <c r="I122" s="57">
        <f ca="1">_xlfn.POISSON.DIST(2,($B$18*E122/'Monte Carlo'!$B$21),0)</f>
        <v>0.26145473459480978</v>
      </c>
      <c r="J122" s="57">
        <f ca="1">_xlfn.POISSON.DIST(3,($B$18*E122/'Monte Carlo'!$B$21),0)</f>
        <v>0.20878790483062162</v>
      </c>
      <c r="K122" s="57">
        <f ca="1">_xlfn.POISSON.DIST(0,($B$19*F122/'Monte Carlo'!$B$21),0)</f>
        <v>0.46030042239281943</v>
      </c>
      <c r="L122" s="57">
        <f ca="1">_xlfn.POISSON.DIST(1,($B$19*F122/'Monte Carlo'!$B$21),0)</f>
        <v>0.35713600933334838</v>
      </c>
      <c r="M122" s="57">
        <f ca="1">_xlfn.POISSON.DIST(2,($B$19*F122/'Monte Carlo'!$B$21),0)</f>
        <v>0.13854661320916831</v>
      </c>
      <c r="N122" s="57">
        <f ca="1">_xlfn.POISSON.DIST(3,($B$19*F122/'Monte Carlo'!$B$21),0)</f>
        <v>3.5831659890698683E-2</v>
      </c>
    </row>
    <row r="123" spans="4:14">
      <c r="D123">
        <v>122</v>
      </c>
      <c r="E1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123" s="57">
        <f ca="1">_xlfn.POISSON.DIST(0,($B$18*E123/'Monte Carlo'!$B$21),FALSE)</f>
        <v>0.12291943426544397</v>
      </c>
      <c r="H123" s="57">
        <f ca="1">_xlfn.POISSON.DIST(1,($B$18*E123/'Monte Carlo'!$B$21),0)</f>
        <v>0.25766693173649519</v>
      </c>
      <c r="I123" s="57">
        <f ca="1">_xlfn.POISSON.DIST(2,($B$18*E123/'Monte Carlo'!$B$21),0)</f>
        <v>0.27006407939986915</v>
      </c>
      <c r="J123" s="57">
        <f ca="1">_xlfn.POISSON.DIST(3,($B$18*E123/'Monte Carlo'!$B$21),0)</f>
        <v>0.18870512794836983</v>
      </c>
      <c r="K123" s="57">
        <f ca="1">_xlfn.POISSON.DIST(0,($B$19*F123/'Monte Carlo'!$B$21),0)</f>
        <v>0.44188240481824848</v>
      </c>
      <c r="L123" s="57">
        <f ca="1">_xlfn.POISSON.DIST(1,($B$19*F123/'Monte Carlo'!$B$21),0)</f>
        <v>0.36089043492404388</v>
      </c>
      <c r="M123" s="57">
        <f ca="1">_xlfn.POISSON.DIST(2,($B$19*F123/'Monte Carlo'!$B$21),0)</f>
        <v>0.14737168146945748</v>
      </c>
      <c r="N123" s="57">
        <f ca="1">_xlfn.POISSON.DIST(3,($B$19*F123/'Monte Carlo'!$B$21),0)</f>
        <v>4.0120048261011752E-2</v>
      </c>
    </row>
    <row r="124" spans="4:14">
      <c r="D124">
        <v>123</v>
      </c>
      <c r="E1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124" s="57">
        <f ca="1">_xlfn.POISSON.DIST(0,($B$18*E124/'Monte Carlo'!$B$21),FALSE)</f>
        <v>0.13706071453209387</v>
      </c>
      <c r="H124" s="57">
        <f ca="1">_xlfn.POISSON.DIST(1,($B$18*E124/'Monte Carlo'!$B$21),0)</f>
        <v>0.27238504518826945</v>
      </c>
      <c r="I124" s="57">
        <f ca="1">_xlfn.POISSON.DIST(2,($B$18*E124/'Monte Carlo'!$B$21),0)</f>
        <v>0.27065966019330279</v>
      </c>
      <c r="J124" s="57">
        <f ca="1">_xlfn.POISSON.DIST(3,($B$18*E124/'Monte Carlo'!$B$21),0)</f>
        <v>0.17929680293894246</v>
      </c>
      <c r="K124" s="57">
        <f ca="1">_xlfn.POISSON.DIST(0,($B$19*F124/'Monte Carlo'!$B$21),0)</f>
        <v>0.38564806830727288</v>
      </c>
      <c r="L124" s="57">
        <f ca="1">_xlfn.POISSON.DIST(1,($B$19*F124/'Monte Carlo'!$B$21),0)</f>
        <v>0.36745707420126816</v>
      </c>
      <c r="M124" s="57">
        <f ca="1">_xlfn.POISSON.DIST(2,($B$19*F124/'Monte Carlo'!$B$21),0)</f>
        <v>0.17506207404748705</v>
      </c>
      <c r="N124" s="57">
        <f ca="1">_xlfn.POISSON.DIST(3,($B$19*F124/'Monte Carlo'!$B$21),0)</f>
        <v>5.5601469162847278E-2</v>
      </c>
    </row>
    <row r="125" spans="4:14">
      <c r="D125">
        <v>124</v>
      </c>
      <c r="E1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125" s="57">
        <f ca="1">_xlfn.POISSON.DIST(0,($B$18*E125/'Monte Carlo'!$B$21),FALSE)</f>
        <v>0.10159183032069609</v>
      </c>
      <c r="H125" s="57">
        <f ca="1">_xlfn.POISSON.DIST(1,($B$18*E125/'Monte Carlo'!$B$21),0)</f>
        <v>0.23231940082314048</v>
      </c>
      <c r="I125" s="57">
        <f ca="1">_xlfn.POISSON.DIST(2,($B$18*E125/'Monte Carlo'!$B$21),0)</f>
        <v>0.26563309189551981</v>
      </c>
      <c r="J125" s="57">
        <f ca="1">_xlfn.POISSON.DIST(3,($B$18*E125/'Monte Carlo'!$B$21),0)</f>
        <v>0.20248255708869276</v>
      </c>
      <c r="K125" s="57">
        <f ca="1">_xlfn.POISSON.DIST(0,($B$19*F125/'Monte Carlo'!$B$21),0)</f>
        <v>0.31873473347079084</v>
      </c>
      <c r="L125" s="57">
        <f ca="1">_xlfn.POISSON.DIST(1,($B$19*F125/'Monte Carlo'!$B$21),0)</f>
        <v>0.36444004438008715</v>
      </c>
      <c r="M125" s="57">
        <f ca="1">_xlfn.POISSON.DIST(2,($B$19*F125/'Monte Carlo'!$B$21),0)</f>
        <v>0.2083496588236301</v>
      </c>
      <c r="N125" s="57">
        <f ca="1">_xlfn.POISSON.DIST(3,($B$19*F125/'Monte Carlo'!$B$21),0)</f>
        <v>7.9408727629008274E-2</v>
      </c>
    </row>
    <row r="126" spans="4:14">
      <c r="D126">
        <v>125</v>
      </c>
      <c r="E1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126" s="57">
        <f ca="1">_xlfn.POISSON.DIST(0,($B$18*E126/'Monte Carlo'!$B$21),FALSE)</f>
        <v>0.13337974471907832</v>
      </c>
      <c r="H126" s="57">
        <f ca="1">_xlfn.POISSON.DIST(1,($B$18*E126/'Monte Carlo'!$B$21),0)</f>
        <v>0.26870083105125642</v>
      </c>
      <c r="I126" s="57">
        <f ca="1">_xlfn.POISSON.DIST(2,($B$18*E126/'Monte Carlo'!$B$21),0)</f>
        <v>0.27065630077378811</v>
      </c>
      <c r="J126" s="57">
        <f ca="1">_xlfn.POISSON.DIST(3,($B$18*E126/'Monte Carlo'!$B$21),0)</f>
        <v>0.18175066761535844</v>
      </c>
      <c r="K126" s="57">
        <f ca="1">_xlfn.POISSON.DIST(0,($B$19*F126/'Monte Carlo'!$B$21),0)</f>
        <v>0.42420134805204218</v>
      </c>
      <c r="L126" s="57">
        <f ca="1">_xlfn.POISSON.DIST(1,($B$19*F126/'Monte Carlo'!$B$21),0)</f>
        <v>0.36377261844059355</v>
      </c>
      <c r="M126" s="57">
        <f ca="1">_xlfn.POISSON.DIST(2,($B$19*F126/'Monte Carlo'!$B$21),0)</f>
        <v>0.15597606954197016</v>
      </c>
      <c r="N126" s="57">
        <f ca="1">_xlfn.POISSON.DIST(3,($B$19*F126/'Monte Carlo'!$B$21),0)</f>
        <v>4.458560656938601E-2</v>
      </c>
    </row>
    <row r="127" spans="4:14">
      <c r="D127">
        <v>126</v>
      </c>
      <c r="E1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1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127" s="57">
        <f ca="1">_xlfn.POISSON.DIST(0,($B$18*E127/'Monte Carlo'!$B$21),FALSE)</f>
        <v>0.15704660056871578</v>
      </c>
      <c r="H127" s="57">
        <f ca="1">_xlfn.POISSON.DIST(1,($B$18*E127/'Monte Carlo'!$B$21),0)</f>
        <v>0.29072666127096852</v>
      </c>
      <c r="I127" s="57">
        <f ca="1">_xlfn.POISSON.DIST(2,($B$18*E127/'Monte Carlo'!$B$21),0)</f>
        <v>0.26909844360744972</v>
      </c>
      <c r="J127" s="57">
        <f ca="1">_xlfn.POISSON.DIST(3,($B$18*E127/'Monte Carlo'!$B$21),0)</f>
        <v>0.16605281867483343</v>
      </c>
      <c r="K127" s="57">
        <f ca="1">_xlfn.POISSON.DIST(0,($B$19*F127/'Monte Carlo'!$B$21),0)</f>
        <v>0.38043424693358147</v>
      </c>
      <c r="L127" s="57">
        <f ca="1">_xlfn.POISSON.DIST(1,($B$19*F127/'Monte Carlo'!$B$21),0)</f>
        <v>0.36766760541776577</v>
      </c>
      <c r="M127" s="57">
        <f ca="1">_xlfn.POISSON.DIST(2,($B$19*F127/'Monte Carlo'!$B$21),0)</f>
        <v>0.17766469391652112</v>
      </c>
      <c r="N127" s="57">
        <f ca="1">_xlfn.POISSON.DIST(3,($B$19*F127/'Monte Carlo'!$B$21),0)</f>
        <v>5.7234202849401436E-2</v>
      </c>
    </row>
    <row r="128" spans="4:14">
      <c r="D128">
        <v>127</v>
      </c>
      <c r="E1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1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28" s="57">
        <f ca="1">_xlfn.POISSON.DIST(0,($B$18*E128/'Monte Carlo'!$B$21),FALSE)</f>
        <v>0.15282887999208186</v>
      </c>
      <c r="H128" s="57">
        <f ca="1">_xlfn.POISSON.DIST(1,($B$18*E128/'Monte Carlo'!$B$21),0)</f>
        <v>0.28707933342935443</v>
      </c>
      <c r="I128" s="57">
        <f ca="1">_xlfn.POISSON.DIST(2,($B$18*E128/'Monte Carlo'!$B$21),0)</f>
        <v>0.26963013694307131</v>
      </c>
      <c r="J128" s="57">
        <f ca="1">_xlfn.POISSON.DIST(3,($B$18*E128/'Monte Carlo'!$B$21),0)</f>
        <v>0.16882768926504135</v>
      </c>
      <c r="K128" s="57">
        <f ca="1">_xlfn.POISSON.DIST(0,($B$19*F128/'Monte Carlo'!$B$21),0)</f>
        <v>0.41846630038298388</v>
      </c>
      <c r="L128" s="57">
        <f ca="1">_xlfn.POISSON.DIST(1,($B$19*F128/'Monte Carlo'!$B$21),0)</f>
        <v>0.36455064907056661</v>
      </c>
      <c r="M128" s="57">
        <f ca="1">_xlfn.POISSON.DIST(2,($B$19*F128/'Monte Carlo'!$B$21),0)</f>
        <v>0.15879077433014654</v>
      </c>
      <c r="N128" s="57">
        <f ca="1">_xlfn.POISSON.DIST(3,($B$19*F128/'Monte Carlo'!$B$21),0)</f>
        <v>4.6110666335213359E-2</v>
      </c>
    </row>
    <row r="129" spans="4:14">
      <c r="D129">
        <v>128</v>
      </c>
      <c r="E1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1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129" s="57">
        <f ca="1">_xlfn.POISSON.DIST(0,($B$18*E129/'Monte Carlo'!$B$21),FALSE)</f>
        <v>8.8663166244628708E-2</v>
      </c>
      <c r="H129" s="57">
        <f ca="1">_xlfn.POISSON.DIST(1,($B$18*E129/'Monte Carlo'!$B$21),0)</f>
        <v>0.21482293756733631</v>
      </c>
      <c r="I129" s="57">
        <f ca="1">_xlfn.POISSON.DIST(2,($B$18*E129/'Monte Carlo'!$B$21),0)</f>
        <v>0.26024840111017028</v>
      </c>
      <c r="J129" s="57">
        <f ca="1">_xlfn.POISSON.DIST(3,($B$18*E129/'Monte Carlo'!$B$21),0)</f>
        <v>0.21018621520702468</v>
      </c>
      <c r="K129" s="57">
        <f ca="1">_xlfn.POISSON.DIST(0,($B$19*F129/'Monte Carlo'!$B$21),0)</f>
        <v>0.4666088034072392</v>
      </c>
      <c r="L129" s="57">
        <f ca="1">_xlfn.POISSON.DIST(1,($B$19*F129/'Monte Carlo'!$B$21),0)</f>
        <v>0.35567911738630187</v>
      </c>
      <c r="M129" s="57">
        <f ca="1">_xlfn.POISSON.DIST(2,($B$19*F129/'Monte Carlo'!$B$21),0)</f>
        <v>0.13556070269240872</v>
      </c>
      <c r="N129" s="57">
        <f ca="1">_xlfn.POISSON.DIST(3,($B$19*F129/'Monte Carlo'!$B$21),0)</f>
        <v>3.4444350195011603E-2</v>
      </c>
    </row>
    <row r="130" spans="4:14">
      <c r="D130">
        <v>129</v>
      </c>
      <c r="E1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130" s="57">
        <f ca="1">_xlfn.POISSON.DIST(0,($B$18*E130/'Monte Carlo'!$B$21),FALSE)</f>
        <v>0.12291943426544397</v>
      </c>
      <c r="H130" s="57">
        <f ca="1">_xlfn.POISSON.DIST(1,($B$18*E130/'Monte Carlo'!$B$21),0)</f>
        <v>0.25766693173649519</v>
      </c>
      <c r="I130" s="57">
        <f ca="1">_xlfn.POISSON.DIST(2,($B$18*E130/'Monte Carlo'!$B$21),0)</f>
        <v>0.27006407939986915</v>
      </c>
      <c r="J130" s="57">
        <f ca="1">_xlfn.POISSON.DIST(3,($B$18*E130/'Monte Carlo'!$B$21),0)</f>
        <v>0.18870512794836983</v>
      </c>
      <c r="K130" s="57">
        <f ca="1">_xlfn.POISSON.DIST(0,($B$19*F130/'Monte Carlo'!$B$21),0)</f>
        <v>0.36521191754798787</v>
      </c>
      <c r="L130" s="57">
        <f ca="1">_xlfn.POISSON.DIST(1,($B$19*F130/'Monte Carlo'!$B$21),0)</f>
        <v>0.36786974649581339</v>
      </c>
      <c r="M130" s="57">
        <f ca="1">_xlfn.POISSON.DIST(2,($B$19*F130/'Monte Carlo'!$B$21),0)</f>
        <v>0.18527345889405736</v>
      </c>
      <c r="N130" s="57">
        <f ca="1">_xlfn.POISSON.DIST(3,($B$19*F130/'Monte Carlo'!$B$21),0)</f>
        <v>6.2207262031460417E-2</v>
      </c>
    </row>
    <row r="131" spans="4:14">
      <c r="D131">
        <v>130</v>
      </c>
      <c r="E1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95</v>
      </c>
      <c r="G131" s="57">
        <f ca="1">_xlfn.POISSON.DIST(0,($B$18*E131/'Monte Carlo'!$B$21),FALSE)</f>
        <v>7.9515317515879536E-2</v>
      </c>
      <c r="H131" s="57">
        <f ca="1">_xlfn.POISSON.DIST(1,($B$18*E131/'Monte Carlo'!$B$21),0)</f>
        <v>0.20131732638917879</v>
      </c>
      <c r="I131" s="57">
        <f ca="1">_xlfn.POISSON.DIST(2,($B$18*E131/'Monte Carlo'!$B$21),0)</f>
        <v>0.2548481674388926</v>
      </c>
      <c r="J131" s="57">
        <f ca="1">_xlfn.POISSON.DIST(3,($B$18*E131/'Monte Carlo'!$B$21),0)</f>
        <v>0.21507533938868123</v>
      </c>
      <c r="K131" s="57">
        <f ca="1">_xlfn.POISSON.DIST(0,($B$19*F131/'Monte Carlo'!$B$21),0)</f>
        <v>0.27441148816371369</v>
      </c>
      <c r="L131" s="57">
        <f ca="1">_xlfn.POISSON.DIST(1,($B$19*F131/'Monte Carlo'!$B$21),0)</f>
        <v>0.35484877205688353</v>
      </c>
      <c r="M131" s="57">
        <f ca="1">_xlfn.POISSON.DIST(2,($B$19*F131/'Monte Carlo'!$B$21),0)</f>
        <v>0.22943217842825109</v>
      </c>
      <c r="N131" s="57">
        <f ca="1">_xlfn.POISSON.DIST(3,($B$19*F131/'Monte Carlo'!$B$21),0)</f>
        <v>9.8894944632722942E-2</v>
      </c>
    </row>
    <row r="132" spans="4:14">
      <c r="D132">
        <v>131</v>
      </c>
      <c r="E1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1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132" s="57">
        <f ca="1">_xlfn.POISSON.DIST(0,($B$18*E132/'Monte Carlo'!$B$21),FALSE)</f>
        <v>0.12979763283782372</v>
      </c>
      <c r="H132" s="57">
        <f ca="1">_xlfn.POISSON.DIST(1,($B$18*E132/'Monte Carlo'!$B$21),0)</f>
        <v>0.26501804358005915</v>
      </c>
      <c r="I132" s="57">
        <f ca="1">_xlfn.POISSON.DIST(2,($B$18*E132/'Monte Carlo'!$B$21),0)</f>
        <v>0.27055409982228668</v>
      </c>
      <c r="J132" s="57">
        <f ca="1">_xlfn.POISSON.DIST(3,($B$18*E132/'Monte Carlo'!$B$21),0)</f>
        <v>0.18413720047589904</v>
      </c>
      <c r="K132" s="57">
        <f ca="1">_xlfn.POISSON.DIST(0,($B$19*F132/'Monte Carlo'!$B$21),0)</f>
        <v>0.35540360705991658</v>
      </c>
      <c r="L132" s="57">
        <f ca="1">_xlfn.POISSON.DIST(1,($B$19*F132/'Monte Carlo'!$B$21),0)</f>
        <v>0.36766546296941832</v>
      </c>
      <c r="M132" s="57">
        <f ca="1">_xlfn.POISSON.DIST(2,($B$19*F132/'Monte Carlo'!$B$21),0)</f>
        <v>0.19017518389694815</v>
      </c>
      <c r="N132" s="57">
        <f ca="1">_xlfn.POISSON.DIST(3,($B$19*F132/'Monte Carlo'!$B$21),0)</f>
        <v>6.5578819539084315E-2</v>
      </c>
    </row>
    <row r="133" spans="4:14">
      <c r="D133">
        <v>132</v>
      </c>
      <c r="E1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1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133" s="57">
        <f ca="1">_xlfn.POISSON.DIST(0,($B$18*E133/'Monte Carlo'!$B$21),FALSE)</f>
        <v>0.16138072039438878</v>
      </c>
      <c r="H133" s="57">
        <f ca="1">_xlfn.POISSON.DIST(1,($B$18*E133/'Monte Carlo'!$B$21),0)</f>
        <v>0.29435665600478689</v>
      </c>
      <c r="I133" s="57">
        <f ca="1">_xlfn.POISSON.DIST(2,($B$18*E133/'Monte Carlo'!$B$21),0)</f>
        <v>0.26845164875510474</v>
      </c>
      <c r="J133" s="57">
        <f ca="1">_xlfn.POISSON.DIST(3,($B$18*E133/'Monte Carlo'!$B$21),0)</f>
        <v>0.16321761656413203</v>
      </c>
      <c r="K133" s="57">
        <f ca="1">_xlfn.POISSON.DIST(0,($B$19*F133/'Monte Carlo'!$B$21),0)</f>
        <v>0.40172219305682971</v>
      </c>
      <c r="L133" s="57">
        <f ca="1">_xlfn.POISSON.DIST(1,($B$19*F133/'Monte Carlo'!$B$21),0)</f>
        <v>0.36636842710248974</v>
      </c>
      <c r="M133" s="57">
        <f ca="1">_xlfn.POISSON.DIST(2,($B$19*F133/'Monte Carlo'!$B$21),0)</f>
        <v>0.16706299365263602</v>
      </c>
      <c r="N133" s="57">
        <f ca="1">_xlfn.POISSON.DIST(3,($B$19*F133/'Monte Carlo'!$B$21),0)</f>
        <v>5.0786843304000129E-2</v>
      </c>
    </row>
    <row r="134" spans="4:14">
      <c r="D134">
        <v>133</v>
      </c>
      <c r="E1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1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134" s="57">
        <f ca="1">_xlfn.POISSON.DIST(0,($B$18*E134/'Monte Carlo'!$B$21),FALSE)</f>
        <v>9.362448800087371E-2</v>
      </c>
      <c r="H134" s="57">
        <f ca="1">_xlfn.POISSON.DIST(1,($B$18*E134/'Monte Carlo'!$B$21),0)</f>
        <v>0.2217461643520606</v>
      </c>
      <c r="I134" s="57">
        <f ca="1">_xlfn.POISSON.DIST(2,($B$18*E134/'Monte Carlo'!$B$21),0)</f>
        <v>0.26259882673212703</v>
      </c>
      <c r="J134" s="57">
        <f ca="1">_xlfn.POISSON.DIST(3,($B$18*E134/'Monte Carlo'!$B$21),0)</f>
        <v>0.20731856175155483</v>
      </c>
      <c r="K134" s="57">
        <f ca="1">_xlfn.POISSON.DIST(0,($B$19*F134/'Monte Carlo'!$B$21),0)</f>
        <v>0.34118282957970547</v>
      </c>
      <c r="L134" s="57">
        <f ca="1">_xlfn.POISSON.DIST(1,($B$19*F134/'Monte Carlo'!$B$21),0)</f>
        <v>0.36688644816774135</v>
      </c>
      <c r="M134" s="57">
        <f ca="1">_xlfn.POISSON.DIST(2,($B$19*F134/'Monte Carlo'!$B$21),0)</f>
        <v>0.19726324741335616</v>
      </c>
      <c r="N134" s="57">
        <f ca="1">_xlfn.POISSON.DIST(3,($B$19*F134/'Monte Carlo'!$B$21),0)</f>
        <v>7.0708142304694716E-2</v>
      </c>
    </row>
    <row r="135" spans="4:14">
      <c r="D135">
        <v>134</v>
      </c>
      <c r="E1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1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35" s="57">
        <f ca="1">_xlfn.POISSON.DIST(0,($B$18*E135/'Monte Carlo'!$B$21),FALSE)</f>
        <v>9.6208305467432101E-2</v>
      </c>
      <c r="H135" s="57">
        <f ca="1">_xlfn.POISSON.DIST(1,($B$18*E135/'Monte Carlo'!$B$21),0)</f>
        <v>0.22524669361030539</v>
      </c>
      <c r="I135" s="57">
        <f ca="1">_xlfn.POISSON.DIST(2,($B$18*E135/'Monte Carlo'!$B$21),0)</f>
        <v>0.2636782382553744</v>
      </c>
      <c r="J135" s="57">
        <f ca="1">_xlfn.POISSON.DIST(3,($B$18*E135/'Monte Carlo'!$B$21),0)</f>
        <v>0.20577797677463755</v>
      </c>
      <c r="K135" s="57">
        <f ca="1">_xlfn.POISSON.DIST(0,($B$19*F135/'Monte Carlo'!$B$21),0)</f>
        <v>0.39629105537308784</v>
      </c>
      <c r="L135" s="57">
        <f ca="1">_xlfn.POISSON.DIST(1,($B$19*F135/'Monte Carlo'!$B$21),0)</f>
        <v>0.3668095170571844</v>
      </c>
      <c r="M135" s="57">
        <f ca="1">_xlfn.POISSON.DIST(2,($B$19*F135/'Monte Carlo'!$B$21),0)</f>
        <v>0.16976060900119685</v>
      </c>
      <c r="N135" s="57">
        <f ca="1">_xlfn.POISSON.DIST(3,($B$19*F135/'Monte Carlo'!$B$21),0)</f>
        <v>5.2377165855567683E-2</v>
      </c>
    </row>
    <row r="136" spans="4:14">
      <c r="D136">
        <v>135</v>
      </c>
      <c r="E1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1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136" s="57">
        <f ca="1">_xlfn.POISSON.DIST(0,($B$18*E136/'Monte Carlo'!$B$21),FALSE)</f>
        <v>0.14084327052517653</v>
      </c>
      <c r="H136" s="57">
        <f ca="1">_xlfn.POISSON.DIST(1,($B$18*E136/'Monte Carlo'!$B$21),0)</f>
        <v>0.27606795981041499</v>
      </c>
      <c r="I136" s="57">
        <f ca="1">_xlfn.POISSON.DIST(2,($B$18*E136/'Monte Carlo'!$B$21),0)</f>
        <v>0.27056144801842463</v>
      </c>
      <c r="J136" s="57">
        <f ca="1">_xlfn.POISSON.DIST(3,($B$18*E136/'Monte Carlo'!$B$21),0)</f>
        <v>0.17677651354180549</v>
      </c>
      <c r="K136" s="57">
        <f ca="1">_xlfn.POISSON.DIST(0,($B$19*F136/'Monte Carlo'!$B$21),0)</f>
        <v>0.51325573673194602</v>
      </c>
      <c r="L136" s="57">
        <f ca="1">_xlfn.POISSON.DIST(1,($B$19*F136/'Monte Carlo'!$B$21),0)</f>
        <v>0.34233184808898554</v>
      </c>
      <c r="M136" s="57">
        <f ca="1">_xlfn.POISSON.DIST(2,($B$19*F136/'Monte Carlo'!$B$21),0)</f>
        <v>0.1141644270380798</v>
      </c>
      <c r="N136" s="57">
        <f ca="1">_xlfn.POISSON.DIST(3,($B$19*F136/'Monte Carlo'!$B$21),0)</f>
        <v>2.5381836316020326E-2</v>
      </c>
    </row>
    <row r="137" spans="4:14">
      <c r="D137">
        <v>136</v>
      </c>
      <c r="E1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1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137" s="57">
        <f ca="1">_xlfn.POISSON.DIST(0,($B$18*E137/'Monte Carlo'!$B$21),FALSE)</f>
        <v>0.10727660088975248</v>
      </c>
      <c r="H137" s="57">
        <f ca="1">_xlfn.POISSON.DIST(1,($B$18*E137/'Monte Carlo'!$B$21),0)</f>
        <v>0.23947835411040228</v>
      </c>
      <c r="I137" s="57">
        <f ca="1">_xlfn.POISSON.DIST(2,($B$18*E137/'Monte Carlo'!$B$21),0)</f>
        <v>0.2672991202730472</v>
      </c>
      <c r="J137" s="57">
        <f ca="1">_xlfn.POISSON.DIST(3,($B$18*E137/'Monte Carlo'!$B$21),0)</f>
        <v>0.19890126037809155</v>
      </c>
      <c r="K137" s="57">
        <f ca="1">_xlfn.POISSON.DIST(0,($B$19*F137/'Monte Carlo'!$B$21),0)</f>
        <v>0.41280878846886226</v>
      </c>
      <c r="L137" s="57">
        <f ca="1">_xlfn.POISSON.DIST(1,($B$19*F137/'Monte Carlo'!$B$21),0)</f>
        <v>0.36524115176063965</v>
      </c>
      <c r="M137" s="57">
        <f ca="1">_xlfn.POISSON.DIST(2,($B$19*F137/'Monte Carlo'!$B$21),0)</f>
        <v>0.1615773484792232</v>
      </c>
      <c r="N137" s="57">
        <f ca="1">_xlfn.POISSON.DIST(3,($B$19*F137/'Monte Carlo'!$B$21),0)</f>
        <v>4.7652971953327773E-2</v>
      </c>
    </row>
    <row r="138" spans="4:14">
      <c r="D138">
        <v>137</v>
      </c>
      <c r="E1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138" s="57">
        <f ca="1">_xlfn.POISSON.DIST(0,($B$18*E138/'Monte Carlo'!$B$21),FALSE)</f>
        <v>0.10159183032069609</v>
      </c>
      <c r="H138" s="57">
        <f ca="1">_xlfn.POISSON.DIST(1,($B$18*E138/'Monte Carlo'!$B$21),0)</f>
        <v>0.23231940082314048</v>
      </c>
      <c r="I138" s="57">
        <f ca="1">_xlfn.POISSON.DIST(2,($B$18*E138/'Monte Carlo'!$B$21),0)</f>
        <v>0.26563309189551981</v>
      </c>
      <c r="J138" s="57">
        <f ca="1">_xlfn.POISSON.DIST(3,($B$18*E138/'Monte Carlo'!$B$21),0)</f>
        <v>0.20248255708869276</v>
      </c>
      <c r="K138" s="57">
        <f ca="1">_xlfn.POISSON.DIST(0,($B$19*F138/'Monte Carlo'!$B$21),0)</f>
        <v>0.47948611790088203</v>
      </c>
      <c r="L138" s="57">
        <f ca="1">_xlfn.POISSON.DIST(1,($B$19*F138/'Monte Carlo'!$B$21),0)</f>
        <v>0.35244163734108952</v>
      </c>
      <c r="M138" s="57">
        <f ca="1">_xlfn.POISSON.DIST(2,($B$19*F138/'Monte Carlo'!$B$21),0)</f>
        <v>0.12952940981426436</v>
      </c>
      <c r="N138" s="57">
        <f ca="1">_xlfn.POISSON.DIST(3,($B$19*F138/'Monte Carlo'!$B$21),0)</f>
        <v>3.1736446982462516E-2</v>
      </c>
    </row>
    <row r="139" spans="4:14">
      <c r="D139">
        <v>138</v>
      </c>
      <c r="E1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1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139" s="57">
        <f ca="1">_xlfn.POISSON.DIST(0,($B$18*E139/'Monte Carlo'!$B$21),FALSE)</f>
        <v>0.14473021623992124</v>
      </c>
      <c r="H139" s="57">
        <f ca="1">_xlfn.POISSON.DIST(1,($B$18*E139/'Monte Carlo'!$B$21),0)</f>
        <v>0.27974669717796186</v>
      </c>
      <c r="I139" s="57">
        <f ca="1">_xlfn.POISSON.DIST(2,($B$18*E139/'Monte Carlo'!$B$21),0)</f>
        <v>0.27035893614726797</v>
      </c>
      <c r="J139" s="57">
        <f ca="1">_xlfn.POISSON.DIST(3,($B$18*E139/'Monte Carlo'!$B$21),0)</f>
        <v>0.17419080687884705</v>
      </c>
      <c r="K139" s="57">
        <f ca="1">_xlfn.POISSON.DIST(0,($B$19*F139/'Monte Carlo'!$B$21),0)</f>
        <v>0.4994714887822902</v>
      </c>
      <c r="L139" s="57">
        <f ca="1">_xlfn.POISSON.DIST(1,($B$19*F139/'Monte Carlo'!$B$21),0)</f>
        <v>0.34673548601465604</v>
      </c>
      <c r="M139" s="57">
        <f ca="1">_xlfn.POISSON.DIST(2,($B$19*F139/'Monte Carlo'!$B$21),0)</f>
        <v>0.12035271277939114</v>
      </c>
      <c r="N139" s="57">
        <f ca="1">_xlfn.POISSON.DIST(3,($B$19*F139/'Monte Carlo'!$B$21),0)</f>
        <v>2.7849808778530712E-2</v>
      </c>
    </row>
    <row r="140" spans="4:14">
      <c r="D140">
        <v>139</v>
      </c>
      <c r="E1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1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38</v>
      </c>
      <c r="G140" s="57">
        <f ca="1">_xlfn.POISSON.DIST(0,($B$18*E140/'Monte Carlo'!$B$21),FALSE)</f>
        <v>0.20618622015895618</v>
      </c>
      <c r="H140" s="57">
        <f ca="1">_xlfn.POISSON.DIST(1,($B$18*E140/'Monte Carlo'!$B$21),0)</f>
        <v>0.32556299773531738</v>
      </c>
      <c r="I140" s="57">
        <f ca="1">_xlfn.POISSON.DIST(2,($B$18*E140/'Monte Carlo'!$B$21),0)</f>
        <v>0.25702800461809211</v>
      </c>
      <c r="J140" s="57">
        <f ca="1">_xlfn.POISSON.DIST(3,($B$18*E140/'Monte Carlo'!$B$21),0)</f>
        <v>0.1352803105543493</v>
      </c>
      <c r="K140" s="57">
        <f ca="1">_xlfn.POISSON.DIST(0,($B$19*F140/'Monte Carlo'!$B$21),0)</f>
        <v>0.59615736769741978</v>
      </c>
      <c r="L140" s="57">
        <f ca="1">_xlfn.POISSON.DIST(1,($B$19*F140/'Monte Carlo'!$B$21),0)</f>
        <v>0.30836276031400756</v>
      </c>
      <c r="M140" s="57">
        <f ca="1">_xlfn.POISSON.DIST(2,($B$19*F140/'Monte Carlo'!$B$21),0)</f>
        <v>7.9750412475599788E-2</v>
      </c>
      <c r="N140" s="57">
        <f ca="1">_xlfn.POISSON.DIST(3,($B$19*F140/'Monte Carlo'!$B$21),0)</f>
        <v>1.375031642072419E-2</v>
      </c>
    </row>
    <row r="141" spans="4:14">
      <c r="D141">
        <v>140</v>
      </c>
      <c r="E1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141" s="57">
        <f ca="1">_xlfn.POISSON.DIST(0,($B$18*E141/'Monte Carlo'!$B$21),FALSE)</f>
        <v>0.12291943426544397</v>
      </c>
      <c r="H141" s="57">
        <f ca="1">_xlfn.POISSON.DIST(1,($B$18*E141/'Monte Carlo'!$B$21),0)</f>
        <v>0.25766693173649519</v>
      </c>
      <c r="I141" s="57">
        <f ca="1">_xlfn.POISSON.DIST(2,($B$18*E141/'Monte Carlo'!$B$21),0)</f>
        <v>0.27006407939986915</v>
      </c>
      <c r="J141" s="57">
        <f ca="1">_xlfn.POISSON.DIST(3,($B$18*E141/'Monte Carlo'!$B$21),0)</f>
        <v>0.18870512794836983</v>
      </c>
      <c r="K141" s="57">
        <f ca="1">_xlfn.POISSON.DIST(0,($B$19*F141/'Monte Carlo'!$B$21),0)</f>
        <v>0.37021711809706187</v>
      </c>
      <c r="L141" s="57">
        <f ca="1">_xlfn.POISSON.DIST(1,($B$19*F141/'Monte Carlo'!$B$21),0)</f>
        <v>0.36787202951114861</v>
      </c>
      <c r="M141" s="57">
        <f ca="1">_xlfn.POISSON.DIST(2,($B$19*F141/'Monte Carlo'!$B$21),0)</f>
        <v>0.18277089778054398</v>
      </c>
      <c r="N141" s="57">
        <f ca="1">_xlfn.POISSON.DIST(3,($B$19*F141/'Monte Carlo'!$B$21),0)</f>
        <v>6.0537720358710946E-2</v>
      </c>
    </row>
    <row r="142" spans="4:14">
      <c r="D142">
        <v>141</v>
      </c>
      <c r="E1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1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142" s="57">
        <f ca="1">_xlfn.POISSON.DIST(0,($B$18*E142/'Monte Carlo'!$B$21),FALSE)</f>
        <v>9.362448800087371E-2</v>
      </c>
      <c r="H142" s="57">
        <f ca="1">_xlfn.POISSON.DIST(1,($B$18*E142/'Monte Carlo'!$B$21),0)</f>
        <v>0.2217461643520606</v>
      </c>
      <c r="I142" s="57">
        <f ca="1">_xlfn.POISSON.DIST(2,($B$18*E142/'Monte Carlo'!$B$21),0)</f>
        <v>0.26259882673212703</v>
      </c>
      <c r="J142" s="57">
        <f ca="1">_xlfn.POISSON.DIST(3,($B$18*E142/'Monte Carlo'!$B$21),0)</f>
        <v>0.20731856175155483</v>
      </c>
      <c r="K142" s="57">
        <f ca="1">_xlfn.POISSON.DIST(0,($B$19*F142/'Monte Carlo'!$B$21),0)</f>
        <v>0.41280878846886226</v>
      </c>
      <c r="L142" s="57">
        <f ca="1">_xlfn.POISSON.DIST(1,($B$19*F142/'Monte Carlo'!$B$21),0)</f>
        <v>0.36524115176063965</v>
      </c>
      <c r="M142" s="57">
        <f ca="1">_xlfn.POISSON.DIST(2,($B$19*F142/'Monte Carlo'!$B$21),0)</f>
        <v>0.1615773484792232</v>
      </c>
      <c r="N142" s="57">
        <f ca="1">_xlfn.POISSON.DIST(3,($B$19*F142/'Monte Carlo'!$B$21),0)</f>
        <v>4.7652971953327773E-2</v>
      </c>
    </row>
    <row r="143" spans="4:14">
      <c r="D143">
        <v>142</v>
      </c>
      <c r="E1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43" s="57">
        <f ca="1">_xlfn.POISSON.DIST(0,($B$18*E143/'Monte Carlo'!$B$21),FALSE)</f>
        <v>7.9515317515879536E-2</v>
      </c>
      <c r="H143" s="57">
        <f ca="1">_xlfn.POISSON.DIST(1,($B$18*E143/'Monte Carlo'!$B$21),0)</f>
        <v>0.20131732638917879</v>
      </c>
      <c r="I143" s="57">
        <f ca="1">_xlfn.POISSON.DIST(2,($B$18*E143/'Monte Carlo'!$B$21),0)</f>
        <v>0.2548481674388926</v>
      </c>
      <c r="J143" s="57">
        <f ca="1">_xlfn.POISSON.DIST(3,($B$18*E143/'Monte Carlo'!$B$21),0)</f>
        <v>0.21507533938868123</v>
      </c>
      <c r="K143" s="57">
        <f ca="1">_xlfn.POISSON.DIST(0,($B$19*F143/'Monte Carlo'!$B$21),0)</f>
        <v>0.41846630038298388</v>
      </c>
      <c r="L143" s="57">
        <f ca="1">_xlfn.POISSON.DIST(1,($B$19*F143/'Monte Carlo'!$B$21),0)</f>
        <v>0.36455064907056661</v>
      </c>
      <c r="M143" s="57">
        <f ca="1">_xlfn.POISSON.DIST(2,($B$19*F143/'Monte Carlo'!$B$21),0)</f>
        <v>0.15879077433014654</v>
      </c>
      <c r="N143" s="57">
        <f ca="1">_xlfn.POISSON.DIST(3,($B$19*F143/'Monte Carlo'!$B$21),0)</f>
        <v>4.6110666335213359E-2</v>
      </c>
    </row>
    <row r="144" spans="4:14">
      <c r="D144">
        <v>143</v>
      </c>
      <c r="E1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144" s="57">
        <f ca="1">_xlfn.POISSON.DIST(0,($B$18*E144/'Monte Carlo'!$B$21),FALSE)</f>
        <v>9.8863430268674488E-2</v>
      </c>
      <c r="H144" s="57">
        <f ca="1">_xlfn.POISSON.DIST(1,($B$18*E144/'Monte Carlo'!$B$21),0)</f>
        <v>0.22877154694627386</v>
      </c>
      <c r="I144" s="57">
        <f ca="1">_xlfn.POISSON.DIST(2,($B$18*E144/'Monte Carlo'!$B$21),0)</f>
        <v>0.26469049551467128</v>
      </c>
      <c r="J144" s="57">
        <f ca="1">_xlfn.POISSON.DIST(3,($B$18*E144/'Monte Carlo'!$B$21),0)</f>
        <v>0.20416600272485158</v>
      </c>
      <c r="K144" s="57">
        <f ca="1">_xlfn.POISSON.DIST(0,($B$19*F144/'Monte Carlo'!$B$21),0)</f>
        <v>0.42420134805204218</v>
      </c>
      <c r="L144" s="57">
        <f ca="1">_xlfn.POISSON.DIST(1,($B$19*F144/'Monte Carlo'!$B$21),0)</f>
        <v>0.36377261844059355</v>
      </c>
      <c r="M144" s="57">
        <f ca="1">_xlfn.POISSON.DIST(2,($B$19*F144/'Monte Carlo'!$B$21),0)</f>
        <v>0.15597606954197016</v>
      </c>
      <c r="N144" s="57">
        <f ca="1">_xlfn.POISSON.DIST(3,($B$19*F144/'Monte Carlo'!$B$21),0)</f>
        <v>4.458560656938601E-2</v>
      </c>
    </row>
    <row r="145" spans="4:14">
      <c r="D145">
        <v>144</v>
      </c>
      <c r="E1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145" s="57">
        <f ca="1">_xlfn.POISSON.DIST(0,($B$18*E145/'Monte Carlo'!$B$21),FALSE)</f>
        <v>0.1196182496152056</v>
      </c>
      <c r="H145" s="57">
        <f ca="1">_xlfn.POISSON.DIST(1,($B$18*E145/'Monte Carlo'!$B$21),0)</f>
        <v>0.25400335544074198</v>
      </c>
      <c r="I145" s="57">
        <f ca="1">_xlfn.POISSON.DIST(2,($B$18*E145/'Monte Carlo'!$B$21),0)</f>
        <v>0.26968169481956122</v>
      </c>
      <c r="J145" s="57">
        <f ca="1">_xlfn.POISSON.DIST(3,($B$18*E145/'Monte Carlo'!$B$21),0)</f>
        <v>0.19088518573453289</v>
      </c>
      <c r="K145" s="57">
        <f ca="1">_xlfn.POISSON.DIST(0,($B$19*F145/'Monte Carlo'!$B$21),0)</f>
        <v>0.34118282957970547</v>
      </c>
      <c r="L145" s="57">
        <f ca="1">_xlfn.POISSON.DIST(1,($B$19*F145/'Monte Carlo'!$B$21),0)</f>
        <v>0.36688644816774135</v>
      </c>
      <c r="M145" s="57">
        <f ca="1">_xlfn.POISSON.DIST(2,($B$19*F145/'Monte Carlo'!$B$21),0)</f>
        <v>0.19726324741335616</v>
      </c>
      <c r="N145" s="57">
        <f ca="1">_xlfn.POISSON.DIST(3,($B$19*F145/'Monte Carlo'!$B$21),0)</f>
        <v>7.0708142304694716E-2</v>
      </c>
    </row>
    <row r="146" spans="4:14">
      <c r="D146">
        <v>145</v>
      </c>
      <c r="E1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1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146" s="57">
        <f ca="1">_xlfn.POISSON.DIST(0,($B$18*E146/'Monte Carlo'!$B$21),FALSE)</f>
        <v>0.12631172391119957</v>
      </c>
      <c r="H146" s="57">
        <f ca="1">_xlfn.POISSON.DIST(1,($B$18*E146/'Monte Carlo'!$B$21),0)</f>
        <v>0.26133926346137087</v>
      </c>
      <c r="I146" s="57">
        <f ca="1">_xlfn.POISSON.DIST(2,($B$18*E146/'Monte Carlo'!$B$21),0)</f>
        <v>0.27035578532103344</v>
      </c>
      <c r="J146" s="57">
        <f ca="1">_xlfn.POISSON.DIST(3,($B$18*E146/'Monte Carlo'!$B$21),0)</f>
        <v>0.18645559208737525</v>
      </c>
      <c r="K146" s="57">
        <f ca="1">_xlfn.POISSON.DIST(0,($B$19*F146/'Monte Carlo'!$B$21),0)</f>
        <v>0.37529091452522073</v>
      </c>
      <c r="L146" s="57">
        <f ca="1">_xlfn.POISSON.DIST(1,($B$19*F146/'Monte Carlo'!$B$21),0)</f>
        <v>0.36780528001812629</v>
      </c>
      <c r="M146" s="57">
        <f ca="1">_xlfn.POISSON.DIST(2,($B$19*F146/'Monte Carlo'!$B$21),0)</f>
        <v>0.18023447780551183</v>
      </c>
      <c r="N146" s="57">
        <f ca="1">_xlfn.POISSON.DIST(3,($B$19*F146/'Monte Carlo'!$B$21),0)</f>
        <v>5.8879827188677368E-2</v>
      </c>
    </row>
    <row r="147" spans="4:14">
      <c r="D147">
        <v>146</v>
      </c>
      <c r="E1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147" s="57">
        <f ca="1">_xlfn.POISSON.DIST(0,($B$18*E147/'Monte Carlo'!$B$21),FALSE)</f>
        <v>7.9515317515879536E-2</v>
      </c>
      <c r="H147" s="57">
        <f ca="1">_xlfn.POISSON.DIST(1,($B$18*E147/'Monte Carlo'!$B$21),0)</f>
        <v>0.20131732638917879</v>
      </c>
      <c r="I147" s="57">
        <f ca="1">_xlfn.POISSON.DIST(2,($B$18*E147/'Monte Carlo'!$B$21),0)</f>
        <v>0.2548481674388926</v>
      </c>
      <c r="J147" s="57">
        <f ca="1">_xlfn.POISSON.DIST(3,($B$18*E147/'Monte Carlo'!$B$21),0)</f>
        <v>0.21507533938868123</v>
      </c>
      <c r="K147" s="57">
        <f ca="1">_xlfn.POISSON.DIST(0,($B$19*F147/'Monte Carlo'!$B$21),0)</f>
        <v>0.38043424693358147</v>
      </c>
      <c r="L147" s="57">
        <f ca="1">_xlfn.POISSON.DIST(1,($B$19*F147/'Monte Carlo'!$B$21),0)</f>
        <v>0.36766760541776577</v>
      </c>
      <c r="M147" s="57">
        <f ca="1">_xlfn.POISSON.DIST(2,($B$19*F147/'Monte Carlo'!$B$21),0)</f>
        <v>0.17766469391652112</v>
      </c>
      <c r="N147" s="57">
        <f ca="1">_xlfn.POISSON.DIST(3,($B$19*F147/'Monte Carlo'!$B$21),0)</f>
        <v>5.7234202849401436E-2</v>
      </c>
    </row>
    <row r="148" spans="4:14">
      <c r="D148">
        <v>147</v>
      </c>
      <c r="E1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1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148" s="57">
        <f ca="1">_xlfn.POISSON.DIST(0,($B$18*E148/'Monte Carlo'!$B$21),FALSE)</f>
        <v>7.1311300819173848E-2</v>
      </c>
      <c r="H148" s="57">
        <f ca="1">_xlfn.POISSON.DIST(1,($B$18*E148/'Monte Carlo'!$B$21),0)</f>
        <v>0.1883117854011396</v>
      </c>
      <c r="I148" s="57">
        <f ca="1">_xlfn.POISSON.DIST(2,($B$18*E148/'Monte Carlo'!$B$21),0)</f>
        <v>0.24863750985895763</v>
      </c>
      <c r="J148" s="57">
        <f ca="1">_xlfn.POISSON.DIST(3,($B$18*E148/'Monte Carlo'!$B$21),0)</f>
        <v>0.21885906282913975</v>
      </c>
      <c r="K148" s="57">
        <f ca="1">_xlfn.POISSON.DIST(0,($B$19*F148/'Monte Carlo'!$B$21),0)</f>
        <v>0.37021711809706187</v>
      </c>
      <c r="L148" s="57">
        <f ca="1">_xlfn.POISSON.DIST(1,($B$19*F148/'Monte Carlo'!$B$21),0)</f>
        <v>0.36787202951114861</v>
      </c>
      <c r="M148" s="57">
        <f ca="1">_xlfn.POISSON.DIST(2,($B$19*F148/'Monte Carlo'!$B$21),0)</f>
        <v>0.18277089778054398</v>
      </c>
      <c r="N148" s="57">
        <f ca="1">_xlfn.POISSON.DIST(3,($B$19*F148/'Monte Carlo'!$B$21),0)</f>
        <v>6.0537720358710946E-2</v>
      </c>
    </row>
    <row r="149" spans="4:14">
      <c r="D149">
        <v>148</v>
      </c>
      <c r="E1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1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149" s="57">
        <f ca="1">_xlfn.POISSON.DIST(0,($B$18*E149/'Monte Carlo'!$B$21),FALSE)</f>
        <v>0.12979763283782372</v>
      </c>
      <c r="H149" s="57">
        <f ca="1">_xlfn.POISSON.DIST(1,($B$18*E149/'Monte Carlo'!$B$21),0)</f>
        <v>0.26501804358005915</v>
      </c>
      <c r="I149" s="57">
        <f ca="1">_xlfn.POISSON.DIST(2,($B$18*E149/'Monte Carlo'!$B$21),0)</f>
        <v>0.27055409982228668</v>
      </c>
      <c r="J149" s="57">
        <f ca="1">_xlfn.POISSON.DIST(3,($B$18*E149/'Monte Carlo'!$B$21),0)</f>
        <v>0.18413720047589904</v>
      </c>
      <c r="K149" s="57">
        <f ca="1">_xlfn.POISSON.DIST(0,($B$19*F149/'Monte Carlo'!$B$21),0)</f>
        <v>0.47948611790088203</v>
      </c>
      <c r="L149" s="57">
        <f ca="1">_xlfn.POISSON.DIST(1,($B$19*F149/'Monte Carlo'!$B$21),0)</f>
        <v>0.35244163734108952</v>
      </c>
      <c r="M149" s="57">
        <f ca="1">_xlfn.POISSON.DIST(2,($B$19*F149/'Monte Carlo'!$B$21),0)</f>
        <v>0.12952940981426436</v>
      </c>
      <c r="N149" s="57">
        <f ca="1">_xlfn.POISSON.DIST(3,($B$19*F149/'Monte Carlo'!$B$21),0)</f>
        <v>3.1736446982462516E-2</v>
      </c>
    </row>
    <row r="150" spans="4:14">
      <c r="D150">
        <v>149</v>
      </c>
      <c r="E1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1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150" s="57">
        <f ca="1">_xlfn.POISSON.DIST(0,($B$18*E150/'Monte Carlo'!$B$21),FALSE)</f>
        <v>9.362448800087371E-2</v>
      </c>
      <c r="H150" s="57">
        <f ca="1">_xlfn.POISSON.DIST(1,($B$18*E150/'Monte Carlo'!$B$21),0)</f>
        <v>0.2217461643520606</v>
      </c>
      <c r="I150" s="57">
        <f ca="1">_xlfn.POISSON.DIST(2,($B$18*E150/'Monte Carlo'!$B$21),0)</f>
        <v>0.26259882673212703</v>
      </c>
      <c r="J150" s="57">
        <f ca="1">_xlfn.POISSON.DIST(3,($B$18*E150/'Monte Carlo'!$B$21),0)</f>
        <v>0.20731856175155483</v>
      </c>
      <c r="K150" s="57">
        <f ca="1">_xlfn.POISSON.DIST(0,($B$19*F150/'Monte Carlo'!$B$21),0)</f>
        <v>0.42420134805204218</v>
      </c>
      <c r="L150" s="57">
        <f ca="1">_xlfn.POISSON.DIST(1,($B$19*F150/'Monte Carlo'!$B$21),0)</f>
        <v>0.36377261844059355</v>
      </c>
      <c r="M150" s="57">
        <f ca="1">_xlfn.POISSON.DIST(2,($B$19*F150/'Monte Carlo'!$B$21),0)</f>
        <v>0.15597606954197016</v>
      </c>
      <c r="N150" s="57">
        <f ca="1">_xlfn.POISSON.DIST(3,($B$19*F150/'Monte Carlo'!$B$21),0)</f>
        <v>4.458560656938601E-2</v>
      </c>
    </row>
    <row r="151" spans="4:14">
      <c r="D151">
        <v>150</v>
      </c>
      <c r="E1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1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151" s="57">
        <f ca="1">_xlfn.POISSON.DIST(0,($B$18*E151/'Monte Carlo'!$B$21),FALSE)</f>
        <v>0.12631172391119957</v>
      </c>
      <c r="H151" s="57">
        <f ca="1">_xlfn.POISSON.DIST(1,($B$18*E151/'Monte Carlo'!$B$21),0)</f>
        <v>0.26133926346137087</v>
      </c>
      <c r="I151" s="57">
        <f ca="1">_xlfn.POISSON.DIST(2,($B$18*E151/'Monte Carlo'!$B$21),0)</f>
        <v>0.27035578532103344</v>
      </c>
      <c r="J151" s="57">
        <f ca="1">_xlfn.POISSON.DIST(3,($B$18*E151/'Monte Carlo'!$B$21),0)</f>
        <v>0.18645559208737525</v>
      </c>
      <c r="K151" s="57">
        <f ca="1">_xlfn.POISSON.DIST(0,($B$19*F151/'Monte Carlo'!$B$21),0)</f>
        <v>0.38043424693358147</v>
      </c>
      <c r="L151" s="57">
        <f ca="1">_xlfn.POISSON.DIST(1,($B$19*F151/'Monte Carlo'!$B$21),0)</f>
        <v>0.36766760541776577</v>
      </c>
      <c r="M151" s="57">
        <f ca="1">_xlfn.POISSON.DIST(2,($B$19*F151/'Monte Carlo'!$B$21),0)</f>
        <v>0.17766469391652112</v>
      </c>
      <c r="N151" s="57">
        <f ca="1">_xlfn.POISSON.DIST(3,($B$19*F151/'Monte Carlo'!$B$21),0)</f>
        <v>5.7234202849401436E-2</v>
      </c>
    </row>
    <row r="152" spans="4:14">
      <c r="D152">
        <v>151</v>
      </c>
      <c r="E1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152" s="57">
        <f ca="1">_xlfn.POISSON.DIST(0,($B$18*E152/'Monte Carlo'!$B$21),FALSE)</f>
        <v>0.13706071453209387</v>
      </c>
      <c r="H152" s="57">
        <f ca="1">_xlfn.POISSON.DIST(1,($B$18*E152/'Monte Carlo'!$B$21),0)</f>
        <v>0.27238504518826945</v>
      </c>
      <c r="I152" s="57">
        <f ca="1">_xlfn.POISSON.DIST(2,($B$18*E152/'Monte Carlo'!$B$21),0)</f>
        <v>0.27065966019330279</v>
      </c>
      <c r="J152" s="57">
        <f ca="1">_xlfn.POISSON.DIST(3,($B$18*E152/'Monte Carlo'!$B$21),0)</f>
        <v>0.17929680293894246</v>
      </c>
      <c r="K152" s="57">
        <f ca="1">_xlfn.POISSON.DIST(0,($B$19*F152/'Monte Carlo'!$B$21),0)</f>
        <v>0.37021711809706187</v>
      </c>
      <c r="L152" s="57">
        <f ca="1">_xlfn.POISSON.DIST(1,($B$19*F152/'Monte Carlo'!$B$21),0)</f>
        <v>0.36787202951114861</v>
      </c>
      <c r="M152" s="57">
        <f ca="1">_xlfn.POISSON.DIST(2,($B$19*F152/'Monte Carlo'!$B$21),0)</f>
        <v>0.18277089778054398</v>
      </c>
      <c r="N152" s="57">
        <f ca="1">_xlfn.POISSON.DIST(3,($B$19*F152/'Monte Carlo'!$B$21),0)</f>
        <v>6.0537720358710946E-2</v>
      </c>
    </row>
    <row r="153" spans="4:14">
      <c r="D153">
        <v>152</v>
      </c>
      <c r="E1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1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89</v>
      </c>
      <c r="G153" s="57">
        <f ca="1">_xlfn.POISSON.DIST(0,($B$18*E153/'Monte Carlo'!$B$21),FALSE)</f>
        <v>0.10727660088975248</v>
      </c>
      <c r="H153" s="57">
        <f ca="1">_xlfn.POISSON.DIST(1,($B$18*E153/'Monte Carlo'!$B$21),0)</f>
        <v>0.23947835411040228</v>
      </c>
      <c r="I153" s="57">
        <f ca="1">_xlfn.POISSON.DIST(2,($B$18*E153/'Monte Carlo'!$B$21),0)</f>
        <v>0.2672991202730472</v>
      </c>
      <c r="J153" s="57">
        <f ca="1">_xlfn.POISSON.DIST(3,($B$18*E153/'Monte Carlo'!$B$21),0)</f>
        <v>0.19890126037809155</v>
      </c>
      <c r="K153" s="57">
        <f ca="1">_xlfn.POISSON.DIST(0,($B$19*F153/'Monte Carlo'!$B$21),0)</f>
        <v>0.29776360799236146</v>
      </c>
      <c r="L153" s="57">
        <f ca="1">_xlfn.POISSON.DIST(1,($B$19*F153/'Monte Carlo'!$B$21),0)</f>
        <v>0.36072732160883669</v>
      </c>
      <c r="M153" s="57">
        <f ca="1">_xlfn.POISSON.DIST(2,($B$19*F153/'Monte Carlo'!$B$21),0)</f>
        <v>0.21850252526229338</v>
      </c>
      <c r="N153" s="57">
        <f ca="1">_xlfn.POISSON.DIST(3,($B$19*F153/'Monte Carlo'!$B$21),0)</f>
        <v>8.8235352459700434E-2</v>
      </c>
    </row>
    <row r="154" spans="4:14">
      <c r="D154">
        <v>153</v>
      </c>
      <c r="E1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1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154" s="57">
        <f ca="1">_xlfn.POISSON.DIST(0,($B$18*E154/'Monte Carlo'!$B$21),FALSE)</f>
        <v>0.14084327052517653</v>
      </c>
      <c r="H154" s="57">
        <f ca="1">_xlfn.POISSON.DIST(1,($B$18*E154/'Monte Carlo'!$B$21),0)</f>
        <v>0.27606795981041499</v>
      </c>
      <c r="I154" s="57">
        <f ca="1">_xlfn.POISSON.DIST(2,($B$18*E154/'Monte Carlo'!$B$21),0)</f>
        <v>0.27056144801842463</v>
      </c>
      <c r="J154" s="57">
        <f ca="1">_xlfn.POISSON.DIST(3,($B$18*E154/'Monte Carlo'!$B$21),0)</f>
        <v>0.17677651354180549</v>
      </c>
      <c r="K154" s="57">
        <f ca="1">_xlfn.POISSON.DIST(0,($B$19*F154/'Monte Carlo'!$B$21),0)</f>
        <v>0.37529091452522073</v>
      </c>
      <c r="L154" s="57">
        <f ca="1">_xlfn.POISSON.DIST(1,($B$19*F154/'Monte Carlo'!$B$21),0)</f>
        <v>0.36780528001812629</v>
      </c>
      <c r="M154" s="57">
        <f ca="1">_xlfn.POISSON.DIST(2,($B$19*F154/'Monte Carlo'!$B$21),0)</f>
        <v>0.18023447780551183</v>
      </c>
      <c r="N154" s="57">
        <f ca="1">_xlfn.POISSON.DIST(3,($B$19*F154/'Monte Carlo'!$B$21),0)</f>
        <v>5.8879827188677368E-2</v>
      </c>
    </row>
    <row r="155" spans="4:14">
      <c r="D155">
        <v>154</v>
      </c>
      <c r="E1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155" s="57">
        <f ca="1">_xlfn.POISSON.DIST(0,($B$18*E155/'Monte Carlo'!$B$21),FALSE)</f>
        <v>0.12291943426544397</v>
      </c>
      <c r="H155" s="57">
        <f ca="1">_xlfn.POISSON.DIST(1,($B$18*E155/'Monte Carlo'!$B$21),0)</f>
        <v>0.25766693173649519</v>
      </c>
      <c r="I155" s="57">
        <f ca="1">_xlfn.POISSON.DIST(2,($B$18*E155/'Monte Carlo'!$B$21),0)</f>
        <v>0.27006407939986915</v>
      </c>
      <c r="J155" s="57">
        <f ca="1">_xlfn.POISSON.DIST(3,($B$18*E155/'Monte Carlo'!$B$21),0)</f>
        <v>0.18870512794836983</v>
      </c>
      <c r="K155" s="57">
        <f ca="1">_xlfn.POISSON.DIST(0,($B$19*F155/'Monte Carlo'!$B$21),0)</f>
        <v>0.47948611790088203</v>
      </c>
      <c r="L155" s="57">
        <f ca="1">_xlfn.POISSON.DIST(1,($B$19*F155/'Monte Carlo'!$B$21),0)</f>
        <v>0.35244163734108952</v>
      </c>
      <c r="M155" s="57">
        <f ca="1">_xlfn.POISSON.DIST(2,($B$19*F155/'Monte Carlo'!$B$21),0)</f>
        <v>0.12952940981426436</v>
      </c>
      <c r="N155" s="57">
        <f ca="1">_xlfn.POISSON.DIST(3,($B$19*F155/'Monte Carlo'!$B$21),0)</f>
        <v>3.1736446982462516E-2</v>
      </c>
    </row>
    <row r="156" spans="4:14">
      <c r="D156">
        <v>155</v>
      </c>
      <c r="E1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1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156" s="57">
        <f ca="1">_xlfn.POISSON.DIST(0,($B$18*E156/'Monte Carlo'!$B$21),FALSE)</f>
        <v>8.8663166244628708E-2</v>
      </c>
      <c r="H156" s="57">
        <f ca="1">_xlfn.POISSON.DIST(1,($B$18*E156/'Monte Carlo'!$B$21),0)</f>
        <v>0.21482293756733631</v>
      </c>
      <c r="I156" s="57">
        <f ca="1">_xlfn.POISSON.DIST(2,($B$18*E156/'Monte Carlo'!$B$21),0)</f>
        <v>0.26024840111017028</v>
      </c>
      <c r="J156" s="57">
        <f ca="1">_xlfn.POISSON.DIST(3,($B$18*E156/'Monte Carlo'!$B$21),0)</f>
        <v>0.21018621520702468</v>
      </c>
      <c r="K156" s="57">
        <f ca="1">_xlfn.POISSON.DIST(0,($B$19*F156/'Monte Carlo'!$B$21),0)</f>
        <v>0.40172219305682971</v>
      </c>
      <c r="L156" s="57">
        <f ca="1">_xlfn.POISSON.DIST(1,($B$19*F156/'Monte Carlo'!$B$21),0)</f>
        <v>0.36636842710248974</v>
      </c>
      <c r="M156" s="57">
        <f ca="1">_xlfn.POISSON.DIST(2,($B$19*F156/'Monte Carlo'!$B$21),0)</f>
        <v>0.16706299365263602</v>
      </c>
      <c r="N156" s="57">
        <f ca="1">_xlfn.POISSON.DIST(3,($B$19*F156/'Monte Carlo'!$B$21),0)</f>
        <v>5.0786843304000129E-2</v>
      </c>
    </row>
    <row r="157" spans="4:14">
      <c r="D157">
        <v>156</v>
      </c>
      <c r="E1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1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57" s="57">
        <f ca="1">_xlfn.POISSON.DIST(0,($B$18*E157/'Monte Carlo'!$B$21),FALSE)</f>
        <v>7.1311300819173848E-2</v>
      </c>
      <c r="H157" s="57">
        <f ca="1">_xlfn.POISSON.DIST(1,($B$18*E157/'Monte Carlo'!$B$21),0)</f>
        <v>0.1883117854011396</v>
      </c>
      <c r="I157" s="57">
        <f ca="1">_xlfn.POISSON.DIST(2,($B$18*E157/'Monte Carlo'!$B$21),0)</f>
        <v>0.24863750985895763</v>
      </c>
      <c r="J157" s="57">
        <f ca="1">_xlfn.POISSON.DIST(3,($B$18*E157/'Monte Carlo'!$B$21),0)</f>
        <v>0.21885906282913975</v>
      </c>
      <c r="K157" s="57">
        <f ca="1">_xlfn.POISSON.DIST(0,($B$19*F157/'Monte Carlo'!$B$21),0)</f>
        <v>0.45407732839127324</v>
      </c>
      <c r="L157" s="57">
        <f ca="1">_xlfn.POISSON.DIST(1,($B$19*F157/'Monte Carlo'!$B$21),0)</f>
        <v>0.35848849675972316</v>
      </c>
      <c r="M157" s="57">
        <f ca="1">_xlfn.POISSON.DIST(2,($B$19*F157/'Monte Carlo'!$B$21),0)</f>
        <v>0.14151114168631976</v>
      </c>
      <c r="N157" s="57">
        <f ca="1">_xlfn.POISSON.DIST(3,($B$19*F157/'Monte Carlo'!$B$21),0)</f>
        <v>3.7240438493600529E-2</v>
      </c>
    </row>
    <row r="158" spans="4:14">
      <c r="D158">
        <v>157</v>
      </c>
      <c r="E1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1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158" s="57">
        <f ca="1">_xlfn.POISSON.DIST(0,($B$18*E158/'Monte Carlo'!$B$21),FALSE)</f>
        <v>0.1132794739708002</v>
      </c>
      <c r="H158" s="57">
        <f ca="1">_xlfn.POISSON.DIST(1,($B$18*E158/'Monte Carlo'!$B$21),0)</f>
        <v>0.24671105967573154</v>
      </c>
      <c r="I158" s="57">
        <f ca="1">_xlfn.POISSON.DIST(2,($B$18*E158/'Monte Carlo'!$B$21),0)</f>
        <v>0.26865567446937366</v>
      </c>
      <c r="J158" s="57">
        <f ca="1">_xlfn.POISSON.DIST(3,($B$18*E158/'Monte Carlo'!$B$21),0)</f>
        <v>0.19503482202881248</v>
      </c>
      <c r="K158" s="57">
        <f ca="1">_xlfn.POISSON.DIST(0,($B$19*F158/'Monte Carlo'!$B$21),0)</f>
        <v>0.3365701620328222</v>
      </c>
      <c r="L158" s="57">
        <f ca="1">_xlfn.POISSON.DIST(1,($B$19*F158/'Monte Carlo'!$B$21),0)</f>
        <v>0.36650762234186451</v>
      </c>
      <c r="M158" s="57">
        <f ca="1">_xlfn.POISSON.DIST(2,($B$19*F158/'Monte Carlo'!$B$21),0)</f>
        <v>0.19955398961002846</v>
      </c>
      <c r="N158" s="57">
        <f ca="1">_xlfn.POISSON.DIST(3,($B$19*F158/'Monte Carlo'!$B$21),0)</f>
        <v>7.2434682285425211E-2</v>
      </c>
    </row>
    <row r="159" spans="4:14">
      <c r="D159">
        <v>158</v>
      </c>
      <c r="E1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1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159" s="57">
        <f ca="1">_xlfn.POISSON.DIST(0,($B$18*E159/'Monte Carlo'!$B$21),FALSE)</f>
        <v>0.19526005968795843</v>
      </c>
      <c r="H159" s="57">
        <f ca="1">_xlfn.POISSON.DIST(1,($B$18*E159/'Monte Carlo'!$B$21),0)</f>
        <v>0.31894226652028029</v>
      </c>
      <c r="I159" s="57">
        <f ca="1">_xlfn.POISSON.DIST(2,($B$18*E159/'Monte Carlo'!$B$21),0)</f>
        <v>0.26048381203933119</v>
      </c>
      <c r="J159" s="57">
        <f ca="1">_xlfn.POISSON.DIST(3,($B$18*E159/'Monte Carlo'!$B$21),0)</f>
        <v>0.14182674725600056</v>
      </c>
      <c r="K159" s="57">
        <f ca="1">_xlfn.POISSON.DIST(0,($B$19*F159/'Monte Carlo'!$B$21),0)</f>
        <v>0.4994714887822902</v>
      </c>
      <c r="L159" s="57">
        <f ca="1">_xlfn.POISSON.DIST(1,($B$19*F159/'Monte Carlo'!$B$21),0)</f>
        <v>0.34673548601465604</v>
      </c>
      <c r="M159" s="57">
        <f ca="1">_xlfn.POISSON.DIST(2,($B$19*F159/'Monte Carlo'!$B$21),0)</f>
        <v>0.12035271277939114</v>
      </c>
      <c r="N159" s="57">
        <f ca="1">_xlfn.POISSON.DIST(3,($B$19*F159/'Monte Carlo'!$B$21),0)</f>
        <v>2.7849808778530712E-2</v>
      </c>
    </row>
    <row r="160" spans="4:14">
      <c r="D160">
        <v>159</v>
      </c>
      <c r="E1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1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60" s="57">
        <f ca="1">_xlfn.POISSON.DIST(0,($B$18*E160/'Monte Carlo'!$B$21),FALSE)</f>
        <v>7.1311300819173848E-2</v>
      </c>
      <c r="H160" s="57">
        <f ca="1">_xlfn.POISSON.DIST(1,($B$18*E160/'Monte Carlo'!$B$21),0)</f>
        <v>0.1883117854011396</v>
      </c>
      <c r="I160" s="57">
        <f ca="1">_xlfn.POISSON.DIST(2,($B$18*E160/'Monte Carlo'!$B$21),0)</f>
        <v>0.24863750985895763</v>
      </c>
      <c r="J160" s="57">
        <f ca="1">_xlfn.POISSON.DIST(3,($B$18*E160/'Monte Carlo'!$B$21),0)</f>
        <v>0.21885906282913975</v>
      </c>
      <c r="K160" s="57">
        <f ca="1">_xlfn.POISSON.DIST(0,($B$19*F160/'Monte Carlo'!$B$21),0)</f>
        <v>0.44793836835326056</v>
      </c>
      <c r="L160" s="57">
        <f ca="1">_xlfn.POISSON.DIST(1,($B$19*F160/'Monte Carlo'!$B$21),0)</f>
        <v>0.3597391363960773</v>
      </c>
      <c r="M160" s="57">
        <f ca="1">_xlfn.POISSON.DIST(2,($B$19*F160/'Monte Carlo'!$B$21),0)</f>
        <v>0.14445318306930149</v>
      </c>
      <c r="N160" s="57">
        <f ca="1">_xlfn.POISSON.DIST(3,($B$19*F160/'Monte Carlo'!$B$21),0)</f>
        <v>3.8670099131459919E-2</v>
      </c>
    </row>
    <row r="161" spans="4:14">
      <c r="D161">
        <v>160</v>
      </c>
      <c r="E1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1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161" s="57">
        <f ca="1">_xlfn.POISSON.DIST(0,($B$18*E161/'Monte Carlo'!$B$21),FALSE)</f>
        <v>0.10439552784948584</v>
      </c>
      <c r="H161" s="57">
        <f ca="1">_xlfn.POISSON.DIST(1,($B$18*E161/'Monte Carlo'!$B$21),0)</f>
        <v>0.23588884012504482</v>
      </c>
      <c r="I161" s="57">
        <f ca="1">_xlfn.POISSON.DIST(2,($B$18*E161/'Monte Carlo'!$B$21),0)</f>
        <v>0.26650348938205509</v>
      </c>
      <c r="J161" s="57">
        <f ca="1">_xlfn.POISSON.DIST(3,($B$18*E161/'Monte Carlo'!$B$21),0)</f>
        <v>0.20072762468729255</v>
      </c>
      <c r="K161" s="57">
        <f ca="1">_xlfn.POISSON.DIST(0,($B$19*F161/'Monte Carlo'!$B$21),0)</f>
        <v>0.47300364028632269</v>
      </c>
      <c r="L161" s="57">
        <f ca="1">_xlfn.POISSON.DIST(1,($B$19*F161/'Monte Carlo'!$B$21),0)</f>
        <v>0.35411521323789547</v>
      </c>
      <c r="M161" s="57">
        <f ca="1">_xlfn.POISSON.DIST(2,($B$19*F161/'Monte Carlo'!$B$21),0)</f>
        <v>0.13255456572238367</v>
      </c>
      <c r="N161" s="57">
        <f ca="1">_xlfn.POISSON.DIST(3,($B$19*F161/'Monte Carlo'!$B$21),0)</f>
        <v>3.3079088833244952E-2</v>
      </c>
    </row>
    <row r="162" spans="4:14">
      <c r="D162">
        <v>161</v>
      </c>
      <c r="E1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1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162" s="57">
        <f ca="1">_xlfn.POISSON.DIST(0,($B$18*E162/'Monte Carlo'!$B$21),FALSE)</f>
        <v>0.19526005968795843</v>
      </c>
      <c r="H162" s="57">
        <f ca="1">_xlfn.POISSON.DIST(1,($B$18*E162/'Monte Carlo'!$B$21),0)</f>
        <v>0.31894226652028029</v>
      </c>
      <c r="I162" s="57">
        <f ca="1">_xlfn.POISSON.DIST(2,($B$18*E162/'Monte Carlo'!$B$21),0)</f>
        <v>0.26048381203933119</v>
      </c>
      <c r="J162" s="57">
        <f ca="1">_xlfn.POISSON.DIST(3,($B$18*E162/'Monte Carlo'!$B$21),0)</f>
        <v>0.14182674725600056</v>
      </c>
      <c r="K162" s="57">
        <f ca="1">_xlfn.POISSON.DIST(0,($B$19*F162/'Monte Carlo'!$B$21),0)</f>
        <v>0.4072277640545206</v>
      </c>
      <c r="L162" s="57">
        <f ca="1">_xlfn.POISSON.DIST(1,($B$19*F162/'Monte Carlo'!$B$21),0)</f>
        <v>0.36584635099366131</v>
      </c>
      <c r="M162" s="57">
        <f ca="1">_xlfn.POISSON.DIST(2,($B$19*F162/'Monte Carlo'!$B$21),0)</f>
        <v>0.1643350040807359</v>
      </c>
      <c r="N162" s="57">
        <f ca="1">_xlfn.POISSON.DIST(3,($B$19*F162/'Monte Carlo'!$B$21),0)</f>
        <v>4.9211904565701861E-2</v>
      </c>
    </row>
    <row r="163" spans="4:14">
      <c r="D163">
        <v>162</v>
      </c>
      <c r="E1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163" s="57">
        <f ca="1">_xlfn.POISSON.DIST(0,($B$18*E163/'Monte Carlo'!$B$21),FALSE)</f>
        <v>0.1196182496152056</v>
      </c>
      <c r="H163" s="57">
        <f ca="1">_xlfn.POISSON.DIST(1,($B$18*E163/'Monte Carlo'!$B$21),0)</f>
        <v>0.25400335544074198</v>
      </c>
      <c r="I163" s="57">
        <f ca="1">_xlfn.POISSON.DIST(2,($B$18*E163/'Monte Carlo'!$B$21),0)</f>
        <v>0.26968169481956122</v>
      </c>
      <c r="J163" s="57">
        <f ca="1">_xlfn.POISSON.DIST(3,($B$18*E163/'Monte Carlo'!$B$21),0)</f>
        <v>0.19088518573453289</v>
      </c>
      <c r="K163" s="57">
        <f ca="1">_xlfn.POISSON.DIST(0,($B$19*F163/'Monte Carlo'!$B$21),0)</f>
        <v>0.40172219305682971</v>
      </c>
      <c r="L163" s="57">
        <f ca="1">_xlfn.POISSON.DIST(1,($B$19*F163/'Monte Carlo'!$B$21),0)</f>
        <v>0.36636842710248974</v>
      </c>
      <c r="M163" s="57">
        <f ca="1">_xlfn.POISSON.DIST(2,($B$19*F163/'Monte Carlo'!$B$21),0)</f>
        <v>0.16706299365263602</v>
      </c>
      <c r="N163" s="57">
        <f ca="1">_xlfn.POISSON.DIST(3,($B$19*F163/'Monte Carlo'!$B$21),0)</f>
        <v>5.0786843304000129E-2</v>
      </c>
    </row>
    <row r="164" spans="4:14">
      <c r="D164">
        <v>163</v>
      </c>
      <c r="E1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164" s="57">
        <f ca="1">_xlfn.POISSON.DIST(0,($B$18*E164/'Monte Carlo'!$B$21),FALSE)</f>
        <v>0.11023718482511535</v>
      </c>
      <c r="H164" s="57">
        <f ca="1">_xlfn.POISSON.DIST(1,($B$18*E164/'Monte Carlo'!$B$21),0)</f>
        <v>0.24308633221160764</v>
      </c>
      <c r="I164" s="57">
        <f ca="1">_xlfn.POISSON.DIST(2,($B$18*E164/'Monte Carlo'!$B$21),0)</f>
        <v>0.26801738905903816</v>
      </c>
      <c r="J164" s="57">
        <f ca="1">_xlfn.POISSON.DIST(3,($B$18*E164/'Monte Carlo'!$B$21),0)</f>
        <v>0.19700359178152016</v>
      </c>
      <c r="K164" s="57">
        <f ca="1">_xlfn.POISSON.DIST(0,($B$19*F164/'Monte Carlo'!$B$21),0)</f>
        <v>0.38043424693358147</v>
      </c>
      <c r="L164" s="57">
        <f ca="1">_xlfn.POISSON.DIST(1,($B$19*F164/'Monte Carlo'!$B$21),0)</f>
        <v>0.36766760541776577</v>
      </c>
      <c r="M164" s="57">
        <f ca="1">_xlfn.POISSON.DIST(2,($B$19*F164/'Monte Carlo'!$B$21),0)</f>
        <v>0.17766469391652112</v>
      </c>
      <c r="N164" s="57">
        <f ca="1">_xlfn.POISSON.DIST(3,($B$19*F164/'Monte Carlo'!$B$21),0)</f>
        <v>5.7234202849401436E-2</v>
      </c>
    </row>
    <row r="165" spans="4:14">
      <c r="D165">
        <v>164</v>
      </c>
      <c r="E1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1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165" s="57">
        <f ca="1">_xlfn.POISSON.DIST(0,($B$18*E165/'Monte Carlo'!$B$21),FALSE)</f>
        <v>9.1110062804224359E-2</v>
      </c>
      <c r="H165" s="57">
        <f ca="1">_xlfn.POISSON.DIST(1,($B$18*E165/'Monte Carlo'!$B$21),0)</f>
        <v>0.21827119502763037</v>
      </c>
      <c r="I165" s="57">
        <f ca="1">_xlfn.POISSON.DIST(2,($B$18*E165/'Monte Carlo'!$B$21),0)</f>
        <v>0.26145473459480978</v>
      </c>
      <c r="J165" s="57">
        <f ca="1">_xlfn.POISSON.DIST(3,($B$18*E165/'Monte Carlo'!$B$21),0)</f>
        <v>0.20878790483062162</v>
      </c>
      <c r="K165" s="57">
        <f ca="1">_xlfn.POISSON.DIST(0,($B$19*F165/'Monte Carlo'!$B$21),0)</f>
        <v>0.35540360705991658</v>
      </c>
      <c r="L165" s="57">
        <f ca="1">_xlfn.POISSON.DIST(1,($B$19*F165/'Monte Carlo'!$B$21),0)</f>
        <v>0.36766546296941832</v>
      </c>
      <c r="M165" s="57">
        <f ca="1">_xlfn.POISSON.DIST(2,($B$19*F165/'Monte Carlo'!$B$21),0)</f>
        <v>0.19017518389694815</v>
      </c>
      <c r="N165" s="57">
        <f ca="1">_xlfn.POISSON.DIST(3,($B$19*F165/'Monte Carlo'!$B$21),0)</f>
        <v>6.5578819539084315E-2</v>
      </c>
    </row>
    <row r="166" spans="4:14">
      <c r="D166">
        <v>165</v>
      </c>
      <c r="E1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166" s="57">
        <f ca="1">_xlfn.POISSON.DIST(0,($B$18*E166/'Monte Carlo'!$B$21),FALSE)</f>
        <v>0.13337974471907832</v>
      </c>
      <c r="H166" s="57">
        <f ca="1">_xlfn.POISSON.DIST(1,($B$18*E166/'Monte Carlo'!$B$21),0)</f>
        <v>0.26870083105125642</v>
      </c>
      <c r="I166" s="57">
        <f ca="1">_xlfn.POISSON.DIST(2,($B$18*E166/'Monte Carlo'!$B$21),0)</f>
        <v>0.27065630077378811</v>
      </c>
      <c r="J166" s="57">
        <f ca="1">_xlfn.POISSON.DIST(3,($B$18*E166/'Monte Carlo'!$B$21),0)</f>
        <v>0.18175066761535844</v>
      </c>
      <c r="K166" s="57">
        <f ca="1">_xlfn.POISSON.DIST(0,($B$19*F166/'Monte Carlo'!$B$21),0)</f>
        <v>0.34585871337181257</v>
      </c>
      <c r="L166" s="57">
        <f ca="1">_xlfn.POISSON.DIST(1,($B$19*F166/'Monte Carlo'!$B$21),0)</f>
        <v>0.36720681830513524</v>
      </c>
      <c r="M166" s="57">
        <f ca="1">_xlfn.POISSON.DIST(2,($B$19*F166/'Monte Carlo'!$B$21),0)</f>
        <v>0.19493631676241888</v>
      </c>
      <c r="N166" s="57">
        <f ca="1">_xlfn.POISSON.DIST(3,($B$19*F166/'Monte Carlo'!$B$21),0)</f>
        <v>6.8989582434389685E-2</v>
      </c>
    </row>
    <row r="167" spans="4:14">
      <c r="D167">
        <v>166</v>
      </c>
      <c r="E1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67" s="57">
        <f ca="1">_xlfn.POISSON.DIST(0,($B$18*E167/'Monte Carlo'!$B$21),FALSE)</f>
        <v>0.1196182496152056</v>
      </c>
      <c r="H167" s="57">
        <f ca="1">_xlfn.POISSON.DIST(1,($B$18*E167/'Monte Carlo'!$B$21),0)</f>
        <v>0.25400335544074198</v>
      </c>
      <c r="I167" s="57">
        <f ca="1">_xlfn.POISSON.DIST(2,($B$18*E167/'Monte Carlo'!$B$21),0)</f>
        <v>0.26968169481956122</v>
      </c>
      <c r="J167" s="57">
        <f ca="1">_xlfn.POISSON.DIST(3,($B$18*E167/'Monte Carlo'!$B$21),0)</f>
        <v>0.19088518573453289</v>
      </c>
      <c r="K167" s="57">
        <f ca="1">_xlfn.POISSON.DIST(0,($B$19*F167/'Monte Carlo'!$B$21),0)</f>
        <v>0.39629105537308784</v>
      </c>
      <c r="L167" s="57">
        <f ca="1">_xlfn.POISSON.DIST(1,($B$19*F167/'Monte Carlo'!$B$21),0)</f>
        <v>0.3668095170571844</v>
      </c>
      <c r="M167" s="57">
        <f ca="1">_xlfn.POISSON.DIST(2,($B$19*F167/'Monte Carlo'!$B$21),0)</f>
        <v>0.16976060900119685</v>
      </c>
      <c r="N167" s="57">
        <f ca="1">_xlfn.POISSON.DIST(3,($B$19*F167/'Monte Carlo'!$B$21),0)</f>
        <v>5.2377165855567683E-2</v>
      </c>
    </row>
    <row r="168" spans="4:14">
      <c r="D168">
        <v>167</v>
      </c>
      <c r="E1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168" s="57">
        <f ca="1">_xlfn.POISSON.DIST(0,($B$18*E168/'Monte Carlo'!$B$21),FALSE)</f>
        <v>0.13337974471907832</v>
      </c>
      <c r="H168" s="57">
        <f ca="1">_xlfn.POISSON.DIST(1,($B$18*E168/'Monte Carlo'!$B$21),0)</f>
        <v>0.26870083105125642</v>
      </c>
      <c r="I168" s="57">
        <f ca="1">_xlfn.POISSON.DIST(2,($B$18*E168/'Monte Carlo'!$B$21),0)</f>
        <v>0.27065630077378811</v>
      </c>
      <c r="J168" s="57">
        <f ca="1">_xlfn.POISSON.DIST(3,($B$18*E168/'Monte Carlo'!$B$21),0)</f>
        <v>0.18175066761535844</v>
      </c>
      <c r="K168" s="57">
        <f ca="1">_xlfn.POISSON.DIST(0,($B$19*F168/'Monte Carlo'!$B$21),0)</f>
        <v>0.47948611790088203</v>
      </c>
      <c r="L168" s="57">
        <f ca="1">_xlfn.POISSON.DIST(1,($B$19*F168/'Monte Carlo'!$B$21),0)</f>
        <v>0.35244163734108952</v>
      </c>
      <c r="M168" s="57">
        <f ca="1">_xlfn.POISSON.DIST(2,($B$19*F168/'Monte Carlo'!$B$21),0)</f>
        <v>0.12952940981426436</v>
      </c>
      <c r="N168" s="57">
        <f ca="1">_xlfn.POISSON.DIST(3,($B$19*F168/'Monte Carlo'!$B$21),0)</f>
        <v>3.1736446982462516E-2</v>
      </c>
    </row>
    <row r="169" spans="4:14">
      <c r="D169">
        <v>168</v>
      </c>
      <c r="E1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1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69" s="57">
        <f ca="1">_xlfn.POISSON.DIST(0,($B$18*E169/'Monte Carlo'!$B$21),FALSE)</f>
        <v>0.14473021623992124</v>
      </c>
      <c r="H169" s="57">
        <f ca="1">_xlfn.POISSON.DIST(1,($B$18*E169/'Monte Carlo'!$B$21),0)</f>
        <v>0.27974669717796186</v>
      </c>
      <c r="I169" s="57">
        <f ca="1">_xlfn.POISSON.DIST(2,($B$18*E169/'Monte Carlo'!$B$21),0)</f>
        <v>0.27035893614726797</v>
      </c>
      <c r="J169" s="57">
        <f ca="1">_xlfn.POISSON.DIST(3,($B$18*E169/'Monte Carlo'!$B$21),0)</f>
        <v>0.17419080687884705</v>
      </c>
      <c r="K169" s="57">
        <f ca="1">_xlfn.POISSON.DIST(0,($B$19*F169/'Monte Carlo'!$B$21),0)</f>
        <v>0.45407732839127324</v>
      </c>
      <c r="L169" s="57">
        <f ca="1">_xlfn.POISSON.DIST(1,($B$19*F169/'Monte Carlo'!$B$21),0)</f>
        <v>0.35848849675972316</v>
      </c>
      <c r="M169" s="57">
        <f ca="1">_xlfn.POISSON.DIST(2,($B$19*F169/'Monte Carlo'!$B$21),0)</f>
        <v>0.14151114168631976</v>
      </c>
      <c r="N169" s="57">
        <f ca="1">_xlfn.POISSON.DIST(3,($B$19*F169/'Monte Carlo'!$B$21),0)</f>
        <v>3.7240438493600529E-2</v>
      </c>
    </row>
    <row r="170" spans="4:14">
      <c r="D170">
        <v>169</v>
      </c>
      <c r="E1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1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170" s="57">
        <f ca="1">_xlfn.POISSON.DIST(0,($B$18*E170/'Monte Carlo'!$B$21),FALSE)</f>
        <v>0.16138072039438878</v>
      </c>
      <c r="H170" s="57">
        <f ca="1">_xlfn.POISSON.DIST(1,($B$18*E170/'Monte Carlo'!$B$21),0)</f>
        <v>0.29435665600478689</v>
      </c>
      <c r="I170" s="57">
        <f ca="1">_xlfn.POISSON.DIST(2,($B$18*E170/'Monte Carlo'!$B$21),0)</f>
        <v>0.26845164875510474</v>
      </c>
      <c r="J170" s="57">
        <f ca="1">_xlfn.POISSON.DIST(3,($B$18*E170/'Monte Carlo'!$B$21),0)</f>
        <v>0.16321761656413203</v>
      </c>
      <c r="K170" s="57">
        <f ca="1">_xlfn.POISSON.DIST(0,($B$19*F170/'Monte Carlo'!$B$21),0)</f>
        <v>0.33201985607055995</v>
      </c>
      <c r="L170" s="57">
        <f ca="1">_xlfn.POISSON.DIST(1,($B$19*F170/'Monte Carlo'!$B$21),0)</f>
        <v>0.36607197998415431</v>
      </c>
      <c r="M170" s="57">
        <f ca="1">_xlfn.POISSON.DIST(2,($B$19*F170/'Monte Carlo'!$B$21),0)</f>
        <v>0.20180825345132361</v>
      </c>
      <c r="N170" s="57">
        <f ca="1">_xlfn.POISSON.DIST(3,($B$19*F170/'Monte Carlo'!$B$21),0)</f>
        <v>7.4168603239972153E-2</v>
      </c>
    </row>
    <row r="171" spans="4:14">
      <c r="D171">
        <v>170</v>
      </c>
      <c r="E1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1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171" s="57">
        <f ca="1">_xlfn.POISSON.DIST(0,($B$18*E171/'Monte Carlo'!$B$21),FALSE)</f>
        <v>0.17041109583712988</v>
      </c>
      <c r="H171" s="57">
        <f ca="1">_xlfn.POISSON.DIST(1,($B$18*E171/'Monte Carlo'!$B$21),0)</f>
        <v>0.30154951471456304</v>
      </c>
      <c r="I171" s="57">
        <f ca="1">_xlfn.POISSON.DIST(2,($B$18*E171/'Monte Carlo'!$B$21),0)</f>
        <v>0.26680219787887727</v>
      </c>
      <c r="J171" s="57">
        <f ca="1">_xlfn.POISSON.DIST(3,($B$18*E171/'Monte Carlo'!$B$21),0)</f>
        <v>0.15737252495195134</v>
      </c>
      <c r="K171" s="57">
        <f ca="1">_xlfn.POISSON.DIST(0,($B$19*F171/'Monte Carlo'!$B$21),0)</f>
        <v>0.36521191754798787</v>
      </c>
      <c r="L171" s="57">
        <f ca="1">_xlfn.POISSON.DIST(1,($B$19*F171/'Monte Carlo'!$B$21),0)</f>
        <v>0.36786974649581339</v>
      </c>
      <c r="M171" s="57">
        <f ca="1">_xlfn.POISSON.DIST(2,($B$19*F171/'Monte Carlo'!$B$21),0)</f>
        <v>0.18527345889405736</v>
      </c>
      <c r="N171" s="57">
        <f ca="1">_xlfn.POISSON.DIST(3,($B$19*F171/'Monte Carlo'!$B$21),0)</f>
        <v>6.2207262031460417E-2</v>
      </c>
    </row>
    <row r="172" spans="4:14">
      <c r="D172">
        <v>171</v>
      </c>
      <c r="E1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1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172" s="57">
        <f ca="1">_xlfn.POISSON.DIST(0,($B$18*E172/'Monte Carlo'!$B$21),FALSE)</f>
        <v>0.11640572320001434</v>
      </c>
      <c r="H172" s="57">
        <f ca="1">_xlfn.POISSON.DIST(1,($B$18*E172/'Monte Carlo'!$B$21),0)</f>
        <v>0.25035071304063589</v>
      </c>
      <c r="I172" s="57">
        <f ca="1">_xlfn.POISSON.DIST(2,($B$18*E172/'Monte Carlo'!$B$21),0)</f>
        <v>0.2692113316982816</v>
      </c>
      <c r="J172" s="57">
        <f ca="1">_xlfn.POISSON.DIST(3,($B$18*E172/'Monte Carlo'!$B$21),0)</f>
        <v>0.19299523252672179</v>
      </c>
      <c r="K172" s="57">
        <f ca="1">_xlfn.POISSON.DIST(0,($B$19*F172/'Monte Carlo'!$B$21),0)</f>
        <v>0.42420134805204218</v>
      </c>
      <c r="L172" s="57">
        <f ca="1">_xlfn.POISSON.DIST(1,($B$19*F172/'Monte Carlo'!$B$21),0)</f>
        <v>0.36377261844059355</v>
      </c>
      <c r="M172" s="57">
        <f ca="1">_xlfn.POISSON.DIST(2,($B$19*F172/'Monte Carlo'!$B$21),0)</f>
        <v>0.15597606954197016</v>
      </c>
      <c r="N172" s="57">
        <f ca="1">_xlfn.POISSON.DIST(3,($B$19*F172/'Monte Carlo'!$B$21),0)</f>
        <v>4.458560656938601E-2</v>
      </c>
    </row>
    <row r="173" spans="4:14">
      <c r="D173">
        <v>172</v>
      </c>
      <c r="E1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73" s="57">
        <f ca="1">_xlfn.POISSON.DIST(0,($B$18*E173/'Monte Carlo'!$B$21),FALSE)</f>
        <v>0.12291943426544397</v>
      </c>
      <c r="H173" s="57">
        <f ca="1">_xlfn.POISSON.DIST(1,($B$18*E173/'Monte Carlo'!$B$21),0)</f>
        <v>0.25766693173649519</v>
      </c>
      <c r="I173" s="57">
        <f ca="1">_xlfn.POISSON.DIST(2,($B$18*E173/'Monte Carlo'!$B$21),0)</f>
        <v>0.27006407939986915</v>
      </c>
      <c r="J173" s="57">
        <f ca="1">_xlfn.POISSON.DIST(3,($B$18*E173/'Monte Carlo'!$B$21),0)</f>
        <v>0.18870512794836983</v>
      </c>
      <c r="K173" s="57">
        <f ca="1">_xlfn.POISSON.DIST(0,($B$19*F173/'Monte Carlo'!$B$21),0)</f>
        <v>0.43001499409744826</v>
      </c>
      <c r="L173" s="57">
        <f ca="1">_xlfn.POISSON.DIST(1,($B$19*F173/'Monte Carlo'!$B$21),0)</f>
        <v>0.36290479043725754</v>
      </c>
      <c r="M173" s="57">
        <f ca="1">_xlfn.POISSON.DIST(2,($B$19*F173/'Monte Carlo'!$B$21),0)</f>
        <v>0.15313406361414522</v>
      </c>
      <c r="N173" s="57">
        <f ca="1">_xlfn.POISSON.DIST(3,($B$19*F173/'Monte Carlo'!$B$21),0)</f>
        <v>4.3078408914041494E-2</v>
      </c>
    </row>
    <row r="174" spans="4:14">
      <c r="D174">
        <v>173</v>
      </c>
      <c r="E1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1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74" s="57">
        <f ca="1">_xlfn.POISSON.DIST(0,($B$18*E174/'Monte Carlo'!$B$21),FALSE)</f>
        <v>0.16583445181684431</v>
      </c>
      <c r="H174" s="57">
        <f ca="1">_xlfn.POISSON.DIST(1,($B$18*E174/'Monte Carlo'!$B$21),0)</f>
        <v>0.29796558300530807</v>
      </c>
      <c r="I174" s="57">
        <f ca="1">_xlfn.POISSON.DIST(2,($B$18*E174/'Monte Carlo'!$B$21),0)</f>
        <v>0.26768710507075444</v>
      </c>
      <c r="J174" s="57">
        <f ca="1">_xlfn.POISSON.DIST(3,($B$18*E174/'Monte Carlo'!$B$21),0)</f>
        <v>0.16032363088924184</v>
      </c>
      <c r="K174" s="57">
        <f ca="1">_xlfn.POISSON.DIST(0,($B$19*F174/'Monte Carlo'!$B$21),0)</f>
        <v>0.43590831570375593</v>
      </c>
      <c r="L174" s="57">
        <f ca="1">_xlfn.POISSON.DIST(1,($B$19*F174/'Monte Carlo'!$B$21),0)</f>
        <v>0.3619448498622061</v>
      </c>
      <c r="M174" s="57">
        <f ca="1">_xlfn.POISSON.DIST(2,($B$19*F174/'Monte Carlo'!$B$21),0)</f>
        <v>0.15026562882870706</v>
      </c>
      <c r="N174" s="57">
        <f ca="1">_xlfn.POISSON.DIST(3,($B$19*F174/'Monte Carlo'!$B$21),0)</f>
        <v>4.1589686413796595E-2</v>
      </c>
    </row>
    <row r="175" spans="4:14">
      <c r="D175">
        <v>174</v>
      </c>
      <c r="E1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75" s="57">
        <f ca="1">_xlfn.POISSON.DIST(0,($B$18*E175/'Monte Carlo'!$B$21),FALSE)</f>
        <v>0.1196182496152056</v>
      </c>
      <c r="H175" s="57">
        <f ca="1">_xlfn.POISSON.DIST(1,($B$18*E175/'Monte Carlo'!$B$21),0)</f>
        <v>0.25400335544074198</v>
      </c>
      <c r="I175" s="57">
        <f ca="1">_xlfn.POISSON.DIST(2,($B$18*E175/'Monte Carlo'!$B$21),0)</f>
        <v>0.26968169481956122</v>
      </c>
      <c r="J175" s="57">
        <f ca="1">_xlfn.POISSON.DIST(3,($B$18*E175/'Monte Carlo'!$B$21),0)</f>
        <v>0.19088518573453289</v>
      </c>
      <c r="K175" s="57">
        <f ca="1">_xlfn.POISSON.DIST(0,($B$19*F175/'Monte Carlo'!$B$21),0)</f>
        <v>0.43001499409744826</v>
      </c>
      <c r="L175" s="57">
        <f ca="1">_xlfn.POISSON.DIST(1,($B$19*F175/'Monte Carlo'!$B$21),0)</f>
        <v>0.36290479043725754</v>
      </c>
      <c r="M175" s="57">
        <f ca="1">_xlfn.POISSON.DIST(2,($B$19*F175/'Monte Carlo'!$B$21),0)</f>
        <v>0.15313406361414522</v>
      </c>
      <c r="N175" s="57">
        <f ca="1">_xlfn.POISSON.DIST(3,($B$19*F175/'Monte Carlo'!$B$21),0)</f>
        <v>4.3078408914041494E-2</v>
      </c>
    </row>
    <row r="176" spans="4:14">
      <c r="D176">
        <v>175</v>
      </c>
      <c r="E1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1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176" s="57">
        <f ca="1">_xlfn.POISSON.DIST(0,($B$18*E176/'Monte Carlo'!$B$21),FALSE)</f>
        <v>8.1709754790180597E-2</v>
      </c>
      <c r="H176" s="57">
        <f ca="1">_xlfn.POISSON.DIST(1,($B$18*E176/'Monte Carlo'!$B$21),0)</f>
        <v>0.20464877180330815</v>
      </c>
      <c r="I176" s="57">
        <f ca="1">_xlfn.POISSON.DIST(2,($B$18*E176/'Monte Carlo'!$B$21),0)</f>
        <v>0.25627980348336288</v>
      </c>
      <c r="J176" s="57">
        <f ca="1">_xlfn.POISSON.DIST(3,($B$18*E176/'Monte Carlo'!$B$21),0)</f>
        <v>0.21395791789911728</v>
      </c>
      <c r="K176" s="57">
        <f ca="1">_xlfn.POISSON.DIST(0,($B$19*F176/'Monte Carlo'!$B$21),0)</f>
        <v>0.38564806830727288</v>
      </c>
      <c r="L176" s="57">
        <f ca="1">_xlfn.POISSON.DIST(1,($B$19*F176/'Monte Carlo'!$B$21),0)</f>
        <v>0.36745707420126816</v>
      </c>
      <c r="M176" s="57">
        <f ca="1">_xlfn.POISSON.DIST(2,($B$19*F176/'Monte Carlo'!$B$21),0)</f>
        <v>0.17506207404748705</v>
      </c>
      <c r="N176" s="57">
        <f ca="1">_xlfn.POISSON.DIST(3,($B$19*F176/'Monte Carlo'!$B$21),0)</f>
        <v>5.5601469162847278E-2</v>
      </c>
    </row>
    <row r="177" spans="4:14">
      <c r="D177">
        <v>176</v>
      </c>
      <c r="E1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1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177" s="57">
        <f ca="1">_xlfn.POISSON.DIST(0,($B$18*E177/'Monte Carlo'!$B$21),FALSE)</f>
        <v>9.6208305467432101E-2</v>
      </c>
      <c r="H177" s="57">
        <f ca="1">_xlfn.POISSON.DIST(1,($B$18*E177/'Monte Carlo'!$B$21),0)</f>
        <v>0.22524669361030539</v>
      </c>
      <c r="I177" s="57">
        <f ca="1">_xlfn.POISSON.DIST(2,($B$18*E177/'Monte Carlo'!$B$21),0)</f>
        <v>0.2636782382553744</v>
      </c>
      <c r="J177" s="57">
        <f ca="1">_xlfn.POISSON.DIST(3,($B$18*E177/'Monte Carlo'!$B$21),0)</f>
        <v>0.20577797677463755</v>
      </c>
      <c r="K177" s="57">
        <f ca="1">_xlfn.POISSON.DIST(0,($B$19*F177/'Monte Carlo'!$B$21),0)</f>
        <v>0.34118282957970547</v>
      </c>
      <c r="L177" s="57">
        <f ca="1">_xlfn.POISSON.DIST(1,($B$19*F177/'Monte Carlo'!$B$21),0)</f>
        <v>0.36688644816774135</v>
      </c>
      <c r="M177" s="57">
        <f ca="1">_xlfn.POISSON.DIST(2,($B$19*F177/'Monte Carlo'!$B$21),0)</f>
        <v>0.19726324741335616</v>
      </c>
      <c r="N177" s="57">
        <f ca="1">_xlfn.POISSON.DIST(3,($B$19*F177/'Monte Carlo'!$B$21),0)</f>
        <v>7.0708142304694716E-2</v>
      </c>
    </row>
    <row r="178" spans="4:14">
      <c r="D178">
        <v>177</v>
      </c>
      <c r="E1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178" s="57">
        <f ca="1">_xlfn.POISSON.DIST(0,($B$18*E178/'Monte Carlo'!$B$21),FALSE)</f>
        <v>0.13337974471907832</v>
      </c>
      <c r="H178" s="57">
        <f ca="1">_xlfn.POISSON.DIST(1,($B$18*E178/'Monte Carlo'!$B$21),0)</f>
        <v>0.26870083105125642</v>
      </c>
      <c r="I178" s="57">
        <f ca="1">_xlfn.POISSON.DIST(2,($B$18*E178/'Monte Carlo'!$B$21),0)</f>
        <v>0.27065630077378811</v>
      </c>
      <c r="J178" s="57">
        <f ca="1">_xlfn.POISSON.DIST(3,($B$18*E178/'Monte Carlo'!$B$21),0)</f>
        <v>0.18175066761535844</v>
      </c>
      <c r="K178" s="57">
        <f ca="1">_xlfn.POISSON.DIST(0,($B$19*F178/'Monte Carlo'!$B$21),0)</f>
        <v>0.38564806830727288</v>
      </c>
      <c r="L178" s="57">
        <f ca="1">_xlfn.POISSON.DIST(1,($B$19*F178/'Monte Carlo'!$B$21),0)</f>
        <v>0.36745707420126816</v>
      </c>
      <c r="M178" s="57">
        <f ca="1">_xlfn.POISSON.DIST(2,($B$19*F178/'Monte Carlo'!$B$21),0)</f>
        <v>0.17506207404748705</v>
      </c>
      <c r="N178" s="57">
        <f ca="1">_xlfn.POISSON.DIST(3,($B$19*F178/'Monte Carlo'!$B$21),0)</f>
        <v>5.5601469162847278E-2</v>
      </c>
    </row>
    <row r="179" spans="4:14">
      <c r="D179">
        <v>178</v>
      </c>
      <c r="E1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79" s="57">
        <f ca="1">_xlfn.POISSON.DIST(0,($B$18*E179/'Monte Carlo'!$B$21),FALSE)</f>
        <v>0.12291943426544397</v>
      </c>
      <c r="H179" s="57">
        <f ca="1">_xlfn.POISSON.DIST(1,($B$18*E179/'Monte Carlo'!$B$21),0)</f>
        <v>0.25766693173649519</v>
      </c>
      <c r="I179" s="57">
        <f ca="1">_xlfn.POISSON.DIST(2,($B$18*E179/'Monte Carlo'!$B$21),0)</f>
        <v>0.27006407939986915</v>
      </c>
      <c r="J179" s="57">
        <f ca="1">_xlfn.POISSON.DIST(3,($B$18*E179/'Monte Carlo'!$B$21),0)</f>
        <v>0.18870512794836983</v>
      </c>
      <c r="K179" s="57">
        <f ca="1">_xlfn.POISSON.DIST(0,($B$19*F179/'Monte Carlo'!$B$21),0)</f>
        <v>0.43001499409744826</v>
      </c>
      <c r="L179" s="57">
        <f ca="1">_xlfn.POISSON.DIST(1,($B$19*F179/'Monte Carlo'!$B$21),0)</f>
        <v>0.36290479043725754</v>
      </c>
      <c r="M179" s="57">
        <f ca="1">_xlfn.POISSON.DIST(2,($B$19*F179/'Monte Carlo'!$B$21),0)</f>
        <v>0.15313406361414522</v>
      </c>
      <c r="N179" s="57">
        <f ca="1">_xlfn.POISSON.DIST(3,($B$19*F179/'Monte Carlo'!$B$21),0)</f>
        <v>4.3078408914041494E-2</v>
      </c>
    </row>
    <row r="180" spans="4:14">
      <c r="D180">
        <v>179</v>
      </c>
      <c r="E1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1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180" s="57">
        <f ca="1">_xlfn.POISSON.DIST(0,($B$18*E180/'Monte Carlo'!$B$21),FALSE)</f>
        <v>8.8663166244628708E-2</v>
      </c>
      <c r="H180" s="57">
        <f ca="1">_xlfn.POISSON.DIST(1,($B$18*E180/'Monte Carlo'!$B$21),0)</f>
        <v>0.21482293756733631</v>
      </c>
      <c r="I180" s="57">
        <f ca="1">_xlfn.POISSON.DIST(2,($B$18*E180/'Monte Carlo'!$B$21),0)</f>
        <v>0.26024840111017028</v>
      </c>
      <c r="J180" s="57">
        <f ca="1">_xlfn.POISSON.DIST(3,($B$18*E180/'Monte Carlo'!$B$21),0)</f>
        <v>0.21018621520702468</v>
      </c>
      <c r="K180" s="57">
        <f ca="1">_xlfn.POISSON.DIST(0,($B$19*F180/'Monte Carlo'!$B$21),0)</f>
        <v>0.46030042239281943</v>
      </c>
      <c r="L180" s="57">
        <f ca="1">_xlfn.POISSON.DIST(1,($B$19*F180/'Monte Carlo'!$B$21),0)</f>
        <v>0.35713600933334838</v>
      </c>
      <c r="M180" s="57">
        <f ca="1">_xlfn.POISSON.DIST(2,($B$19*F180/'Monte Carlo'!$B$21),0)</f>
        <v>0.13854661320916831</v>
      </c>
      <c r="N180" s="57">
        <f ca="1">_xlfn.POISSON.DIST(3,($B$19*F180/'Monte Carlo'!$B$21),0)</f>
        <v>3.5831659890698683E-2</v>
      </c>
    </row>
    <row r="181" spans="4:14">
      <c r="D181">
        <v>180</v>
      </c>
      <c r="E1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1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181" s="57">
        <f ca="1">_xlfn.POISSON.DIST(0,($B$18*E181/'Monte Carlo'!$B$21),FALSE)</f>
        <v>0.10727660088975248</v>
      </c>
      <c r="H181" s="57">
        <f ca="1">_xlfn.POISSON.DIST(1,($B$18*E181/'Monte Carlo'!$B$21),0)</f>
        <v>0.23947835411040228</v>
      </c>
      <c r="I181" s="57">
        <f ca="1">_xlfn.POISSON.DIST(2,($B$18*E181/'Monte Carlo'!$B$21),0)</f>
        <v>0.2672991202730472</v>
      </c>
      <c r="J181" s="57">
        <f ca="1">_xlfn.POISSON.DIST(3,($B$18*E181/'Monte Carlo'!$B$21),0)</f>
        <v>0.19890126037809155</v>
      </c>
      <c r="K181" s="57">
        <f ca="1">_xlfn.POISSON.DIST(0,($B$19*F181/'Monte Carlo'!$B$21),0)</f>
        <v>0.41280878846886226</v>
      </c>
      <c r="L181" s="57">
        <f ca="1">_xlfn.POISSON.DIST(1,($B$19*F181/'Monte Carlo'!$B$21),0)</f>
        <v>0.36524115176063965</v>
      </c>
      <c r="M181" s="57">
        <f ca="1">_xlfn.POISSON.DIST(2,($B$19*F181/'Monte Carlo'!$B$21),0)</f>
        <v>0.1615773484792232</v>
      </c>
      <c r="N181" s="57">
        <f ca="1">_xlfn.POISSON.DIST(3,($B$19*F181/'Monte Carlo'!$B$21),0)</f>
        <v>4.7652971953327773E-2</v>
      </c>
    </row>
    <row r="182" spans="4:14">
      <c r="D182">
        <v>181</v>
      </c>
      <c r="E1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1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182" s="57">
        <f ca="1">_xlfn.POISSON.DIST(0,($B$18*E182/'Monte Carlo'!$B$21),FALSE)</f>
        <v>0.12631172391119957</v>
      </c>
      <c r="H182" s="57">
        <f ca="1">_xlfn.POISSON.DIST(1,($B$18*E182/'Monte Carlo'!$B$21),0)</f>
        <v>0.26133926346137087</v>
      </c>
      <c r="I182" s="57">
        <f ca="1">_xlfn.POISSON.DIST(2,($B$18*E182/'Monte Carlo'!$B$21),0)</f>
        <v>0.27035578532103344</v>
      </c>
      <c r="J182" s="57">
        <f ca="1">_xlfn.POISSON.DIST(3,($B$18*E182/'Monte Carlo'!$B$21),0)</f>
        <v>0.18645559208737525</v>
      </c>
      <c r="K182" s="57">
        <f ca="1">_xlfn.POISSON.DIST(0,($B$19*F182/'Monte Carlo'!$B$21),0)</f>
        <v>0.4072277640545206</v>
      </c>
      <c r="L182" s="57">
        <f ca="1">_xlfn.POISSON.DIST(1,($B$19*F182/'Monte Carlo'!$B$21),0)</f>
        <v>0.36584635099366131</v>
      </c>
      <c r="M182" s="57">
        <f ca="1">_xlfn.POISSON.DIST(2,($B$19*F182/'Monte Carlo'!$B$21),0)</f>
        <v>0.1643350040807359</v>
      </c>
      <c r="N182" s="57">
        <f ca="1">_xlfn.POISSON.DIST(3,($B$19*F182/'Monte Carlo'!$B$21),0)</f>
        <v>4.9211904565701861E-2</v>
      </c>
    </row>
    <row r="183" spans="4:14">
      <c r="D183">
        <v>182</v>
      </c>
      <c r="E1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83" s="57">
        <f ca="1">_xlfn.POISSON.DIST(0,($B$18*E183/'Monte Carlo'!$B$21),FALSE)</f>
        <v>9.8863430268674488E-2</v>
      </c>
      <c r="H183" s="57">
        <f ca="1">_xlfn.POISSON.DIST(1,($B$18*E183/'Monte Carlo'!$B$21),0)</f>
        <v>0.22877154694627386</v>
      </c>
      <c r="I183" s="57">
        <f ca="1">_xlfn.POISSON.DIST(2,($B$18*E183/'Monte Carlo'!$B$21),0)</f>
        <v>0.26469049551467128</v>
      </c>
      <c r="J183" s="57">
        <f ca="1">_xlfn.POISSON.DIST(3,($B$18*E183/'Monte Carlo'!$B$21),0)</f>
        <v>0.20416600272485158</v>
      </c>
      <c r="K183" s="57">
        <f ca="1">_xlfn.POISSON.DIST(0,($B$19*F183/'Monte Carlo'!$B$21),0)</f>
        <v>0.43590831570375593</v>
      </c>
      <c r="L183" s="57">
        <f ca="1">_xlfn.POISSON.DIST(1,($B$19*F183/'Monte Carlo'!$B$21),0)</f>
        <v>0.3619448498622061</v>
      </c>
      <c r="M183" s="57">
        <f ca="1">_xlfn.POISSON.DIST(2,($B$19*F183/'Monte Carlo'!$B$21),0)</f>
        <v>0.15026562882870706</v>
      </c>
      <c r="N183" s="57">
        <f ca="1">_xlfn.POISSON.DIST(3,($B$19*F183/'Monte Carlo'!$B$21),0)</f>
        <v>4.1589686413796595E-2</v>
      </c>
    </row>
    <row r="184" spans="4:14">
      <c r="D184">
        <v>183</v>
      </c>
      <c r="E1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1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184" s="57">
        <f ca="1">_xlfn.POISSON.DIST(0,($B$18*E184/'Monte Carlo'!$B$21),FALSE)</f>
        <v>0.12979763283782372</v>
      </c>
      <c r="H184" s="57">
        <f ca="1">_xlfn.POISSON.DIST(1,($B$18*E184/'Monte Carlo'!$B$21),0)</f>
        <v>0.26501804358005915</v>
      </c>
      <c r="I184" s="57">
        <f ca="1">_xlfn.POISSON.DIST(2,($B$18*E184/'Monte Carlo'!$B$21),0)</f>
        <v>0.27055409982228668</v>
      </c>
      <c r="J184" s="57">
        <f ca="1">_xlfn.POISSON.DIST(3,($B$18*E184/'Monte Carlo'!$B$21),0)</f>
        <v>0.18413720047589904</v>
      </c>
      <c r="K184" s="57">
        <f ca="1">_xlfn.POISSON.DIST(0,($B$19*F184/'Monte Carlo'!$B$21),0)</f>
        <v>0.37021711809706187</v>
      </c>
      <c r="L184" s="57">
        <f ca="1">_xlfn.POISSON.DIST(1,($B$19*F184/'Monte Carlo'!$B$21),0)</f>
        <v>0.36787202951114861</v>
      </c>
      <c r="M184" s="57">
        <f ca="1">_xlfn.POISSON.DIST(2,($B$19*F184/'Monte Carlo'!$B$21),0)</f>
        <v>0.18277089778054398</v>
      </c>
      <c r="N184" s="57">
        <f ca="1">_xlfn.POISSON.DIST(3,($B$19*F184/'Monte Carlo'!$B$21),0)</f>
        <v>6.0537720358710946E-2</v>
      </c>
    </row>
    <row r="185" spans="4:14">
      <c r="D185">
        <v>184</v>
      </c>
      <c r="E1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1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85" s="57">
        <f ca="1">_xlfn.POISSON.DIST(0,($B$18*E185/'Monte Carlo'!$B$21),FALSE)</f>
        <v>0.11640572320001434</v>
      </c>
      <c r="H185" s="57">
        <f ca="1">_xlfn.POISSON.DIST(1,($B$18*E185/'Monte Carlo'!$B$21),0)</f>
        <v>0.25035071304063589</v>
      </c>
      <c r="I185" s="57">
        <f ca="1">_xlfn.POISSON.DIST(2,($B$18*E185/'Monte Carlo'!$B$21),0)</f>
        <v>0.2692113316982816</v>
      </c>
      <c r="J185" s="57">
        <f ca="1">_xlfn.POISSON.DIST(3,($B$18*E185/'Monte Carlo'!$B$21),0)</f>
        <v>0.19299523252672179</v>
      </c>
      <c r="K185" s="57">
        <f ca="1">_xlfn.POISSON.DIST(0,($B$19*F185/'Monte Carlo'!$B$21),0)</f>
        <v>0.36027438548670609</v>
      </c>
      <c r="L185" s="57">
        <f ca="1">_xlfn.POISSON.DIST(1,($B$19*F185/'Monte Carlo'!$B$21),0)</f>
        <v>0.36780028536033427</v>
      </c>
      <c r="M185" s="57">
        <f ca="1">_xlfn.POISSON.DIST(2,($B$19*F185/'Monte Carlo'!$B$21),0)</f>
        <v>0.18774169821758663</v>
      </c>
      <c r="N185" s="57">
        <f ca="1">_xlfn.POISSON.DIST(3,($B$19*F185/'Monte Carlo'!$B$21),0)</f>
        <v>6.3887833791993781E-2</v>
      </c>
    </row>
    <row r="186" spans="4:14">
      <c r="D186">
        <v>185</v>
      </c>
      <c r="E1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1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86" s="57">
        <f ca="1">_xlfn.POISSON.DIST(0,($B$18*E186/'Monte Carlo'!$B$21),FALSE)</f>
        <v>0.12631172391119957</v>
      </c>
      <c r="H186" s="57">
        <f ca="1">_xlfn.POISSON.DIST(1,($B$18*E186/'Monte Carlo'!$B$21),0)</f>
        <v>0.26133926346137087</v>
      </c>
      <c r="I186" s="57">
        <f ca="1">_xlfn.POISSON.DIST(2,($B$18*E186/'Monte Carlo'!$B$21),0)</f>
        <v>0.27035578532103344</v>
      </c>
      <c r="J186" s="57">
        <f ca="1">_xlfn.POISSON.DIST(3,($B$18*E186/'Monte Carlo'!$B$21),0)</f>
        <v>0.18645559208737525</v>
      </c>
      <c r="K186" s="57">
        <f ca="1">_xlfn.POISSON.DIST(0,($B$19*F186/'Monte Carlo'!$B$21),0)</f>
        <v>0.41846630038298388</v>
      </c>
      <c r="L186" s="57">
        <f ca="1">_xlfn.POISSON.DIST(1,($B$19*F186/'Monte Carlo'!$B$21),0)</f>
        <v>0.36455064907056661</v>
      </c>
      <c r="M186" s="57">
        <f ca="1">_xlfn.POISSON.DIST(2,($B$19*F186/'Monte Carlo'!$B$21),0)</f>
        <v>0.15879077433014654</v>
      </c>
      <c r="N186" s="57">
        <f ca="1">_xlfn.POISSON.DIST(3,($B$19*F186/'Monte Carlo'!$B$21),0)</f>
        <v>4.6110666335213359E-2</v>
      </c>
    </row>
    <row r="187" spans="4:14">
      <c r="D187">
        <v>186</v>
      </c>
      <c r="E1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87" s="57">
        <f ca="1">_xlfn.POISSON.DIST(0,($B$18*E187/'Monte Carlo'!$B$21),FALSE)</f>
        <v>0.11023718482511535</v>
      </c>
      <c r="H187" s="57">
        <f ca="1">_xlfn.POISSON.DIST(1,($B$18*E187/'Monte Carlo'!$B$21),0)</f>
        <v>0.24308633221160764</v>
      </c>
      <c r="I187" s="57">
        <f ca="1">_xlfn.POISSON.DIST(2,($B$18*E187/'Monte Carlo'!$B$21),0)</f>
        <v>0.26801738905903816</v>
      </c>
      <c r="J187" s="57">
        <f ca="1">_xlfn.POISSON.DIST(3,($B$18*E187/'Monte Carlo'!$B$21),0)</f>
        <v>0.19700359178152016</v>
      </c>
      <c r="K187" s="57">
        <f ca="1">_xlfn.POISSON.DIST(0,($B$19*F187/'Monte Carlo'!$B$21),0)</f>
        <v>0.43001499409744826</v>
      </c>
      <c r="L187" s="57">
        <f ca="1">_xlfn.POISSON.DIST(1,($B$19*F187/'Monte Carlo'!$B$21),0)</f>
        <v>0.36290479043725754</v>
      </c>
      <c r="M187" s="57">
        <f ca="1">_xlfn.POISSON.DIST(2,($B$19*F187/'Monte Carlo'!$B$21),0)</f>
        <v>0.15313406361414522</v>
      </c>
      <c r="N187" s="57">
        <f ca="1">_xlfn.POISSON.DIST(3,($B$19*F187/'Monte Carlo'!$B$21),0)</f>
        <v>4.3078408914041494E-2</v>
      </c>
    </row>
    <row r="188" spans="4:14">
      <c r="D188">
        <v>187</v>
      </c>
      <c r="E1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1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88" s="57">
        <f ca="1">_xlfn.POISSON.DIST(0,($B$18*E188/'Monte Carlo'!$B$21),FALSE)</f>
        <v>0.17041109583712988</v>
      </c>
      <c r="H188" s="57">
        <f ca="1">_xlfn.POISSON.DIST(1,($B$18*E188/'Monte Carlo'!$B$21),0)</f>
        <v>0.30154951471456304</v>
      </c>
      <c r="I188" s="57">
        <f ca="1">_xlfn.POISSON.DIST(2,($B$18*E188/'Monte Carlo'!$B$21),0)</f>
        <v>0.26680219787887727</v>
      </c>
      <c r="J188" s="57">
        <f ca="1">_xlfn.POISSON.DIST(3,($B$18*E188/'Monte Carlo'!$B$21),0)</f>
        <v>0.15737252495195134</v>
      </c>
      <c r="K188" s="57">
        <f ca="1">_xlfn.POISSON.DIST(0,($B$19*F188/'Monte Carlo'!$B$21),0)</f>
        <v>0.36027438548670609</v>
      </c>
      <c r="L188" s="57">
        <f ca="1">_xlfn.POISSON.DIST(1,($B$19*F188/'Monte Carlo'!$B$21),0)</f>
        <v>0.36780028536033427</v>
      </c>
      <c r="M188" s="57">
        <f ca="1">_xlfn.POISSON.DIST(2,($B$19*F188/'Monte Carlo'!$B$21),0)</f>
        <v>0.18774169821758663</v>
      </c>
      <c r="N188" s="57">
        <f ca="1">_xlfn.POISSON.DIST(3,($B$19*F188/'Monte Carlo'!$B$21),0)</f>
        <v>6.3887833791993781E-2</v>
      </c>
    </row>
    <row r="189" spans="4:14">
      <c r="D189">
        <v>188</v>
      </c>
      <c r="E1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1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189" s="57">
        <f ca="1">_xlfn.POISSON.DIST(0,($B$18*E189/'Monte Carlo'!$B$21),FALSE)</f>
        <v>6.5718709927714697E-2</v>
      </c>
      <c r="H189" s="57">
        <f ca="1">_xlfn.POISSON.DIST(1,($B$18*E189/'Monte Carlo'!$B$21),0)</f>
        <v>0.17891075053641048</v>
      </c>
      <c r="I189" s="57">
        <f ca="1">_xlfn.POISSON.DIST(2,($B$18*E189/'Monte Carlo'!$B$21),0)</f>
        <v>0.24353077451390251</v>
      </c>
      <c r="J189" s="57">
        <f ca="1">_xlfn.POISSON.DIST(3,($B$18*E189/'Monte Carlo'!$B$21),0)</f>
        <v>0.220993756039538</v>
      </c>
      <c r="K189" s="57">
        <f ca="1">_xlfn.POISSON.DIST(0,($B$19*F189/'Monte Carlo'!$B$21),0)</f>
        <v>0.38043424693358147</v>
      </c>
      <c r="L189" s="57">
        <f ca="1">_xlfn.POISSON.DIST(1,($B$19*F189/'Monte Carlo'!$B$21),0)</f>
        <v>0.36766760541776577</v>
      </c>
      <c r="M189" s="57">
        <f ca="1">_xlfn.POISSON.DIST(2,($B$19*F189/'Monte Carlo'!$B$21),0)</f>
        <v>0.17766469391652112</v>
      </c>
      <c r="N189" s="57">
        <f ca="1">_xlfn.POISSON.DIST(3,($B$19*F189/'Monte Carlo'!$B$21),0)</f>
        <v>5.7234202849401436E-2</v>
      </c>
    </row>
    <row r="190" spans="4:14">
      <c r="D190">
        <v>189</v>
      </c>
      <c r="E1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1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90" s="57">
        <f ca="1">_xlfn.POISSON.DIST(0,($B$18*E190/'Monte Carlo'!$B$21),FALSE)</f>
        <v>0.10439552784948584</v>
      </c>
      <c r="H190" s="57">
        <f ca="1">_xlfn.POISSON.DIST(1,($B$18*E190/'Monte Carlo'!$B$21),0)</f>
        <v>0.23588884012504482</v>
      </c>
      <c r="I190" s="57">
        <f ca="1">_xlfn.POISSON.DIST(2,($B$18*E190/'Monte Carlo'!$B$21),0)</f>
        <v>0.26650348938205509</v>
      </c>
      <c r="J190" s="57">
        <f ca="1">_xlfn.POISSON.DIST(3,($B$18*E190/'Monte Carlo'!$B$21),0)</f>
        <v>0.20072762468729255</v>
      </c>
      <c r="K190" s="57">
        <f ca="1">_xlfn.POISSON.DIST(0,($B$19*F190/'Monte Carlo'!$B$21),0)</f>
        <v>0.36027438548670609</v>
      </c>
      <c r="L190" s="57">
        <f ca="1">_xlfn.POISSON.DIST(1,($B$19*F190/'Monte Carlo'!$B$21),0)</f>
        <v>0.36780028536033427</v>
      </c>
      <c r="M190" s="57">
        <f ca="1">_xlfn.POISSON.DIST(2,($B$19*F190/'Monte Carlo'!$B$21),0)</f>
        <v>0.18774169821758663</v>
      </c>
      <c r="N190" s="57">
        <f ca="1">_xlfn.POISSON.DIST(3,($B$19*F190/'Monte Carlo'!$B$21),0)</f>
        <v>6.3887833791993781E-2</v>
      </c>
    </row>
    <row r="191" spans="4:14">
      <c r="D191">
        <v>190</v>
      </c>
      <c r="E1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1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191" s="57">
        <f ca="1">_xlfn.POISSON.DIST(0,($B$18*E191/'Monte Carlo'!$B$21),FALSE)</f>
        <v>7.1311300819173848E-2</v>
      </c>
      <c r="H191" s="57">
        <f ca="1">_xlfn.POISSON.DIST(1,($B$18*E191/'Monte Carlo'!$B$21),0)</f>
        <v>0.1883117854011396</v>
      </c>
      <c r="I191" s="57">
        <f ca="1">_xlfn.POISSON.DIST(2,($B$18*E191/'Monte Carlo'!$B$21),0)</f>
        <v>0.24863750985895763</v>
      </c>
      <c r="J191" s="57">
        <f ca="1">_xlfn.POISSON.DIST(3,($B$18*E191/'Monte Carlo'!$B$21),0)</f>
        <v>0.21885906282913975</v>
      </c>
      <c r="K191" s="57">
        <f ca="1">_xlfn.POISSON.DIST(0,($B$19*F191/'Monte Carlo'!$B$21),0)</f>
        <v>0.40172219305682971</v>
      </c>
      <c r="L191" s="57">
        <f ca="1">_xlfn.POISSON.DIST(1,($B$19*F191/'Monte Carlo'!$B$21),0)</f>
        <v>0.36636842710248974</v>
      </c>
      <c r="M191" s="57">
        <f ca="1">_xlfn.POISSON.DIST(2,($B$19*F191/'Monte Carlo'!$B$21),0)</f>
        <v>0.16706299365263602</v>
      </c>
      <c r="N191" s="57">
        <f ca="1">_xlfn.POISSON.DIST(3,($B$19*F191/'Monte Carlo'!$B$21),0)</f>
        <v>5.0786843304000129E-2</v>
      </c>
    </row>
    <row r="192" spans="4:14">
      <c r="D192">
        <v>191</v>
      </c>
      <c r="E1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192" s="57">
        <f ca="1">_xlfn.POISSON.DIST(0,($B$18*E192/'Monte Carlo'!$B$21),FALSE)</f>
        <v>0.10159183032069609</v>
      </c>
      <c r="H192" s="57">
        <f ca="1">_xlfn.POISSON.DIST(1,($B$18*E192/'Monte Carlo'!$B$21),0)</f>
        <v>0.23231940082314048</v>
      </c>
      <c r="I192" s="57">
        <f ca="1">_xlfn.POISSON.DIST(2,($B$18*E192/'Monte Carlo'!$B$21),0)</f>
        <v>0.26563309189551981</v>
      </c>
      <c r="J192" s="57">
        <f ca="1">_xlfn.POISSON.DIST(3,($B$18*E192/'Monte Carlo'!$B$21),0)</f>
        <v>0.20248255708869276</v>
      </c>
      <c r="K192" s="57">
        <f ca="1">_xlfn.POISSON.DIST(0,($B$19*F192/'Monte Carlo'!$B$21),0)</f>
        <v>0.48605743736029022</v>
      </c>
      <c r="L192" s="57">
        <f ca="1">_xlfn.POISSON.DIST(1,($B$19*F192/'Monte Carlo'!$B$21),0)</f>
        <v>0.35065567735063152</v>
      </c>
      <c r="M192" s="57">
        <f ca="1">_xlfn.POISSON.DIST(2,($B$19*F192/'Monte Carlo'!$B$21),0)</f>
        <v>0.12648649584090871</v>
      </c>
      <c r="N192" s="57">
        <f ca="1">_xlfn.POISSON.DIST(3,($B$19*F192/'Monte Carlo'!$B$21),0)</f>
        <v>3.0416986735612793E-2</v>
      </c>
    </row>
    <row r="193" spans="4:14">
      <c r="D193">
        <v>192</v>
      </c>
      <c r="E1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193" s="57">
        <f ca="1">_xlfn.POISSON.DIST(0,($B$18*E193/'Monte Carlo'!$B$21),FALSE)</f>
        <v>0.13337974471907832</v>
      </c>
      <c r="H193" s="57">
        <f ca="1">_xlfn.POISSON.DIST(1,($B$18*E193/'Monte Carlo'!$B$21),0)</f>
        <v>0.26870083105125642</v>
      </c>
      <c r="I193" s="57">
        <f ca="1">_xlfn.POISSON.DIST(2,($B$18*E193/'Monte Carlo'!$B$21),0)</f>
        <v>0.27065630077378811</v>
      </c>
      <c r="J193" s="57">
        <f ca="1">_xlfn.POISSON.DIST(3,($B$18*E193/'Monte Carlo'!$B$21),0)</f>
        <v>0.18175066761535844</v>
      </c>
      <c r="K193" s="57">
        <f ca="1">_xlfn.POISSON.DIST(0,($B$19*F193/'Monte Carlo'!$B$21),0)</f>
        <v>0.51325573673194602</v>
      </c>
      <c r="L193" s="57">
        <f ca="1">_xlfn.POISSON.DIST(1,($B$19*F193/'Monte Carlo'!$B$21),0)</f>
        <v>0.34233184808898554</v>
      </c>
      <c r="M193" s="57">
        <f ca="1">_xlfn.POISSON.DIST(2,($B$19*F193/'Monte Carlo'!$B$21),0)</f>
        <v>0.1141644270380798</v>
      </c>
      <c r="N193" s="57">
        <f ca="1">_xlfn.POISSON.DIST(3,($B$19*F193/'Monte Carlo'!$B$21),0)</f>
        <v>2.5381836316020326E-2</v>
      </c>
    </row>
    <row r="194" spans="4:14">
      <c r="D194">
        <v>193</v>
      </c>
      <c r="E1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94" s="57">
        <f ca="1">_xlfn.POISSON.DIST(0,($B$18*E194/'Monte Carlo'!$B$21),FALSE)</f>
        <v>7.9515317515879536E-2</v>
      </c>
      <c r="H194" s="57">
        <f ca="1">_xlfn.POISSON.DIST(1,($B$18*E194/'Monte Carlo'!$B$21),0)</f>
        <v>0.20131732638917879</v>
      </c>
      <c r="I194" s="57">
        <f ca="1">_xlfn.POISSON.DIST(2,($B$18*E194/'Monte Carlo'!$B$21),0)</f>
        <v>0.2548481674388926</v>
      </c>
      <c r="J194" s="57">
        <f ca="1">_xlfn.POISSON.DIST(3,($B$18*E194/'Monte Carlo'!$B$21),0)</f>
        <v>0.21507533938868123</v>
      </c>
      <c r="K194" s="57">
        <f ca="1">_xlfn.POISSON.DIST(0,($B$19*F194/'Monte Carlo'!$B$21),0)</f>
        <v>0.44793836835326056</v>
      </c>
      <c r="L194" s="57">
        <f ca="1">_xlfn.POISSON.DIST(1,($B$19*F194/'Monte Carlo'!$B$21),0)</f>
        <v>0.3597391363960773</v>
      </c>
      <c r="M194" s="57">
        <f ca="1">_xlfn.POISSON.DIST(2,($B$19*F194/'Monte Carlo'!$B$21),0)</f>
        <v>0.14445318306930149</v>
      </c>
      <c r="N194" s="57">
        <f ca="1">_xlfn.POISSON.DIST(3,($B$19*F194/'Monte Carlo'!$B$21),0)</f>
        <v>3.8670099131459919E-2</v>
      </c>
    </row>
    <row r="195" spans="4:14">
      <c r="D195">
        <v>194</v>
      </c>
      <c r="E1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1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95" s="57">
        <f ca="1">_xlfn.POISSON.DIST(0,($B$18*E195/'Monte Carlo'!$B$21),FALSE)</f>
        <v>0.1751140445562217</v>
      </c>
      <c r="H195" s="57">
        <f ca="1">_xlfn.POISSON.DIST(1,($B$18*E195/'Monte Carlo'!$B$21),0)</f>
        <v>0.30510432283755101</v>
      </c>
      <c r="I195" s="57">
        <f ca="1">_xlfn.POISSON.DIST(2,($B$18*E195/'Monte Carlo'!$B$21),0)</f>
        <v>0.26579435147554292</v>
      </c>
      <c r="J195" s="57">
        <f ca="1">_xlfn.POISSON.DIST(3,($B$18*E195/'Monte Carlo'!$B$21),0)</f>
        <v>0.15436607959592752</v>
      </c>
      <c r="K195" s="57">
        <f ca="1">_xlfn.POISSON.DIST(0,($B$19*F195/'Monte Carlo'!$B$21),0)</f>
        <v>0.43590831570375593</v>
      </c>
      <c r="L195" s="57">
        <f ca="1">_xlfn.POISSON.DIST(1,($B$19*F195/'Monte Carlo'!$B$21),0)</f>
        <v>0.3619448498622061</v>
      </c>
      <c r="M195" s="57">
        <f ca="1">_xlfn.POISSON.DIST(2,($B$19*F195/'Monte Carlo'!$B$21),0)</f>
        <v>0.15026562882870706</v>
      </c>
      <c r="N195" s="57">
        <f ca="1">_xlfn.POISSON.DIST(3,($B$19*F195/'Monte Carlo'!$B$21),0)</f>
        <v>4.1589686413796595E-2</v>
      </c>
    </row>
    <row r="196" spans="4:14">
      <c r="D196">
        <v>195</v>
      </c>
      <c r="E1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196" s="57">
        <f ca="1">_xlfn.POISSON.DIST(0,($B$18*E196/'Monte Carlo'!$B$21),FALSE)</f>
        <v>0.1196182496152056</v>
      </c>
      <c r="H196" s="57">
        <f ca="1">_xlfn.POISSON.DIST(1,($B$18*E196/'Monte Carlo'!$B$21),0)</f>
        <v>0.25400335544074198</v>
      </c>
      <c r="I196" s="57">
        <f ca="1">_xlfn.POISSON.DIST(2,($B$18*E196/'Monte Carlo'!$B$21),0)</f>
        <v>0.26968169481956122</v>
      </c>
      <c r="J196" s="57">
        <f ca="1">_xlfn.POISSON.DIST(3,($B$18*E196/'Monte Carlo'!$B$21),0)</f>
        <v>0.19088518573453289</v>
      </c>
      <c r="K196" s="57">
        <f ca="1">_xlfn.POISSON.DIST(0,($B$19*F196/'Monte Carlo'!$B$21),0)</f>
        <v>0.4072277640545206</v>
      </c>
      <c r="L196" s="57">
        <f ca="1">_xlfn.POISSON.DIST(1,($B$19*F196/'Monte Carlo'!$B$21),0)</f>
        <v>0.36584635099366131</v>
      </c>
      <c r="M196" s="57">
        <f ca="1">_xlfn.POISSON.DIST(2,($B$19*F196/'Monte Carlo'!$B$21),0)</f>
        <v>0.1643350040807359</v>
      </c>
      <c r="N196" s="57">
        <f ca="1">_xlfn.POISSON.DIST(3,($B$19*F196/'Monte Carlo'!$B$21),0)</f>
        <v>4.9211904565701861E-2</v>
      </c>
    </row>
    <row r="197" spans="4:14">
      <c r="D197">
        <v>196</v>
      </c>
      <c r="E1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197" s="57">
        <f ca="1">_xlfn.POISSON.DIST(0,($B$18*E197/'Monte Carlo'!$B$21),FALSE)</f>
        <v>9.8863430268674488E-2</v>
      </c>
      <c r="H197" s="57">
        <f ca="1">_xlfn.POISSON.DIST(1,($B$18*E197/'Monte Carlo'!$B$21),0)</f>
        <v>0.22877154694627386</v>
      </c>
      <c r="I197" s="57">
        <f ca="1">_xlfn.POISSON.DIST(2,($B$18*E197/'Monte Carlo'!$B$21),0)</f>
        <v>0.26469049551467128</v>
      </c>
      <c r="J197" s="57">
        <f ca="1">_xlfn.POISSON.DIST(3,($B$18*E197/'Monte Carlo'!$B$21),0)</f>
        <v>0.20416600272485158</v>
      </c>
      <c r="K197" s="57">
        <f ca="1">_xlfn.POISSON.DIST(0,($B$19*F197/'Monte Carlo'!$B$21),0)</f>
        <v>0.33201985607055995</v>
      </c>
      <c r="L197" s="57">
        <f ca="1">_xlfn.POISSON.DIST(1,($B$19*F197/'Monte Carlo'!$B$21),0)</f>
        <v>0.36607197998415431</v>
      </c>
      <c r="M197" s="57">
        <f ca="1">_xlfn.POISSON.DIST(2,($B$19*F197/'Monte Carlo'!$B$21),0)</f>
        <v>0.20180825345132361</v>
      </c>
      <c r="N197" s="57">
        <f ca="1">_xlfn.POISSON.DIST(3,($B$19*F197/'Monte Carlo'!$B$21),0)</f>
        <v>7.4168603239972153E-2</v>
      </c>
    </row>
    <row r="198" spans="4:14">
      <c r="D198">
        <v>197</v>
      </c>
      <c r="E1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1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198" s="57">
        <f ca="1">_xlfn.POISSON.DIST(0,($B$18*E198/'Monte Carlo'!$B$21),FALSE)</f>
        <v>0.14084327052517653</v>
      </c>
      <c r="H198" s="57">
        <f ca="1">_xlfn.POISSON.DIST(1,($B$18*E198/'Monte Carlo'!$B$21),0)</f>
        <v>0.27606795981041499</v>
      </c>
      <c r="I198" s="57">
        <f ca="1">_xlfn.POISSON.DIST(2,($B$18*E198/'Monte Carlo'!$B$21),0)</f>
        <v>0.27056144801842463</v>
      </c>
      <c r="J198" s="57">
        <f ca="1">_xlfn.POISSON.DIST(3,($B$18*E198/'Monte Carlo'!$B$21),0)</f>
        <v>0.17677651354180549</v>
      </c>
      <c r="K198" s="57">
        <f ca="1">_xlfn.POISSON.DIST(0,($B$19*F198/'Monte Carlo'!$B$21),0)</f>
        <v>0.37529091452522073</v>
      </c>
      <c r="L198" s="57">
        <f ca="1">_xlfn.POISSON.DIST(1,($B$19*F198/'Monte Carlo'!$B$21),0)</f>
        <v>0.36780528001812629</v>
      </c>
      <c r="M198" s="57">
        <f ca="1">_xlfn.POISSON.DIST(2,($B$19*F198/'Monte Carlo'!$B$21),0)</f>
        <v>0.18023447780551183</v>
      </c>
      <c r="N198" s="57">
        <f ca="1">_xlfn.POISSON.DIST(3,($B$19*F198/'Monte Carlo'!$B$21),0)</f>
        <v>5.8879827188677368E-2</v>
      </c>
    </row>
    <row r="199" spans="4:14">
      <c r="D199">
        <v>198</v>
      </c>
      <c r="E1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1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99" s="57">
        <f ca="1">_xlfn.POISSON.DIST(0,($B$18*E199/'Monte Carlo'!$B$21),FALSE)</f>
        <v>0.14473021623992124</v>
      </c>
      <c r="H199" s="57">
        <f ca="1">_xlfn.POISSON.DIST(1,($B$18*E199/'Monte Carlo'!$B$21),0)</f>
        <v>0.27974669717796186</v>
      </c>
      <c r="I199" s="57">
        <f ca="1">_xlfn.POISSON.DIST(2,($B$18*E199/'Monte Carlo'!$B$21),0)</f>
        <v>0.27035893614726797</v>
      </c>
      <c r="J199" s="57">
        <f ca="1">_xlfn.POISSON.DIST(3,($B$18*E199/'Monte Carlo'!$B$21),0)</f>
        <v>0.17419080687884705</v>
      </c>
      <c r="K199" s="57">
        <f ca="1">_xlfn.POISSON.DIST(0,($B$19*F199/'Monte Carlo'!$B$21),0)</f>
        <v>0.45407732839127324</v>
      </c>
      <c r="L199" s="57">
        <f ca="1">_xlfn.POISSON.DIST(1,($B$19*F199/'Monte Carlo'!$B$21),0)</f>
        <v>0.35848849675972316</v>
      </c>
      <c r="M199" s="57">
        <f ca="1">_xlfn.POISSON.DIST(2,($B$19*F199/'Monte Carlo'!$B$21),0)</f>
        <v>0.14151114168631976</v>
      </c>
      <c r="N199" s="57">
        <f ca="1">_xlfn.POISSON.DIST(3,($B$19*F199/'Monte Carlo'!$B$21),0)</f>
        <v>3.7240438493600529E-2</v>
      </c>
    </row>
    <row r="200" spans="4:14">
      <c r="D200">
        <v>199</v>
      </c>
      <c r="E2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200" s="57">
        <f ca="1">_xlfn.POISSON.DIST(0,($B$18*E200/'Monte Carlo'!$B$21),FALSE)</f>
        <v>0.11023718482511535</v>
      </c>
      <c r="H200" s="57">
        <f ca="1">_xlfn.POISSON.DIST(1,($B$18*E200/'Monte Carlo'!$B$21),0)</f>
        <v>0.24308633221160764</v>
      </c>
      <c r="I200" s="57">
        <f ca="1">_xlfn.POISSON.DIST(2,($B$18*E200/'Monte Carlo'!$B$21),0)</f>
        <v>0.26801738905903816</v>
      </c>
      <c r="J200" s="57">
        <f ca="1">_xlfn.POISSON.DIST(3,($B$18*E200/'Monte Carlo'!$B$21),0)</f>
        <v>0.19700359178152016</v>
      </c>
      <c r="K200" s="57">
        <f ca="1">_xlfn.POISSON.DIST(0,($B$19*F200/'Monte Carlo'!$B$21),0)</f>
        <v>0.44188240481824848</v>
      </c>
      <c r="L200" s="57">
        <f ca="1">_xlfn.POISSON.DIST(1,($B$19*F200/'Monte Carlo'!$B$21),0)</f>
        <v>0.36089043492404388</v>
      </c>
      <c r="M200" s="57">
        <f ca="1">_xlfn.POISSON.DIST(2,($B$19*F200/'Monte Carlo'!$B$21),0)</f>
        <v>0.14737168146945748</v>
      </c>
      <c r="N200" s="57">
        <f ca="1">_xlfn.POISSON.DIST(3,($B$19*F200/'Monte Carlo'!$B$21),0)</f>
        <v>4.0120048261011752E-2</v>
      </c>
    </row>
    <row r="201" spans="4:14">
      <c r="D201">
        <v>200</v>
      </c>
      <c r="E2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2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01" s="57">
        <f ca="1">_xlfn.POISSON.DIST(0,($B$18*E201/'Monte Carlo'!$B$21),FALSE)</f>
        <v>0.17994678368916983</v>
      </c>
      <c r="H201" s="57">
        <f ca="1">_xlfn.POISSON.DIST(1,($B$18*E201/'Monte Carlo'!$B$21),0)</f>
        <v>0.30862567025384191</v>
      </c>
      <c r="I201" s="57">
        <f ca="1">_xlfn.POISSON.DIST(2,($B$18*E201/'Monte Carlo'!$B$21),0)</f>
        <v>0.26466103585425138</v>
      </c>
      <c r="J201" s="57">
        <f ca="1">_xlfn.POISSON.DIST(3,($B$18*E201/'Monte Carlo'!$B$21),0)</f>
        <v>0.15130619528361228</v>
      </c>
      <c r="K201" s="57">
        <f ca="1">_xlfn.POISSON.DIST(0,($B$19*F201/'Monte Carlo'!$B$21),0)</f>
        <v>0.4072277640545206</v>
      </c>
      <c r="L201" s="57">
        <f ca="1">_xlfn.POISSON.DIST(1,($B$19*F201/'Monte Carlo'!$B$21),0)</f>
        <v>0.36584635099366131</v>
      </c>
      <c r="M201" s="57">
        <f ca="1">_xlfn.POISSON.DIST(2,($B$19*F201/'Monte Carlo'!$B$21),0)</f>
        <v>0.1643350040807359</v>
      </c>
      <c r="N201" s="57">
        <f ca="1">_xlfn.POISSON.DIST(3,($B$19*F201/'Monte Carlo'!$B$21),0)</f>
        <v>4.9211904565701861E-2</v>
      </c>
    </row>
    <row r="202" spans="4:14">
      <c r="D202">
        <v>201</v>
      </c>
      <c r="E2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2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202" s="57">
        <f ca="1">_xlfn.POISSON.DIST(0,($B$18*E202/'Monte Carlo'!$B$21),FALSE)</f>
        <v>9.362448800087371E-2</v>
      </c>
      <c r="H202" s="57">
        <f ca="1">_xlfn.POISSON.DIST(1,($B$18*E202/'Monte Carlo'!$B$21),0)</f>
        <v>0.2217461643520606</v>
      </c>
      <c r="I202" s="57">
        <f ca="1">_xlfn.POISSON.DIST(2,($B$18*E202/'Monte Carlo'!$B$21),0)</f>
        <v>0.26259882673212703</v>
      </c>
      <c r="J202" s="57">
        <f ca="1">_xlfn.POISSON.DIST(3,($B$18*E202/'Monte Carlo'!$B$21),0)</f>
        <v>0.20731856175155483</v>
      </c>
      <c r="K202" s="57">
        <f ca="1">_xlfn.POISSON.DIST(0,($B$19*F202/'Monte Carlo'!$B$21),0)</f>
        <v>0.39629105537308784</v>
      </c>
      <c r="L202" s="57">
        <f ca="1">_xlfn.POISSON.DIST(1,($B$19*F202/'Monte Carlo'!$B$21),0)</f>
        <v>0.3668095170571844</v>
      </c>
      <c r="M202" s="57">
        <f ca="1">_xlfn.POISSON.DIST(2,($B$19*F202/'Monte Carlo'!$B$21),0)</f>
        <v>0.16976060900119685</v>
      </c>
      <c r="N202" s="57">
        <f ca="1">_xlfn.POISSON.DIST(3,($B$19*F202/'Monte Carlo'!$B$21),0)</f>
        <v>5.2377165855567683E-2</v>
      </c>
    </row>
    <row r="203" spans="4:14">
      <c r="D203">
        <v>202</v>
      </c>
      <c r="E2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203" s="57">
        <f ca="1">_xlfn.POISSON.DIST(0,($B$18*E203/'Monte Carlo'!$B$21),FALSE)</f>
        <v>0.11640572320001434</v>
      </c>
      <c r="H203" s="57">
        <f ca="1">_xlfn.POISSON.DIST(1,($B$18*E203/'Monte Carlo'!$B$21),0)</f>
        <v>0.25035071304063589</v>
      </c>
      <c r="I203" s="57">
        <f ca="1">_xlfn.POISSON.DIST(2,($B$18*E203/'Monte Carlo'!$B$21),0)</f>
        <v>0.2692113316982816</v>
      </c>
      <c r="J203" s="57">
        <f ca="1">_xlfn.POISSON.DIST(3,($B$18*E203/'Monte Carlo'!$B$21),0)</f>
        <v>0.19299523252672179</v>
      </c>
      <c r="K203" s="57">
        <f ca="1">_xlfn.POISSON.DIST(0,($B$19*F203/'Monte Carlo'!$B$21),0)</f>
        <v>0.41846630038298388</v>
      </c>
      <c r="L203" s="57">
        <f ca="1">_xlfn.POISSON.DIST(1,($B$19*F203/'Monte Carlo'!$B$21),0)</f>
        <v>0.36455064907056661</v>
      </c>
      <c r="M203" s="57">
        <f ca="1">_xlfn.POISSON.DIST(2,($B$19*F203/'Monte Carlo'!$B$21),0)</f>
        <v>0.15879077433014654</v>
      </c>
      <c r="N203" s="57">
        <f ca="1">_xlfn.POISSON.DIST(3,($B$19*F203/'Monte Carlo'!$B$21),0)</f>
        <v>4.6110666335213359E-2</v>
      </c>
    </row>
    <row r="204" spans="4:14">
      <c r="D204">
        <v>203</v>
      </c>
      <c r="E2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04" s="57">
        <f ca="1">_xlfn.POISSON.DIST(0,($B$18*E204/'Monte Carlo'!$B$21),FALSE)</f>
        <v>9.8863430268674488E-2</v>
      </c>
      <c r="H204" s="57">
        <f ca="1">_xlfn.POISSON.DIST(1,($B$18*E204/'Monte Carlo'!$B$21),0)</f>
        <v>0.22877154694627386</v>
      </c>
      <c r="I204" s="57">
        <f ca="1">_xlfn.POISSON.DIST(2,($B$18*E204/'Monte Carlo'!$B$21),0)</f>
        <v>0.26469049551467128</v>
      </c>
      <c r="J204" s="57">
        <f ca="1">_xlfn.POISSON.DIST(3,($B$18*E204/'Monte Carlo'!$B$21),0)</f>
        <v>0.20416600272485158</v>
      </c>
      <c r="K204" s="57">
        <f ca="1">_xlfn.POISSON.DIST(0,($B$19*F204/'Monte Carlo'!$B$21),0)</f>
        <v>0.4072277640545206</v>
      </c>
      <c r="L204" s="57">
        <f ca="1">_xlfn.POISSON.DIST(1,($B$19*F204/'Monte Carlo'!$B$21),0)</f>
        <v>0.36584635099366131</v>
      </c>
      <c r="M204" s="57">
        <f ca="1">_xlfn.POISSON.DIST(2,($B$19*F204/'Monte Carlo'!$B$21),0)</f>
        <v>0.1643350040807359</v>
      </c>
      <c r="N204" s="57">
        <f ca="1">_xlfn.POISSON.DIST(3,($B$19*F204/'Monte Carlo'!$B$21),0)</f>
        <v>4.9211904565701861E-2</v>
      </c>
    </row>
    <row r="205" spans="4:14">
      <c r="D205">
        <v>204</v>
      </c>
      <c r="E2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2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205" s="57">
        <f ca="1">_xlfn.POISSON.DIST(0,($B$18*E205/'Monte Carlo'!$B$21),FALSE)</f>
        <v>8.1709754790180597E-2</v>
      </c>
      <c r="H205" s="57">
        <f ca="1">_xlfn.POISSON.DIST(1,($B$18*E205/'Monte Carlo'!$B$21),0)</f>
        <v>0.20464877180330815</v>
      </c>
      <c r="I205" s="57">
        <f ca="1">_xlfn.POISSON.DIST(2,($B$18*E205/'Monte Carlo'!$B$21),0)</f>
        <v>0.25627980348336288</v>
      </c>
      <c r="J205" s="57">
        <f ca="1">_xlfn.POISSON.DIST(3,($B$18*E205/'Monte Carlo'!$B$21),0)</f>
        <v>0.21395791789911728</v>
      </c>
      <c r="K205" s="57">
        <f ca="1">_xlfn.POISSON.DIST(0,($B$19*F205/'Monte Carlo'!$B$21),0)</f>
        <v>0.4994714887822902</v>
      </c>
      <c r="L205" s="57">
        <f ca="1">_xlfn.POISSON.DIST(1,($B$19*F205/'Monte Carlo'!$B$21),0)</f>
        <v>0.34673548601465604</v>
      </c>
      <c r="M205" s="57">
        <f ca="1">_xlfn.POISSON.DIST(2,($B$19*F205/'Monte Carlo'!$B$21),0)</f>
        <v>0.12035271277939114</v>
      </c>
      <c r="N205" s="57">
        <f ca="1">_xlfn.POISSON.DIST(3,($B$19*F205/'Monte Carlo'!$B$21),0)</f>
        <v>2.7849808778530712E-2</v>
      </c>
    </row>
    <row r="206" spans="4:14">
      <c r="D206">
        <v>205</v>
      </c>
      <c r="E2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2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206" s="57">
        <f ca="1">_xlfn.POISSON.DIST(0,($B$18*E206/'Monte Carlo'!$B$21),FALSE)</f>
        <v>0.20618622015895618</v>
      </c>
      <c r="H206" s="57">
        <f ca="1">_xlfn.POISSON.DIST(1,($B$18*E206/'Monte Carlo'!$B$21),0)</f>
        <v>0.32556299773531738</v>
      </c>
      <c r="I206" s="57">
        <f ca="1">_xlfn.POISSON.DIST(2,($B$18*E206/'Monte Carlo'!$B$21),0)</f>
        <v>0.25702800461809211</v>
      </c>
      <c r="J206" s="57">
        <f ca="1">_xlfn.POISSON.DIST(3,($B$18*E206/'Monte Carlo'!$B$21),0)</f>
        <v>0.1352803105543493</v>
      </c>
      <c r="K206" s="57">
        <f ca="1">_xlfn.POISSON.DIST(0,($B$19*F206/'Monte Carlo'!$B$21),0)</f>
        <v>0.47300364028632269</v>
      </c>
      <c r="L206" s="57">
        <f ca="1">_xlfn.POISSON.DIST(1,($B$19*F206/'Monte Carlo'!$B$21),0)</f>
        <v>0.35411521323789547</v>
      </c>
      <c r="M206" s="57">
        <f ca="1">_xlfn.POISSON.DIST(2,($B$19*F206/'Monte Carlo'!$B$21),0)</f>
        <v>0.13255456572238367</v>
      </c>
      <c r="N206" s="57">
        <f ca="1">_xlfn.POISSON.DIST(3,($B$19*F206/'Monte Carlo'!$B$21),0)</f>
        <v>3.3079088833244952E-2</v>
      </c>
    </row>
    <row r="207" spans="4:14">
      <c r="D207">
        <v>206</v>
      </c>
      <c r="E2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2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207" s="57">
        <f ca="1">_xlfn.POISSON.DIST(0,($B$18*E207/'Monte Carlo'!$B$21),FALSE)</f>
        <v>0.10159183032069609</v>
      </c>
      <c r="H207" s="57">
        <f ca="1">_xlfn.POISSON.DIST(1,($B$18*E207/'Monte Carlo'!$B$21),0)</f>
        <v>0.23231940082314048</v>
      </c>
      <c r="I207" s="57">
        <f ca="1">_xlfn.POISSON.DIST(2,($B$18*E207/'Monte Carlo'!$B$21),0)</f>
        <v>0.26563309189551981</v>
      </c>
      <c r="J207" s="57">
        <f ca="1">_xlfn.POISSON.DIST(3,($B$18*E207/'Monte Carlo'!$B$21),0)</f>
        <v>0.20248255708869276</v>
      </c>
      <c r="K207" s="57">
        <f ca="1">_xlfn.POISSON.DIST(0,($B$19*F207/'Monte Carlo'!$B$21),0)</f>
        <v>0.4994714887822902</v>
      </c>
      <c r="L207" s="57">
        <f ca="1">_xlfn.POISSON.DIST(1,($B$19*F207/'Monte Carlo'!$B$21),0)</f>
        <v>0.34673548601465604</v>
      </c>
      <c r="M207" s="57">
        <f ca="1">_xlfn.POISSON.DIST(2,($B$19*F207/'Monte Carlo'!$B$21),0)</f>
        <v>0.12035271277939114</v>
      </c>
      <c r="N207" s="57">
        <f ca="1">_xlfn.POISSON.DIST(3,($B$19*F207/'Monte Carlo'!$B$21),0)</f>
        <v>2.7849808778530712E-2</v>
      </c>
    </row>
    <row r="208" spans="4:14">
      <c r="D208">
        <v>207</v>
      </c>
      <c r="E2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2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208" s="57">
        <f ca="1">_xlfn.POISSON.DIST(0,($B$18*E208/'Monte Carlo'!$B$21),FALSE)</f>
        <v>0.12291943426544397</v>
      </c>
      <c r="H208" s="57">
        <f ca="1">_xlfn.POISSON.DIST(1,($B$18*E208/'Monte Carlo'!$B$21),0)</f>
        <v>0.25766693173649519</v>
      </c>
      <c r="I208" s="57">
        <f ca="1">_xlfn.POISSON.DIST(2,($B$18*E208/'Monte Carlo'!$B$21),0)</f>
        <v>0.27006407939986915</v>
      </c>
      <c r="J208" s="57">
        <f ca="1">_xlfn.POISSON.DIST(3,($B$18*E208/'Monte Carlo'!$B$21),0)</f>
        <v>0.18870512794836983</v>
      </c>
      <c r="K208" s="57">
        <f ca="1">_xlfn.POISSON.DIST(0,($B$19*F208/'Monte Carlo'!$B$21),0)</f>
        <v>0.39093334469200991</v>
      </c>
      <c r="L208" s="57">
        <f ca="1">_xlfn.POISSON.DIST(1,($B$19*F208/'Monte Carlo'!$B$21),0)</f>
        <v>0.36717171523898134</v>
      </c>
      <c r="M208" s="57">
        <f ca="1">_xlfn.POISSON.DIST(2,($B$19*F208/'Monte Carlo'!$B$21),0)</f>
        <v>0.17242718010885891</v>
      </c>
      <c r="N208" s="57">
        <f ca="1">_xlfn.POISSON.DIST(3,($B$19*F208/'Monte Carlo'!$B$21),0)</f>
        <v>5.3982249006556765E-2</v>
      </c>
    </row>
    <row r="209" spans="4:14">
      <c r="D209">
        <v>208</v>
      </c>
      <c r="E2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209" s="57">
        <f ca="1">_xlfn.POISSON.DIST(0,($B$18*E209/'Monte Carlo'!$B$21),FALSE)</f>
        <v>0.13337974471907832</v>
      </c>
      <c r="H209" s="57">
        <f ca="1">_xlfn.POISSON.DIST(1,($B$18*E209/'Monte Carlo'!$B$21),0)</f>
        <v>0.26870083105125642</v>
      </c>
      <c r="I209" s="57">
        <f ca="1">_xlfn.POISSON.DIST(2,($B$18*E209/'Monte Carlo'!$B$21),0)</f>
        <v>0.27065630077378811</v>
      </c>
      <c r="J209" s="57">
        <f ca="1">_xlfn.POISSON.DIST(3,($B$18*E209/'Monte Carlo'!$B$21),0)</f>
        <v>0.18175066761535844</v>
      </c>
      <c r="K209" s="57">
        <f ca="1">_xlfn.POISSON.DIST(0,($B$19*F209/'Monte Carlo'!$B$21),0)</f>
        <v>0.3365701620328222</v>
      </c>
      <c r="L209" s="57">
        <f ca="1">_xlfn.POISSON.DIST(1,($B$19*F209/'Monte Carlo'!$B$21),0)</f>
        <v>0.36650762234186451</v>
      </c>
      <c r="M209" s="57">
        <f ca="1">_xlfn.POISSON.DIST(2,($B$19*F209/'Monte Carlo'!$B$21),0)</f>
        <v>0.19955398961002846</v>
      </c>
      <c r="N209" s="57">
        <f ca="1">_xlfn.POISSON.DIST(3,($B$19*F209/'Monte Carlo'!$B$21),0)</f>
        <v>7.2434682285425211E-2</v>
      </c>
    </row>
    <row r="210" spans="4:14">
      <c r="D210">
        <v>209</v>
      </c>
      <c r="E2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2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210" s="57">
        <f ca="1">_xlfn.POISSON.DIST(0,($B$18*E210/'Monte Carlo'!$B$21),FALSE)</f>
        <v>7.5301664836223969E-2</v>
      </c>
      <c r="H210" s="57">
        <f ca="1">_xlfn.POISSON.DIST(1,($B$18*E210/'Monte Carlo'!$B$21),0)</f>
        <v>0.19474915922639166</v>
      </c>
      <c r="I210" s="57">
        <f ca="1">_xlfn.POISSON.DIST(2,($B$18*E210/'Monte Carlo'!$B$21),0)</f>
        <v>0.25183530206055627</v>
      </c>
      <c r="J210" s="57">
        <f ca="1">_xlfn.POISSON.DIST(3,($B$18*E210/'Monte Carlo'!$B$21),0)</f>
        <v>0.21710327142826852</v>
      </c>
      <c r="K210" s="57">
        <f ca="1">_xlfn.POISSON.DIST(0,($B$19*F210/'Monte Carlo'!$B$21),0)</f>
        <v>0.41280878846886226</v>
      </c>
      <c r="L210" s="57">
        <f ca="1">_xlfn.POISSON.DIST(1,($B$19*F210/'Monte Carlo'!$B$21),0)</f>
        <v>0.36524115176063965</v>
      </c>
      <c r="M210" s="57">
        <f ca="1">_xlfn.POISSON.DIST(2,($B$19*F210/'Monte Carlo'!$B$21),0)</f>
        <v>0.1615773484792232</v>
      </c>
      <c r="N210" s="57">
        <f ca="1">_xlfn.POISSON.DIST(3,($B$19*F210/'Monte Carlo'!$B$21),0)</f>
        <v>4.7652971953327773E-2</v>
      </c>
    </row>
    <row r="211" spans="4:14">
      <c r="D211">
        <v>210</v>
      </c>
      <c r="E2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2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211" s="57">
        <f ca="1">_xlfn.POISSON.DIST(0,($B$18*E211/'Monte Carlo'!$B$21),FALSE)</f>
        <v>0.10727660088975248</v>
      </c>
      <c r="H211" s="57">
        <f ca="1">_xlfn.POISSON.DIST(1,($B$18*E211/'Monte Carlo'!$B$21),0)</f>
        <v>0.23947835411040228</v>
      </c>
      <c r="I211" s="57">
        <f ca="1">_xlfn.POISSON.DIST(2,($B$18*E211/'Monte Carlo'!$B$21),0)</f>
        <v>0.2672991202730472</v>
      </c>
      <c r="J211" s="57">
        <f ca="1">_xlfn.POISSON.DIST(3,($B$18*E211/'Monte Carlo'!$B$21),0)</f>
        <v>0.19890126037809155</v>
      </c>
      <c r="K211" s="57">
        <f ca="1">_xlfn.POISSON.DIST(0,($B$19*F211/'Monte Carlo'!$B$21),0)</f>
        <v>0.51325573673194602</v>
      </c>
      <c r="L211" s="57">
        <f ca="1">_xlfn.POISSON.DIST(1,($B$19*F211/'Monte Carlo'!$B$21),0)</f>
        <v>0.34233184808898554</v>
      </c>
      <c r="M211" s="57">
        <f ca="1">_xlfn.POISSON.DIST(2,($B$19*F211/'Monte Carlo'!$B$21),0)</f>
        <v>0.1141644270380798</v>
      </c>
      <c r="N211" s="57">
        <f ca="1">_xlfn.POISSON.DIST(3,($B$19*F211/'Monte Carlo'!$B$21),0)</f>
        <v>2.5381836316020326E-2</v>
      </c>
    </row>
    <row r="212" spans="4:14">
      <c r="D212">
        <v>211</v>
      </c>
      <c r="E2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212" s="57">
        <f ca="1">_xlfn.POISSON.DIST(0,($B$18*E212/'Monte Carlo'!$B$21),FALSE)</f>
        <v>8.8663166244628708E-2</v>
      </c>
      <c r="H212" s="57">
        <f ca="1">_xlfn.POISSON.DIST(1,($B$18*E212/'Monte Carlo'!$B$21),0)</f>
        <v>0.21482293756733631</v>
      </c>
      <c r="I212" s="57">
        <f ca="1">_xlfn.POISSON.DIST(2,($B$18*E212/'Monte Carlo'!$B$21),0)</f>
        <v>0.26024840111017028</v>
      </c>
      <c r="J212" s="57">
        <f ca="1">_xlfn.POISSON.DIST(3,($B$18*E212/'Monte Carlo'!$B$21),0)</f>
        <v>0.21018621520702468</v>
      </c>
      <c r="K212" s="57">
        <f ca="1">_xlfn.POISSON.DIST(0,($B$19*F212/'Monte Carlo'!$B$21),0)</f>
        <v>0.47948611790088203</v>
      </c>
      <c r="L212" s="57">
        <f ca="1">_xlfn.POISSON.DIST(1,($B$19*F212/'Monte Carlo'!$B$21),0)</f>
        <v>0.35244163734108952</v>
      </c>
      <c r="M212" s="57">
        <f ca="1">_xlfn.POISSON.DIST(2,($B$19*F212/'Monte Carlo'!$B$21),0)</f>
        <v>0.12952940981426436</v>
      </c>
      <c r="N212" s="57">
        <f ca="1">_xlfn.POISSON.DIST(3,($B$19*F212/'Monte Carlo'!$B$21),0)</f>
        <v>3.1736446982462516E-2</v>
      </c>
    </row>
    <row r="213" spans="4:14">
      <c r="D213">
        <v>212</v>
      </c>
      <c r="E2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2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42</v>
      </c>
      <c r="G213" s="57">
        <f ca="1">_xlfn.POISSON.DIST(0,($B$18*E213/'Monte Carlo'!$B$21),FALSE)</f>
        <v>9.6208305467432101E-2</v>
      </c>
      <c r="H213" s="57">
        <f ca="1">_xlfn.POISSON.DIST(1,($B$18*E213/'Monte Carlo'!$B$21),0)</f>
        <v>0.22524669361030539</v>
      </c>
      <c r="I213" s="57">
        <f ca="1">_xlfn.POISSON.DIST(2,($B$18*E213/'Monte Carlo'!$B$21),0)</f>
        <v>0.2636782382553744</v>
      </c>
      <c r="J213" s="57">
        <f ca="1">_xlfn.POISSON.DIST(3,($B$18*E213/'Monte Carlo'!$B$21),0)</f>
        <v>0.20577797677463755</v>
      </c>
      <c r="K213" s="57">
        <f ca="1">_xlfn.POISSON.DIST(0,($B$19*F213/'Monte Carlo'!$B$21),0)</f>
        <v>0.56456596910440049</v>
      </c>
      <c r="L213" s="57">
        <f ca="1">_xlfn.POISSON.DIST(1,($B$19*F213/'Monte Carlo'!$B$21),0)</f>
        <v>0.32276125760663255</v>
      </c>
      <c r="M213" s="57">
        <f ca="1">_xlfn.POISSON.DIST(2,($B$19*F213/'Monte Carlo'!$B$21),0)</f>
        <v>9.2260989071899627E-2</v>
      </c>
      <c r="N213" s="57">
        <f ca="1">_xlfn.POISSON.DIST(3,($B$19*F213/'Monte Carlo'!$B$21),0)</f>
        <v>1.7581808852864967E-2</v>
      </c>
    </row>
    <row r="214" spans="4:14">
      <c r="D214">
        <v>213</v>
      </c>
      <c r="E2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2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214" s="57">
        <f ca="1">_xlfn.POISSON.DIST(0,($B$18*E214/'Monte Carlo'!$B$21),FALSE)</f>
        <v>7.3279326370543116E-2</v>
      </c>
      <c r="H214" s="57">
        <f ca="1">_xlfn.POISSON.DIST(1,($B$18*E214/'Monte Carlo'!$B$21),0)</f>
        <v>0.19151381581302829</v>
      </c>
      <c r="I214" s="57">
        <f ca="1">_xlfn.POISSON.DIST(2,($B$18*E214/'Monte Carlo'!$B$21),0)</f>
        <v>0.25025845258049617</v>
      </c>
      <c r="J214" s="57">
        <f ca="1">_xlfn.POISSON.DIST(3,($B$18*E214/'Monte Carlo'!$B$21),0)</f>
        <v>0.21801488253682386</v>
      </c>
      <c r="K214" s="57">
        <f ca="1">_xlfn.POISSON.DIST(0,($B$19*F214/'Monte Carlo'!$B$21),0)</f>
        <v>0.43590831570375593</v>
      </c>
      <c r="L214" s="57">
        <f ca="1">_xlfn.POISSON.DIST(1,($B$19*F214/'Monte Carlo'!$B$21),0)</f>
        <v>0.3619448498622061</v>
      </c>
      <c r="M214" s="57">
        <f ca="1">_xlfn.POISSON.DIST(2,($B$19*F214/'Monte Carlo'!$B$21),0)</f>
        <v>0.15026562882870706</v>
      </c>
      <c r="N214" s="57">
        <f ca="1">_xlfn.POISSON.DIST(3,($B$19*F214/'Monte Carlo'!$B$21),0)</f>
        <v>4.1589686413796595E-2</v>
      </c>
    </row>
    <row r="215" spans="4:14">
      <c r="D215">
        <v>214</v>
      </c>
      <c r="E2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15" s="57">
        <f ca="1">_xlfn.POISSON.DIST(0,($B$18*E215/'Monte Carlo'!$B$21),FALSE)</f>
        <v>0.13337974471907832</v>
      </c>
      <c r="H215" s="57">
        <f ca="1">_xlfn.POISSON.DIST(1,($B$18*E215/'Monte Carlo'!$B$21),0)</f>
        <v>0.26870083105125642</v>
      </c>
      <c r="I215" s="57">
        <f ca="1">_xlfn.POISSON.DIST(2,($B$18*E215/'Monte Carlo'!$B$21),0)</f>
        <v>0.27065630077378811</v>
      </c>
      <c r="J215" s="57">
        <f ca="1">_xlfn.POISSON.DIST(3,($B$18*E215/'Monte Carlo'!$B$21),0)</f>
        <v>0.18175066761535844</v>
      </c>
      <c r="K215" s="57">
        <f ca="1">_xlfn.POISSON.DIST(0,($B$19*F215/'Monte Carlo'!$B$21),0)</f>
        <v>0.4072277640545206</v>
      </c>
      <c r="L215" s="57">
        <f ca="1">_xlfn.POISSON.DIST(1,($B$19*F215/'Monte Carlo'!$B$21),0)</f>
        <v>0.36584635099366131</v>
      </c>
      <c r="M215" s="57">
        <f ca="1">_xlfn.POISSON.DIST(2,($B$19*F215/'Monte Carlo'!$B$21),0)</f>
        <v>0.1643350040807359</v>
      </c>
      <c r="N215" s="57">
        <f ca="1">_xlfn.POISSON.DIST(3,($B$19*F215/'Monte Carlo'!$B$21),0)</f>
        <v>4.9211904565701861E-2</v>
      </c>
    </row>
    <row r="216" spans="4:14">
      <c r="D216">
        <v>215</v>
      </c>
      <c r="E2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2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216" s="57">
        <f ca="1">_xlfn.POISSON.DIST(0,($B$18*E216/'Monte Carlo'!$B$21),FALSE)</f>
        <v>0.12631172391119957</v>
      </c>
      <c r="H216" s="57">
        <f ca="1">_xlfn.POISSON.DIST(1,($B$18*E216/'Monte Carlo'!$B$21),0)</f>
        <v>0.26133926346137087</v>
      </c>
      <c r="I216" s="57">
        <f ca="1">_xlfn.POISSON.DIST(2,($B$18*E216/'Monte Carlo'!$B$21),0)</f>
        <v>0.27035578532103344</v>
      </c>
      <c r="J216" s="57">
        <f ca="1">_xlfn.POISSON.DIST(3,($B$18*E216/'Monte Carlo'!$B$21),0)</f>
        <v>0.18645559208737525</v>
      </c>
      <c r="K216" s="57">
        <f ca="1">_xlfn.POISSON.DIST(0,($B$19*F216/'Monte Carlo'!$B$21),0)</f>
        <v>0.4666088034072392</v>
      </c>
      <c r="L216" s="57">
        <f ca="1">_xlfn.POISSON.DIST(1,($B$19*F216/'Monte Carlo'!$B$21),0)</f>
        <v>0.35567911738630187</v>
      </c>
      <c r="M216" s="57">
        <f ca="1">_xlfn.POISSON.DIST(2,($B$19*F216/'Monte Carlo'!$B$21),0)</f>
        <v>0.13556070269240872</v>
      </c>
      <c r="N216" s="57">
        <f ca="1">_xlfn.POISSON.DIST(3,($B$19*F216/'Monte Carlo'!$B$21),0)</f>
        <v>3.4444350195011603E-2</v>
      </c>
    </row>
    <row r="217" spans="4:14">
      <c r="D217">
        <v>216</v>
      </c>
      <c r="E2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2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217" s="57">
        <f ca="1">_xlfn.POISSON.DIST(0,($B$18*E217/'Monte Carlo'!$B$21),FALSE)</f>
        <v>0.16138072039438878</v>
      </c>
      <c r="H217" s="57">
        <f ca="1">_xlfn.POISSON.DIST(1,($B$18*E217/'Monte Carlo'!$B$21),0)</f>
        <v>0.29435665600478689</v>
      </c>
      <c r="I217" s="57">
        <f ca="1">_xlfn.POISSON.DIST(2,($B$18*E217/'Monte Carlo'!$B$21),0)</f>
        <v>0.26845164875510474</v>
      </c>
      <c r="J217" s="57">
        <f ca="1">_xlfn.POISSON.DIST(3,($B$18*E217/'Monte Carlo'!$B$21),0)</f>
        <v>0.16321761656413203</v>
      </c>
      <c r="K217" s="57">
        <f ca="1">_xlfn.POISSON.DIST(0,($B$19*F217/'Monte Carlo'!$B$21),0)</f>
        <v>0.43001499409744826</v>
      </c>
      <c r="L217" s="57">
        <f ca="1">_xlfn.POISSON.DIST(1,($B$19*F217/'Monte Carlo'!$B$21),0)</f>
        <v>0.36290479043725754</v>
      </c>
      <c r="M217" s="57">
        <f ca="1">_xlfn.POISSON.DIST(2,($B$19*F217/'Monte Carlo'!$B$21),0)</f>
        <v>0.15313406361414522</v>
      </c>
      <c r="N217" s="57">
        <f ca="1">_xlfn.POISSON.DIST(3,($B$19*F217/'Monte Carlo'!$B$21),0)</f>
        <v>4.3078408914041494E-2</v>
      </c>
    </row>
    <row r="218" spans="4:14">
      <c r="D218">
        <v>217</v>
      </c>
      <c r="E2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2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218" s="57">
        <f ca="1">_xlfn.POISSON.DIST(0,($B$18*E218/'Monte Carlo'!$B$21),FALSE)</f>
        <v>0.13706071453209387</v>
      </c>
      <c r="H218" s="57">
        <f ca="1">_xlfn.POISSON.DIST(1,($B$18*E218/'Monte Carlo'!$B$21),0)</f>
        <v>0.27238504518826945</v>
      </c>
      <c r="I218" s="57">
        <f ca="1">_xlfn.POISSON.DIST(2,($B$18*E218/'Monte Carlo'!$B$21),0)</f>
        <v>0.27065966019330279</v>
      </c>
      <c r="J218" s="57">
        <f ca="1">_xlfn.POISSON.DIST(3,($B$18*E218/'Monte Carlo'!$B$21),0)</f>
        <v>0.17929680293894246</v>
      </c>
      <c r="K218" s="57">
        <f ca="1">_xlfn.POISSON.DIST(0,($B$19*F218/'Monte Carlo'!$B$21),0)</f>
        <v>0.39629105537308784</v>
      </c>
      <c r="L218" s="57">
        <f ca="1">_xlfn.POISSON.DIST(1,($B$19*F218/'Monte Carlo'!$B$21),0)</f>
        <v>0.3668095170571844</v>
      </c>
      <c r="M218" s="57">
        <f ca="1">_xlfn.POISSON.DIST(2,($B$19*F218/'Monte Carlo'!$B$21),0)</f>
        <v>0.16976060900119685</v>
      </c>
      <c r="N218" s="57">
        <f ca="1">_xlfn.POISSON.DIST(3,($B$19*F218/'Monte Carlo'!$B$21),0)</f>
        <v>5.2377165855567683E-2</v>
      </c>
    </row>
    <row r="219" spans="4:14">
      <c r="D219">
        <v>218</v>
      </c>
      <c r="E2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2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219" s="57">
        <f ca="1">_xlfn.POISSON.DIST(0,($B$18*E219/'Monte Carlo'!$B$21),FALSE)</f>
        <v>0.1751140445562217</v>
      </c>
      <c r="H219" s="57">
        <f ca="1">_xlfn.POISSON.DIST(1,($B$18*E219/'Monte Carlo'!$B$21),0)</f>
        <v>0.30510432283755101</v>
      </c>
      <c r="I219" s="57">
        <f ca="1">_xlfn.POISSON.DIST(2,($B$18*E219/'Monte Carlo'!$B$21),0)</f>
        <v>0.26579435147554292</v>
      </c>
      <c r="J219" s="57">
        <f ca="1">_xlfn.POISSON.DIST(3,($B$18*E219/'Monte Carlo'!$B$21),0)</f>
        <v>0.15436607959592752</v>
      </c>
      <c r="K219" s="57">
        <f ca="1">_xlfn.POISSON.DIST(0,($B$19*F219/'Monte Carlo'!$B$21),0)</f>
        <v>0.35059867978280235</v>
      </c>
      <c r="L219" s="57">
        <f ca="1">_xlfn.POISSON.DIST(1,($B$19*F219/'Monte Carlo'!$B$21),0)</f>
        <v>0.36746705933992851</v>
      </c>
      <c r="M219" s="57">
        <f ca="1">_xlfn.POISSON.DIST(2,($B$19*F219/'Monte Carlo'!$B$21),0)</f>
        <v>0.19257351422941407</v>
      </c>
      <c r="N219" s="57">
        <f ca="1">_xlfn.POISSON.DIST(3,($B$19*F219/'Monte Carlo'!$B$21),0)</f>
        <v>6.7279605867766532E-2</v>
      </c>
    </row>
    <row r="220" spans="4:14">
      <c r="D220">
        <v>219</v>
      </c>
      <c r="E2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2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220" s="57">
        <f ca="1">_xlfn.POISSON.DIST(0,($B$18*E220/'Monte Carlo'!$B$21),FALSE)</f>
        <v>0.10727660088975248</v>
      </c>
      <c r="H220" s="57">
        <f ca="1">_xlfn.POISSON.DIST(1,($B$18*E220/'Monte Carlo'!$B$21),0)</f>
        <v>0.23947835411040228</v>
      </c>
      <c r="I220" s="57">
        <f ca="1">_xlfn.POISSON.DIST(2,($B$18*E220/'Monte Carlo'!$B$21),0)</f>
        <v>0.2672991202730472</v>
      </c>
      <c r="J220" s="57">
        <f ca="1">_xlfn.POISSON.DIST(3,($B$18*E220/'Monte Carlo'!$B$21),0)</f>
        <v>0.19890126037809155</v>
      </c>
      <c r="K220" s="57">
        <f ca="1">_xlfn.POISSON.DIST(0,($B$19*F220/'Monte Carlo'!$B$21),0)</f>
        <v>0.45407732839127324</v>
      </c>
      <c r="L220" s="57">
        <f ca="1">_xlfn.POISSON.DIST(1,($B$19*F220/'Monte Carlo'!$B$21),0)</f>
        <v>0.35848849675972316</v>
      </c>
      <c r="M220" s="57">
        <f ca="1">_xlfn.POISSON.DIST(2,($B$19*F220/'Monte Carlo'!$B$21),0)</f>
        <v>0.14151114168631976</v>
      </c>
      <c r="N220" s="57">
        <f ca="1">_xlfn.POISSON.DIST(3,($B$19*F220/'Monte Carlo'!$B$21),0)</f>
        <v>3.7240438493600529E-2</v>
      </c>
    </row>
    <row r="221" spans="4:14">
      <c r="D221">
        <v>220</v>
      </c>
      <c r="E2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221" s="57">
        <f ca="1">_xlfn.POISSON.DIST(0,($B$18*E221/'Monte Carlo'!$B$21),FALSE)</f>
        <v>0.11640572320001434</v>
      </c>
      <c r="H221" s="57">
        <f ca="1">_xlfn.POISSON.DIST(1,($B$18*E221/'Monte Carlo'!$B$21),0)</f>
        <v>0.25035071304063589</v>
      </c>
      <c r="I221" s="57">
        <f ca="1">_xlfn.POISSON.DIST(2,($B$18*E221/'Monte Carlo'!$B$21),0)</f>
        <v>0.2692113316982816</v>
      </c>
      <c r="J221" s="57">
        <f ca="1">_xlfn.POISSON.DIST(3,($B$18*E221/'Monte Carlo'!$B$21),0)</f>
        <v>0.19299523252672179</v>
      </c>
      <c r="K221" s="57">
        <f ca="1">_xlfn.POISSON.DIST(0,($B$19*F221/'Monte Carlo'!$B$21),0)</f>
        <v>0.35540360705991658</v>
      </c>
      <c r="L221" s="57">
        <f ca="1">_xlfn.POISSON.DIST(1,($B$19*F221/'Monte Carlo'!$B$21),0)</f>
        <v>0.36766546296941832</v>
      </c>
      <c r="M221" s="57">
        <f ca="1">_xlfn.POISSON.DIST(2,($B$19*F221/'Monte Carlo'!$B$21),0)</f>
        <v>0.19017518389694815</v>
      </c>
      <c r="N221" s="57">
        <f ca="1">_xlfn.POISSON.DIST(3,($B$19*F221/'Monte Carlo'!$B$21),0)</f>
        <v>6.5578819539084315E-2</v>
      </c>
    </row>
    <row r="222" spans="4:14">
      <c r="D222">
        <v>221</v>
      </c>
      <c r="E2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222" s="57">
        <f ca="1">_xlfn.POISSON.DIST(0,($B$18*E222/'Monte Carlo'!$B$21),FALSE)</f>
        <v>0.11640572320001434</v>
      </c>
      <c r="H222" s="57">
        <f ca="1">_xlfn.POISSON.DIST(1,($B$18*E222/'Monte Carlo'!$B$21),0)</f>
        <v>0.25035071304063589</v>
      </c>
      <c r="I222" s="57">
        <f ca="1">_xlfn.POISSON.DIST(2,($B$18*E222/'Monte Carlo'!$B$21),0)</f>
        <v>0.2692113316982816</v>
      </c>
      <c r="J222" s="57">
        <f ca="1">_xlfn.POISSON.DIST(3,($B$18*E222/'Monte Carlo'!$B$21),0)</f>
        <v>0.19299523252672179</v>
      </c>
      <c r="K222" s="57">
        <f ca="1">_xlfn.POISSON.DIST(0,($B$19*F222/'Monte Carlo'!$B$21),0)</f>
        <v>0.52028986615618256</v>
      </c>
      <c r="L222" s="57">
        <f ca="1">_xlfn.POISSON.DIST(1,($B$19*F222/'Monte Carlo'!$B$21),0)</f>
        <v>0.33994136727106544</v>
      </c>
      <c r="M222" s="57">
        <f ca="1">_xlfn.POISSON.DIST(2,($B$19*F222/'Monte Carlo'!$B$21),0)</f>
        <v>0.1110536075167685</v>
      </c>
      <c r="N222" s="57">
        <f ca="1">_xlfn.POISSON.DIST(3,($B$19*F222/'Monte Carlo'!$B$21),0)</f>
        <v>2.418633511516579E-2</v>
      </c>
    </row>
    <row r="223" spans="4:14">
      <c r="D223">
        <v>222</v>
      </c>
      <c r="E2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2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223" s="57">
        <f ca="1">_xlfn.POISSON.DIST(0,($B$18*E223/'Monte Carlo'!$B$21),FALSE)</f>
        <v>0.10439552784948584</v>
      </c>
      <c r="H223" s="57">
        <f ca="1">_xlfn.POISSON.DIST(1,($B$18*E223/'Monte Carlo'!$B$21),0)</f>
        <v>0.23588884012504482</v>
      </c>
      <c r="I223" s="57">
        <f ca="1">_xlfn.POISSON.DIST(2,($B$18*E223/'Monte Carlo'!$B$21),0)</f>
        <v>0.26650348938205509</v>
      </c>
      <c r="J223" s="57">
        <f ca="1">_xlfn.POISSON.DIST(3,($B$18*E223/'Monte Carlo'!$B$21),0)</f>
        <v>0.20072762468729255</v>
      </c>
      <c r="K223" s="57">
        <f ca="1">_xlfn.POISSON.DIST(0,($B$19*F223/'Monte Carlo'!$B$21),0)</f>
        <v>0.39629105537308784</v>
      </c>
      <c r="L223" s="57">
        <f ca="1">_xlfn.POISSON.DIST(1,($B$19*F223/'Monte Carlo'!$B$21),0)</f>
        <v>0.3668095170571844</v>
      </c>
      <c r="M223" s="57">
        <f ca="1">_xlfn.POISSON.DIST(2,($B$19*F223/'Monte Carlo'!$B$21),0)</f>
        <v>0.16976060900119685</v>
      </c>
      <c r="N223" s="57">
        <f ca="1">_xlfn.POISSON.DIST(3,($B$19*F223/'Monte Carlo'!$B$21),0)</f>
        <v>5.2377165855567683E-2</v>
      </c>
    </row>
    <row r="224" spans="4:14">
      <c r="D224">
        <v>223</v>
      </c>
      <c r="E2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2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224" s="57">
        <f ca="1">_xlfn.POISSON.DIST(0,($B$18*E224/'Monte Carlo'!$B$21),FALSE)</f>
        <v>9.362448800087371E-2</v>
      </c>
      <c r="H224" s="57">
        <f ca="1">_xlfn.POISSON.DIST(1,($B$18*E224/'Monte Carlo'!$B$21),0)</f>
        <v>0.2217461643520606</v>
      </c>
      <c r="I224" s="57">
        <f ca="1">_xlfn.POISSON.DIST(2,($B$18*E224/'Monte Carlo'!$B$21),0)</f>
        <v>0.26259882673212703</v>
      </c>
      <c r="J224" s="57">
        <f ca="1">_xlfn.POISSON.DIST(3,($B$18*E224/'Monte Carlo'!$B$21),0)</f>
        <v>0.20731856175155483</v>
      </c>
      <c r="K224" s="57">
        <f ca="1">_xlfn.POISSON.DIST(0,($B$19*F224/'Monte Carlo'!$B$21),0)</f>
        <v>0.39629105537308784</v>
      </c>
      <c r="L224" s="57">
        <f ca="1">_xlfn.POISSON.DIST(1,($B$19*F224/'Monte Carlo'!$B$21),0)</f>
        <v>0.3668095170571844</v>
      </c>
      <c r="M224" s="57">
        <f ca="1">_xlfn.POISSON.DIST(2,($B$19*F224/'Monte Carlo'!$B$21),0)</f>
        <v>0.16976060900119685</v>
      </c>
      <c r="N224" s="57">
        <f ca="1">_xlfn.POISSON.DIST(3,($B$19*F224/'Monte Carlo'!$B$21),0)</f>
        <v>5.2377165855567683E-2</v>
      </c>
    </row>
    <row r="225" spans="4:14">
      <c r="D225">
        <v>224</v>
      </c>
      <c r="E2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2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225" s="57">
        <f ca="1">_xlfn.POISSON.DIST(0,($B$18*E225/'Monte Carlo'!$B$21),FALSE)</f>
        <v>8.1709754790180597E-2</v>
      </c>
      <c r="H225" s="57">
        <f ca="1">_xlfn.POISSON.DIST(1,($B$18*E225/'Monte Carlo'!$B$21),0)</f>
        <v>0.20464877180330815</v>
      </c>
      <c r="I225" s="57">
        <f ca="1">_xlfn.POISSON.DIST(2,($B$18*E225/'Monte Carlo'!$B$21),0)</f>
        <v>0.25627980348336288</v>
      </c>
      <c r="J225" s="57">
        <f ca="1">_xlfn.POISSON.DIST(3,($B$18*E225/'Monte Carlo'!$B$21),0)</f>
        <v>0.21395791789911728</v>
      </c>
      <c r="K225" s="57">
        <f ca="1">_xlfn.POISSON.DIST(0,($B$19*F225/'Monte Carlo'!$B$21),0)</f>
        <v>0.4666088034072392</v>
      </c>
      <c r="L225" s="57">
        <f ca="1">_xlfn.POISSON.DIST(1,($B$19*F225/'Monte Carlo'!$B$21),0)</f>
        <v>0.35567911738630187</v>
      </c>
      <c r="M225" s="57">
        <f ca="1">_xlfn.POISSON.DIST(2,($B$19*F225/'Monte Carlo'!$B$21),0)</f>
        <v>0.13556070269240872</v>
      </c>
      <c r="N225" s="57">
        <f ca="1">_xlfn.POISSON.DIST(3,($B$19*F225/'Monte Carlo'!$B$21),0)</f>
        <v>3.4444350195011603E-2</v>
      </c>
    </row>
    <row r="226" spans="4:14">
      <c r="D226">
        <v>225</v>
      </c>
      <c r="E2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2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226" s="57">
        <f ca="1">_xlfn.POISSON.DIST(0,($B$18*E226/'Monte Carlo'!$B$21),FALSE)</f>
        <v>0.12291943426544397</v>
      </c>
      <c r="H226" s="57">
        <f ca="1">_xlfn.POISSON.DIST(1,($B$18*E226/'Monte Carlo'!$B$21),0)</f>
        <v>0.25766693173649519</v>
      </c>
      <c r="I226" s="57">
        <f ca="1">_xlfn.POISSON.DIST(2,($B$18*E226/'Monte Carlo'!$B$21),0)</f>
        <v>0.27006407939986915</v>
      </c>
      <c r="J226" s="57">
        <f ca="1">_xlfn.POISSON.DIST(3,($B$18*E226/'Monte Carlo'!$B$21),0)</f>
        <v>0.18870512794836983</v>
      </c>
      <c r="K226" s="57">
        <f ca="1">_xlfn.POISSON.DIST(0,($B$19*F226/'Monte Carlo'!$B$21),0)</f>
        <v>0.45407732839127324</v>
      </c>
      <c r="L226" s="57">
        <f ca="1">_xlfn.POISSON.DIST(1,($B$19*F226/'Monte Carlo'!$B$21),0)</f>
        <v>0.35848849675972316</v>
      </c>
      <c r="M226" s="57">
        <f ca="1">_xlfn.POISSON.DIST(2,($B$19*F226/'Monte Carlo'!$B$21),0)</f>
        <v>0.14151114168631976</v>
      </c>
      <c r="N226" s="57">
        <f ca="1">_xlfn.POISSON.DIST(3,($B$19*F226/'Monte Carlo'!$B$21),0)</f>
        <v>3.7240438493600529E-2</v>
      </c>
    </row>
    <row r="227" spans="4:14">
      <c r="D227">
        <v>226</v>
      </c>
      <c r="E2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27" s="57">
        <f ca="1">_xlfn.POISSON.DIST(0,($B$18*E227/'Monte Carlo'!$B$21),FALSE)</f>
        <v>0.11023718482511535</v>
      </c>
      <c r="H227" s="57">
        <f ca="1">_xlfn.POISSON.DIST(1,($B$18*E227/'Monte Carlo'!$B$21),0)</f>
        <v>0.24308633221160764</v>
      </c>
      <c r="I227" s="57">
        <f ca="1">_xlfn.POISSON.DIST(2,($B$18*E227/'Monte Carlo'!$B$21),0)</f>
        <v>0.26801738905903816</v>
      </c>
      <c r="J227" s="57">
        <f ca="1">_xlfn.POISSON.DIST(3,($B$18*E227/'Monte Carlo'!$B$21),0)</f>
        <v>0.19700359178152016</v>
      </c>
      <c r="K227" s="57">
        <f ca="1">_xlfn.POISSON.DIST(0,($B$19*F227/'Monte Carlo'!$B$21),0)</f>
        <v>0.4072277640545206</v>
      </c>
      <c r="L227" s="57">
        <f ca="1">_xlfn.POISSON.DIST(1,($B$19*F227/'Monte Carlo'!$B$21),0)</f>
        <v>0.36584635099366131</v>
      </c>
      <c r="M227" s="57">
        <f ca="1">_xlfn.POISSON.DIST(2,($B$19*F227/'Monte Carlo'!$B$21),0)</f>
        <v>0.1643350040807359</v>
      </c>
      <c r="N227" s="57">
        <f ca="1">_xlfn.POISSON.DIST(3,($B$19*F227/'Monte Carlo'!$B$21),0)</f>
        <v>4.9211904565701861E-2</v>
      </c>
    </row>
    <row r="228" spans="4:14">
      <c r="D228">
        <v>227</v>
      </c>
      <c r="E2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2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228" s="57">
        <f ca="1">_xlfn.POISSON.DIST(0,($B$18*E228/'Monte Carlo'!$B$21),FALSE)</f>
        <v>0.10439552784948584</v>
      </c>
      <c r="H228" s="57">
        <f ca="1">_xlfn.POISSON.DIST(1,($B$18*E228/'Monte Carlo'!$B$21),0)</f>
        <v>0.23588884012504482</v>
      </c>
      <c r="I228" s="57">
        <f ca="1">_xlfn.POISSON.DIST(2,($B$18*E228/'Monte Carlo'!$B$21),0)</f>
        <v>0.26650348938205509</v>
      </c>
      <c r="J228" s="57">
        <f ca="1">_xlfn.POISSON.DIST(3,($B$18*E228/'Monte Carlo'!$B$21),0)</f>
        <v>0.20072762468729255</v>
      </c>
      <c r="K228" s="57">
        <f ca="1">_xlfn.POISSON.DIST(0,($B$19*F228/'Monte Carlo'!$B$21),0)</f>
        <v>0.34118282957970547</v>
      </c>
      <c r="L228" s="57">
        <f ca="1">_xlfn.POISSON.DIST(1,($B$19*F228/'Monte Carlo'!$B$21),0)</f>
        <v>0.36688644816774135</v>
      </c>
      <c r="M228" s="57">
        <f ca="1">_xlfn.POISSON.DIST(2,($B$19*F228/'Monte Carlo'!$B$21),0)</f>
        <v>0.19726324741335616</v>
      </c>
      <c r="N228" s="57">
        <f ca="1">_xlfn.POISSON.DIST(3,($B$19*F228/'Monte Carlo'!$B$21),0)</f>
        <v>7.0708142304694716E-2</v>
      </c>
    </row>
    <row r="229" spans="4:14">
      <c r="D229">
        <v>228</v>
      </c>
      <c r="E2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2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229" s="57">
        <f ca="1">_xlfn.POISSON.DIST(0,($B$18*E229/'Monte Carlo'!$B$21),FALSE)</f>
        <v>0.10159183032069609</v>
      </c>
      <c r="H229" s="57">
        <f ca="1">_xlfn.POISSON.DIST(1,($B$18*E229/'Monte Carlo'!$B$21),0)</f>
        <v>0.23231940082314048</v>
      </c>
      <c r="I229" s="57">
        <f ca="1">_xlfn.POISSON.DIST(2,($B$18*E229/'Monte Carlo'!$B$21),0)</f>
        <v>0.26563309189551981</v>
      </c>
      <c r="J229" s="57">
        <f ca="1">_xlfn.POISSON.DIST(3,($B$18*E229/'Monte Carlo'!$B$21),0)</f>
        <v>0.20248255708869276</v>
      </c>
      <c r="K229" s="57">
        <f ca="1">_xlfn.POISSON.DIST(0,($B$19*F229/'Monte Carlo'!$B$21),0)</f>
        <v>0.44793836835326056</v>
      </c>
      <c r="L229" s="57">
        <f ca="1">_xlfn.POISSON.DIST(1,($B$19*F229/'Monte Carlo'!$B$21),0)</f>
        <v>0.3597391363960773</v>
      </c>
      <c r="M229" s="57">
        <f ca="1">_xlfn.POISSON.DIST(2,($B$19*F229/'Monte Carlo'!$B$21),0)</f>
        <v>0.14445318306930149</v>
      </c>
      <c r="N229" s="57">
        <f ca="1">_xlfn.POISSON.DIST(3,($B$19*F229/'Monte Carlo'!$B$21),0)</f>
        <v>3.8670099131459919E-2</v>
      </c>
    </row>
    <row r="230" spans="4:14">
      <c r="D230">
        <v>229</v>
      </c>
      <c r="E2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2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30" s="57">
        <f ca="1">_xlfn.POISSON.DIST(0,($B$18*E230/'Monte Carlo'!$B$21),FALSE)</f>
        <v>0.17994678368916983</v>
      </c>
      <c r="H230" s="57">
        <f ca="1">_xlfn.POISSON.DIST(1,($B$18*E230/'Monte Carlo'!$B$21),0)</f>
        <v>0.30862567025384191</v>
      </c>
      <c r="I230" s="57">
        <f ca="1">_xlfn.POISSON.DIST(2,($B$18*E230/'Monte Carlo'!$B$21),0)</f>
        <v>0.26466103585425138</v>
      </c>
      <c r="J230" s="57">
        <f ca="1">_xlfn.POISSON.DIST(3,($B$18*E230/'Monte Carlo'!$B$21),0)</f>
        <v>0.15130619528361228</v>
      </c>
      <c r="K230" s="57">
        <f ca="1">_xlfn.POISSON.DIST(0,($B$19*F230/'Monte Carlo'!$B$21),0)</f>
        <v>0.42420134805204218</v>
      </c>
      <c r="L230" s="57">
        <f ca="1">_xlfn.POISSON.DIST(1,($B$19*F230/'Monte Carlo'!$B$21),0)</f>
        <v>0.36377261844059355</v>
      </c>
      <c r="M230" s="57">
        <f ca="1">_xlfn.POISSON.DIST(2,($B$19*F230/'Monte Carlo'!$B$21),0)</f>
        <v>0.15597606954197016</v>
      </c>
      <c r="N230" s="57">
        <f ca="1">_xlfn.POISSON.DIST(3,($B$19*F230/'Monte Carlo'!$B$21),0)</f>
        <v>4.458560656938601E-2</v>
      </c>
    </row>
    <row r="231" spans="4:14">
      <c r="D231">
        <v>230</v>
      </c>
      <c r="E2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31" s="57">
        <f ca="1">_xlfn.POISSON.DIST(0,($B$18*E231/'Monte Carlo'!$B$21),FALSE)</f>
        <v>9.8863430268674488E-2</v>
      </c>
      <c r="H231" s="57">
        <f ca="1">_xlfn.POISSON.DIST(1,($B$18*E231/'Monte Carlo'!$B$21),0)</f>
        <v>0.22877154694627386</v>
      </c>
      <c r="I231" s="57">
        <f ca="1">_xlfn.POISSON.DIST(2,($B$18*E231/'Monte Carlo'!$B$21),0)</f>
        <v>0.26469049551467128</v>
      </c>
      <c r="J231" s="57">
        <f ca="1">_xlfn.POISSON.DIST(3,($B$18*E231/'Monte Carlo'!$B$21),0)</f>
        <v>0.20416600272485158</v>
      </c>
      <c r="K231" s="57">
        <f ca="1">_xlfn.POISSON.DIST(0,($B$19*F231/'Monte Carlo'!$B$21),0)</f>
        <v>0.4072277640545206</v>
      </c>
      <c r="L231" s="57">
        <f ca="1">_xlfn.POISSON.DIST(1,($B$19*F231/'Monte Carlo'!$B$21),0)</f>
        <v>0.36584635099366131</v>
      </c>
      <c r="M231" s="57">
        <f ca="1">_xlfn.POISSON.DIST(2,($B$19*F231/'Monte Carlo'!$B$21),0)</f>
        <v>0.1643350040807359</v>
      </c>
      <c r="N231" s="57">
        <f ca="1">_xlfn.POISSON.DIST(3,($B$19*F231/'Monte Carlo'!$B$21),0)</f>
        <v>4.9211904565701861E-2</v>
      </c>
    </row>
    <row r="232" spans="4:14">
      <c r="D232">
        <v>231</v>
      </c>
      <c r="E2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2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40</v>
      </c>
      <c r="G232" s="57">
        <f ca="1">_xlfn.POISSON.DIST(0,($B$18*E232/'Monte Carlo'!$B$21),FALSE)</f>
        <v>0.20618622015895618</v>
      </c>
      <c r="H232" s="57">
        <f ca="1">_xlfn.POISSON.DIST(1,($B$18*E232/'Monte Carlo'!$B$21),0)</f>
        <v>0.32556299773531738</v>
      </c>
      <c r="I232" s="57">
        <f ca="1">_xlfn.POISSON.DIST(2,($B$18*E232/'Monte Carlo'!$B$21),0)</f>
        <v>0.25702800461809211</v>
      </c>
      <c r="J232" s="57">
        <f ca="1">_xlfn.POISSON.DIST(3,($B$18*E232/'Monte Carlo'!$B$21),0)</f>
        <v>0.1352803105543493</v>
      </c>
      <c r="K232" s="57">
        <f ca="1">_xlfn.POISSON.DIST(0,($B$19*F232/'Monte Carlo'!$B$21),0)</f>
        <v>0.58014667286197741</v>
      </c>
      <c r="L232" s="57">
        <f ca="1">_xlfn.POISSON.DIST(1,($B$19*F232/'Monte Carlo'!$B$21),0)</f>
        <v>0.31587496704394641</v>
      </c>
      <c r="M232" s="57">
        <f ca="1">_xlfn.POISSON.DIST(2,($B$19*F232/'Monte Carlo'!$B$21),0)</f>
        <v>8.5992904443280463E-2</v>
      </c>
      <c r="N232" s="57">
        <f ca="1">_xlfn.POISSON.DIST(3,($B$19*F232/'Monte Carlo'!$B$21),0)</f>
        <v>1.5606976147965027E-2</v>
      </c>
    </row>
    <row r="233" spans="4:14">
      <c r="D233">
        <v>232</v>
      </c>
      <c r="E2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2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233" s="57">
        <f ca="1">_xlfn.POISSON.DIST(0,($B$18*E233/'Monte Carlo'!$B$21),FALSE)</f>
        <v>8.1709754790180597E-2</v>
      </c>
      <c r="H233" s="57">
        <f ca="1">_xlfn.POISSON.DIST(1,($B$18*E233/'Monte Carlo'!$B$21),0)</f>
        <v>0.20464877180330815</v>
      </c>
      <c r="I233" s="57">
        <f ca="1">_xlfn.POISSON.DIST(2,($B$18*E233/'Monte Carlo'!$B$21),0)</f>
        <v>0.25627980348336288</v>
      </c>
      <c r="J233" s="57">
        <f ca="1">_xlfn.POISSON.DIST(3,($B$18*E233/'Monte Carlo'!$B$21),0)</f>
        <v>0.21395791789911728</v>
      </c>
      <c r="K233" s="57">
        <f ca="1">_xlfn.POISSON.DIST(0,($B$19*F233/'Monte Carlo'!$B$21),0)</f>
        <v>0.35540360705991658</v>
      </c>
      <c r="L233" s="57">
        <f ca="1">_xlfn.POISSON.DIST(1,($B$19*F233/'Monte Carlo'!$B$21),0)</f>
        <v>0.36766546296941832</v>
      </c>
      <c r="M233" s="57">
        <f ca="1">_xlfn.POISSON.DIST(2,($B$19*F233/'Monte Carlo'!$B$21),0)</f>
        <v>0.19017518389694815</v>
      </c>
      <c r="N233" s="57">
        <f ca="1">_xlfn.POISSON.DIST(3,($B$19*F233/'Monte Carlo'!$B$21),0)</f>
        <v>6.5578819539084315E-2</v>
      </c>
    </row>
    <row r="234" spans="4:14">
      <c r="D234">
        <v>233</v>
      </c>
      <c r="E2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234" s="57">
        <f ca="1">_xlfn.POISSON.DIST(0,($B$18*E234/'Monte Carlo'!$B$21),FALSE)</f>
        <v>0.11640572320001434</v>
      </c>
      <c r="H234" s="57">
        <f ca="1">_xlfn.POISSON.DIST(1,($B$18*E234/'Monte Carlo'!$B$21),0)</f>
        <v>0.25035071304063589</v>
      </c>
      <c r="I234" s="57">
        <f ca="1">_xlfn.POISSON.DIST(2,($B$18*E234/'Monte Carlo'!$B$21),0)</f>
        <v>0.2692113316982816</v>
      </c>
      <c r="J234" s="57">
        <f ca="1">_xlfn.POISSON.DIST(3,($B$18*E234/'Monte Carlo'!$B$21),0)</f>
        <v>0.19299523252672179</v>
      </c>
      <c r="K234" s="57">
        <f ca="1">_xlfn.POISSON.DIST(0,($B$19*F234/'Monte Carlo'!$B$21),0)</f>
        <v>0.50631670617465929</v>
      </c>
      <c r="L234" s="57">
        <f ca="1">_xlfn.POISSON.DIST(1,($B$19*F234/'Monte Carlo'!$B$21),0)</f>
        <v>0.3445955573780598</v>
      </c>
      <c r="M234" s="57">
        <f ca="1">_xlfn.POISSON.DIST(2,($B$19*F234/'Monte Carlo'!$B$21),0)</f>
        <v>0.11726464554354736</v>
      </c>
      <c r="N234" s="57">
        <f ca="1">_xlfn.POISSON.DIST(3,($B$19*F234/'Monte Carlo'!$B$21),0)</f>
        <v>2.6603161880711511E-2</v>
      </c>
    </row>
    <row r="235" spans="4:14">
      <c r="D235">
        <v>234</v>
      </c>
      <c r="E2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55</v>
      </c>
      <c r="F2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35" s="57">
        <f ca="1">_xlfn.POISSON.DIST(0,($B$18*E235/'Monte Carlo'!$B$21),FALSE)</f>
        <v>0.22373244372411294</v>
      </c>
      <c r="H235" s="57">
        <f ca="1">_xlfn.POISSON.DIST(1,($B$18*E235/'Monte Carlo'!$B$21),0)</f>
        <v>0.33499556988458384</v>
      </c>
      <c r="I235" s="57">
        <f ca="1">_xlfn.POISSON.DIST(2,($B$18*E235/'Monte Carlo'!$B$21),0)</f>
        <v>0.2507951684930404</v>
      </c>
      <c r="J235" s="57">
        <f ca="1">_xlfn.POISSON.DIST(3,($B$18*E235/'Monte Carlo'!$B$21),0)</f>
        <v>0.12517223548383602</v>
      </c>
      <c r="K235" s="57">
        <f ca="1">_xlfn.POISSON.DIST(0,($B$19*F235/'Monte Carlo'!$B$21),0)</f>
        <v>0.4072277640545206</v>
      </c>
      <c r="L235" s="57">
        <f ca="1">_xlfn.POISSON.DIST(1,($B$19*F235/'Monte Carlo'!$B$21),0)</f>
        <v>0.36584635099366131</v>
      </c>
      <c r="M235" s="57">
        <f ca="1">_xlfn.POISSON.DIST(2,($B$19*F235/'Monte Carlo'!$B$21),0)</f>
        <v>0.1643350040807359</v>
      </c>
      <c r="N235" s="57">
        <f ca="1">_xlfn.POISSON.DIST(3,($B$19*F235/'Monte Carlo'!$B$21),0)</f>
        <v>4.9211904565701861E-2</v>
      </c>
    </row>
    <row r="236" spans="4:14">
      <c r="D236">
        <v>235</v>
      </c>
      <c r="E2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2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39</v>
      </c>
      <c r="G236" s="57">
        <f ca="1">_xlfn.POISSON.DIST(0,($B$18*E236/'Monte Carlo'!$B$21),FALSE)</f>
        <v>0.12631172391119957</v>
      </c>
      <c r="H236" s="57">
        <f ca="1">_xlfn.POISSON.DIST(1,($B$18*E236/'Monte Carlo'!$B$21),0)</f>
        <v>0.26133926346137087</v>
      </c>
      <c r="I236" s="57">
        <f ca="1">_xlfn.POISSON.DIST(2,($B$18*E236/'Monte Carlo'!$B$21),0)</f>
        <v>0.27035578532103344</v>
      </c>
      <c r="J236" s="57">
        <f ca="1">_xlfn.POISSON.DIST(3,($B$18*E236/'Monte Carlo'!$B$21),0)</f>
        <v>0.18645559208737525</v>
      </c>
      <c r="K236" s="57">
        <f ca="1">_xlfn.POISSON.DIST(0,($B$19*F236/'Monte Carlo'!$B$21),0)</f>
        <v>0.58809753729446324</v>
      </c>
      <c r="L236" s="57">
        <f ca="1">_xlfn.POISSON.DIST(1,($B$19*F236/'Monte Carlo'!$B$21),0)</f>
        <v>0.31219890836005409</v>
      </c>
      <c r="M236" s="57">
        <f ca="1">_xlfn.POISSON.DIST(2,($B$19*F236/'Monte Carlo'!$B$21),0)</f>
        <v>8.2867341044829665E-2</v>
      </c>
      <c r="N236" s="57">
        <f ca="1">_xlfn.POISSON.DIST(3,($B$19*F236/'Monte Carlo'!$B$21),0)</f>
        <v>1.4663720314102903E-2</v>
      </c>
    </row>
    <row r="237" spans="4:14">
      <c r="D237">
        <v>236</v>
      </c>
      <c r="E2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2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237" s="57">
        <f ca="1">_xlfn.POISSON.DIST(0,($B$18*E237/'Monte Carlo'!$B$21),FALSE)</f>
        <v>7.7379815125953183E-2</v>
      </c>
      <c r="H237" s="57">
        <f ca="1">_xlfn.POISSON.DIST(1,($B$18*E237/'Monte Carlo'!$B$21),0)</f>
        <v>0.19801721559710356</v>
      </c>
      <c r="I237" s="57">
        <f ca="1">_xlfn.POISSON.DIST(2,($B$18*E237/'Monte Carlo'!$B$21),0)</f>
        <v>0.25336593017833731</v>
      </c>
      <c r="J237" s="57">
        <f ca="1">_xlfn.POISSON.DIST(3,($B$18*E237/'Monte Carlo'!$B$21),0)</f>
        <v>0.21612361457752313</v>
      </c>
      <c r="K237" s="57">
        <f ca="1">_xlfn.POISSON.DIST(0,($B$19*F237/'Monte Carlo'!$B$21),0)</f>
        <v>0.32753106858701586</v>
      </c>
      <c r="L237" s="57">
        <f ca="1">_xlfn.POISSON.DIST(1,($B$19*F237/'Monte Carlo'!$B$21),0)</f>
        <v>0.36558112661422165</v>
      </c>
      <c r="M237" s="57">
        <f ca="1">_xlfn.POISSON.DIST(2,($B$19*F237/'Monte Carlo'!$B$21),0)</f>
        <v>0.20402577488769841</v>
      </c>
      <c r="N237" s="57">
        <f ca="1">_xlfn.POISSON.DIST(3,($B$19*F237/'Monte Carlo'!$B$21),0)</f>
        <v>7.590931038853839E-2</v>
      </c>
    </row>
    <row r="238" spans="4:14">
      <c r="D238">
        <v>237</v>
      </c>
      <c r="E2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38" s="57">
        <f ca="1">_xlfn.POISSON.DIST(0,($B$18*E238/'Monte Carlo'!$B$21),FALSE)</f>
        <v>0.14872443258913104</v>
      </c>
      <c r="H238" s="57">
        <f ca="1">_xlfn.POISSON.DIST(1,($B$18*E238/'Monte Carlo'!$B$21),0)</f>
        <v>0.28341822170312264</v>
      </c>
      <c r="I238" s="57">
        <f ca="1">_xlfn.POISSON.DIST(2,($B$18*E238/'Monte Carlo'!$B$21),0)</f>
        <v>0.27004940276111272</v>
      </c>
      <c r="J238" s="57">
        <f ca="1">_xlfn.POISSON.DIST(3,($B$18*E238/'Monte Carlo'!$B$21),0)</f>
        <v>0.17154079342158768</v>
      </c>
      <c r="K238" s="57">
        <f ca="1">_xlfn.POISSON.DIST(0,($B$19*F238/'Monte Carlo'!$B$21),0)</f>
        <v>0.42420134805204218</v>
      </c>
      <c r="L238" s="57">
        <f ca="1">_xlfn.POISSON.DIST(1,($B$19*F238/'Monte Carlo'!$B$21),0)</f>
        <v>0.36377261844059355</v>
      </c>
      <c r="M238" s="57">
        <f ca="1">_xlfn.POISSON.DIST(2,($B$19*F238/'Monte Carlo'!$B$21),0)</f>
        <v>0.15597606954197016</v>
      </c>
      <c r="N238" s="57">
        <f ca="1">_xlfn.POISSON.DIST(3,($B$19*F238/'Monte Carlo'!$B$21),0)</f>
        <v>4.458560656938601E-2</v>
      </c>
    </row>
    <row r="239" spans="4:14">
      <c r="D239">
        <v>238</v>
      </c>
      <c r="E2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2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239" s="57">
        <f ca="1">_xlfn.POISSON.DIST(0,($B$18*E239/'Monte Carlo'!$B$21),FALSE)</f>
        <v>8.1709754790180597E-2</v>
      </c>
      <c r="H239" s="57">
        <f ca="1">_xlfn.POISSON.DIST(1,($B$18*E239/'Monte Carlo'!$B$21),0)</f>
        <v>0.20464877180330815</v>
      </c>
      <c r="I239" s="57">
        <f ca="1">_xlfn.POISSON.DIST(2,($B$18*E239/'Monte Carlo'!$B$21),0)</f>
        <v>0.25627980348336288</v>
      </c>
      <c r="J239" s="57">
        <f ca="1">_xlfn.POISSON.DIST(3,($B$18*E239/'Monte Carlo'!$B$21),0)</f>
        <v>0.21395791789911728</v>
      </c>
      <c r="K239" s="57">
        <f ca="1">_xlfn.POISSON.DIST(0,($B$19*F239/'Monte Carlo'!$B$21),0)</f>
        <v>0.40172219305682971</v>
      </c>
      <c r="L239" s="57">
        <f ca="1">_xlfn.POISSON.DIST(1,($B$19*F239/'Monte Carlo'!$B$21),0)</f>
        <v>0.36636842710248974</v>
      </c>
      <c r="M239" s="57">
        <f ca="1">_xlfn.POISSON.DIST(2,($B$19*F239/'Monte Carlo'!$B$21),0)</f>
        <v>0.16706299365263602</v>
      </c>
      <c r="N239" s="57">
        <f ca="1">_xlfn.POISSON.DIST(3,($B$19*F239/'Monte Carlo'!$B$21),0)</f>
        <v>5.0786843304000129E-2</v>
      </c>
    </row>
    <row r="240" spans="4:14">
      <c r="D240">
        <v>239</v>
      </c>
      <c r="E2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2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240" s="57">
        <f ca="1">_xlfn.POISSON.DIST(0,($B$18*E240/'Monte Carlo'!$B$21),FALSE)</f>
        <v>0.15282887999208186</v>
      </c>
      <c r="H240" s="57">
        <f ca="1">_xlfn.POISSON.DIST(1,($B$18*E240/'Monte Carlo'!$B$21),0)</f>
        <v>0.28707933342935443</v>
      </c>
      <c r="I240" s="57">
        <f ca="1">_xlfn.POISSON.DIST(2,($B$18*E240/'Monte Carlo'!$B$21),0)</f>
        <v>0.26963013694307131</v>
      </c>
      <c r="J240" s="57">
        <f ca="1">_xlfn.POISSON.DIST(3,($B$18*E240/'Monte Carlo'!$B$21),0)</f>
        <v>0.16882768926504135</v>
      </c>
      <c r="K240" s="57">
        <f ca="1">_xlfn.POISSON.DIST(0,($B$19*F240/'Monte Carlo'!$B$21),0)</f>
        <v>0.51325573673194602</v>
      </c>
      <c r="L240" s="57">
        <f ca="1">_xlfn.POISSON.DIST(1,($B$19*F240/'Monte Carlo'!$B$21),0)</f>
        <v>0.34233184808898554</v>
      </c>
      <c r="M240" s="57">
        <f ca="1">_xlfn.POISSON.DIST(2,($B$19*F240/'Monte Carlo'!$B$21),0)</f>
        <v>0.1141644270380798</v>
      </c>
      <c r="N240" s="57">
        <f ca="1">_xlfn.POISSON.DIST(3,($B$19*F240/'Monte Carlo'!$B$21),0)</f>
        <v>2.5381836316020326E-2</v>
      </c>
    </row>
    <row r="241" spans="4:14">
      <c r="D241">
        <v>240</v>
      </c>
      <c r="E2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41" s="57">
        <f ca="1">_xlfn.POISSON.DIST(0,($B$18*E241/'Monte Carlo'!$B$21),FALSE)</f>
        <v>0.11023718482511535</v>
      </c>
      <c r="H241" s="57">
        <f ca="1">_xlfn.POISSON.DIST(1,($B$18*E241/'Monte Carlo'!$B$21),0)</f>
        <v>0.24308633221160764</v>
      </c>
      <c r="I241" s="57">
        <f ca="1">_xlfn.POISSON.DIST(2,($B$18*E241/'Monte Carlo'!$B$21),0)</f>
        <v>0.26801738905903816</v>
      </c>
      <c r="J241" s="57">
        <f ca="1">_xlfn.POISSON.DIST(3,($B$18*E241/'Monte Carlo'!$B$21),0)</f>
        <v>0.19700359178152016</v>
      </c>
      <c r="K241" s="57">
        <f ca="1">_xlfn.POISSON.DIST(0,($B$19*F241/'Monte Carlo'!$B$21),0)</f>
        <v>0.36521191754798787</v>
      </c>
      <c r="L241" s="57">
        <f ca="1">_xlfn.POISSON.DIST(1,($B$19*F241/'Monte Carlo'!$B$21),0)</f>
        <v>0.36786974649581339</v>
      </c>
      <c r="M241" s="57">
        <f ca="1">_xlfn.POISSON.DIST(2,($B$19*F241/'Monte Carlo'!$B$21),0)</f>
        <v>0.18527345889405736</v>
      </c>
      <c r="N241" s="57">
        <f ca="1">_xlfn.POISSON.DIST(3,($B$19*F241/'Monte Carlo'!$B$21),0)</f>
        <v>6.2207262031460417E-2</v>
      </c>
    </row>
    <row r="242" spans="4:14">
      <c r="D242">
        <v>241</v>
      </c>
      <c r="E2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242" s="57">
        <f ca="1">_xlfn.POISSON.DIST(0,($B$18*E242/'Monte Carlo'!$B$21),FALSE)</f>
        <v>9.8863430268674488E-2</v>
      </c>
      <c r="H242" s="57">
        <f ca="1">_xlfn.POISSON.DIST(1,($B$18*E242/'Monte Carlo'!$B$21),0)</f>
        <v>0.22877154694627386</v>
      </c>
      <c r="I242" s="57">
        <f ca="1">_xlfn.POISSON.DIST(2,($B$18*E242/'Monte Carlo'!$B$21),0)</f>
        <v>0.26469049551467128</v>
      </c>
      <c r="J242" s="57">
        <f ca="1">_xlfn.POISSON.DIST(3,($B$18*E242/'Monte Carlo'!$B$21),0)</f>
        <v>0.20416600272485158</v>
      </c>
      <c r="K242" s="57">
        <f ca="1">_xlfn.POISSON.DIST(0,($B$19*F242/'Monte Carlo'!$B$21),0)</f>
        <v>0.38564806830727288</v>
      </c>
      <c r="L242" s="57">
        <f ca="1">_xlfn.POISSON.DIST(1,($B$19*F242/'Monte Carlo'!$B$21),0)</f>
        <v>0.36745707420126816</v>
      </c>
      <c r="M242" s="57">
        <f ca="1">_xlfn.POISSON.DIST(2,($B$19*F242/'Monte Carlo'!$B$21),0)</f>
        <v>0.17506207404748705</v>
      </c>
      <c r="N242" s="57">
        <f ca="1">_xlfn.POISSON.DIST(3,($B$19*F242/'Monte Carlo'!$B$21),0)</f>
        <v>5.5601469162847278E-2</v>
      </c>
    </row>
    <row r="243" spans="4:14">
      <c r="D243">
        <v>242</v>
      </c>
      <c r="E2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243" s="57">
        <f ca="1">_xlfn.POISSON.DIST(0,($B$18*E243/'Monte Carlo'!$B$21),FALSE)</f>
        <v>0.11023718482511535</v>
      </c>
      <c r="H243" s="57">
        <f ca="1">_xlfn.POISSON.DIST(1,($B$18*E243/'Monte Carlo'!$B$21),0)</f>
        <v>0.24308633221160764</v>
      </c>
      <c r="I243" s="57">
        <f ca="1">_xlfn.POISSON.DIST(2,($B$18*E243/'Monte Carlo'!$B$21),0)</f>
        <v>0.26801738905903816</v>
      </c>
      <c r="J243" s="57">
        <f ca="1">_xlfn.POISSON.DIST(3,($B$18*E243/'Monte Carlo'!$B$21),0)</f>
        <v>0.19700359178152016</v>
      </c>
      <c r="K243" s="57">
        <f ca="1">_xlfn.POISSON.DIST(0,($B$19*F243/'Monte Carlo'!$B$21),0)</f>
        <v>0.40172219305682971</v>
      </c>
      <c r="L243" s="57">
        <f ca="1">_xlfn.POISSON.DIST(1,($B$19*F243/'Monte Carlo'!$B$21),0)</f>
        <v>0.36636842710248974</v>
      </c>
      <c r="M243" s="57">
        <f ca="1">_xlfn.POISSON.DIST(2,($B$19*F243/'Monte Carlo'!$B$21),0)</f>
        <v>0.16706299365263602</v>
      </c>
      <c r="N243" s="57">
        <f ca="1">_xlfn.POISSON.DIST(3,($B$19*F243/'Monte Carlo'!$B$21),0)</f>
        <v>5.0786843304000129E-2</v>
      </c>
    </row>
    <row r="244" spans="4:14">
      <c r="D244">
        <v>243</v>
      </c>
      <c r="E2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244" s="57">
        <f ca="1">_xlfn.POISSON.DIST(0,($B$18*E244/'Monte Carlo'!$B$21),FALSE)</f>
        <v>0.14872443258913104</v>
      </c>
      <c r="H244" s="57">
        <f ca="1">_xlfn.POISSON.DIST(1,($B$18*E244/'Monte Carlo'!$B$21),0)</f>
        <v>0.28341822170312264</v>
      </c>
      <c r="I244" s="57">
        <f ca="1">_xlfn.POISSON.DIST(2,($B$18*E244/'Monte Carlo'!$B$21),0)</f>
        <v>0.27004940276111272</v>
      </c>
      <c r="J244" s="57">
        <f ca="1">_xlfn.POISSON.DIST(3,($B$18*E244/'Monte Carlo'!$B$21),0)</f>
        <v>0.17154079342158768</v>
      </c>
      <c r="K244" s="57">
        <f ca="1">_xlfn.POISSON.DIST(0,($B$19*F244/'Monte Carlo'!$B$21),0)</f>
        <v>0.32310296787477183</v>
      </c>
      <c r="L244" s="57">
        <f ca="1">_xlfn.POISSON.DIST(1,($B$19*F244/'Monte Carlo'!$B$21),0)</f>
        <v>0.36503663472455405</v>
      </c>
      <c r="M244" s="57">
        <f ca="1">_xlfn.POISSON.DIST(2,($B$19*F244/'Monte Carlo'!$B$21),0)</f>
        <v>0.20620631492105826</v>
      </c>
      <c r="N244" s="57">
        <f ca="1">_xlfn.POISSON.DIST(3,($B$19*F244/'Monte Carlo'!$B$21),0)</f>
        <v>7.765621359329733E-2</v>
      </c>
    </row>
    <row r="245" spans="4:14">
      <c r="D245">
        <v>244</v>
      </c>
      <c r="E2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2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45" s="57">
        <f ca="1">_xlfn.POISSON.DIST(0,($B$18*E245/'Monte Carlo'!$B$21),FALSE)</f>
        <v>0.12979763283782372</v>
      </c>
      <c r="H245" s="57">
        <f ca="1">_xlfn.POISSON.DIST(1,($B$18*E245/'Monte Carlo'!$B$21),0)</f>
        <v>0.26501804358005915</v>
      </c>
      <c r="I245" s="57">
        <f ca="1">_xlfn.POISSON.DIST(2,($B$18*E245/'Monte Carlo'!$B$21),0)</f>
        <v>0.27055409982228668</v>
      </c>
      <c r="J245" s="57">
        <f ca="1">_xlfn.POISSON.DIST(3,($B$18*E245/'Monte Carlo'!$B$21),0)</f>
        <v>0.18413720047589904</v>
      </c>
      <c r="K245" s="57">
        <f ca="1">_xlfn.POISSON.DIST(0,($B$19*F245/'Monte Carlo'!$B$21),0)</f>
        <v>0.4072277640545206</v>
      </c>
      <c r="L245" s="57">
        <f ca="1">_xlfn.POISSON.DIST(1,($B$19*F245/'Monte Carlo'!$B$21),0)</f>
        <v>0.36584635099366131</v>
      </c>
      <c r="M245" s="57">
        <f ca="1">_xlfn.POISSON.DIST(2,($B$19*F245/'Monte Carlo'!$B$21),0)</f>
        <v>0.1643350040807359</v>
      </c>
      <c r="N245" s="57">
        <f ca="1">_xlfn.POISSON.DIST(3,($B$19*F245/'Monte Carlo'!$B$21),0)</f>
        <v>4.9211904565701861E-2</v>
      </c>
    </row>
    <row r="246" spans="4:14">
      <c r="D246">
        <v>245</v>
      </c>
      <c r="E2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2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246" s="57">
        <f ca="1">_xlfn.POISSON.DIST(0,($B$18*E246/'Monte Carlo'!$B$21),FALSE)</f>
        <v>0.15704660056871578</v>
      </c>
      <c r="H246" s="57">
        <f ca="1">_xlfn.POISSON.DIST(1,($B$18*E246/'Monte Carlo'!$B$21),0)</f>
        <v>0.29072666127096852</v>
      </c>
      <c r="I246" s="57">
        <f ca="1">_xlfn.POISSON.DIST(2,($B$18*E246/'Monte Carlo'!$B$21),0)</f>
        <v>0.26909844360744972</v>
      </c>
      <c r="J246" s="57">
        <f ca="1">_xlfn.POISSON.DIST(3,($B$18*E246/'Monte Carlo'!$B$21),0)</f>
        <v>0.16605281867483343</v>
      </c>
      <c r="K246" s="57">
        <f ca="1">_xlfn.POISSON.DIST(0,($B$19*F246/'Monte Carlo'!$B$21),0)</f>
        <v>0.44188240481824848</v>
      </c>
      <c r="L246" s="57">
        <f ca="1">_xlfn.POISSON.DIST(1,($B$19*F246/'Monte Carlo'!$B$21),0)</f>
        <v>0.36089043492404388</v>
      </c>
      <c r="M246" s="57">
        <f ca="1">_xlfn.POISSON.DIST(2,($B$19*F246/'Monte Carlo'!$B$21),0)</f>
        <v>0.14737168146945748</v>
      </c>
      <c r="N246" s="57">
        <f ca="1">_xlfn.POISSON.DIST(3,($B$19*F246/'Monte Carlo'!$B$21),0)</f>
        <v>4.0120048261011752E-2</v>
      </c>
    </row>
    <row r="247" spans="4:14">
      <c r="D247">
        <v>246</v>
      </c>
      <c r="E2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2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247" s="57">
        <f ca="1">_xlfn.POISSON.DIST(0,($B$18*E247/'Monte Carlo'!$B$21),FALSE)</f>
        <v>0.12631172391119957</v>
      </c>
      <c r="H247" s="57">
        <f ca="1">_xlfn.POISSON.DIST(1,($B$18*E247/'Monte Carlo'!$B$21),0)</f>
        <v>0.26133926346137087</v>
      </c>
      <c r="I247" s="57">
        <f ca="1">_xlfn.POISSON.DIST(2,($B$18*E247/'Monte Carlo'!$B$21),0)</f>
        <v>0.27035578532103344</v>
      </c>
      <c r="J247" s="57">
        <f ca="1">_xlfn.POISSON.DIST(3,($B$18*E247/'Monte Carlo'!$B$21),0)</f>
        <v>0.18645559208737525</v>
      </c>
      <c r="K247" s="57">
        <f ca="1">_xlfn.POISSON.DIST(0,($B$19*F247/'Monte Carlo'!$B$21),0)</f>
        <v>0.49271881623502967</v>
      </c>
      <c r="L247" s="57">
        <f ca="1">_xlfn.POISSON.DIST(1,($B$19*F247/'Monte Carlo'!$B$21),0)</f>
        <v>0.34875456717539427</v>
      </c>
      <c r="M247" s="57">
        <f ca="1">_xlfn.POISSON.DIST(2,($B$19*F247/'Monte Carlo'!$B$21),0)</f>
        <v>0.12342713949418009</v>
      </c>
      <c r="N247" s="57">
        <f ca="1">_xlfn.POISSON.DIST(3,($B$19*F247/'Monte Carlo'!$B$21),0)</f>
        <v>2.9121260235815523E-2</v>
      </c>
    </row>
    <row r="248" spans="4:14">
      <c r="D248">
        <v>247</v>
      </c>
      <c r="E2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2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248" s="57">
        <f ca="1">_xlfn.POISSON.DIST(0,($B$18*E248/'Monte Carlo'!$B$21),FALSE)</f>
        <v>0.13706071453209387</v>
      </c>
      <c r="H248" s="57">
        <f ca="1">_xlfn.POISSON.DIST(1,($B$18*E248/'Monte Carlo'!$B$21),0)</f>
        <v>0.27238504518826945</v>
      </c>
      <c r="I248" s="57">
        <f ca="1">_xlfn.POISSON.DIST(2,($B$18*E248/'Monte Carlo'!$B$21),0)</f>
        <v>0.27065966019330279</v>
      </c>
      <c r="J248" s="57">
        <f ca="1">_xlfn.POISSON.DIST(3,($B$18*E248/'Monte Carlo'!$B$21),0)</f>
        <v>0.17929680293894246</v>
      </c>
      <c r="K248" s="57">
        <f ca="1">_xlfn.POISSON.DIST(0,($B$19*F248/'Monte Carlo'!$B$21),0)</f>
        <v>0.38564806830727288</v>
      </c>
      <c r="L248" s="57">
        <f ca="1">_xlfn.POISSON.DIST(1,($B$19*F248/'Monte Carlo'!$B$21),0)</f>
        <v>0.36745707420126816</v>
      </c>
      <c r="M248" s="57">
        <f ca="1">_xlfn.POISSON.DIST(2,($B$19*F248/'Monte Carlo'!$B$21),0)</f>
        <v>0.17506207404748705</v>
      </c>
      <c r="N248" s="57">
        <f ca="1">_xlfn.POISSON.DIST(3,($B$19*F248/'Monte Carlo'!$B$21),0)</f>
        <v>5.5601469162847278E-2</v>
      </c>
    </row>
    <row r="249" spans="4:14">
      <c r="D249">
        <v>248</v>
      </c>
      <c r="E2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2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249" s="57">
        <f ca="1">_xlfn.POISSON.DIST(0,($B$18*E249/'Monte Carlo'!$B$21),FALSE)</f>
        <v>0.14084327052517653</v>
      </c>
      <c r="H249" s="57">
        <f ca="1">_xlfn.POISSON.DIST(1,($B$18*E249/'Monte Carlo'!$B$21),0)</f>
        <v>0.27606795981041499</v>
      </c>
      <c r="I249" s="57">
        <f ca="1">_xlfn.POISSON.DIST(2,($B$18*E249/'Monte Carlo'!$B$21),0)</f>
        <v>0.27056144801842463</v>
      </c>
      <c r="J249" s="57">
        <f ca="1">_xlfn.POISSON.DIST(3,($B$18*E249/'Monte Carlo'!$B$21),0)</f>
        <v>0.17677651354180549</v>
      </c>
      <c r="K249" s="57">
        <f ca="1">_xlfn.POISSON.DIST(0,($B$19*F249/'Monte Carlo'!$B$21),0)</f>
        <v>0.34118282957970547</v>
      </c>
      <c r="L249" s="57">
        <f ca="1">_xlfn.POISSON.DIST(1,($B$19*F249/'Monte Carlo'!$B$21),0)</f>
        <v>0.36688644816774135</v>
      </c>
      <c r="M249" s="57">
        <f ca="1">_xlfn.POISSON.DIST(2,($B$19*F249/'Monte Carlo'!$B$21),0)</f>
        <v>0.19726324741335616</v>
      </c>
      <c r="N249" s="57">
        <f ca="1">_xlfn.POISSON.DIST(3,($B$19*F249/'Monte Carlo'!$B$21),0)</f>
        <v>7.0708142304694716E-2</v>
      </c>
    </row>
    <row r="250" spans="4:14">
      <c r="D250">
        <v>249</v>
      </c>
      <c r="E2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50" s="57">
        <f ca="1">_xlfn.POISSON.DIST(0,($B$18*E250/'Monte Carlo'!$B$21),FALSE)</f>
        <v>8.8663166244628708E-2</v>
      </c>
      <c r="H250" s="57">
        <f ca="1">_xlfn.POISSON.DIST(1,($B$18*E250/'Monte Carlo'!$B$21),0)</f>
        <v>0.21482293756733631</v>
      </c>
      <c r="I250" s="57">
        <f ca="1">_xlfn.POISSON.DIST(2,($B$18*E250/'Monte Carlo'!$B$21),0)</f>
        <v>0.26024840111017028</v>
      </c>
      <c r="J250" s="57">
        <f ca="1">_xlfn.POISSON.DIST(3,($B$18*E250/'Monte Carlo'!$B$21),0)</f>
        <v>0.21018621520702468</v>
      </c>
      <c r="K250" s="57">
        <f ca="1">_xlfn.POISSON.DIST(0,($B$19*F250/'Monte Carlo'!$B$21),0)</f>
        <v>0.37529091452522073</v>
      </c>
      <c r="L250" s="57">
        <f ca="1">_xlfn.POISSON.DIST(1,($B$19*F250/'Monte Carlo'!$B$21),0)</f>
        <v>0.36780528001812629</v>
      </c>
      <c r="M250" s="57">
        <f ca="1">_xlfn.POISSON.DIST(2,($B$19*F250/'Monte Carlo'!$B$21),0)</f>
        <v>0.18023447780551183</v>
      </c>
      <c r="N250" s="57">
        <f ca="1">_xlfn.POISSON.DIST(3,($B$19*F250/'Monte Carlo'!$B$21),0)</f>
        <v>5.8879827188677368E-2</v>
      </c>
    </row>
    <row r="251" spans="4:14">
      <c r="D251">
        <v>250</v>
      </c>
      <c r="E2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251" s="57">
        <f ca="1">_xlfn.POISSON.DIST(0,($B$18*E251/'Monte Carlo'!$B$21),FALSE)</f>
        <v>0.11640572320001434</v>
      </c>
      <c r="H251" s="57">
        <f ca="1">_xlfn.POISSON.DIST(1,($B$18*E251/'Monte Carlo'!$B$21),0)</f>
        <v>0.25035071304063589</v>
      </c>
      <c r="I251" s="57">
        <f ca="1">_xlfn.POISSON.DIST(2,($B$18*E251/'Monte Carlo'!$B$21),0)</f>
        <v>0.2692113316982816</v>
      </c>
      <c r="J251" s="57">
        <f ca="1">_xlfn.POISSON.DIST(3,($B$18*E251/'Monte Carlo'!$B$21),0)</f>
        <v>0.19299523252672179</v>
      </c>
      <c r="K251" s="57">
        <f ca="1">_xlfn.POISSON.DIST(0,($B$19*F251/'Monte Carlo'!$B$21),0)</f>
        <v>0.41846630038298388</v>
      </c>
      <c r="L251" s="57">
        <f ca="1">_xlfn.POISSON.DIST(1,($B$19*F251/'Monte Carlo'!$B$21),0)</f>
        <v>0.36455064907056661</v>
      </c>
      <c r="M251" s="57">
        <f ca="1">_xlfn.POISSON.DIST(2,($B$19*F251/'Monte Carlo'!$B$21),0)</f>
        <v>0.15879077433014654</v>
      </c>
      <c r="N251" s="57">
        <f ca="1">_xlfn.POISSON.DIST(3,($B$19*F251/'Monte Carlo'!$B$21),0)</f>
        <v>4.6110666335213359E-2</v>
      </c>
    </row>
    <row r="252" spans="4:14">
      <c r="D252">
        <v>251</v>
      </c>
      <c r="E2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2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252" s="57">
        <f ca="1">_xlfn.POISSON.DIST(0,($B$18*E252/'Monte Carlo'!$B$21),FALSE)</f>
        <v>0.19526005968795843</v>
      </c>
      <c r="H252" s="57">
        <f ca="1">_xlfn.POISSON.DIST(1,($B$18*E252/'Monte Carlo'!$B$21),0)</f>
        <v>0.31894226652028029</v>
      </c>
      <c r="I252" s="57">
        <f ca="1">_xlfn.POISSON.DIST(2,($B$18*E252/'Monte Carlo'!$B$21),0)</f>
        <v>0.26048381203933119</v>
      </c>
      <c r="J252" s="57">
        <f ca="1">_xlfn.POISSON.DIST(3,($B$18*E252/'Monte Carlo'!$B$21),0)</f>
        <v>0.14182674725600056</v>
      </c>
      <c r="K252" s="57">
        <f ca="1">_xlfn.POISSON.DIST(0,($B$19*F252/'Monte Carlo'!$B$21),0)</f>
        <v>0.43590831570375593</v>
      </c>
      <c r="L252" s="57">
        <f ca="1">_xlfn.POISSON.DIST(1,($B$19*F252/'Monte Carlo'!$B$21),0)</f>
        <v>0.3619448498622061</v>
      </c>
      <c r="M252" s="57">
        <f ca="1">_xlfn.POISSON.DIST(2,($B$19*F252/'Monte Carlo'!$B$21),0)</f>
        <v>0.15026562882870706</v>
      </c>
      <c r="N252" s="57">
        <f ca="1">_xlfn.POISSON.DIST(3,($B$19*F252/'Monte Carlo'!$B$21),0)</f>
        <v>4.1589686413796595E-2</v>
      </c>
    </row>
    <row r="253" spans="4:14">
      <c r="D253">
        <v>252</v>
      </c>
      <c r="E2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253" s="57">
        <f ca="1">_xlfn.POISSON.DIST(0,($B$18*E253/'Monte Carlo'!$B$21),FALSE)</f>
        <v>8.8663166244628708E-2</v>
      </c>
      <c r="H253" s="57">
        <f ca="1">_xlfn.POISSON.DIST(1,($B$18*E253/'Monte Carlo'!$B$21),0)</f>
        <v>0.21482293756733631</v>
      </c>
      <c r="I253" s="57">
        <f ca="1">_xlfn.POISSON.DIST(2,($B$18*E253/'Monte Carlo'!$B$21),0)</f>
        <v>0.26024840111017028</v>
      </c>
      <c r="J253" s="57">
        <f ca="1">_xlfn.POISSON.DIST(3,($B$18*E253/'Monte Carlo'!$B$21),0)</f>
        <v>0.21018621520702468</v>
      </c>
      <c r="K253" s="57">
        <f ca="1">_xlfn.POISSON.DIST(0,($B$19*F253/'Monte Carlo'!$B$21),0)</f>
        <v>0.50631670617465929</v>
      </c>
      <c r="L253" s="57">
        <f ca="1">_xlfn.POISSON.DIST(1,($B$19*F253/'Monte Carlo'!$B$21),0)</f>
        <v>0.3445955573780598</v>
      </c>
      <c r="M253" s="57">
        <f ca="1">_xlfn.POISSON.DIST(2,($B$19*F253/'Monte Carlo'!$B$21),0)</f>
        <v>0.11726464554354736</v>
      </c>
      <c r="N253" s="57">
        <f ca="1">_xlfn.POISSON.DIST(3,($B$19*F253/'Monte Carlo'!$B$21),0)</f>
        <v>2.6603161880711511E-2</v>
      </c>
    </row>
    <row r="254" spans="4:14">
      <c r="D254">
        <v>253</v>
      </c>
      <c r="E2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254" s="57">
        <f ca="1">_xlfn.POISSON.DIST(0,($B$18*E254/'Monte Carlo'!$B$21),FALSE)</f>
        <v>0.11023718482511535</v>
      </c>
      <c r="H254" s="57">
        <f ca="1">_xlfn.POISSON.DIST(1,($B$18*E254/'Monte Carlo'!$B$21),0)</f>
        <v>0.24308633221160764</v>
      </c>
      <c r="I254" s="57">
        <f ca="1">_xlfn.POISSON.DIST(2,($B$18*E254/'Monte Carlo'!$B$21),0)</f>
        <v>0.26801738905903816</v>
      </c>
      <c r="J254" s="57">
        <f ca="1">_xlfn.POISSON.DIST(3,($B$18*E254/'Monte Carlo'!$B$21),0)</f>
        <v>0.19700359178152016</v>
      </c>
      <c r="K254" s="57">
        <f ca="1">_xlfn.POISSON.DIST(0,($B$19*F254/'Monte Carlo'!$B$21),0)</f>
        <v>0.37021711809706187</v>
      </c>
      <c r="L254" s="57">
        <f ca="1">_xlfn.POISSON.DIST(1,($B$19*F254/'Monte Carlo'!$B$21),0)</f>
        <v>0.36787202951114861</v>
      </c>
      <c r="M254" s="57">
        <f ca="1">_xlfn.POISSON.DIST(2,($B$19*F254/'Monte Carlo'!$B$21),0)</f>
        <v>0.18277089778054398</v>
      </c>
      <c r="N254" s="57">
        <f ca="1">_xlfn.POISSON.DIST(3,($B$19*F254/'Monte Carlo'!$B$21),0)</f>
        <v>6.0537720358710946E-2</v>
      </c>
    </row>
    <row r="255" spans="4:14">
      <c r="D255">
        <v>254</v>
      </c>
      <c r="E2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255" s="57">
        <f ca="1">_xlfn.POISSON.DIST(0,($B$18*E255/'Monte Carlo'!$B$21),FALSE)</f>
        <v>0.11023718482511535</v>
      </c>
      <c r="H255" s="57">
        <f ca="1">_xlfn.POISSON.DIST(1,($B$18*E255/'Monte Carlo'!$B$21),0)</f>
        <v>0.24308633221160764</v>
      </c>
      <c r="I255" s="57">
        <f ca="1">_xlfn.POISSON.DIST(2,($B$18*E255/'Monte Carlo'!$B$21),0)</f>
        <v>0.26801738905903816</v>
      </c>
      <c r="J255" s="57">
        <f ca="1">_xlfn.POISSON.DIST(3,($B$18*E255/'Monte Carlo'!$B$21),0)</f>
        <v>0.19700359178152016</v>
      </c>
      <c r="K255" s="57">
        <f ca="1">_xlfn.POISSON.DIST(0,($B$19*F255/'Monte Carlo'!$B$21),0)</f>
        <v>0.35059867978280235</v>
      </c>
      <c r="L255" s="57">
        <f ca="1">_xlfn.POISSON.DIST(1,($B$19*F255/'Monte Carlo'!$B$21),0)</f>
        <v>0.36746705933992851</v>
      </c>
      <c r="M255" s="57">
        <f ca="1">_xlfn.POISSON.DIST(2,($B$19*F255/'Monte Carlo'!$B$21),0)</f>
        <v>0.19257351422941407</v>
      </c>
      <c r="N255" s="57">
        <f ca="1">_xlfn.POISSON.DIST(3,($B$19*F255/'Monte Carlo'!$B$21),0)</f>
        <v>6.7279605867766532E-2</v>
      </c>
    </row>
    <row r="256" spans="4:14">
      <c r="D256">
        <v>255</v>
      </c>
      <c r="E2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2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256" s="57">
        <f ca="1">_xlfn.POISSON.DIST(0,($B$18*E256/'Monte Carlo'!$B$21),FALSE)</f>
        <v>0.12291943426544397</v>
      </c>
      <c r="H256" s="57">
        <f ca="1">_xlfn.POISSON.DIST(1,($B$18*E256/'Monte Carlo'!$B$21),0)</f>
        <v>0.25766693173649519</v>
      </c>
      <c r="I256" s="57">
        <f ca="1">_xlfn.POISSON.DIST(2,($B$18*E256/'Monte Carlo'!$B$21),0)</f>
        <v>0.27006407939986915</v>
      </c>
      <c r="J256" s="57">
        <f ca="1">_xlfn.POISSON.DIST(3,($B$18*E256/'Monte Carlo'!$B$21),0)</f>
        <v>0.18870512794836983</v>
      </c>
      <c r="K256" s="57">
        <f ca="1">_xlfn.POISSON.DIST(0,($B$19*F256/'Monte Carlo'!$B$21),0)</f>
        <v>0.44793836835326056</v>
      </c>
      <c r="L256" s="57">
        <f ca="1">_xlfn.POISSON.DIST(1,($B$19*F256/'Monte Carlo'!$B$21),0)</f>
        <v>0.3597391363960773</v>
      </c>
      <c r="M256" s="57">
        <f ca="1">_xlfn.POISSON.DIST(2,($B$19*F256/'Monte Carlo'!$B$21),0)</f>
        <v>0.14445318306930149</v>
      </c>
      <c r="N256" s="57">
        <f ca="1">_xlfn.POISSON.DIST(3,($B$19*F256/'Monte Carlo'!$B$21),0)</f>
        <v>3.8670099131459919E-2</v>
      </c>
    </row>
    <row r="257" spans="4:14">
      <c r="D257">
        <v>256</v>
      </c>
      <c r="E2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257" s="57">
        <f ca="1">_xlfn.POISSON.DIST(0,($B$18*E257/'Monte Carlo'!$B$21),FALSE)</f>
        <v>0.13337974471907832</v>
      </c>
      <c r="H257" s="57">
        <f ca="1">_xlfn.POISSON.DIST(1,($B$18*E257/'Monte Carlo'!$B$21),0)</f>
        <v>0.26870083105125642</v>
      </c>
      <c r="I257" s="57">
        <f ca="1">_xlfn.POISSON.DIST(2,($B$18*E257/'Monte Carlo'!$B$21),0)</f>
        <v>0.27065630077378811</v>
      </c>
      <c r="J257" s="57">
        <f ca="1">_xlfn.POISSON.DIST(3,($B$18*E257/'Monte Carlo'!$B$21),0)</f>
        <v>0.18175066761535844</v>
      </c>
      <c r="K257" s="57">
        <f ca="1">_xlfn.POISSON.DIST(0,($B$19*F257/'Monte Carlo'!$B$21),0)</f>
        <v>0.54940370837328067</v>
      </c>
      <c r="L257" s="57">
        <f ca="1">_xlfn.POISSON.DIST(1,($B$19*F257/'Monte Carlo'!$B$21),0)</f>
        <v>0.32904983348800743</v>
      </c>
      <c r="M257" s="57">
        <f ca="1">_xlfn.POISSON.DIST(2,($B$19*F257/'Monte Carlo'!$B$21),0)</f>
        <v>9.8537551957076613E-2</v>
      </c>
      <c r="N257" s="57">
        <f ca="1">_xlfn.POISSON.DIST(3,($B$19*F257/'Monte Carlo'!$B$21),0)</f>
        <v>1.9672094533055896E-2</v>
      </c>
    </row>
    <row r="258" spans="4:14">
      <c r="D258">
        <v>257</v>
      </c>
      <c r="E2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258" s="57">
        <f ca="1">_xlfn.POISSON.DIST(0,($B$18*E258/'Monte Carlo'!$B$21),FALSE)</f>
        <v>8.8663166244628708E-2</v>
      </c>
      <c r="H258" s="57">
        <f ca="1">_xlfn.POISSON.DIST(1,($B$18*E258/'Monte Carlo'!$B$21),0)</f>
        <v>0.21482293756733631</v>
      </c>
      <c r="I258" s="57">
        <f ca="1">_xlfn.POISSON.DIST(2,($B$18*E258/'Monte Carlo'!$B$21),0)</f>
        <v>0.26024840111017028</v>
      </c>
      <c r="J258" s="57">
        <f ca="1">_xlfn.POISSON.DIST(3,($B$18*E258/'Monte Carlo'!$B$21),0)</f>
        <v>0.21018621520702468</v>
      </c>
      <c r="K258" s="57">
        <f ca="1">_xlfn.POISSON.DIST(0,($B$19*F258/'Monte Carlo'!$B$21),0)</f>
        <v>0.44793836835326056</v>
      </c>
      <c r="L258" s="57">
        <f ca="1">_xlfn.POISSON.DIST(1,($B$19*F258/'Monte Carlo'!$B$21),0)</f>
        <v>0.3597391363960773</v>
      </c>
      <c r="M258" s="57">
        <f ca="1">_xlfn.POISSON.DIST(2,($B$19*F258/'Monte Carlo'!$B$21),0)</f>
        <v>0.14445318306930149</v>
      </c>
      <c r="N258" s="57">
        <f ca="1">_xlfn.POISSON.DIST(3,($B$19*F258/'Monte Carlo'!$B$21),0)</f>
        <v>3.8670099131459919E-2</v>
      </c>
    </row>
    <row r="259" spans="4:14">
      <c r="D259">
        <v>258</v>
      </c>
      <c r="E2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2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259" s="57">
        <f ca="1">_xlfn.POISSON.DIST(0,($B$18*E259/'Monte Carlo'!$B$21),FALSE)</f>
        <v>0.14473021623992124</v>
      </c>
      <c r="H259" s="57">
        <f ca="1">_xlfn.POISSON.DIST(1,($B$18*E259/'Monte Carlo'!$B$21),0)</f>
        <v>0.27974669717796186</v>
      </c>
      <c r="I259" s="57">
        <f ca="1">_xlfn.POISSON.DIST(2,($B$18*E259/'Monte Carlo'!$B$21),0)</f>
        <v>0.27035893614726797</v>
      </c>
      <c r="J259" s="57">
        <f ca="1">_xlfn.POISSON.DIST(3,($B$18*E259/'Monte Carlo'!$B$21),0)</f>
        <v>0.17419080687884705</v>
      </c>
      <c r="K259" s="57">
        <f ca="1">_xlfn.POISSON.DIST(0,($B$19*F259/'Monte Carlo'!$B$21),0)</f>
        <v>0.51325573673194602</v>
      </c>
      <c r="L259" s="57">
        <f ca="1">_xlfn.POISSON.DIST(1,($B$19*F259/'Monte Carlo'!$B$21),0)</f>
        <v>0.34233184808898554</v>
      </c>
      <c r="M259" s="57">
        <f ca="1">_xlfn.POISSON.DIST(2,($B$19*F259/'Monte Carlo'!$B$21),0)</f>
        <v>0.1141644270380798</v>
      </c>
      <c r="N259" s="57">
        <f ca="1">_xlfn.POISSON.DIST(3,($B$19*F259/'Monte Carlo'!$B$21),0)</f>
        <v>2.5381836316020326E-2</v>
      </c>
    </row>
    <row r="260" spans="4:14">
      <c r="D260">
        <v>259</v>
      </c>
      <c r="E2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54</v>
      </c>
      <c r="F2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260" s="57">
        <f ca="1">_xlfn.POISSON.DIST(0,($B$18*E260/'Monte Carlo'!$B$21),FALSE)</f>
        <v>0.22990693725965852</v>
      </c>
      <c r="H260" s="57">
        <f ca="1">_xlfn.POISSON.DIST(1,($B$18*E260/'Monte Carlo'!$B$21),0)</f>
        <v>0.33798174495061911</v>
      </c>
      <c r="I260" s="57">
        <f ca="1">_xlfn.POISSON.DIST(2,($B$18*E260/'Monte Carlo'!$B$21),0)</f>
        <v>0.24843021546333621</v>
      </c>
      <c r="J260" s="57">
        <f ca="1">_xlfn.POISSON.DIST(3,($B$18*E260/'Monte Carlo'!$B$21),0)</f>
        <v>0.12173748607670491</v>
      </c>
      <c r="K260" s="57">
        <f ca="1">_xlfn.POISSON.DIST(0,($B$19*F260/'Monte Carlo'!$B$21),0)</f>
        <v>0.43590831570375593</v>
      </c>
      <c r="L260" s="57">
        <f ca="1">_xlfn.POISSON.DIST(1,($B$19*F260/'Monte Carlo'!$B$21),0)</f>
        <v>0.3619448498622061</v>
      </c>
      <c r="M260" s="57">
        <f ca="1">_xlfn.POISSON.DIST(2,($B$19*F260/'Monte Carlo'!$B$21),0)</f>
        <v>0.15026562882870706</v>
      </c>
      <c r="N260" s="57">
        <f ca="1">_xlfn.POISSON.DIST(3,($B$19*F260/'Monte Carlo'!$B$21),0)</f>
        <v>4.1589686413796595E-2</v>
      </c>
    </row>
    <row r="261" spans="4:14">
      <c r="D261">
        <v>260</v>
      </c>
      <c r="E2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2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261" s="57">
        <f ca="1">_xlfn.POISSON.DIST(0,($B$18*E261/'Monte Carlo'!$B$21),FALSE)</f>
        <v>0.12291943426544397</v>
      </c>
      <c r="H261" s="57">
        <f ca="1">_xlfn.POISSON.DIST(1,($B$18*E261/'Monte Carlo'!$B$21),0)</f>
        <v>0.25766693173649519</v>
      </c>
      <c r="I261" s="57">
        <f ca="1">_xlfn.POISSON.DIST(2,($B$18*E261/'Monte Carlo'!$B$21),0)</f>
        <v>0.27006407939986915</v>
      </c>
      <c r="J261" s="57">
        <f ca="1">_xlfn.POISSON.DIST(3,($B$18*E261/'Monte Carlo'!$B$21),0)</f>
        <v>0.18870512794836983</v>
      </c>
      <c r="K261" s="57">
        <f ca="1">_xlfn.POISSON.DIST(0,($B$19*F261/'Monte Carlo'!$B$21),0)</f>
        <v>0.31442555600439748</v>
      </c>
      <c r="L261" s="57">
        <f ca="1">_xlfn.POISSON.DIST(1,($B$19*F261/'Monte Carlo'!$B$21),0)</f>
        <v>0.36379286380760079</v>
      </c>
      <c r="M261" s="57">
        <f ca="1">_xlfn.POISSON.DIST(2,($B$19*F261/'Monte Carlo'!$B$21),0)</f>
        <v>0.21045561537543198</v>
      </c>
      <c r="N261" s="57">
        <f ca="1">_xlfn.POISSON.DIST(3,($B$19*F261/'Monte Carlo'!$B$21),0)</f>
        <v>8.1166272439538972E-2</v>
      </c>
    </row>
    <row r="262" spans="4:14">
      <c r="D262">
        <v>261</v>
      </c>
      <c r="E2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262" s="57">
        <f ca="1">_xlfn.POISSON.DIST(0,($B$18*E262/'Monte Carlo'!$B$21),FALSE)</f>
        <v>9.8863430268674488E-2</v>
      </c>
      <c r="H262" s="57">
        <f ca="1">_xlfn.POISSON.DIST(1,($B$18*E262/'Monte Carlo'!$B$21),0)</f>
        <v>0.22877154694627386</v>
      </c>
      <c r="I262" s="57">
        <f ca="1">_xlfn.POISSON.DIST(2,($B$18*E262/'Monte Carlo'!$B$21),0)</f>
        <v>0.26469049551467128</v>
      </c>
      <c r="J262" s="57">
        <f ca="1">_xlfn.POISSON.DIST(3,($B$18*E262/'Monte Carlo'!$B$21),0)</f>
        <v>0.20416600272485158</v>
      </c>
      <c r="K262" s="57">
        <f ca="1">_xlfn.POISSON.DIST(0,($B$19*F262/'Monte Carlo'!$B$21),0)</f>
        <v>0.38564806830727288</v>
      </c>
      <c r="L262" s="57">
        <f ca="1">_xlfn.POISSON.DIST(1,($B$19*F262/'Monte Carlo'!$B$21),0)</f>
        <v>0.36745707420126816</v>
      </c>
      <c r="M262" s="57">
        <f ca="1">_xlfn.POISSON.DIST(2,($B$19*F262/'Monte Carlo'!$B$21),0)</f>
        <v>0.17506207404748705</v>
      </c>
      <c r="N262" s="57">
        <f ca="1">_xlfn.POISSON.DIST(3,($B$19*F262/'Monte Carlo'!$B$21),0)</f>
        <v>5.5601469162847278E-2</v>
      </c>
    </row>
    <row r="263" spans="4:14">
      <c r="D263">
        <v>262</v>
      </c>
      <c r="E2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2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263" s="57">
        <f ca="1">_xlfn.POISSON.DIST(0,($B$18*E263/'Monte Carlo'!$B$21),FALSE)</f>
        <v>9.1110062804224359E-2</v>
      </c>
      <c r="H263" s="57">
        <f ca="1">_xlfn.POISSON.DIST(1,($B$18*E263/'Monte Carlo'!$B$21),0)</f>
        <v>0.21827119502763037</v>
      </c>
      <c r="I263" s="57">
        <f ca="1">_xlfn.POISSON.DIST(2,($B$18*E263/'Monte Carlo'!$B$21),0)</f>
        <v>0.26145473459480978</v>
      </c>
      <c r="J263" s="57">
        <f ca="1">_xlfn.POISSON.DIST(3,($B$18*E263/'Monte Carlo'!$B$21),0)</f>
        <v>0.20878790483062162</v>
      </c>
      <c r="K263" s="57">
        <f ca="1">_xlfn.POISSON.DIST(0,($B$19*F263/'Monte Carlo'!$B$21),0)</f>
        <v>0.33201985607055995</v>
      </c>
      <c r="L263" s="57">
        <f ca="1">_xlfn.POISSON.DIST(1,($B$19*F263/'Monte Carlo'!$B$21),0)</f>
        <v>0.36607197998415431</v>
      </c>
      <c r="M263" s="57">
        <f ca="1">_xlfn.POISSON.DIST(2,($B$19*F263/'Monte Carlo'!$B$21),0)</f>
        <v>0.20180825345132361</v>
      </c>
      <c r="N263" s="57">
        <f ca="1">_xlfn.POISSON.DIST(3,($B$19*F263/'Monte Carlo'!$B$21),0)</f>
        <v>7.4168603239972153E-2</v>
      </c>
    </row>
    <row r="264" spans="4:14">
      <c r="D264">
        <v>263</v>
      </c>
      <c r="E2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2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264" s="57">
        <f ca="1">_xlfn.POISSON.DIST(0,($B$18*E264/'Monte Carlo'!$B$21),FALSE)</f>
        <v>0.1196182496152056</v>
      </c>
      <c r="H264" s="57">
        <f ca="1">_xlfn.POISSON.DIST(1,($B$18*E264/'Monte Carlo'!$B$21),0)</f>
        <v>0.25400335544074198</v>
      </c>
      <c r="I264" s="57">
        <f ca="1">_xlfn.POISSON.DIST(2,($B$18*E264/'Monte Carlo'!$B$21),0)</f>
        <v>0.26968169481956122</v>
      </c>
      <c r="J264" s="57">
        <f ca="1">_xlfn.POISSON.DIST(3,($B$18*E264/'Monte Carlo'!$B$21),0)</f>
        <v>0.19088518573453289</v>
      </c>
      <c r="K264" s="57">
        <f ca="1">_xlfn.POISSON.DIST(0,($B$19*F264/'Monte Carlo'!$B$21),0)</f>
        <v>0.34118282957970547</v>
      </c>
      <c r="L264" s="57">
        <f ca="1">_xlfn.POISSON.DIST(1,($B$19*F264/'Monte Carlo'!$B$21),0)</f>
        <v>0.36688644816774135</v>
      </c>
      <c r="M264" s="57">
        <f ca="1">_xlfn.POISSON.DIST(2,($B$19*F264/'Monte Carlo'!$B$21),0)</f>
        <v>0.19726324741335616</v>
      </c>
      <c r="N264" s="57">
        <f ca="1">_xlfn.POISSON.DIST(3,($B$19*F264/'Monte Carlo'!$B$21),0)</f>
        <v>7.0708142304694716E-2</v>
      </c>
    </row>
    <row r="265" spans="4:14">
      <c r="D265">
        <v>264</v>
      </c>
      <c r="E2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2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265" s="57">
        <f ca="1">_xlfn.POISSON.DIST(0,($B$18*E265/'Monte Carlo'!$B$21),FALSE)</f>
        <v>6.7532393016580608E-2</v>
      </c>
      <c r="H265" s="57">
        <f ca="1">_xlfn.POISSON.DIST(1,($B$18*E265/'Monte Carlo'!$B$21),0)</f>
        <v>0.18200978719867983</v>
      </c>
      <c r="I265" s="57">
        <f ca="1">_xlfn.POISSON.DIST(2,($B$18*E265/'Monte Carlo'!$B$21),0)</f>
        <v>0.24527164784442942</v>
      </c>
      <c r="J265" s="57">
        <f ca="1">_xlfn.POISSON.DIST(3,($B$18*E265/'Monte Carlo'!$B$21),0)</f>
        <v>0.22034778884593273</v>
      </c>
      <c r="K265" s="57">
        <f ca="1">_xlfn.POISSON.DIST(0,($B$19*F265/'Monte Carlo'!$B$21),0)</f>
        <v>0.46030042239281943</v>
      </c>
      <c r="L265" s="57">
        <f ca="1">_xlfn.POISSON.DIST(1,($B$19*F265/'Monte Carlo'!$B$21),0)</f>
        <v>0.35713600933334838</v>
      </c>
      <c r="M265" s="57">
        <f ca="1">_xlfn.POISSON.DIST(2,($B$19*F265/'Monte Carlo'!$B$21),0)</f>
        <v>0.13854661320916831</v>
      </c>
      <c r="N265" s="57">
        <f ca="1">_xlfn.POISSON.DIST(3,($B$19*F265/'Monte Carlo'!$B$21),0)</f>
        <v>3.5831659890698683E-2</v>
      </c>
    </row>
    <row r="266" spans="4:14">
      <c r="D266">
        <v>265</v>
      </c>
      <c r="E2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266" s="57">
        <f ca="1">_xlfn.POISSON.DIST(0,($B$18*E266/'Monte Carlo'!$B$21),FALSE)</f>
        <v>0.11640572320001434</v>
      </c>
      <c r="H266" s="57">
        <f ca="1">_xlfn.POISSON.DIST(1,($B$18*E266/'Monte Carlo'!$B$21),0)</f>
        <v>0.25035071304063589</v>
      </c>
      <c r="I266" s="57">
        <f ca="1">_xlfn.POISSON.DIST(2,($B$18*E266/'Monte Carlo'!$B$21),0)</f>
        <v>0.2692113316982816</v>
      </c>
      <c r="J266" s="57">
        <f ca="1">_xlfn.POISSON.DIST(3,($B$18*E266/'Monte Carlo'!$B$21),0)</f>
        <v>0.19299523252672179</v>
      </c>
      <c r="K266" s="57">
        <f ca="1">_xlfn.POISSON.DIST(0,($B$19*F266/'Monte Carlo'!$B$21),0)</f>
        <v>0.34585871337181257</v>
      </c>
      <c r="L266" s="57">
        <f ca="1">_xlfn.POISSON.DIST(1,($B$19*F266/'Monte Carlo'!$B$21),0)</f>
        <v>0.36720681830513524</v>
      </c>
      <c r="M266" s="57">
        <f ca="1">_xlfn.POISSON.DIST(2,($B$19*F266/'Monte Carlo'!$B$21),0)</f>
        <v>0.19493631676241888</v>
      </c>
      <c r="N266" s="57">
        <f ca="1">_xlfn.POISSON.DIST(3,($B$19*F266/'Monte Carlo'!$B$21),0)</f>
        <v>6.8989582434389685E-2</v>
      </c>
    </row>
    <row r="267" spans="4:14">
      <c r="D267">
        <v>266</v>
      </c>
      <c r="E2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2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267" s="57">
        <f ca="1">_xlfn.POISSON.DIST(0,($B$18*E267/'Monte Carlo'!$B$21),FALSE)</f>
        <v>0.17041109583712988</v>
      </c>
      <c r="H267" s="57">
        <f ca="1">_xlfn.POISSON.DIST(1,($B$18*E267/'Monte Carlo'!$B$21),0)</f>
        <v>0.30154951471456304</v>
      </c>
      <c r="I267" s="57">
        <f ca="1">_xlfn.POISSON.DIST(2,($B$18*E267/'Monte Carlo'!$B$21),0)</f>
        <v>0.26680219787887727</v>
      </c>
      <c r="J267" s="57">
        <f ca="1">_xlfn.POISSON.DIST(3,($B$18*E267/'Monte Carlo'!$B$21),0)</f>
        <v>0.15737252495195134</v>
      </c>
      <c r="K267" s="57">
        <f ca="1">_xlfn.POISSON.DIST(0,($B$19*F267/'Monte Carlo'!$B$21),0)</f>
        <v>0.43001499409744826</v>
      </c>
      <c r="L267" s="57">
        <f ca="1">_xlfn.POISSON.DIST(1,($B$19*F267/'Monte Carlo'!$B$21),0)</f>
        <v>0.36290479043725754</v>
      </c>
      <c r="M267" s="57">
        <f ca="1">_xlfn.POISSON.DIST(2,($B$19*F267/'Monte Carlo'!$B$21),0)</f>
        <v>0.15313406361414522</v>
      </c>
      <c r="N267" s="57">
        <f ca="1">_xlfn.POISSON.DIST(3,($B$19*F267/'Monte Carlo'!$B$21),0)</f>
        <v>4.3078408914041494E-2</v>
      </c>
    </row>
    <row r="268" spans="4:14">
      <c r="D268">
        <v>267</v>
      </c>
      <c r="E2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268" s="57">
        <f ca="1">_xlfn.POISSON.DIST(0,($B$18*E268/'Monte Carlo'!$B$21),FALSE)</f>
        <v>8.8663166244628708E-2</v>
      </c>
      <c r="H268" s="57">
        <f ca="1">_xlfn.POISSON.DIST(1,($B$18*E268/'Monte Carlo'!$B$21),0)</f>
        <v>0.21482293756733631</v>
      </c>
      <c r="I268" s="57">
        <f ca="1">_xlfn.POISSON.DIST(2,($B$18*E268/'Monte Carlo'!$B$21),0)</f>
        <v>0.26024840111017028</v>
      </c>
      <c r="J268" s="57">
        <f ca="1">_xlfn.POISSON.DIST(3,($B$18*E268/'Monte Carlo'!$B$21),0)</f>
        <v>0.21018621520702468</v>
      </c>
      <c r="K268" s="57">
        <f ca="1">_xlfn.POISSON.DIST(0,($B$19*F268/'Monte Carlo'!$B$21),0)</f>
        <v>0.38043424693358147</v>
      </c>
      <c r="L268" s="57">
        <f ca="1">_xlfn.POISSON.DIST(1,($B$19*F268/'Monte Carlo'!$B$21),0)</f>
        <v>0.36766760541776577</v>
      </c>
      <c r="M268" s="57">
        <f ca="1">_xlfn.POISSON.DIST(2,($B$19*F268/'Monte Carlo'!$B$21),0)</f>
        <v>0.17766469391652112</v>
      </c>
      <c r="N268" s="57">
        <f ca="1">_xlfn.POISSON.DIST(3,($B$19*F268/'Monte Carlo'!$B$21),0)</f>
        <v>5.7234202849401436E-2</v>
      </c>
    </row>
    <row r="269" spans="4:14">
      <c r="D269">
        <v>268</v>
      </c>
      <c r="E2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269" s="57">
        <f ca="1">_xlfn.POISSON.DIST(0,($B$18*E269/'Monte Carlo'!$B$21),FALSE)</f>
        <v>0.14872443258913104</v>
      </c>
      <c r="H269" s="57">
        <f ca="1">_xlfn.POISSON.DIST(1,($B$18*E269/'Monte Carlo'!$B$21),0)</f>
        <v>0.28341822170312264</v>
      </c>
      <c r="I269" s="57">
        <f ca="1">_xlfn.POISSON.DIST(2,($B$18*E269/'Monte Carlo'!$B$21),0)</f>
        <v>0.27004940276111272</v>
      </c>
      <c r="J269" s="57">
        <f ca="1">_xlfn.POISSON.DIST(3,($B$18*E269/'Monte Carlo'!$B$21),0)</f>
        <v>0.17154079342158768</v>
      </c>
      <c r="K269" s="57">
        <f ca="1">_xlfn.POISSON.DIST(0,($B$19*F269/'Monte Carlo'!$B$21),0)</f>
        <v>0.35059867978280235</v>
      </c>
      <c r="L269" s="57">
        <f ca="1">_xlfn.POISSON.DIST(1,($B$19*F269/'Monte Carlo'!$B$21),0)</f>
        <v>0.36746705933992851</v>
      </c>
      <c r="M269" s="57">
        <f ca="1">_xlfn.POISSON.DIST(2,($B$19*F269/'Monte Carlo'!$B$21),0)</f>
        <v>0.19257351422941407</v>
      </c>
      <c r="N269" s="57">
        <f ca="1">_xlfn.POISSON.DIST(3,($B$19*F269/'Monte Carlo'!$B$21),0)</f>
        <v>6.7279605867766532E-2</v>
      </c>
    </row>
    <row r="270" spans="4:14">
      <c r="D270">
        <v>269</v>
      </c>
      <c r="E2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2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270" s="57">
        <f ca="1">_xlfn.POISSON.DIST(0,($B$18*E270/'Monte Carlo'!$B$21),FALSE)</f>
        <v>6.5718709927714697E-2</v>
      </c>
      <c r="H270" s="57">
        <f ca="1">_xlfn.POISSON.DIST(1,($B$18*E270/'Monte Carlo'!$B$21),0)</f>
        <v>0.17891075053641048</v>
      </c>
      <c r="I270" s="57">
        <f ca="1">_xlfn.POISSON.DIST(2,($B$18*E270/'Monte Carlo'!$B$21),0)</f>
        <v>0.24353077451390251</v>
      </c>
      <c r="J270" s="57">
        <f ca="1">_xlfn.POISSON.DIST(3,($B$18*E270/'Monte Carlo'!$B$21),0)</f>
        <v>0.220993756039538</v>
      </c>
      <c r="K270" s="57">
        <f ca="1">_xlfn.POISSON.DIST(0,($B$19*F270/'Monte Carlo'!$B$21),0)</f>
        <v>0.4666088034072392</v>
      </c>
      <c r="L270" s="57">
        <f ca="1">_xlfn.POISSON.DIST(1,($B$19*F270/'Monte Carlo'!$B$21),0)</f>
        <v>0.35567911738630187</v>
      </c>
      <c r="M270" s="57">
        <f ca="1">_xlfn.POISSON.DIST(2,($B$19*F270/'Monte Carlo'!$B$21),0)</f>
        <v>0.13556070269240872</v>
      </c>
      <c r="N270" s="57">
        <f ca="1">_xlfn.POISSON.DIST(3,($B$19*F270/'Monte Carlo'!$B$21),0)</f>
        <v>3.4444350195011603E-2</v>
      </c>
    </row>
    <row r="271" spans="4:14">
      <c r="D271">
        <v>270</v>
      </c>
      <c r="E2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271" s="57">
        <f ca="1">_xlfn.POISSON.DIST(0,($B$18*E271/'Monte Carlo'!$B$21),FALSE)</f>
        <v>8.3964753414184842E-2</v>
      </c>
      <c r="H271" s="57">
        <f ca="1">_xlfn.POISSON.DIST(1,($B$18*E271/'Monte Carlo'!$B$21),0)</f>
        <v>0.20801076789697007</v>
      </c>
      <c r="I271" s="57">
        <f ca="1">_xlfn.POISSON.DIST(2,($B$18*E271/'Monte Carlo'!$B$21),0)</f>
        <v>0.25765858769125771</v>
      </c>
      <c r="J271" s="57">
        <f ca="1">_xlfn.POISSON.DIST(3,($B$18*E271/'Monte Carlo'!$B$21),0)</f>
        <v>0.21277086913095514</v>
      </c>
      <c r="K271" s="57">
        <f ca="1">_xlfn.POISSON.DIST(0,($B$19*F271/'Monte Carlo'!$B$21),0)</f>
        <v>0.38043424693358147</v>
      </c>
      <c r="L271" s="57">
        <f ca="1">_xlfn.POISSON.DIST(1,($B$19*F271/'Monte Carlo'!$B$21),0)</f>
        <v>0.36766760541776577</v>
      </c>
      <c r="M271" s="57">
        <f ca="1">_xlfn.POISSON.DIST(2,($B$19*F271/'Monte Carlo'!$B$21),0)</f>
        <v>0.17766469391652112</v>
      </c>
      <c r="N271" s="57">
        <f ca="1">_xlfn.POISSON.DIST(3,($B$19*F271/'Monte Carlo'!$B$21),0)</f>
        <v>5.7234202849401436E-2</v>
      </c>
    </row>
    <row r="272" spans="4:14">
      <c r="D272">
        <v>271</v>
      </c>
      <c r="E2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272" s="57">
        <f ca="1">_xlfn.POISSON.DIST(0,($B$18*E272/'Monte Carlo'!$B$21),FALSE)</f>
        <v>0.14872443258913104</v>
      </c>
      <c r="H272" s="57">
        <f ca="1">_xlfn.POISSON.DIST(1,($B$18*E272/'Monte Carlo'!$B$21),0)</f>
        <v>0.28341822170312264</v>
      </c>
      <c r="I272" s="57">
        <f ca="1">_xlfn.POISSON.DIST(2,($B$18*E272/'Monte Carlo'!$B$21),0)</f>
        <v>0.27004940276111272</v>
      </c>
      <c r="J272" s="57">
        <f ca="1">_xlfn.POISSON.DIST(3,($B$18*E272/'Monte Carlo'!$B$21),0)</f>
        <v>0.17154079342158768</v>
      </c>
      <c r="K272" s="57">
        <f ca="1">_xlfn.POISSON.DIST(0,($B$19*F272/'Monte Carlo'!$B$21),0)</f>
        <v>0.38043424693358147</v>
      </c>
      <c r="L272" s="57">
        <f ca="1">_xlfn.POISSON.DIST(1,($B$19*F272/'Monte Carlo'!$B$21),0)</f>
        <v>0.36766760541776577</v>
      </c>
      <c r="M272" s="57">
        <f ca="1">_xlfn.POISSON.DIST(2,($B$19*F272/'Monte Carlo'!$B$21),0)</f>
        <v>0.17766469391652112</v>
      </c>
      <c r="N272" s="57">
        <f ca="1">_xlfn.POISSON.DIST(3,($B$19*F272/'Monte Carlo'!$B$21),0)</f>
        <v>5.7234202849401436E-2</v>
      </c>
    </row>
    <row r="273" spans="4:14">
      <c r="D273">
        <v>272</v>
      </c>
      <c r="E2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2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73" s="57">
        <f ca="1">_xlfn.POISSON.DIST(0,($B$18*E273/'Monte Carlo'!$B$21),FALSE)</f>
        <v>0.12291943426544397</v>
      </c>
      <c r="H273" s="57">
        <f ca="1">_xlfn.POISSON.DIST(1,($B$18*E273/'Monte Carlo'!$B$21),0)</f>
        <v>0.25766693173649519</v>
      </c>
      <c r="I273" s="57">
        <f ca="1">_xlfn.POISSON.DIST(2,($B$18*E273/'Monte Carlo'!$B$21),0)</f>
        <v>0.27006407939986915</v>
      </c>
      <c r="J273" s="57">
        <f ca="1">_xlfn.POISSON.DIST(3,($B$18*E273/'Monte Carlo'!$B$21),0)</f>
        <v>0.18870512794836983</v>
      </c>
      <c r="K273" s="57">
        <f ca="1">_xlfn.POISSON.DIST(0,($B$19*F273/'Monte Carlo'!$B$21),0)</f>
        <v>0.4072277640545206</v>
      </c>
      <c r="L273" s="57">
        <f ca="1">_xlfn.POISSON.DIST(1,($B$19*F273/'Monte Carlo'!$B$21),0)</f>
        <v>0.36584635099366131</v>
      </c>
      <c r="M273" s="57">
        <f ca="1">_xlfn.POISSON.DIST(2,($B$19*F273/'Monte Carlo'!$B$21),0)</f>
        <v>0.1643350040807359</v>
      </c>
      <c r="N273" s="57">
        <f ca="1">_xlfn.POISSON.DIST(3,($B$19*F273/'Monte Carlo'!$B$21),0)</f>
        <v>4.9211904565701861E-2</v>
      </c>
    </row>
    <row r="274" spans="4:14">
      <c r="D274">
        <v>273</v>
      </c>
      <c r="E2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2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274" s="57">
        <f ca="1">_xlfn.POISSON.DIST(0,($B$18*E274/'Monte Carlo'!$B$21),FALSE)</f>
        <v>9.6208305467432101E-2</v>
      </c>
      <c r="H274" s="57">
        <f ca="1">_xlfn.POISSON.DIST(1,($B$18*E274/'Monte Carlo'!$B$21),0)</f>
        <v>0.22524669361030539</v>
      </c>
      <c r="I274" s="57">
        <f ca="1">_xlfn.POISSON.DIST(2,($B$18*E274/'Monte Carlo'!$B$21),0)</f>
        <v>0.2636782382553744</v>
      </c>
      <c r="J274" s="57">
        <f ca="1">_xlfn.POISSON.DIST(3,($B$18*E274/'Monte Carlo'!$B$21),0)</f>
        <v>0.20577797677463755</v>
      </c>
      <c r="K274" s="57">
        <f ca="1">_xlfn.POISSON.DIST(0,($B$19*F274/'Monte Carlo'!$B$21),0)</f>
        <v>0.46030042239281943</v>
      </c>
      <c r="L274" s="57">
        <f ca="1">_xlfn.POISSON.DIST(1,($B$19*F274/'Monte Carlo'!$B$21),0)</f>
        <v>0.35713600933334838</v>
      </c>
      <c r="M274" s="57">
        <f ca="1">_xlfn.POISSON.DIST(2,($B$19*F274/'Monte Carlo'!$B$21),0)</f>
        <v>0.13854661320916831</v>
      </c>
      <c r="N274" s="57">
        <f ca="1">_xlfn.POISSON.DIST(3,($B$19*F274/'Monte Carlo'!$B$21),0)</f>
        <v>3.5831659890698683E-2</v>
      </c>
    </row>
    <row r="275" spans="4:14">
      <c r="D275">
        <v>274</v>
      </c>
      <c r="E2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2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275" s="57">
        <f ca="1">_xlfn.POISSON.DIST(0,($B$18*E275/'Monte Carlo'!$B$21),FALSE)</f>
        <v>7.7379815125953183E-2</v>
      </c>
      <c r="H275" s="57">
        <f ca="1">_xlfn.POISSON.DIST(1,($B$18*E275/'Monte Carlo'!$B$21),0)</f>
        <v>0.19801721559710356</v>
      </c>
      <c r="I275" s="57">
        <f ca="1">_xlfn.POISSON.DIST(2,($B$18*E275/'Monte Carlo'!$B$21),0)</f>
        <v>0.25336593017833731</v>
      </c>
      <c r="J275" s="57">
        <f ca="1">_xlfn.POISSON.DIST(3,($B$18*E275/'Monte Carlo'!$B$21),0)</f>
        <v>0.21612361457752313</v>
      </c>
      <c r="K275" s="57">
        <f ca="1">_xlfn.POISSON.DIST(0,($B$19*F275/'Monte Carlo'!$B$21),0)</f>
        <v>0.3365701620328222</v>
      </c>
      <c r="L275" s="57">
        <f ca="1">_xlfn.POISSON.DIST(1,($B$19*F275/'Monte Carlo'!$B$21),0)</f>
        <v>0.36650762234186451</v>
      </c>
      <c r="M275" s="57">
        <f ca="1">_xlfn.POISSON.DIST(2,($B$19*F275/'Monte Carlo'!$B$21),0)</f>
        <v>0.19955398961002846</v>
      </c>
      <c r="N275" s="57">
        <f ca="1">_xlfn.POISSON.DIST(3,($B$19*F275/'Monte Carlo'!$B$21),0)</f>
        <v>7.2434682285425211E-2</v>
      </c>
    </row>
    <row r="276" spans="4:14">
      <c r="D276">
        <v>275</v>
      </c>
      <c r="E2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2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276" s="57">
        <f ca="1">_xlfn.POISSON.DIST(0,($B$18*E276/'Monte Carlo'!$B$21),FALSE)</f>
        <v>6.939612952783504E-2</v>
      </c>
      <c r="H276" s="57">
        <f ca="1">_xlfn.POISSON.DIST(1,($B$18*E276/'Monte Carlo'!$B$21),0)</f>
        <v>0.18514361220978234</v>
      </c>
      <c r="I276" s="57">
        <f ca="1">_xlfn.POISSON.DIST(2,($B$18*E276/'Monte Carlo'!$B$21),0)</f>
        <v>0.24697456021907666</v>
      </c>
      <c r="J276" s="57">
        <f ca="1">_xlfn.POISSON.DIST(3,($B$18*E276/'Monte Carlo'!$B$21),0)</f>
        <v>0.21963646730730854</v>
      </c>
      <c r="K276" s="57">
        <f ca="1">_xlfn.POISSON.DIST(0,($B$19*F276/'Monte Carlo'!$B$21),0)</f>
        <v>0.36027438548670609</v>
      </c>
      <c r="L276" s="57">
        <f ca="1">_xlfn.POISSON.DIST(1,($B$19*F276/'Monte Carlo'!$B$21),0)</f>
        <v>0.36780028536033427</v>
      </c>
      <c r="M276" s="57">
        <f ca="1">_xlfn.POISSON.DIST(2,($B$19*F276/'Monte Carlo'!$B$21),0)</f>
        <v>0.18774169821758663</v>
      </c>
      <c r="N276" s="57">
        <f ca="1">_xlfn.POISSON.DIST(3,($B$19*F276/'Monte Carlo'!$B$21),0)</f>
        <v>6.3887833791993781E-2</v>
      </c>
    </row>
    <row r="277" spans="4:14">
      <c r="D277">
        <v>276</v>
      </c>
      <c r="E2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2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277" s="57">
        <f ca="1">_xlfn.POISSON.DIST(0,($B$18*E277/'Monte Carlo'!$B$21),FALSE)</f>
        <v>7.5301664836223969E-2</v>
      </c>
      <c r="H277" s="57">
        <f ca="1">_xlfn.POISSON.DIST(1,($B$18*E277/'Monte Carlo'!$B$21),0)</f>
        <v>0.19474915922639166</v>
      </c>
      <c r="I277" s="57">
        <f ca="1">_xlfn.POISSON.DIST(2,($B$18*E277/'Monte Carlo'!$B$21),0)</f>
        <v>0.25183530206055627</v>
      </c>
      <c r="J277" s="57">
        <f ca="1">_xlfn.POISSON.DIST(3,($B$18*E277/'Monte Carlo'!$B$21),0)</f>
        <v>0.21710327142826852</v>
      </c>
      <c r="K277" s="57">
        <f ca="1">_xlfn.POISSON.DIST(0,($B$19*F277/'Monte Carlo'!$B$21),0)</f>
        <v>0.35540360705991658</v>
      </c>
      <c r="L277" s="57">
        <f ca="1">_xlfn.POISSON.DIST(1,($B$19*F277/'Monte Carlo'!$B$21),0)</f>
        <v>0.36766546296941832</v>
      </c>
      <c r="M277" s="57">
        <f ca="1">_xlfn.POISSON.DIST(2,($B$19*F277/'Monte Carlo'!$B$21),0)</f>
        <v>0.19017518389694815</v>
      </c>
      <c r="N277" s="57">
        <f ca="1">_xlfn.POISSON.DIST(3,($B$19*F277/'Monte Carlo'!$B$21),0)</f>
        <v>6.5578819539084315E-2</v>
      </c>
    </row>
    <row r="278" spans="4:14">
      <c r="D278">
        <v>277</v>
      </c>
      <c r="E2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2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278" s="57">
        <f ca="1">_xlfn.POISSON.DIST(0,($B$18*E278/'Monte Carlo'!$B$21),FALSE)</f>
        <v>0.1751140445562217</v>
      </c>
      <c r="H278" s="57">
        <f ca="1">_xlfn.POISSON.DIST(1,($B$18*E278/'Monte Carlo'!$B$21),0)</f>
        <v>0.30510432283755101</v>
      </c>
      <c r="I278" s="57">
        <f ca="1">_xlfn.POISSON.DIST(2,($B$18*E278/'Monte Carlo'!$B$21),0)</f>
        <v>0.26579435147554292</v>
      </c>
      <c r="J278" s="57">
        <f ca="1">_xlfn.POISSON.DIST(3,($B$18*E278/'Monte Carlo'!$B$21),0)</f>
        <v>0.15436607959592752</v>
      </c>
      <c r="K278" s="57">
        <f ca="1">_xlfn.POISSON.DIST(0,($B$19*F278/'Monte Carlo'!$B$21),0)</f>
        <v>0.46030042239281943</v>
      </c>
      <c r="L278" s="57">
        <f ca="1">_xlfn.POISSON.DIST(1,($B$19*F278/'Monte Carlo'!$B$21),0)</f>
        <v>0.35713600933334838</v>
      </c>
      <c r="M278" s="57">
        <f ca="1">_xlfn.POISSON.DIST(2,($B$19*F278/'Monte Carlo'!$B$21),0)</f>
        <v>0.13854661320916831</v>
      </c>
      <c r="N278" s="57">
        <f ca="1">_xlfn.POISSON.DIST(3,($B$19*F278/'Monte Carlo'!$B$21),0)</f>
        <v>3.5831659890698683E-2</v>
      </c>
    </row>
    <row r="279" spans="4:14">
      <c r="D279">
        <v>278</v>
      </c>
      <c r="E2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2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279" s="57">
        <f ca="1">_xlfn.POISSON.DIST(0,($B$18*E279/'Monte Carlo'!$B$21),FALSE)</f>
        <v>0.10159183032069609</v>
      </c>
      <c r="H279" s="57">
        <f ca="1">_xlfn.POISSON.DIST(1,($B$18*E279/'Monte Carlo'!$B$21),0)</f>
        <v>0.23231940082314048</v>
      </c>
      <c r="I279" s="57">
        <f ca="1">_xlfn.POISSON.DIST(2,($B$18*E279/'Monte Carlo'!$B$21),0)</f>
        <v>0.26563309189551981</v>
      </c>
      <c r="J279" s="57">
        <f ca="1">_xlfn.POISSON.DIST(3,($B$18*E279/'Monte Carlo'!$B$21),0)</f>
        <v>0.20248255708869276</v>
      </c>
      <c r="K279" s="57">
        <f ca="1">_xlfn.POISSON.DIST(0,($B$19*F279/'Monte Carlo'!$B$21),0)</f>
        <v>0.4666088034072392</v>
      </c>
      <c r="L279" s="57">
        <f ca="1">_xlfn.POISSON.DIST(1,($B$19*F279/'Monte Carlo'!$B$21),0)</f>
        <v>0.35567911738630187</v>
      </c>
      <c r="M279" s="57">
        <f ca="1">_xlfn.POISSON.DIST(2,($B$19*F279/'Monte Carlo'!$B$21),0)</f>
        <v>0.13556070269240872</v>
      </c>
      <c r="N279" s="57">
        <f ca="1">_xlfn.POISSON.DIST(3,($B$19*F279/'Monte Carlo'!$B$21),0)</f>
        <v>3.4444350195011603E-2</v>
      </c>
    </row>
    <row r="280" spans="4:14">
      <c r="D280">
        <v>279</v>
      </c>
      <c r="E2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2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280" s="57">
        <f ca="1">_xlfn.POISSON.DIST(0,($B$18*E280/'Monte Carlo'!$B$21),FALSE)</f>
        <v>6.7532393016580608E-2</v>
      </c>
      <c r="H280" s="57">
        <f ca="1">_xlfn.POISSON.DIST(1,($B$18*E280/'Monte Carlo'!$B$21),0)</f>
        <v>0.18200978719867983</v>
      </c>
      <c r="I280" s="57">
        <f ca="1">_xlfn.POISSON.DIST(2,($B$18*E280/'Monte Carlo'!$B$21),0)</f>
        <v>0.24527164784442942</v>
      </c>
      <c r="J280" s="57">
        <f ca="1">_xlfn.POISSON.DIST(3,($B$18*E280/'Monte Carlo'!$B$21),0)</f>
        <v>0.22034778884593273</v>
      </c>
      <c r="K280" s="57">
        <f ca="1">_xlfn.POISSON.DIST(0,($B$19*F280/'Monte Carlo'!$B$21),0)</f>
        <v>0.44793836835326056</v>
      </c>
      <c r="L280" s="57">
        <f ca="1">_xlfn.POISSON.DIST(1,($B$19*F280/'Monte Carlo'!$B$21),0)</f>
        <v>0.3597391363960773</v>
      </c>
      <c r="M280" s="57">
        <f ca="1">_xlfn.POISSON.DIST(2,($B$19*F280/'Monte Carlo'!$B$21),0)</f>
        <v>0.14445318306930149</v>
      </c>
      <c r="N280" s="57">
        <f ca="1">_xlfn.POISSON.DIST(3,($B$19*F280/'Monte Carlo'!$B$21),0)</f>
        <v>3.8670099131459919E-2</v>
      </c>
    </row>
    <row r="281" spans="4:14">
      <c r="D281">
        <v>280</v>
      </c>
      <c r="E2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2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281" s="57">
        <f ca="1">_xlfn.POISSON.DIST(0,($B$18*E281/'Monte Carlo'!$B$21),FALSE)</f>
        <v>9.362448800087371E-2</v>
      </c>
      <c r="H281" s="57">
        <f ca="1">_xlfn.POISSON.DIST(1,($B$18*E281/'Monte Carlo'!$B$21),0)</f>
        <v>0.2217461643520606</v>
      </c>
      <c r="I281" s="57">
        <f ca="1">_xlfn.POISSON.DIST(2,($B$18*E281/'Monte Carlo'!$B$21),0)</f>
        <v>0.26259882673212703</v>
      </c>
      <c r="J281" s="57">
        <f ca="1">_xlfn.POISSON.DIST(3,($B$18*E281/'Monte Carlo'!$B$21),0)</f>
        <v>0.20731856175155483</v>
      </c>
      <c r="K281" s="57">
        <f ca="1">_xlfn.POISSON.DIST(0,($B$19*F281/'Monte Carlo'!$B$21),0)</f>
        <v>0.41846630038298388</v>
      </c>
      <c r="L281" s="57">
        <f ca="1">_xlfn.POISSON.DIST(1,($B$19*F281/'Monte Carlo'!$B$21),0)</f>
        <v>0.36455064907056661</v>
      </c>
      <c r="M281" s="57">
        <f ca="1">_xlfn.POISSON.DIST(2,($B$19*F281/'Monte Carlo'!$B$21),0)</f>
        <v>0.15879077433014654</v>
      </c>
      <c r="N281" s="57">
        <f ca="1">_xlfn.POISSON.DIST(3,($B$19*F281/'Monte Carlo'!$B$21),0)</f>
        <v>4.6110666335213359E-2</v>
      </c>
    </row>
    <row r="282" spans="4:14">
      <c r="D282">
        <v>281</v>
      </c>
      <c r="E2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2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282" s="57">
        <f ca="1">_xlfn.POISSON.DIST(0,($B$18*E282/'Monte Carlo'!$B$21),FALSE)</f>
        <v>7.7379815125953183E-2</v>
      </c>
      <c r="H282" s="57">
        <f ca="1">_xlfn.POISSON.DIST(1,($B$18*E282/'Monte Carlo'!$B$21),0)</f>
        <v>0.19801721559710356</v>
      </c>
      <c r="I282" s="57">
        <f ca="1">_xlfn.POISSON.DIST(2,($B$18*E282/'Monte Carlo'!$B$21),0)</f>
        <v>0.25336593017833731</v>
      </c>
      <c r="J282" s="57">
        <f ca="1">_xlfn.POISSON.DIST(3,($B$18*E282/'Monte Carlo'!$B$21),0)</f>
        <v>0.21612361457752313</v>
      </c>
      <c r="K282" s="57">
        <f ca="1">_xlfn.POISSON.DIST(0,($B$19*F282/'Monte Carlo'!$B$21),0)</f>
        <v>0.36027438548670609</v>
      </c>
      <c r="L282" s="57">
        <f ca="1">_xlfn.POISSON.DIST(1,($B$19*F282/'Monte Carlo'!$B$21),0)</f>
        <v>0.36780028536033427</v>
      </c>
      <c r="M282" s="57">
        <f ca="1">_xlfn.POISSON.DIST(2,($B$19*F282/'Monte Carlo'!$B$21),0)</f>
        <v>0.18774169821758663</v>
      </c>
      <c r="N282" s="57">
        <f ca="1">_xlfn.POISSON.DIST(3,($B$19*F282/'Monte Carlo'!$B$21),0)</f>
        <v>6.3887833791993781E-2</v>
      </c>
    </row>
    <row r="283" spans="4:14">
      <c r="D283">
        <v>282</v>
      </c>
      <c r="E2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2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283" s="57">
        <f ca="1">_xlfn.POISSON.DIST(0,($B$18*E283/'Monte Carlo'!$B$21),FALSE)</f>
        <v>9.362448800087371E-2</v>
      </c>
      <c r="H283" s="57">
        <f ca="1">_xlfn.POISSON.DIST(1,($B$18*E283/'Monte Carlo'!$B$21),0)</f>
        <v>0.2217461643520606</v>
      </c>
      <c r="I283" s="57">
        <f ca="1">_xlfn.POISSON.DIST(2,($B$18*E283/'Monte Carlo'!$B$21),0)</f>
        <v>0.26259882673212703</v>
      </c>
      <c r="J283" s="57">
        <f ca="1">_xlfn.POISSON.DIST(3,($B$18*E283/'Monte Carlo'!$B$21),0)</f>
        <v>0.20731856175155483</v>
      </c>
      <c r="K283" s="57">
        <f ca="1">_xlfn.POISSON.DIST(0,($B$19*F283/'Monte Carlo'!$B$21),0)</f>
        <v>0.46030042239281943</v>
      </c>
      <c r="L283" s="57">
        <f ca="1">_xlfn.POISSON.DIST(1,($B$19*F283/'Monte Carlo'!$B$21),0)</f>
        <v>0.35713600933334838</v>
      </c>
      <c r="M283" s="57">
        <f ca="1">_xlfn.POISSON.DIST(2,($B$19*F283/'Monte Carlo'!$B$21),0)</f>
        <v>0.13854661320916831</v>
      </c>
      <c r="N283" s="57">
        <f ca="1">_xlfn.POISSON.DIST(3,($B$19*F283/'Monte Carlo'!$B$21),0)</f>
        <v>3.5831659890698683E-2</v>
      </c>
    </row>
    <row r="284" spans="4:14">
      <c r="D284">
        <v>283</v>
      </c>
      <c r="E2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2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284" s="57">
        <f ca="1">_xlfn.POISSON.DIST(0,($B$18*E284/'Monte Carlo'!$B$21),FALSE)</f>
        <v>0.12979763283782372</v>
      </c>
      <c r="H284" s="57">
        <f ca="1">_xlfn.POISSON.DIST(1,($B$18*E284/'Monte Carlo'!$B$21),0)</f>
        <v>0.26501804358005915</v>
      </c>
      <c r="I284" s="57">
        <f ca="1">_xlfn.POISSON.DIST(2,($B$18*E284/'Monte Carlo'!$B$21),0)</f>
        <v>0.27055409982228668</v>
      </c>
      <c r="J284" s="57">
        <f ca="1">_xlfn.POISSON.DIST(3,($B$18*E284/'Monte Carlo'!$B$21),0)</f>
        <v>0.18413720047589904</v>
      </c>
      <c r="K284" s="57">
        <f ca="1">_xlfn.POISSON.DIST(0,($B$19*F284/'Monte Carlo'!$B$21),0)</f>
        <v>0.31442555600439748</v>
      </c>
      <c r="L284" s="57">
        <f ca="1">_xlfn.POISSON.DIST(1,($B$19*F284/'Monte Carlo'!$B$21),0)</f>
        <v>0.36379286380760079</v>
      </c>
      <c r="M284" s="57">
        <f ca="1">_xlfn.POISSON.DIST(2,($B$19*F284/'Monte Carlo'!$B$21),0)</f>
        <v>0.21045561537543198</v>
      </c>
      <c r="N284" s="57">
        <f ca="1">_xlfn.POISSON.DIST(3,($B$19*F284/'Monte Carlo'!$B$21),0)</f>
        <v>8.1166272439538972E-2</v>
      </c>
    </row>
    <row r="285" spans="4:14">
      <c r="D285">
        <v>284</v>
      </c>
      <c r="E2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2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85" s="57">
        <f ca="1">_xlfn.POISSON.DIST(0,($B$18*E285/'Monte Carlo'!$B$21),FALSE)</f>
        <v>0.10727660088975248</v>
      </c>
      <c r="H285" s="57">
        <f ca="1">_xlfn.POISSON.DIST(1,($B$18*E285/'Monte Carlo'!$B$21),0)</f>
        <v>0.23947835411040228</v>
      </c>
      <c r="I285" s="57">
        <f ca="1">_xlfn.POISSON.DIST(2,($B$18*E285/'Monte Carlo'!$B$21),0)</f>
        <v>0.2672991202730472</v>
      </c>
      <c r="J285" s="57">
        <f ca="1">_xlfn.POISSON.DIST(3,($B$18*E285/'Monte Carlo'!$B$21),0)</f>
        <v>0.19890126037809155</v>
      </c>
      <c r="K285" s="57">
        <f ca="1">_xlfn.POISSON.DIST(0,($B$19*F285/'Monte Carlo'!$B$21),0)</f>
        <v>0.4072277640545206</v>
      </c>
      <c r="L285" s="57">
        <f ca="1">_xlfn.POISSON.DIST(1,($B$19*F285/'Monte Carlo'!$B$21),0)</f>
        <v>0.36584635099366131</v>
      </c>
      <c r="M285" s="57">
        <f ca="1">_xlfn.POISSON.DIST(2,($B$19*F285/'Monte Carlo'!$B$21),0)</f>
        <v>0.1643350040807359</v>
      </c>
      <c r="N285" s="57">
        <f ca="1">_xlfn.POISSON.DIST(3,($B$19*F285/'Monte Carlo'!$B$21),0)</f>
        <v>4.9211904565701861E-2</v>
      </c>
    </row>
    <row r="286" spans="4:14">
      <c r="D286">
        <v>285</v>
      </c>
      <c r="E2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2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286" s="57">
        <f ca="1">_xlfn.POISSON.DIST(0,($B$18*E286/'Monte Carlo'!$B$21),FALSE)</f>
        <v>0.10159183032069609</v>
      </c>
      <c r="H286" s="57">
        <f ca="1">_xlfn.POISSON.DIST(1,($B$18*E286/'Monte Carlo'!$B$21),0)</f>
        <v>0.23231940082314048</v>
      </c>
      <c r="I286" s="57">
        <f ca="1">_xlfn.POISSON.DIST(2,($B$18*E286/'Monte Carlo'!$B$21),0)</f>
        <v>0.26563309189551981</v>
      </c>
      <c r="J286" s="57">
        <f ca="1">_xlfn.POISSON.DIST(3,($B$18*E286/'Monte Carlo'!$B$21),0)</f>
        <v>0.20248255708869276</v>
      </c>
      <c r="K286" s="57">
        <f ca="1">_xlfn.POISSON.DIST(0,($B$19*F286/'Monte Carlo'!$B$21),0)</f>
        <v>0.37021711809706187</v>
      </c>
      <c r="L286" s="57">
        <f ca="1">_xlfn.POISSON.DIST(1,($B$19*F286/'Monte Carlo'!$B$21),0)</f>
        <v>0.36787202951114861</v>
      </c>
      <c r="M286" s="57">
        <f ca="1">_xlfn.POISSON.DIST(2,($B$19*F286/'Monte Carlo'!$B$21),0)</f>
        <v>0.18277089778054398</v>
      </c>
      <c r="N286" s="57">
        <f ca="1">_xlfn.POISSON.DIST(3,($B$19*F286/'Monte Carlo'!$B$21),0)</f>
        <v>6.0537720358710946E-2</v>
      </c>
    </row>
    <row r="287" spans="4:14">
      <c r="D287">
        <v>286</v>
      </c>
      <c r="E2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2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287" s="57">
        <f ca="1">_xlfn.POISSON.DIST(0,($B$18*E287/'Monte Carlo'!$B$21),FALSE)</f>
        <v>0.12291943426544397</v>
      </c>
      <c r="H287" s="57">
        <f ca="1">_xlfn.POISSON.DIST(1,($B$18*E287/'Monte Carlo'!$B$21),0)</f>
        <v>0.25766693173649519</v>
      </c>
      <c r="I287" s="57">
        <f ca="1">_xlfn.POISSON.DIST(2,($B$18*E287/'Monte Carlo'!$B$21),0)</f>
        <v>0.27006407939986915</v>
      </c>
      <c r="J287" s="57">
        <f ca="1">_xlfn.POISSON.DIST(3,($B$18*E287/'Monte Carlo'!$B$21),0)</f>
        <v>0.18870512794836983</v>
      </c>
      <c r="K287" s="57">
        <f ca="1">_xlfn.POISSON.DIST(0,($B$19*F287/'Monte Carlo'!$B$21),0)</f>
        <v>0.44188240481824848</v>
      </c>
      <c r="L287" s="57">
        <f ca="1">_xlfn.POISSON.DIST(1,($B$19*F287/'Monte Carlo'!$B$21),0)</f>
        <v>0.36089043492404388</v>
      </c>
      <c r="M287" s="57">
        <f ca="1">_xlfn.POISSON.DIST(2,($B$19*F287/'Monte Carlo'!$B$21),0)</f>
        <v>0.14737168146945748</v>
      </c>
      <c r="N287" s="57">
        <f ca="1">_xlfn.POISSON.DIST(3,($B$19*F287/'Monte Carlo'!$B$21),0)</f>
        <v>4.0120048261011752E-2</v>
      </c>
    </row>
    <row r="288" spans="4:14">
      <c r="D288">
        <v>287</v>
      </c>
      <c r="E2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2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88" s="57">
        <f ca="1">_xlfn.POISSON.DIST(0,($B$18*E288/'Monte Carlo'!$B$21),FALSE)</f>
        <v>0.18491289514862846</v>
      </c>
      <c r="H288" s="57">
        <f ca="1">_xlfn.POISSON.DIST(1,($B$18*E288/'Monte Carlo'!$B$21),0)</f>
        <v>0.31210900263562602</v>
      </c>
      <c r="I288" s="57">
        <f ca="1">_xlfn.POISSON.DIST(2,($B$18*E288/'Monte Carlo'!$B$21),0)</f>
        <v>0.26339977384461977</v>
      </c>
      <c r="J288" s="57">
        <f ca="1">_xlfn.POISSON.DIST(3,($B$18*E288/'Monte Carlo'!$B$21),0)</f>
        <v>0.14819489403919214</v>
      </c>
      <c r="K288" s="57">
        <f ca="1">_xlfn.POISSON.DIST(0,($B$19*F288/'Monte Carlo'!$B$21),0)</f>
        <v>0.42420134805204218</v>
      </c>
      <c r="L288" s="57">
        <f ca="1">_xlfn.POISSON.DIST(1,($B$19*F288/'Monte Carlo'!$B$21),0)</f>
        <v>0.36377261844059355</v>
      </c>
      <c r="M288" s="57">
        <f ca="1">_xlfn.POISSON.DIST(2,($B$19*F288/'Monte Carlo'!$B$21),0)</f>
        <v>0.15597606954197016</v>
      </c>
      <c r="N288" s="57">
        <f ca="1">_xlfn.POISSON.DIST(3,($B$19*F288/'Monte Carlo'!$B$21),0)</f>
        <v>4.458560656938601E-2</v>
      </c>
    </row>
    <row r="289" spans="4:14">
      <c r="D289">
        <v>288</v>
      </c>
      <c r="E2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289" s="57">
        <f ca="1">_xlfn.POISSON.DIST(0,($B$18*E289/'Monte Carlo'!$B$21),FALSE)</f>
        <v>0.13337974471907832</v>
      </c>
      <c r="H289" s="57">
        <f ca="1">_xlfn.POISSON.DIST(1,($B$18*E289/'Monte Carlo'!$B$21),0)</f>
        <v>0.26870083105125642</v>
      </c>
      <c r="I289" s="57">
        <f ca="1">_xlfn.POISSON.DIST(2,($B$18*E289/'Monte Carlo'!$B$21),0)</f>
        <v>0.27065630077378811</v>
      </c>
      <c r="J289" s="57">
        <f ca="1">_xlfn.POISSON.DIST(3,($B$18*E289/'Monte Carlo'!$B$21),0)</f>
        <v>0.18175066761535844</v>
      </c>
      <c r="K289" s="57">
        <f ca="1">_xlfn.POISSON.DIST(0,($B$19*F289/'Monte Carlo'!$B$21),0)</f>
        <v>0.4666088034072392</v>
      </c>
      <c r="L289" s="57">
        <f ca="1">_xlfn.POISSON.DIST(1,($B$19*F289/'Monte Carlo'!$B$21),0)</f>
        <v>0.35567911738630187</v>
      </c>
      <c r="M289" s="57">
        <f ca="1">_xlfn.POISSON.DIST(2,($B$19*F289/'Monte Carlo'!$B$21),0)</f>
        <v>0.13556070269240872</v>
      </c>
      <c r="N289" s="57">
        <f ca="1">_xlfn.POISSON.DIST(3,($B$19*F289/'Monte Carlo'!$B$21),0)</f>
        <v>3.4444350195011603E-2</v>
      </c>
    </row>
    <row r="290" spans="4:14">
      <c r="D290">
        <v>289</v>
      </c>
      <c r="E2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2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290" s="57">
        <f ca="1">_xlfn.POISSON.DIST(0,($B$18*E290/'Monte Carlo'!$B$21),FALSE)</f>
        <v>0.12291943426544397</v>
      </c>
      <c r="H290" s="57">
        <f ca="1">_xlfn.POISSON.DIST(1,($B$18*E290/'Monte Carlo'!$B$21),0)</f>
        <v>0.25766693173649519</v>
      </c>
      <c r="I290" s="57">
        <f ca="1">_xlfn.POISSON.DIST(2,($B$18*E290/'Monte Carlo'!$B$21),0)</f>
        <v>0.27006407939986915</v>
      </c>
      <c r="J290" s="57">
        <f ca="1">_xlfn.POISSON.DIST(3,($B$18*E290/'Monte Carlo'!$B$21),0)</f>
        <v>0.18870512794836983</v>
      </c>
      <c r="K290" s="57">
        <f ca="1">_xlfn.POISSON.DIST(0,($B$19*F290/'Monte Carlo'!$B$21),0)</f>
        <v>0.31873473347079084</v>
      </c>
      <c r="L290" s="57">
        <f ca="1">_xlfn.POISSON.DIST(1,($B$19*F290/'Monte Carlo'!$B$21),0)</f>
        <v>0.36444004438008715</v>
      </c>
      <c r="M290" s="57">
        <f ca="1">_xlfn.POISSON.DIST(2,($B$19*F290/'Monte Carlo'!$B$21),0)</f>
        <v>0.2083496588236301</v>
      </c>
      <c r="N290" s="57">
        <f ca="1">_xlfn.POISSON.DIST(3,($B$19*F290/'Monte Carlo'!$B$21),0)</f>
        <v>7.9408727629008274E-2</v>
      </c>
    </row>
    <row r="291" spans="4:14">
      <c r="D291">
        <v>290</v>
      </c>
      <c r="E2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91" s="57">
        <f ca="1">_xlfn.POISSON.DIST(0,($B$18*E291/'Monte Carlo'!$B$21),FALSE)</f>
        <v>0.11023718482511535</v>
      </c>
      <c r="H291" s="57">
        <f ca="1">_xlfn.POISSON.DIST(1,($B$18*E291/'Monte Carlo'!$B$21),0)</f>
        <v>0.24308633221160764</v>
      </c>
      <c r="I291" s="57">
        <f ca="1">_xlfn.POISSON.DIST(2,($B$18*E291/'Monte Carlo'!$B$21),0)</f>
        <v>0.26801738905903816</v>
      </c>
      <c r="J291" s="57">
        <f ca="1">_xlfn.POISSON.DIST(3,($B$18*E291/'Monte Carlo'!$B$21),0)</f>
        <v>0.19700359178152016</v>
      </c>
      <c r="K291" s="57">
        <f ca="1">_xlfn.POISSON.DIST(0,($B$19*F291/'Monte Carlo'!$B$21),0)</f>
        <v>0.36521191754798787</v>
      </c>
      <c r="L291" s="57">
        <f ca="1">_xlfn.POISSON.DIST(1,($B$19*F291/'Monte Carlo'!$B$21),0)</f>
        <v>0.36786974649581339</v>
      </c>
      <c r="M291" s="57">
        <f ca="1">_xlfn.POISSON.DIST(2,($B$19*F291/'Monte Carlo'!$B$21),0)</f>
        <v>0.18527345889405736</v>
      </c>
      <c r="N291" s="57">
        <f ca="1">_xlfn.POISSON.DIST(3,($B$19*F291/'Monte Carlo'!$B$21),0)</f>
        <v>6.2207262031460417E-2</v>
      </c>
    </row>
    <row r="292" spans="4:14">
      <c r="D292">
        <v>291</v>
      </c>
      <c r="E2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292" s="57">
        <f ca="1">_xlfn.POISSON.DIST(0,($B$18*E292/'Monte Carlo'!$B$21),FALSE)</f>
        <v>0.14872443258913104</v>
      </c>
      <c r="H292" s="57">
        <f ca="1">_xlfn.POISSON.DIST(1,($B$18*E292/'Monte Carlo'!$B$21),0)</f>
        <v>0.28341822170312264</v>
      </c>
      <c r="I292" s="57">
        <f ca="1">_xlfn.POISSON.DIST(2,($B$18*E292/'Monte Carlo'!$B$21),0)</f>
        <v>0.27004940276111272</v>
      </c>
      <c r="J292" s="57">
        <f ca="1">_xlfn.POISSON.DIST(3,($B$18*E292/'Monte Carlo'!$B$21),0)</f>
        <v>0.17154079342158768</v>
      </c>
      <c r="K292" s="57">
        <f ca="1">_xlfn.POISSON.DIST(0,($B$19*F292/'Monte Carlo'!$B$21),0)</f>
        <v>0.38564806830727288</v>
      </c>
      <c r="L292" s="57">
        <f ca="1">_xlfn.POISSON.DIST(1,($B$19*F292/'Monte Carlo'!$B$21),0)</f>
        <v>0.36745707420126816</v>
      </c>
      <c r="M292" s="57">
        <f ca="1">_xlfn.POISSON.DIST(2,($B$19*F292/'Monte Carlo'!$B$21),0)</f>
        <v>0.17506207404748705</v>
      </c>
      <c r="N292" s="57">
        <f ca="1">_xlfn.POISSON.DIST(3,($B$19*F292/'Monte Carlo'!$B$21),0)</f>
        <v>5.5601469162847278E-2</v>
      </c>
    </row>
    <row r="293" spans="4:14">
      <c r="D293">
        <v>292</v>
      </c>
      <c r="E2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293" s="57">
        <f ca="1">_xlfn.POISSON.DIST(0,($B$18*E293/'Monte Carlo'!$B$21),FALSE)</f>
        <v>0.13337974471907832</v>
      </c>
      <c r="H293" s="57">
        <f ca="1">_xlfn.POISSON.DIST(1,($B$18*E293/'Monte Carlo'!$B$21),0)</f>
        <v>0.26870083105125642</v>
      </c>
      <c r="I293" s="57">
        <f ca="1">_xlfn.POISSON.DIST(2,($B$18*E293/'Monte Carlo'!$B$21),0)</f>
        <v>0.27065630077378811</v>
      </c>
      <c r="J293" s="57">
        <f ca="1">_xlfn.POISSON.DIST(3,($B$18*E293/'Monte Carlo'!$B$21),0)</f>
        <v>0.18175066761535844</v>
      </c>
      <c r="K293" s="57">
        <f ca="1">_xlfn.POISSON.DIST(0,($B$19*F293/'Monte Carlo'!$B$21),0)</f>
        <v>0.36027438548670609</v>
      </c>
      <c r="L293" s="57">
        <f ca="1">_xlfn.POISSON.DIST(1,($B$19*F293/'Monte Carlo'!$B$21),0)</f>
        <v>0.36780028536033427</v>
      </c>
      <c r="M293" s="57">
        <f ca="1">_xlfn.POISSON.DIST(2,($B$19*F293/'Monte Carlo'!$B$21),0)</f>
        <v>0.18774169821758663</v>
      </c>
      <c r="N293" s="57">
        <f ca="1">_xlfn.POISSON.DIST(3,($B$19*F293/'Monte Carlo'!$B$21),0)</f>
        <v>6.3887833791993781E-2</v>
      </c>
    </row>
    <row r="294" spans="4:14">
      <c r="D294">
        <v>293</v>
      </c>
      <c r="E2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294" s="57">
        <f ca="1">_xlfn.POISSON.DIST(0,($B$18*E294/'Monte Carlo'!$B$21),FALSE)</f>
        <v>9.8863430268674488E-2</v>
      </c>
      <c r="H294" s="57">
        <f ca="1">_xlfn.POISSON.DIST(1,($B$18*E294/'Monte Carlo'!$B$21),0)</f>
        <v>0.22877154694627386</v>
      </c>
      <c r="I294" s="57">
        <f ca="1">_xlfn.POISSON.DIST(2,($B$18*E294/'Monte Carlo'!$B$21),0)</f>
        <v>0.26469049551467128</v>
      </c>
      <c r="J294" s="57">
        <f ca="1">_xlfn.POISSON.DIST(3,($B$18*E294/'Monte Carlo'!$B$21),0)</f>
        <v>0.20416600272485158</v>
      </c>
      <c r="K294" s="57">
        <f ca="1">_xlfn.POISSON.DIST(0,($B$19*F294/'Monte Carlo'!$B$21),0)</f>
        <v>0.43001499409744826</v>
      </c>
      <c r="L294" s="57">
        <f ca="1">_xlfn.POISSON.DIST(1,($B$19*F294/'Monte Carlo'!$B$21),0)</f>
        <v>0.36290479043725754</v>
      </c>
      <c r="M294" s="57">
        <f ca="1">_xlfn.POISSON.DIST(2,($B$19*F294/'Monte Carlo'!$B$21),0)</f>
        <v>0.15313406361414522</v>
      </c>
      <c r="N294" s="57">
        <f ca="1">_xlfn.POISSON.DIST(3,($B$19*F294/'Monte Carlo'!$B$21),0)</f>
        <v>4.3078408914041494E-2</v>
      </c>
    </row>
    <row r="295" spans="4:14">
      <c r="D295">
        <v>294</v>
      </c>
      <c r="E2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295" s="57">
        <f ca="1">_xlfn.POISSON.DIST(0,($B$18*E295/'Monte Carlo'!$B$21),FALSE)</f>
        <v>9.8863430268674488E-2</v>
      </c>
      <c r="H295" s="57">
        <f ca="1">_xlfn.POISSON.DIST(1,($B$18*E295/'Monte Carlo'!$B$21),0)</f>
        <v>0.22877154694627386</v>
      </c>
      <c r="I295" s="57">
        <f ca="1">_xlfn.POISSON.DIST(2,($B$18*E295/'Monte Carlo'!$B$21),0)</f>
        <v>0.26469049551467128</v>
      </c>
      <c r="J295" s="57">
        <f ca="1">_xlfn.POISSON.DIST(3,($B$18*E295/'Monte Carlo'!$B$21),0)</f>
        <v>0.20416600272485158</v>
      </c>
      <c r="K295" s="57">
        <f ca="1">_xlfn.POISSON.DIST(0,($B$19*F295/'Monte Carlo'!$B$21),0)</f>
        <v>0.48605743736029022</v>
      </c>
      <c r="L295" s="57">
        <f ca="1">_xlfn.POISSON.DIST(1,($B$19*F295/'Monte Carlo'!$B$21),0)</f>
        <v>0.35065567735063152</v>
      </c>
      <c r="M295" s="57">
        <f ca="1">_xlfn.POISSON.DIST(2,($B$19*F295/'Monte Carlo'!$B$21),0)</f>
        <v>0.12648649584090871</v>
      </c>
      <c r="N295" s="57">
        <f ca="1">_xlfn.POISSON.DIST(3,($B$19*F295/'Monte Carlo'!$B$21),0)</f>
        <v>3.0416986735612793E-2</v>
      </c>
    </row>
    <row r="296" spans="4:14">
      <c r="D296">
        <v>295</v>
      </c>
      <c r="E2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2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296" s="57">
        <f ca="1">_xlfn.POISSON.DIST(0,($B$18*E296/'Monte Carlo'!$B$21),FALSE)</f>
        <v>0.17994678368916983</v>
      </c>
      <c r="H296" s="57">
        <f ca="1">_xlfn.POISSON.DIST(1,($B$18*E296/'Monte Carlo'!$B$21),0)</f>
        <v>0.30862567025384191</v>
      </c>
      <c r="I296" s="57">
        <f ca="1">_xlfn.POISSON.DIST(2,($B$18*E296/'Monte Carlo'!$B$21),0)</f>
        <v>0.26466103585425138</v>
      </c>
      <c r="J296" s="57">
        <f ca="1">_xlfn.POISSON.DIST(3,($B$18*E296/'Monte Carlo'!$B$21),0)</f>
        <v>0.15130619528361228</v>
      </c>
      <c r="K296" s="57">
        <f ca="1">_xlfn.POISSON.DIST(0,($B$19*F296/'Monte Carlo'!$B$21),0)</f>
        <v>0.48605743736029022</v>
      </c>
      <c r="L296" s="57">
        <f ca="1">_xlfn.POISSON.DIST(1,($B$19*F296/'Monte Carlo'!$B$21),0)</f>
        <v>0.35065567735063152</v>
      </c>
      <c r="M296" s="57">
        <f ca="1">_xlfn.POISSON.DIST(2,($B$19*F296/'Monte Carlo'!$B$21),0)</f>
        <v>0.12648649584090871</v>
      </c>
      <c r="N296" s="57">
        <f ca="1">_xlfn.POISSON.DIST(3,($B$19*F296/'Monte Carlo'!$B$21),0)</f>
        <v>3.0416986735612793E-2</v>
      </c>
    </row>
    <row r="297" spans="4:14">
      <c r="D297">
        <v>296</v>
      </c>
      <c r="E2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2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297" s="57">
        <f ca="1">_xlfn.POISSON.DIST(0,($B$18*E297/'Monte Carlo'!$B$21),FALSE)</f>
        <v>0.12979763283782372</v>
      </c>
      <c r="H297" s="57">
        <f ca="1">_xlfn.POISSON.DIST(1,($B$18*E297/'Monte Carlo'!$B$21),0)</f>
        <v>0.26501804358005915</v>
      </c>
      <c r="I297" s="57">
        <f ca="1">_xlfn.POISSON.DIST(2,($B$18*E297/'Monte Carlo'!$B$21),0)</f>
        <v>0.27055409982228668</v>
      </c>
      <c r="J297" s="57">
        <f ca="1">_xlfn.POISSON.DIST(3,($B$18*E297/'Monte Carlo'!$B$21),0)</f>
        <v>0.18413720047589904</v>
      </c>
      <c r="K297" s="57">
        <f ca="1">_xlfn.POISSON.DIST(0,($B$19*F297/'Monte Carlo'!$B$21),0)</f>
        <v>0.41280878846886226</v>
      </c>
      <c r="L297" s="57">
        <f ca="1">_xlfn.POISSON.DIST(1,($B$19*F297/'Monte Carlo'!$B$21),0)</f>
        <v>0.36524115176063965</v>
      </c>
      <c r="M297" s="57">
        <f ca="1">_xlfn.POISSON.DIST(2,($B$19*F297/'Monte Carlo'!$B$21),0)</f>
        <v>0.1615773484792232</v>
      </c>
      <c r="N297" s="57">
        <f ca="1">_xlfn.POISSON.DIST(3,($B$19*F297/'Monte Carlo'!$B$21),0)</f>
        <v>4.7652971953327773E-2</v>
      </c>
    </row>
    <row r="298" spans="4:14">
      <c r="D298">
        <v>297</v>
      </c>
      <c r="E2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2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98" s="57">
        <f ca="1">_xlfn.POISSON.DIST(0,($B$18*E298/'Monte Carlo'!$B$21),FALSE)</f>
        <v>0.16583445181684431</v>
      </c>
      <c r="H298" s="57">
        <f ca="1">_xlfn.POISSON.DIST(1,($B$18*E298/'Monte Carlo'!$B$21),0)</f>
        <v>0.29796558300530807</v>
      </c>
      <c r="I298" s="57">
        <f ca="1">_xlfn.POISSON.DIST(2,($B$18*E298/'Monte Carlo'!$B$21),0)</f>
        <v>0.26768710507075444</v>
      </c>
      <c r="J298" s="57">
        <f ca="1">_xlfn.POISSON.DIST(3,($B$18*E298/'Monte Carlo'!$B$21),0)</f>
        <v>0.16032363088924184</v>
      </c>
      <c r="K298" s="57">
        <f ca="1">_xlfn.POISSON.DIST(0,($B$19*F298/'Monte Carlo'!$B$21),0)</f>
        <v>0.36521191754798787</v>
      </c>
      <c r="L298" s="57">
        <f ca="1">_xlfn.POISSON.DIST(1,($B$19*F298/'Monte Carlo'!$B$21),0)</f>
        <v>0.36786974649581339</v>
      </c>
      <c r="M298" s="57">
        <f ca="1">_xlfn.POISSON.DIST(2,($B$19*F298/'Monte Carlo'!$B$21),0)</f>
        <v>0.18527345889405736</v>
      </c>
      <c r="N298" s="57">
        <f ca="1">_xlfn.POISSON.DIST(3,($B$19*F298/'Monte Carlo'!$B$21),0)</f>
        <v>6.2207262031460417E-2</v>
      </c>
    </row>
    <row r="299" spans="4:14">
      <c r="D299">
        <v>298</v>
      </c>
      <c r="E2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2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299" s="57">
        <f ca="1">_xlfn.POISSON.DIST(0,($B$18*E299/'Monte Carlo'!$B$21),FALSE)</f>
        <v>0.18491289514862846</v>
      </c>
      <c r="H299" s="57">
        <f ca="1">_xlfn.POISSON.DIST(1,($B$18*E299/'Monte Carlo'!$B$21),0)</f>
        <v>0.31210900263562602</v>
      </c>
      <c r="I299" s="57">
        <f ca="1">_xlfn.POISSON.DIST(2,($B$18*E299/'Monte Carlo'!$B$21),0)</f>
        <v>0.26339977384461977</v>
      </c>
      <c r="J299" s="57">
        <f ca="1">_xlfn.POISSON.DIST(3,($B$18*E299/'Monte Carlo'!$B$21),0)</f>
        <v>0.14819489403919214</v>
      </c>
      <c r="K299" s="57">
        <f ca="1">_xlfn.POISSON.DIST(0,($B$19*F299/'Monte Carlo'!$B$21),0)</f>
        <v>0.43590831570375593</v>
      </c>
      <c r="L299" s="57">
        <f ca="1">_xlfn.POISSON.DIST(1,($B$19*F299/'Monte Carlo'!$B$21),0)</f>
        <v>0.3619448498622061</v>
      </c>
      <c r="M299" s="57">
        <f ca="1">_xlfn.POISSON.DIST(2,($B$19*F299/'Monte Carlo'!$B$21),0)</f>
        <v>0.15026562882870706</v>
      </c>
      <c r="N299" s="57">
        <f ca="1">_xlfn.POISSON.DIST(3,($B$19*F299/'Monte Carlo'!$B$21),0)</f>
        <v>4.1589686413796595E-2</v>
      </c>
    </row>
    <row r="300" spans="4:14">
      <c r="D300">
        <v>299</v>
      </c>
      <c r="E3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3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300" s="57">
        <f ca="1">_xlfn.POISSON.DIST(0,($B$18*E300/'Monte Carlo'!$B$21),FALSE)</f>
        <v>0.1196182496152056</v>
      </c>
      <c r="H300" s="57">
        <f ca="1">_xlfn.POISSON.DIST(1,($B$18*E300/'Monte Carlo'!$B$21),0)</f>
        <v>0.25400335544074198</v>
      </c>
      <c r="I300" s="57">
        <f ca="1">_xlfn.POISSON.DIST(2,($B$18*E300/'Monte Carlo'!$B$21),0)</f>
        <v>0.26968169481956122</v>
      </c>
      <c r="J300" s="57">
        <f ca="1">_xlfn.POISSON.DIST(3,($B$18*E300/'Monte Carlo'!$B$21),0)</f>
        <v>0.19088518573453289</v>
      </c>
      <c r="K300" s="57">
        <f ca="1">_xlfn.POISSON.DIST(0,($B$19*F300/'Monte Carlo'!$B$21),0)</f>
        <v>0.47300364028632269</v>
      </c>
      <c r="L300" s="57">
        <f ca="1">_xlfn.POISSON.DIST(1,($B$19*F300/'Monte Carlo'!$B$21),0)</f>
        <v>0.35411521323789547</v>
      </c>
      <c r="M300" s="57">
        <f ca="1">_xlfn.POISSON.DIST(2,($B$19*F300/'Monte Carlo'!$B$21),0)</f>
        <v>0.13255456572238367</v>
      </c>
      <c r="N300" s="57">
        <f ca="1">_xlfn.POISSON.DIST(3,($B$19*F300/'Monte Carlo'!$B$21),0)</f>
        <v>3.3079088833244952E-2</v>
      </c>
    </row>
    <row r="301" spans="4:14">
      <c r="D301">
        <v>300</v>
      </c>
      <c r="E3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3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01" s="57">
        <f ca="1">_xlfn.POISSON.DIST(0,($B$18*E301/'Monte Carlo'!$B$21),FALSE)</f>
        <v>0.1196182496152056</v>
      </c>
      <c r="H301" s="57">
        <f ca="1">_xlfn.POISSON.DIST(1,($B$18*E301/'Monte Carlo'!$B$21),0)</f>
        <v>0.25400335544074198</v>
      </c>
      <c r="I301" s="57">
        <f ca="1">_xlfn.POISSON.DIST(2,($B$18*E301/'Monte Carlo'!$B$21),0)</f>
        <v>0.26968169481956122</v>
      </c>
      <c r="J301" s="57">
        <f ca="1">_xlfn.POISSON.DIST(3,($B$18*E301/'Monte Carlo'!$B$21),0)</f>
        <v>0.19088518573453289</v>
      </c>
      <c r="K301" s="57">
        <f ca="1">_xlfn.POISSON.DIST(0,($B$19*F301/'Monte Carlo'!$B$21),0)</f>
        <v>0.47948611790088203</v>
      </c>
      <c r="L301" s="57">
        <f ca="1">_xlfn.POISSON.DIST(1,($B$19*F301/'Monte Carlo'!$B$21),0)</f>
        <v>0.35244163734108952</v>
      </c>
      <c r="M301" s="57">
        <f ca="1">_xlfn.POISSON.DIST(2,($B$19*F301/'Monte Carlo'!$B$21),0)</f>
        <v>0.12952940981426436</v>
      </c>
      <c r="N301" s="57">
        <f ca="1">_xlfn.POISSON.DIST(3,($B$19*F301/'Monte Carlo'!$B$21),0)</f>
        <v>3.1736446982462516E-2</v>
      </c>
    </row>
    <row r="302" spans="4:14">
      <c r="D302">
        <v>301</v>
      </c>
      <c r="E3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56</v>
      </c>
      <c r="F3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302" s="57">
        <f ca="1">_xlfn.POISSON.DIST(0,($B$18*E302/'Monte Carlo'!$B$21),FALSE)</f>
        <v>0.21772377541713558</v>
      </c>
      <c r="H302" s="57">
        <f ca="1">_xlfn.POISSON.DIST(1,($B$18*E302/'Monte Carlo'!$B$21),0)</f>
        <v>0.33192601472113054</v>
      </c>
      <c r="I302" s="57">
        <f ca="1">_xlfn.POISSON.DIST(2,($B$18*E302/'Monte Carlo'!$B$21),0)</f>
        <v>0.25301526908939742</v>
      </c>
      <c r="J302" s="57">
        <f ca="1">_xlfn.POISSON.DIST(3,($B$18*E302/'Monte Carlo'!$B$21),0)</f>
        <v>0.12857629622907424</v>
      </c>
      <c r="K302" s="57">
        <f ca="1">_xlfn.POISSON.DIST(0,($B$19*F302/'Monte Carlo'!$B$21),0)</f>
        <v>0.52028986615618256</v>
      </c>
      <c r="L302" s="57">
        <f ca="1">_xlfn.POISSON.DIST(1,($B$19*F302/'Monte Carlo'!$B$21),0)</f>
        <v>0.33994136727106544</v>
      </c>
      <c r="M302" s="57">
        <f ca="1">_xlfn.POISSON.DIST(2,($B$19*F302/'Monte Carlo'!$B$21),0)</f>
        <v>0.1110536075167685</v>
      </c>
      <c r="N302" s="57">
        <f ca="1">_xlfn.POISSON.DIST(3,($B$19*F302/'Monte Carlo'!$B$21),0)</f>
        <v>2.418633511516579E-2</v>
      </c>
    </row>
    <row r="303" spans="4:14">
      <c r="D303">
        <v>302</v>
      </c>
      <c r="E3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3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88</v>
      </c>
      <c r="G303" s="57">
        <f ca="1">_xlfn.POISSON.DIST(0,($B$18*E303/'Monte Carlo'!$B$21),FALSE)</f>
        <v>0.14084327052517653</v>
      </c>
      <c r="H303" s="57">
        <f ca="1">_xlfn.POISSON.DIST(1,($B$18*E303/'Monte Carlo'!$B$21),0)</f>
        <v>0.27606795981041499</v>
      </c>
      <c r="I303" s="57">
        <f ca="1">_xlfn.POISSON.DIST(2,($B$18*E303/'Monte Carlo'!$B$21),0)</f>
        <v>0.27056144801842463</v>
      </c>
      <c r="J303" s="57">
        <f ca="1">_xlfn.POISSON.DIST(3,($B$18*E303/'Monte Carlo'!$B$21),0)</f>
        <v>0.17677651354180549</v>
      </c>
      <c r="K303" s="57">
        <f ca="1">_xlfn.POISSON.DIST(0,($B$19*F303/'Monte Carlo'!$B$21),0)</f>
        <v>0.30184443477431278</v>
      </c>
      <c r="L303" s="57">
        <f ca="1">_xlfn.POISSON.DIST(1,($B$19*F303/'Monte Carlo'!$B$21),0)</f>
        <v>0.36156239751584351</v>
      </c>
      <c r="M303" s="57">
        <f ca="1">_xlfn.POISSON.DIST(2,($B$19*F303/'Monte Carlo'!$B$21),0)</f>
        <v>0.21654758583697087</v>
      </c>
      <c r="N303" s="57">
        <f ca="1">_xlfn.POISSON.DIST(3,($B$19*F303/'Monte Carlo'!$B$21),0)</f>
        <v>8.6463373503445157E-2</v>
      </c>
    </row>
    <row r="304" spans="4:14">
      <c r="D304">
        <v>303</v>
      </c>
      <c r="E3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3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304" s="57">
        <f ca="1">_xlfn.POISSON.DIST(0,($B$18*E304/'Monte Carlo'!$B$21),FALSE)</f>
        <v>7.9515317515879536E-2</v>
      </c>
      <c r="H304" s="57">
        <f ca="1">_xlfn.POISSON.DIST(1,($B$18*E304/'Monte Carlo'!$B$21),0)</f>
        <v>0.20131732638917879</v>
      </c>
      <c r="I304" s="57">
        <f ca="1">_xlfn.POISSON.DIST(2,($B$18*E304/'Monte Carlo'!$B$21),0)</f>
        <v>0.2548481674388926</v>
      </c>
      <c r="J304" s="57">
        <f ca="1">_xlfn.POISSON.DIST(3,($B$18*E304/'Monte Carlo'!$B$21),0)</f>
        <v>0.21507533938868123</v>
      </c>
      <c r="K304" s="57">
        <f ca="1">_xlfn.POISSON.DIST(0,($B$19*F304/'Monte Carlo'!$B$21),0)</f>
        <v>0.47300364028632269</v>
      </c>
      <c r="L304" s="57">
        <f ca="1">_xlfn.POISSON.DIST(1,($B$19*F304/'Monte Carlo'!$B$21),0)</f>
        <v>0.35411521323789547</v>
      </c>
      <c r="M304" s="57">
        <f ca="1">_xlfn.POISSON.DIST(2,($B$19*F304/'Monte Carlo'!$B$21),0)</f>
        <v>0.13255456572238367</v>
      </c>
      <c r="N304" s="57">
        <f ca="1">_xlfn.POISSON.DIST(3,($B$19*F304/'Monte Carlo'!$B$21),0)</f>
        <v>3.3079088833244952E-2</v>
      </c>
    </row>
    <row r="305" spans="4:14">
      <c r="D305">
        <v>304</v>
      </c>
      <c r="E3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3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05" s="57">
        <f ca="1">_xlfn.POISSON.DIST(0,($B$18*E305/'Monte Carlo'!$B$21),FALSE)</f>
        <v>0.12979763283782372</v>
      </c>
      <c r="H305" s="57">
        <f ca="1">_xlfn.POISSON.DIST(1,($B$18*E305/'Monte Carlo'!$B$21),0)</f>
        <v>0.26501804358005915</v>
      </c>
      <c r="I305" s="57">
        <f ca="1">_xlfn.POISSON.DIST(2,($B$18*E305/'Monte Carlo'!$B$21),0)</f>
        <v>0.27055409982228668</v>
      </c>
      <c r="J305" s="57">
        <f ca="1">_xlfn.POISSON.DIST(3,($B$18*E305/'Monte Carlo'!$B$21),0)</f>
        <v>0.18413720047589904</v>
      </c>
      <c r="K305" s="57">
        <f ca="1">_xlfn.POISSON.DIST(0,($B$19*F305/'Monte Carlo'!$B$21),0)</f>
        <v>0.39093334469200991</v>
      </c>
      <c r="L305" s="57">
        <f ca="1">_xlfn.POISSON.DIST(1,($B$19*F305/'Monte Carlo'!$B$21),0)</f>
        <v>0.36717171523898134</v>
      </c>
      <c r="M305" s="57">
        <f ca="1">_xlfn.POISSON.DIST(2,($B$19*F305/'Monte Carlo'!$B$21),0)</f>
        <v>0.17242718010885891</v>
      </c>
      <c r="N305" s="57">
        <f ca="1">_xlfn.POISSON.DIST(3,($B$19*F305/'Monte Carlo'!$B$21),0)</f>
        <v>5.3982249006556765E-2</v>
      </c>
    </row>
    <row r="306" spans="4:14">
      <c r="D306">
        <v>305</v>
      </c>
      <c r="E3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3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06" s="57">
        <f ca="1">_xlfn.POISSON.DIST(0,($B$18*E306/'Monte Carlo'!$B$21),FALSE)</f>
        <v>7.9515317515879536E-2</v>
      </c>
      <c r="H306" s="57">
        <f ca="1">_xlfn.POISSON.DIST(1,($B$18*E306/'Monte Carlo'!$B$21),0)</f>
        <v>0.20131732638917879</v>
      </c>
      <c r="I306" s="57">
        <f ca="1">_xlfn.POISSON.DIST(2,($B$18*E306/'Monte Carlo'!$B$21),0)</f>
        <v>0.2548481674388926</v>
      </c>
      <c r="J306" s="57">
        <f ca="1">_xlfn.POISSON.DIST(3,($B$18*E306/'Monte Carlo'!$B$21),0)</f>
        <v>0.21507533938868123</v>
      </c>
      <c r="K306" s="57">
        <f ca="1">_xlfn.POISSON.DIST(0,($B$19*F306/'Monte Carlo'!$B$21),0)</f>
        <v>0.39629105537308784</v>
      </c>
      <c r="L306" s="57">
        <f ca="1">_xlfn.POISSON.DIST(1,($B$19*F306/'Monte Carlo'!$B$21),0)</f>
        <v>0.3668095170571844</v>
      </c>
      <c r="M306" s="57">
        <f ca="1">_xlfn.POISSON.DIST(2,($B$19*F306/'Monte Carlo'!$B$21),0)</f>
        <v>0.16976060900119685</v>
      </c>
      <c r="N306" s="57">
        <f ca="1">_xlfn.POISSON.DIST(3,($B$19*F306/'Monte Carlo'!$B$21),0)</f>
        <v>5.2377165855567683E-2</v>
      </c>
    </row>
    <row r="307" spans="4:14">
      <c r="D307">
        <v>306</v>
      </c>
      <c r="E3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307" s="57">
        <f ca="1">_xlfn.POISSON.DIST(0,($B$18*E307/'Monte Carlo'!$B$21),FALSE)</f>
        <v>0.11640572320001434</v>
      </c>
      <c r="H307" s="57">
        <f ca="1">_xlfn.POISSON.DIST(1,($B$18*E307/'Monte Carlo'!$B$21),0)</f>
        <v>0.25035071304063589</v>
      </c>
      <c r="I307" s="57">
        <f ca="1">_xlfn.POISSON.DIST(2,($B$18*E307/'Monte Carlo'!$B$21),0)</f>
        <v>0.2692113316982816</v>
      </c>
      <c r="J307" s="57">
        <f ca="1">_xlfn.POISSON.DIST(3,($B$18*E307/'Monte Carlo'!$B$21),0)</f>
        <v>0.19299523252672179</v>
      </c>
      <c r="K307" s="57">
        <f ca="1">_xlfn.POISSON.DIST(0,($B$19*F307/'Monte Carlo'!$B$21),0)</f>
        <v>0.34118282957970547</v>
      </c>
      <c r="L307" s="57">
        <f ca="1">_xlfn.POISSON.DIST(1,($B$19*F307/'Monte Carlo'!$B$21),0)</f>
        <v>0.36688644816774135</v>
      </c>
      <c r="M307" s="57">
        <f ca="1">_xlfn.POISSON.DIST(2,($B$19*F307/'Monte Carlo'!$B$21),0)</f>
        <v>0.19726324741335616</v>
      </c>
      <c r="N307" s="57">
        <f ca="1">_xlfn.POISSON.DIST(3,($B$19*F307/'Monte Carlo'!$B$21),0)</f>
        <v>7.0708142304694716E-2</v>
      </c>
    </row>
    <row r="308" spans="4:14">
      <c r="D308">
        <v>307</v>
      </c>
      <c r="E3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08" s="57">
        <f ca="1">_xlfn.POISSON.DIST(0,($B$18*E308/'Monte Carlo'!$B$21),FALSE)</f>
        <v>0.10727660088975248</v>
      </c>
      <c r="H308" s="57">
        <f ca="1">_xlfn.POISSON.DIST(1,($B$18*E308/'Monte Carlo'!$B$21),0)</f>
        <v>0.23947835411040228</v>
      </c>
      <c r="I308" s="57">
        <f ca="1">_xlfn.POISSON.DIST(2,($B$18*E308/'Monte Carlo'!$B$21),0)</f>
        <v>0.2672991202730472</v>
      </c>
      <c r="J308" s="57">
        <f ca="1">_xlfn.POISSON.DIST(3,($B$18*E308/'Monte Carlo'!$B$21),0)</f>
        <v>0.19890126037809155</v>
      </c>
      <c r="K308" s="57">
        <f ca="1">_xlfn.POISSON.DIST(0,($B$19*F308/'Monte Carlo'!$B$21),0)</f>
        <v>0.43590831570375593</v>
      </c>
      <c r="L308" s="57">
        <f ca="1">_xlfn.POISSON.DIST(1,($B$19*F308/'Monte Carlo'!$B$21),0)</f>
        <v>0.3619448498622061</v>
      </c>
      <c r="M308" s="57">
        <f ca="1">_xlfn.POISSON.DIST(2,($B$19*F308/'Monte Carlo'!$B$21),0)</f>
        <v>0.15026562882870706</v>
      </c>
      <c r="N308" s="57">
        <f ca="1">_xlfn.POISSON.DIST(3,($B$19*F308/'Monte Carlo'!$B$21),0)</f>
        <v>4.1589686413796595E-2</v>
      </c>
    </row>
    <row r="309" spans="4:14">
      <c r="D309">
        <v>308</v>
      </c>
      <c r="E3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3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309" s="57">
        <f ca="1">_xlfn.POISSON.DIST(0,($B$18*E309/'Monte Carlo'!$B$21),FALSE)</f>
        <v>6.939612952783504E-2</v>
      </c>
      <c r="H309" s="57">
        <f ca="1">_xlfn.POISSON.DIST(1,($B$18*E309/'Monte Carlo'!$B$21),0)</f>
        <v>0.18514361220978234</v>
      </c>
      <c r="I309" s="57">
        <f ca="1">_xlfn.POISSON.DIST(2,($B$18*E309/'Monte Carlo'!$B$21),0)</f>
        <v>0.24697456021907666</v>
      </c>
      <c r="J309" s="57">
        <f ca="1">_xlfn.POISSON.DIST(3,($B$18*E309/'Monte Carlo'!$B$21),0)</f>
        <v>0.21963646730730854</v>
      </c>
      <c r="K309" s="57">
        <f ca="1">_xlfn.POISSON.DIST(0,($B$19*F309/'Monte Carlo'!$B$21),0)</f>
        <v>0.32310296787477183</v>
      </c>
      <c r="L309" s="57">
        <f ca="1">_xlfn.POISSON.DIST(1,($B$19*F309/'Monte Carlo'!$B$21),0)</f>
        <v>0.36503663472455405</v>
      </c>
      <c r="M309" s="57">
        <f ca="1">_xlfn.POISSON.DIST(2,($B$19*F309/'Monte Carlo'!$B$21),0)</f>
        <v>0.20620631492105826</v>
      </c>
      <c r="N309" s="57">
        <f ca="1">_xlfn.POISSON.DIST(3,($B$19*F309/'Monte Carlo'!$B$21),0)</f>
        <v>7.765621359329733E-2</v>
      </c>
    </row>
    <row r="310" spans="4:14">
      <c r="D310">
        <v>309</v>
      </c>
      <c r="E3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310" s="57">
        <f ca="1">_xlfn.POISSON.DIST(0,($B$18*E310/'Monte Carlo'!$B$21),FALSE)</f>
        <v>9.362448800087371E-2</v>
      </c>
      <c r="H310" s="57">
        <f ca="1">_xlfn.POISSON.DIST(1,($B$18*E310/'Monte Carlo'!$B$21),0)</f>
        <v>0.2217461643520606</v>
      </c>
      <c r="I310" s="57">
        <f ca="1">_xlfn.POISSON.DIST(2,($B$18*E310/'Monte Carlo'!$B$21),0)</f>
        <v>0.26259882673212703</v>
      </c>
      <c r="J310" s="57">
        <f ca="1">_xlfn.POISSON.DIST(3,($B$18*E310/'Monte Carlo'!$B$21),0)</f>
        <v>0.20731856175155483</v>
      </c>
      <c r="K310" s="57">
        <f ca="1">_xlfn.POISSON.DIST(0,($B$19*F310/'Monte Carlo'!$B$21),0)</f>
        <v>0.4666088034072392</v>
      </c>
      <c r="L310" s="57">
        <f ca="1">_xlfn.POISSON.DIST(1,($B$19*F310/'Monte Carlo'!$B$21),0)</f>
        <v>0.35567911738630187</v>
      </c>
      <c r="M310" s="57">
        <f ca="1">_xlfn.POISSON.DIST(2,($B$19*F310/'Monte Carlo'!$B$21),0)</f>
        <v>0.13556070269240872</v>
      </c>
      <c r="N310" s="57">
        <f ca="1">_xlfn.POISSON.DIST(3,($B$19*F310/'Monte Carlo'!$B$21),0)</f>
        <v>3.4444350195011603E-2</v>
      </c>
    </row>
    <row r="311" spans="4:14">
      <c r="D311">
        <v>310</v>
      </c>
      <c r="E3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3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311" s="57">
        <f ca="1">_xlfn.POISSON.DIST(0,($B$18*E311/'Monte Carlo'!$B$21),FALSE)</f>
        <v>8.8663166244628708E-2</v>
      </c>
      <c r="H311" s="57">
        <f ca="1">_xlfn.POISSON.DIST(1,($B$18*E311/'Monte Carlo'!$B$21),0)</f>
        <v>0.21482293756733631</v>
      </c>
      <c r="I311" s="57">
        <f ca="1">_xlfn.POISSON.DIST(2,($B$18*E311/'Monte Carlo'!$B$21),0)</f>
        <v>0.26024840111017028</v>
      </c>
      <c r="J311" s="57">
        <f ca="1">_xlfn.POISSON.DIST(3,($B$18*E311/'Monte Carlo'!$B$21),0)</f>
        <v>0.21018621520702468</v>
      </c>
      <c r="K311" s="57">
        <f ca="1">_xlfn.POISSON.DIST(0,($B$19*F311/'Monte Carlo'!$B$21),0)</f>
        <v>0.35059867978280235</v>
      </c>
      <c r="L311" s="57">
        <f ca="1">_xlfn.POISSON.DIST(1,($B$19*F311/'Monte Carlo'!$B$21),0)</f>
        <v>0.36746705933992851</v>
      </c>
      <c r="M311" s="57">
        <f ca="1">_xlfn.POISSON.DIST(2,($B$19*F311/'Monte Carlo'!$B$21),0)</f>
        <v>0.19257351422941407</v>
      </c>
      <c r="N311" s="57">
        <f ca="1">_xlfn.POISSON.DIST(3,($B$19*F311/'Monte Carlo'!$B$21),0)</f>
        <v>6.7279605867766532E-2</v>
      </c>
    </row>
    <row r="312" spans="4:14">
      <c r="D312">
        <v>311</v>
      </c>
      <c r="E3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312" s="57">
        <f ca="1">_xlfn.POISSON.DIST(0,($B$18*E312/'Monte Carlo'!$B$21),FALSE)</f>
        <v>0.11640572320001434</v>
      </c>
      <c r="H312" s="57">
        <f ca="1">_xlfn.POISSON.DIST(1,($B$18*E312/'Monte Carlo'!$B$21),0)</f>
        <v>0.25035071304063589</v>
      </c>
      <c r="I312" s="57">
        <f ca="1">_xlfn.POISSON.DIST(2,($B$18*E312/'Monte Carlo'!$B$21),0)</f>
        <v>0.2692113316982816</v>
      </c>
      <c r="J312" s="57">
        <f ca="1">_xlfn.POISSON.DIST(3,($B$18*E312/'Monte Carlo'!$B$21),0)</f>
        <v>0.19299523252672179</v>
      </c>
      <c r="K312" s="57">
        <f ca="1">_xlfn.POISSON.DIST(0,($B$19*F312/'Monte Carlo'!$B$21),0)</f>
        <v>0.41846630038298388</v>
      </c>
      <c r="L312" s="57">
        <f ca="1">_xlfn.POISSON.DIST(1,($B$19*F312/'Monte Carlo'!$B$21),0)</f>
        <v>0.36455064907056661</v>
      </c>
      <c r="M312" s="57">
        <f ca="1">_xlfn.POISSON.DIST(2,($B$19*F312/'Monte Carlo'!$B$21),0)</f>
        <v>0.15879077433014654</v>
      </c>
      <c r="N312" s="57">
        <f ca="1">_xlfn.POISSON.DIST(3,($B$19*F312/'Monte Carlo'!$B$21),0)</f>
        <v>4.6110666335213359E-2</v>
      </c>
    </row>
    <row r="313" spans="4:14">
      <c r="D313">
        <v>312</v>
      </c>
      <c r="E3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3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13" s="57">
        <f ca="1">_xlfn.POISSON.DIST(0,($B$18*E313/'Monte Carlo'!$B$21),FALSE)</f>
        <v>0.14872443258913104</v>
      </c>
      <c r="H313" s="57">
        <f ca="1">_xlfn.POISSON.DIST(1,($B$18*E313/'Monte Carlo'!$B$21),0)</f>
        <v>0.28341822170312264</v>
      </c>
      <c r="I313" s="57">
        <f ca="1">_xlfn.POISSON.DIST(2,($B$18*E313/'Monte Carlo'!$B$21),0)</f>
        <v>0.27004940276111272</v>
      </c>
      <c r="J313" s="57">
        <f ca="1">_xlfn.POISSON.DIST(3,($B$18*E313/'Monte Carlo'!$B$21),0)</f>
        <v>0.17154079342158768</v>
      </c>
      <c r="K313" s="57">
        <f ca="1">_xlfn.POISSON.DIST(0,($B$19*F313/'Monte Carlo'!$B$21),0)</f>
        <v>0.36027438548670609</v>
      </c>
      <c r="L313" s="57">
        <f ca="1">_xlfn.POISSON.DIST(1,($B$19*F313/'Monte Carlo'!$B$21),0)</f>
        <v>0.36780028536033427</v>
      </c>
      <c r="M313" s="57">
        <f ca="1">_xlfn.POISSON.DIST(2,($B$19*F313/'Monte Carlo'!$B$21),0)</f>
        <v>0.18774169821758663</v>
      </c>
      <c r="N313" s="57">
        <f ca="1">_xlfn.POISSON.DIST(3,($B$19*F313/'Monte Carlo'!$B$21),0)</f>
        <v>6.3887833791993781E-2</v>
      </c>
    </row>
    <row r="314" spans="4:14">
      <c r="D314">
        <v>313</v>
      </c>
      <c r="E3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3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314" s="57">
        <f ca="1">_xlfn.POISSON.DIST(0,($B$18*E314/'Monte Carlo'!$B$21),FALSE)</f>
        <v>8.8663166244628708E-2</v>
      </c>
      <c r="H314" s="57">
        <f ca="1">_xlfn.POISSON.DIST(1,($B$18*E314/'Monte Carlo'!$B$21),0)</f>
        <v>0.21482293756733631</v>
      </c>
      <c r="I314" s="57">
        <f ca="1">_xlfn.POISSON.DIST(2,($B$18*E314/'Monte Carlo'!$B$21),0)</f>
        <v>0.26024840111017028</v>
      </c>
      <c r="J314" s="57">
        <f ca="1">_xlfn.POISSON.DIST(3,($B$18*E314/'Monte Carlo'!$B$21),0)</f>
        <v>0.21018621520702468</v>
      </c>
      <c r="K314" s="57">
        <f ca="1">_xlfn.POISSON.DIST(0,($B$19*F314/'Monte Carlo'!$B$21),0)</f>
        <v>0.3365701620328222</v>
      </c>
      <c r="L314" s="57">
        <f ca="1">_xlfn.POISSON.DIST(1,($B$19*F314/'Monte Carlo'!$B$21),0)</f>
        <v>0.36650762234186451</v>
      </c>
      <c r="M314" s="57">
        <f ca="1">_xlfn.POISSON.DIST(2,($B$19*F314/'Monte Carlo'!$B$21),0)</f>
        <v>0.19955398961002846</v>
      </c>
      <c r="N314" s="57">
        <f ca="1">_xlfn.POISSON.DIST(3,($B$19*F314/'Monte Carlo'!$B$21),0)</f>
        <v>7.2434682285425211E-2</v>
      </c>
    </row>
    <row r="315" spans="4:14">
      <c r="D315">
        <v>314</v>
      </c>
      <c r="E3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15" s="57">
        <f ca="1">_xlfn.POISSON.DIST(0,($B$18*E315/'Monte Carlo'!$B$21),FALSE)</f>
        <v>9.6208305467432101E-2</v>
      </c>
      <c r="H315" s="57">
        <f ca="1">_xlfn.POISSON.DIST(1,($B$18*E315/'Monte Carlo'!$B$21),0)</f>
        <v>0.22524669361030539</v>
      </c>
      <c r="I315" s="57">
        <f ca="1">_xlfn.POISSON.DIST(2,($B$18*E315/'Monte Carlo'!$B$21),0)</f>
        <v>0.2636782382553744</v>
      </c>
      <c r="J315" s="57">
        <f ca="1">_xlfn.POISSON.DIST(3,($B$18*E315/'Monte Carlo'!$B$21),0)</f>
        <v>0.20577797677463755</v>
      </c>
      <c r="K315" s="57">
        <f ca="1">_xlfn.POISSON.DIST(0,($B$19*F315/'Monte Carlo'!$B$21),0)</f>
        <v>0.44188240481824848</v>
      </c>
      <c r="L315" s="57">
        <f ca="1">_xlfn.POISSON.DIST(1,($B$19*F315/'Monte Carlo'!$B$21),0)</f>
        <v>0.36089043492404388</v>
      </c>
      <c r="M315" s="57">
        <f ca="1">_xlfn.POISSON.DIST(2,($B$19*F315/'Monte Carlo'!$B$21),0)</f>
        <v>0.14737168146945748</v>
      </c>
      <c r="N315" s="57">
        <f ca="1">_xlfn.POISSON.DIST(3,($B$19*F315/'Monte Carlo'!$B$21),0)</f>
        <v>4.0120048261011752E-2</v>
      </c>
    </row>
    <row r="316" spans="4:14">
      <c r="D316">
        <v>315</v>
      </c>
      <c r="E3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3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316" s="57">
        <f ca="1">_xlfn.POISSON.DIST(0,($B$18*E316/'Monte Carlo'!$B$21),FALSE)</f>
        <v>8.3964753414184842E-2</v>
      </c>
      <c r="H316" s="57">
        <f ca="1">_xlfn.POISSON.DIST(1,($B$18*E316/'Monte Carlo'!$B$21),0)</f>
        <v>0.20801076789697007</v>
      </c>
      <c r="I316" s="57">
        <f ca="1">_xlfn.POISSON.DIST(2,($B$18*E316/'Monte Carlo'!$B$21),0)</f>
        <v>0.25765858769125771</v>
      </c>
      <c r="J316" s="57">
        <f ca="1">_xlfn.POISSON.DIST(3,($B$18*E316/'Monte Carlo'!$B$21),0)</f>
        <v>0.21277086913095514</v>
      </c>
      <c r="K316" s="57">
        <f ca="1">_xlfn.POISSON.DIST(0,($B$19*F316/'Monte Carlo'!$B$21),0)</f>
        <v>0.49271881623502967</v>
      </c>
      <c r="L316" s="57">
        <f ca="1">_xlfn.POISSON.DIST(1,($B$19*F316/'Monte Carlo'!$B$21),0)</f>
        <v>0.34875456717539427</v>
      </c>
      <c r="M316" s="57">
        <f ca="1">_xlfn.POISSON.DIST(2,($B$19*F316/'Monte Carlo'!$B$21),0)</f>
        <v>0.12342713949418009</v>
      </c>
      <c r="N316" s="57">
        <f ca="1">_xlfn.POISSON.DIST(3,($B$19*F316/'Monte Carlo'!$B$21),0)</f>
        <v>2.9121260235815523E-2</v>
      </c>
    </row>
    <row r="317" spans="4:14">
      <c r="D317">
        <v>316</v>
      </c>
      <c r="E3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317" s="57">
        <f ca="1">_xlfn.POISSON.DIST(0,($B$18*E317/'Monte Carlo'!$B$21),FALSE)</f>
        <v>0.1132794739708002</v>
      </c>
      <c r="H317" s="57">
        <f ca="1">_xlfn.POISSON.DIST(1,($B$18*E317/'Monte Carlo'!$B$21),0)</f>
        <v>0.24671105967573154</v>
      </c>
      <c r="I317" s="57">
        <f ca="1">_xlfn.POISSON.DIST(2,($B$18*E317/'Monte Carlo'!$B$21),0)</f>
        <v>0.26865567446937366</v>
      </c>
      <c r="J317" s="57">
        <f ca="1">_xlfn.POISSON.DIST(3,($B$18*E317/'Monte Carlo'!$B$21),0)</f>
        <v>0.19503482202881248</v>
      </c>
      <c r="K317" s="57">
        <f ca="1">_xlfn.POISSON.DIST(0,($B$19*F317/'Monte Carlo'!$B$21),0)</f>
        <v>0.47300364028632269</v>
      </c>
      <c r="L317" s="57">
        <f ca="1">_xlfn.POISSON.DIST(1,($B$19*F317/'Monte Carlo'!$B$21),0)</f>
        <v>0.35411521323789547</v>
      </c>
      <c r="M317" s="57">
        <f ca="1">_xlfn.POISSON.DIST(2,($B$19*F317/'Monte Carlo'!$B$21),0)</f>
        <v>0.13255456572238367</v>
      </c>
      <c r="N317" s="57">
        <f ca="1">_xlfn.POISSON.DIST(3,($B$19*F317/'Monte Carlo'!$B$21),0)</f>
        <v>3.3079088833244952E-2</v>
      </c>
    </row>
    <row r="318" spans="4:14">
      <c r="D318">
        <v>317</v>
      </c>
      <c r="E3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3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318" s="57">
        <f ca="1">_xlfn.POISSON.DIST(0,($B$18*E318/'Monte Carlo'!$B$21),FALSE)</f>
        <v>0.14473021623992124</v>
      </c>
      <c r="H318" s="57">
        <f ca="1">_xlfn.POISSON.DIST(1,($B$18*E318/'Monte Carlo'!$B$21),0)</f>
        <v>0.27974669717796186</v>
      </c>
      <c r="I318" s="57">
        <f ca="1">_xlfn.POISSON.DIST(2,($B$18*E318/'Monte Carlo'!$B$21),0)</f>
        <v>0.27035893614726797</v>
      </c>
      <c r="J318" s="57">
        <f ca="1">_xlfn.POISSON.DIST(3,($B$18*E318/'Monte Carlo'!$B$21),0)</f>
        <v>0.17419080687884705</v>
      </c>
      <c r="K318" s="57">
        <f ca="1">_xlfn.POISSON.DIST(0,($B$19*F318/'Monte Carlo'!$B$21),0)</f>
        <v>0.4072277640545206</v>
      </c>
      <c r="L318" s="57">
        <f ca="1">_xlfn.POISSON.DIST(1,($B$19*F318/'Monte Carlo'!$B$21),0)</f>
        <v>0.36584635099366131</v>
      </c>
      <c r="M318" s="57">
        <f ca="1">_xlfn.POISSON.DIST(2,($B$19*F318/'Monte Carlo'!$B$21),0)</f>
        <v>0.1643350040807359</v>
      </c>
      <c r="N318" s="57">
        <f ca="1">_xlfn.POISSON.DIST(3,($B$19*F318/'Monte Carlo'!$B$21),0)</f>
        <v>4.9211904565701861E-2</v>
      </c>
    </row>
    <row r="319" spans="4:14">
      <c r="D319">
        <v>318</v>
      </c>
      <c r="E3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3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319" s="57">
        <f ca="1">_xlfn.POISSON.DIST(0,($B$18*E319/'Monte Carlo'!$B$21),FALSE)</f>
        <v>0.14084327052517653</v>
      </c>
      <c r="H319" s="57">
        <f ca="1">_xlfn.POISSON.DIST(1,($B$18*E319/'Monte Carlo'!$B$21),0)</f>
        <v>0.27606795981041499</v>
      </c>
      <c r="I319" s="57">
        <f ca="1">_xlfn.POISSON.DIST(2,($B$18*E319/'Monte Carlo'!$B$21),0)</f>
        <v>0.27056144801842463</v>
      </c>
      <c r="J319" s="57">
        <f ca="1">_xlfn.POISSON.DIST(3,($B$18*E319/'Monte Carlo'!$B$21),0)</f>
        <v>0.17677651354180549</v>
      </c>
      <c r="K319" s="57">
        <f ca="1">_xlfn.POISSON.DIST(0,($B$19*F319/'Monte Carlo'!$B$21),0)</f>
        <v>0.45407732839127324</v>
      </c>
      <c r="L319" s="57">
        <f ca="1">_xlfn.POISSON.DIST(1,($B$19*F319/'Monte Carlo'!$B$21),0)</f>
        <v>0.35848849675972316</v>
      </c>
      <c r="M319" s="57">
        <f ca="1">_xlfn.POISSON.DIST(2,($B$19*F319/'Monte Carlo'!$B$21),0)</f>
        <v>0.14151114168631976</v>
      </c>
      <c r="N319" s="57">
        <f ca="1">_xlfn.POISSON.DIST(3,($B$19*F319/'Monte Carlo'!$B$21),0)</f>
        <v>3.7240438493600529E-2</v>
      </c>
    </row>
    <row r="320" spans="4:14">
      <c r="D320">
        <v>319</v>
      </c>
      <c r="E3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3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91</v>
      </c>
      <c r="G320" s="57">
        <f ca="1">_xlfn.POISSON.DIST(0,($B$18*E320/'Monte Carlo'!$B$21),FALSE)</f>
        <v>0.1751140445562217</v>
      </c>
      <c r="H320" s="57">
        <f ca="1">_xlfn.POISSON.DIST(1,($B$18*E320/'Monte Carlo'!$B$21),0)</f>
        <v>0.30510432283755101</v>
      </c>
      <c r="I320" s="57">
        <f ca="1">_xlfn.POISSON.DIST(2,($B$18*E320/'Monte Carlo'!$B$21),0)</f>
        <v>0.26579435147554292</v>
      </c>
      <c r="J320" s="57">
        <f ca="1">_xlfn.POISSON.DIST(3,($B$18*E320/'Monte Carlo'!$B$21),0)</f>
        <v>0.15436607959592752</v>
      </c>
      <c r="K320" s="57">
        <f ca="1">_xlfn.POISSON.DIST(0,($B$19*F320/'Monte Carlo'!$B$21),0)</f>
        <v>0.28976672240646412</v>
      </c>
      <c r="L320" s="57">
        <f ca="1">_xlfn.POISSON.DIST(1,($B$19*F320/'Monte Carlo'!$B$21),0)</f>
        <v>0.35892797863308012</v>
      </c>
      <c r="M320" s="57">
        <f ca="1">_xlfn.POISSON.DIST(2,($B$19*F320/'Monte Carlo'!$B$21),0)</f>
        <v>0.22229829011372174</v>
      </c>
      <c r="N320" s="57">
        <f ca="1">_xlfn.POISSON.DIST(3,($B$19*F320/'Monte Carlo'!$B$21),0)</f>
        <v>9.1785414213513189E-2</v>
      </c>
    </row>
    <row r="321" spans="4:14">
      <c r="D321">
        <v>320</v>
      </c>
      <c r="E3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3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321" s="57">
        <f ca="1">_xlfn.POISSON.DIST(0,($B$18*E321/'Monte Carlo'!$B$21),FALSE)</f>
        <v>0.16138072039438878</v>
      </c>
      <c r="H321" s="57">
        <f ca="1">_xlfn.POISSON.DIST(1,($B$18*E321/'Monte Carlo'!$B$21),0)</f>
        <v>0.29435665600478689</v>
      </c>
      <c r="I321" s="57">
        <f ca="1">_xlfn.POISSON.DIST(2,($B$18*E321/'Monte Carlo'!$B$21),0)</f>
        <v>0.26845164875510474</v>
      </c>
      <c r="J321" s="57">
        <f ca="1">_xlfn.POISSON.DIST(3,($B$18*E321/'Monte Carlo'!$B$21),0)</f>
        <v>0.16321761656413203</v>
      </c>
      <c r="K321" s="57">
        <f ca="1">_xlfn.POISSON.DIST(0,($B$19*F321/'Monte Carlo'!$B$21),0)</f>
        <v>0.47300364028632269</v>
      </c>
      <c r="L321" s="57">
        <f ca="1">_xlfn.POISSON.DIST(1,($B$19*F321/'Monte Carlo'!$B$21),0)</f>
        <v>0.35411521323789547</v>
      </c>
      <c r="M321" s="57">
        <f ca="1">_xlfn.POISSON.DIST(2,($B$19*F321/'Monte Carlo'!$B$21),0)</f>
        <v>0.13255456572238367</v>
      </c>
      <c r="N321" s="57">
        <f ca="1">_xlfn.POISSON.DIST(3,($B$19*F321/'Monte Carlo'!$B$21),0)</f>
        <v>3.3079088833244952E-2</v>
      </c>
    </row>
    <row r="322" spans="4:14">
      <c r="D322">
        <v>321</v>
      </c>
      <c r="E3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3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22" s="57">
        <f ca="1">_xlfn.POISSON.DIST(0,($B$18*E322/'Monte Carlo'!$B$21),FALSE)</f>
        <v>7.9515317515879536E-2</v>
      </c>
      <c r="H322" s="57">
        <f ca="1">_xlfn.POISSON.DIST(1,($B$18*E322/'Monte Carlo'!$B$21),0)</f>
        <v>0.20131732638917879</v>
      </c>
      <c r="I322" s="57">
        <f ca="1">_xlfn.POISSON.DIST(2,($B$18*E322/'Monte Carlo'!$B$21),0)</f>
        <v>0.2548481674388926</v>
      </c>
      <c r="J322" s="57">
        <f ca="1">_xlfn.POISSON.DIST(3,($B$18*E322/'Monte Carlo'!$B$21),0)</f>
        <v>0.21507533938868123</v>
      </c>
      <c r="K322" s="57">
        <f ca="1">_xlfn.POISSON.DIST(0,($B$19*F322/'Monte Carlo'!$B$21),0)</f>
        <v>0.40172219305682971</v>
      </c>
      <c r="L322" s="57">
        <f ca="1">_xlfn.POISSON.DIST(1,($B$19*F322/'Monte Carlo'!$B$21),0)</f>
        <v>0.36636842710248974</v>
      </c>
      <c r="M322" s="57">
        <f ca="1">_xlfn.POISSON.DIST(2,($B$19*F322/'Monte Carlo'!$B$21),0)</f>
        <v>0.16706299365263602</v>
      </c>
      <c r="N322" s="57">
        <f ca="1">_xlfn.POISSON.DIST(3,($B$19*F322/'Monte Carlo'!$B$21),0)</f>
        <v>5.0786843304000129E-2</v>
      </c>
    </row>
    <row r="323" spans="4:14">
      <c r="D323">
        <v>322</v>
      </c>
      <c r="E3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323" s="57">
        <f ca="1">_xlfn.POISSON.DIST(0,($B$18*E323/'Monte Carlo'!$B$21),FALSE)</f>
        <v>0.10727660088975248</v>
      </c>
      <c r="H323" s="57">
        <f ca="1">_xlfn.POISSON.DIST(1,($B$18*E323/'Monte Carlo'!$B$21),0)</f>
        <v>0.23947835411040228</v>
      </c>
      <c r="I323" s="57">
        <f ca="1">_xlfn.POISSON.DIST(2,($B$18*E323/'Monte Carlo'!$B$21),0)</f>
        <v>0.2672991202730472</v>
      </c>
      <c r="J323" s="57">
        <f ca="1">_xlfn.POISSON.DIST(3,($B$18*E323/'Monte Carlo'!$B$21),0)</f>
        <v>0.19890126037809155</v>
      </c>
      <c r="K323" s="57">
        <f ca="1">_xlfn.POISSON.DIST(0,($B$19*F323/'Monte Carlo'!$B$21),0)</f>
        <v>0.38564806830727288</v>
      </c>
      <c r="L323" s="57">
        <f ca="1">_xlfn.POISSON.DIST(1,($B$19*F323/'Monte Carlo'!$B$21),0)</f>
        <v>0.36745707420126816</v>
      </c>
      <c r="M323" s="57">
        <f ca="1">_xlfn.POISSON.DIST(2,($B$19*F323/'Monte Carlo'!$B$21),0)</f>
        <v>0.17506207404748705</v>
      </c>
      <c r="N323" s="57">
        <f ca="1">_xlfn.POISSON.DIST(3,($B$19*F323/'Monte Carlo'!$B$21),0)</f>
        <v>5.5601469162847278E-2</v>
      </c>
    </row>
    <row r="324" spans="4:14">
      <c r="D324">
        <v>323</v>
      </c>
      <c r="E3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3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324" s="57">
        <f ca="1">_xlfn.POISSON.DIST(0,($B$18*E324/'Monte Carlo'!$B$21),FALSE)</f>
        <v>8.3964753414184842E-2</v>
      </c>
      <c r="H324" s="57">
        <f ca="1">_xlfn.POISSON.DIST(1,($B$18*E324/'Monte Carlo'!$B$21),0)</f>
        <v>0.20801076789697007</v>
      </c>
      <c r="I324" s="57">
        <f ca="1">_xlfn.POISSON.DIST(2,($B$18*E324/'Monte Carlo'!$B$21),0)</f>
        <v>0.25765858769125771</v>
      </c>
      <c r="J324" s="57">
        <f ca="1">_xlfn.POISSON.DIST(3,($B$18*E324/'Monte Carlo'!$B$21),0)</f>
        <v>0.21277086913095514</v>
      </c>
      <c r="K324" s="57">
        <f ca="1">_xlfn.POISSON.DIST(0,($B$19*F324/'Monte Carlo'!$B$21),0)</f>
        <v>0.41280878846886226</v>
      </c>
      <c r="L324" s="57">
        <f ca="1">_xlfn.POISSON.DIST(1,($B$19*F324/'Monte Carlo'!$B$21),0)</f>
        <v>0.36524115176063965</v>
      </c>
      <c r="M324" s="57">
        <f ca="1">_xlfn.POISSON.DIST(2,($B$19*F324/'Monte Carlo'!$B$21),0)</f>
        <v>0.1615773484792232</v>
      </c>
      <c r="N324" s="57">
        <f ca="1">_xlfn.POISSON.DIST(3,($B$19*F324/'Monte Carlo'!$B$21),0)</f>
        <v>4.7652971953327773E-2</v>
      </c>
    </row>
    <row r="325" spans="4:14">
      <c r="D325">
        <v>324</v>
      </c>
      <c r="E3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3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325" s="57">
        <f ca="1">_xlfn.POISSON.DIST(0,($B$18*E325/'Monte Carlo'!$B$21),FALSE)</f>
        <v>0.12631172391119957</v>
      </c>
      <c r="H325" s="57">
        <f ca="1">_xlfn.POISSON.DIST(1,($B$18*E325/'Monte Carlo'!$B$21),0)</f>
        <v>0.26133926346137087</v>
      </c>
      <c r="I325" s="57">
        <f ca="1">_xlfn.POISSON.DIST(2,($B$18*E325/'Monte Carlo'!$B$21),0)</f>
        <v>0.27035578532103344</v>
      </c>
      <c r="J325" s="57">
        <f ca="1">_xlfn.POISSON.DIST(3,($B$18*E325/'Monte Carlo'!$B$21),0)</f>
        <v>0.18645559208737525</v>
      </c>
      <c r="K325" s="57">
        <f ca="1">_xlfn.POISSON.DIST(0,($B$19*F325/'Monte Carlo'!$B$21),0)</f>
        <v>0.51325573673194602</v>
      </c>
      <c r="L325" s="57">
        <f ca="1">_xlfn.POISSON.DIST(1,($B$19*F325/'Monte Carlo'!$B$21),0)</f>
        <v>0.34233184808898554</v>
      </c>
      <c r="M325" s="57">
        <f ca="1">_xlfn.POISSON.DIST(2,($B$19*F325/'Monte Carlo'!$B$21),0)</f>
        <v>0.1141644270380798</v>
      </c>
      <c r="N325" s="57">
        <f ca="1">_xlfn.POISSON.DIST(3,($B$19*F325/'Monte Carlo'!$B$21),0)</f>
        <v>2.5381836316020326E-2</v>
      </c>
    </row>
    <row r="326" spans="4:14">
      <c r="D326">
        <v>325</v>
      </c>
      <c r="E3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3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26" s="57">
        <f ca="1">_xlfn.POISSON.DIST(0,($B$18*E326/'Monte Carlo'!$B$21),FALSE)</f>
        <v>0.14473021623992124</v>
      </c>
      <c r="H326" s="57">
        <f ca="1">_xlfn.POISSON.DIST(1,($B$18*E326/'Monte Carlo'!$B$21),0)</f>
        <v>0.27974669717796186</v>
      </c>
      <c r="I326" s="57">
        <f ca="1">_xlfn.POISSON.DIST(2,($B$18*E326/'Monte Carlo'!$B$21),0)</f>
        <v>0.27035893614726797</v>
      </c>
      <c r="J326" s="57">
        <f ca="1">_xlfn.POISSON.DIST(3,($B$18*E326/'Monte Carlo'!$B$21),0)</f>
        <v>0.17419080687884705</v>
      </c>
      <c r="K326" s="57">
        <f ca="1">_xlfn.POISSON.DIST(0,($B$19*F326/'Monte Carlo'!$B$21),0)</f>
        <v>0.36027438548670609</v>
      </c>
      <c r="L326" s="57">
        <f ca="1">_xlfn.POISSON.DIST(1,($B$19*F326/'Monte Carlo'!$B$21),0)</f>
        <v>0.36780028536033427</v>
      </c>
      <c r="M326" s="57">
        <f ca="1">_xlfn.POISSON.DIST(2,($B$19*F326/'Monte Carlo'!$B$21),0)</f>
        <v>0.18774169821758663</v>
      </c>
      <c r="N326" s="57">
        <f ca="1">_xlfn.POISSON.DIST(3,($B$19*F326/'Monte Carlo'!$B$21),0)</f>
        <v>6.3887833791993781E-2</v>
      </c>
    </row>
    <row r="327" spans="4:14">
      <c r="D327">
        <v>326</v>
      </c>
      <c r="E3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3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27" s="57">
        <f ca="1">_xlfn.POISSON.DIST(0,($B$18*E327/'Monte Carlo'!$B$21),FALSE)</f>
        <v>0.13706071453209387</v>
      </c>
      <c r="H327" s="57">
        <f ca="1">_xlfn.POISSON.DIST(1,($B$18*E327/'Monte Carlo'!$B$21),0)</f>
        <v>0.27238504518826945</v>
      </c>
      <c r="I327" s="57">
        <f ca="1">_xlfn.POISSON.DIST(2,($B$18*E327/'Monte Carlo'!$B$21),0)</f>
        <v>0.27065966019330279</v>
      </c>
      <c r="J327" s="57">
        <f ca="1">_xlfn.POISSON.DIST(3,($B$18*E327/'Monte Carlo'!$B$21),0)</f>
        <v>0.17929680293894246</v>
      </c>
      <c r="K327" s="57">
        <f ca="1">_xlfn.POISSON.DIST(0,($B$19*F327/'Monte Carlo'!$B$21),0)</f>
        <v>0.38043424693358147</v>
      </c>
      <c r="L327" s="57">
        <f ca="1">_xlfn.POISSON.DIST(1,($B$19*F327/'Monte Carlo'!$B$21),0)</f>
        <v>0.36766760541776577</v>
      </c>
      <c r="M327" s="57">
        <f ca="1">_xlfn.POISSON.DIST(2,($B$19*F327/'Monte Carlo'!$B$21),0)</f>
        <v>0.17766469391652112</v>
      </c>
      <c r="N327" s="57">
        <f ca="1">_xlfn.POISSON.DIST(3,($B$19*F327/'Monte Carlo'!$B$21),0)</f>
        <v>5.7234202849401436E-2</v>
      </c>
    </row>
    <row r="328" spans="4:14">
      <c r="D328">
        <v>327</v>
      </c>
      <c r="E3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328" s="57">
        <f ca="1">_xlfn.POISSON.DIST(0,($B$18*E328/'Monte Carlo'!$B$21),FALSE)</f>
        <v>0.10727660088975248</v>
      </c>
      <c r="H328" s="57">
        <f ca="1">_xlfn.POISSON.DIST(1,($B$18*E328/'Monte Carlo'!$B$21),0)</f>
        <v>0.23947835411040228</v>
      </c>
      <c r="I328" s="57">
        <f ca="1">_xlfn.POISSON.DIST(2,($B$18*E328/'Monte Carlo'!$B$21),0)</f>
        <v>0.2672991202730472</v>
      </c>
      <c r="J328" s="57">
        <f ca="1">_xlfn.POISSON.DIST(3,($B$18*E328/'Monte Carlo'!$B$21),0)</f>
        <v>0.19890126037809155</v>
      </c>
      <c r="K328" s="57">
        <f ca="1">_xlfn.POISSON.DIST(0,($B$19*F328/'Monte Carlo'!$B$21),0)</f>
        <v>0.33201985607055995</v>
      </c>
      <c r="L328" s="57">
        <f ca="1">_xlfn.POISSON.DIST(1,($B$19*F328/'Monte Carlo'!$B$21),0)</f>
        <v>0.36607197998415431</v>
      </c>
      <c r="M328" s="57">
        <f ca="1">_xlfn.POISSON.DIST(2,($B$19*F328/'Monte Carlo'!$B$21),0)</f>
        <v>0.20180825345132361</v>
      </c>
      <c r="N328" s="57">
        <f ca="1">_xlfn.POISSON.DIST(3,($B$19*F328/'Monte Carlo'!$B$21),0)</f>
        <v>7.4168603239972153E-2</v>
      </c>
    </row>
    <row r="329" spans="4:14">
      <c r="D329">
        <v>328</v>
      </c>
      <c r="E3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329" s="57">
        <f ca="1">_xlfn.POISSON.DIST(0,($B$18*E329/'Monte Carlo'!$B$21),FALSE)</f>
        <v>0.1132794739708002</v>
      </c>
      <c r="H329" s="57">
        <f ca="1">_xlfn.POISSON.DIST(1,($B$18*E329/'Monte Carlo'!$B$21),0)</f>
        <v>0.24671105967573154</v>
      </c>
      <c r="I329" s="57">
        <f ca="1">_xlfn.POISSON.DIST(2,($B$18*E329/'Monte Carlo'!$B$21),0)</f>
        <v>0.26865567446937366</v>
      </c>
      <c r="J329" s="57">
        <f ca="1">_xlfn.POISSON.DIST(3,($B$18*E329/'Monte Carlo'!$B$21),0)</f>
        <v>0.19503482202881248</v>
      </c>
      <c r="K329" s="57">
        <f ca="1">_xlfn.POISSON.DIST(0,($B$19*F329/'Monte Carlo'!$B$21),0)</f>
        <v>0.45407732839127324</v>
      </c>
      <c r="L329" s="57">
        <f ca="1">_xlfn.POISSON.DIST(1,($B$19*F329/'Monte Carlo'!$B$21),0)</f>
        <v>0.35848849675972316</v>
      </c>
      <c r="M329" s="57">
        <f ca="1">_xlfn.POISSON.DIST(2,($B$19*F329/'Monte Carlo'!$B$21),0)</f>
        <v>0.14151114168631976</v>
      </c>
      <c r="N329" s="57">
        <f ca="1">_xlfn.POISSON.DIST(3,($B$19*F329/'Monte Carlo'!$B$21),0)</f>
        <v>3.7240438493600529E-2</v>
      </c>
    </row>
    <row r="330" spans="4:14">
      <c r="D330">
        <v>329</v>
      </c>
      <c r="E3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30" s="57">
        <f ca="1">_xlfn.POISSON.DIST(0,($B$18*E330/'Monte Carlo'!$B$21),FALSE)</f>
        <v>9.6208305467432101E-2</v>
      </c>
      <c r="H330" s="57">
        <f ca="1">_xlfn.POISSON.DIST(1,($B$18*E330/'Monte Carlo'!$B$21),0)</f>
        <v>0.22524669361030539</v>
      </c>
      <c r="I330" s="57">
        <f ca="1">_xlfn.POISSON.DIST(2,($B$18*E330/'Monte Carlo'!$B$21),0)</f>
        <v>0.2636782382553744</v>
      </c>
      <c r="J330" s="57">
        <f ca="1">_xlfn.POISSON.DIST(3,($B$18*E330/'Monte Carlo'!$B$21),0)</f>
        <v>0.20577797677463755</v>
      </c>
      <c r="K330" s="57">
        <f ca="1">_xlfn.POISSON.DIST(0,($B$19*F330/'Monte Carlo'!$B$21),0)</f>
        <v>0.37021711809706187</v>
      </c>
      <c r="L330" s="57">
        <f ca="1">_xlfn.POISSON.DIST(1,($B$19*F330/'Monte Carlo'!$B$21),0)</f>
        <v>0.36787202951114861</v>
      </c>
      <c r="M330" s="57">
        <f ca="1">_xlfn.POISSON.DIST(2,($B$19*F330/'Monte Carlo'!$B$21),0)</f>
        <v>0.18277089778054398</v>
      </c>
      <c r="N330" s="57">
        <f ca="1">_xlfn.POISSON.DIST(3,($B$19*F330/'Monte Carlo'!$B$21),0)</f>
        <v>6.0537720358710946E-2</v>
      </c>
    </row>
    <row r="331" spans="4:14">
      <c r="D331">
        <v>330</v>
      </c>
      <c r="E3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37</v>
      </c>
      <c r="G331" s="57">
        <f ca="1">_xlfn.POISSON.DIST(0,($B$18*E331/'Monte Carlo'!$B$21),FALSE)</f>
        <v>9.8863430268674488E-2</v>
      </c>
      <c r="H331" s="57">
        <f ca="1">_xlfn.POISSON.DIST(1,($B$18*E331/'Monte Carlo'!$B$21),0)</f>
        <v>0.22877154694627386</v>
      </c>
      <c r="I331" s="57">
        <f ca="1">_xlfn.POISSON.DIST(2,($B$18*E331/'Monte Carlo'!$B$21),0)</f>
        <v>0.26469049551467128</v>
      </c>
      <c r="J331" s="57">
        <f ca="1">_xlfn.POISSON.DIST(3,($B$18*E331/'Monte Carlo'!$B$21),0)</f>
        <v>0.20416600272485158</v>
      </c>
      <c r="K331" s="57">
        <f ca="1">_xlfn.POISSON.DIST(0,($B$19*F331/'Monte Carlo'!$B$21),0)</f>
        <v>0.60432765744088524</v>
      </c>
      <c r="L331" s="57">
        <f ca="1">_xlfn.POISSON.DIST(1,($B$19*F331/'Monte Carlo'!$B$21),0)</f>
        <v>0.30436282533684805</v>
      </c>
      <c r="M331" s="57">
        <f ca="1">_xlfn.POISSON.DIST(2,($B$19*F331/'Monte Carlo'!$B$21),0)</f>
        <v>7.6644456286605017E-2</v>
      </c>
      <c r="N331" s="57">
        <f ca="1">_xlfn.POISSON.DIST(3,($B$19*F331/'Monte Carlo'!$B$21),0)</f>
        <v>1.2867039358848448E-2</v>
      </c>
    </row>
    <row r="332" spans="4:14">
      <c r="D332">
        <v>331</v>
      </c>
      <c r="E3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3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332" s="57">
        <f ca="1">_xlfn.POISSON.DIST(0,($B$18*E332/'Monte Carlo'!$B$21),FALSE)</f>
        <v>0.12631172391119957</v>
      </c>
      <c r="H332" s="57">
        <f ca="1">_xlfn.POISSON.DIST(1,($B$18*E332/'Monte Carlo'!$B$21),0)</f>
        <v>0.26133926346137087</v>
      </c>
      <c r="I332" s="57">
        <f ca="1">_xlfn.POISSON.DIST(2,($B$18*E332/'Monte Carlo'!$B$21),0)</f>
        <v>0.27035578532103344</v>
      </c>
      <c r="J332" s="57">
        <f ca="1">_xlfn.POISSON.DIST(3,($B$18*E332/'Monte Carlo'!$B$21),0)</f>
        <v>0.18645559208737525</v>
      </c>
      <c r="K332" s="57">
        <f ca="1">_xlfn.POISSON.DIST(0,($B$19*F332/'Monte Carlo'!$B$21),0)</f>
        <v>0.45407732839127324</v>
      </c>
      <c r="L332" s="57">
        <f ca="1">_xlfn.POISSON.DIST(1,($B$19*F332/'Monte Carlo'!$B$21),0)</f>
        <v>0.35848849675972316</v>
      </c>
      <c r="M332" s="57">
        <f ca="1">_xlfn.POISSON.DIST(2,($B$19*F332/'Monte Carlo'!$B$21),0)</f>
        <v>0.14151114168631976</v>
      </c>
      <c r="N332" s="57">
        <f ca="1">_xlfn.POISSON.DIST(3,($B$19*F332/'Monte Carlo'!$B$21),0)</f>
        <v>3.7240438493600529E-2</v>
      </c>
    </row>
    <row r="333" spans="4:14">
      <c r="D333">
        <v>332</v>
      </c>
      <c r="E3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3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33" s="57">
        <f ca="1">_xlfn.POISSON.DIST(0,($B$18*E333/'Monte Carlo'!$B$21),FALSE)</f>
        <v>0.12979763283782372</v>
      </c>
      <c r="H333" s="57">
        <f ca="1">_xlfn.POISSON.DIST(1,($B$18*E333/'Monte Carlo'!$B$21),0)</f>
        <v>0.26501804358005915</v>
      </c>
      <c r="I333" s="57">
        <f ca="1">_xlfn.POISSON.DIST(2,($B$18*E333/'Monte Carlo'!$B$21),0)</f>
        <v>0.27055409982228668</v>
      </c>
      <c r="J333" s="57">
        <f ca="1">_xlfn.POISSON.DIST(3,($B$18*E333/'Monte Carlo'!$B$21),0)</f>
        <v>0.18413720047589904</v>
      </c>
      <c r="K333" s="57">
        <f ca="1">_xlfn.POISSON.DIST(0,($B$19*F333/'Monte Carlo'!$B$21),0)</f>
        <v>0.44188240481824848</v>
      </c>
      <c r="L333" s="57">
        <f ca="1">_xlfn.POISSON.DIST(1,($B$19*F333/'Monte Carlo'!$B$21),0)</f>
        <v>0.36089043492404388</v>
      </c>
      <c r="M333" s="57">
        <f ca="1">_xlfn.POISSON.DIST(2,($B$19*F333/'Monte Carlo'!$B$21),0)</f>
        <v>0.14737168146945748</v>
      </c>
      <c r="N333" s="57">
        <f ca="1">_xlfn.POISSON.DIST(3,($B$19*F333/'Monte Carlo'!$B$21),0)</f>
        <v>4.0120048261011752E-2</v>
      </c>
    </row>
    <row r="334" spans="4:14">
      <c r="D334">
        <v>333</v>
      </c>
      <c r="E3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3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334" s="57">
        <f ca="1">_xlfn.POISSON.DIST(0,($B$18*E334/'Monte Carlo'!$B$21),FALSE)</f>
        <v>0.14473021623992124</v>
      </c>
      <c r="H334" s="57">
        <f ca="1">_xlfn.POISSON.DIST(1,($B$18*E334/'Monte Carlo'!$B$21),0)</f>
        <v>0.27974669717796186</v>
      </c>
      <c r="I334" s="57">
        <f ca="1">_xlfn.POISSON.DIST(2,($B$18*E334/'Monte Carlo'!$B$21),0)</f>
        <v>0.27035893614726797</v>
      </c>
      <c r="J334" s="57">
        <f ca="1">_xlfn.POISSON.DIST(3,($B$18*E334/'Monte Carlo'!$B$21),0)</f>
        <v>0.17419080687884705</v>
      </c>
      <c r="K334" s="57">
        <f ca="1">_xlfn.POISSON.DIST(0,($B$19*F334/'Monte Carlo'!$B$21),0)</f>
        <v>0.44793836835326056</v>
      </c>
      <c r="L334" s="57">
        <f ca="1">_xlfn.POISSON.DIST(1,($B$19*F334/'Monte Carlo'!$B$21),0)</f>
        <v>0.3597391363960773</v>
      </c>
      <c r="M334" s="57">
        <f ca="1">_xlfn.POISSON.DIST(2,($B$19*F334/'Monte Carlo'!$B$21),0)</f>
        <v>0.14445318306930149</v>
      </c>
      <c r="N334" s="57">
        <f ca="1">_xlfn.POISSON.DIST(3,($B$19*F334/'Monte Carlo'!$B$21),0)</f>
        <v>3.8670099131459919E-2</v>
      </c>
    </row>
    <row r="335" spans="4:14">
      <c r="D335">
        <v>334</v>
      </c>
      <c r="E3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35" s="57">
        <f ca="1">_xlfn.POISSON.DIST(0,($B$18*E335/'Monte Carlo'!$B$21),FALSE)</f>
        <v>0.12291943426544397</v>
      </c>
      <c r="H335" s="57">
        <f ca="1">_xlfn.POISSON.DIST(1,($B$18*E335/'Monte Carlo'!$B$21),0)</f>
        <v>0.25766693173649519</v>
      </c>
      <c r="I335" s="57">
        <f ca="1">_xlfn.POISSON.DIST(2,($B$18*E335/'Monte Carlo'!$B$21),0)</f>
        <v>0.27006407939986915</v>
      </c>
      <c r="J335" s="57">
        <f ca="1">_xlfn.POISSON.DIST(3,($B$18*E335/'Monte Carlo'!$B$21),0)</f>
        <v>0.18870512794836983</v>
      </c>
      <c r="K335" s="57">
        <f ca="1">_xlfn.POISSON.DIST(0,($B$19*F335/'Monte Carlo'!$B$21),0)</f>
        <v>0.38043424693358147</v>
      </c>
      <c r="L335" s="57">
        <f ca="1">_xlfn.POISSON.DIST(1,($B$19*F335/'Monte Carlo'!$B$21),0)</f>
        <v>0.36766760541776577</v>
      </c>
      <c r="M335" s="57">
        <f ca="1">_xlfn.POISSON.DIST(2,($B$19*F335/'Monte Carlo'!$B$21),0)</f>
        <v>0.17766469391652112</v>
      </c>
      <c r="N335" s="57">
        <f ca="1">_xlfn.POISSON.DIST(3,($B$19*F335/'Monte Carlo'!$B$21),0)</f>
        <v>5.7234202849401436E-2</v>
      </c>
    </row>
    <row r="336" spans="4:14">
      <c r="D336">
        <v>335</v>
      </c>
      <c r="E3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3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36" s="57">
        <f ca="1">_xlfn.POISSON.DIST(0,($B$18*E336/'Monte Carlo'!$B$21),FALSE)</f>
        <v>7.9515317515879536E-2</v>
      </c>
      <c r="H336" s="57">
        <f ca="1">_xlfn.POISSON.DIST(1,($B$18*E336/'Monte Carlo'!$B$21),0)</f>
        <v>0.20131732638917879</v>
      </c>
      <c r="I336" s="57">
        <f ca="1">_xlfn.POISSON.DIST(2,($B$18*E336/'Monte Carlo'!$B$21),0)</f>
        <v>0.2548481674388926</v>
      </c>
      <c r="J336" s="57">
        <f ca="1">_xlfn.POISSON.DIST(3,($B$18*E336/'Monte Carlo'!$B$21),0)</f>
        <v>0.21507533938868123</v>
      </c>
      <c r="K336" s="57">
        <f ca="1">_xlfn.POISSON.DIST(0,($B$19*F336/'Monte Carlo'!$B$21),0)</f>
        <v>0.39629105537308784</v>
      </c>
      <c r="L336" s="57">
        <f ca="1">_xlfn.POISSON.DIST(1,($B$19*F336/'Monte Carlo'!$B$21),0)</f>
        <v>0.3668095170571844</v>
      </c>
      <c r="M336" s="57">
        <f ca="1">_xlfn.POISSON.DIST(2,($B$19*F336/'Monte Carlo'!$B$21),0)</f>
        <v>0.16976060900119685</v>
      </c>
      <c r="N336" s="57">
        <f ca="1">_xlfn.POISSON.DIST(3,($B$19*F336/'Monte Carlo'!$B$21),0)</f>
        <v>5.2377165855567683E-2</v>
      </c>
    </row>
    <row r="337" spans="4:14">
      <c r="D337">
        <v>336</v>
      </c>
      <c r="E3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37" s="57">
        <f ca="1">_xlfn.POISSON.DIST(0,($B$18*E337/'Monte Carlo'!$B$21),FALSE)</f>
        <v>9.6208305467432101E-2</v>
      </c>
      <c r="H337" s="57">
        <f ca="1">_xlfn.POISSON.DIST(1,($B$18*E337/'Monte Carlo'!$B$21),0)</f>
        <v>0.22524669361030539</v>
      </c>
      <c r="I337" s="57">
        <f ca="1">_xlfn.POISSON.DIST(2,($B$18*E337/'Monte Carlo'!$B$21),0)</f>
        <v>0.2636782382553744</v>
      </c>
      <c r="J337" s="57">
        <f ca="1">_xlfn.POISSON.DIST(3,($B$18*E337/'Monte Carlo'!$B$21),0)</f>
        <v>0.20577797677463755</v>
      </c>
      <c r="K337" s="57">
        <f ca="1">_xlfn.POISSON.DIST(0,($B$19*F337/'Monte Carlo'!$B$21),0)</f>
        <v>0.36027438548670609</v>
      </c>
      <c r="L337" s="57">
        <f ca="1">_xlfn.POISSON.DIST(1,($B$19*F337/'Monte Carlo'!$B$21),0)</f>
        <v>0.36780028536033427</v>
      </c>
      <c r="M337" s="57">
        <f ca="1">_xlfn.POISSON.DIST(2,($B$19*F337/'Monte Carlo'!$B$21),0)</f>
        <v>0.18774169821758663</v>
      </c>
      <c r="N337" s="57">
        <f ca="1">_xlfn.POISSON.DIST(3,($B$19*F337/'Monte Carlo'!$B$21),0)</f>
        <v>6.3887833791993781E-2</v>
      </c>
    </row>
    <row r="338" spans="4:14">
      <c r="D338">
        <v>337</v>
      </c>
      <c r="E3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3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38" s="57">
        <f ca="1">_xlfn.POISSON.DIST(0,($B$18*E338/'Monte Carlo'!$B$21),FALSE)</f>
        <v>0.14872443258913104</v>
      </c>
      <c r="H338" s="57">
        <f ca="1">_xlfn.POISSON.DIST(1,($B$18*E338/'Monte Carlo'!$B$21),0)</f>
        <v>0.28341822170312264</v>
      </c>
      <c r="I338" s="57">
        <f ca="1">_xlfn.POISSON.DIST(2,($B$18*E338/'Monte Carlo'!$B$21),0)</f>
        <v>0.27004940276111272</v>
      </c>
      <c r="J338" s="57">
        <f ca="1">_xlfn.POISSON.DIST(3,($B$18*E338/'Monte Carlo'!$B$21),0)</f>
        <v>0.17154079342158768</v>
      </c>
      <c r="K338" s="57">
        <f ca="1">_xlfn.POISSON.DIST(0,($B$19*F338/'Monte Carlo'!$B$21),0)</f>
        <v>0.39093334469200991</v>
      </c>
      <c r="L338" s="57">
        <f ca="1">_xlfn.POISSON.DIST(1,($B$19*F338/'Monte Carlo'!$B$21),0)</f>
        <v>0.36717171523898134</v>
      </c>
      <c r="M338" s="57">
        <f ca="1">_xlfn.POISSON.DIST(2,($B$19*F338/'Monte Carlo'!$B$21),0)</f>
        <v>0.17242718010885891</v>
      </c>
      <c r="N338" s="57">
        <f ca="1">_xlfn.POISSON.DIST(3,($B$19*F338/'Monte Carlo'!$B$21),0)</f>
        <v>5.3982249006556765E-2</v>
      </c>
    </row>
    <row r="339" spans="4:14">
      <c r="D339">
        <v>338</v>
      </c>
      <c r="E3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3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91</v>
      </c>
      <c r="G339" s="57">
        <f ca="1">_xlfn.POISSON.DIST(0,($B$18*E339/'Monte Carlo'!$B$21),FALSE)</f>
        <v>0.1196182496152056</v>
      </c>
      <c r="H339" s="57">
        <f ca="1">_xlfn.POISSON.DIST(1,($B$18*E339/'Monte Carlo'!$B$21),0)</f>
        <v>0.25400335544074198</v>
      </c>
      <c r="I339" s="57">
        <f ca="1">_xlfn.POISSON.DIST(2,($B$18*E339/'Monte Carlo'!$B$21),0)</f>
        <v>0.26968169481956122</v>
      </c>
      <c r="J339" s="57">
        <f ca="1">_xlfn.POISSON.DIST(3,($B$18*E339/'Monte Carlo'!$B$21),0)</f>
        <v>0.19088518573453289</v>
      </c>
      <c r="K339" s="57">
        <f ca="1">_xlfn.POISSON.DIST(0,($B$19*F339/'Monte Carlo'!$B$21),0)</f>
        <v>0.28976672240646412</v>
      </c>
      <c r="L339" s="57">
        <f ca="1">_xlfn.POISSON.DIST(1,($B$19*F339/'Monte Carlo'!$B$21),0)</f>
        <v>0.35892797863308012</v>
      </c>
      <c r="M339" s="57">
        <f ca="1">_xlfn.POISSON.DIST(2,($B$19*F339/'Monte Carlo'!$B$21),0)</f>
        <v>0.22229829011372174</v>
      </c>
      <c r="N339" s="57">
        <f ca="1">_xlfn.POISSON.DIST(3,($B$19*F339/'Monte Carlo'!$B$21),0)</f>
        <v>9.1785414213513189E-2</v>
      </c>
    </row>
    <row r="340" spans="4:14">
      <c r="D340">
        <v>339</v>
      </c>
      <c r="E3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3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40" s="57">
        <f ca="1">_xlfn.POISSON.DIST(0,($B$18*E340/'Monte Carlo'!$B$21),FALSE)</f>
        <v>0.11023718482511535</v>
      </c>
      <c r="H340" s="57">
        <f ca="1">_xlfn.POISSON.DIST(1,($B$18*E340/'Monte Carlo'!$B$21),0)</f>
        <v>0.24308633221160764</v>
      </c>
      <c r="I340" s="57">
        <f ca="1">_xlfn.POISSON.DIST(2,($B$18*E340/'Monte Carlo'!$B$21),0)</f>
        <v>0.26801738905903816</v>
      </c>
      <c r="J340" s="57">
        <f ca="1">_xlfn.POISSON.DIST(3,($B$18*E340/'Monte Carlo'!$B$21),0)</f>
        <v>0.19700359178152016</v>
      </c>
      <c r="K340" s="57">
        <f ca="1">_xlfn.POISSON.DIST(0,($B$19*F340/'Monte Carlo'!$B$21),0)</f>
        <v>0.39629105537308784</v>
      </c>
      <c r="L340" s="57">
        <f ca="1">_xlfn.POISSON.DIST(1,($B$19*F340/'Monte Carlo'!$B$21),0)</f>
        <v>0.3668095170571844</v>
      </c>
      <c r="M340" s="57">
        <f ca="1">_xlfn.POISSON.DIST(2,($B$19*F340/'Monte Carlo'!$B$21),0)</f>
        <v>0.16976060900119685</v>
      </c>
      <c r="N340" s="57">
        <f ca="1">_xlfn.POISSON.DIST(3,($B$19*F340/'Monte Carlo'!$B$21),0)</f>
        <v>5.2377165855567683E-2</v>
      </c>
    </row>
    <row r="341" spans="4:14">
      <c r="D341">
        <v>340</v>
      </c>
      <c r="E3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341" s="57">
        <f ca="1">_xlfn.POISSON.DIST(0,($B$18*E341/'Monte Carlo'!$B$21),FALSE)</f>
        <v>9.362448800087371E-2</v>
      </c>
      <c r="H341" s="57">
        <f ca="1">_xlfn.POISSON.DIST(1,($B$18*E341/'Monte Carlo'!$B$21),0)</f>
        <v>0.2217461643520606</v>
      </c>
      <c r="I341" s="57">
        <f ca="1">_xlfn.POISSON.DIST(2,($B$18*E341/'Monte Carlo'!$B$21),0)</f>
        <v>0.26259882673212703</v>
      </c>
      <c r="J341" s="57">
        <f ca="1">_xlfn.POISSON.DIST(3,($B$18*E341/'Monte Carlo'!$B$21),0)</f>
        <v>0.20731856175155483</v>
      </c>
      <c r="K341" s="57">
        <f ca="1">_xlfn.POISSON.DIST(0,($B$19*F341/'Monte Carlo'!$B$21),0)</f>
        <v>0.44793836835326056</v>
      </c>
      <c r="L341" s="57">
        <f ca="1">_xlfn.POISSON.DIST(1,($B$19*F341/'Monte Carlo'!$B$21),0)</f>
        <v>0.3597391363960773</v>
      </c>
      <c r="M341" s="57">
        <f ca="1">_xlfn.POISSON.DIST(2,($B$19*F341/'Monte Carlo'!$B$21),0)</f>
        <v>0.14445318306930149</v>
      </c>
      <c r="N341" s="57">
        <f ca="1">_xlfn.POISSON.DIST(3,($B$19*F341/'Monte Carlo'!$B$21),0)</f>
        <v>3.8670099131459919E-2</v>
      </c>
    </row>
    <row r="342" spans="4:14">
      <c r="D342">
        <v>341</v>
      </c>
      <c r="E3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342" s="57">
        <f ca="1">_xlfn.POISSON.DIST(0,($B$18*E342/'Monte Carlo'!$B$21),FALSE)</f>
        <v>0.15704660056871578</v>
      </c>
      <c r="H342" s="57">
        <f ca="1">_xlfn.POISSON.DIST(1,($B$18*E342/'Monte Carlo'!$B$21),0)</f>
        <v>0.29072666127096852</v>
      </c>
      <c r="I342" s="57">
        <f ca="1">_xlfn.POISSON.DIST(2,($B$18*E342/'Monte Carlo'!$B$21),0)</f>
        <v>0.26909844360744972</v>
      </c>
      <c r="J342" s="57">
        <f ca="1">_xlfn.POISSON.DIST(3,($B$18*E342/'Monte Carlo'!$B$21),0)</f>
        <v>0.16605281867483343</v>
      </c>
      <c r="K342" s="57">
        <f ca="1">_xlfn.POISSON.DIST(0,($B$19*F342/'Monte Carlo'!$B$21),0)</f>
        <v>0.4666088034072392</v>
      </c>
      <c r="L342" s="57">
        <f ca="1">_xlfn.POISSON.DIST(1,($B$19*F342/'Monte Carlo'!$B$21),0)</f>
        <v>0.35567911738630187</v>
      </c>
      <c r="M342" s="57">
        <f ca="1">_xlfn.POISSON.DIST(2,($B$19*F342/'Monte Carlo'!$B$21),0)</f>
        <v>0.13556070269240872</v>
      </c>
      <c r="N342" s="57">
        <f ca="1">_xlfn.POISSON.DIST(3,($B$19*F342/'Monte Carlo'!$B$21),0)</f>
        <v>3.4444350195011603E-2</v>
      </c>
    </row>
    <row r="343" spans="4:14">
      <c r="D343">
        <v>342</v>
      </c>
      <c r="E3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3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343" s="57">
        <f ca="1">_xlfn.POISSON.DIST(0,($B$18*E343/'Monte Carlo'!$B$21),FALSE)</f>
        <v>0.14473021623992124</v>
      </c>
      <c r="H343" s="57">
        <f ca="1">_xlfn.POISSON.DIST(1,($B$18*E343/'Monte Carlo'!$B$21),0)</f>
        <v>0.27974669717796186</v>
      </c>
      <c r="I343" s="57">
        <f ca="1">_xlfn.POISSON.DIST(2,($B$18*E343/'Monte Carlo'!$B$21),0)</f>
        <v>0.27035893614726797</v>
      </c>
      <c r="J343" s="57">
        <f ca="1">_xlfn.POISSON.DIST(3,($B$18*E343/'Monte Carlo'!$B$21),0)</f>
        <v>0.17419080687884705</v>
      </c>
      <c r="K343" s="57">
        <f ca="1">_xlfn.POISSON.DIST(0,($B$19*F343/'Monte Carlo'!$B$21),0)</f>
        <v>0.42420134805204218</v>
      </c>
      <c r="L343" s="57">
        <f ca="1">_xlfn.POISSON.DIST(1,($B$19*F343/'Monte Carlo'!$B$21),0)</f>
        <v>0.36377261844059355</v>
      </c>
      <c r="M343" s="57">
        <f ca="1">_xlfn.POISSON.DIST(2,($B$19*F343/'Monte Carlo'!$B$21),0)</f>
        <v>0.15597606954197016</v>
      </c>
      <c r="N343" s="57">
        <f ca="1">_xlfn.POISSON.DIST(3,($B$19*F343/'Monte Carlo'!$B$21),0)</f>
        <v>4.458560656938601E-2</v>
      </c>
    </row>
    <row r="344" spans="4:14">
      <c r="D344">
        <v>343</v>
      </c>
      <c r="E3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44" s="57">
        <f ca="1">_xlfn.POISSON.DIST(0,($B$18*E344/'Monte Carlo'!$B$21),FALSE)</f>
        <v>9.362448800087371E-2</v>
      </c>
      <c r="H344" s="57">
        <f ca="1">_xlfn.POISSON.DIST(1,($B$18*E344/'Monte Carlo'!$B$21),0)</f>
        <v>0.2217461643520606</v>
      </c>
      <c r="I344" s="57">
        <f ca="1">_xlfn.POISSON.DIST(2,($B$18*E344/'Monte Carlo'!$B$21),0)</f>
        <v>0.26259882673212703</v>
      </c>
      <c r="J344" s="57">
        <f ca="1">_xlfn.POISSON.DIST(3,($B$18*E344/'Monte Carlo'!$B$21),0)</f>
        <v>0.20731856175155483</v>
      </c>
      <c r="K344" s="57">
        <f ca="1">_xlfn.POISSON.DIST(0,($B$19*F344/'Monte Carlo'!$B$21),0)</f>
        <v>0.47948611790088203</v>
      </c>
      <c r="L344" s="57">
        <f ca="1">_xlfn.POISSON.DIST(1,($B$19*F344/'Monte Carlo'!$B$21),0)</f>
        <v>0.35244163734108952</v>
      </c>
      <c r="M344" s="57">
        <f ca="1">_xlfn.POISSON.DIST(2,($B$19*F344/'Monte Carlo'!$B$21),0)</f>
        <v>0.12952940981426436</v>
      </c>
      <c r="N344" s="57">
        <f ca="1">_xlfn.POISSON.DIST(3,($B$19*F344/'Monte Carlo'!$B$21),0)</f>
        <v>3.1736446982462516E-2</v>
      </c>
    </row>
    <row r="345" spans="4:14">
      <c r="D345">
        <v>344</v>
      </c>
      <c r="E3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3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345" s="57">
        <f ca="1">_xlfn.POISSON.DIST(0,($B$18*E345/'Monte Carlo'!$B$21),FALSE)</f>
        <v>9.1110062804224359E-2</v>
      </c>
      <c r="H345" s="57">
        <f ca="1">_xlfn.POISSON.DIST(1,($B$18*E345/'Monte Carlo'!$B$21),0)</f>
        <v>0.21827119502763037</v>
      </c>
      <c r="I345" s="57">
        <f ca="1">_xlfn.POISSON.DIST(2,($B$18*E345/'Monte Carlo'!$B$21),0)</f>
        <v>0.26145473459480978</v>
      </c>
      <c r="J345" s="57">
        <f ca="1">_xlfn.POISSON.DIST(3,($B$18*E345/'Monte Carlo'!$B$21),0)</f>
        <v>0.20878790483062162</v>
      </c>
      <c r="K345" s="57">
        <f ca="1">_xlfn.POISSON.DIST(0,($B$19*F345/'Monte Carlo'!$B$21),0)</f>
        <v>0.4072277640545206</v>
      </c>
      <c r="L345" s="57">
        <f ca="1">_xlfn.POISSON.DIST(1,($B$19*F345/'Monte Carlo'!$B$21),0)</f>
        <v>0.36584635099366131</v>
      </c>
      <c r="M345" s="57">
        <f ca="1">_xlfn.POISSON.DIST(2,($B$19*F345/'Monte Carlo'!$B$21),0)</f>
        <v>0.1643350040807359</v>
      </c>
      <c r="N345" s="57">
        <f ca="1">_xlfn.POISSON.DIST(3,($B$19*F345/'Monte Carlo'!$B$21),0)</f>
        <v>4.9211904565701861E-2</v>
      </c>
    </row>
    <row r="346" spans="4:14">
      <c r="D346">
        <v>345</v>
      </c>
      <c r="E3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346" s="57">
        <f ca="1">_xlfn.POISSON.DIST(0,($B$18*E346/'Monte Carlo'!$B$21),FALSE)</f>
        <v>0.15704660056871578</v>
      </c>
      <c r="H346" s="57">
        <f ca="1">_xlfn.POISSON.DIST(1,($B$18*E346/'Monte Carlo'!$B$21),0)</f>
        <v>0.29072666127096852</v>
      </c>
      <c r="I346" s="57">
        <f ca="1">_xlfn.POISSON.DIST(2,($B$18*E346/'Monte Carlo'!$B$21),0)</f>
        <v>0.26909844360744972</v>
      </c>
      <c r="J346" s="57">
        <f ca="1">_xlfn.POISSON.DIST(3,($B$18*E346/'Monte Carlo'!$B$21),0)</f>
        <v>0.16605281867483343</v>
      </c>
      <c r="K346" s="57">
        <f ca="1">_xlfn.POISSON.DIST(0,($B$19*F346/'Monte Carlo'!$B$21),0)</f>
        <v>0.36521191754798787</v>
      </c>
      <c r="L346" s="57">
        <f ca="1">_xlfn.POISSON.DIST(1,($B$19*F346/'Monte Carlo'!$B$21),0)</f>
        <v>0.36786974649581339</v>
      </c>
      <c r="M346" s="57">
        <f ca="1">_xlfn.POISSON.DIST(2,($B$19*F346/'Monte Carlo'!$B$21),0)</f>
        <v>0.18527345889405736</v>
      </c>
      <c r="N346" s="57">
        <f ca="1">_xlfn.POISSON.DIST(3,($B$19*F346/'Monte Carlo'!$B$21),0)</f>
        <v>6.2207262031460417E-2</v>
      </c>
    </row>
    <row r="347" spans="4:14">
      <c r="D347">
        <v>346</v>
      </c>
      <c r="E3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47" s="57">
        <f ca="1">_xlfn.POISSON.DIST(0,($B$18*E347/'Monte Carlo'!$B$21),FALSE)</f>
        <v>9.8863430268674488E-2</v>
      </c>
      <c r="H347" s="57">
        <f ca="1">_xlfn.POISSON.DIST(1,($B$18*E347/'Monte Carlo'!$B$21),0)</f>
        <v>0.22877154694627386</v>
      </c>
      <c r="I347" s="57">
        <f ca="1">_xlfn.POISSON.DIST(2,($B$18*E347/'Monte Carlo'!$B$21),0)</f>
        <v>0.26469049551467128</v>
      </c>
      <c r="J347" s="57">
        <f ca="1">_xlfn.POISSON.DIST(3,($B$18*E347/'Monte Carlo'!$B$21),0)</f>
        <v>0.20416600272485158</v>
      </c>
      <c r="K347" s="57">
        <f ca="1">_xlfn.POISSON.DIST(0,($B$19*F347/'Monte Carlo'!$B$21),0)</f>
        <v>0.47948611790088203</v>
      </c>
      <c r="L347" s="57">
        <f ca="1">_xlfn.POISSON.DIST(1,($B$19*F347/'Monte Carlo'!$B$21),0)</f>
        <v>0.35244163734108952</v>
      </c>
      <c r="M347" s="57">
        <f ca="1">_xlfn.POISSON.DIST(2,($B$19*F347/'Monte Carlo'!$B$21),0)</f>
        <v>0.12952940981426436</v>
      </c>
      <c r="N347" s="57">
        <f ca="1">_xlfn.POISSON.DIST(3,($B$19*F347/'Monte Carlo'!$B$21),0)</f>
        <v>3.1736446982462516E-2</v>
      </c>
    </row>
    <row r="348" spans="4:14">
      <c r="D348">
        <v>347</v>
      </c>
      <c r="E3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3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40</v>
      </c>
      <c r="G348" s="57">
        <f ca="1">_xlfn.POISSON.DIST(0,($B$18*E348/'Monte Carlo'!$B$21),FALSE)</f>
        <v>0.17994678368916983</v>
      </c>
      <c r="H348" s="57">
        <f ca="1">_xlfn.POISSON.DIST(1,($B$18*E348/'Monte Carlo'!$B$21),0)</f>
        <v>0.30862567025384191</v>
      </c>
      <c r="I348" s="57">
        <f ca="1">_xlfn.POISSON.DIST(2,($B$18*E348/'Monte Carlo'!$B$21),0)</f>
        <v>0.26466103585425138</v>
      </c>
      <c r="J348" s="57">
        <f ca="1">_xlfn.POISSON.DIST(3,($B$18*E348/'Monte Carlo'!$B$21),0)</f>
        <v>0.15130619528361228</v>
      </c>
      <c r="K348" s="57">
        <f ca="1">_xlfn.POISSON.DIST(0,($B$19*F348/'Monte Carlo'!$B$21),0)</f>
        <v>0.58014667286197741</v>
      </c>
      <c r="L348" s="57">
        <f ca="1">_xlfn.POISSON.DIST(1,($B$19*F348/'Monte Carlo'!$B$21),0)</f>
        <v>0.31587496704394641</v>
      </c>
      <c r="M348" s="57">
        <f ca="1">_xlfn.POISSON.DIST(2,($B$19*F348/'Monte Carlo'!$B$21),0)</f>
        <v>8.5992904443280463E-2</v>
      </c>
      <c r="N348" s="57">
        <f ca="1">_xlfn.POISSON.DIST(3,($B$19*F348/'Monte Carlo'!$B$21),0)</f>
        <v>1.5606976147965027E-2</v>
      </c>
    </row>
    <row r="349" spans="4:14">
      <c r="D349">
        <v>348</v>
      </c>
      <c r="E3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49" s="57">
        <f ca="1">_xlfn.POISSON.DIST(0,($B$18*E349/'Monte Carlo'!$B$21),FALSE)</f>
        <v>9.8863430268674488E-2</v>
      </c>
      <c r="H349" s="57">
        <f ca="1">_xlfn.POISSON.DIST(1,($B$18*E349/'Monte Carlo'!$B$21),0)</f>
        <v>0.22877154694627386</v>
      </c>
      <c r="I349" s="57">
        <f ca="1">_xlfn.POISSON.DIST(2,($B$18*E349/'Monte Carlo'!$B$21),0)</f>
        <v>0.26469049551467128</v>
      </c>
      <c r="J349" s="57">
        <f ca="1">_xlfn.POISSON.DIST(3,($B$18*E349/'Monte Carlo'!$B$21),0)</f>
        <v>0.20416600272485158</v>
      </c>
      <c r="K349" s="57">
        <f ca="1">_xlfn.POISSON.DIST(0,($B$19*F349/'Monte Carlo'!$B$21),0)</f>
        <v>0.37021711809706187</v>
      </c>
      <c r="L349" s="57">
        <f ca="1">_xlfn.POISSON.DIST(1,($B$19*F349/'Monte Carlo'!$B$21),0)</f>
        <v>0.36787202951114861</v>
      </c>
      <c r="M349" s="57">
        <f ca="1">_xlfn.POISSON.DIST(2,($B$19*F349/'Monte Carlo'!$B$21),0)</f>
        <v>0.18277089778054398</v>
      </c>
      <c r="N349" s="57">
        <f ca="1">_xlfn.POISSON.DIST(3,($B$19*F349/'Monte Carlo'!$B$21),0)</f>
        <v>6.0537720358710946E-2</v>
      </c>
    </row>
    <row r="350" spans="4:14">
      <c r="D350">
        <v>349</v>
      </c>
      <c r="E3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43</v>
      </c>
      <c r="G350" s="57">
        <f ca="1">_xlfn.POISSON.DIST(0,($B$18*E350/'Monte Carlo'!$B$21),FALSE)</f>
        <v>0.15704660056871578</v>
      </c>
      <c r="H350" s="57">
        <f ca="1">_xlfn.POISSON.DIST(1,($B$18*E350/'Monte Carlo'!$B$21),0)</f>
        <v>0.29072666127096852</v>
      </c>
      <c r="I350" s="57">
        <f ca="1">_xlfn.POISSON.DIST(2,($B$18*E350/'Monte Carlo'!$B$21),0)</f>
        <v>0.26909844360744972</v>
      </c>
      <c r="J350" s="57">
        <f ca="1">_xlfn.POISSON.DIST(3,($B$18*E350/'Monte Carlo'!$B$21),0)</f>
        <v>0.16605281867483343</v>
      </c>
      <c r="K350" s="57">
        <f ca="1">_xlfn.POISSON.DIST(0,($B$19*F350/'Monte Carlo'!$B$21),0)</f>
        <v>0.55693324290018154</v>
      </c>
      <c r="L350" s="57">
        <f ca="1">_xlfn.POISSON.DIST(1,($B$19*F350/'Monte Carlo'!$B$21),0)</f>
        <v>0.32597853926290371</v>
      </c>
      <c r="M350" s="57">
        <f ca="1">_xlfn.POISSON.DIST(2,($B$19*F350/'Monte Carlo'!$B$21),0)</f>
        <v>9.5399232685973501E-2</v>
      </c>
      <c r="N350" s="57">
        <f ca="1">_xlfn.POISSON.DIST(3,($B$19*F350/'Monte Carlo'!$B$21),0)</f>
        <v>1.8612705031956094E-2</v>
      </c>
    </row>
    <row r="351" spans="4:14">
      <c r="D351">
        <v>350</v>
      </c>
      <c r="E3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3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51" s="57">
        <f ca="1">_xlfn.POISSON.DIST(0,($B$18*E351/'Monte Carlo'!$B$21),FALSE)</f>
        <v>0.17041109583712988</v>
      </c>
      <c r="H351" s="57">
        <f ca="1">_xlfn.POISSON.DIST(1,($B$18*E351/'Monte Carlo'!$B$21),0)</f>
        <v>0.30154951471456304</v>
      </c>
      <c r="I351" s="57">
        <f ca="1">_xlfn.POISSON.DIST(2,($B$18*E351/'Monte Carlo'!$B$21),0)</f>
        <v>0.26680219787887727</v>
      </c>
      <c r="J351" s="57">
        <f ca="1">_xlfn.POISSON.DIST(3,($B$18*E351/'Monte Carlo'!$B$21),0)</f>
        <v>0.15737252495195134</v>
      </c>
      <c r="K351" s="57">
        <f ca="1">_xlfn.POISSON.DIST(0,($B$19*F351/'Monte Carlo'!$B$21),0)</f>
        <v>0.37021711809706187</v>
      </c>
      <c r="L351" s="57">
        <f ca="1">_xlfn.POISSON.DIST(1,($B$19*F351/'Monte Carlo'!$B$21),0)</f>
        <v>0.36787202951114861</v>
      </c>
      <c r="M351" s="57">
        <f ca="1">_xlfn.POISSON.DIST(2,($B$19*F351/'Monte Carlo'!$B$21),0)</f>
        <v>0.18277089778054398</v>
      </c>
      <c r="N351" s="57">
        <f ca="1">_xlfn.POISSON.DIST(3,($B$19*F351/'Monte Carlo'!$B$21),0)</f>
        <v>6.0537720358710946E-2</v>
      </c>
    </row>
    <row r="352" spans="4:14">
      <c r="D352">
        <v>351</v>
      </c>
      <c r="E3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3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52" s="57">
        <f ca="1">_xlfn.POISSON.DIST(0,($B$18*E352/'Monte Carlo'!$B$21),FALSE)</f>
        <v>6.5718709927714697E-2</v>
      </c>
      <c r="H352" s="57">
        <f ca="1">_xlfn.POISSON.DIST(1,($B$18*E352/'Monte Carlo'!$B$21),0)</f>
        <v>0.17891075053641048</v>
      </c>
      <c r="I352" s="57">
        <f ca="1">_xlfn.POISSON.DIST(2,($B$18*E352/'Monte Carlo'!$B$21),0)</f>
        <v>0.24353077451390251</v>
      </c>
      <c r="J352" s="57">
        <f ca="1">_xlfn.POISSON.DIST(3,($B$18*E352/'Monte Carlo'!$B$21),0)</f>
        <v>0.220993756039538</v>
      </c>
      <c r="K352" s="57">
        <f ca="1">_xlfn.POISSON.DIST(0,($B$19*F352/'Monte Carlo'!$B$21),0)</f>
        <v>0.40172219305682971</v>
      </c>
      <c r="L352" s="57">
        <f ca="1">_xlfn.POISSON.DIST(1,($B$19*F352/'Monte Carlo'!$B$21),0)</f>
        <v>0.36636842710248974</v>
      </c>
      <c r="M352" s="57">
        <f ca="1">_xlfn.POISSON.DIST(2,($B$19*F352/'Monte Carlo'!$B$21),0)</f>
        <v>0.16706299365263602</v>
      </c>
      <c r="N352" s="57">
        <f ca="1">_xlfn.POISSON.DIST(3,($B$19*F352/'Monte Carlo'!$B$21),0)</f>
        <v>5.0786843304000129E-2</v>
      </c>
    </row>
    <row r="353" spans="4:14">
      <c r="D353">
        <v>352</v>
      </c>
      <c r="E3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3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353" s="57">
        <f ca="1">_xlfn.POISSON.DIST(0,($B$18*E353/'Monte Carlo'!$B$21),FALSE)</f>
        <v>0.11023718482511535</v>
      </c>
      <c r="H353" s="57">
        <f ca="1">_xlfn.POISSON.DIST(1,($B$18*E353/'Monte Carlo'!$B$21),0)</f>
        <v>0.24308633221160764</v>
      </c>
      <c r="I353" s="57">
        <f ca="1">_xlfn.POISSON.DIST(2,($B$18*E353/'Monte Carlo'!$B$21),0)</f>
        <v>0.26801738905903816</v>
      </c>
      <c r="J353" s="57">
        <f ca="1">_xlfn.POISSON.DIST(3,($B$18*E353/'Monte Carlo'!$B$21),0)</f>
        <v>0.19700359178152016</v>
      </c>
      <c r="K353" s="57">
        <f ca="1">_xlfn.POISSON.DIST(0,($B$19*F353/'Monte Carlo'!$B$21),0)</f>
        <v>0.34118282957970547</v>
      </c>
      <c r="L353" s="57">
        <f ca="1">_xlfn.POISSON.DIST(1,($B$19*F353/'Monte Carlo'!$B$21),0)</f>
        <v>0.36688644816774135</v>
      </c>
      <c r="M353" s="57">
        <f ca="1">_xlfn.POISSON.DIST(2,($B$19*F353/'Monte Carlo'!$B$21),0)</f>
        <v>0.19726324741335616</v>
      </c>
      <c r="N353" s="57">
        <f ca="1">_xlfn.POISSON.DIST(3,($B$19*F353/'Monte Carlo'!$B$21),0)</f>
        <v>7.0708142304694716E-2</v>
      </c>
    </row>
    <row r="354" spans="4:14">
      <c r="D354">
        <v>353</v>
      </c>
      <c r="E3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54" s="57">
        <f ca="1">_xlfn.POISSON.DIST(0,($B$18*E354/'Monte Carlo'!$B$21),FALSE)</f>
        <v>0.11640572320001434</v>
      </c>
      <c r="H354" s="57">
        <f ca="1">_xlfn.POISSON.DIST(1,($B$18*E354/'Monte Carlo'!$B$21),0)</f>
        <v>0.25035071304063589</v>
      </c>
      <c r="I354" s="57">
        <f ca="1">_xlfn.POISSON.DIST(2,($B$18*E354/'Monte Carlo'!$B$21),0)</f>
        <v>0.2692113316982816</v>
      </c>
      <c r="J354" s="57">
        <f ca="1">_xlfn.POISSON.DIST(3,($B$18*E354/'Monte Carlo'!$B$21),0)</f>
        <v>0.19299523252672179</v>
      </c>
      <c r="K354" s="57">
        <f ca="1">_xlfn.POISSON.DIST(0,($B$19*F354/'Monte Carlo'!$B$21),0)</f>
        <v>0.39093334469200991</v>
      </c>
      <c r="L354" s="57">
        <f ca="1">_xlfn.POISSON.DIST(1,($B$19*F354/'Monte Carlo'!$B$21),0)</f>
        <v>0.36717171523898134</v>
      </c>
      <c r="M354" s="57">
        <f ca="1">_xlfn.POISSON.DIST(2,($B$19*F354/'Monte Carlo'!$B$21),0)</f>
        <v>0.17242718010885891</v>
      </c>
      <c r="N354" s="57">
        <f ca="1">_xlfn.POISSON.DIST(3,($B$19*F354/'Monte Carlo'!$B$21),0)</f>
        <v>5.3982249006556765E-2</v>
      </c>
    </row>
    <row r="355" spans="4:14">
      <c r="D355">
        <v>354</v>
      </c>
      <c r="E3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355" s="57">
        <f ca="1">_xlfn.POISSON.DIST(0,($B$18*E355/'Monte Carlo'!$B$21),FALSE)</f>
        <v>9.8863430268674488E-2</v>
      </c>
      <c r="H355" s="57">
        <f ca="1">_xlfn.POISSON.DIST(1,($B$18*E355/'Monte Carlo'!$B$21),0)</f>
        <v>0.22877154694627386</v>
      </c>
      <c r="I355" s="57">
        <f ca="1">_xlfn.POISSON.DIST(2,($B$18*E355/'Monte Carlo'!$B$21),0)</f>
        <v>0.26469049551467128</v>
      </c>
      <c r="J355" s="57">
        <f ca="1">_xlfn.POISSON.DIST(3,($B$18*E355/'Monte Carlo'!$B$21),0)</f>
        <v>0.20416600272485158</v>
      </c>
      <c r="K355" s="57">
        <f ca="1">_xlfn.POISSON.DIST(0,($B$19*F355/'Monte Carlo'!$B$21),0)</f>
        <v>0.46030042239281943</v>
      </c>
      <c r="L355" s="57">
        <f ca="1">_xlfn.POISSON.DIST(1,($B$19*F355/'Monte Carlo'!$B$21),0)</f>
        <v>0.35713600933334838</v>
      </c>
      <c r="M355" s="57">
        <f ca="1">_xlfn.POISSON.DIST(2,($B$19*F355/'Monte Carlo'!$B$21),0)</f>
        <v>0.13854661320916831</v>
      </c>
      <c r="N355" s="57">
        <f ca="1">_xlfn.POISSON.DIST(3,($B$19*F355/'Monte Carlo'!$B$21),0)</f>
        <v>3.5831659890698683E-2</v>
      </c>
    </row>
    <row r="356" spans="4:14">
      <c r="D356">
        <v>355</v>
      </c>
      <c r="E3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3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56" s="57">
        <f ca="1">_xlfn.POISSON.DIST(0,($B$18*E356/'Monte Carlo'!$B$21),FALSE)</f>
        <v>8.3964753414184842E-2</v>
      </c>
      <c r="H356" s="57">
        <f ca="1">_xlfn.POISSON.DIST(1,($B$18*E356/'Monte Carlo'!$B$21),0)</f>
        <v>0.20801076789697007</v>
      </c>
      <c r="I356" s="57">
        <f ca="1">_xlfn.POISSON.DIST(2,($B$18*E356/'Monte Carlo'!$B$21),0)</f>
        <v>0.25765858769125771</v>
      </c>
      <c r="J356" s="57">
        <f ca="1">_xlfn.POISSON.DIST(3,($B$18*E356/'Monte Carlo'!$B$21),0)</f>
        <v>0.21277086913095514</v>
      </c>
      <c r="K356" s="57">
        <f ca="1">_xlfn.POISSON.DIST(0,($B$19*F356/'Monte Carlo'!$B$21),0)</f>
        <v>0.40172219305682971</v>
      </c>
      <c r="L356" s="57">
        <f ca="1">_xlfn.POISSON.DIST(1,($B$19*F356/'Monte Carlo'!$B$21),0)</f>
        <v>0.36636842710248974</v>
      </c>
      <c r="M356" s="57">
        <f ca="1">_xlfn.POISSON.DIST(2,($B$19*F356/'Monte Carlo'!$B$21),0)</f>
        <v>0.16706299365263602</v>
      </c>
      <c r="N356" s="57">
        <f ca="1">_xlfn.POISSON.DIST(3,($B$19*F356/'Monte Carlo'!$B$21),0)</f>
        <v>5.0786843304000129E-2</v>
      </c>
    </row>
    <row r="357" spans="4:14">
      <c r="D357">
        <v>356</v>
      </c>
      <c r="E3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57" s="57">
        <f ca="1">_xlfn.POISSON.DIST(0,($B$18*E357/'Monte Carlo'!$B$21),FALSE)</f>
        <v>9.6208305467432101E-2</v>
      </c>
      <c r="H357" s="57">
        <f ca="1">_xlfn.POISSON.DIST(1,($B$18*E357/'Monte Carlo'!$B$21),0)</f>
        <v>0.22524669361030539</v>
      </c>
      <c r="I357" s="57">
        <f ca="1">_xlfn.POISSON.DIST(2,($B$18*E357/'Monte Carlo'!$B$21),0)</f>
        <v>0.2636782382553744</v>
      </c>
      <c r="J357" s="57">
        <f ca="1">_xlfn.POISSON.DIST(3,($B$18*E357/'Monte Carlo'!$B$21),0)</f>
        <v>0.20577797677463755</v>
      </c>
      <c r="K357" s="57">
        <f ca="1">_xlfn.POISSON.DIST(0,($B$19*F357/'Monte Carlo'!$B$21),0)</f>
        <v>0.44188240481824848</v>
      </c>
      <c r="L357" s="57">
        <f ca="1">_xlfn.POISSON.DIST(1,($B$19*F357/'Monte Carlo'!$B$21),0)</f>
        <v>0.36089043492404388</v>
      </c>
      <c r="M357" s="57">
        <f ca="1">_xlfn.POISSON.DIST(2,($B$19*F357/'Monte Carlo'!$B$21),0)</f>
        <v>0.14737168146945748</v>
      </c>
      <c r="N357" s="57">
        <f ca="1">_xlfn.POISSON.DIST(3,($B$19*F357/'Monte Carlo'!$B$21),0)</f>
        <v>4.0120048261011752E-2</v>
      </c>
    </row>
    <row r="358" spans="4:14">
      <c r="D358">
        <v>357</v>
      </c>
      <c r="E3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3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358" s="57">
        <f ca="1">_xlfn.POISSON.DIST(0,($B$18*E358/'Monte Carlo'!$B$21),FALSE)</f>
        <v>0.1751140445562217</v>
      </c>
      <c r="H358" s="57">
        <f ca="1">_xlfn.POISSON.DIST(1,($B$18*E358/'Monte Carlo'!$B$21),0)</f>
        <v>0.30510432283755101</v>
      </c>
      <c r="I358" s="57">
        <f ca="1">_xlfn.POISSON.DIST(2,($B$18*E358/'Monte Carlo'!$B$21),0)</f>
        <v>0.26579435147554292</v>
      </c>
      <c r="J358" s="57">
        <f ca="1">_xlfn.POISSON.DIST(3,($B$18*E358/'Monte Carlo'!$B$21),0)</f>
        <v>0.15436607959592752</v>
      </c>
      <c r="K358" s="57">
        <f ca="1">_xlfn.POISSON.DIST(0,($B$19*F358/'Monte Carlo'!$B$21),0)</f>
        <v>0.4072277640545206</v>
      </c>
      <c r="L358" s="57">
        <f ca="1">_xlfn.POISSON.DIST(1,($B$19*F358/'Monte Carlo'!$B$21),0)</f>
        <v>0.36584635099366131</v>
      </c>
      <c r="M358" s="57">
        <f ca="1">_xlfn.POISSON.DIST(2,($B$19*F358/'Monte Carlo'!$B$21),0)</f>
        <v>0.1643350040807359</v>
      </c>
      <c r="N358" s="57">
        <f ca="1">_xlfn.POISSON.DIST(3,($B$19*F358/'Monte Carlo'!$B$21),0)</f>
        <v>4.9211904565701861E-2</v>
      </c>
    </row>
    <row r="359" spans="4:14">
      <c r="D359">
        <v>358</v>
      </c>
      <c r="E3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3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359" s="57">
        <f ca="1">_xlfn.POISSON.DIST(0,($B$18*E359/'Monte Carlo'!$B$21),FALSE)</f>
        <v>0.12631172391119957</v>
      </c>
      <c r="H359" s="57">
        <f ca="1">_xlfn.POISSON.DIST(1,($B$18*E359/'Monte Carlo'!$B$21),0)</f>
        <v>0.26133926346137087</v>
      </c>
      <c r="I359" s="57">
        <f ca="1">_xlfn.POISSON.DIST(2,($B$18*E359/'Monte Carlo'!$B$21),0)</f>
        <v>0.27035578532103344</v>
      </c>
      <c r="J359" s="57">
        <f ca="1">_xlfn.POISSON.DIST(3,($B$18*E359/'Monte Carlo'!$B$21),0)</f>
        <v>0.18645559208737525</v>
      </c>
      <c r="K359" s="57">
        <f ca="1">_xlfn.POISSON.DIST(0,($B$19*F359/'Monte Carlo'!$B$21),0)</f>
        <v>0.34585871337181257</v>
      </c>
      <c r="L359" s="57">
        <f ca="1">_xlfn.POISSON.DIST(1,($B$19*F359/'Monte Carlo'!$B$21),0)</f>
        <v>0.36720681830513524</v>
      </c>
      <c r="M359" s="57">
        <f ca="1">_xlfn.POISSON.DIST(2,($B$19*F359/'Monte Carlo'!$B$21),0)</f>
        <v>0.19493631676241888</v>
      </c>
      <c r="N359" s="57">
        <f ca="1">_xlfn.POISSON.DIST(3,($B$19*F359/'Monte Carlo'!$B$21),0)</f>
        <v>6.8989582434389685E-2</v>
      </c>
    </row>
    <row r="360" spans="4:14">
      <c r="D360">
        <v>359</v>
      </c>
      <c r="E3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3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360" s="57">
        <f ca="1">_xlfn.POISSON.DIST(0,($B$18*E360/'Monte Carlo'!$B$21),FALSE)</f>
        <v>0.10439552784948584</v>
      </c>
      <c r="H360" s="57">
        <f ca="1">_xlfn.POISSON.DIST(1,($B$18*E360/'Monte Carlo'!$B$21),0)</f>
        <v>0.23588884012504482</v>
      </c>
      <c r="I360" s="57">
        <f ca="1">_xlfn.POISSON.DIST(2,($B$18*E360/'Monte Carlo'!$B$21),0)</f>
        <v>0.26650348938205509</v>
      </c>
      <c r="J360" s="57">
        <f ca="1">_xlfn.POISSON.DIST(3,($B$18*E360/'Monte Carlo'!$B$21),0)</f>
        <v>0.20072762468729255</v>
      </c>
      <c r="K360" s="57">
        <f ca="1">_xlfn.POISSON.DIST(0,($B$19*F360/'Monte Carlo'!$B$21),0)</f>
        <v>0.41846630038298388</v>
      </c>
      <c r="L360" s="57">
        <f ca="1">_xlfn.POISSON.DIST(1,($B$19*F360/'Monte Carlo'!$B$21),0)</f>
        <v>0.36455064907056661</v>
      </c>
      <c r="M360" s="57">
        <f ca="1">_xlfn.POISSON.DIST(2,($B$19*F360/'Monte Carlo'!$B$21),0)</f>
        <v>0.15879077433014654</v>
      </c>
      <c r="N360" s="57">
        <f ca="1">_xlfn.POISSON.DIST(3,($B$19*F360/'Monte Carlo'!$B$21),0)</f>
        <v>4.6110666335213359E-2</v>
      </c>
    </row>
    <row r="361" spans="4:14">
      <c r="D361">
        <v>360</v>
      </c>
      <c r="E3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361" s="57">
        <f ca="1">_xlfn.POISSON.DIST(0,($B$18*E361/'Monte Carlo'!$B$21),FALSE)</f>
        <v>9.6208305467432101E-2</v>
      </c>
      <c r="H361" s="57">
        <f ca="1">_xlfn.POISSON.DIST(1,($B$18*E361/'Monte Carlo'!$B$21),0)</f>
        <v>0.22524669361030539</v>
      </c>
      <c r="I361" s="57">
        <f ca="1">_xlfn.POISSON.DIST(2,($B$18*E361/'Monte Carlo'!$B$21),0)</f>
        <v>0.2636782382553744</v>
      </c>
      <c r="J361" s="57">
        <f ca="1">_xlfn.POISSON.DIST(3,($B$18*E361/'Monte Carlo'!$B$21),0)</f>
        <v>0.20577797677463755</v>
      </c>
      <c r="K361" s="57">
        <f ca="1">_xlfn.POISSON.DIST(0,($B$19*F361/'Monte Carlo'!$B$21),0)</f>
        <v>0.41280878846886226</v>
      </c>
      <c r="L361" s="57">
        <f ca="1">_xlfn.POISSON.DIST(1,($B$19*F361/'Monte Carlo'!$B$21),0)</f>
        <v>0.36524115176063965</v>
      </c>
      <c r="M361" s="57">
        <f ca="1">_xlfn.POISSON.DIST(2,($B$19*F361/'Monte Carlo'!$B$21),0)</f>
        <v>0.1615773484792232</v>
      </c>
      <c r="N361" s="57">
        <f ca="1">_xlfn.POISSON.DIST(3,($B$19*F361/'Monte Carlo'!$B$21),0)</f>
        <v>4.7652971953327773E-2</v>
      </c>
    </row>
    <row r="362" spans="4:14">
      <c r="D362">
        <v>361</v>
      </c>
      <c r="E3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3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62" s="57">
        <f ca="1">_xlfn.POISSON.DIST(0,($B$18*E362/'Monte Carlo'!$B$21),FALSE)</f>
        <v>9.1110062804224359E-2</v>
      </c>
      <c r="H362" s="57">
        <f ca="1">_xlfn.POISSON.DIST(1,($B$18*E362/'Monte Carlo'!$B$21),0)</f>
        <v>0.21827119502763037</v>
      </c>
      <c r="I362" s="57">
        <f ca="1">_xlfn.POISSON.DIST(2,($B$18*E362/'Monte Carlo'!$B$21),0)</f>
        <v>0.26145473459480978</v>
      </c>
      <c r="J362" s="57">
        <f ca="1">_xlfn.POISSON.DIST(3,($B$18*E362/'Monte Carlo'!$B$21),0)</f>
        <v>0.20878790483062162</v>
      </c>
      <c r="K362" s="57">
        <f ca="1">_xlfn.POISSON.DIST(0,($B$19*F362/'Monte Carlo'!$B$21),0)</f>
        <v>0.38043424693358147</v>
      </c>
      <c r="L362" s="57">
        <f ca="1">_xlfn.POISSON.DIST(1,($B$19*F362/'Monte Carlo'!$B$21),0)</f>
        <v>0.36766760541776577</v>
      </c>
      <c r="M362" s="57">
        <f ca="1">_xlfn.POISSON.DIST(2,($B$19*F362/'Monte Carlo'!$B$21),0)</f>
        <v>0.17766469391652112</v>
      </c>
      <c r="N362" s="57">
        <f ca="1">_xlfn.POISSON.DIST(3,($B$19*F362/'Monte Carlo'!$B$21),0)</f>
        <v>5.7234202849401436E-2</v>
      </c>
    </row>
    <row r="363" spans="4:14">
      <c r="D363">
        <v>362</v>
      </c>
      <c r="E3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3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363" s="57">
        <f ca="1">_xlfn.POISSON.DIST(0,($B$18*E363/'Monte Carlo'!$B$21),FALSE)</f>
        <v>0.13337974471907832</v>
      </c>
      <c r="H363" s="57">
        <f ca="1">_xlfn.POISSON.DIST(1,($B$18*E363/'Monte Carlo'!$B$21),0)</f>
        <v>0.26870083105125642</v>
      </c>
      <c r="I363" s="57">
        <f ca="1">_xlfn.POISSON.DIST(2,($B$18*E363/'Monte Carlo'!$B$21),0)</f>
        <v>0.27065630077378811</v>
      </c>
      <c r="J363" s="57">
        <f ca="1">_xlfn.POISSON.DIST(3,($B$18*E363/'Monte Carlo'!$B$21),0)</f>
        <v>0.18175066761535844</v>
      </c>
      <c r="K363" s="57">
        <f ca="1">_xlfn.POISSON.DIST(0,($B$19*F363/'Monte Carlo'!$B$21),0)</f>
        <v>0.44793836835326056</v>
      </c>
      <c r="L363" s="57">
        <f ca="1">_xlfn.POISSON.DIST(1,($B$19*F363/'Monte Carlo'!$B$21),0)</f>
        <v>0.3597391363960773</v>
      </c>
      <c r="M363" s="57">
        <f ca="1">_xlfn.POISSON.DIST(2,($B$19*F363/'Monte Carlo'!$B$21),0)</f>
        <v>0.14445318306930149</v>
      </c>
      <c r="N363" s="57">
        <f ca="1">_xlfn.POISSON.DIST(3,($B$19*F363/'Monte Carlo'!$B$21),0)</f>
        <v>3.8670099131459919E-2</v>
      </c>
    </row>
    <row r="364" spans="4:14">
      <c r="D364">
        <v>363</v>
      </c>
      <c r="E3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3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364" s="57">
        <f ca="1">_xlfn.POISSON.DIST(0,($B$18*E364/'Monte Carlo'!$B$21),FALSE)</f>
        <v>0.14872443258913104</v>
      </c>
      <c r="H364" s="57">
        <f ca="1">_xlfn.POISSON.DIST(1,($B$18*E364/'Monte Carlo'!$B$21),0)</f>
        <v>0.28341822170312264</v>
      </c>
      <c r="I364" s="57">
        <f ca="1">_xlfn.POISSON.DIST(2,($B$18*E364/'Monte Carlo'!$B$21),0)</f>
        <v>0.27004940276111272</v>
      </c>
      <c r="J364" s="57">
        <f ca="1">_xlfn.POISSON.DIST(3,($B$18*E364/'Monte Carlo'!$B$21),0)</f>
        <v>0.17154079342158768</v>
      </c>
      <c r="K364" s="57">
        <f ca="1">_xlfn.POISSON.DIST(0,($B$19*F364/'Monte Carlo'!$B$21),0)</f>
        <v>0.4666088034072392</v>
      </c>
      <c r="L364" s="57">
        <f ca="1">_xlfn.POISSON.DIST(1,($B$19*F364/'Monte Carlo'!$B$21),0)</f>
        <v>0.35567911738630187</v>
      </c>
      <c r="M364" s="57">
        <f ca="1">_xlfn.POISSON.DIST(2,($B$19*F364/'Monte Carlo'!$B$21),0)</f>
        <v>0.13556070269240872</v>
      </c>
      <c r="N364" s="57">
        <f ca="1">_xlfn.POISSON.DIST(3,($B$19*F364/'Monte Carlo'!$B$21),0)</f>
        <v>3.4444350195011603E-2</v>
      </c>
    </row>
    <row r="365" spans="4:14">
      <c r="D365">
        <v>364</v>
      </c>
      <c r="E3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3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365" s="57">
        <f ca="1">_xlfn.POISSON.DIST(0,($B$18*E365/'Monte Carlo'!$B$21),FALSE)</f>
        <v>0.19526005968795843</v>
      </c>
      <c r="H365" s="57">
        <f ca="1">_xlfn.POISSON.DIST(1,($B$18*E365/'Monte Carlo'!$B$21),0)</f>
        <v>0.31894226652028029</v>
      </c>
      <c r="I365" s="57">
        <f ca="1">_xlfn.POISSON.DIST(2,($B$18*E365/'Monte Carlo'!$B$21),0)</f>
        <v>0.26048381203933119</v>
      </c>
      <c r="J365" s="57">
        <f ca="1">_xlfn.POISSON.DIST(3,($B$18*E365/'Monte Carlo'!$B$21),0)</f>
        <v>0.14182674725600056</v>
      </c>
      <c r="K365" s="57">
        <f ca="1">_xlfn.POISSON.DIST(0,($B$19*F365/'Monte Carlo'!$B$21),0)</f>
        <v>0.31442555600439748</v>
      </c>
      <c r="L365" s="57">
        <f ca="1">_xlfn.POISSON.DIST(1,($B$19*F365/'Monte Carlo'!$B$21),0)</f>
        <v>0.36379286380760079</v>
      </c>
      <c r="M365" s="57">
        <f ca="1">_xlfn.POISSON.DIST(2,($B$19*F365/'Monte Carlo'!$B$21),0)</f>
        <v>0.21045561537543198</v>
      </c>
      <c r="N365" s="57">
        <f ca="1">_xlfn.POISSON.DIST(3,($B$19*F365/'Monte Carlo'!$B$21),0)</f>
        <v>8.1166272439538972E-2</v>
      </c>
    </row>
    <row r="366" spans="4:14">
      <c r="D366">
        <v>365</v>
      </c>
      <c r="E3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66" s="57">
        <f ca="1">_xlfn.POISSON.DIST(0,($B$18*E366/'Monte Carlo'!$B$21),FALSE)</f>
        <v>0.10727660088975248</v>
      </c>
      <c r="H366" s="57">
        <f ca="1">_xlfn.POISSON.DIST(1,($B$18*E366/'Monte Carlo'!$B$21),0)</f>
        <v>0.23947835411040228</v>
      </c>
      <c r="I366" s="57">
        <f ca="1">_xlfn.POISSON.DIST(2,($B$18*E366/'Monte Carlo'!$B$21),0)</f>
        <v>0.2672991202730472</v>
      </c>
      <c r="J366" s="57">
        <f ca="1">_xlfn.POISSON.DIST(3,($B$18*E366/'Monte Carlo'!$B$21),0)</f>
        <v>0.19890126037809155</v>
      </c>
      <c r="K366" s="57">
        <f ca="1">_xlfn.POISSON.DIST(0,($B$19*F366/'Monte Carlo'!$B$21),0)</f>
        <v>0.39629105537308784</v>
      </c>
      <c r="L366" s="57">
        <f ca="1">_xlfn.POISSON.DIST(1,($B$19*F366/'Monte Carlo'!$B$21),0)</f>
        <v>0.3668095170571844</v>
      </c>
      <c r="M366" s="57">
        <f ca="1">_xlfn.POISSON.DIST(2,($B$19*F366/'Monte Carlo'!$B$21),0)</f>
        <v>0.16976060900119685</v>
      </c>
      <c r="N366" s="57">
        <f ca="1">_xlfn.POISSON.DIST(3,($B$19*F366/'Monte Carlo'!$B$21),0)</f>
        <v>5.2377165855567683E-2</v>
      </c>
    </row>
    <row r="367" spans="4:14">
      <c r="D367">
        <v>366</v>
      </c>
      <c r="E3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3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367" s="57">
        <f ca="1">_xlfn.POISSON.DIST(0,($B$18*E367/'Monte Carlo'!$B$21),FALSE)</f>
        <v>8.6281984739869783E-2</v>
      </c>
      <c r="H367" s="57">
        <f ca="1">_xlfn.POISSON.DIST(1,($B$18*E367/'Monte Carlo'!$B$21),0)</f>
        <v>0.21140246359224624</v>
      </c>
      <c r="I367" s="57">
        <f ca="1">_xlfn.POISSON.DIST(2,($B$18*E367/'Monte Carlo'!$B$21),0)</f>
        <v>0.25898222988036967</v>
      </c>
      <c r="J367" s="57">
        <f ca="1">_xlfn.POISSON.DIST(3,($B$18*E367/'Monte Carlo'!$B$21),0)</f>
        <v>0.21151376148948106</v>
      </c>
      <c r="K367" s="57">
        <f ca="1">_xlfn.POISSON.DIST(0,($B$19*F367/'Monte Carlo'!$B$21),0)</f>
        <v>0.37529091452522073</v>
      </c>
      <c r="L367" s="57">
        <f ca="1">_xlfn.POISSON.DIST(1,($B$19*F367/'Monte Carlo'!$B$21),0)</f>
        <v>0.36780528001812629</v>
      </c>
      <c r="M367" s="57">
        <f ca="1">_xlfn.POISSON.DIST(2,($B$19*F367/'Monte Carlo'!$B$21),0)</f>
        <v>0.18023447780551183</v>
      </c>
      <c r="N367" s="57">
        <f ca="1">_xlfn.POISSON.DIST(3,($B$19*F367/'Monte Carlo'!$B$21),0)</f>
        <v>5.8879827188677368E-2</v>
      </c>
    </row>
    <row r="368" spans="4:14">
      <c r="D368">
        <v>367</v>
      </c>
      <c r="E3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3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68" s="57">
        <f ca="1">_xlfn.POISSON.DIST(0,($B$18*E368/'Monte Carlo'!$B$21),FALSE)</f>
        <v>7.9515317515879536E-2</v>
      </c>
      <c r="H368" s="57">
        <f ca="1">_xlfn.POISSON.DIST(1,($B$18*E368/'Monte Carlo'!$B$21),0)</f>
        <v>0.20131732638917879</v>
      </c>
      <c r="I368" s="57">
        <f ca="1">_xlfn.POISSON.DIST(2,($B$18*E368/'Monte Carlo'!$B$21),0)</f>
        <v>0.2548481674388926</v>
      </c>
      <c r="J368" s="57">
        <f ca="1">_xlfn.POISSON.DIST(3,($B$18*E368/'Monte Carlo'!$B$21),0)</f>
        <v>0.21507533938868123</v>
      </c>
      <c r="K368" s="57">
        <f ca="1">_xlfn.POISSON.DIST(0,($B$19*F368/'Monte Carlo'!$B$21),0)</f>
        <v>0.43590831570375593</v>
      </c>
      <c r="L368" s="57">
        <f ca="1">_xlfn.POISSON.DIST(1,($B$19*F368/'Monte Carlo'!$B$21),0)</f>
        <v>0.3619448498622061</v>
      </c>
      <c r="M368" s="57">
        <f ca="1">_xlfn.POISSON.DIST(2,($B$19*F368/'Monte Carlo'!$B$21),0)</f>
        <v>0.15026562882870706</v>
      </c>
      <c r="N368" s="57">
        <f ca="1">_xlfn.POISSON.DIST(3,($B$19*F368/'Monte Carlo'!$B$21),0)</f>
        <v>4.1589686413796595E-2</v>
      </c>
    </row>
    <row r="369" spans="4:14">
      <c r="D369">
        <v>368</v>
      </c>
      <c r="E3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369" s="57">
        <f ca="1">_xlfn.POISSON.DIST(0,($B$18*E369/'Monte Carlo'!$B$21),FALSE)</f>
        <v>0.12291943426544397</v>
      </c>
      <c r="H369" s="57">
        <f ca="1">_xlfn.POISSON.DIST(1,($B$18*E369/'Monte Carlo'!$B$21),0)</f>
        <v>0.25766693173649519</v>
      </c>
      <c r="I369" s="57">
        <f ca="1">_xlfn.POISSON.DIST(2,($B$18*E369/'Monte Carlo'!$B$21),0)</f>
        <v>0.27006407939986915</v>
      </c>
      <c r="J369" s="57">
        <f ca="1">_xlfn.POISSON.DIST(3,($B$18*E369/'Monte Carlo'!$B$21),0)</f>
        <v>0.18870512794836983</v>
      </c>
      <c r="K369" s="57">
        <f ca="1">_xlfn.POISSON.DIST(0,($B$19*F369/'Monte Carlo'!$B$21),0)</f>
        <v>0.44793836835326056</v>
      </c>
      <c r="L369" s="57">
        <f ca="1">_xlfn.POISSON.DIST(1,($B$19*F369/'Monte Carlo'!$B$21),0)</f>
        <v>0.3597391363960773</v>
      </c>
      <c r="M369" s="57">
        <f ca="1">_xlfn.POISSON.DIST(2,($B$19*F369/'Monte Carlo'!$B$21),0)</f>
        <v>0.14445318306930149</v>
      </c>
      <c r="N369" s="57">
        <f ca="1">_xlfn.POISSON.DIST(3,($B$19*F369/'Monte Carlo'!$B$21),0)</f>
        <v>3.8670099131459919E-2</v>
      </c>
    </row>
    <row r="370" spans="4:14">
      <c r="D370">
        <v>369</v>
      </c>
      <c r="E3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3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70" s="57">
        <f ca="1">_xlfn.POISSON.DIST(0,($B$18*E370/'Monte Carlo'!$B$21),FALSE)</f>
        <v>0.13337974471907832</v>
      </c>
      <c r="H370" s="57">
        <f ca="1">_xlfn.POISSON.DIST(1,($B$18*E370/'Monte Carlo'!$B$21),0)</f>
        <v>0.26870083105125642</v>
      </c>
      <c r="I370" s="57">
        <f ca="1">_xlfn.POISSON.DIST(2,($B$18*E370/'Monte Carlo'!$B$21),0)</f>
        <v>0.27065630077378811</v>
      </c>
      <c r="J370" s="57">
        <f ca="1">_xlfn.POISSON.DIST(3,($B$18*E370/'Monte Carlo'!$B$21),0)</f>
        <v>0.18175066761535844</v>
      </c>
      <c r="K370" s="57">
        <f ca="1">_xlfn.POISSON.DIST(0,($B$19*F370/'Monte Carlo'!$B$21),0)</f>
        <v>0.44188240481824848</v>
      </c>
      <c r="L370" s="57">
        <f ca="1">_xlfn.POISSON.DIST(1,($B$19*F370/'Monte Carlo'!$B$21),0)</f>
        <v>0.36089043492404388</v>
      </c>
      <c r="M370" s="57">
        <f ca="1">_xlfn.POISSON.DIST(2,($B$19*F370/'Monte Carlo'!$B$21),0)</f>
        <v>0.14737168146945748</v>
      </c>
      <c r="N370" s="57">
        <f ca="1">_xlfn.POISSON.DIST(3,($B$19*F370/'Monte Carlo'!$B$21),0)</f>
        <v>4.0120048261011752E-2</v>
      </c>
    </row>
    <row r="371" spans="4:14">
      <c r="D371">
        <v>370</v>
      </c>
      <c r="E3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71" s="57">
        <f ca="1">_xlfn.POISSON.DIST(0,($B$18*E371/'Monte Carlo'!$B$21),FALSE)</f>
        <v>9.6208305467432101E-2</v>
      </c>
      <c r="H371" s="57">
        <f ca="1">_xlfn.POISSON.DIST(1,($B$18*E371/'Monte Carlo'!$B$21),0)</f>
        <v>0.22524669361030539</v>
      </c>
      <c r="I371" s="57">
        <f ca="1">_xlfn.POISSON.DIST(2,($B$18*E371/'Monte Carlo'!$B$21),0)</f>
        <v>0.2636782382553744</v>
      </c>
      <c r="J371" s="57">
        <f ca="1">_xlfn.POISSON.DIST(3,($B$18*E371/'Monte Carlo'!$B$21),0)</f>
        <v>0.20577797677463755</v>
      </c>
      <c r="K371" s="57">
        <f ca="1">_xlfn.POISSON.DIST(0,($B$19*F371/'Monte Carlo'!$B$21),0)</f>
        <v>0.43590831570375593</v>
      </c>
      <c r="L371" s="57">
        <f ca="1">_xlfn.POISSON.DIST(1,($B$19*F371/'Monte Carlo'!$B$21),0)</f>
        <v>0.3619448498622061</v>
      </c>
      <c r="M371" s="57">
        <f ca="1">_xlfn.POISSON.DIST(2,($B$19*F371/'Monte Carlo'!$B$21),0)</f>
        <v>0.15026562882870706</v>
      </c>
      <c r="N371" s="57">
        <f ca="1">_xlfn.POISSON.DIST(3,($B$19*F371/'Monte Carlo'!$B$21),0)</f>
        <v>4.1589686413796595E-2</v>
      </c>
    </row>
    <row r="372" spans="4:14">
      <c r="D372">
        <v>371</v>
      </c>
      <c r="E3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3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372" s="57">
        <f ca="1">_xlfn.POISSON.DIST(0,($B$18*E372/'Monte Carlo'!$B$21),FALSE)</f>
        <v>0.14872443258913104</v>
      </c>
      <c r="H372" s="57">
        <f ca="1">_xlfn.POISSON.DIST(1,($B$18*E372/'Monte Carlo'!$B$21),0)</f>
        <v>0.28341822170312264</v>
      </c>
      <c r="I372" s="57">
        <f ca="1">_xlfn.POISSON.DIST(2,($B$18*E372/'Monte Carlo'!$B$21),0)</f>
        <v>0.27004940276111272</v>
      </c>
      <c r="J372" s="57">
        <f ca="1">_xlfn.POISSON.DIST(3,($B$18*E372/'Monte Carlo'!$B$21),0)</f>
        <v>0.17154079342158768</v>
      </c>
      <c r="K372" s="57">
        <f ca="1">_xlfn.POISSON.DIST(0,($B$19*F372/'Monte Carlo'!$B$21),0)</f>
        <v>0.4072277640545206</v>
      </c>
      <c r="L372" s="57">
        <f ca="1">_xlfn.POISSON.DIST(1,($B$19*F372/'Monte Carlo'!$B$21),0)</f>
        <v>0.36584635099366131</v>
      </c>
      <c r="M372" s="57">
        <f ca="1">_xlfn.POISSON.DIST(2,($B$19*F372/'Monte Carlo'!$B$21),0)</f>
        <v>0.1643350040807359</v>
      </c>
      <c r="N372" s="57">
        <f ca="1">_xlfn.POISSON.DIST(3,($B$19*F372/'Monte Carlo'!$B$21),0)</f>
        <v>4.9211904565701861E-2</v>
      </c>
    </row>
    <row r="373" spans="4:14">
      <c r="D373">
        <v>372</v>
      </c>
      <c r="E3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3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73" s="57">
        <f ca="1">_xlfn.POISSON.DIST(0,($B$18*E373/'Monte Carlo'!$B$21),FALSE)</f>
        <v>8.6281984739869783E-2</v>
      </c>
      <c r="H373" s="57">
        <f ca="1">_xlfn.POISSON.DIST(1,($B$18*E373/'Monte Carlo'!$B$21),0)</f>
        <v>0.21140246359224624</v>
      </c>
      <c r="I373" s="57">
        <f ca="1">_xlfn.POISSON.DIST(2,($B$18*E373/'Monte Carlo'!$B$21),0)</f>
        <v>0.25898222988036967</v>
      </c>
      <c r="J373" s="57">
        <f ca="1">_xlfn.POISSON.DIST(3,($B$18*E373/'Monte Carlo'!$B$21),0)</f>
        <v>0.21151376148948106</v>
      </c>
      <c r="K373" s="57">
        <f ca="1">_xlfn.POISSON.DIST(0,($B$19*F373/'Monte Carlo'!$B$21),0)</f>
        <v>0.36027438548670609</v>
      </c>
      <c r="L373" s="57">
        <f ca="1">_xlfn.POISSON.DIST(1,($B$19*F373/'Monte Carlo'!$B$21),0)</f>
        <v>0.36780028536033427</v>
      </c>
      <c r="M373" s="57">
        <f ca="1">_xlfn.POISSON.DIST(2,($B$19*F373/'Monte Carlo'!$B$21),0)</f>
        <v>0.18774169821758663</v>
      </c>
      <c r="N373" s="57">
        <f ca="1">_xlfn.POISSON.DIST(3,($B$19*F373/'Monte Carlo'!$B$21),0)</f>
        <v>6.3887833791993781E-2</v>
      </c>
    </row>
    <row r="374" spans="4:14">
      <c r="D374">
        <v>373</v>
      </c>
      <c r="E3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74" s="57">
        <f ca="1">_xlfn.POISSON.DIST(0,($B$18*E374/'Monte Carlo'!$B$21),FALSE)</f>
        <v>0.15704660056871578</v>
      </c>
      <c r="H374" s="57">
        <f ca="1">_xlfn.POISSON.DIST(1,($B$18*E374/'Monte Carlo'!$B$21),0)</f>
        <v>0.29072666127096852</v>
      </c>
      <c r="I374" s="57">
        <f ca="1">_xlfn.POISSON.DIST(2,($B$18*E374/'Monte Carlo'!$B$21),0)</f>
        <v>0.26909844360744972</v>
      </c>
      <c r="J374" s="57">
        <f ca="1">_xlfn.POISSON.DIST(3,($B$18*E374/'Monte Carlo'!$B$21),0)</f>
        <v>0.16605281867483343</v>
      </c>
      <c r="K374" s="57">
        <f ca="1">_xlfn.POISSON.DIST(0,($B$19*F374/'Monte Carlo'!$B$21),0)</f>
        <v>0.43590831570375593</v>
      </c>
      <c r="L374" s="57">
        <f ca="1">_xlfn.POISSON.DIST(1,($B$19*F374/'Monte Carlo'!$B$21),0)</f>
        <v>0.3619448498622061</v>
      </c>
      <c r="M374" s="57">
        <f ca="1">_xlfn.POISSON.DIST(2,($B$19*F374/'Monte Carlo'!$B$21),0)</f>
        <v>0.15026562882870706</v>
      </c>
      <c r="N374" s="57">
        <f ca="1">_xlfn.POISSON.DIST(3,($B$19*F374/'Monte Carlo'!$B$21),0)</f>
        <v>4.1589686413796595E-2</v>
      </c>
    </row>
    <row r="375" spans="4:14">
      <c r="D375">
        <v>374</v>
      </c>
      <c r="E3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3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375" s="57">
        <f ca="1">_xlfn.POISSON.DIST(0,($B$18*E375/'Monte Carlo'!$B$21),FALSE)</f>
        <v>6.5718709927714697E-2</v>
      </c>
      <c r="H375" s="57">
        <f ca="1">_xlfn.POISSON.DIST(1,($B$18*E375/'Monte Carlo'!$B$21),0)</f>
        <v>0.17891075053641048</v>
      </c>
      <c r="I375" s="57">
        <f ca="1">_xlfn.POISSON.DIST(2,($B$18*E375/'Monte Carlo'!$B$21),0)</f>
        <v>0.24353077451390251</v>
      </c>
      <c r="J375" s="57">
        <f ca="1">_xlfn.POISSON.DIST(3,($B$18*E375/'Monte Carlo'!$B$21),0)</f>
        <v>0.220993756039538</v>
      </c>
      <c r="K375" s="57">
        <f ca="1">_xlfn.POISSON.DIST(0,($B$19*F375/'Monte Carlo'!$B$21),0)</f>
        <v>0.4666088034072392</v>
      </c>
      <c r="L375" s="57">
        <f ca="1">_xlfn.POISSON.DIST(1,($B$19*F375/'Monte Carlo'!$B$21),0)</f>
        <v>0.35567911738630187</v>
      </c>
      <c r="M375" s="57">
        <f ca="1">_xlfn.POISSON.DIST(2,($B$19*F375/'Monte Carlo'!$B$21),0)</f>
        <v>0.13556070269240872</v>
      </c>
      <c r="N375" s="57">
        <f ca="1">_xlfn.POISSON.DIST(3,($B$19*F375/'Monte Carlo'!$B$21),0)</f>
        <v>3.4444350195011603E-2</v>
      </c>
    </row>
    <row r="376" spans="4:14">
      <c r="D376">
        <v>375</v>
      </c>
      <c r="E3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3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76" s="57">
        <f ca="1">_xlfn.POISSON.DIST(0,($B$18*E376/'Monte Carlo'!$B$21),FALSE)</f>
        <v>0.16138072039438878</v>
      </c>
      <c r="H376" s="57">
        <f ca="1">_xlfn.POISSON.DIST(1,($B$18*E376/'Monte Carlo'!$B$21),0)</f>
        <v>0.29435665600478689</v>
      </c>
      <c r="I376" s="57">
        <f ca="1">_xlfn.POISSON.DIST(2,($B$18*E376/'Monte Carlo'!$B$21),0)</f>
        <v>0.26845164875510474</v>
      </c>
      <c r="J376" s="57">
        <f ca="1">_xlfn.POISSON.DIST(3,($B$18*E376/'Monte Carlo'!$B$21),0)</f>
        <v>0.16321761656413203</v>
      </c>
      <c r="K376" s="57">
        <f ca="1">_xlfn.POISSON.DIST(0,($B$19*F376/'Monte Carlo'!$B$21),0)</f>
        <v>0.38043424693358147</v>
      </c>
      <c r="L376" s="57">
        <f ca="1">_xlfn.POISSON.DIST(1,($B$19*F376/'Monte Carlo'!$B$21),0)</f>
        <v>0.36766760541776577</v>
      </c>
      <c r="M376" s="57">
        <f ca="1">_xlfn.POISSON.DIST(2,($B$19*F376/'Monte Carlo'!$B$21),0)</f>
        <v>0.17766469391652112</v>
      </c>
      <c r="N376" s="57">
        <f ca="1">_xlfn.POISSON.DIST(3,($B$19*F376/'Monte Carlo'!$B$21),0)</f>
        <v>5.7234202849401436E-2</v>
      </c>
    </row>
    <row r="377" spans="4:14">
      <c r="D377">
        <v>376</v>
      </c>
      <c r="E3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377" s="57">
        <f ca="1">_xlfn.POISSON.DIST(0,($B$18*E377/'Monte Carlo'!$B$21),FALSE)</f>
        <v>9.6208305467432101E-2</v>
      </c>
      <c r="H377" s="57">
        <f ca="1">_xlfn.POISSON.DIST(1,($B$18*E377/'Monte Carlo'!$B$21),0)</f>
        <v>0.22524669361030539</v>
      </c>
      <c r="I377" s="57">
        <f ca="1">_xlfn.POISSON.DIST(2,($B$18*E377/'Monte Carlo'!$B$21),0)</f>
        <v>0.2636782382553744</v>
      </c>
      <c r="J377" s="57">
        <f ca="1">_xlfn.POISSON.DIST(3,($B$18*E377/'Monte Carlo'!$B$21),0)</f>
        <v>0.20577797677463755</v>
      </c>
      <c r="K377" s="57">
        <f ca="1">_xlfn.POISSON.DIST(0,($B$19*F377/'Monte Carlo'!$B$21),0)</f>
        <v>0.31873473347079084</v>
      </c>
      <c r="L377" s="57">
        <f ca="1">_xlfn.POISSON.DIST(1,($B$19*F377/'Monte Carlo'!$B$21),0)</f>
        <v>0.36444004438008715</v>
      </c>
      <c r="M377" s="57">
        <f ca="1">_xlfn.POISSON.DIST(2,($B$19*F377/'Monte Carlo'!$B$21),0)</f>
        <v>0.2083496588236301</v>
      </c>
      <c r="N377" s="57">
        <f ca="1">_xlfn.POISSON.DIST(3,($B$19*F377/'Monte Carlo'!$B$21),0)</f>
        <v>7.9408727629008274E-2</v>
      </c>
    </row>
    <row r="378" spans="4:14">
      <c r="D378">
        <v>377</v>
      </c>
      <c r="E3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3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378" s="57">
        <f ca="1">_xlfn.POISSON.DIST(0,($B$18*E378/'Monte Carlo'!$B$21),FALSE)</f>
        <v>8.6281984739869783E-2</v>
      </c>
      <c r="H378" s="57">
        <f ca="1">_xlfn.POISSON.DIST(1,($B$18*E378/'Monte Carlo'!$B$21),0)</f>
        <v>0.21140246359224624</v>
      </c>
      <c r="I378" s="57">
        <f ca="1">_xlfn.POISSON.DIST(2,($B$18*E378/'Monte Carlo'!$B$21),0)</f>
        <v>0.25898222988036967</v>
      </c>
      <c r="J378" s="57">
        <f ca="1">_xlfn.POISSON.DIST(3,($B$18*E378/'Monte Carlo'!$B$21),0)</f>
        <v>0.21151376148948106</v>
      </c>
      <c r="K378" s="57">
        <f ca="1">_xlfn.POISSON.DIST(0,($B$19*F378/'Monte Carlo'!$B$21),0)</f>
        <v>0.45407732839127324</v>
      </c>
      <c r="L378" s="57">
        <f ca="1">_xlfn.POISSON.DIST(1,($B$19*F378/'Monte Carlo'!$B$21),0)</f>
        <v>0.35848849675972316</v>
      </c>
      <c r="M378" s="57">
        <f ca="1">_xlfn.POISSON.DIST(2,($B$19*F378/'Monte Carlo'!$B$21),0)</f>
        <v>0.14151114168631976</v>
      </c>
      <c r="N378" s="57">
        <f ca="1">_xlfn.POISSON.DIST(3,($B$19*F378/'Monte Carlo'!$B$21),0)</f>
        <v>3.7240438493600529E-2</v>
      </c>
    </row>
    <row r="379" spans="4:14">
      <c r="D379">
        <v>378</v>
      </c>
      <c r="E3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379" s="57">
        <f ca="1">_xlfn.POISSON.DIST(0,($B$18*E379/'Monte Carlo'!$B$21),FALSE)</f>
        <v>0.15704660056871578</v>
      </c>
      <c r="H379" s="57">
        <f ca="1">_xlfn.POISSON.DIST(1,($B$18*E379/'Monte Carlo'!$B$21),0)</f>
        <v>0.29072666127096852</v>
      </c>
      <c r="I379" s="57">
        <f ca="1">_xlfn.POISSON.DIST(2,($B$18*E379/'Monte Carlo'!$B$21),0)</f>
        <v>0.26909844360744972</v>
      </c>
      <c r="J379" s="57">
        <f ca="1">_xlfn.POISSON.DIST(3,($B$18*E379/'Monte Carlo'!$B$21),0)</f>
        <v>0.16605281867483343</v>
      </c>
      <c r="K379" s="57">
        <f ca="1">_xlfn.POISSON.DIST(0,($B$19*F379/'Monte Carlo'!$B$21),0)</f>
        <v>0.46030042239281943</v>
      </c>
      <c r="L379" s="57">
        <f ca="1">_xlfn.POISSON.DIST(1,($B$19*F379/'Monte Carlo'!$B$21),0)</f>
        <v>0.35713600933334838</v>
      </c>
      <c r="M379" s="57">
        <f ca="1">_xlfn.POISSON.DIST(2,($B$19*F379/'Monte Carlo'!$B$21),0)</f>
        <v>0.13854661320916831</v>
      </c>
      <c r="N379" s="57">
        <f ca="1">_xlfn.POISSON.DIST(3,($B$19*F379/'Monte Carlo'!$B$21),0)</f>
        <v>3.5831659890698683E-2</v>
      </c>
    </row>
    <row r="380" spans="4:14">
      <c r="D380">
        <v>379</v>
      </c>
      <c r="E3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3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380" s="57">
        <f ca="1">_xlfn.POISSON.DIST(0,($B$18*E380/'Monte Carlo'!$B$21),FALSE)</f>
        <v>7.9515317515879536E-2</v>
      </c>
      <c r="H380" s="57">
        <f ca="1">_xlfn.POISSON.DIST(1,($B$18*E380/'Monte Carlo'!$B$21),0)</f>
        <v>0.20131732638917879</v>
      </c>
      <c r="I380" s="57">
        <f ca="1">_xlfn.POISSON.DIST(2,($B$18*E380/'Monte Carlo'!$B$21),0)</f>
        <v>0.2548481674388926</v>
      </c>
      <c r="J380" s="57">
        <f ca="1">_xlfn.POISSON.DIST(3,($B$18*E380/'Monte Carlo'!$B$21),0)</f>
        <v>0.21507533938868123</v>
      </c>
      <c r="K380" s="57">
        <f ca="1">_xlfn.POISSON.DIST(0,($B$19*F380/'Monte Carlo'!$B$21),0)</f>
        <v>0.34118282957970547</v>
      </c>
      <c r="L380" s="57">
        <f ca="1">_xlfn.POISSON.DIST(1,($B$19*F380/'Monte Carlo'!$B$21),0)</f>
        <v>0.36688644816774135</v>
      </c>
      <c r="M380" s="57">
        <f ca="1">_xlfn.POISSON.DIST(2,($B$19*F380/'Monte Carlo'!$B$21),0)</f>
        <v>0.19726324741335616</v>
      </c>
      <c r="N380" s="57">
        <f ca="1">_xlfn.POISSON.DIST(3,($B$19*F380/'Monte Carlo'!$B$21),0)</f>
        <v>7.0708142304694716E-2</v>
      </c>
    </row>
    <row r="381" spans="4:14">
      <c r="D381">
        <v>380</v>
      </c>
      <c r="E3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3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381" s="57">
        <f ca="1">_xlfn.POISSON.DIST(0,($B$18*E381/'Monte Carlo'!$B$21),FALSE)</f>
        <v>8.8663166244628708E-2</v>
      </c>
      <c r="H381" s="57">
        <f ca="1">_xlfn.POISSON.DIST(1,($B$18*E381/'Monte Carlo'!$B$21),0)</f>
        <v>0.21482293756733631</v>
      </c>
      <c r="I381" s="57">
        <f ca="1">_xlfn.POISSON.DIST(2,($B$18*E381/'Monte Carlo'!$B$21),0)</f>
        <v>0.26024840111017028</v>
      </c>
      <c r="J381" s="57">
        <f ca="1">_xlfn.POISSON.DIST(3,($B$18*E381/'Monte Carlo'!$B$21),0)</f>
        <v>0.21018621520702468</v>
      </c>
      <c r="K381" s="57">
        <f ca="1">_xlfn.POISSON.DIST(0,($B$19*F381/'Monte Carlo'!$B$21),0)</f>
        <v>0.41846630038298388</v>
      </c>
      <c r="L381" s="57">
        <f ca="1">_xlfn.POISSON.DIST(1,($B$19*F381/'Monte Carlo'!$B$21),0)</f>
        <v>0.36455064907056661</v>
      </c>
      <c r="M381" s="57">
        <f ca="1">_xlfn.POISSON.DIST(2,($B$19*F381/'Monte Carlo'!$B$21),0)</f>
        <v>0.15879077433014654</v>
      </c>
      <c r="N381" s="57">
        <f ca="1">_xlfn.POISSON.DIST(3,($B$19*F381/'Monte Carlo'!$B$21),0)</f>
        <v>4.6110666335213359E-2</v>
      </c>
    </row>
    <row r="382" spans="4:14">
      <c r="D382">
        <v>381</v>
      </c>
      <c r="E3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39</v>
      </c>
      <c r="G382" s="57">
        <f ca="1">_xlfn.POISSON.DIST(0,($B$18*E382/'Monte Carlo'!$B$21),FALSE)</f>
        <v>9.6208305467432101E-2</v>
      </c>
      <c r="H382" s="57">
        <f ca="1">_xlfn.POISSON.DIST(1,($B$18*E382/'Monte Carlo'!$B$21),0)</f>
        <v>0.22524669361030539</v>
      </c>
      <c r="I382" s="57">
        <f ca="1">_xlfn.POISSON.DIST(2,($B$18*E382/'Monte Carlo'!$B$21),0)</f>
        <v>0.2636782382553744</v>
      </c>
      <c r="J382" s="57">
        <f ca="1">_xlfn.POISSON.DIST(3,($B$18*E382/'Monte Carlo'!$B$21),0)</f>
        <v>0.20577797677463755</v>
      </c>
      <c r="K382" s="57">
        <f ca="1">_xlfn.POISSON.DIST(0,($B$19*F382/'Monte Carlo'!$B$21),0)</f>
        <v>0.58809753729446324</v>
      </c>
      <c r="L382" s="57">
        <f ca="1">_xlfn.POISSON.DIST(1,($B$19*F382/'Monte Carlo'!$B$21),0)</f>
        <v>0.31219890836005409</v>
      </c>
      <c r="M382" s="57">
        <f ca="1">_xlfn.POISSON.DIST(2,($B$19*F382/'Monte Carlo'!$B$21),0)</f>
        <v>8.2867341044829665E-2</v>
      </c>
      <c r="N382" s="57">
        <f ca="1">_xlfn.POISSON.DIST(3,($B$19*F382/'Monte Carlo'!$B$21),0)</f>
        <v>1.4663720314102903E-2</v>
      </c>
    </row>
    <row r="383" spans="4:14">
      <c r="D383">
        <v>382</v>
      </c>
      <c r="E3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3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83" s="57">
        <f ca="1">_xlfn.POISSON.DIST(0,($B$18*E383/'Monte Carlo'!$B$21),FALSE)</f>
        <v>0.1751140445562217</v>
      </c>
      <c r="H383" s="57">
        <f ca="1">_xlfn.POISSON.DIST(1,($B$18*E383/'Monte Carlo'!$B$21),0)</f>
        <v>0.30510432283755101</v>
      </c>
      <c r="I383" s="57">
        <f ca="1">_xlfn.POISSON.DIST(2,($B$18*E383/'Monte Carlo'!$B$21),0)</f>
        <v>0.26579435147554292</v>
      </c>
      <c r="J383" s="57">
        <f ca="1">_xlfn.POISSON.DIST(3,($B$18*E383/'Monte Carlo'!$B$21),0)</f>
        <v>0.15436607959592752</v>
      </c>
      <c r="K383" s="57">
        <f ca="1">_xlfn.POISSON.DIST(0,($B$19*F383/'Monte Carlo'!$B$21),0)</f>
        <v>0.40172219305682971</v>
      </c>
      <c r="L383" s="57">
        <f ca="1">_xlfn.POISSON.DIST(1,($B$19*F383/'Monte Carlo'!$B$21),0)</f>
        <v>0.36636842710248974</v>
      </c>
      <c r="M383" s="57">
        <f ca="1">_xlfn.POISSON.DIST(2,($B$19*F383/'Monte Carlo'!$B$21),0)</f>
        <v>0.16706299365263602</v>
      </c>
      <c r="N383" s="57">
        <f ca="1">_xlfn.POISSON.DIST(3,($B$19*F383/'Monte Carlo'!$B$21),0)</f>
        <v>5.0786843304000129E-2</v>
      </c>
    </row>
    <row r="384" spans="4:14">
      <c r="D384">
        <v>383</v>
      </c>
      <c r="E3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384" s="57">
        <f ca="1">_xlfn.POISSON.DIST(0,($B$18*E384/'Monte Carlo'!$B$21),FALSE)</f>
        <v>0.12291943426544397</v>
      </c>
      <c r="H384" s="57">
        <f ca="1">_xlfn.POISSON.DIST(1,($B$18*E384/'Monte Carlo'!$B$21),0)</f>
        <v>0.25766693173649519</v>
      </c>
      <c r="I384" s="57">
        <f ca="1">_xlfn.POISSON.DIST(2,($B$18*E384/'Monte Carlo'!$B$21),0)</f>
        <v>0.27006407939986915</v>
      </c>
      <c r="J384" s="57">
        <f ca="1">_xlfn.POISSON.DIST(3,($B$18*E384/'Monte Carlo'!$B$21),0)</f>
        <v>0.18870512794836983</v>
      </c>
      <c r="K384" s="57">
        <f ca="1">_xlfn.POISSON.DIST(0,($B$19*F384/'Monte Carlo'!$B$21),0)</f>
        <v>0.45407732839127324</v>
      </c>
      <c r="L384" s="57">
        <f ca="1">_xlfn.POISSON.DIST(1,($B$19*F384/'Monte Carlo'!$B$21),0)</f>
        <v>0.35848849675972316</v>
      </c>
      <c r="M384" s="57">
        <f ca="1">_xlfn.POISSON.DIST(2,($B$19*F384/'Monte Carlo'!$B$21),0)</f>
        <v>0.14151114168631976</v>
      </c>
      <c r="N384" s="57">
        <f ca="1">_xlfn.POISSON.DIST(3,($B$19*F384/'Monte Carlo'!$B$21),0)</f>
        <v>3.7240438493600529E-2</v>
      </c>
    </row>
    <row r="385" spans="4:14">
      <c r="D385">
        <v>384</v>
      </c>
      <c r="E3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3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85" s="57">
        <f ca="1">_xlfn.POISSON.DIST(0,($B$18*E385/'Monte Carlo'!$B$21),FALSE)</f>
        <v>9.1110062804224359E-2</v>
      </c>
      <c r="H385" s="57">
        <f ca="1">_xlfn.POISSON.DIST(1,($B$18*E385/'Monte Carlo'!$B$21),0)</f>
        <v>0.21827119502763037</v>
      </c>
      <c r="I385" s="57">
        <f ca="1">_xlfn.POISSON.DIST(2,($B$18*E385/'Monte Carlo'!$B$21),0)</f>
        <v>0.26145473459480978</v>
      </c>
      <c r="J385" s="57">
        <f ca="1">_xlfn.POISSON.DIST(3,($B$18*E385/'Monte Carlo'!$B$21),0)</f>
        <v>0.20878790483062162</v>
      </c>
      <c r="K385" s="57">
        <f ca="1">_xlfn.POISSON.DIST(0,($B$19*F385/'Monte Carlo'!$B$21),0)</f>
        <v>0.36027438548670609</v>
      </c>
      <c r="L385" s="57">
        <f ca="1">_xlfn.POISSON.DIST(1,($B$19*F385/'Monte Carlo'!$B$21),0)</f>
        <v>0.36780028536033427</v>
      </c>
      <c r="M385" s="57">
        <f ca="1">_xlfn.POISSON.DIST(2,($B$19*F385/'Monte Carlo'!$B$21),0)</f>
        <v>0.18774169821758663</v>
      </c>
      <c r="N385" s="57">
        <f ca="1">_xlfn.POISSON.DIST(3,($B$19*F385/'Monte Carlo'!$B$21),0)</f>
        <v>6.3887833791993781E-2</v>
      </c>
    </row>
    <row r="386" spans="4:14">
      <c r="D386">
        <v>385</v>
      </c>
      <c r="E3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3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386" s="57">
        <f ca="1">_xlfn.POISSON.DIST(0,($B$18*E386/'Monte Carlo'!$B$21),FALSE)</f>
        <v>0.16583445181684431</v>
      </c>
      <c r="H386" s="57">
        <f ca="1">_xlfn.POISSON.DIST(1,($B$18*E386/'Monte Carlo'!$B$21),0)</f>
        <v>0.29796558300530807</v>
      </c>
      <c r="I386" s="57">
        <f ca="1">_xlfn.POISSON.DIST(2,($B$18*E386/'Monte Carlo'!$B$21),0)</f>
        <v>0.26768710507075444</v>
      </c>
      <c r="J386" s="57">
        <f ca="1">_xlfn.POISSON.DIST(3,($B$18*E386/'Monte Carlo'!$B$21),0)</f>
        <v>0.16032363088924184</v>
      </c>
      <c r="K386" s="57">
        <f ca="1">_xlfn.POISSON.DIST(0,($B$19*F386/'Monte Carlo'!$B$21),0)</f>
        <v>0.37529091452522073</v>
      </c>
      <c r="L386" s="57">
        <f ca="1">_xlfn.POISSON.DIST(1,($B$19*F386/'Monte Carlo'!$B$21),0)</f>
        <v>0.36780528001812629</v>
      </c>
      <c r="M386" s="57">
        <f ca="1">_xlfn.POISSON.DIST(2,($B$19*F386/'Monte Carlo'!$B$21),0)</f>
        <v>0.18023447780551183</v>
      </c>
      <c r="N386" s="57">
        <f ca="1">_xlfn.POISSON.DIST(3,($B$19*F386/'Monte Carlo'!$B$21),0)</f>
        <v>5.8879827188677368E-2</v>
      </c>
    </row>
    <row r="387" spans="4:14">
      <c r="D387">
        <v>386</v>
      </c>
      <c r="E3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3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387" s="57">
        <f ca="1">_xlfn.POISSON.DIST(0,($B$18*E387/'Monte Carlo'!$B$21),FALSE)</f>
        <v>0.15282887999208186</v>
      </c>
      <c r="H387" s="57">
        <f ca="1">_xlfn.POISSON.DIST(1,($B$18*E387/'Monte Carlo'!$B$21),0)</f>
        <v>0.28707933342935443</v>
      </c>
      <c r="I387" s="57">
        <f ca="1">_xlfn.POISSON.DIST(2,($B$18*E387/'Monte Carlo'!$B$21),0)</f>
        <v>0.26963013694307131</v>
      </c>
      <c r="J387" s="57">
        <f ca="1">_xlfn.POISSON.DIST(3,($B$18*E387/'Monte Carlo'!$B$21),0)</f>
        <v>0.16882768926504135</v>
      </c>
      <c r="K387" s="57">
        <f ca="1">_xlfn.POISSON.DIST(0,($B$19*F387/'Monte Carlo'!$B$21),0)</f>
        <v>0.38564806830727288</v>
      </c>
      <c r="L387" s="57">
        <f ca="1">_xlfn.POISSON.DIST(1,($B$19*F387/'Monte Carlo'!$B$21),0)</f>
        <v>0.36745707420126816</v>
      </c>
      <c r="M387" s="57">
        <f ca="1">_xlfn.POISSON.DIST(2,($B$19*F387/'Monte Carlo'!$B$21),0)</f>
        <v>0.17506207404748705</v>
      </c>
      <c r="N387" s="57">
        <f ca="1">_xlfn.POISSON.DIST(3,($B$19*F387/'Monte Carlo'!$B$21),0)</f>
        <v>5.5601469162847278E-2</v>
      </c>
    </row>
    <row r="388" spans="4:14">
      <c r="D388">
        <v>387</v>
      </c>
      <c r="E3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3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88" s="57">
        <f ca="1">_xlfn.POISSON.DIST(0,($B$18*E388/'Monte Carlo'!$B$21),FALSE)</f>
        <v>0.10159183032069609</v>
      </c>
      <c r="H388" s="57">
        <f ca="1">_xlfn.POISSON.DIST(1,($B$18*E388/'Monte Carlo'!$B$21),0)</f>
        <v>0.23231940082314048</v>
      </c>
      <c r="I388" s="57">
        <f ca="1">_xlfn.POISSON.DIST(2,($B$18*E388/'Monte Carlo'!$B$21),0)</f>
        <v>0.26563309189551981</v>
      </c>
      <c r="J388" s="57">
        <f ca="1">_xlfn.POISSON.DIST(3,($B$18*E388/'Monte Carlo'!$B$21),0)</f>
        <v>0.20248255708869276</v>
      </c>
      <c r="K388" s="57">
        <f ca="1">_xlfn.POISSON.DIST(0,($B$19*F388/'Monte Carlo'!$B$21),0)</f>
        <v>0.43590831570375593</v>
      </c>
      <c r="L388" s="57">
        <f ca="1">_xlfn.POISSON.DIST(1,($B$19*F388/'Monte Carlo'!$B$21),0)</f>
        <v>0.3619448498622061</v>
      </c>
      <c r="M388" s="57">
        <f ca="1">_xlfn.POISSON.DIST(2,($B$19*F388/'Monte Carlo'!$B$21),0)</f>
        <v>0.15026562882870706</v>
      </c>
      <c r="N388" s="57">
        <f ca="1">_xlfn.POISSON.DIST(3,($B$19*F388/'Monte Carlo'!$B$21),0)</f>
        <v>4.1589686413796595E-2</v>
      </c>
    </row>
    <row r="389" spans="4:14">
      <c r="D389">
        <v>388</v>
      </c>
      <c r="E3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389" s="57">
        <f ca="1">_xlfn.POISSON.DIST(0,($B$18*E389/'Monte Carlo'!$B$21),FALSE)</f>
        <v>0.11640572320001434</v>
      </c>
      <c r="H389" s="57">
        <f ca="1">_xlfn.POISSON.DIST(1,($B$18*E389/'Monte Carlo'!$B$21),0)</f>
        <v>0.25035071304063589</v>
      </c>
      <c r="I389" s="57">
        <f ca="1">_xlfn.POISSON.DIST(2,($B$18*E389/'Monte Carlo'!$B$21),0)</f>
        <v>0.2692113316982816</v>
      </c>
      <c r="J389" s="57">
        <f ca="1">_xlfn.POISSON.DIST(3,($B$18*E389/'Monte Carlo'!$B$21),0)</f>
        <v>0.19299523252672179</v>
      </c>
      <c r="K389" s="57">
        <f ca="1">_xlfn.POISSON.DIST(0,($B$19*F389/'Monte Carlo'!$B$21),0)</f>
        <v>0.35540360705991658</v>
      </c>
      <c r="L389" s="57">
        <f ca="1">_xlfn.POISSON.DIST(1,($B$19*F389/'Monte Carlo'!$B$21),0)</f>
        <v>0.36766546296941832</v>
      </c>
      <c r="M389" s="57">
        <f ca="1">_xlfn.POISSON.DIST(2,($B$19*F389/'Monte Carlo'!$B$21),0)</f>
        <v>0.19017518389694815</v>
      </c>
      <c r="N389" s="57">
        <f ca="1">_xlfn.POISSON.DIST(3,($B$19*F389/'Monte Carlo'!$B$21),0)</f>
        <v>6.5578819539084315E-2</v>
      </c>
    </row>
    <row r="390" spans="4:14">
      <c r="D390">
        <v>389</v>
      </c>
      <c r="E3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3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90" s="57">
        <f ca="1">_xlfn.POISSON.DIST(0,($B$18*E390/'Monte Carlo'!$B$21),FALSE)</f>
        <v>0.12631172391119957</v>
      </c>
      <c r="H390" s="57">
        <f ca="1">_xlfn.POISSON.DIST(1,($B$18*E390/'Monte Carlo'!$B$21),0)</f>
        <v>0.26133926346137087</v>
      </c>
      <c r="I390" s="57">
        <f ca="1">_xlfn.POISSON.DIST(2,($B$18*E390/'Monte Carlo'!$B$21),0)</f>
        <v>0.27035578532103344</v>
      </c>
      <c r="J390" s="57">
        <f ca="1">_xlfn.POISSON.DIST(3,($B$18*E390/'Monte Carlo'!$B$21),0)</f>
        <v>0.18645559208737525</v>
      </c>
      <c r="K390" s="57">
        <f ca="1">_xlfn.POISSON.DIST(0,($B$19*F390/'Monte Carlo'!$B$21),0)</f>
        <v>0.40172219305682971</v>
      </c>
      <c r="L390" s="57">
        <f ca="1">_xlfn.POISSON.DIST(1,($B$19*F390/'Monte Carlo'!$B$21),0)</f>
        <v>0.36636842710248974</v>
      </c>
      <c r="M390" s="57">
        <f ca="1">_xlfn.POISSON.DIST(2,($B$19*F390/'Monte Carlo'!$B$21),0)</f>
        <v>0.16706299365263602</v>
      </c>
      <c r="N390" s="57">
        <f ca="1">_xlfn.POISSON.DIST(3,($B$19*F390/'Monte Carlo'!$B$21),0)</f>
        <v>5.0786843304000129E-2</v>
      </c>
    </row>
    <row r="391" spans="4:14">
      <c r="D391">
        <v>390</v>
      </c>
      <c r="E3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3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391" s="57">
        <f ca="1">_xlfn.POISSON.DIST(0,($B$18*E391/'Monte Carlo'!$B$21),FALSE)</f>
        <v>7.1311300819173848E-2</v>
      </c>
      <c r="H391" s="57">
        <f ca="1">_xlfn.POISSON.DIST(1,($B$18*E391/'Monte Carlo'!$B$21),0)</f>
        <v>0.1883117854011396</v>
      </c>
      <c r="I391" s="57">
        <f ca="1">_xlfn.POISSON.DIST(2,($B$18*E391/'Monte Carlo'!$B$21),0)</f>
        <v>0.24863750985895763</v>
      </c>
      <c r="J391" s="57">
        <f ca="1">_xlfn.POISSON.DIST(3,($B$18*E391/'Monte Carlo'!$B$21),0)</f>
        <v>0.21885906282913975</v>
      </c>
      <c r="K391" s="57">
        <f ca="1">_xlfn.POISSON.DIST(0,($B$19*F391/'Monte Carlo'!$B$21),0)</f>
        <v>0.31442555600439748</v>
      </c>
      <c r="L391" s="57">
        <f ca="1">_xlfn.POISSON.DIST(1,($B$19*F391/'Monte Carlo'!$B$21),0)</f>
        <v>0.36379286380760079</v>
      </c>
      <c r="M391" s="57">
        <f ca="1">_xlfn.POISSON.DIST(2,($B$19*F391/'Monte Carlo'!$B$21),0)</f>
        <v>0.21045561537543198</v>
      </c>
      <c r="N391" s="57">
        <f ca="1">_xlfn.POISSON.DIST(3,($B$19*F391/'Monte Carlo'!$B$21),0)</f>
        <v>8.1166272439538972E-2</v>
      </c>
    </row>
    <row r="392" spans="4:14">
      <c r="D392">
        <v>391</v>
      </c>
      <c r="E3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392" s="57">
        <f ca="1">_xlfn.POISSON.DIST(0,($B$18*E392/'Monte Carlo'!$B$21),FALSE)</f>
        <v>9.8863430268674488E-2</v>
      </c>
      <c r="H392" s="57">
        <f ca="1">_xlfn.POISSON.DIST(1,($B$18*E392/'Monte Carlo'!$B$21),0)</f>
        <v>0.22877154694627386</v>
      </c>
      <c r="I392" s="57">
        <f ca="1">_xlfn.POISSON.DIST(2,($B$18*E392/'Monte Carlo'!$B$21),0)</f>
        <v>0.26469049551467128</v>
      </c>
      <c r="J392" s="57">
        <f ca="1">_xlfn.POISSON.DIST(3,($B$18*E392/'Monte Carlo'!$B$21),0)</f>
        <v>0.20416600272485158</v>
      </c>
      <c r="K392" s="57">
        <f ca="1">_xlfn.POISSON.DIST(0,($B$19*F392/'Monte Carlo'!$B$21),0)</f>
        <v>0.47300364028632269</v>
      </c>
      <c r="L392" s="57">
        <f ca="1">_xlfn.POISSON.DIST(1,($B$19*F392/'Monte Carlo'!$B$21),0)</f>
        <v>0.35411521323789547</v>
      </c>
      <c r="M392" s="57">
        <f ca="1">_xlfn.POISSON.DIST(2,($B$19*F392/'Monte Carlo'!$B$21),0)</f>
        <v>0.13255456572238367</v>
      </c>
      <c r="N392" s="57">
        <f ca="1">_xlfn.POISSON.DIST(3,($B$19*F392/'Monte Carlo'!$B$21),0)</f>
        <v>3.3079088833244952E-2</v>
      </c>
    </row>
    <row r="393" spans="4:14">
      <c r="D393">
        <v>392</v>
      </c>
      <c r="E3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393" s="57">
        <f ca="1">_xlfn.POISSON.DIST(0,($B$18*E393/'Monte Carlo'!$B$21),FALSE)</f>
        <v>9.8863430268674488E-2</v>
      </c>
      <c r="H393" s="57">
        <f ca="1">_xlfn.POISSON.DIST(1,($B$18*E393/'Monte Carlo'!$B$21),0)</f>
        <v>0.22877154694627386</v>
      </c>
      <c r="I393" s="57">
        <f ca="1">_xlfn.POISSON.DIST(2,($B$18*E393/'Monte Carlo'!$B$21),0)</f>
        <v>0.26469049551467128</v>
      </c>
      <c r="J393" s="57">
        <f ca="1">_xlfn.POISSON.DIST(3,($B$18*E393/'Monte Carlo'!$B$21),0)</f>
        <v>0.20416600272485158</v>
      </c>
      <c r="K393" s="57">
        <f ca="1">_xlfn.POISSON.DIST(0,($B$19*F393/'Monte Carlo'!$B$21),0)</f>
        <v>0.4072277640545206</v>
      </c>
      <c r="L393" s="57">
        <f ca="1">_xlfn.POISSON.DIST(1,($B$19*F393/'Monte Carlo'!$B$21),0)</f>
        <v>0.36584635099366131</v>
      </c>
      <c r="M393" s="57">
        <f ca="1">_xlfn.POISSON.DIST(2,($B$19*F393/'Monte Carlo'!$B$21),0)</f>
        <v>0.1643350040807359</v>
      </c>
      <c r="N393" s="57">
        <f ca="1">_xlfn.POISSON.DIST(3,($B$19*F393/'Monte Carlo'!$B$21),0)</f>
        <v>4.9211904565701861E-2</v>
      </c>
    </row>
    <row r="394" spans="4:14">
      <c r="D394">
        <v>393</v>
      </c>
      <c r="E3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94" s="57">
        <f ca="1">_xlfn.POISSON.DIST(0,($B$18*E394/'Monte Carlo'!$B$21),FALSE)</f>
        <v>0.1132794739708002</v>
      </c>
      <c r="H394" s="57">
        <f ca="1">_xlfn.POISSON.DIST(1,($B$18*E394/'Monte Carlo'!$B$21),0)</f>
        <v>0.24671105967573154</v>
      </c>
      <c r="I394" s="57">
        <f ca="1">_xlfn.POISSON.DIST(2,($B$18*E394/'Monte Carlo'!$B$21),0)</f>
        <v>0.26865567446937366</v>
      </c>
      <c r="J394" s="57">
        <f ca="1">_xlfn.POISSON.DIST(3,($B$18*E394/'Monte Carlo'!$B$21),0)</f>
        <v>0.19503482202881248</v>
      </c>
      <c r="K394" s="57">
        <f ca="1">_xlfn.POISSON.DIST(0,($B$19*F394/'Monte Carlo'!$B$21),0)</f>
        <v>0.44188240481824848</v>
      </c>
      <c r="L394" s="57">
        <f ca="1">_xlfn.POISSON.DIST(1,($B$19*F394/'Monte Carlo'!$B$21),0)</f>
        <v>0.36089043492404388</v>
      </c>
      <c r="M394" s="57">
        <f ca="1">_xlfn.POISSON.DIST(2,($B$19*F394/'Monte Carlo'!$B$21),0)</f>
        <v>0.14737168146945748</v>
      </c>
      <c r="N394" s="57">
        <f ca="1">_xlfn.POISSON.DIST(3,($B$19*F394/'Monte Carlo'!$B$21),0)</f>
        <v>4.0120048261011752E-2</v>
      </c>
    </row>
    <row r="395" spans="4:14">
      <c r="D395">
        <v>394</v>
      </c>
      <c r="E3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3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395" s="57">
        <f ca="1">_xlfn.POISSON.DIST(0,($B$18*E395/'Monte Carlo'!$B$21),FALSE)</f>
        <v>7.7379815125953183E-2</v>
      </c>
      <c r="H395" s="57">
        <f ca="1">_xlfn.POISSON.DIST(1,($B$18*E395/'Monte Carlo'!$B$21),0)</f>
        <v>0.19801721559710356</v>
      </c>
      <c r="I395" s="57">
        <f ca="1">_xlfn.POISSON.DIST(2,($B$18*E395/'Monte Carlo'!$B$21),0)</f>
        <v>0.25336593017833731</v>
      </c>
      <c r="J395" s="57">
        <f ca="1">_xlfn.POISSON.DIST(3,($B$18*E395/'Monte Carlo'!$B$21),0)</f>
        <v>0.21612361457752313</v>
      </c>
      <c r="K395" s="57">
        <f ca="1">_xlfn.POISSON.DIST(0,($B$19*F395/'Monte Carlo'!$B$21),0)</f>
        <v>0.37529091452522073</v>
      </c>
      <c r="L395" s="57">
        <f ca="1">_xlfn.POISSON.DIST(1,($B$19*F395/'Monte Carlo'!$B$21),0)</f>
        <v>0.36780528001812629</v>
      </c>
      <c r="M395" s="57">
        <f ca="1">_xlfn.POISSON.DIST(2,($B$19*F395/'Monte Carlo'!$B$21),0)</f>
        <v>0.18023447780551183</v>
      </c>
      <c r="N395" s="57">
        <f ca="1">_xlfn.POISSON.DIST(3,($B$19*F395/'Monte Carlo'!$B$21),0)</f>
        <v>5.8879827188677368E-2</v>
      </c>
    </row>
    <row r="396" spans="4:14">
      <c r="D396">
        <v>395</v>
      </c>
      <c r="E3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3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96" s="57">
        <f ca="1">_xlfn.POISSON.DIST(0,($B$18*E396/'Monte Carlo'!$B$21),FALSE)</f>
        <v>6.5718709927714697E-2</v>
      </c>
      <c r="H396" s="57">
        <f ca="1">_xlfn.POISSON.DIST(1,($B$18*E396/'Monte Carlo'!$B$21),0)</f>
        <v>0.17891075053641048</v>
      </c>
      <c r="I396" s="57">
        <f ca="1">_xlfn.POISSON.DIST(2,($B$18*E396/'Monte Carlo'!$B$21),0)</f>
        <v>0.24353077451390251</v>
      </c>
      <c r="J396" s="57">
        <f ca="1">_xlfn.POISSON.DIST(3,($B$18*E396/'Monte Carlo'!$B$21),0)</f>
        <v>0.220993756039538</v>
      </c>
      <c r="K396" s="57">
        <f ca="1">_xlfn.POISSON.DIST(0,($B$19*F396/'Monte Carlo'!$B$21),0)</f>
        <v>0.39629105537308784</v>
      </c>
      <c r="L396" s="57">
        <f ca="1">_xlfn.POISSON.DIST(1,($B$19*F396/'Monte Carlo'!$B$21),0)</f>
        <v>0.3668095170571844</v>
      </c>
      <c r="M396" s="57">
        <f ca="1">_xlfn.POISSON.DIST(2,($B$19*F396/'Monte Carlo'!$B$21),0)</f>
        <v>0.16976060900119685</v>
      </c>
      <c r="N396" s="57">
        <f ca="1">_xlfn.POISSON.DIST(3,($B$19*F396/'Monte Carlo'!$B$21),0)</f>
        <v>5.2377165855567683E-2</v>
      </c>
    </row>
    <row r="397" spans="4:14">
      <c r="D397">
        <v>396</v>
      </c>
      <c r="E3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397" s="57">
        <f ca="1">_xlfn.POISSON.DIST(0,($B$18*E397/'Monte Carlo'!$B$21),FALSE)</f>
        <v>0.10727660088975248</v>
      </c>
      <c r="H397" s="57">
        <f ca="1">_xlfn.POISSON.DIST(1,($B$18*E397/'Monte Carlo'!$B$21),0)</f>
        <v>0.23947835411040228</v>
      </c>
      <c r="I397" s="57">
        <f ca="1">_xlfn.POISSON.DIST(2,($B$18*E397/'Monte Carlo'!$B$21),0)</f>
        <v>0.2672991202730472</v>
      </c>
      <c r="J397" s="57">
        <f ca="1">_xlfn.POISSON.DIST(3,($B$18*E397/'Monte Carlo'!$B$21),0)</f>
        <v>0.19890126037809155</v>
      </c>
      <c r="K397" s="57">
        <f ca="1">_xlfn.POISSON.DIST(0,($B$19*F397/'Monte Carlo'!$B$21),0)</f>
        <v>0.51325573673194602</v>
      </c>
      <c r="L397" s="57">
        <f ca="1">_xlfn.POISSON.DIST(1,($B$19*F397/'Monte Carlo'!$B$21),0)</f>
        <v>0.34233184808898554</v>
      </c>
      <c r="M397" s="57">
        <f ca="1">_xlfn.POISSON.DIST(2,($B$19*F397/'Monte Carlo'!$B$21),0)</f>
        <v>0.1141644270380798</v>
      </c>
      <c r="N397" s="57">
        <f ca="1">_xlfn.POISSON.DIST(3,($B$19*F397/'Monte Carlo'!$B$21),0)</f>
        <v>2.5381836316020326E-2</v>
      </c>
    </row>
    <row r="398" spans="4:14">
      <c r="D398">
        <v>397</v>
      </c>
      <c r="E3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398" s="57">
        <f ca="1">_xlfn.POISSON.DIST(0,($B$18*E398/'Monte Carlo'!$B$21),FALSE)</f>
        <v>0.10727660088975248</v>
      </c>
      <c r="H398" s="57">
        <f ca="1">_xlfn.POISSON.DIST(1,($B$18*E398/'Monte Carlo'!$B$21),0)</f>
        <v>0.23947835411040228</v>
      </c>
      <c r="I398" s="57">
        <f ca="1">_xlfn.POISSON.DIST(2,($B$18*E398/'Monte Carlo'!$B$21),0)</f>
        <v>0.2672991202730472</v>
      </c>
      <c r="J398" s="57">
        <f ca="1">_xlfn.POISSON.DIST(3,($B$18*E398/'Monte Carlo'!$B$21),0)</f>
        <v>0.19890126037809155</v>
      </c>
      <c r="K398" s="57">
        <f ca="1">_xlfn.POISSON.DIST(0,($B$19*F398/'Monte Carlo'!$B$21),0)</f>
        <v>0.43001499409744826</v>
      </c>
      <c r="L398" s="57">
        <f ca="1">_xlfn.POISSON.DIST(1,($B$19*F398/'Monte Carlo'!$B$21),0)</f>
        <v>0.36290479043725754</v>
      </c>
      <c r="M398" s="57">
        <f ca="1">_xlfn.POISSON.DIST(2,($B$19*F398/'Monte Carlo'!$B$21),0)</f>
        <v>0.15313406361414522</v>
      </c>
      <c r="N398" s="57">
        <f ca="1">_xlfn.POISSON.DIST(3,($B$19*F398/'Monte Carlo'!$B$21),0)</f>
        <v>4.3078408914041494E-2</v>
      </c>
    </row>
    <row r="399" spans="4:14">
      <c r="D399">
        <v>398</v>
      </c>
      <c r="E3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3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399" s="57">
        <f ca="1">_xlfn.POISSON.DIST(0,($B$18*E399/'Monte Carlo'!$B$21),FALSE)</f>
        <v>0.14473021623992124</v>
      </c>
      <c r="H399" s="57">
        <f ca="1">_xlfn.POISSON.DIST(1,($B$18*E399/'Monte Carlo'!$B$21),0)</f>
        <v>0.27974669717796186</v>
      </c>
      <c r="I399" s="57">
        <f ca="1">_xlfn.POISSON.DIST(2,($B$18*E399/'Monte Carlo'!$B$21),0)</f>
        <v>0.27035893614726797</v>
      </c>
      <c r="J399" s="57">
        <f ca="1">_xlfn.POISSON.DIST(3,($B$18*E399/'Monte Carlo'!$B$21),0)</f>
        <v>0.17419080687884705</v>
      </c>
      <c r="K399" s="57">
        <f ca="1">_xlfn.POISSON.DIST(0,($B$19*F399/'Monte Carlo'!$B$21),0)</f>
        <v>0.43001499409744826</v>
      </c>
      <c r="L399" s="57">
        <f ca="1">_xlfn.POISSON.DIST(1,($B$19*F399/'Monte Carlo'!$B$21),0)</f>
        <v>0.36290479043725754</v>
      </c>
      <c r="M399" s="57">
        <f ca="1">_xlfn.POISSON.DIST(2,($B$19*F399/'Monte Carlo'!$B$21),0)</f>
        <v>0.15313406361414522</v>
      </c>
      <c r="N399" s="57">
        <f ca="1">_xlfn.POISSON.DIST(3,($B$19*F399/'Monte Carlo'!$B$21),0)</f>
        <v>4.3078408914041494E-2</v>
      </c>
    </row>
    <row r="400" spans="4:14">
      <c r="D400">
        <v>399</v>
      </c>
      <c r="E4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4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00" s="57">
        <f ca="1">_xlfn.POISSON.DIST(0,($B$18*E400/'Monte Carlo'!$B$21),FALSE)</f>
        <v>0.14084327052517653</v>
      </c>
      <c r="H400" s="57">
        <f ca="1">_xlfn.POISSON.DIST(1,($B$18*E400/'Monte Carlo'!$B$21),0)</f>
        <v>0.27606795981041499</v>
      </c>
      <c r="I400" s="57">
        <f ca="1">_xlfn.POISSON.DIST(2,($B$18*E400/'Monte Carlo'!$B$21),0)</f>
        <v>0.27056144801842463</v>
      </c>
      <c r="J400" s="57">
        <f ca="1">_xlfn.POISSON.DIST(3,($B$18*E400/'Monte Carlo'!$B$21),0)</f>
        <v>0.17677651354180549</v>
      </c>
      <c r="K400" s="57">
        <f ca="1">_xlfn.POISSON.DIST(0,($B$19*F400/'Monte Carlo'!$B$21),0)</f>
        <v>0.39629105537308784</v>
      </c>
      <c r="L400" s="57">
        <f ca="1">_xlfn.POISSON.DIST(1,($B$19*F400/'Monte Carlo'!$B$21),0)</f>
        <v>0.3668095170571844</v>
      </c>
      <c r="M400" s="57">
        <f ca="1">_xlfn.POISSON.DIST(2,($B$19*F400/'Monte Carlo'!$B$21),0)</f>
        <v>0.16976060900119685</v>
      </c>
      <c r="N400" s="57">
        <f ca="1">_xlfn.POISSON.DIST(3,($B$19*F400/'Monte Carlo'!$B$21),0)</f>
        <v>5.2377165855567683E-2</v>
      </c>
    </row>
    <row r="401" spans="4:14">
      <c r="D401">
        <v>400</v>
      </c>
      <c r="E4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4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01" s="57">
        <f ca="1">_xlfn.POISSON.DIST(0,($B$18*E401/'Monte Carlo'!$B$21),FALSE)</f>
        <v>0.10159183032069609</v>
      </c>
      <c r="H401" s="57">
        <f ca="1">_xlfn.POISSON.DIST(1,($B$18*E401/'Monte Carlo'!$B$21),0)</f>
        <v>0.23231940082314048</v>
      </c>
      <c r="I401" s="57">
        <f ca="1">_xlfn.POISSON.DIST(2,($B$18*E401/'Monte Carlo'!$B$21),0)</f>
        <v>0.26563309189551981</v>
      </c>
      <c r="J401" s="57">
        <f ca="1">_xlfn.POISSON.DIST(3,($B$18*E401/'Monte Carlo'!$B$21),0)</f>
        <v>0.20248255708869276</v>
      </c>
      <c r="K401" s="57">
        <f ca="1">_xlfn.POISSON.DIST(0,($B$19*F401/'Monte Carlo'!$B$21),0)</f>
        <v>0.42420134805204218</v>
      </c>
      <c r="L401" s="57">
        <f ca="1">_xlfn.POISSON.DIST(1,($B$19*F401/'Monte Carlo'!$B$21),0)</f>
        <v>0.36377261844059355</v>
      </c>
      <c r="M401" s="57">
        <f ca="1">_xlfn.POISSON.DIST(2,($B$19*F401/'Monte Carlo'!$B$21),0)</f>
        <v>0.15597606954197016</v>
      </c>
      <c r="N401" s="57">
        <f ca="1">_xlfn.POISSON.DIST(3,($B$19*F401/'Monte Carlo'!$B$21),0)</f>
        <v>4.458560656938601E-2</v>
      </c>
    </row>
    <row r="402" spans="4:14">
      <c r="D402">
        <v>401</v>
      </c>
      <c r="E4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4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02" s="57">
        <f ca="1">_xlfn.POISSON.DIST(0,($B$18*E402/'Monte Carlo'!$B$21),FALSE)</f>
        <v>9.1110062804224359E-2</v>
      </c>
      <c r="H402" s="57">
        <f ca="1">_xlfn.POISSON.DIST(1,($B$18*E402/'Monte Carlo'!$B$21),0)</f>
        <v>0.21827119502763037</v>
      </c>
      <c r="I402" s="57">
        <f ca="1">_xlfn.POISSON.DIST(2,($B$18*E402/'Monte Carlo'!$B$21),0)</f>
        <v>0.26145473459480978</v>
      </c>
      <c r="J402" s="57">
        <f ca="1">_xlfn.POISSON.DIST(3,($B$18*E402/'Monte Carlo'!$B$21),0)</f>
        <v>0.20878790483062162</v>
      </c>
      <c r="K402" s="57">
        <f ca="1">_xlfn.POISSON.DIST(0,($B$19*F402/'Monte Carlo'!$B$21),0)</f>
        <v>0.38043424693358147</v>
      </c>
      <c r="L402" s="57">
        <f ca="1">_xlfn.POISSON.DIST(1,($B$19*F402/'Monte Carlo'!$B$21),0)</f>
        <v>0.36766760541776577</v>
      </c>
      <c r="M402" s="57">
        <f ca="1">_xlfn.POISSON.DIST(2,($B$19*F402/'Monte Carlo'!$B$21),0)</f>
        <v>0.17766469391652112</v>
      </c>
      <c r="N402" s="57">
        <f ca="1">_xlfn.POISSON.DIST(3,($B$19*F402/'Monte Carlo'!$B$21),0)</f>
        <v>5.7234202849401436E-2</v>
      </c>
    </row>
    <row r="403" spans="4:14">
      <c r="D403">
        <v>402</v>
      </c>
      <c r="E4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4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03" s="57">
        <f ca="1">_xlfn.POISSON.DIST(0,($B$18*E403/'Monte Carlo'!$B$21),FALSE)</f>
        <v>9.6208305467432101E-2</v>
      </c>
      <c r="H403" s="57">
        <f ca="1">_xlfn.POISSON.DIST(1,($B$18*E403/'Monte Carlo'!$B$21),0)</f>
        <v>0.22524669361030539</v>
      </c>
      <c r="I403" s="57">
        <f ca="1">_xlfn.POISSON.DIST(2,($B$18*E403/'Monte Carlo'!$B$21),0)</f>
        <v>0.2636782382553744</v>
      </c>
      <c r="J403" s="57">
        <f ca="1">_xlfn.POISSON.DIST(3,($B$18*E403/'Monte Carlo'!$B$21),0)</f>
        <v>0.20577797677463755</v>
      </c>
      <c r="K403" s="57">
        <f ca="1">_xlfn.POISSON.DIST(0,($B$19*F403/'Monte Carlo'!$B$21),0)</f>
        <v>0.37021711809706187</v>
      </c>
      <c r="L403" s="57">
        <f ca="1">_xlfn.POISSON.DIST(1,($B$19*F403/'Monte Carlo'!$B$21),0)</f>
        <v>0.36787202951114861</v>
      </c>
      <c r="M403" s="57">
        <f ca="1">_xlfn.POISSON.DIST(2,($B$19*F403/'Monte Carlo'!$B$21),0)</f>
        <v>0.18277089778054398</v>
      </c>
      <c r="N403" s="57">
        <f ca="1">_xlfn.POISSON.DIST(3,($B$19*F403/'Monte Carlo'!$B$21),0)</f>
        <v>6.0537720358710946E-2</v>
      </c>
    </row>
    <row r="404" spans="4:14">
      <c r="D404">
        <v>403</v>
      </c>
      <c r="E4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4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404" s="57">
        <f ca="1">_xlfn.POISSON.DIST(0,($B$18*E404/'Monte Carlo'!$B$21),FALSE)</f>
        <v>8.1709754790180597E-2</v>
      </c>
      <c r="H404" s="57">
        <f ca="1">_xlfn.POISSON.DIST(1,($B$18*E404/'Monte Carlo'!$B$21),0)</f>
        <v>0.20464877180330815</v>
      </c>
      <c r="I404" s="57">
        <f ca="1">_xlfn.POISSON.DIST(2,($B$18*E404/'Monte Carlo'!$B$21),0)</f>
        <v>0.25627980348336288</v>
      </c>
      <c r="J404" s="57">
        <f ca="1">_xlfn.POISSON.DIST(3,($B$18*E404/'Monte Carlo'!$B$21),0)</f>
        <v>0.21395791789911728</v>
      </c>
      <c r="K404" s="57">
        <f ca="1">_xlfn.POISSON.DIST(0,($B$19*F404/'Monte Carlo'!$B$21),0)</f>
        <v>0.39093334469200991</v>
      </c>
      <c r="L404" s="57">
        <f ca="1">_xlfn.POISSON.DIST(1,($B$19*F404/'Monte Carlo'!$B$21),0)</f>
        <v>0.36717171523898134</v>
      </c>
      <c r="M404" s="57">
        <f ca="1">_xlfn.POISSON.DIST(2,($B$19*F404/'Monte Carlo'!$B$21),0)</f>
        <v>0.17242718010885891</v>
      </c>
      <c r="N404" s="57">
        <f ca="1">_xlfn.POISSON.DIST(3,($B$19*F404/'Monte Carlo'!$B$21),0)</f>
        <v>5.3982249006556765E-2</v>
      </c>
    </row>
    <row r="405" spans="4:14">
      <c r="D405">
        <v>404</v>
      </c>
      <c r="E4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05" s="57">
        <f ca="1">_xlfn.POISSON.DIST(0,($B$18*E405/'Monte Carlo'!$B$21),FALSE)</f>
        <v>8.3964753414184842E-2</v>
      </c>
      <c r="H405" s="57">
        <f ca="1">_xlfn.POISSON.DIST(1,($B$18*E405/'Monte Carlo'!$B$21),0)</f>
        <v>0.20801076789697007</v>
      </c>
      <c r="I405" s="57">
        <f ca="1">_xlfn.POISSON.DIST(2,($B$18*E405/'Monte Carlo'!$B$21),0)</f>
        <v>0.25765858769125771</v>
      </c>
      <c r="J405" s="57">
        <f ca="1">_xlfn.POISSON.DIST(3,($B$18*E405/'Monte Carlo'!$B$21),0)</f>
        <v>0.21277086913095514</v>
      </c>
      <c r="K405" s="57">
        <f ca="1">_xlfn.POISSON.DIST(0,($B$19*F405/'Monte Carlo'!$B$21),0)</f>
        <v>0.38043424693358147</v>
      </c>
      <c r="L405" s="57">
        <f ca="1">_xlfn.POISSON.DIST(1,($B$19*F405/'Monte Carlo'!$B$21),0)</f>
        <v>0.36766760541776577</v>
      </c>
      <c r="M405" s="57">
        <f ca="1">_xlfn.POISSON.DIST(2,($B$19*F405/'Monte Carlo'!$B$21),0)</f>
        <v>0.17766469391652112</v>
      </c>
      <c r="N405" s="57">
        <f ca="1">_xlfn.POISSON.DIST(3,($B$19*F405/'Monte Carlo'!$B$21),0)</f>
        <v>5.7234202849401436E-2</v>
      </c>
    </row>
    <row r="406" spans="4:14">
      <c r="D406">
        <v>405</v>
      </c>
      <c r="E4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4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406" s="57">
        <f ca="1">_xlfn.POISSON.DIST(0,($B$18*E406/'Monte Carlo'!$B$21),FALSE)</f>
        <v>0.14473021623992124</v>
      </c>
      <c r="H406" s="57">
        <f ca="1">_xlfn.POISSON.DIST(1,($B$18*E406/'Monte Carlo'!$B$21),0)</f>
        <v>0.27974669717796186</v>
      </c>
      <c r="I406" s="57">
        <f ca="1">_xlfn.POISSON.DIST(2,($B$18*E406/'Monte Carlo'!$B$21),0)</f>
        <v>0.27035893614726797</v>
      </c>
      <c r="J406" s="57">
        <f ca="1">_xlfn.POISSON.DIST(3,($B$18*E406/'Monte Carlo'!$B$21),0)</f>
        <v>0.17419080687884705</v>
      </c>
      <c r="K406" s="57">
        <f ca="1">_xlfn.POISSON.DIST(0,($B$19*F406/'Monte Carlo'!$B$21),0)</f>
        <v>0.43001499409744826</v>
      </c>
      <c r="L406" s="57">
        <f ca="1">_xlfn.POISSON.DIST(1,($B$19*F406/'Monte Carlo'!$B$21),0)</f>
        <v>0.36290479043725754</v>
      </c>
      <c r="M406" s="57">
        <f ca="1">_xlfn.POISSON.DIST(2,($B$19*F406/'Monte Carlo'!$B$21),0)</f>
        <v>0.15313406361414522</v>
      </c>
      <c r="N406" s="57">
        <f ca="1">_xlfn.POISSON.DIST(3,($B$19*F406/'Monte Carlo'!$B$21),0)</f>
        <v>4.3078408914041494E-2</v>
      </c>
    </row>
    <row r="407" spans="4:14">
      <c r="D407">
        <v>406</v>
      </c>
      <c r="E4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4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07" s="57">
        <f ca="1">_xlfn.POISSON.DIST(0,($B$18*E407/'Monte Carlo'!$B$21),FALSE)</f>
        <v>9.1110062804224359E-2</v>
      </c>
      <c r="H407" s="57">
        <f ca="1">_xlfn.POISSON.DIST(1,($B$18*E407/'Monte Carlo'!$B$21),0)</f>
        <v>0.21827119502763037</v>
      </c>
      <c r="I407" s="57">
        <f ca="1">_xlfn.POISSON.DIST(2,($B$18*E407/'Monte Carlo'!$B$21),0)</f>
        <v>0.26145473459480978</v>
      </c>
      <c r="J407" s="57">
        <f ca="1">_xlfn.POISSON.DIST(3,($B$18*E407/'Monte Carlo'!$B$21),0)</f>
        <v>0.20878790483062162</v>
      </c>
      <c r="K407" s="57">
        <f ca="1">_xlfn.POISSON.DIST(0,($B$19*F407/'Monte Carlo'!$B$21),0)</f>
        <v>0.4666088034072392</v>
      </c>
      <c r="L407" s="57">
        <f ca="1">_xlfn.POISSON.DIST(1,($B$19*F407/'Monte Carlo'!$B$21),0)</f>
        <v>0.35567911738630187</v>
      </c>
      <c r="M407" s="57">
        <f ca="1">_xlfn.POISSON.DIST(2,($B$19*F407/'Monte Carlo'!$B$21),0)</f>
        <v>0.13556070269240872</v>
      </c>
      <c r="N407" s="57">
        <f ca="1">_xlfn.POISSON.DIST(3,($B$19*F407/'Monte Carlo'!$B$21),0)</f>
        <v>3.4444350195011603E-2</v>
      </c>
    </row>
    <row r="408" spans="4:14">
      <c r="D408">
        <v>407</v>
      </c>
      <c r="E4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408" s="57">
        <f ca="1">_xlfn.POISSON.DIST(0,($B$18*E408/'Monte Carlo'!$B$21),FALSE)</f>
        <v>8.3964753414184842E-2</v>
      </c>
      <c r="H408" s="57">
        <f ca="1">_xlfn.POISSON.DIST(1,($B$18*E408/'Monte Carlo'!$B$21),0)</f>
        <v>0.20801076789697007</v>
      </c>
      <c r="I408" s="57">
        <f ca="1">_xlfn.POISSON.DIST(2,($B$18*E408/'Monte Carlo'!$B$21),0)</f>
        <v>0.25765858769125771</v>
      </c>
      <c r="J408" s="57">
        <f ca="1">_xlfn.POISSON.DIST(3,($B$18*E408/'Monte Carlo'!$B$21),0)</f>
        <v>0.21277086913095514</v>
      </c>
      <c r="K408" s="57">
        <f ca="1">_xlfn.POISSON.DIST(0,($B$19*F408/'Monte Carlo'!$B$21),0)</f>
        <v>0.41846630038298388</v>
      </c>
      <c r="L408" s="57">
        <f ca="1">_xlfn.POISSON.DIST(1,($B$19*F408/'Monte Carlo'!$B$21),0)</f>
        <v>0.36455064907056661</v>
      </c>
      <c r="M408" s="57">
        <f ca="1">_xlfn.POISSON.DIST(2,($B$19*F408/'Monte Carlo'!$B$21),0)</f>
        <v>0.15879077433014654</v>
      </c>
      <c r="N408" s="57">
        <f ca="1">_xlfn.POISSON.DIST(3,($B$19*F408/'Monte Carlo'!$B$21),0)</f>
        <v>4.6110666335213359E-2</v>
      </c>
    </row>
    <row r="409" spans="4:14">
      <c r="D409">
        <v>408</v>
      </c>
      <c r="E4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4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09" s="57">
        <f ca="1">_xlfn.POISSON.DIST(0,($B$18*E409/'Monte Carlo'!$B$21),FALSE)</f>
        <v>9.6208305467432101E-2</v>
      </c>
      <c r="H409" s="57">
        <f ca="1">_xlfn.POISSON.DIST(1,($B$18*E409/'Monte Carlo'!$B$21),0)</f>
        <v>0.22524669361030539</v>
      </c>
      <c r="I409" s="57">
        <f ca="1">_xlfn.POISSON.DIST(2,($B$18*E409/'Monte Carlo'!$B$21),0)</f>
        <v>0.2636782382553744</v>
      </c>
      <c r="J409" s="57">
        <f ca="1">_xlfn.POISSON.DIST(3,($B$18*E409/'Monte Carlo'!$B$21),0)</f>
        <v>0.20577797677463755</v>
      </c>
      <c r="K409" s="57">
        <f ca="1">_xlfn.POISSON.DIST(0,($B$19*F409/'Monte Carlo'!$B$21),0)</f>
        <v>0.4666088034072392</v>
      </c>
      <c r="L409" s="57">
        <f ca="1">_xlfn.POISSON.DIST(1,($B$19*F409/'Monte Carlo'!$B$21),0)</f>
        <v>0.35567911738630187</v>
      </c>
      <c r="M409" s="57">
        <f ca="1">_xlfn.POISSON.DIST(2,($B$19*F409/'Monte Carlo'!$B$21),0)</f>
        <v>0.13556070269240872</v>
      </c>
      <c r="N409" s="57">
        <f ca="1">_xlfn.POISSON.DIST(3,($B$19*F409/'Monte Carlo'!$B$21),0)</f>
        <v>3.4444350195011603E-2</v>
      </c>
    </row>
    <row r="410" spans="4:14">
      <c r="D410">
        <v>409</v>
      </c>
      <c r="E4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4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410" s="57">
        <f ca="1">_xlfn.POISSON.DIST(0,($B$18*E410/'Monte Carlo'!$B$21),FALSE)</f>
        <v>0.10727660088975248</v>
      </c>
      <c r="H410" s="57">
        <f ca="1">_xlfn.POISSON.DIST(1,($B$18*E410/'Monte Carlo'!$B$21),0)</f>
        <v>0.23947835411040228</v>
      </c>
      <c r="I410" s="57">
        <f ca="1">_xlfn.POISSON.DIST(2,($B$18*E410/'Monte Carlo'!$B$21),0)</f>
        <v>0.2672991202730472</v>
      </c>
      <c r="J410" s="57">
        <f ca="1">_xlfn.POISSON.DIST(3,($B$18*E410/'Monte Carlo'!$B$21),0)</f>
        <v>0.19890126037809155</v>
      </c>
      <c r="K410" s="57">
        <f ca="1">_xlfn.POISSON.DIST(0,($B$19*F410/'Monte Carlo'!$B$21),0)</f>
        <v>0.43001499409744826</v>
      </c>
      <c r="L410" s="57">
        <f ca="1">_xlfn.POISSON.DIST(1,($B$19*F410/'Monte Carlo'!$B$21),0)</f>
        <v>0.36290479043725754</v>
      </c>
      <c r="M410" s="57">
        <f ca="1">_xlfn.POISSON.DIST(2,($B$19*F410/'Monte Carlo'!$B$21),0)</f>
        <v>0.15313406361414522</v>
      </c>
      <c r="N410" s="57">
        <f ca="1">_xlfn.POISSON.DIST(3,($B$19*F410/'Monte Carlo'!$B$21),0)</f>
        <v>4.3078408914041494E-2</v>
      </c>
    </row>
    <row r="411" spans="4:14">
      <c r="D411">
        <v>410</v>
      </c>
      <c r="E4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4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11" s="57">
        <f ca="1">_xlfn.POISSON.DIST(0,($B$18*E411/'Monte Carlo'!$B$21),FALSE)</f>
        <v>0.1196182496152056</v>
      </c>
      <c r="H411" s="57">
        <f ca="1">_xlfn.POISSON.DIST(1,($B$18*E411/'Monte Carlo'!$B$21),0)</f>
        <v>0.25400335544074198</v>
      </c>
      <c r="I411" s="57">
        <f ca="1">_xlfn.POISSON.DIST(2,($B$18*E411/'Monte Carlo'!$B$21),0)</f>
        <v>0.26968169481956122</v>
      </c>
      <c r="J411" s="57">
        <f ca="1">_xlfn.POISSON.DIST(3,($B$18*E411/'Monte Carlo'!$B$21),0)</f>
        <v>0.19088518573453289</v>
      </c>
      <c r="K411" s="57">
        <f ca="1">_xlfn.POISSON.DIST(0,($B$19*F411/'Monte Carlo'!$B$21),0)</f>
        <v>0.42420134805204218</v>
      </c>
      <c r="L411" s="57">
        <f ca="1">_xlfn.POISSON.DIST(1,($B$19*F411/'Monte Carlo'!$B$21),0)</f>
        <v>0.36377261844059355</v>
      </c>
      <c r="M411" s="57">
        <f ca="1">_xlfn.POISSON.DIST(2,($B$19*F411/'Monte Carlo'!$B$21),0)</f>
        <v>0.15597606954197016</v>
      </c>
      <c r="N411" s="57">
        <f ca="1">_xlfn.POISSON.DIST(3,($B$19*F411/'Monte Carlo'!$B$21),0)</f>
        <v>4.458560656938601E-2</v>
      </c>
    </row>
    <row r="412" spans="4:14">
      <c r="D412">
        <v>411</v>
      </c>
      <c r="E4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12" s="57">
        <f ca="1">_xlfn.POISSON.DIST(0,($B$18*E412/'Monte Carlo'!$B$21),FALSE)</f>
        <v>0.12979763283782372</v>
      </c>
      <c r="H412" s="57">
        <f ca="1">_xlfn.POISSON.DIST(1,($B$18*E412/'Monte Carlo'!$B$21),0)</f>
        <v>0.26501804358005915</v>
      </c>
      <c r="I412" s="57">
        <f ca="1">_xlfn.POISSON.DIST(2,($B$18*E412/'Monte Carlo'!$B$21),0)</f>
        <v>0.27055409982228668</v>
      </c>
      <c r="J412" s="57">
        <f ca="1">_xlfn.POISSON.DIST(3,($B$18*E412/'Monte Carlo'!$B$21),0)</f>
        <v>0.18413720047589904</v>
      </c>
      <c r="K412" s="57">
        <f ca="1">_xlfn.POISSON.DIST(0,($B$19*F412/'Monte Carlo'!$B$21),0)</f>
        <v>0.37529091452522073</v>
      </c>
      <c r="L412" s="57">
        <f ca="1">_xlfn.POISSON.DIST(1,($B$19*F412/'Monte Carlo'!$B$21),0)</f>
        <v>0.36780528001812629</v>
      </c>
      <c r="M412" s="57">
        <f ca="1">_xlfn.POISSON.DIST(2,($B$19*F412/'Monte Carlo'!$B$21),0)</f>
        <v>0.18023447780551183</v>
      </c>
      <c r="N412" s="57">
        <f ca="1">_xlfn.POISSON.DIST(3,($B$19*F412/'Monte Carlo'!$B$21),0)</f>
        <v>5.8879827188677368E-2</v>
      </c>
    </row>
    <row r="413" spans="4:14">
      <c r="D413">
        <v>412</v>
      </c>
      <c r="E4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4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413" s="57">
        <f ca="1">_xlfn.POISSON.DIST(0,($B$18*E413/'Monte Carlo'!$B$21),FALSE)</f>
        <v>0.14473021623992124</v>
      </c>
      <c r="H413" s="57">
        <f ca="1">_xlfn.POISSON.DIST(1,($B$18*E413/'Monte Carlo'!$B$21),0)</f>
        <v>0.27974669717796186</v>
      </c>
      <c r="I413" s="57">
        <f ca="1">_xlfn.POISSON.DIST(2,($B$18*E413/'Monte Carlo'!$B$21),0)</f>
        <v>0.27035893614726797</v>
      </c>
      <c r="J413" s="57">
        <f ca="1">_xlfn.POISSON.DIST(3,($B$18*E413/'Monte Carlo'!$B$21),0)</f>
        <v>0.17419080687884705</v>
      </c>
      <c r="K413" s="57">
        <f ca="1">_xlfn.POISSON.DIST(0,($B$19*F413/'Monte Carlo'!$B$21),0)</f>
        <v>0.44188240481824848</v>
      </c>
      <c r="L413" s="57">
        <f ca="1">_xlfn.POISSON.DIST(1,($B$19*F413/'Monte Carlo'!$B$21),0)</f>
        <v>0.36089043492404388</v>
      </c>
      <c r="M413" s="57">
        <f ca="1">_xlfn.POISSON.DIST(2,($B$19*F413/'Monte Carlo'!$B$21),0)</f>
        <v>0.14737168146945748</v>
      </c>
      <c r="N413" s="57">
        <f ca="1">_xlfn.POISSON.DIST(3,($B$19*F413/'Monte Carlo'!$B$21),0)</f>
        <v>4.0120048261011752E-2</v>
      </c>
    </row>
    <row r="414" spans="4:14">
      <c r="D414">
        <v>413</v>
      </c>
      <c r="E4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14" s="57">
        <f ca="1">_xlfn.POISSON.DIST(0,($B$18*E414/'Monte Carlo'!$B$21),FALSE)</f>
        <v>0.14872443258913104</v>
      </c>
      <c r="H414" s="57">
        <f ca="1">_xlfn.POISSON.DIST(1,($B$18*E414/'Monte Carlo'!$B$21),0)</f>
        <v>0.28341822170312264</v>
      </c>
      <c r="I414" s="57">
        <f ca="1">_xlfn.POISSON.DIST(2,($B$18*E414/'Monte Carlo'!$B$21),0)</f>
        <v>0.27004940276111272</v>
      </c>
      <c r="J414" s="57">
        <f ca="1">_xlfn.POISSON.DIST(3,($B$18*E414/'Monte Carlo'!$B$21),0)</f>
        <v>0.17154079342158768</v>
      </c>
      <c r="K414" s="57">
        <f ca="1">_xlfn.POISSON.DIST(0,($B$19*F414/'Monte Carlo'!$B$21),0)</f>
        <v>0.37021711809706187</v>
      </c>
      <c r="L414" s="57">
        <f ca="1">_xlfn.POISSON.DIST(1,($B$19*F414/'Monte Carlo'!$B$21),0)</f>
        <v>0.36787202951114861</v>
      </c>
      <c r="M414" s="57">
        <f ca="1">_xlfn.POISSON.DIST(2,($B$19*F414/'Monte Carlo'!$B$21),0)</f>
        <v>0.18277089778054398</v>
      </c>
      <c r="N414" s="57">
        <f ca="1">_xlfn.POISSON.DIST(3,($B$19*F414/'Monte Carlo'!$B$21),0)</f>
        <v>6.0537720358710946E-2</v>
      </c>
    </row>
    <row r="415" spans="4:14">
      <c r="D415">
        <v>414</v>
      </c>
      <c r="E4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4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95</v>
      </c>
      <c r="G415" s="57">
        <f ca="1">_xlfn.POISSON.DIST(0,($B$18*E415/'Monte Carlo'!$B$21),FALSE)</f>
        <v>0.12631172391119957</v>
      </c>
      <c r="H415" s="57">
        <f ca="1">_xlfn.POISSON.DIST(1,($B$18*E415/'Monte Carlo'!$B$21),0)</f>
        <v>0.26133926346137087</v>
      </c>
      <c r="I415" s="57">
        <f ca="1">_xlfn.POISSON.DIST(2,($B$18*E415/'Monte Carlo'!$B$21),0)</f>
        <v>0.27035578532103344</v>
      </c>
      <c r="J415" s="57">
        <f ca="1">_xlfn.POISSON.DIST(3,($B$18*E415/'Monte Carlo'!$B$21),0)</f>
        <v>0.18645559208737525</v>
      </c>
      <c r="K415" s="57">
        <f ca="1">_xlfn.POISSON.DIST(0,($B$19*F415/'Monte Carlo'!$B$21),0)</f>
        <v>0.27441148816371369</v>
      </c>
      <c r="L415" s="57">
        <f ca="1">_xlfn.POISSON.DIST(1,($B$19*F415/'Monte Carlo'!$B$21),0)</f>
        <v>0.35484877205688353</v>
      </c>
      <c r="M415" s="57">
        <f ca="1">_xlfn.POISSON.DIST(2,($B$19*F415/'Monte Carlo'!$B$21),0)</f>
        <v>0.22943217842825109</v>
      </c>
      <c r="N415" s="57">
        <f ca="1">_xlfn.POISSON.DIST(3,($B$19*F415/'Monte Carlo'!$B$21),0)</f>
        <v>9.8894944632722942E-2</v>
      </c>
    </row>
    <row r="416" spans="4:14">
      <c r="D416">
        <v>415</v>
      </c>
      <c r="E4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4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416" s="57">
        <f ca="1">_xlfn.POISSON.DIST(0,($B$18*E416/'Monte Carlo'!$B$21),FALSE)</f>
        <v>0.10727660088975248</v>
      </c>
      <c r="H416" s="57">
        <f ca="1">_xlfn.POISSON.DIST(1,($B$18*E416/'Monte Carlo'!$B$21),0)</f>
        <v>0.23947835411040228</v>
      </c>
      <c r="I416" s="57">
        <f ca="1">_xlfn.POISSON.DIST(2,($B$18*E416/'Monte Carlo'!$B$21),0)</f>
        <v>0.2672991202730472</v>
      </c>
      <c r="J416" s="57">
        <f ca="1">_xlfn.POISSON.DIST(3,($B$18*E416/'Monte Carlo'!$B$21),0)</f>
        <v>0.19890126037809155</v>
      </c>
      <c r="K416" s="57">
        <f ca="1">_xlfn.POISSON.DIST(0,($B$19*F416/'Monte Carlo'!$B$21),0)</f>
        <v>0.46030042239281943</v>
      </c>
      <c r="L416" s="57">
        <f ca="1">_xlfn.POISSON.DIST(1,($B$19*F416/'Monte Carlo'!$B$21),0)</f>
        <v>0.35713600933334838</v>
      </c>
      <c r="M416" s="57">
        <f ca="1">_xlfn.POISSON.DIST(2,($B$19*F416/'Monte Carlo'!$B$21),0)</f>
        <v>0.13854661320916831</v>
      </c>
      <c r="N416" s="57">
        <f ca="1">_xlfn.POISSON.DIST(3,($B$19*F416/'Monte Carlo'!$B$21),0)</f>
        <v>3.5831659890698683E-2</v>
      </c>
    </row>
    <row r="417" spans="4:14">
      <c r="D417">
        <v>416</v>
      </c>
      <c r="E4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4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17" s="57">
        <f ca="1">_xlfn.POISSON.DIST(0,($B$18*E417/'Monte Carlo'!$B$21),FALSE)</f>
        <v>0.10439552784948584</v>
      </c>
      <c r="H417" s="57">
        <f ca="1">_xlfn.POISSON.DIST(1,($B$18*E417/'Monte Carlo'!$B$21),0)</f>
        <v>0.23588884012504482</v>
      </c>
      <c r="I417" s="57">
        <f ca="1">_xlfn.POISSON.DIST(2,($B$18*E417/'Monte Carlo'!$B$21),0)</f>
        <v>0.26650348938205509</v>
      </c>
      <c r="J417" s="57">
        <f ca="1">_xlfn.POISSON.DIST(3,($B$18*E417/'Monte Carlo'!$B$21),0)</f>
        <v>0.20072762468729255</v>
      </c>
      <c r="K417" s="57">
        <f ca="1">_xlfn.POISSON.DIST(0,($B$19*F417/'Monte Carlo'!$B$21),0)</f>
        <v>0.40172219305682971</v>
      </c>
      <c r="L417" s="57">
        <f ca="1">_xlfn.POISSON.DIST(1,($B$19*F417/'Monte Carlo'!$B$21),0)</f>
        <v>0.36636842710248974</v>
      </c>
      <c r="M417" s="57">
        <f ca="1">_xlfn.POISSON.DIST(2,($B$19*F417/'Monte Carlo'!$B$21),0)</f>
        <v>0.16706299365263602</v>
      </c>
      <c r="N417" s="57">
        <f ca="1">_xlfn.POISSON.DIST(3,($B$19*F417/'Monte Carlo'!$B$21),0)</f>
        <v>5.0786843304000129E-2</v>
      </c>
    </row>
    <row r="418" spans="4:14">
      <c r="D418">
        <v>417</v>
      </c>
      <c r="E4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4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418" s="57">
        <f ca="1">_xlfn.POISSON.DIST(0,($B$18*E418/'Monte Carlo'!$B$21),FALSE)</f>
        <v>0.11023718482511535</v>
      </c>
      <c r="H418" s="57">
        <f ca="1">_xlfn.POISSON.DIST(1,($B$18*E418/'Monte Carlo'!$B$21),0)</f>
        <v>0.24308633221160764</v>
      </c>
      <c r="I418" s="57">
        <f ca="1">_xlfn.POISSON.DIST(2,($B$18*E418/'Monte Carlo'!$B$21),0)</f>
        <v>0.26801738905903816</v>
      </c>
      <c r="J418" s="57">
        <f ca="1">_xlfn.POISSON.DIST(3,($B$18*E418/'Monte Carlo'!$B$21),0)</f>
        <v>0.19700359178152016</v>
      </c>
      <c r="K418" s="57">
        <f ca="1">_xlfn.POISSON.DIST(0,($B$19*F418/'Monte Carlo'!$B$21),0)</f>
        <v>0.31017463704731257</v>
      </c>
      <c r="L418" s="57">
        <f ca="1">_xlfn.POISSON.DIST(1,($B$19*F418/'Monte Carlo'!$B$21),0)</f>
        <v>0.3630965699751062</v>
      </c>
      <c r="M418" s="57">
        <f ca="1">_xlfn.POISSON.DIST(2,($B$19*F418/'Monte Carlo'!$B$21),0)</f>
        <v>0.21252401611995295</v>
      </c>
      <c r="N418" s="57">
        <f ca="1">_xlfn.POISSON.DIST(3,($B$19*F418/'Monte Carlo'!$B$21),0)</f>
        <v>8.2928273380734663E-2</v>
      </c>
    </row>
    <row r="419" spans="4:14">
      <c r="D419">
        <v>418</v>
      </c>
      <c r="E4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419" s="57">
        <f ca="1">_xlfn.POISSON.DIST(0,($B$18*E419/'Monte Carlo'!$B$21),FALSE)</f>
        <v>9.8863430268674488E-2</v>
      </c>
      <c r="H419" s="57">
        <f ca="1">_xlfn.POISSON.DIST(1,($B$18*E419/'Monte Carlo'!$B$21),0)</f>
        <v>0.22877154694627386</v>
      </c>
      <c r="I419" s="57">
        <f ca="1">_xlfn.POISSON.DIST(2,($B$18*E419/'Monte Carlo'!$B$21),0)</f>
        <v>0.26469049551467128</v>
      </c>
      <c r="J419" s="57">
        <f ca="1">_xlfn.POISSON.DIST(3,($B$18*E419/'Monte Carlo'!$B$21),0)</f>
        <v>0.20416600272485158</v>
      </c>
      <c r="K419" s="57">
        <f ca="1">_xlfn.POISSON.DIST(0,($B$19*F419/'Monte Carlo'!$B$21),0)</f>
        <v>0.45407732839127324</v>
      </c>
      <c r="L419" s="57">
        <f ca="1">_xlfn.POISSON.DIST(1,($B$19*F419/'Monte Carlo'!$B$21),0)</f>
        <v>0.35848849675972316</v>
      </c>
      <c r="M419" s="57">
        <f ca="1">_xlfn.POISSON.DIST(2,($B$19*F419/'Monte Carlo'!$B$21),0)</f>
        <v>0.14151114168631976</v>
      </c>
      <c r="N419" s="57">
        <f ca="1">_xlfn.POISSON.DIST(3,($B$19*F419/'Monte Carlo'!$B$21),0)</f>
        <v>3.7240438493600529E-2</v>
      </c>
    </row>
    <row r="420" spans="4:14">
      <c r="D420">
        <v>419</v>
      </c>
      <c r="E4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88</v>
      </c>
      <c r="G420" s="57">
        <f ca="1">_xlfn.POISSON.DIST(0,($B$18*E420/'Monte Carlo'!$B$21),FALSE)</f>
        <v>9.362448800087371E-2</v>
      </c>
      <c r="H420" s="57">
        <f ca="1">_xlfn.POISSON.DIST(1,($B$18*E420/'Monte Carlo'!$B$21),0)</f>
        <v>0.2217461643520606</v>
      </c>
      <c r="I420" s="57">
        <f ca="1">_xlfn.POISSON.DIST(2,($B$18*E420/'Monte Carlo'!$B$21),0)</f>
        <v>0.26259882673212703</v>
      </c>
      <c r="J420" s="57">
        <f ca="1">_xlfn.POISSON.DIST(3,($B$18*E420/'Monte Carlo'!$B$21),0)</f>
        <v>0.20731856175155483</v>
      </c>
      <c r="K420" s="57">
        <f ca="1">_xlfn.POISSON.DIST(0,($B$19*F420/'Monte Carlo'!$B$21),0)</f>
        <v>0.30184443477431278</v>
      </c>
      <c r="L420" s="57">
        <f ca="1">_xlfn.POISSON.DIST(1,($B$19*F420/'Monte Carlo'!$B$21),0)</f>
        <v>0.36156239751584351</v>
      </c>
      <c r="M420" s="57">
        <f ca="1">_xlfn.POISSON.DIST(2,($B$19*F420/'Monte Carlo'!$B$21),0)</f>
        <v>0.21654758583697087</v>
      </c>
      <c r="N420" s="57">
        <f ca="1">_xlfn.POISSON.DIST(3,($B$19*F420/'Monte Carlo'!$B$21),0)</f>
        <v>8.6463373503445157E-2</v>
      </c>
    </row>
    <row r="421" spans="4:14">
      <c r="D421">
        <v>420</v>
      </c>
      <c r="E4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421" s="57">
        <f ca="1">_xlfn.POISSON.DIST(0,($B$18*E421/'Monte Carlo'!$B$21),FALSE)</f>
        <v>0.12979763283782372</v>
      </c>
      <c r="H421" s="57">
        <f ca="1">_xlfn.POISSON.DIST(1,($B$18*E421/'Monte Carlo'!$B$21),0)</f>
        <v>0.26501804358005915</v>
      </c>
      <c r="I421" s="57">
        <f ca="1">_xlfn.POISSON.DIST(2,($B$18*E421/'Monte Carlo'!$B$21),0)</f>
        <v>0.27055409982228668</v>
      </c>
      <c r="J421" s="57">
        <f ca="1">_xlfn.POISSON.DIST(3,($B$18*E421/'Monte Carlo'!$B$21),0)</f>
        <v>0.18413720047589904</v>
      </c>
      <c r="K421" s="57">
        <f ca="1">_xlfn.POISSON.DIST(0,($B$19*F421/'Monte Carlo'!$B$21),0)</f>
        <v>0.54940370837328067</v>
      </c>
      <c r="L421" s="57">
        <f ca="1">_xlfn.POISSON.DIST(1,($B$19*F421/'Monte Carlo'!$B$21),0)</f>
        <v>0.32904983348800743</v>
      </c>
      <c r="M421" s="57">
        <f ca="1">_xlfn.POISSON.DIST(2,($B$19*F421/'Monte Carlo'!$B$21),0)</f>
        <v>9.8537551957076613E-2</v>
      </c>
      <c r="N421" s="57">
        <f ca="1">_xlfn.POISSON.DIST(3,($B$19*F421/'Monte Carlo'!$B$21),0)</f>
        <v>1.9672094533055896E-2</v>
      </c>
    </row>
    <row r="422" spans="4:14">
      <c r="D422">
        <v>421</v>
      </c>
      <c r="E4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22" s="57">
        <f ca="1">_xlfn.POISSON.DIST(0,($B$18*E422/'Monte Carlo'!$B$21),FALSE)</f>
        <v>0.14872443258913104</v>
      </c>
      <c r="H422" s="57">
        <f ca="1">_xlfn.POISSON.DIST(1,($B$18*E422/'Monte Carlo'!$B$21),0)</f>
        <v>0.28341822170312264</v>
      </c>
      <c r="I422" s="57">
        <f ca="1">_xlfn.POISSON.DIST(2,($B$18*E422/'Monte Carlo'!$B$21),0)</f>
        <v>0.27004940276111272</v>
      </c>
      <c r="J422" s="57">
        <f ca="1">_xlfn.POISSON.DIST(3,($B$18*E422/'Monte Carlo'!$B$21),0)</f>
        <v>0.17154079342158768</v>
      </c>
      <c r="K422" s="57">
        <f ca="1">_xlfn.POISSON.DIST(0,($B$19*F422/'Monte Carlo'!$B$21),0)</f>
        <v>0.37021711809706187</v>
      </c>
      <c r="L422" s="57">
        <f ca="1">_xlfn.POISSON.DIST(1,($B$19*F422/'Monte Carlo'!$B$21),0)</f>
        <v>0.36787202951114861</v>
      </c>
      <c r="M422" s="57">
        <f ca="1">_xlfn.POISSON.DIST(2,($B$19*F422/'Monte Carlo'!$B$21),0)</f>
        <v>0.18277089778054398</v>
      </c>
      <c r="N422" s="57">
        <f ca="1">_xlfn.POISSON.DIST(3,($B$19*F422/'Monte Carlo'!$B$21),0)</f>
        <v>6.0537720358710946E-2</v>
      </c>
    </row>
    <row r="423" spans="4:14">
      <c r="D423">
        <v>422</v>
      </c>
      <c r="E4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4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423" s="57">
        <f ca="1">_xlfn.POISSON.DIST(0,($B$18*E423/'Monte Carlo'!$B$21),FALSE)</f>
        <v>0.14473021623992124</v>
      </c>
      <c r="H423" s="57">
        <f ca="1">_xlfn.POISSON.DIST(1,($B$18*E423/'Monte Carlo'!$B$21),0)</f>
        <v>0.27974669717796186</v>
      </c>
      <c r="I423" s="57">
        <f ca="1">_xlfn.POISSON.DIST(2,($B$18*E423/'Monte Carlo'!$B$21),0)</f>
        <v>0.27035893614726797</v>
      </c>
      <c r="J423" s="57">
        <f ca="1">_xlfn.POISSON.DIST(3,($B$18*E423/'Monte Carlo'!$B$21),0)</f>
        <v>0.17419080687884705</v>
      </c>
      <c r="K423" s="57">
        <f ca="1">_xlfn.POISSON.DIST(0,($B$19*F423/'Monte Carlo'!$B$21),0)</f>
        <v>0.48605743736029022</v>
      </c>
      <c r="L423" s="57">
        <f ca="1">_xlfn.POISSON.DIST(1,($B$19*F423/'Monte Carlo'!$B$21),0)</f>
        <v>0.35065567735063152</v>
      </c>
      <c r="M423" s="57">
        <f ca="1">_xlfn.POISSON.DIST(2,($B$19*F423/'Monte Carlo'!$B$21),0)</f>
        <v>0.12648649584090871</v>
      </c>
      <c r="N423" s="57">
        <f ca="1">_xlfn.POISSON.DIST(3,($B$19*F423/'Monte Carlo'!$B$21),0)</f>
        <v>3.0416986735612793E-2</v>
      </c>
    </row>
    <row r="424" spans="4:14">
      <c r="D424">
        <v>423</v>
      </c>
      <c r="E4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4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424" s="57">
        <f ca="1">_xlfn.POISSON.DIST(0,($B$18*E424/'Monte Carlo'!$B$21),FALSE)</f>
        <v>7.7379815125953183E-2</v>
      </c>
      <c r="H424" s="57">
        <f ca="1">_xlfn.POISSON.DIST(1,($B$18*E424/'Monte Carlo'!$B$21),0)</f>
        <v>0.19801721559710356</v>
      </c>
      <c r="I424" s="57">
        <f ca="1">_xlfn.POISSON.DIST(2,($B$18*E424/'Monte Carlo'!$B$21),0)</f>
        <v>0.25336593017833731</v>
      </c>
      <c r="J424" s="57">
        <f ca="1">_xlfn.POISSON.DIST(3,($B$18*E424/'Monte Carlo'!$B$21),0)</f>
        <v>0.21612361457752313</v>
      </c>
      <c r="K424" s="57">
        <f ca="1">_xlfn.POISSON.DIST(0,($B$19*F424/'Monte Carlo'!$B$21),0)</f>
        <v>0.43590831570375593</v>
      </c>
      <c r="L424" s="57">
        <f ca="1">_xlfn.POISSON.DIST(1,($B$19*F424/'Monte Carlo'!$B$21),0)</f>
        <v>0.3619448498622061</v>
      </c>
      <c r="M424" s="57">
        <f ca="1">_xlfn.POISSON.DIST(2,($B$19*F424/'Monte Carlo'!$B$21),0)</f>
        <v>0.15026562882870706</v>
      </c>
      <c r="N424" s="57">
        <f ca="1">_xlfn.POISSON.DIST(3,($B$19*F424/'Monte Carlo'!$B$21),0)</f>
        <v>4.1589686413796595E-2</v>
      </c>
    </row>
    <row r="425" spans="4:14">
      <c r="D425">
        <v>424</v>
      </c>
      <c r="E4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4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425" s="57">
        <f ca="1">_xlfn.POISSON.DIST(0,($B$18*E425/'Monte Carlo'!$B$21),FALSE)</f>
        <v>0.13706071453209387</v>
      </c>
      <c r="H425" s="57">
        <f ca="1">_xlfn.POISSON.DIST(1,($B$18*E425/'Monte Carlo'!$B$21),0)</f>
        <v>0.27238504518826945</v>
      </c>
      <c r="I425" s="57">
        <f ca="1">_xlfn.POISSON.DIST(2,($B$18*E425/'Monte Carlo'!$B$21),0)</f>
        <v>0.27065966019330279</v>
      </c>
      <c r="J425" s="57">
        <f ca="1">_xlfn.POISSON.DIST(3,($B$18*E425/'Monte Carlo'!$B$21),0)</f>
        <v>0.17929680293894246</v>
      </c>
      <c r="K425" s="57">
        <f ca="1">_xlfn.POISSON.DIST(0,($B$19*F425/'Monte Carlo'!$B$21),0)</f>
        <v>0.44188240481824848</v>
      </c>
      <c r="L425" s="57">
        <f ca="1">_xlfn.POISSON.DIST(1,($B$19*F425/'Monte Carlo'!$B$21),0)</f>
        <v>0.36089043492404388</v>
      </c>
      <c r="M425" s="57">
        <f ca="1">_xlfn.POISSON.DIST(2,($B$19*F425/'Monte Carlo'!$B$21),0)</f>
        <v>0.14737168146945748</v>
      </c>
      <c r="N425" s="57">
        <f ca="1">_xlfn.POISSON.DIST(3,($B$19*F425/'Monte Carlo'!$B$21),0)</f>
        <v>4.0120048261011752E-2</v>
      </c>
    </row>
    <row r="426" spans="4:14">
      <c r="D426">
        <v>425</v>
      </c>
      <c r="E4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4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26" s="57">
        <f ca="1">_xlfn.POISSON.DIST(0,($B$18*E426/'Monte Carlo'!$B$21),FALSE)</f>
        <v>0.10159183032069609</v>
      </c>
      <c r="H426" s="57">
        <f ca="1">_xlfn.POISSON.DIST(1,($B$18*E426/'Monte Carlo'!$B$21),0)</f>
        <v>0.23231940082314048</v>
      </c>
      <c r="I426" s="57">
        <f ca="1">_xlfn.POISSON.DIST(2,($B$18*E426/'Monte Carlo'!$B$21),0)</f>
        <v>0.26563309189551981</v>
      </c>
      <c r="J426" s="57">
        <f ca="1">_xlfn.POISSON.DIST(3,($B$18*E426/'Monte Carlo'!$B$21),0)</f>
        <v>0.20248255708869276</v>
      </c>
      <c r="K426" s="57">
        <f ca="1">_xlfn.POISSON.DIST(0,($B$19*F426/'Monte Carlo'!$B$21),0)</f>
        <v>0.4666088034072392</v>
      </c>
      <c r="L426" s="57">
        <f ca="1">_xlfn.POISSON.DIST(1,($B$19*F426/'Monte Carlo'!$B$21),0)</f>
        <v>0.35567911738630187</v>
      </c>
      <c r="M426" s="57">
        <f ca="1">_xlfn.POISSON.DIST(2,($B$19*F426/'Monte Carlo'!$B$21),0)</f>
        <v>0.13556070269240872</v>
      </c>
      <c r="N426" s="57">
        <f ca="1">_xlfn.POISSON.DIST(3,($B$19*F426/'Monte Carlo'!$B$21),0)</f>
        <v>3.4444350195011603E-2</v>
      </c>
    </row>
    <row r="427" spans="4:14">
      <c r="D427">
        <v>426</v>
      </c>
      <c r="E4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4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27" s="57">
        <f ca="1">_xlfn.POISSON.DIST(0,($B$18*E427/'Monte Carlo'!$B$21),FALSE)</f>
        <v>9.6208305467432101E-2</v>
      </c>
      <c r="H427" s="57">
        <f ca="1">_xlfn.POISSON.DIST(1,($B$18*E427/'Monte Carlo'!$B$21),0)</f>
        <v>0.22524669361030539</v>
      </c>
      <c r="I427" s="57">
        <f ca="1">_xlfn.POISSON.DIST(2,($B$18*E427/'Monte Carlo'!$B$21),0)</f>
        <v>0.2636782382553744</v>
      </c>
      <c r="J427" s="57">
        <f ca="1">_xlfn.POISSON.DIST(3,($B$18*E427/'Monte Carlo'!$B$21),0)</f>
        <v>0.20577797677463755</v>
      </c>
      <c r="K427" s="57">
        <f ca="1">_xlfn.POISSON.DIST(0,($B$19*F427/'Monte Carlo'!$B$21),0)</f>
        <v>0.44793836835326056</v>
      </c>
      <c r="L427" s="57">
        <f ca="1">_xlfn.POISSON.DIST(1,($B$19*F427/'Monte Carlo'!$B$21),0)</f>
        <v>0.3597391363960773</v>
      </c>
      <c r="M427" s="57">
        <f ca="1">_xlfn.POISSON.DIST(2,($B$19*F427/'Monte Carlo'!$B$21),0)</f>
        <v>0.14445318306930149</v>
      </c>
      <c r="N427" s="57">
        <f ca="1">_xlfn.POISSON.DIST(3,($B$19*F427/'Monte Carlo'!$B$21),0)</f>
        <v>3.8670099131459919E-2</v>
      </c>
    </row>
    <row r="428" spans="4:14">
      <c r="D428">
        <v>427</v>
      </c>
      <c r="E4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4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428" s="57">
        <f ca="1">_xlfn.POISSON.DIST(0,($B$18*E428/'Monte Carlo'!$B$21),FALSE)</f>
        <v>0.13337974471907832</v>
      </c>
      <c r="H428" s="57">
        <f ca="1">_xlfn.POISSON.DIST(1,($B$18*E428/'Monte Carlo'!$B$21),0)</f>
        <v>0.26870083105125642</v>
      </c>
      <c r="I428" s="57">
        <f ca="1">_xlfn.POISSON.DIST(2,($B$18*E428/'Monte Carlo'!$B$21),0)</f>
        <v>0.27065630077378811</v>
      </c>
      <c r="J428" s="57">
        <f ca="1">_xlfn.POISSON.DIST(3,($B$18*E428/'Monte Carlo'!$B$21),0)</f>
        <v>0.18175066761535844</v>
      </c>
      <c r="K428" s="57">
        <f ca="1">_xlfn.POISSON.DIST(0,($B$19*F428/'Monte Carlo'!$B$21),0)</f>
        <v>0.35540360705991658</v>
      </c>
      <c r="L428" s="57">
        <f ca="1">_xlfn.POISSON.DIST(1,($B$19*F428/'Monte Carlo'!$B$21),0)</f>
        <v>0.36766546296941832</v>
      </c>
      <c r="M428" s="57">
        <f ca="1">_xlfn.POISSON.DIST(2,($B$19*F428/'Monte Carlo'!$B$21),0)</f>
        <v>0.19017518389694815</v>
      </c>
      <c r="N428" s="57">
        <f ca="1">_xlfn.POISSON.DIST(3,($B$19*F428/'Monte Carlo'!$B$21),0)</f>
        <v>6.5578819539084315E-2</v>
      </c>
    </row>
    <row r="429" spans="4:14">
      <c r="D429">
        <v>428</v>
      </c>
      <c r="E4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4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29" s="57">
        <f ca="1">_xlfn.POISSON.DIST(0,($B$18*E429/'Monte Carlo'!$B$21),FALSE)</f>
        <v>0.12291943426544397</v>
      </c>
      <c r="H429" s="57">
        <f ca="1">_xlfn.POISSON.DIST(1,($B$18*E429/'Monte Carlo'!$B$21),0)</f>
        <v>0.25766693173649519</v>
      </c>
      <c r="I429" s="57">
        <f ca="1">_xlfn.POISSON.DIST(2,($B$18*E429/'Monte Carlo'!$B$21),0)</f>
        <v>0.27006407939986915</v>
      </c>
      <c r="J429" s="57">
        <f ca="1">_xlfn.POISSON.DIST(3,($B$18*E429/'Monte Carlo'!$B$21),0)</f>
        <v>0.18870512794836983</v>
      </c>
      <c r="K429" s="57">
        <f ca="1">_xlfn.POISSON.DIST(0,($B$19*F429/'Monte Carlo'!$B$21),0)</f>
        <v>0.40172219305682971</v>
      </c>
      <c r="L429" s="57">
        <f ca="1">_xlfn.POISSON.DIST(1,($B$19*F429/'Monte Carlo'!$B$21),0)</f>
        <v>0.36636842710248974</v>
      </c>
      <c r="M429" s="57">
        <f ca="1">_xlfn.POISSON.DIST(2,($B$19*F429/'Monte Carlo'!$B$21),0)</f>
        <v>0.16706299365263602</v>
      </c>
      <c r="N429" s="57">
        <f ca="1">_xlfn.POISSON.DIST(3,($B$19*F429/'Monte Carlo'!$B$21),0)</f>
        <v>5.0786843304000129E-2</v>
      </c>
    </row>
    <row r="430" spans="4:14">
      <c r="D430">
        <v>429</v>
      </c>
      <c r="E4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4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30" s="57">
        <f ca="1">_xlfn.POISSON.DIST(0,($B$18*E430/'Monte Carlo'!$B$21),FALSE)</f>
        <v>0.13706071453209387</v>
      </c>
      <c r="H430" s="57">
        <f ca="1">_xlfn.POISSON.DIST(1,($B$18*E430/'Monte Carlo'!$B$21),0)</f>
        <v>0.27238504518826945</v>
      </c>
      <c r="I430" s="57">
        <f ca="1">_xlfn.POISSON.DIST(2,($B$18*E430/'Monte Carlo'!$B$21),0)</f>
        <v>0.27065966019330279</v>
      </c>
      <c r="J430" s="57">
        <f ca="1">_xlfn.POISSON.DIST(3,($B$18*E430/'Monte Carlo'!$B$21),0)</f>
        <v>0.17929680293894246</v>
      </c>
      <c r="K430" s="57">
        <f ca="1">_xlfn.POISSON.DIST(0,($B$19*F430/'Monte Carlo'!$B$21),0)</f>
        <v>0.37529091452522073</v>
      </c>
      <c r="L430" s="57">
        <f ca="1">_xlfn.POISSON.DIST(1,($B$19*F430/'Monte Carlo'!$B$21),0)</f>
        <v>0.36780528001812629</v>
      </c>
      <c r="M430" s="57">
        <f ca="1">_xlfn.POISSON.DIST(2,($B$19*F430/'Monte Carlo'!$B$21),0)</f>
        <v>0.18023447780551183</v>
      </c>
      <c r="N430" s="57">
        <f ca="1">_xlfn.POISSON.DIST(3,($B$19*F430/'Monte Carlo'!$B$21),0)</f>
        <v>5.8879827188677368E-2</v>
      </c>
    </row>
    <row r="431" spans="4:14">
      <c r="D431">
        <v>430</v>
      </c>
      <c r="E4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4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431" s="57">
        <f ca="1">_xlfn.POISSON.DIST(0,($B$18*E431/'Monte Carlo'!$B$21),FALSE)</f>
        <v>0.10439552784948584</v>
      </c>
      <c r="H431" s="57">
        <f ca="1">_xlfn.POISSON.DIST(1,($B$18*E431/'Monte Carlo'!$B$21),0)</f>
        <v>0.23588884012504482</v>
      </c>
      <c r="I431" s="57">
        <f ca="1">_xlfn.POISSON.DIST(2,($B$18*E431/'Monte Carlo'!$B$21),0)</f>
        <v>0.26650348938205509</v>
      </c>
      <c r="J431" s="57">
        <f ca="1">_xlfn.POISSON.DIST(3,($B$18*E431/'Monte Carlo'!$B$21),0)</f>
        <v>0.20072762468729255</v>
      </c>
      <c r="K431" s="57">
        <f ca="1">_xlfn.POISSON.DIST(0,($B$19*F431/'Monte Carlo'!$B$21),0)</f>
        <v>0.45407732839127324</v>
      </c>
      <c r="L431" s="57">
        <f ca="1">_xlfn.POISSON.DIST(1,($B$19*F431/'Monte Carlo'!$B$21),0)</f>
        <v>0.35848849675972316</v>
      </c>
      <c r="M431" s="57">
        <f ca="1">_xlfn.POISSON.DIST(2,($B$19*F431/'Monte Carlo'!$B$21),0)</f>
        <v>0.14151114168631976</v>
      </c>
      <c r="N431" s="57">
        <f ca="1">_xlfn.POISSON.DIST(3,($B$19*F431/'Monte Carlo'!$B$21),0)</f>
        <v>3.7240438493600529E-2</v>
      </c>
    </row>
    <row r="432" spans="4:14">
      <c r="D432">
        <v>431</v>
      </c>
      <c r="E4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32" s="57">
        <f ca="1">_xlfn.POISSON.DIST(0,($B$18*E432/'Monte Carlo'!$B$21),FALSE)</f>
        <v>6.5718709927714697E-2</v>
      </c>
      <c r="H432" s="57">
        <f ca="1">_xlfn.POISSON.DIST(1,($B$18*E432/'Monte Carlo'!$B$21),0)</f>
        <v>0.17891075053641048</v>
      </c>
      <c r="I432" s="57">
        <f ca="1">_xlfn.POISSON.DIST(2,($B$18*E432/'Monte Carlo'!$B$21),0)</f>
        <v>0.24353077451390251</v>
      </c>
      <c r="J432" s="57">
        <f ca="1">_xlfn.POISSON.DIST(3,($B$18*E432/'Monte Carlo'!$B$21),0)</f>
        <v>0.220993756039538</v>
      </c>
      <c r="K432" s="57">
        <f ca="1">_xlfn.POISSON.DIST(0,($B$19*F432/'Monte Carlo'!$B$21),0)</f>
        <v>0.39629105537308784</v>
      </c>
      <c r="L432" s="57">
        <f ca="1">_xlfn.POISSON.DIST(1,($B$19*F432/'Monte Carlo'!$B$21),0)</f>
        <v>0.3668095170571844</v>
      </c>
      <c r="M432" s="57">
        <f ca="1">_xlfn.POISSON.DIST(2,($B$19*F432/'Monte Carlo'!$B$21),0)</f>
        <v>0.16976060900119685</v>
      </c>
      <c r="N432" s="57">
        <f ca="1">_xlfn.POISSON.DIST(3,($B$19*F432/'Monte Carlo'!$B$21),0)</f>
        <v>5.2377165855567683E-2</v>
      </c>
    </row>
    <row r="433" spans="4:14">
      <c r="D433">
        <v>432</v>
      </c>
      <c r="E4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4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33" s="57">
        <f ca="1">_xlfn.POISSON.DIST(0,($B$18*E433/'Monte Carlo'!$B$21),FALSE)</f>
        <v>0.16583445181684431</v>
      </c>
      <c r="H433" s="57">
        <f ca="1">_xlfn.POISSON.DIST(1,($B$18*E433/'Monte Carlo'!$B$21),0)</f>
        <v>0.29796558300530807</v>
      </c>
      <c r="I433" s="57">
        <f ca="1">_xlfn.POISSON.DIST(2,($B$18*E433/'Monte Carlo'!$B$21),0)</f>
        <v>0.26768710507075444</v>
      </c>
      <c r="J433" s="57">
        <f ca="1">_xlfn.POISSON.DIST(3,($B$18*E433/'Monte Carlo'!$B$21),0)</f>
        <v>0.16032363088924184</v>
      </c>
      <c r="K433" s="57">
        <f ca="1">_xlfn.POISSON.DIST(0,($B$19*F433/'Monte Carlo'!$B$21),0)</f>
        <v>0.4666088034072392</v>
      </c>
      <c r="L433" s="57">
        <f ca="1">_xlfn.POISSON.DIST(1,($B$19*F433/'Monte Carlo'!$B$21),0)</f>
        <v>0.35567911738630187</v>
      </c>
      <c r="M433" s="57">
        <f ca="1">_xlfn.POISSON.DIST(2,($B$19*F433/'Monte Carlo'!$B$21),0)</f>
        <v>0.13556070269240872</v>
      </c>
      <c r="N433" s="57">
        <f ca="1">_xlfn.POISSON.DIST(3,($B$19*F433/'Monte Carlo'!$B$21),0)</f>
        <v>3.4444350195011603E-2</v>
      </c>
    </row>
    <row r="434" spans="4:14">
      <c r="D434">
        <v>433</v>
      </c>
      <c r="E4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4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434" s="57">
        <f ca="1">_xlfn.POISSON.DIST(0,($B$18*E434/'Monte Carlo'!$B$21),FALSE)</f>
        <v>0.10159183032069609</v>
      </c>
      <c r="H434" s="57">
        <f ca="1">_xlfn.POISSON.DIST(1,($B$18*E434/'Monte Carlo'!$B$21),0)</f>
        <v>0.23231940082314048</v>
      </c>
      <c r="I434" s="57">
        <f ca="1">_xlfn.POISSON.DIST(2,($B$18*E434/'Monte Carlo'!$B$21),0)</f>
        <v>0.26563309189551981</v>
      </c>
      <c r="J434" s="57">
        <f ca="1">_xlfn.POISSON.DIST(3,($B$18*E434/'Monte Carlo'!$B$21),0)</f>
        <v>0.20248255708869276</v>
      </c>
      <c r="K434" s="57">
        <f ca="1">_xlfn.POISSON.DIST(0,($B$19*F434/'Monte Carlo'!$B$21),0)</f>
        <v>0.52028986615618256</v>
      </c>
      <c r="L434" s="57">
        <f ca="1">_xlfn.POISSON.DIST(1,($B$19*F434/'Monte Carlo'!$B$21),0)</f>
        <v>0.33994136727106544</v>
      </c>
      <c r="M434" s="57">
        <f ca="1">_xlfn.POISSON.DIST(2,($B$19*F434/'Monte Carlo'!$B$21),0)</f>
        <v>0.1110536075167685</v>
      </c>
      <c r="N434" s="57">
        <f ca="1">_xlfn.POISSON.DIST(3,($B$19*F434/'Monte Carlo'!$B$21),0)</f>
        <v>2.418633511516579E-2</v>
      </c>
    </row>
    <row r="435" spans="4:14">
      <c r="D435">
        <v>434</v>
      </c>
      <c r="E4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4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35" s="57">
        <f ca="1">_xlfn.POISSON.DIST(0,($B$18*E435/'Monte Carlo'!$B$21),FALSE)</f>
        <v>0.16583445181684431</v>
      </c>
      <c r="H435" s="57">
        <f ca="1">_xlfn.POISSON.DIST(1,($B$18*E435/'Monte Carlo'!$B$21),0)</f>
        <v>0.29796558300530807</v>
      </c>
      <c r="I435" s="57">
        <f ca="1">_xlfn.POISSON.DIST(2,($B$18*E435/'Monte Carlo'!$B$21),0)</f>
        <v>0.26768710507075444</v>
      </c>
      <c r="J435" s="57">
        <f ca="1">_xlfn.POISSON.DIST(3,($B$18*E435/'Monte Carlo'!$B$21),0)</f>
        <v>0.16032363088924184</v>
      </c>
      <c r="K435" s="57">
        <f ca="1">_xlfn.POISSON.DIST(0,($B$19*F435/'Monte Carlo'!$B$21),0)</f>
        <v>0.41280878846886226</v>
      </c>
      <c r="L435" s="57">
        <f ca="1">_xlfn.POISSON.DIST(1,($B$19*F435/'Monte Carlo'!$B$21),0)</f>
        <v>0.36524115176063965</v>
      </c>
      <c r="M435" s="57">
        <f ca="1">_xlfn.POISSON.DIST(2,($B$19*F435/'Monte Carlo'!$B$21),0)</f>
        <v>0.1615773484792232</v>
      </c>
      <c r="N435" s="57">
        <f ca="1">_xlfn.POISSON.DIST(3,($B$19*F435/'Monte Carlo'!$B$21),0)</f>
        <v>4.7652971953327773E-2</v>
      </c>
    </row>
    <row r="436" spans="4:14">
      <c r="D436">
        <v>435</v>
      </c>
      <c r="E4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4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36" s="57">
        <f ca="1">_xlfn.POISSON.DIST(0,($B$18*E436/'Monte Carlo'!$B$21),FALSE)</f>
        <v>0.17994678368916983</v>
      </c>
      <c r="H436" s="57">
        <f ca="1">_xlfn.POISSON.DIST(1,($B$18*E436/'Monte Carlo'!$B$21),0)</f>
        <v>0.30862567025384191</v>
      </c>
      <c r="I436" s="57">
        <f ca="1">_xlfn.POISSON.DIST(2,($B$18*E436/'Monte Carlo'!$B$21),0)</f>
        <v>0.26466103585425138</v>
      </c>
      <c r="J436" s="57">
        <f ca="1">_xlfn.POISSON.DIST(3,($B$18*E436/'Monte Carlo'!$B$21),0)</f>
        <v>0.15130619528361228</v>
      </c>
      <c r="K436" s="57">
        <f ca="1">_xlfn.POISSON.DIST(0,($B$19*F436/'Monte Carlo'!$B$21),0)</f>
        <v>0.4666088034072392</v>
      </c>
      <c r="L436" s="57">
        <f ca="1">_xlfn.POISSON.DIST(1,($B$19*F436/'Monte Carlo'!$B$21),0)</f>
        <v>0.35567911738630187</v>
      </c>
      <c r="M436" s="57">
        <f ca="1">_xlfn.POISSON.DIST(2,($B$19*F436/'Monte Carlo'!$B$21),0)</f>
        <v>0.13556070269240872</v>
      </c>
      <c r="N436" s="57">
        <f ca="1">_xlfn.POISSON.DIST(3,($B$19*F436/'Monte Carlo'!$B$21),0)</f>
        <v>3.4444350195011603E-2</v>
      </c>
    </row>
    <row r="437" spans="4:14">
      <c r="D437">
        <v>436</v>
      </c>
      <c r="E4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437" s="57">
        <f ca="1">_xlfn.POISSON.DIST(0,($B$18*E437/'Monte Carlo'!$B$21),FALSE)</f>
        <v>9.8863430268674488E-2</v>
      </c>
      <c r="H437" s="57">
        <f ca="1">_xlfn.POISSON.DIST(1,($B$18*E437/'Monte Carlo'!$B$21),0)</f>
        <v>0.22877154694627386</v>
      </c>
      <c r="I437" s="57">
        <f ca="1">_xlfn.POISSON.DIST(2,($B$18*E437/'Monte Carlo'!$B$21),0)</f>
        <v>0.26469049551467128</v>
      </c>
      <c r="J437" s="57">
        <f ca="1">_xlfn.POISSON.DIST(3,($B$18*E437/'Monte Carlo'!$B$21),0)</f>
        <v>0.20416600272485158</v>
      </c>
      <c r="K437" s="57">
        <f ca="1">_xlfn.POISSON.DIST(0,($B$19*F437/'Monte Carlo'!$B$21),0)</f>
        <v>0.4072277640545206</v>
      </c>
      <c r="L437" s="57">
        <f ca="1">_xlfn.POISSON.DIST(1,($B$19*F437/'Monte Carlo'!$B$21),0)</f>
        <v>0.36584635099366131</v>
      </c>
      <c r="M437" s="57">
        <f ca="1">_xlfn.POISSON.DIST(2,($B$19*F437/'Monte Carlo'!$B$21),0)</f>
        <v>0.1643350040807359</v>
      </c>
      <c r="N437" s="57">
        <f ca="1">_xlfn.POISSON.DIST(3,($B$19*F437/'Monte Carlo'!$B$21),0)</f>
        <v>4.9211904565701861E-2</v>
      </c>
    </row>
    <row r="438" spans="4:14">
      <c r="D438">
        <v>437</v>
      </c>
      <c r="E4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4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438" s="57">
        <f ca="1">_xlfn.POISSON.DIST(0,($B$18*E438/'Monte Carlo'!$B$21),FALSE)</f>
        <v>0.12631172391119957</v>
      </c>
      <c r="H438" s="57">
        <f ca="1">_xlfn.POISSON.DIST(1,($B$18*E438/'Monte Carlo'!$B$21),0)</f>
        <v>0.26133926346137087</v>
      </c>
      <c r="I438" s="57">
        <f ca="1">_xlfn.POISSON.DIST(2,($B$18*E438/'Monte Carlo'!$B$21),0)</f>
        <v>0.27035578532103344</v>
      </c>
      <c r="J438" s="57">
        <f ca="1">_xlfn.POISSON.DIST(3,($B$18*E438/'Monte Carlo'!$B$21),0)</f>
        <v>0.18645559208737525</v>
      </c>
      <c r="K438" s="57">
        <f ca="1">_xlfn.POISSON.DIST(0,($B$19*F438/'Monte Carlo'!$B$21),0)</f>
        <v>0.34585871337181257</v>
      </c>
      <c r="L438" s="57">
        <f ca="1">_xlfn.POISSON.DIST(1,($B$19*F438/'Monte Carlo'!$B$21),0)</f>
        <v>0.36720681830513524</v>
      </c>
      <c r="M438" s="57">
        <f ca="1">_xlfn.POISSON.DIST(2,($B$19*F438/'Monte Carlo'!$B$21),0)</f>
        <v>0.19493631676241888</v>
      </c>
      <c r="N438" s="57">
        <f ca="1">_xlfn.POISSON.DIST(3,($B$19*F438/'Monte Carlo'!$B$21),0)</f>
        <v>6.8989582434389685E-2</v>
      </c>
    </row>
    <row r="439" spans="4:14">
      <c r="D439">
        <v>438</v>
      </c>
      <c r="E4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39" s="57">
        <f ca="1">_xlfn.POISSON.DIST(0,($B$18*E439/'Monte Carlo'!$B$21),FALSE)</f>
        <v>8.3964753414184842E-2</v>
      </c>
      <c r="H439" s="57">
        <f ca="1">_xlfn.POISSON.DIST(1,($B$18*E439/'Monte Carlo'!$B$21),0)</f>
        <v>0.20801076789697007</v>
      </c>
      <c r="I439" s="57">
        <f ca="1">_xlfn.POISSON.DIST(2,($B$18*E439/'Monte Carlo'!$B$21),0)</f>
        <v>0.25765858769125771</v>
      </c>
      <c r="J439" s="57">
        <f ca="1">_xlfn.POISSON.DIST(3,($B$18*E439/'Monte Carlo'!$B$21),0)</f>
        <v>0.21277086913095514</v>
      </c>
      <c r="K439" s="57">
        <f ca="1">_xlfn.POISSON.DIST(0,($B$19*F439/'Monte Carlo'!$B$21),0)</f>
        <v>0.42420134805204218</v>
      </c>
      <c r="L439" s="57">
        <f ca="1">_xlfn.POISSON.DIST(1,($B$19*F439/'Monte Carlo'!$B$21),0)</f>
        <v>0.36377261844059355</v>
      </c>
      <c r="M439" s="57">
        <f ca="1">_xlfn.POISSON.DIST(2,($B$19*F439/'Monte Carlo'!$B$21),0)</f>
        <v>0.15597606954197016</v>
      </c>
      <c r="N439" s="57">
        <f ca="1">_xlfn.POISSON.DIST(3,($B$19*F439/'Monte Carlo'!$B$21),0)</f>
        <v>4.458560656938601E-2</v>
      </c>
    </row>
    <row r="440" spans="4:14">
      <c r="D440">
        <v>439</v>
      </c>
      <c r="E4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440" s="57">
        <f ca="1">_xlfn.POISSON.DIST(0,($B$18*E440/'Monte Carlo'!$B$21),FALSE)</f>
        <v>0.12979763283782372</v>
      </c>
      <c r="H440" s="57">
        <f ca="1">_xlfn.POISSON.DIST(1,($B$18*E440/'Monte Carlo'!$B$21),0)</f>
        <v>0.26501804358005915</v>
      </c>
      <c r="I440" s="57">
        <f ca="1">_xlfn.POISSON.DIST(2,($B$18*E440/'Monte Carlo'!$B$21),0)</f>
        <v>0.27055409982228668</v>
      </c>
      <c r="J440" s="57">
        <f ca="1">_xlfn.POISSON.DIST(3,($B$18*E440/'Monte Carlo'!$B$21),0)</f>
        <v>0.18413720047589904</v>
      </c>
      <c r="K440" s="57">
        <f ca="1">_xlfn.POISSON.DIST(0,($B$19*F440/'Monte Carlo'!$B$21),0)</f>
        <v>0.32310296787477183</v>
      </c>
      <c r="L440" s="57">
        <f ca="1">_xlfn.POISSON.DIST(1,($B$19*F440/'Monte Carlo'!$B$21),0)</f>
        <v>0.36503663472455405</v>
      </c>
      <c r="M440" s="57">
        <f ca="1">_xlfn.POISSON.DIST(2,($B$19*F440/'Monte Carlo'!$B$21),0)</f>
        <v>0.20620631492105826</v>
      </c>
      <c r="N440" s="57">
        <f ca="1">_xlfn.POISSON.DIST(3,($B$19*F440/'Monte Carlo'!$B$21),0)</f>
        <v>7.765621359329733E-2</v>
      </c>
    </row>
    <row r="441" spans="4:14">
      <c r="D441">
        <v>440</v>
      </c>
      <c r="E4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4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441" s="57">
        <f ca="1">_xlfn.POISSON.DIST(0,($B$18*E441/'Monte Carlo'!$B$21),FALSE)</f>
        <v>0.16138072039438878</v>
      </c>
      <c r="H441" s="57">
        <f ca="1">_xlfn.POISSON.DIST(1,($B$18*E441/'Monte Carlo'!$B$21),0)</f>
        <v>0.29435665600478689</v>
      </c>
      <c r="I441" s="57">
        <f ca="1">_xlfn.POISSON.DIST(2,($B$18*E441/'Monte Carlo'!$B$21),0)</f>
        <v>0.26845164875510474</v>
      </c>
      <c r="J441" s="57">
        <f ca="1">_xlfn.POISSON.DIST(3,($B$18*E441/'Monte Carlo'!$B$21),0)</f>
        <v>0.16321761656413203</v>
      </c>
      <c r="K441" s="57">
        <f ca="1">_xlfn.POISSON.DIST(0,($B$19*F441/'Monte Carlo'!$B$21),0)</f>
        <v>0.36521191754798787</v>
      </c>
      <c r="L441" s="57">
        <f ca="1">_xlfn.POISSON.DIST(1,($B$19*F441/'Monte Carlo'!$B$21),0)</f>
        <v>0.36786974649581339</v>
      </c>
      <c r="M441" s="57">
        <f ca="1">_xlfn.POISSON.DIST(2,($B$19*F441/'Monte Carlo'!$B$21),0)</f>
        <v>0.18527345889405736</v>
      </c>
      <c r="N441" s="57">
        <f ca="1">_xlfn.POISSON.DIST(3,($B$19*F441/'Monte Carlo'!$B$21),0)</f>
        <v>6.2207262031460417E-2</v>
      </c>
    </row>
    <row r="442" spans="4:14">
      <c r="D442">
        <v>441</v>
      </c>
      <c r="E4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4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42" s="57">
        <f ca="1">_xlfn.POISSON.DIST(0,($B$18*E442/'Monte Carlo'!$B$21),FALSE)</f>
        <v>9.6208305467432101E-2</v>
      </c>
      <c r="H442" s="57">
        <f ca="1">_xlfn.POISSON.DIST(1,($B$18*E442/'Monte Carlo'!$B$21),0)</f>
        <v>0.22524669361030539</v>
      </c>
      <c r="I442" s="57">
        <f ca="1">_xlfn.POISSON.DIST(2,($B$18*E442/'Monte Carlo'!$B$21),0)</f>
        <v>0.2636782382553744</v>
      </c>
      <c r="J442" s="57">
        <f ca="1">_xlfn.POISSON.DIST(3,($B$18*E442/'Monte Carlo'!$B$21),0)</f>
        <v>0.20577797677463755</v>
      </c>
      <c r="K442" s="57">
        <f ca="1">_xlfn.POISSON.DIST(0,($B$19*F442/'Monte Carlo'!$B$21),0)</f>
        <v>0.38043424693358147</v>
      </c>
      <c r="L442" s="57">
        <f ca="1">_xlfn.POISSON.DIST(1,($B$19*F442/'Monte Carlo'!$B$21),0)</f>
        <v>0.36766760541776577</v>
      </c>
      <c r="M442" s="57">
        <f ca="1">_xlfn.POISSON.DIST(2,($B$19*F442/'Monte Carlo'!$B$21),0)</f>
        <v>0.17766469391652112</v>
      </c>
      <c r="N442" s="57">
        <f ca="1">_xlfn.POISSON.DIST(3,($B$19*F442/'Monte Carlo'!$B$21),0)</f>
        <v>5.7234202849401436E-2</v>
      </c>
    </row>
    <row r="443" spans="4:14">
      <c r="D443">
        <v>442</v>
      </c>
      <c r="E4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43" s="57">
        <f ca="1">_xlfn.POISSON.DIST(0,($B$18*E443/'Monte Carlo'!$B$21),FALSE)</f>
        <v>9.362448800087371E-2</v>
      </c>
      <c r="H443" s="57">
        <f ca="1">_xlfn.POISSON.DIST(1,($B$18*E443/'Monte Carlo'!$B$21),0)</f>
        <v>0.2217461643520606</v>
      </c>
      <c r="I443" s="57">
        <f ca="1">_xlfn.POISSON.DIST(2,($B$18*E443/'Monte Carlo'!$B$21),0)</f>
        <v>0.26259882673212703</v>
      </c>
      <c r="J443" s="57">
        <f ca="1">_xlfn.POISSON.DIST(3,($B$18*E443/'Monte Carlo'!$B$21),0)</f>
        <v>0.20731856175155483</v>
      </c>
      <c r="K443" s="57">
        <f ca="1">_xlfn.POISSON.DIST(0,($B$19*F443/'Monte Carlo'!$B$21),0)</f>
        <v>0.38043424693358147</v>
      </c>
      <c r="L443" s="57">
        <f ca="1">_xlfn.POISSON.DIST(1,($B$19*F443/'Monte Carlo'!$B$21),0)</f>
        <v>0.36766760541776577</v>
      </c>
      <c r="M443" s="57">
        <f ca="1">_xlfn.POISSON.DIST(2,($B$19*F443/'Monte Carlo'!$B$21),0)</f>
        <v>0.17766469391652112</v>
      </c>
      <c r="N443" s="57">
        <f ca="1">_xlfn.POISSON.DIST(3,($B$19*F443/'Monte Carlo'!$B$21),0)</f>
        <v>5.7234202849401436E-2</v>
      </c>
    </row>
    <row r="444" spans="4:14">
      <c r="D444">
        <v>443</v>
      </c>
      <c r="E4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4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87</v>
      </c>
      <c r="G444" s="57">
        <f ca="1">_xlfn.POISSON.DIST(0,($B$18*E444/'Monte Carlo'!$B$21),FALSE)</f>
        <v>8.6281984739869783E-2</v>
      </c>
      <c r="H444" s="57">
        <f ca="1">_xlfn.POISSON.DIST(1,($B$18*E444/'Monte Carlo'!$B$21),0)</f>
        <v>0.21140246359224624</v>
      </c>
      <c r="I444" s="57">
        <f ca="1">_xlfn.POISSON.DIST(2,($B$18*E444/'Monte Carlo'!$B$21),0)</f>
        <v>0.25898222988036967</v>
      </c>
      <c r="J444" s="57">
        <f ca="1">_xlfn.POISSON.DIST(3,($B$18*E444/'Monte Carlo'!$B$21),0)</f>
        <v>0.21151376148948106</v>
      </c>
      <c r="K444" s="57">
        <f ca="1">_xlfn.POISSON.DIST(0,($B$19*F444/'Monte Carlo'!$B$21),0)</f>
        <v>0.3059811889657168</v>
      </c>
      <c r="L444" s="57">
        <f ca="1">_xlfn.POISSON.DIST(1,($B$19*F444/'Monte Carlo'!$B$21),0)</f>
        <v>0.36235260916138506</v>
      </c>
      <c r="M444" s="57">
        <f ca="1">_xlfn.POISSON.DIST(2,($B$19*F444/'Monte Carlo'!$B$21),0)</f>
        <v>0.21455471463766154</v>
      </c>
      <c r="N444" s="57">
        <f ca="1">_xlfn.POISSON.DIST(3,($B$19*F444/'Monte Carlo'!$B$21),0)</f>
        <v>8.4694161450061978E-2</v>
      </c>
    </row>
    <row r="445" spans="4:14">
      <c r="D445">
        <v>444</v>
      </c>
      <c r="E4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4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445" s="57">
        <f ca="1">_xlfn.POISSON.DIST(0,($B$18*E445/'Monte Carlo'!$B$21),FALSE)</f>
        <v>8.1709754790180597E-2</v>
      </c>
      <c r="H445" s="57">
        <f ca="1">_xlfn.POISSON.DIST(1,($B$18*E445/'Monte Carlo'!$B$21),0)</f>
        <v>0.20464877180330815</v>
      </c>
      <c r="I445" s="57">
        <f ca="1">_xlfn.POISSON.DIST(2,($B$18*E445/'Monte Carlo'!$B$21),0)</f>
        <v>0.25627980348336288</v>
      </c>
      <c r="J445" s="57">
        <f ca="1">_xlfn.POISSON.DIST(3,($B$18*E445/'Monte Carlo'!$B$21),0)</f>
        <v>0.21395791789911728</v>
      </c>
      <c r="K445" s="57">
        <f ca="1">_xlfn.POISSON.DIST(0,($B$19*F445/'Monte Carlo'!$B$21),0)</f>
        <v>0.43001499409744826</v>
      </c>
      <c r="L445" s="57">
        <f ca="1">_xlfn.POISSON.DIST(1,($B$19*F445/'Monte Carlo'!$B$21),0)</f>
        <v>0.36290479043725754</v>
      </c>
      <c r="M445" s="57">
        <f ca="1">_xlfn.POISSON.DIST(2,($B$19*F445/'Monte Carlo'!$B$21),0)</f>
        <v>0.15313406361414522</v>
      </c>
      <c r="N445" s="57">
        <f ca="1">_xlfn.POISSON.DIST(3,($B$19*F445/'Monte Carlo'!$B$21),0)</f>
        <v>4.3078408914041494E-2</v>
      </c>
    </row>
    <row r="446" spans="4:14">
      <c r="D446">
        <v>445</v>
      </c>
      <c r="E4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4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46" s="57">
        <f ca="1">_xlfn.POISSON.DIST(0,($B$18*E446/'Monte Carlo'!$B$21),FALSE)</f>
        <v>7.1311300819173848E-2</v>
      </c>
      <c r="H446" s="57">
        <f ca="1">_xlfn.POISSON.DIST(1,($B$18*E446/'Monte Carlo'!$B$21),0)</f>
        <v>0.1883117854011396</v>
      </c>
      <c r="I446" s="57">
        <f ca="1">_xlfn.POISSON.DIST(2,($B$18*E446/'Monte Carlo'!$B$21),0)</f>
        <v>0.24863750985895763</v>
      </c>
      <c r="J446" s="57">
        <f ca="1">_xlfn.POISSON.DIST(3,($B$18*E446/'Monte Carlo'!$B$21),0)</f>
        <v>0.21885906282913975</v>
      </c>
      <c r="K446" s="57">
        <f ca="1">_xlfn.POISSON.DIST(0,($B$19*F446/'Monte Carlo'!$B$21),0)</f>
        <v>0.38043424693358147</v>
      </c>
      <c r="L446" s="57">
        <f ca="1">_xlfn.POISSON.DIST(1,($B$19*F446/'Monte Carlo'!$B$21),0)</f>
        <v>0.36766760541776577</v>
      </c>
      <c r="M446" s="57">
        <f ca="1">_xlfn.POISSON.DIST(2,($B$19*F446/'Monte Carlo'!$B$21),0)</f>
        <v>0.17766469391652112</v>
      </c>
      <c r="N446" s="57">
        <f ca="1">_xlfn.POISSON.DIST(3,($B$19*F446/'Monte Carlo'!$B$21),0)</f>
        <v>5.7234202849401436E-2</v>
      </c>
    </row>
    <row r="447" spans="4:14">
      <c r="D447">
        <v>446</v>
      </c>
      <c r="E4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47" s="57">
        <f ca="1">_xlfn.POISSON.DIST(0,($B$18*E447/'Monte Carlo'!$B$21),FALSE)</f>
        <v>0.12979763283782372</v>
      </c>
      <c r="H447" s="57">
        <f ca="1">_xlfn.POISSON.DIST(1,($B$18*E447/'Monte Carlo'!$B$21),0)</f>
        <v>0.26501804358005915</v>
      </c>
      <c r="I447" s="57">
        <f ca="1">_xlfn.POISSON.DIST(2,($B$18*E447/'Monte Carlo'!$B$21),0)</f>
        <v>0.27055409982228668</v>
      </c>
      <c r="J447" s="57">
        <f ca="1">_xlfn.POISSON.DIST(3,($B$18*E447/'Monte Carlo'!$B$21),0)</f>
        <v>0.18413720047589904</v>
      </c>
      <c r="K447" s="57">
        <f ca="1">_xlfn.POISSON.DIST(0,($B$19*F447/'Monte Carlo'!$B$21),0)</f>
        <v>0.41280878846886226</v>
      </c>
      <c r="L447" s="57">
        <f ca="1">_xlfn.POISSON.DIST(1,($B$19*F447/'Monte Carlo'!$B$21),0)</f>
        <v>0.36524115176063965</v>
      </c>
      <c r="M447" s="57">
        <f ca="1">_xlfn.POISSON.DIST(2,($B$19*F447/'Monte Carlo'!$B$21),0)</f>
        <v>0.1615773484792232</v>
      </c>
      <c r="N447" s="57">
        <f ca="1">_xlfn.POISSON.DIST(3,($B$19*F447/'Monte Carlo'!$B$21),0)</f>
        <v>4.7652971953327773E-2</v>
      </c>
    </row>
    <row r="448" spans="4:14">
      <c r="D448">
        <v>447</v>
      </c>
      <c r="E4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448" s="57">
        <f ca="1">_xlfn.POISSON.DIST(0,($B$18*E448/'Monte Carlo'!$B$21),FALSE)</f>
        <v>0.14872443258913104</v>
      </c>
      <c r="H448" s="57">
        <f ca="1">_xlfn.POISSON.DIST(1,($B$18*E448/'Monte Carlo'!$B$21),0)</f>
        <v>0.28341822170312264</v>
      </c>
      <c r="I448" s="57">
        <f ca="1">_xlfn.POISSON.DIST(2,($B$18*E448/'Monte Carlo'!$B$21),0)</f>
        <v>0.27004940276111272</v>
      </c>
      <c r="J448" s="57">
        <f ca="1">_xlfn.POISSON.DIST(3,($B$18*E448/'Monte Carlo'!$B$21),0)</f>
        <v>0.17154079342158768</v>
      </c>
      <c r="K448" s="57">
        <f ca="1">_xlfn.POISSON.DIST(0,($B$19*F448/'Monte Carlo'!$B$21),0)</f>
        <v>0.35540360705991658</v>
      </c>
      <c r="L448" s="57">
        <f ca="1">_xlfn.POISSON.DIST(1,($B$19*F448/'Monte Carlo'!$B$21),0)</f>
        <v>0.36766546296941832</v>
      </c>
      <c r="M448" s="57">
        <f ca="1">_xlfn.POISSON.DIST(2,($B$19*F448/'Monte Carlo'!$B$21),0)</f>
        <v>0.19017518389694815</v>
      </c>
      <c r="N448" s="57">
        <f ca="1">_xlfn.POISSON.DIST(3,($B$19*F448/'Monte Carlo'!$B$21),0)</f>
        <v>6.5578819539084315E-2</v>
      </c>
    </row>
    <row r="449" spans="4:14">
      <c r="D449">
        <v>448</v>
      </c>
      <c r="E4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4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449" s="57">
        <f ca="1">_xlfn.POISSON.DIST(0,($B$18*E449/'Monte Carlo'!$B$21),FALSE)</f>
        <v>7.9515317515879536E-2</v>
      </c>
      <c r="H449" s="57">
        <f ca="1">_xlfn.POISSON.DIST(1,($B$18*E449/'Monte Carlo'!$B$21),0)</f>
        <v>0.20131732638917879</v>
      </c>
      <c r="I449" s="57">
        <f ca="1">_xlfn.POISSON.DIST(2,($B$18*E449/'Monte Carlo'!$B$21),0)</f>
        <v>0.2548481674388926</v>
      </c>
      <c r="J449" s="57">
        <f ca="1">_xlfn.POISSON.DIST(3,($B$18*E449/'Monte Carlo'!$B$21),0)</f>
        <v>0.21507533938868123</v>
      </c>
      <c r="K449" s="57">
        <f ca="1">_xlfn.POISSON.DIST(0,($B$19*F449/'Monte Carlo'!$B$21),0)</f>
        <v>0.43001499409744826</v>
      </c>
      <c r="L449" s="57">
        <f ca="1">_xlfn.POISSON.DIST(1,($B$19*F449/'Monte Carlo'!$B$21),0)</f>
        <v>0.36290479043725754</v>
      </c>
      <c r="M449" s="57">
        <f ca="1">_xlfn.POISSON.DIST(2,($B$19*F449/'Monte Carlo'!$B$21),0)</f>
        <v>0.15313406361414522</v>
      </c>
      <c r="N449" s="57">
        <f ca="1">_xlfn.POISSON.DIST(3,($B$19*F449/'Monte Carlo'!$B$21),0)</f>
        <v>4.3078408914041494E-2</v>
      </c>
    </row>
    <row r="450" spans="4:14">
      <c r="D450">
        <v>449</v>
      </c>
      <c r="E4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4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450" s="57">
        <f ca="1">_xlfn.POISSON.DIST(0,($B$18*E450/'Monte Carlo'!$B$21),FALSE)</f>
        <v>0.12291943426544397</v>
      </c>
      <c r="H450" s="57">
        <f ca="1">_xlfn.POISSON.DIST(1,($B$18*E450/'Monte Carlo'!$B$21),0)</f>
        <v>0.25766693173649519</v>
      </c>
      <c r="I450" s="57">
        <f ca="1">_xlfn.POISSON.DIST(2,($B$18*E450/'Monte Carlo'!$B$21),0)</f>
        <v>0.27006407939986915</v>
      </c>
      <c r="J450" s="57">
        <f ca="1">_xlfn.POISSON.DIST(3,($B$18*E450/'Monte Carlo'!$B$21),0)</f>
        <v>0.18870512794836983</v>
      </c>
      <c r="K450" s="57">
        <f ca="1">_xlfn.POISSON.DIST(0,($B$19*F450/'Monte Carlo'!$B$21),0)</f>
        <v>0.31442555600439748</v>
      </c>
      <c r="L450" s="57">
        <f ca="1">_xlfn.POISSON.DIST(1,($B$19*F450/'Monte Carlo'!$B$21),0)</f>
        <v>0.36379286380760079</v>
      </c>
      <c r="M450" s="57">
        <f ca="1">_xlfn.POISSON.DIST(2,($B$19*F450/'Monte Carlo'!$B$21),0)</f>
        <v>0.21045561537543198</v>
      </c>
      <c r="N450" s="57">
        <f ca="1">_xlfn.POISSON.DIST(3,($B$19*F450/'Monte Carlo'!$B$21),0)</f>
        <v>8.1166272439538972E-2</v>
      </c>
    </row>
    <row r="451" spans="4:14">
      <c r="D451">
        <v>450</v>
      </c>
      <c r="E4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4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51" s="57">
        <f ca="1">_xlfn.POISSON.DIST(0,($B$18*E451/'Monte Carlo'!$B$21),FALSE)</f>
        <v>0.1132794739708002</v>
      </c>
      <c r="H451" s="57">
        <f ca="1">_xlfn.POISSON.DIST(1,($B$18*E451/'Monte Carlo'!$B$21),0)</f>
        <v>0.24671105967573154</v>
      </c>
      <c r="I451" s="57">
        <f ca="1">_xlfn.POISSON.DIST(2,($B$18*E451/'Monte Carlo'!$B$21),0)</f>
        <v>0.26865567446937366</v>
      </c>
      <c r="J451" s="57">
        <f ca="1">_xlfn.POISSON.DIST(3,($B$18*E451/'Monte Carlo'!$B$21),0)</f>
        <v>0.19503482202881248</v>
      </c>
      <c r="K451" s="57">
        <f ca="1">_xlfn.POISSON.DIST(0,($B$19*F451/'Monte Carlo'!$B$21),0)</f>
        <v>0.44793836835326056</v>
      </c>
      <c r="L451" s="57">
        <f ca="1">_xlfn.POISSON.DIST(1,($B$19*F451/'Monte Carlo'!$B$21),0)</f>
        <v>0.3597391363960773</v>
      </c>
      <c r="M451" s="57">
        <f ca="1">_xlfn.POISSON.DIST(2,($B$19*F451/'Monte Carlo'!$B$21),0)</f>
        <v>0.14445318306930149</v>
      </c>
      <c r="N451" s="57">
        <f ca="1">_xlfn.POISSON.DIST(3,($B$19*F451/'Monte Carlo'!$B$21),0)</f>
        <v>3.8670099131459919E-2</v>
      </c>
    </row>
    <row r="452" spans="4:14">
      <c r="D452">
        <v>451</v>
      </c>
      <c r="E4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4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452" s="57">
        <f ca="1">_xlfn.POISSON.DIST(0,($B$18*E452/'Monte Carlo'!$B$21),FALSE)</f>
        <v>9.1110062804224359E-2</v>
      </c>
      <c r="H452" s="57">
        <f ca="1">_xlfn.POISSON.DIST(1,($B$18*E452/'Monte Carlo'!$B$21),0)</f>
        <v>0.21827119502763037</v>
      </c>
      <c r="I452" s="57">
        <f ca="1">_xlfn.POISSON.DIST(2,($B$18*E452/'Monte Carlo'!$B$21),0)</f>
        <v>0.26145473459480978</v>
      </c>
      <c r="J452" s="57">
        <f ca="1">_xlfn.POISSON.DIST(3,($B$18*E452/'Monte Carlo'!$B$21),0)</f>
        <v>0.20878790483062162</v>
      </c>
      <c r="K452" s="57">
        <f ca="1">_xlfn.POISSON.DIST(0,($B$19*F452/'Monte Carlo'!$B$21),0)</f>
        <v>0.41846630038298388</v>
      </c>
      <c r="L452" s="57">
        <f ca="1">_xlfn.POISSON.DIST(1,($B$19*F452/'Monte Carlo'!$B$21),0)</f>
        <v>0.36455064907056661</v>
      </c>
      <c r="M452" s="57">
        <f ca="1">_xlfn.POISSON.DIST(2,($B$19*F452/'Monte Carlo'!$B$21),0)</f>
        <v>0.15879077433014654</v>
      </c>
      <c r="N452" s="57">
        <f ca="1">_xlfn.POISSON.DIST(3,($B$19*F452/'Monte Carlo'!$B$21),0)</f>
        <v>4.6110666335213359E-2</v>
      </c>
    </row>
    <row r="453" spans="4:14">
      <c r="D453">
        <v>452</v>
      </c>
      <c r="E4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4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53" s="57">
        <f ca="1">_xlfn.POISSON.DIST(0,($B$18*E453/'Monte Carlo'!$B$21),FALSE)</f>
        <v>0.13337974471907832</v>
      </c>
      <c r="H453" s="57">
        <f ca="1">_xlfn.POISSON.DIST(1,($B$18*E453/'Monte Carlo'!$B$21),0)</f>
        <v>0.26870083105125642</v>
      </c>
      <c r="I453" s="57">
        <f ca="1">_xlfn.POISSON.DIST(2,($B$18*E453/'Monte Carlo'!$B$21),0)</f>
        <v>0.27065630077378811</v>
      </c>
      <c r="J453" s="57">
        <f ca="1">_xlfn.POISSON.DIST(3,($B$18*E453/'Monte Carlo'!$B$21),0)</f>
        <v>0.18175066761535844</v>
      </c>
      <c r="K453" s="57">
        <f ca="1">_xlfn.POISSON.DIST(0,($B$19*F453/'Monte Carlo'!$B$21),0)</f>
        <v>0.44793836835326056</v>
      </c>
      <c r="L453" s="57">
        <f ca="1">_xlfn.POISSON.DIST(1,($B$19*F453/'Monte Carlo'!$B$21),0)</f>
        <v>0.3597391363960773</v>
      </c>
      <c r="M453" s="57">
        <f ca="1">_xlfn.POISSON.DIST(2,($B$19*F453/'Monte Carlo'!$B$21),0)</f>
        <v>0.14445318306930149</v>
      </c>
      <c r="N453" s="57">
        <f ca="1">_xlfn.POISSON.DIST(3,($B$19*F453/'Monte Carlo'!$B$21),0)</f>
        <v>3.8670099131459919E-2</v>
      </c>
    </row>
    <row r="454" spans="4:14">
      <c r="D454">
        <v>453</v>
      </c>
      <c r="E4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4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454" s="57">
        <f ca="1">_xlfn.POISSON.DIST(0,($B$18*E454/'Monte Carlo'!$B$21),FALSE)</f>
        <v>8.1709754790180597E-2</v>
      </c>
      <c r="H454" s="57">
        <f ca="1">_xlfn.POISSON.DIST(1,($B$18*E454/'Monte Carlo'!$B$21),0)</f>
        <v>0.20464877180330815</v>
      </c>
      <c r="I454" s="57">
        <f ca="1">_xlfn.POISSON.DIST(2,($B$18*E454/'Monte Carlo'!$B$21),0)</f>
        <v>0.25627980348336288</v>
      </c>
      <c r="J454" s="57">
        <f ca="1">_xlfn.POISSON.DIST(3,($B$18*E454/'Monte Carlo'!$B$21),0)</f>
        <v>0.21395791789911728</v>
      </c>
      <c r="K454" s="57">
        <f ca="1">_xlfn.POISSON.DIST(0,($B$19*F454/'Monte Carlo'!$B$21),0)</f>
        <v>0.48605743736029022</v>
      </c>
      <c r="L454" s="57">
        <f ca="1">_xlfn.POISSON.DIST(1,($B$19*F454/'Monte Carlo'!$B$21),0)</f>
        <v>0.35065567735063152</v>
      </c>
      <c r="M454" s="57">
        <f ca="1">_xlfn.POISSON.DIST(2,($B$19*F454/'Monte Carlo'!$B$21),0)</f>
        <v>0.12648649584090871</v>
      </c>
      <c r="N454" s="57">
        <f ca="1">_xlfn.POISSON.DIST(3,($B$19*F454/'Monte Carlo'!$B$21),0)</f>
        <v>3.0416986735612793E-2</v>
      </c>
    </row>
    <row r="455" spans="4:14">
      <c r="D455">
        <v>454</v>
      </c>
      <c r="E4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55" s="57">
        <f ca="1">_xlfn.POISSON.DIST(0,($B$18*E455/'Monte Carlo'!$B$21),FALSE)</f>
        <v>8.3964753414184842E-2</v>
      </c>
      <c r="H455" s="57">
        <f ca="1">_xlfn.POISSON.DIST(1,($B$18*E455/'Monte Carlo'!$B$21),0)</f>
        <v>0.20801076789697007</v>
      </c>
      <c r="I455" s="57">
        <f ca="1">_xlfn.POISSON.DIST(2,($B$18*E455/'Monte Carlo'!$B$21),0)</f>
        <v>0.25765858769125771</v>
      </c>
      <c r="J455" s="57">
        <f ca="1">_xlfn.POISSON.DIST(3,($B$18*E455/'Monte Carlo'!$B$21),0)</f>
        <v>0.21277086913095514</v>
      </c>
      <c r="K455" s="57">
        <f ca="1">_xlfn.POISSON.DIST(0,($B$19*F455/'Monte Carlo'!$B$21),0)</f>
        <v>0.38043424693358147</v>
      </c>
      <c r="L455" s="57">
        <f ca="1">_xlfn.POISSON.DIST(1,($B$19*F455/'Monte Carlo'!$B$21),0)</f>
        <v>0.36766760541776577</v>
      </c>
      <c r="M455" s="57">
        <f ca="1">_xlfn.POISSON.DIST(2,($B$19*F455/'Monte Carlo'!$B$21),0)</f>
        <v>0.17766469391652112</v>
      </c>
      <c r="N455" s="57">
        <f ca="1">_xlfn.POISSON.DIST(3,($B$19*F455/'Monte Carlo'!$B$21),0)</f>
        <v>5.7234202849401436E-2</v>
      </c>
    </row>
    <row r="456" spans="4:14">
      <c r="D456">
        <v>455</v>
      </c>
      <c r="E4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4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456" s="57">
        <f ca="1">_xlfn.POISSON.DIST(0,($B$18*E456/'Monte Carlo'!$B$21),FALSE)</f>
        <v>0.14473021623992124</v>
      </c>
      <c r="H456" s="57">
        <f ca="1">_xlfn.POISSON.DIST(1,($B$18*E456/'Monte Carlo'!$B$21),0)</f>
        <v>0.27974669717796186</v>
      </c>
      <c r="I456" s="57">
        <f ca="1">_xlfn.POISSON.DIST(2,($B$18*E456/'Monte Carlo'!$B$21),0)</f>
        <v>0.27035893614726797</v>
      </c>
      <c r="J456" s="57">
        <f ca="1">_xlfn.POISSON.DIST(3,($B$18*E456/'Monte Carlo'!$B$21),0)</f>
        <v>0.17419080687884705</v>
      </c>
      <c r="K456" s="57">
        <f ca="1">_xlfn.POISSON.DIST(0,($B$19*F456/'Monte Carlo'!$B$21),0)</f>
        <v>0.50631670617465929</v>
      </c>
      <c r="L456" s="57">
        <f ca="1">_xlfn.POISSON.DIST(1,($B$19*F456/'Monte Carlo'!$B$21),0)</f>
        <v>0.3445955573780598</v>
      </c>
      <c r="M456" s="57">
        <f ca="1">_xlfn.POISSON.DIST(2,($B$19*F456/'Monte Carlo'!$B$21),0)</f>
        <v>0.11726464554354736</v>
      </c>
      <c r="N456" s="57">
        <f ca="1">_xlfn.POISSON.DIST(3,($B$19*F456/'Monte Carlo'!$B$21),0)</f>
        <v>2.6603161880711511E-2</v>
      </c>
    </row>
    <row r="457" spans="4:14">
      <c r="D457">
        <v>456</v>
      </c>
      <c r="E4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4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457" s="57">
        <f ca="1">_xlfn.POISSON.DIST(0,($B$18*E457/'Monte Carlo'!$B$21),FALSE)</f>
        <v>8.1709754790180597E-2</v>
      </c>
      <c r="H457" s="57">
        <f ca="1">_xlfn.POISSON.DIST(1,($B$18*E457/'Monte Carlo'!$B$21),0)</f>
        <v>0.20464877180330815</v>
      </c>
      <c r="I457" s="57">
        <f ca="1">_xlfn.POISSON.DIST(2,($B$18*E457/'Monte Carlo'!$B$21),0)</f>
        <v>0.25627980348336288</v>
      </c>
      <c r="J457" s="57">
        <f ca="1">_xlfn.POISSON.DIST(3,($B$18*E457/'Monte Carlo'!$B$21),0)</f>
        <v>0.21395791789911728</v>
      </c>
      <c r="K457" s="57">
        <f ca="1">_xlfn.POISSON.DIST(0,($B$19*F457/'Monte Carlo'!$B$21),0)</f>
        <v>0.36027438548670609</v>
      </c>
      <c r="L457" s="57">
        <f ca="1">_xlfn.POISSON.DIST(1,($B$19*F457/'Monte Carlo'!$B$21),0)</f>
        <v>0.36780028536033427</v>
      </c>
      <c r="M457" s="57">
        <f ca="1">_xlfn.POISSON.DIST(2,($B$19*F457/'Monte Carlo'!$B$21),0)</f>
        <v>0.18774169821758663</v>
      </c>
      <c r="N457" s="57">
        <f ca="1">_xlfn.POISSON.DIST(3,($B$19*F457/'Monte Carlo'!$B$21),0)</f>
        <v>6.3887833791993781E-2</v>
      </c>
    </row>
    <row r="458" spans="4:14">
      <c r="D458">
        <v>457</v>
      </c>
      <c r="E4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4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458" s="57">
        <f ca="1">_xlfn.POISSON.DIST(0,($B$18*E458/'Monte Carlo'!$B$21),FALSE)</f>
        <v>0.10439552784948584</v>
      </c>
      <c r="H458" s="57">
        <f ca="1">_xlfn.POISSON.DIST(1,($B$18*E458/'Monte Carlo'!$B$21),0)</f>
        <v>0.23588884012504482</v>
      </c>
      <c r="I458" s="57">
        <f ca="1">_xlfn.POISSON.DIST(2,($B$18*E458/'Monte Carlo'!$B$21),0)</f>
        <v>0.26650348938205509</v>
      </c>
      <c r="J458" s="57">
        <f ca="1">_xlfn.POISSON.DIST(3,($B$18*E458/'Monte Carlo'!$B$21),0)</f>
        <v>0.20072762468729255</v>
      </c>
      <c r="K458" s="57">
        <f ca="1">_xlfn.POISSON.DIST(0,($B$19*F458/'Monte Carlo'!$B$21),0)</f>
        <v>0.47948611790088203</v>
      </c>
      <c r="L458" s="57">
        <f ca="1">_xlfn.POISSON.DIST(1,($B$19*F458/'Monte Carlo'!$B$21),0)</f>
        <v>0.35244163734108952</v>
      </c>
      <c r="M458" s="57">
        <f ca="1">_xlfn.POISSON.DIST(2,($B$19*F458/'Monte Carlo'!$B$21),0)</f>
        <v>0.12952940981426436</v>
      </c>
      <c r="N458" s="57">
        <f ca="1">_xlfn.POISSON.DIST(3,($B$19*F458/'Monte Carlo'!$B$21),0)</f>
        <v>3.1736446982462516E-2</v>
      </c>
    </row>
    <row r="459" spans="4:14">
      <c r="D459">
        <v>458</v>
      </c>
      <c r="E4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4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459" s="57">
        <f ca="1">_xlfn.POISSON.DIST(0,($B$18*E459/'Monte Carlo'!$B$21),FALSE)</f>
        <v>0.1132794739708002</v>
      </c>
      <c r="H459" s="57">
        <f ca="1">_xlfn.POISSON.DIST(1,($B$18*E459/'Monte Carlo'!$B$21),0)</f>
        <v>0.24671105967573154</v>
      </c>
      <c r="I459" s="57">
        <f ca="1">_xlfn.POISSON.DIST(2,($B$18*E459/'Monte Carlo'!$B$21),0)</f>
        <v>0.26865567446937366</v>
      </c>
      <c r="J459" s="57">
        <f ca="1">_xlfn.POISSON.DIST(3,($B$18*E459/'Monte Carlo'!$B$21),0)</f>
        <v>0.19503482202881248</v>
      </c>
      <c r="K459" s="57">
        <f ca="1">_xlfn.POISSON.DIST(0,($B$19*F459/'Monte Carlo'!$B$21),0)</f>
        <v>0.44188240481824848</v>
      </c>
      <c r="L459" s="57">
        <f ca="1">_xlfn.POISSON.DIST(1,($B$19*F459/'Monte Carlo'!$B$21),0)</f>
        <v>0.36089043492404388</v>
      </c>
      <c r="M459" s="57">
        <f ca="1">_xlfn.POISSON.DIST(2,($B$19*F459/'Monte Carlo'!$B$21),0)</f>
        <v>0.14737168146945748</v>
      </c>
      <c r="N459" s="57">
        <f ca="1">_xlfn.POISSON.DIST(3,($B$19*F459/'Monte Carlo'!$B$21),0)</f>
        <v>4.0120048261011752E-2</v>
      </c>
    </row>
    <row r="460" spans="4:14">
      <c r="D460">
        <v>459</v>
      </c>
      <c r="E4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4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460" s="57">
        <f ca="1">_xlfn.POISSON.DIST(0,($B$18*E460/'Monte Carlo'!$B$21),FALSE)</f>
        <v>0.1132794739708002</v>
      </c>
      <c r="H460" s="57">
        <f ca="1">_xlfn.POISSON.DIST(1,($B$18*E460/'Monte Carlo'!$B$21),0)</f>
        <v>0.24671105967573154</v>
      </c>
      <c r="I460" s="57">
        <f ca="1">_xlfn.POISSON.DIST(2,($B$18*E460/'Monte Carlo'!$B$21),0)</f>
        <v>0.26865567446937366</v>
      </c>
      <c r="J460" s="57">
        <f ca="1">_xlfn.POISSON.DIST(3,($B$18*E460/'Monte Carlo'!$B$21),0)</f>
        <v>0.19503482202881248</v>
      </c>
      <c r="K460" s="57">
        <f ca="1">_xlfn.POISSON.DIST(0,($B$19*F460/'Monte Carlo'!$B$21),0)</f>
        <v>0.36027438548670609</v>
      </c>
      <c r="L460" s="57">
        <f ca="1">_xlfn.POISSON.DIST(1,($B$19*F460/'Monte Carlo'!$B$21),0)</f>
        <v>0.36780028536033427</v>
      </c>
      <c r="M460" s="57">
        <f ca="1">_xlfn.POISSON.DIST(2,($B$19*F460/'Monte Carlo'!$B$21),0)</f>
        <v>0.18774169821758663</v>
      </c>
      <c r="N460" s="57">
        <f ca="1">_xlfn.POISSON.DIST(3,($B$19*F460/'Monte Carlo'!$B$21),0)</f>
        <v>6.3887833791993781E-2</v>
      </c>
    </row>
    <row r="461" spans="4:14">
      <c r="D461">
        <v>460</v>
      </c>
      <c r="E4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4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461" s="57">
        <f ca="1">_xlfn.POISSON.DIST(0,($B$18*E461/'Monte Carlo'!$B$21),FALSE)</f>
        <v>9.1110062804224359E-2</v>
      </c>
      <c r="H461" s="57">
        <f ca="1">_xlfn.POISSON.DIST(1,($B$18*E461/'Monte Carlo'!$B$21),0)</f>
        <v>0.21827119502763037</v>
      </c>
      <c r="I461" s="57">
        <f ca="1">_xlfn.POISSON.DIST(2,($B$18*E461/'Monte Carlo'!$B$21),0)</f>
        <v>0.26145473459480978</v>
      </c>
      <c r="J461" s="57">
        <f ca="1">_xlfn.POISSON.DIST(3,($B$18*E461/'Monte Carlo'!$B$21),0)</f>
        <v>0.20878790483062162</v>
      </c>
      <c r="K461" s="57">
        <f ca="1">_xlfn.POISSON.DIST(0,($B$19*F461/'Monte Carlo'!$B$21),0)</f>
        <v>0.49271881623502967</v>
      </c>
      <c r="L461" s="57">
        <f ca="1">_xlfn.POISSON.DIST(1,($B$19*F461/'Monte Carlo'!$B$21),0)</f>
        <v>0.34875456717539427</v>
      </c>
      <c r="M461" s="57">
        <f ca="1">_xlfn.POISSON.DIST(2,($B$19*F461/'Monte Carlo'!$B$21),0)</f>
        <v>0.12342713949418009</v>
      </c>
      <c r="N461" s="57">
        <f ca="1">_xlfn.POISSON.DIST(3,($B$19*F461/'Monte Carlo'!$B$21),0)</f>
        <v>2.9121260235815523E-2</v>
      </c>
    </row>
    <row r="462" spans="4:14">
      <c r="D462">
        <v>461</v>
      </c>
      <c r="E4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4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462" s="57">
        <f ca="1">_xlfn.POISSON.DIST(0,($B$18*E462/'Monte Carlo'!$B$21),FALSE)</f>
        <v>0.14473021623992124</v>
      </c>
      <c r="H462" s="57">
        <f ca="1">_xlfn.POISSON.DIST(1,($B$18*E462/'Monte Carlo'!$B$21),0)</f>
        <v>0.27974669717796186</v>
      </c>
      <c r="I462" s="57">
        <f ca="1">_xlfn.POISSON.DIST(2,($B$18*E462/'Monte Carlo'!$B$21),0)</f>
        <v>0.27035893614726797</v>
      </c>
      <c r="J462" s="57">
        <f ca="1">_xlfn.POISSON.DIST(3,($B$18*E462/'Monte Carlo'!$B$21),0)</f>
        <v>0.17419080687884705</v>
      </c>
      <c r="K462" s="57">
        <f ca="1">_xlfn.POISSON.DIST(0,($B$19*F462/'Monte Carlo'!$B$21),0)</f>
        <v>0.4072277640545206</v>
      </c>
      <c r="L462" s="57">
        <f ca="1">_xlfn.POISSON.DIST(1,($B$19*F462/'Monte Carlo'!$B$21),0)</f>
        <v>0.36584635099366131</v>
      </c>
      <c r="M462" s="57">
        <f ca="1">_xlfn.POISSON.DIST(2,($B$19*F462/'Monte Carlo'!$B$21),0)</f>
        <v>0.1643350040807359</v>
      </c>
      <c r="N462" s="57">
        <f ca="1">_xlfn.POISSON.DIST(3,($B$19*F462/'Monte Carlo'!$B$21),0)</f>
        <v>4.9211904565701861E-2</v>
      </c>
    </row>
    <row r="463" spans="4:14">
      <c r="D463">
        <v>462</v>
      </c>
      <c r="E4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463" s="57">
        <f ca="1">_xlfn.POISSON.DIST(0,($B$18*E463/'Monte Carlo'!$B$21),FALSE)</f>
        <v>0.11640572320001434</v>
      </c>
      <c r="H463" s="57">
        <f ca="1">_xlfn.POISSON.DIST(1,($B$18*E463/'Monte Carlo'!$B$21),0)</f>
        <v>0.25035071304063589</v>
      </c>
      <c r="I463" s="57">
        <f ca="1">_xlfn.POISSON.DIST(2,($B$18*E463/'Monte Carlo'!$B$21),0)</f>
        <v>0.2692113316982816</v>
      </c>
      <c r="J463" s="57">
        <f ca="1">_xlfn.POISSON.DIST(3,($B$18*E463/'Monte Carlo'!$B$21),0)</f>
        <v>0.19299523252672179</v>
      </c>
      <c r="K463" s="57">
        <f ca="1">_xlfn.POISSON.DIST(0,($B$19*F463/'Monte Carlo'!$B$21),0)</f>
        <v>0.38564806830727288</v>
      </c>
      <c r="L463" s="57">
        <f ca="1">_xlfn.POISSON.DIST(1,($B$19*F463/'Monte Carlo'!$B$21),0)</f>
        <v>0.36745707420126816</v>
      </c>
      <c r="M463" s="57">
        <f ca="1">_xlfn.POISSON.DIST(2,($B$19*F463/'Monte Carlo'!$B$21),0)</f>
        <v>0.17506207404748705</v>
      </c>
      <c r="N463" s="57">
        <f ca="1">_xlfn.POISSON.DIST(3,($B$19*F463/'Monte Carlo'!$B$21),0)</f>
        <v>5.5601469162847278E-2</v>
      </c>
    </row>
    <row r="464" spans="4:14">
      <c r="D464">
        <v>463</v>
      </c>
      <c r="E4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4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464" s="57">
        <f ca="1">_xlfn.POISSON.DIST(0,($B$18*E464/'Monte Carlo'!$B$21),FALSE)</f>
        <v>0.14084327052517653</v>
      </c>
      <c r="H464" s="57">
        <f ca="1">_xlfn.POISSON.DIST(1,($B$18*E464/'Monte Carlo'!$B$21),0)</f>
        <v>0.27606795981041499</v>
      </c>
      <c r="I464" s="57">
        <f ca="1">_xlfn.POISSON.DIST(2,($B$18*E464/'Monte Carlo'!$B$21),0)</f>
        <v>0.27056144801842463</v>
      </c>
      <c r="J464" s="57">
        <f ca="1">_xlfn.POISSON.DIST(3,($B$18*E464/'Monte Carlo'!$B$21),0)</f>
        <v>0.17677651354180549</v>
      </c>
      <c r="K464" s="57">
        <f ca="1">_xlfn.POISSON.DIST(0,($B$19*F464/'Monte Carlo'!$B$21),0)</f>
        <v>0.52742039776984595</v>
      </c>
      <c r="L464" s="57">
        <f ca="1">_xlfn.POISSON.DIST(1,($B$19*F464/'Monte Carlo'!$B$21),0)</f>
        <v>0.33742106531756594</v>
      </c>
      <c r="M464" s="57">
        <f ca="1">_xlfn.POISSON.DIST(2,($B$19*F464/'Monte Carlo'!$B$21),0)</f>
        <v>0.1079337998695719</v>
      </c>
      <c r="N464" s="57">
        <f ca="1">_xlfn.POISSON.DIST(3,($B$19*F464/'Monte Carlo'!$B$21),0)</f>
        <v>2.3017146530395403E-2</v>
      </c>
    </row>
    <row r="465" spans="4:14">
      <c r="D465">
        <v>464</v>
      </c>
      <c r="E4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4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65" s="57">
        <f ca="1">_xlfn.POISSON.DIST(0,($B$18*E465/'Monte Carlo'!$B$21),FALSE)</f>
        <v>0.10439552784948584</v>
      </c>
      <c r="H465" s="57">
        <f ca="1">_xlfn.POISSON.DIST(1,($B$18*E465/'Monte Carlo'!$B$21),0)</f>
        <v>0.23588884012504482</v>
      </c>
      <c r="I465" s="57">
        <f ca="1">_xlfn.POISSON.DIST(2,($B$18*E465/'Monte Carlo'!$B$21),0)</f>
        <v>0.26650348938205509</v>
      </c>
      <c r="J465" s="57">
        <f ca="1">_xlfn.POISSON.DIST(3,($B$18*E465/'Monte Carlo'!$B$21),0)</f>
        <v>0.20072762468729255</v>
      </c>
      <c r="K465" s="57">
        <f ca="1">_xlfn.POISSON.DIST(0,($B$19*F465/'Monte Carlo'!$B$21),0)</f>
        <v>0.44793836835326056</v>
      </c>
      <c r="L465" s="57">
        <f ca="1">_xlfn.POISSON.DIST(1,($B$19*F465/'Monte Carlo'!$B$21),0)</f>
        <v>0.3597391363960773</v>
      </c>
      <c r="M465" s="57">
        <f ca="1">_xlfn.POISSON.DIST(2,($B$19*F465/'Monte Carlo'!$B$21),0)</f>
        <v>0.14445318306930149</v>
      </c>
      <c r="N465" s="57">
        <f ca="1">_xlfn.POISSON.DIST(3,($B$19*F465/'Monte Carlo'!$B$21),0)</f>
        <v>3.8670099131459919E-2</v>
      </c>
    </row>
    <row r="466" spans="4:14">
      <c r="D466">
        <v>465</v>
      </c>
      <c r="E4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4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66" s="57">
        <f ca="1">_xlfn.POISSON.DIST(0,($B$18*E466/'Monte Carlo'!$B$21),FALSE)</f>
        <v>0.10439552784948584</v>
      </c>
      <c r="H466" s="57">
        <f ca="1">_xlfn.POISSON.DIST(1,($B$18*E466/'Monte Carlo'!$B$21),0)</f>
        <v>0.23588884012504482</v>
      </c>
      <c r="I466" s="57">
        <f ca="1">_xlfn.POISSON.DIST(2,($B$18*E466/'Monte Carlo'!$B$21),0)</f>
        <v>0.26650348938205509</v>
      </c>
      <c r="J466" s="57">
        <f ca="1">_xlfn.POISSON.DIST(3,($B$18*E466/'Monte Carlo'!$B$21),0)</f>
        <v>0.20072762468729255</v>
      </c>
      <c r="K466" s="57">
        <f ca="1">_xlfn.POISSON.DIST(0,($B$19*F466/'Monte Carlo'!$B$21),0)</f>
        <v>0.39629105537308784</v>
      </c>
      <c r="L466" s="57">
        <f ca="1">_xlfn.POISSON.DIST(1,($B$19*F466/'Monte Carlo'!$B$21),0)</f>
        <v>0.3668095170571844</v>
      </c>
      <c r="M466" s="57">
        <f ca="1">_xlfn.POISSON.DIST(2,($B$19*F466/'Monte Carlo'!$B$21),0)</f>
        <v>0.16976060900119685</v>
      </c>
      <c r="N466" s="57">
        <f ca="1">_xlfn.POISSON.DIST(3,($B$19*F466/'Monte Carlo'!$B$21),0)</f>
        <v>5.2377165855567683E-2</v>
      </c>
    </row>
    <row r="467" spans="4:14">
      <c r="D467">
        <v>466</v>
      </c>
      <c r="E4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4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67" s="57">
        <f ca="1">_xlfn.POISSON.DIST(0,($B$18*E467/'Monte Carlo'!$B$21),FALSE)</f>
        <v>0.11023718482511535</v>
      </c>
      <c r="H467" s="57">
        <f ca="1">_xlfn.POISSON.DIST(1,($B$18*E467/'Monte Carlo'!$B$21),0)</f>
        <v>0.24308633221160764</v>
      </c>
      <c r="I467" s="57">
        <f ca="1">_xlfn.POISSON.DIST(2,($B$18*E467/'Monte Carlo'!$B$21),0)</f>
        <v>0.26801738905903816</v>
      </c>
      <c r="J467" s="57">
        <f ca="1">_xlfn.POISSON.DIST(3,($B$18*E467/'Monte Carlo'!$B$21),0)</f>
        <v>0.19700359178152016</v>
      </c>
      <c r="K467" s="57">
        <f ca="1">_xlfn.POISSON.DIST(0,($B$19*F467/'Monte Carlo'!$B$21),0)</f>
        <v>0.40172219305682971</v>
      </c>
      <c r="L467" s="57">
        <f ca="1">_xlfn.POISSON.DIST(1,($B$19*F467/'Monte Carlo'!$B$21),0)</f>
        <v>0.36636842710248974</v>
      </c>
      <c r="M467" s="57">
        <f ca="1">_xlfn.POISSON.DIST(2,($B$19*F467/'Monte Carlo'!$B$21),0)</f>
        <v>0.16706299365263602</v>
      </c>
      <c r="N467" s="57">
        <f ca="1">_xlfn.POISSON.DIST(3,($B$19*F467/'Monte Carlo'!$B$21),0)</f>
        <v>5.0786843304000129E-2</v>
      </c>
    </row>
    <row r="468" spans="4:14">
      <c r="D468">
        <v>467</v>
      </c>
      <c r="E4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468" s="57">
        <f ca="1">_xlfn.POISSON.DIST(0,($B$18*E468/'Monte Carlo'!$B$21),FALSE)</f>
        <v>0.11640572320001434</v>
      </c>
      <c r="H468" s="57">
        <f ca="1">_xlfn.POISSON.DIST(1,($B$18*E468/'Monte Carlo'!$B$21),0)</f>
        <v>0.25035071304063589</v>
      </c>
      <c r="I468" s="57">
        <f ca="1">_xlfn.POISSON.DIST(2,($B$18*E468/'Monte Carlo'!$B$21),0)</f>
        <v>0.2692113316982816</v>
      </c>
      <c r="J468" s="57">
        <f ca="1">_xlfn.POISSON.DIST(3,($B$18*E468/'Monte Carlo'!$B$21),0)</f>
        <v>0.19299523252672179</v>
      </c>
      <c r="K468" s="57">
        <f ca="1">_xlfn.POISSON.DIST(0,($B$19*F468/'Monte Carlo'!$B$21),0)</f>
        <v>0.50631670617465929</v>
      </c>
      <c r="L468" s="57">
        <f ca="1">_xlfn.POISSON.DIST(1,($B$19*F468/'Monte Carlo'!$B$21),0)</f>
        <v>0.3445955573780598</v>
      </c>
      <c r="M468" s="57">
        <f ca="1">_xlfn.POISSON.DIST(2,($B$19*F468/'Monte Carlo'!$B$21),0)</f>
        <v>0.11726464554354736</v>
      </c>
      <c r="N468" s="57">
        <f ca="1">_xlfn.POISSON.DIST(3,($B$19*F468/'Monte Carlo'!$B$21),0)</f>
        <v>2.6603161880711511E-2</v>
      </c>
    </row>
    <row r="469" spans="4:14">
      <c r="D469">
        <v>468</v>
      </c>
      <c r="E4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469" s="57">
        <f ca="1">_xlfn.POISSON.DIST(0,($B$18*E469/'Monte Carlo'!$B$21),FALSE)</f>
        <v>9.8863430268674488E-2</v>
      </c>
      <c r="H469" s="57">
        <f ca="1">_xlfn.POISSON.DIST(1,($B$18*E469/'Monte Carlo'!$B$21),0)</f>
        <v>0.22877154694627386</v>
      </c>
      <c r="I469" s="57">
        <f ca="1">_xlfn.POISSON.DIST(2,($B$18*E469/'Monte Carlo'!$B$21),0)</f>
        <v>0.26469049551467128</v>
      </c>
      <c r="J469" s="57">
        <f ca="1">_xlfn.POISSON.DIST(3,($B$18*E469/'Monte Carlo'!$B$21),0)</f>
        <v>0.20416600272485158</v>
      </c>
      <c r="K469" s="57">
        <f ca="1">_xlfn.POISSON.DIST(0,($B$19*F469/'Monte Carlo'!$B$21),0)</f>
        <v>0.36027438548670609</v>
      </c>
      <c r="L469" s="57">
        <f ca="1">_xlfn.POISSON.DIST(1,($B$19*F469/'Monte Carlo'!$B$21),0)</f>
        <v>0.36780028536033427</v>
      </c>
      <c r="M469" s="57">
        <f ca="1">_xlfn.POISSON.DIST(2,($B$19*F469/'Monte Carlo'!$B$21),0)</f>
        <v>0.18774169821758663</v>
      </c>
      <c r="N469" s="57">
        <f ca="1">_xlfn.POISSON.DIST(3,($B$19*F469/'Monte Carlo'!$B$21),0)</f>
        <v>6.3887833791993781E-2</v>
      </c>
    </row>
    <row r="470" spans="4:14">
      <c r="D470">
        <v>469</v>
      </c>
      <c r="E4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55</v>
      </c>
      <c r="F4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70" s="57">
        <f ca="1">_xlfn.POISSON.DIST(0,($B$18*E470/'Monte Carlo'!$B$21),FALSE)</f>
        <v>0.22373244372411294</v>
      </c>
      <c r="H470" s="57">
        <f ca="1">_xlfn.POISSON.DIST(1,($B$18*E470/'Monte Carlo'!$B$21),0)</f>
        <v>0.33499556988458384</v>
      </c>
      <c r="I470" s="57">
        <f ca="1">_xlfn.POISSON.DIST(2,($B$18*E470/'Monte Carlo'!$B$21),0)</f>
        <v>0.2507951684930404</v>
      </c>
      <c r="J470" s="57">
        <f ca="1">_xlfn.POISSON.DIST(3,($B$18*E470/'Monte Carlo'!$B$21),0)</f>
        <v>0.12517223548383602</v>
      </c>
      <c r="K470" s="57">
        <f ca="1">_xlfn.POISSON.DIST(0,($B$19*F470/'Monte Carlo'!$B$21),0)</f>
        <v>0.41280878846886226</v>
      </c>
      <c r="L470" s="57">
        <f ca="1">_xlfn.POISSON.DIST(1,($B$19*F470/'Monte Carlo'!$B$21),0)</f>
        <v>0.36524115176063965</v>
      </c>
      <c r="M470" s="57">
        <f ca="1">_xlfn.POISSON.DIST(2,($B$19*F470/'Monte Carlo'!$B$21),0)</f>
        <v>0.1615773484792232</v>
      </c>
      <c r="N470" s="57">
        <f ca="1">_xlfn.POISSON.DIST(3,($B$19*F470/'Monte Carlo'!$B$21),0)</f>
        <v>4.7652971953327773E-2</v>
      </c>
    </row>
    <row r="471" spans="4:14">
      <c r="D471">
        <v>470</v>
      </c>
      <c r="E4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4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71" s="57">
        <f ca="1">_xlfn.POISSON.DIST(0,($B$18*E471/'Monte Carlo'!$B$21),FALSE)</f>
        <v>8.1709754790180597E-2</v>
      </c>
      <c r="H471" s="57">
        <f ca="1">_xlfn.POISSON.DIST(1,($B$18*E471/'Monte Carlo'!$B$21),0)</f>
        <v>0.20464877180330815</v>
      </c>
      <c r="I471" s="57">
        <f ca="1">_xlfn.POISSON.DIST(2,($B$18*E471/'Monte Carlo'!$B$21),0)</f>
        <v>0.25627980348336288</v>
      </c>
      <c r="J471" s="57">
        <f ca="1">_xlfn.POISSON.DIST(3,($B$18*E471/'Monte Carlo'!$B$21),0)</f>
        <v>0.21395791789911728</v>
      </c>
      <c r="K471" s="57">
        <f ca="1">_xlfn.POISSON.DIST(0,($B$19*F471/'Monte Carlo'!$B$21),0)</f>
        <v>0.42420134805204218</v>
      </c>
      <c r="L471" s="57">
        <f ca="1">_xlfn.POISSON.DIST(1,($B$19*F471/'Monte Carlo'!$B$21),0)</f>
        <v>0.36377261844059355</v>
      </c>
      <c r="M471" s="57">
        <f ca="1">_xlfn.POISSON.DIST(2,($B$19*F471/'Monte Carlo'!$B$21),0)</f>
        <v>0.15597606954197016</v>
      </c>
      <c r="N471" s="57">
        <f ca="1">_xlfn.POISSON.DIST(3,($B$19*F471/'Monte Carlo'!$B$21),0)</f>
        <v>4.458560656938601E-2</v>
      </c>
    </row>
    <row r="472" spans="4:14">
      <c r="D472">
        <v>471</v>
      </c>
      <c r="E4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39</v>
      </c>
      <c r="G472" s="57">
        <f ca="1">_xlfn.POISSON.DIST(0,($B$18*E472/'Monte Carlo'!$B$21),FALSE)</f>
        <v>9.8863430268674488E-2</v>
      </c>
      <c r="H472" s="57">
        <f ca="1">_xlfn.POISSON.DIST(1,($B$18*E472/'Monte Carlo'!$B$21),0)</f>
        <v>0.22877154694627386</v>
      </c>
      <c r="I472" s="57">
        <f ca="1">_xlfn.POISSON.DIST(2,($B$18*E472/'Monte Carlo'!$B$21),0)</f>
        <v>0.26469049551467128</v>
      </c>
      <c r="J472" s="57">
        <f ca="1">_xlfn.POISSON.DIST(3,($B$18*E472/'Monte Carlo'!$B$21),0)</f>
        <v>0.20416600272485158</v>
      </c>
      <c r="K472" s="57">
        <f ca="1">_xlfn.POISSON.DIST(0,($B$19*F472/'Monte Carlo'!$B$21),0)</f>
        <v>0.58809753729446324</v>
      </c>
      <c r="L472" s="57">
        <f ca="1">_xlfn.POISSON.DIST(1,($B$19*F472/'Monte Carlo'!$B$21),0)</f>
        <v>0.31219890836005409</v>
      </c>
      <c r="M472" s="57">
        <f ca="1">_xlfn.POISSON.DIST(2,($B$19*F472/'Monte Carlo'!$B$21),0)</f>
        <v>8.2867341044829665E-2</v>
      </c>
      <c r="N472" s="57">
        <f ca="1">_xlfn.POISSON.DIST(3,($B$19*F472/'Monte Carlo'!$B$21),0)</f>
        <v>1.4663720314102903E-2</v>
      </c>
    </row>
    <row r="473" spans="4:14">
      <c r="D473">
        <v>472</v>
      </c>
      <c r="E4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4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473" s="57">
        <f ca="1">_xlfn.POISSON.DIST(0,($B$18*E473/'Monte Carlo'!$B$21),FALSE)</f>
        <v>0.13337974471907832</v>
      </c>
      <c r="H473" s="57">
        <f ca="1">_xlfn.POISSON.DIST(1,($B$18*E473/'Monte Carlo'!$B$21),0)</f>
        <v>0.26870083105125642</v>
      </c>
      <c r="I473" s="57">
        <f ca="1">_xlfn.POISSON.DIST(2,($B$18*E473/'Monte Carlo'!$B$21),0)</f>
        <v>0.27065630077378811</v>
      </c>
      <c r="J473" s="57">
        <f ca="1">_xlfn.POISSON.DIST(3,($B$18*E473/'Monte Carlo'!$B$21),0)</f>
        <v>0.18175066761535844</v>
      </c>
      <c r="K473" s="57">
        <f ca="1">_xlfn.POISSON.DIST(0,($B$19*F473/'Monte Carlo'!$B$21),0)</f>
        <v>0.47300364028632269</v>
      </c>
      <c r="L473" s="57">
        <f ca="1">_xlfn.POISSON.DIST(1,($B$19*F473/'Monte Carlo'!$B$21),0)</f>
        <v>0.35411521323789547</v>
      </c>
      <c r="M473" s="57">
        <f ca="1">_xlfn.POISSON.DIST(2,($B$19*F473/'Monte Carlo'!$B$21),0)</f>
        <v>0.13255456572238367</v>
      </c>
      <c r="N473" s="57">
        <f ca="1">_xlfn.POISSON.DIST(3,($B$19*F473/'Monte Carlo'!$B$21),0)</f>
        <v>3.3079088833244952E-2</v>
      </c>
    </row>
    <row r="474" spans="4:14">
      <c r="D474">
        <v>473</v>
      </c>
      <c r="E4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4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74" s="57">
        <f ca="1">_xlfn.POISSON.DIST(0,($B$18*E474/'Monte Carlo'!$B$21),FALSE)</f>
        <v>0.10727660088975248</v>
      </c>
      <c r="H474" s="57">
        <f ca="1">_xlfn.POISSON.DIST(1,($B$18*E474/'Monte Carlo'!$B$21),0)</f>
        <v>0.23947835411040228</v>
      </c>
      <c r="I474" s="57">
        <f ca="1">_xlfn.POISSON.DIST(2,($B$18*E474/'Monte Carlo'!$B$21),0)</f>
        <v>0.2672991202730472</v>
      </c>
      <c r="J474" s="57">
        <f ca="1">_xlfn.POISSON.DIST(3,($B$18*E474/'Monte Carlo'!$B$21),0)</f>
        <v>0.19890126037809155</v>
      </c>
      <c r="K474" s="57">
        <f ca="1">_xlfn.POISSON.DIST(0,($B$19*F474/'Monte Carlo'!$B$21),0)</f>
        <v>0.39629105537308784</v>
      </c>
      <c r="L474" s="57">
        <f ca="1">_xlfn.POISSON.DIST(1,($B$19*F474/'Monte Carlo'!$B$21),0)</f>
        <v>0.3668095170571844</v>
      </c>
      <c r="M474" s="57">
        <f ca="1">_xlfn.POISSON.DIST(2,($B$19*F474/'Monte Carlo'!$B$21),0)</f>
        <v>0.16976060900119685</v>
      </c>
      <c r="N474" s="57">
        <f ca="1">_xlfn.POISSON.DIST(3,($B$19*F474/'Monte Carlo'!$B$21),0)</f>
        <v>5.2377165855567683E-2</v>
      </c>
    </row>
    <row r="475" spans="4:14">
      <c r="D475">
        <v>474</v>
      </c>
      <c r="E4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4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75" s="57">
        <f ca="1">_xlfn.POISSON.DIST(0,($B$18*E475/'Monte Carlo'!$B$21),FALSE)</f>
        <v>7.9515317515879536E-2</v>
      </c>
      <c r="H475" s="57">
        <f ca="1">_xlfn.POISSON.DIST(1,($B$18*E475/'Monte Carlo'!$B$21),0)</f>
        <v>0.20131732638917879</v>
      </c>
      <c r="I475" s="57">
        <f ca="1">_xlfn.POISSON.DIST(2,($B$18*E475/'Monte Carlo'!$B$21),0)</f>
        <v>0.2548481674388926</v>
      </c>
      <c r="J475" s="57">
        <f ca="1">_xlfn.POISSON.DIST(3,($B$18*E475/'Monte Carlo'!$B$21),0)</f>
        <v>0.21507533938868123</v>
      </c>
      <c r="K475" s="57">
        <f ca="1">_xlfn.POISSON.DIST(0,($B$19*F475/'Monte Carlo'!$B$21),0)</f>
        <v>0.39629105537308784</v>
      </c>
      <c r="L475" s="57">
        <f ca="1">_xlfn.POISSON.DIST(1,($B$19*F475/'Monte Carlo'!$B$21),0)</f>
        <v>0.3668095170571844</v>
      </c>
      <c r="M475" s="57">
        <f ca="1">_xlfn.POISSON.DIST(2,($B$19*F475/'Monte Carlo'!$B$21),0)</f>
        <v>0.16976060900119685</v>
      </c>
      <c r="N475" s="57">
        <f ca="1">_xlfn.POISSON.DIST(3,($B$19*F475/'Monte Carlo'!$B$21),0)</f>
        <v>5.2377165855567683E-2</v>
      </c>
    </row>
    <row r="476" spans="4:14">
      <c r="D476">
        <v>475</v>
      </c>
      <c r="E4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4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476" s="57">
        <f ca="1">_xlfn.POISSON.DIST(0,($B$18*E476/'Monte Carlo'!$B$21),FALSE)</f>
        <v>7.3279326370543116E-2</v>
      </c>
      <c r="H476" s="57">
        <f ca="1">_xlfn.POISSON.DIST(1,($B$18*E476/'Monte Carlo'!$B$21),0)</f>
        <v>0.19151381581302829</v>
      </c>
      <c r="I476" s="57">
        <f ca="1">_xlfn.POISSON.DIST(2,($B$18*E476/'Monte Carlo'!$B$21),0)</f>
        <v>0.25025845258049617</v>
      </c>
      <c r="J476" s="57">
        <f ca="1">_xlfn.POISSON.DIST(3,($B$18*E476/'Monte Carlo'!$B$21),0)</f>
        <v>0.21801488253682386</v>
      </c>
      <c r="K476" s="57">
        <f ca="1">_xlfn.POISSON.DIST(0,($B$19*F476/'Monte Carlo'!$B$21),0)</f>
        <v>0.45407732839127324</v>
      </c>
      <c r="L476" s="57">
        <f ca="1">_xlfn.POISSON.DIST(1,($B$19*F476/'Monte Carlo'!$B$21),0)</f>
        <v>0.35848849675972316</v>
      </c>
      <c r="M476" s="57">
        <f ca="1">_xlfn.POISSON.DIST(2,($B$19*F476/'Monte Carlo'!$B$21),0)</f>
        <v>0.14151114168631976</v>
      </c>
      <c r="N476" s="57">
        <f ca="1">_xlfn.POISSON.DIST(3,($B$19*F476/'Monte Carlo'!$B$21),0)</f>
        <v>3.7240438493600529E-2</v>
      </c>
    </row>
    <row r="477" spans="4:14">
      <c r="D477">
        <v>476</v>
      </c>
      <c r="E4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4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477" s="57">
        <f ca="1">_xlfn.POISSON.DIST(0,($B$18*E477/'Monte Carlo'!$B$21),FALSE)</f>
        <v>0.19526005968795843</v>
      </c>
      <c r="H477" s="57">
        <f ca="1">_xlfn.POISSON.DIST(1,($B$18*E477/'Monte Carlo'!$B$21),0)</f>
        <v>0.31894226652028029</v>
      </c>
      <c r="I477" s="57">
        <f ca="1">_xlfn.POISSON.DIST(2,($B$18*E477/'Monte Carlo'!$B$21),0)</f>
        <v>0.26048381203933119</v>
      </c>
      <c r="J477" s="57">
        <f ca="1">_xlfn.POISSON.DIST(3,($B$18*E477/'Monte Carlo'!$B$21),0)</f>
        <v>0.14182674725600056</v>
      </c>
      <c r="K477" s="57">
        <f ca="1">_xlfn.POISSON.DIST(0,($B$19*F477/'Monte Carlo'!$B$21),0)</f>
        <v>0.4072277640545206</v>
      </c>
      <c r="L477" s="57">
        <f ca="1">_xlfn.POISSON.DIST(1,($B$19*F477/'Monte Carlo'!$B$21),0)</f>
        <v>0.36584635099366131</v>
      </c>
      <c r="M477" s="57">
        <f ca="1">_xlfn.POISSON.DIST(2,($B$19*F477/'Monte Carlo'!$B$21),0)</f>
        <v>0.1643350040807359</v>
      </c>
      <c r="N477" s="57">
        <f ca="1">_xlfn.POISSON.DIST(3,($B$19*F477/'Monte Carlo'!$B$21),0)</f>
        <v>4.9211904565701861E-2</v>
      </c>
    </row>
    <row r="478" spans="4:14">
      <c r="D478">
        <v>477</v>
      </c>
      <c r="E4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78" s="57">
        <f ca="1">_xlfn.POISSON.DIST(0,($B$18*E478/'Monte Carlo'!$B$21),FALSE)</f>
        <v>0.12979763283782372</v>
      </c>
      <c r="H478" s="57">
        <f ca="1">_xlfn.POISSON.DIST(1,($B$18*E478/'Monte Carlo'!$B$21),0)</f>
        <v>0.26501804358005915</v>
      </c>
      <c r="I478" s="57">
        <f ca="1">_xlfn.POISSON.DIST(2,($B$18*E478/'Monte Carlo'!$B$21),0)</f>
        <v>0.27055409982228668</v>
      </c>
      <c r="J478" s="57">
        <f ca="1">_xlfn.POISSON.DIST(3,($B$18*E478/'Monte Carlo'!$B$21),0)</f>
        <v>0.18413720047589904</v>
      </c>
      <c r="K478" s="57">
        <f ca="1">_xlfn.POISSON.DIST(0,($B$19*F478/'Monte Carlo'!$B$21),0)</f>
        <v>0.41280878846886226</v>
      </c>
      <c r="L478" s="57">
        <f ca="1">_xlfn.POISSON.DIST(1,($B$19*F478/'Monte Carlo'!$B$21),0)</f>
        <v>0.36524115176063965</v>
      </c>
      <c r="M478" s="57">
        <f ca="1">_xlfn.POISSON.DIST(2,($B$19*F478/'Monte Carlo'!$B$21),0)</f>
        <v>0.1615773484792232</v>
      </c>
      <c r="N478" s="57">
        <f ca="1">_xlfn.POISSON.DIST(3,($B$19*F478/'Monte Carlo'!$B$21),0)</f>
        <v>4.7652971953327773E-2</v>
      </c>
    </row>
    <row r="479" spans="4:14">
      <c r="D479">
        <v>478</v>
      </c>
      <c r="E4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4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479" s="57">
        <f ca="1">_xlfn.POISSON.DIST(0,($B$18*E479/'Monte Carlo'!$B$21),FALSE)</f>
        <v>0.1196182496152056</v>
      </c>
      <c r="H479" s="57">
        <f ca="1">_xlfn.POISSON.DIST(1,($B$18*E479/'Monte Carlo'!$B$21),0)</f>
        <v>0.25400335544074198</v>
      </c>
      <c r="I479" s="57">
        <f ca="1">_xlfn.POISSON.DIST(2,($B$18*E479/'Monte Carlo'!$B$21),0)</f>
        <v>0.26968169481956122</v>
      </c>
      <c r="J479" s="57">
        <f ca="1">_xlfn.POISSON.DIST(3,($B$18*E479/'Monte Carlo'!$B$21),0)</f>
        <v>0.19088518573453289</v>
      </c>
      <c r="K479" s="57">
        <f ca="1">_xlfn.POISSON.DIST(0,($B$19*F479/'Monte Carlo'!$B$21),0)</f>
        <v>0.32310296787477183</v>
      </c>
      <c r="L479" s="57">
        <f ca="1">_xlfn.POISSON.DIST(1,($B$19*F479/'Monte Carlo'!$B$21),0)</f>
        <v>0.36503663472455405</v>
      </c>
      <c r="M479" s="57">
        <f ca="1">_xlfn.POISSON.DIST(2,($B$19*F479/'Monte Carlo'!$B$21),0)</f>
        <v>0.20620631492105826</v>
      </c>
      <c r="N479" s="57">
        <f ca="1">_xlfn.POISSON.DIST(3,($B$19*F479/'Monte Carlo'!$B$21),0)</f>
        <v>7.765621359329733E-2</v>
      </c>
    </row>
    <row r="480" spans="4:14">
      <c r="D480">
        <v>479</v>
      </c>
      <c r="E4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4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80" s="57">
        <f ca="1">_xlfn.POISSON.DIST(0,($B$18*E480/'Monte Carlo'!$B$21),FALSE)</f>
        <v>0.12291943426544397</v>
      </c>
      <c r="H480" s="57">
        <f ca="1">_xlfn.POISSON.DIST(1,($B$18*E480/'Monte Carlo'!$B$21),0)</f>
        <v>0.25766693173649519</v>
      </c>
      <c r="I480" s="57">
        <f ca="1">_xlfn.POISSON.DIST(2,($B$18*E480/'Monte Carlo'!$B$21),0)</f>
        <v>0.27006407939986915</v>
      </c>
      <c r="J480" s="57">
        <f ca="1">_xlfn.POISSON.DIST(3,($B$18*E480/'Monte Carlo'!$B$21),0)</f>
        <v>0.18870512794836983</v>
      </c>
      <c r="K480" s="57">
        <f ca="1">_xlfn.POISSON.DIST(0,($B$19*F480/'Monte Carlo'!$B$21),0)</f>
        <v>0.37529091452522073</v>
      </c>
      <c r="L480" s="57">
        <f ca="1">_xlfn.POISSON.DIST(1,($B$19*F480/'Monte Carlo'!$B$21),0)</f>
        <v>0.36780528001812629</v>
      </c>
      <c r="M480" s="57">
        <f ca="1">_xlfn.POISSON.DIST(2,($B$19*F480/'Monte Carlo'!$B$21),0)</f>
        <v>0.18023447780551183</v>
      </c>
      <c r="N480" s="57">
        <f ca="1">_xlfn.POISSON.DIST(3,($B$19*F480/'Monte Carlo'!$B$21),0)</f>
        <v>5.8879827188677368E-2</v>
      </c>
    </row>
    <row r="481" spans="4:14">
      <c r="D481">
        <v>480</v>
      </c>
      <c r="E4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481" s="57">
        <f ca="1">_xlfn.POISSON.DIST(0,($B$18*E481/'Monte Carlo'!$B$21),FALSE)</f>
        <v>9.8863430268674488E-2</v>
      </c>
      <c r="H481" s="57">
        <f ca="1">_xlfn.POISSON.DIST(1,($B$18*E481/'Monte Carlo'!$B$21),0)</f>
        <v>0.22877154694627386</v>
      </c>
      <c r="I481" s="57">
        <f ca="1">_xlfn.POISSON.DIST(2,($B$18*E481/'Monte Carlo'!$B$21),0)</f>
        <v>0.26469049551467128</v>
      </c>
      <c r="J481" s="57">
        <f ca="1">_xlfn.POISSON.DIST(3,($B$18*E481/'Monte Carlo'!$B$21),0)</f>
        <v>0.20416600272485158</v>
      </c>
      <c r="K481" s="57">
        <f ca="1">_xlfn.POISSON.DIST(0,($B$19*F481/'Monte Carlo'!$B$21),0)</f>
        <v>0.34585871337181257</v>
      </c>
      <c r="L481" s="57">
        <f ca="1">_xlfn.POISSON.DIST(1,($B$19*F481/'Monte Carlo'!$B$21),0)</f>
        <v>0.36720681830513524</v>
      </c>
      <c r="M481" s="57">
        <f ca="1">_xlfn.POISSON.DIST(2,($B$19*F481/'Monte Carlo'!$B$21),0)</f>
        <v>0.19493631676241888</v>
      </c>
      <c r="N481" s="57">
        <f ca="1">_xlfn.POISSON.DIST(3,($B$19*F481/'Monte Carlo'!$B$21),0)</f>
        <v>6.8989582434389685E-2</v>
      </c>
    </row>
    <row r="482" spans="4:14">
      <c r="D482">
        <v>481</v>
      </c>
      <c r="E4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482" s="57">
        <f ca="1">_xlfn.POISSON.DIST(0,($B$18*E482/'Monte Carlo'!$B$21),FALSE)</f>
        <v>9.362448800087371E-2</v>
      </c>
      <c r="H482" s="57">
        <f ca="1">_xlfn.POISSON.DIST(1,($B$18*E482/'Monte Carlo'!$B$21),0)</f>
        <v>0.2217461643520606</v>
      </c>
      <c r="I482" s="57">
        <f ca="1">_xlfn.POISSON.DIST(2,($B$18*E482/'Monte Carlo'!$B$21),0)</f>
        <v>0.26259882673212703</v>
      </c>
      <c r="J482" s="57">
        <f ca="1">_xlfn.POISSON.DIST(3,($B$18*E482/'Monte Carlo'!$B$21),0)</f>
        <v>0.20731856175155483</v>
      </c>
      <c r="K482" s="57">
        <f ca="1">_xlfn.POISSON.DIST(0,($B$19*F482/'Monte Carlo'!$B$21),0)</f>
        <v>0.36027438548670609</v>
      </c>
      <c r="L482" s="57">
        <f ca="1">_xlfn.POISSON.DIST(1,($B$19*F482/'Monte Carlo'!$B$21),0)</f>
        <v>0.36780028536033427</v>
      </c>
      <c r="M482" s="57">
        <f ca="1">_xlfn.POISSON.DIST(2,($B$19*F482/'Monte Carlo'!$B$21),0)</f>
        <v>0.18774169821758663</v>
      </c>
      <c r="N482" s="57">
        <f ca="1">_xlfn.POISSON.DIST(3,($B$19*F482/'Monte Carlo'!$B$21),0)</f>
        <v>6.3887833791993781E-2</v>
      </c>
    </row>
    <row r="483" spans="4:14">
      <c r="D483">
        <v>482</v>
      </c>
      <c r="E4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4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83" s="57">
        <f ca="1">_xlfn.POISSON.DIST(0,($B$18*E483/'Monte Carlo'!$B$21),FALSE)</f>
        <v>0.10159183032069609</v>
      </c>
      <c r="H483" s="57">
        <f ca="1">_xlfn.POISSON.DIST(1,($B$18*E483/'Monte Carlo'!$B$21),0)</f>
        <v>0.23231940082314048</v>
      </c>
      <c r="I483" s="57">
        <f ca="1">_xlfn.POISSON.DIST(2,($B$18*E483/'Monte Carlo'!$B$21),0)</f>
        <v>0.26563309189551981</v>
      </c>
      <c r="J483" s="57">
        <f ca="1">_xlfn.POISSON.DIST(3,($B$18*E483/'Monte Carlo'!$B$21),0)</f>
        <v>0.20248255708869276</v>
      </c>
      <c r="K483" s="57">
        <f ca="1">_xlfn.POISSON.DIST(0,($B$19*F483/'Monte Carlo'!$B$21),0)</f>
        <v>0.41280878846886226</v>
      </c>
      <c r="L483" s="57">
        <f ca="1">_xlfn.POISSON.DIST(1,($B$19*F483/'Monte Carlo'!$B$21),0)</f>
        <v>0.36524115176063965</v>
      </c>
      <c r="M483" s="57">
        <f ca="1">_xlfn.POISSON.DIST(2,($B$19*F483/'Monte Carlo'!$B$21),0)</f>
        <v>0.1615773484792232</v>
      </c>
      <c r="N483" s="57">
        <f ca="1">_xlfn.POISSON.DIST(3,($B$19*F483/'Monte Carlo'!$B$21),0)</f>
        <v>4.7652971953327773E-2</v>
      </c>
    </row>
    <row r="484" spans="4:14">
      <c r="D484">
        <v>483</v>
      </c>
      <c r="E4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484" s="57">
        <f ca="1">_xlfn.POISSON.DIST(0,($B$18*E484/'Monte Carlo'!$B$21),FALSE)</f>
        <v>0.12979763283782372</v>
      </c>
      <c r="H484" s="57">
        <f ca="1">_xlfn.POISSON.DIST(1,($B$18*E484/'Monte Carlo'!$B$21),0)</f>
        <v>0.26501804358005915</v>
      </c>
      <c r="I484" s="57">
        <f ca="1">_xlfn.POISSON.DIST(2,($B$18*E484/'Monte Carlo'!$B$21),0)</f>
        <v>0.27055409982228668</v>
      </c>
      <c r="J484" s="57">
        <f ca="1">_xlfn.POISSON.DIST(3,($B$18*E484/'Monte Carlo'!$B$21),0)</f>
        <v>0.18413720047589904</v>
      </c>
      <c r="K484" s="57">
        <f ca="1">_xlfn.POISSON.DIST(0,($B$19*F484/'Monte Carlo'!$B$21),0)</f>
        <v>0.53464865275734541</v>
      </c>
      <c r="L484" s="57">
        <f ca="1">_xlfn.POISSON.DIST(1,($B$19*F484/'Monte Carlo'!$B$21),0)</f>
        <v>0.33476783284335909</v>
      </c>
      <c r="M484" s="57">
        <f ca="1">_xlfn.POISSON.DIST(2,($B$19*F484/'Monte Carlo'!$B$21),0)</f>
        <v>0.10480668129309101</v>
      </c>
      <c r="N484" s="57">
        <f ca="1">_xlfn.POISSON.DIST(3,($B$19*F484/'Monte Carlo'!$B$21),0)</f>
        <v>2.187474296315536E-2</v>
      </c>
    </row>
    <row r="485" spans="4:14">
      <c r="D485">
        <v>484</v>
      </c>
      <c r="E4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485" s="57">
        <f ca="1">_xlfn.POISSON.DIST(0,($B$18*E485/'Monte Carlo'!$B$21),FALSE)</f>
        <v>0.11640572320001434</v>
      </c>
      <c r="H485" s="57">
        <f ca="1">_xlfn.POISSON.DIST(1,($B$18*E485/'Monte Carlo'!$B$21),0)</f>
        <v>0.25035071304063589</v>
      </c>
      <c r="I485" s="57">
        <f ca="1">_xlfn.POISSON.DIST(2,($B$18*E485/'Monte Carlo'!$B$21),0)</f>
        <v>0.2692113316982816</v>
      </c>
      <c r="J485" s="57">
        <f ca="1">_xlfn.POISSON.DIST(3,($B$18*E485/'Monte Carlo'!$B$21),0)</f>
        <v>0.19299523252672179</v>
      </c>
      <c r="K485" s="57">
        <f ca="1">_xlfn.POISSON.DIST(0,($B$19*F485/'Monte Carlo'!$B$21),0)</f>
        <v>0.52742039776984595</v>
      </c>
      <c r="L485" s="57">
        <f ca="1">_xlfn.POISSON.DIST(1,($B$19*F485/'Monte Carlo'!$B$21),0)</f>
        <v>0.33742106531756594</v>
      </c>
      <c r="M485" s="57">
        <f ca="1">_xlfn.POISSON.DIST(2,($B$19*F485/'Monte Carlo'!$B$21),0)</f>
        <v>0.1079337998695719</v>
      </c>
      <c r="N485" s="57">
        <f ca="1">_xlfn.POISSON.DIST(3,($B$19*F485/'Monte Carlo'!$B$21),0)</f>
        <v>2.3017146530395403E-2</v>
      </c>
    </row>
    <row r="486" spans="4:14">
      <c r="D486">
        <v>485</v>
      </c>
      <c r="E4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4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486" s="57">
        <f ca="1">_xlfn.POISSON.DIST(0,($B$18*E486/'Monte Carlo'!$B$21),FALSE)</f>
        <v>0.15282887999208186</v>
      </c>
      <c r="H486" s="57">
        <f ca="1">_xlfn.POISSON.DIST(1,($B$18*E486/'Monte Carlo'!$B$21),0)</f>
        <v>0.28707933342935443</v>
      </c>
      <c r="I486" s="57">
        <f ca="1">_xlfn.POISSON.DIST(2,($B$18*E486/'Monte Carlo'!$B$21),0)</f>
        <v>0.26963013694307131</v>
      </c>
      <c r="J486" s="57">
        <f ca="1">_xlfn.POISSON.DIST(3,($B$18*E486/'Monte Carlo'!$B$21),0)</f>
        <v>0.16882768926504135</v>
      </c>
      <c r="K486" s="57">
        <f ca="1">_xlfn.POISSON.DIST(0,($B$19*F486/'Monte Carlo'!$B$21),0)</f>
        <v>0.35540360705991658</v>
      </c>
      <c r="L486" s="57">
        <f ca="1">_xlfn.POISSON.DIST(1,($B$19*F486/'Monte Carlo'!$B$21),0)</f>
        <v>0.36766546296941832</v>
      </c>
      <c r="M486" s="57">
        <f ca="1">_xlfn.POISSON.DIST(2,($B$19*F486/'Monte Carlo'!$B$21),0)</f>
        <v>0.19017518389694815</v>
      </c>
      <c r="N486" s="57">
        <f ca="1">_xlfn.POISSON.DIST(3,($B$19*F486/'Monte Carlo'!$B$21),0)</f>
        <v>6.5578819539084315E-2</v>
      </c>
    </row>
    <row r="487" spans="4:14">
      <c r="D487">
        <v>486</v>
      </c>
      <c r="E4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4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487" s="57">
        <f ca="1">_xlfn.POISSON.DIST(0,($B$18*E487/'Monte Carlo'!$B$21),FALSE)</f>
        <v>0.18491289514862846</v>
      </c>
      <c r="H487" s="57">
        <f ca="1">_xlfn.POISSON.DIST(1,($B$18*E487/'Monte Carlo'!$B$21),0)</f>
        <v>0.31210900263562602</v>
      </c>
      <c r="I487" s="57">
        <f ca="1">_xlfn.POISSON.DIST(2,($B$18*E487/'Monte Carlo'!$B$21),0)</f>
        <v>0.26339977384461977</v>
      </c>
      <c r="J487" s="57">
        <f ca="1">_xlfn.POISSON.DIST(3,($B$18*E487/'Monte Carlo'!$B$21),0)</f>
        <v>0.14819489403919214</v>
      </c>
      <c r="K487" s="57">
        <f ca="1">_xlfn.POISSON.DIST(0,($B$19*F487/'Monte Carlo'!$B$21),0)</f>
        <v>0.31442555600439748</v>
      </c>
      <c r="L487" s="57">
        <f ca="1">_xlfn.POISSON.DIST(1,($B$19*F487/'Monte Carlo'!$B$21),0)</f>
        <v>0.36379286380760079</v>
      </c>
      <c r="M487" s="57">
        <f ca="1">_xlfn.POISSON.DIST(2,($B$19*F487/'Monte Carlo'!$B$21),0)</f>
        <v>0.21045561537543198</v>
      </c>
      <c r="N487" s="57">
        <f ca="1">_xlfn.POISSON.DIST(3,($B$19*F487/'Monte Carlo'!$B$21),0)</f>
        <v>8.1166272439538972E-2</v>
      </c>
    </row>
    <row r="488" spans="4:14">
      <c r="D488">
        <v>487</v>
      </c>
      <c r="E4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4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88" s="57">
        <f ca="1">_xlfn.POISSON.DIST(0,($B$18*E488/'Monte Carlo'!$B$21),FALSE)</f>
        <v>0.1132794739708002</v>
      </c>
      <c r="H488" s="57">
        <f ca="1">_xlfn.POISSON.DIST(1,($B$18*E488/'Monte Carlo'!$B$21),0)</f>
        <v>0.24671105967573154</v>
      </c>
      <c r="I488" s="57">
        <f ca="1">_xlfn.POISSON.DIST(2,($B$18*E488/'Monte Carlo'!$B$21),0)</f>
        <v>0.26865567446937366</v>
      </c>
      <c r="J488" s="57">
        <f ca="1">_xlfn.POISSON.DIST(3,($B$18*E488/'Monte Carlo'!$B$21),0)</f>
        <v>0.19503482202881248</v>
      </c>
      <c r="K488" s="57">
        <f ca="1">_xlfn.POISSON.DIST(0,($B$19*F488/'Monte Carlo'!$B$21),0)</f>
        <v>0.39629105537308784</v>
      </c>
      <c r="L488" s="57">
        <f ca="1">_xlfn.POISSON.DIST(1,($B$19*F488/'Monte Carlo'!$B$21),0)</f>
        <v>0.3668095170571844</v>
      </c>
      <c r="M488" s="57">
        <f ca="1">_xlfn.POISSON.DIST(2,($B$19*F488/'Monte Carlo'!$B$21),0)</f>
        <v>0.16976060900119685</v>
      </c>
      <c r="N488" s="57">
        <f ca="1">_xlfn.POISSON.DIST(3,($B$19*F488/'Monte Carlo'!$B$21),0)</f>
        <v>5.2377165855567683E-2</v>
      </c>
    </row>
    <row r="489" spans="4:14">
      <c r="D489">
        <v>488</v>
      </c>
      <c r="E4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489" s="57">
        <f ca="1">_xlfn.POISSON.DIST(0,($B$18*E489/'Monte Carlo'!$B$21),FALSE)</f>
        <v>6.5718709927714697E-2</v>
      </c>
      <c r="H489" s="57">
        <f ca="1">_xlfn.POISSON.DIST(1,($B$18*E489/'Monte Carlo'!$B$21),0)</f>
        <v>0.17891075053641048</v>
      </c>
      <c r="I489" s="57">
        <f ca="1">_xlfn.POISSON.DIST(2,($B$18*E489/'Monte Carlo'!$B$21),0)</f>
        <v>0.24353077451390251</v>
      </c>
      <c r="J489" s="57">
        <f ca="1">_xlfn.POISSON.DIST(3,($B$18*E489/'Monte Carlo'!$B$21),0)</f>
        <v>0.220993756039538</v>
      </c>
      <c r="K489" s="57">
        <f ca="1">_xlfn.POISSON.DIST(0,($B$19*F489/'Monte Carlo'!$B$21),0)</f>
        <v>0.32310296787477183</v>
      </c>
      <c r="L489" s="57">
        <f ca="1">_xlfn.POISSON.DIST(1,($B$19*F489/'Monte Carlo'!$B$21),0)</f>
        <v>0.36503663472455405</v>
      </c>
      <c r="M489" s="57">
        <f ca="1">_xlfn.POISSON.DIST(2,($B$19*F489/'Monte Carlo'!$B$21),0)</f>
        <v>0.20620631492105826</v>
      </c>
      <c r="N489" s="57">
        <f ca="1">_xlfn.POISSON.DIST(3,($B$19*F489/'Monte Carlo'!$B$21),0)</f>
        <v>7.765621359329733E-2</v>
      </c>
    </row>
    <row r="490" spans="4:14">
      <c r="D490">
        <v>489</v>
      </c>
      <c r="E4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4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90" s="57">
        <f ca="1">_xlfn.POISSON.DIST(0,($B$18*E490/'Monte Carlo'!$B$21),FALSE)</f>
        <v>0.13706071453209387</v>
      </c>
      <c r="H490" s="57">
        <f ca="1">_xlfn.POISSON.DIST(1,($B$18*E490/'Monte Carlo'!$B$21),0)</f>
        <v>0.27238504518826945</v>
      </c>
      <c r="I490" s="57">
        <f ca="1">_xlfn.POISSON.DIST(2,($B$18*E490/'Monte Carlo'!$B$21),0)</f>
        <v>0.27065966019330279</v>
      </c>
      <c r="J490" s="57">
        <f ca="1">_xlfn.POISSON.DIST(3,($B$18*E490/'Monte Carlo'!$B$21),0)</f>
        <v>0.17929680293894246</v>
      </c>
      <c r="K490" s="57">
        <f ca="1">_xlfn.POISSON.DIST(0,($B$19*F490/'Monte Carlo'!$B$21),0)</f>
        <v>0.44793836835326056</v>
      </c>
      <c r="L490" s="57">
        <f ca="1">_xlfn.POISSON.DIST(1,($B$19*F490/'Monte Carlo'!$B$21),0)</f>
        <v>0.3597391363960773</v>
      </c>
      <c r="M490" s="57">
        <f ca="1">_xlfn.POISSON.DIST(2,($B$19*F490/'Monte Carlo'!$B$21),0)</f>
        <v>0.14445318306930149</v>
      </c>
      <c r="N490" s="57">
        <f ca="1">_xlfn.POISSON.DIST(3,($B$19*F490/'Monte Carlo'!$B$21),0)</f>
        <v>3.8670099131459919E-2</v>
      </c>
    </row>
    <row r="491" spans="4:14">
      <c r="D491">
        <v>490</v>
      </c>
      <c r="E4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491" s="57">
        <f ca="1">_xlfn.POISSON.DIST(0,($B$18*E491/'Monte Carlo'!$B$21),FALSE)</f>
        <v>9.362448800087371E-2</v>
      </c>
      <c r="H491" s="57">
        <f ca="1">_xlfn.POISSON.DIST(1,($B$18*E491/'Monte Carlo'!$B$21),0)</f>
        <v>0.2217461643520606</v>
      </c>
      <c r="I491" s="57">
        <f ca="1">_xlfn.POISSON.DIST(2,($B$18*E491/'Monte Carlo'!$B$21),0)</f>
        <v>0.26259882673212703</v>
      </c>
      <c r="J491" s="57">
        <f ca="1">_xlfn.POISSON.DIST(3,($B$18*E491/'Monte Carlo'!$B$21),0)</f>
        <v>0.20731856175155483</v>
      </c>
      <c r="K491" s="57">
        <f ca="1">_xlfn.POISSON.DIST(0,($B$19*F491/'Monte Carlo'!$B$21),0)</f>
        <v>0.34118282957970547</v>
      </c>
      <c r="L491" s="57">
        <f ca="1">_xlfn.POISSON.DIST(1,($B$19*F491/'Monte Carlo'!$B$21),0)</f>
        <v>0.36688644816774135</v>
      </c>
      <c r="M491" s="57">
        <f ca="1">_xlfn.POISSON.DIST(2,($B$19*F491/'Monte Carlo'!$B$21),0)</f>
        <v>0.19726324741335616</v>
      </c>
      <c r="N491" s="57">
        <f ca="1">_xlfn.POISSON.DIST(3,($B$19*F491/'Monte Carlo'!$B$21),0)</f>
        <v>7.0708142304694716E-2</v>
      </c>
    </row>
    <row r="492" spans="4:14">
      <c r="D492">
        <v>491</v>
      </c>
      <c r="E4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492" s="57">
        <f ca="1">_xlfn.POISSON.DIST(0,($B$18*E492/'Monte Carlo'!$B$21),FALSE)</f>
        <v>6.5718709927714697E-2</v>
      </c>
      <c r="H492" s="57">
        <f ca="1">_xlfn.POISSON.DIST(1,($B$18*E492/'Monte Carlo'!$B$21),0)</f>
        <v>0.17891075053641048</v>
      </c>
      <c r="I492" s="57">
        <f ca="1">_xlfn.POISSON.DIST(2,($B$18*E492/'Monte Carlo'!$B$21),0)</f>
        <v>0.24353077451390251</v>
      </c>
      <c r="J492" s="57">
        <f ca="1">_xlfn.POISSON.DIST(3,($B$18*E492/'Monte Carlo'!$B$21),0)</f>
        <v>0.220993756039538</v>
      </c>
      <c r="K492" s="57">
        <f ca="1">_xlfn.POISSON.DIST(0,($B$19*F492/'Monte Carlo'!$B$21),0)</f>
        <v>0.43590831570375593</v>
      </c>
      <c r="L492" s="57">
        <f ca="1">_xlfn.POISSON.DIST(1,($B$19*F492/'Monte Carlo'!$B$21),0)</f>
        <v>0.3619448498622061</v>
      </c>
      <c r="M492" s="57">
        <f ca="1">_xlfn.POISSON.DIST(2,($B$19*F492/'Monte Carlo'!$B$21),0)</f>
        <v>0.15026562882870706</v>
      </c>
      <c r="N492" s="57">
        <f ca="1">_xlfn.POISSON.DIST(3,($B$19*F492/'Monte Carlo'!$B$21),0)</f>
        <v>4.1589686413796595E-2</v>
      </c>
    </row>
    <row r="493" spans="4:14">
      <c r="D493">
        <v>492</v>
      </c>
      <c r="E4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4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493" s="57">
        <f ca="1">_xlfn.POISSON.DIST(0,($B$18*E493/'Monte Carlo'!$B$21),FALSE)</f>
        <v>9.1110062804224359E-2</v>
      </c>
      <c r="H493" s="57">
        <f ca="1">_xlfn.POISSON.DIST(1,($B$18*E493/'Monte Carlo'!$B$21),0)</f>
        <v>0.21827119502763037</v>
      </c>
      <c r="I493" s="57">
        <f ca="1">_xlfn.POISSON.DIST(2,($B$18*E493/'Monte Carlo'!$B$21),0)</f>
        <v>0.26145473459480978</v>
      </c>
      <c r="J493" s="57">
        <f ca="1">_xlfn.POISSON.DIST(3,($B$18*E493/'Monte Carlo'!$B$21),0)</f>
        <v>0.20878790483062162</v>
      </c>
      <c r="K493" s="57">
        <f ca="1">_xlfn.POISSON.DIST(0,($B$19*F493/'Monte Carlo'!$B$21),0)</f>
        <v>0.4072277640545206</v>
      </c>
      <c r="L493" s="57">
        <f ca="1">_xlfn.POISSON.DIST(1,($B$19*F493/'Monte Carlo'!$B$21),0)</f>
        <v>0.36584635099366131</v>
      </c>
      <c r="M493" s="57">
        <f ca="1">_xlfn.POISSON.DIST(2,($B$19*F493/'Monte Carlo'!$B$21),0)</f>
        <v>0.1643350040807359</v>
      </c>
      <c r="N493" s="57">
        <f ca="1">_xlfn.POISSON.DIST(3,($B$19*F493/'Monte Carlo'!$B$21),0)</f>
        <v>4.9211904565701861E-2</v>
      </c>
    </row>
    <row r="494" spans="4:14">
      <c r="D494">
        <v>493</v>
      </c>
      <c r="E4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4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94" s="57">
        <f ca="1">_xlfn.POISSON.DIST(0,($B$18*E494/'Monte Carlo'!$B$21),FALSE)</f>
        <v>0.1196182496152056</v>
      </c>
      <c r="H494" s="57">
        <f ca="1">_xlfn.POISSON.DIST(1,($B$18*E494/'Monte Carlo'!$B$21),0)</f>
        <v>0.25400335544074198</v>
      </c>
      <c r="I494" s="57">
        <f ca="1">_xlfn.POISSON.DIST(2,($B$18*E494/'Monte Carlo'!$B$21),0)</f>
        <v>0.26968169481956122</v>
      </c>
      <c r="J494" s="57">
        <f ca="1">_xlfn.POISSON.DIST(3,($B$18*E494/'Monte Carlo'!$B$21),0)</f>
        <v>0.19088518573453289</v>
      </c>
      <c r="K494" s="57">
        <f ca="1">_xlfn.POISSON.DIST(0,($B$19*F494/'Monte Carlo'!$B$21),0)</f>
        <v>0.41280878846886226</v>
      </c>
      <c r="L494" s="57">
        <f ca="1">_xlfn.POISSON.DIST(1,($B$19*F494/'Monte Carlo'!$B$21),0)</f>
        <v>0.36524115176063965</v>
      </c>
      <c r="M494" s="57">
        <f ca="1">_xlfn.POISSON.DIST(2,($B$19*F494/'Monte Carlo'!$B$21),0)</f>
        <v>0.1615773484792232</v>
      </c>
      <c r="N494" s="57">
        <f ca="1">_xlfn.POISSON.DIST(3,($B$19*F494/'Monte Carlo'!$B$21),0)</f>
        <v>4.7652971953327773E-2</v>
      </c>
    </row>
    <row r="495" spans="4:14">
      <c r="D495">
        <v>494</v>
      </c>
      <c r="E4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4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95" s="57">
        <f ca="1">_xlfn.POISSON.DIST(0,($B$18*E495/'Monte Carlo'!$B$21),FALSE)</f>
        <v>0.10727660088975248</v>
      </c>
      <c r="H495" s="57">
        <f ca="1">_xlfn.POISSON.DIST(1,($B$18*E495/'Monte Carlo'!$B$21),0)</f>
        <v>0.23947835411040228</v>
      </c>
      <c r="I495" s="57">
        <f ca="1">_xlfn.POISSON.DIST(2,($B$18*E495/'Monte Carlo'!$B$21),0)</f>
        <v>0.2672991202730472</v>
      </c>
      <c r="J495" s="57">
        <f ca="1">_xlfn.POISSON.DIST(3,($B$18*E495/'Monte Carlo'!$B$21),0)</f>
        <v>0.19890126037809155</v>
      </c>
      <c r="K495" s="57">
        <f ca="1">_xlfn.POISSON.DIST(0,($B$19*F495/'Monte Carlo'!$B$21),0)</f>
        <v>0.38043424693358147</v>
      </c>
      <c r="L495" s="57">
        <f ca="1">_xlfn.POISSON.DIST(1,($B$19*F495/'Monte Carlo'!$B$21),0)</f>
        <v>0.36766760541776577</v>
      </c>
      <c r="M495" s="57">
        <f ca="1">_xlfn.POISSON.DIST(2,($B$19*F495/'Monte Carlo'!$B$21),0)</f>
        <v>0.17766469391652112</v>
      </c>
      <c r="N495" s="57">
        <f ca="1">_xlfn.POISSON.DIST(3,($B$19*F495/'Monte Carlo'!$B$21),0)</f>
        <v>5.7234202849401436E-2</v>
      </c>
    </row>
    <row r="496" spans="4:14">
      <c r="D496">
        <v>495</v>
      </c>
      <c r="E4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4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496" s="57">
        <f ca="1">_xlfn.POISSON.DIST(0,($B$18*E496/'Monte Carlo'!$B$21),FALSE)</f>
        <v>0.13706071453209387</v>
      </c>
      <c r="H496" s="57">
        <f ca="1">_xlfn.POISSON.DIST(1,($B$18*E496/'Monte Carlo'!$B$21),0)</f>
        <v>0.27238504518826945</v>
      </c>
      <c r="I496" s="57">
        <f ca="1">_xlfn.POISSON.DIST(2,($B$18*E496/'Monte Carlo'!$B$21),0)</f>
        <v>0.27065966019330279</v>
      </c>
      <c r="J496" s="57">
        <f ca="1">_xlfn.POISSON.DIST(3,($B$18*E496/'Monte Carlo'!$B$21),0)</f>
        <v>0.17929680293894246</v>
      </c>
      <c r="K496" s="57">
        <f ca="1">_xlfn.POISSON.DIST(0,($B$19*F496/'Monte Carlo'!$B$21),0)</f>
        <v>0.52028986615618256</v>
      </c>
      <c r="L496" s="57">
        <f ca="1">_xlfn.POISSON.DIST(1,($B$19*F496/'Monte Carlo'!$B$21),0)</f>
        <v>0.33994136727106544</v>
      </c>
      <c r="M496" s="57">
        <f ca="1">_xlfn.POISSON.DIST(2,($B$19*F496/'Monte Carlo'!$B$21),0)</f>
        <v>0.1110536075167685</v>
      </c>
      <c r="N496" s="57">
        <f ca="1">_xlfn.POISSON.DIST(3,($B$19*F496/'Monte Carlo'!$B$21),0)</f>
        <v>2.418633511516579E-2</v>
      </c>
    </row>
    <row r="497" spans="4:14">
      <c r="D497">
        <v>496</v>
      </c>
      <c r="E4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4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497" s="57">
        <f ca="1">_xlfn.POISSON.DIST(0,($B$18*E497/'Monte Carlo'!$B$21),FALSE)</f>
        <v>0.14084327052517653</v>
      </c>
      <c r="H497" s="57">
        <f ca="1">_xlfn.POISSON.DIST(1,($B$18*E497/'Monte Carlo'!$B$21),0)</f>
        <v>0.27606795981041499</v>
      </c>
      <c r="I497" s="57">
        <f ca="1">_xlfn.POISSON.DIST(2,($B$18*E497/'Monte Carlo'!$B$21),0)</f>
        <v>0.27056144801842463</v>
      </c>
      <c r="J497" s="57">
        <f ca="1">_xlfn.POISSON.DIST(3,($B$18*E497/'Monte Carlo'!$B$21),0)</f>
        <v>0.17677651354180549</v>
      </c>
      <c r="K497" s="57">
        <f ca="1">_xlfn.POISSON.DIST(0,($B$19*F497/'Monte Carlo'!$B$21),0)</f>
        <v>0.4994714887822902</v>
      </c>
      <c r="L497" s="57">
        <f ca="1">_xlfn.POISSON.DIST(1,($B$19*F497/'Monte Carlo'!$B$21),0)</f>
        <v>0.34673548601465604</v>
      </c>
      <c r="M497" s="57">
        <f ca="1">_xlfn.POISSON.DIST(2,($B$19*F497/'Monte Carlo'!$B$21),0)</f>
        <v>0.12035271277939114</v>
      </c>
      <c r="N497" s="57">
        <f ca="1">_xlfn.POISSON.DIST(3,($B$19*F497/'Monte Carlo'!$B$21),0)</f>
        <v>2.7849808778530712E-2</v>
      </c>
    </row>
    <row r="498" spans="4:14">
      <c r="D498">
        <v>497</v>
      </c>
      <c r="E4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4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98" s="57">
        <f ca="1">_xlfn.POISSON.DIST(0,($B$18*E498/'Monte Carlo'!$B$21),FALSE)</f>
        <v>0.16583445181684431</v>
      </c>
      <c r="H498" s="57">
        <f ca="1">_xlfn.POISSON.DIST(1,($B$18*E498/'Monte Carlo'!$B$21),0)</f>
        <v>0.29796558300530807</v>
      </c>
      <c r="I498" s="57">
        <f ca="1">_xlfn.POISSON.DIST(2,($B$18*E498/'Monte Carlo'!$B$21),0)</f>
        <v>0.26768710507075444</v>
      </c>
      <c r="J498" s="57">
        <f ca="1">_xlfn.POISSON.DIST(3,($B$18*E498/'Monte Carlo'!$B$21),0)</f>
        <v>0.16032363088924184</v>
      </c>
      <c r="K498" s="57">
        <f ca="1">_xlfn.POISSON.DIST(0,($B$19*F498/'Monte Carlo'!$B$21),0)</f>
        <v>0.37021711809706187</v>
      </c>
      <c r="L498" s="57">
        <f ca="1">_xlfn.POISSON.DIST(1,($B$19*F498/'Monte Carlo'!$B$21),0)</f>
        <v>0.36787202951114861</v>
      </c>
      <c r="M498" s="57">
        <f ca="1">_xlfn.POISSON.DIST(2,($B$19*F498/'Monte Carlo'!$B$21),0)</f>
        <v>0.18277089778054398</v>
      </c>
      <c r="N498" s="57">
        <f ca="1">_xlfn.POISSON.DIST(3,($B$19*F498/'Monte Carlo'!$B$21),0)</f>
        <v>6.0537720358710946E-2</v>
      </c>
    </row>
    <row r="499" spans="4:14">
      <c r="D499">
        <v>498</v>
      </c>
      <c r="E4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499" s="57">
        <f ca="1">_xlfn.POISSON.DIST(0,($B$18*E499/'Monte Carlo'!$B$21),FALSE)</f>
        <v>0.14872443258913104</v>
      </c>
      <c r="H499" s="57">
        <f ca="1">_xlfn.POISSON.DIST(1,($B$18*E499/'Monte Carlo'!$B$21),0)</f>
        <v>0.28341822170312264</v>
      </c>
      <c r="I499" s="57">
        <f ca="1">_xlfn.POISSON.DIST(2,($B$18*E499/'Monte Carlo'!$B$21),0)</f>
        <v>0.27004940276111272</v>
      </c>
      <c r="J499" s="57">
        <f ca="1">_xlfn.POISSON.DIST(3,($B$18*E499/'Monte Carlo'!$B$21),0)</f>
        <v>0.17154079342158768</v>
      </c>
      <c r="K499" s="57">
        <f ca="1">_xlfn.POISSON.DIST(0,($B$19*F499/'Monte Carlo'!$B$21),0)</f>
        <v>0.38564806830727288</v>
      </c>
      <c r="L499" s="57">
        <f ca="1">_xlfn.POISSON.DIST(1,($B$19*F499/'Monte Carlo'!$B$21),0)</f>
        <v>0.36745707420126816</v>
      </c>
      <c r="M499" s="57">
        <f ca="1">_xlfn.POISSON.DIST(2,($B$19*F499/'Monte Carlo'!$B$21),0)</f>
        <v>0.17506207404748705</v>
      </c>
      <c r="N499" s="57">
        <f ca="1">_xlfn.POISSON.DIST(3,($B$19*F499/'Monte Carlo'!$B$21),0)</f>
        <v>5.5601469162847278E-2</v>
      </c>
    </row>
    <row r="500" spans="4:14">
      <c r="D500">
        <v>499</v>
      </c>
      <c r="E5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500" s="57">
        <f ca="1">_xlfn.POISSON.DIST(0,($B$18*E500/'Monte Carlo'!$B$21),FALSE)</f>
        <v>0.10159183032069609</v>
      </c>
      <c r="H500" s="57">
        <f ca="1">_xlfn.POISSON.DIST(1,($B$18*E500/'Monte Carlo'!$B$21),0)</f>
        <v>0.23231940082314048</v>
      </c>
      <c r="I500" s="57">
        <f ca="1">_xlfn.POISSON.DIST(2,($B$18*E500/'Monte Carlo'!$B$21),0)</f>
        <v>0.26563309189551981</v>
      </c>
      <c r="J500" s="57">
        <f ca="1">_xlfn.POISSON.DIST(3,($B$18*E500/'Monte Carlo'!$B$21),0)</f>
        <v>0.20248255708869276</v>
      </c>
      <c r="K500" s="57">
        <f ca="1">_xlfn.POISSON.DIST(0,($B$19*F500/'Monte Carlo'!$B$21),0)</f>
        <v>0.33201985607055995</v>
      </c>
      <c r="L500" s="57">
        <f ca="1">_xlfn.POISSON.DIST(1,($B$19*F500/'Monte Carlo'!$B$21),0)</f>
        <v>0.36607197998415431</v>
      </c>
      <c r="M500" s="57">
        <f ca="1">_xlfn.POISSON.DIST(2,($B$19*F500/'Monte Carlo'!$B$21),0)</f>
        <v>0.20180825345132361</v>
      </c>
      <c r="N500" s="57">
        <f ca="1">_xlfn.POISSON.DIST(3,($B$19*F500/'Monte Carlo'!$B$21),0)</f>
        <v>7.4168603239972153E-2</v>
      </c>
    </row>
    <row r="501" spans="4:14">
      <c r="D501">
        <v>500</v>
      </c>
      <c r="E5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501" s="57">
        <f ca="1">_xlfn.POISSON.DIST(0,($B$18*E501/'Monte Carlo'!$B$21),FALSE)</f>
        <v>0.11023718482511535</v>
      </c>
      <c r="H501" s="57">
        <f ca="1">_xlfn.POISSON.DIST(1,($B$18*E501/'Monte Carlo'!$B$21),0)</f>
        <v>0.24308633221160764</v>
      </c>
      <c r="I501" s="57">
        <f ca="1">_xlfn.POISSON.DIST(2,($B$18*E501/'Monte Carlo'!$B$21),0)</f>
        <v>0.26801738905903816</v>
      </c>
      <c r="J501" s="57">
        <f ca="1">_xlfn.POISSON.DIST(3,($B$18*E501/'Monte Carlo'!$B$21),0)</f>
        <v>0.19700359178152016</v>
      </c>
      <c r="K501" s="57">
        <f ca="1">_xlfn.POISSON.DIST(0,($B$19*F501/'Monte Carlo'!$B$21),0)</f>
        <v>0.44188240481824848</v>
      </c>
      <c r="L501" s="57">
        <f ca="1">_xlfn.POISSON.DIST(1,($B$19*F501/'Monte Carlo'!$B$21),0)</f>
        <v>0.36089043492404388</v>
      </c>
      <c r="M501" s="57">
        <f ca="1">_xlfn.POISSON.DIST(2,($B$19*F501/'Monte Carlo'!$B$21),0)</f>
        <v>0.14737168146945748</v>
      </c>
      <c r="N501" s="57">
        <f ca="1">_xlfn.POISSON.DIST(3,($B$19*F501/'Monte Carlo'!$B$21),0)</f>
        <v>4.0120048261011752E-2</v>
      </c>
    </row>
    <row r="502" spans="4:14">
      <c r="D502">
        <v>501</v>
      </c>
      <c r="E5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5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502" s="57">
        <f ca="1">_xlfn.POISSON.DIST(0,($B$18*E502/'Monte Carlo'!$B$21),FALSE)</f>
        <v>0.14084327052517653</v>
      </c>
      <c r="H502" s="57">
        <f ca="1">_xlfn.POISSON.DIST(1,($B$18*E502/'Monte Carlo'!$B$21),0)</f>
        <v>0.27606795981041499</v>
      </c>
      <c r="I502" s="57">
        <f ca="1">_xlfn.POISSON.DIST(2,($B$18*E502/'Monte Carlo'!$B$21),0)</f>
        <v>0.27056144801842463</v>
      </c>
      <c r="J502" s="57">
        <f ca="1">_xlfn.POISSON.DIST(3,($B$18*E502/'Monte Carlo'!$B$21),0)</f>
        <v>0.17677651354180549</v>
      </c>
      <c r="K502" s="57">
        <f ca="1">_xlfn.POISSON.DIST(0,($B$19*F502/'Monte Carlo'!$B$21),0)</f>
        <v>0.35540360705991658</v>
      </c>
      <c r="L502" s="57">
        <f ca="1">_xlfn.POISSON.DIST(1,($B$19*F502/'Monte Carlo'!$B$21),0)</f>
        <v>0.36766546296941832</v>
      </c>
      <c r="M502" s="57">
        <f ca="1">_xlfn.POISSON.DIST(2,($B$19*F502/'Monte Carlo'!$B$21),0)</f>
        <v>0.19017518389694815</v>
      </c>
      <c r="N502" s="57">
        <f ca="1">_xlfn.POISSON.DIST(3,($B$19*F502/'Monte Carlo'!$B$21),0)</f>
        <v>6.5578819539084315E-2</v>
      </c>
    </row>
    <row r="503" spans="4:14">
      <c r="D503">
        <v>502</v>
      </c>
      <c r="E5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03" s="57">
        <f ca="1">_xlfn.POISSON.DIST(0,($B$18*E503/'Monte Carlo'!$B$21),FALSE)</f>
        <v>0.11023718482511535</v>
      </c>
      <c r="H503" s="57">
        <f ca="1">_xlfn.POISSON.DIST(1,($B$18*E503/'Monte Carlo'!$B$21),0)</f>
        <v>0.24308633221160764</v>
      </c>
      <c r="I503" s="57">
        <f ca="1">_xlfn.POISSON.DIST(2,($B$18*E503/'Monte Carlo'!$B$21),0)</f>
        <v>0.26801738905903816</v>
      </c>
      <c r="J503" s="57">
        <f ca="1">_xlfn.POISSON.DIST(3,($B$18*E503/'Monte Carlo'!$B$21),0)</f>
        <v>0.19700359178152016</v>
      </c>
      <c r="K503" s="57">
        <f ca="1">_xlfn.POISSON.DIST(0,($B$19*F503/'Monte Carlo'!$B$21),0)</f>
        <v>0.40172219305682971</v>
      </c>
      <c r="L503" s="57">
        <f ca="1">_xlfn.POISSON.DIST(1,($B$19*F503/'Monte Carlo'!$B$21),0)</f>
        <v>0.36636842710248974</v>
      </c>
      <c r="M503" s="57">
        <f ca="1">_xlfn.POISSON.DIST(2,($B$19*F503/'Monte Carlo'!$B$21),0)</f>
        <v>0.16706299365263602</v>
      </c>
      <c r="N503" s="57">
        <f ca="1">_xlfn.POISSON.DIST(3,($B$19*F503/'Monte Carlo'!$B$21),0)</f>
        <v>5.0786843304000129E-2</v>
      </c>
    </row>
    <row r="504" spans="4:14">
      <c r="D504">
        <v>503</v>
      </c>
      <c r="E5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5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504" s="57">
        <f ca="1">_xlfn.POISSON.DIST(0,($B$18*E504/'Monte Carlo'!$B$21),FALSE)</f>
        <v>0.15282887999208186</v>
      </c>
      <c r="H504" s="57">
        <f ca="1">_xlfn.POISSON.DIST(1,($B$18*E504/'Monte Carlo'!$B$21),0)</f>
        <v>0.28707933342935443</v>
      </c>
      <c r="I504" s="57">
        <f ca="1">_xlfn.POISSON.DIST(2,($B$18*E504/'Monte Carlo'!$B$21),0)</f>
        <v>0.26963013694307131</v>
      </c>
      <c r="J504" s="57">
        <f ca="1">_xlfn.POISSON.DIST(3,($B$18*E504/'Monte Carlo'!$B$21),0)</f>
        <v>0.16882768926504135</v>
      </c>
      <c r="K504" s="57">
        <f ca="1">_xlfn.POISSON.DIST(0,($B$19*F504/'Monte Carlo'!$B$21),0)</f>
        <v>0.44188240481824848</v>
      </c>
      <c r="L504" s="57">
        <f ca="1">_xlfn.POISSON.DIST(1,($B$19*F504/'Monte Carlo'!$B$21),0)</f>
        <v>0.36089043492404388</v>
      </c>
      <c r="M504" s="57">
        <f ca="1">_xlfn.POISSON.DIST(2,($B$19*F504/'Monte Carlo'!$B$21),0)</f>
        <v>0.14737168146945748</v>
      </c>
      <c r="N504" s="57">
        <f ca="1">_xlfn.POISSON.DIST(3,($B$19*F504/'Monte Carlo'!$B$21),0)</f>
        <v>4.0120048261011752E-2</v>
      </c>
    </row>
    <row r="505" spans="4:14">
      <c r="D505">
        <v>504</v>
      </c>
      <c r="E5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505" s="57">
        <f ca="1">_xlfn.POISSON.DIST(0,($B$18*E505/'Monte Carlo'!$B$21),FALSE)</f>
        <v>0.12631172391119957</v>
      </c>
      <c r="H505" s="57">
        <f ca="1">_xlfn.POISSON.DIST(1,($B$18*E505/'Monte Carlo'!$B$21),0)</f>
        <v>0.26133926346137087</v>
      </c>
      <c r="I505" s="57">
        <f ca="1">_xlfn.POISSON.DIST(2,($B$18*E505/'Monte Carlo'!$B$21),0)</f>
        <v>0.27035578532103344</v>
      </c>
      <c r="J505" s="57">
        <f ca="1">_xlfn.POISSON.DIST(3,($B$18*E505/'Monte Carlo'!$B$21),0)</f>
        <v>0.18645559208737525</v>
      </c>
      <c r="K505" s="57">
        <f ca="1">_xlfn.POISSON.DIST(0,($B$19*F505/'Monte Carlo'!$B$21),0)</f>
        <v>0.31442555600439748</v>
      </c>
      <c r="L505" s="57">
        <f ca="1">_xlfn.POISSON.DIST(1,($B$19*F505/'Monte Carlo'!$B$21),0)</f>
        <v>0.36379286380760079</v>
      </c>
      <c r="M505" s="57">
        <f ca="1">_xlfn.POISSON.DIST(2,($B$19*F505/'Monte Carlo'!$B$21),0)</f>
        <v>0.21045561537543198</v>
      </c>
      <c r="N505" s="57">
        <f ca="1">_xlfn.POISSON.DIST(3,($B$19*F505/'Monte Carlo'!$B$21),0)</f>
        <v>8.1166272439538972E-2</v>
      </c>
    </row>
    <row r="506" spans="4:14">
      <c r="D506">
        <v>505</v>
      </c>
      <c r="E5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5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06" s="57">
        <f ca="1">_xlfn.POISSON.DIST(0,($B$18*E506/'Monte Carlo'!$B$21),FALSE)</f>
        <v>0.1751140445562217</v>
      </c>
      <c r="H506" s="57">
        <f ca="1">_xlfn.POISSON.DIST(1,($B$18*E506/'Monte Carlo'!$B$21),0)</f>
        <v>0.30510432283755101</v>
      </c>
      <c r="I506" s="57">
        <f ca="1">_xlfn.POISSON.DIST(2,($B$18*E506/'Monte Carlo'!$B$21),0)</f>
        <v>0.26579435147554292</v>
      </c>
      <c r="J506" s="57">
        <f ca="1">_xlfn.POISSON.DIST(3,($B$18*E506/'Monte Carlo'!$B$21),0)</f>
        <v>0.15436607959592752</v>
      </c>
      <c r="K506" s="57">
        <f ca="1">_xlfn.POISSON.DIST(0,($B$19*F506/'Monte Carlo'!$B$21),0)</f>
        <v>0.41280878846886226</v>
      </c>
      <c r="L506" s="57">
        <f ca="1">_xlfn.POISSON.DIST(1,($B$19*F506/'Monte Carlo'!$B$21),0)</f>
        <v>0.36524115176063965</v>
      </c>
      <c r="M506" s="57">
        <f ca="1">_xlfn.POISSON.DIST(2,($B$19*F506/'Monte Carlo'!$B$21),0)</f>
        <v>0.1615773484792232</v>
      </c>
      <c r="N506" s="57">
        <f ca="1">_xlfn.POISSON.DIST(3,($B$19*F506/'Monte Carlo'!$B$21),0)</f>
        <v>4.7652971953327773E-2</v>
      </c>
    </row>
    <row r="507" spans="4:14">
      <c r="D507">
        <v>506</v>
      </c>
      <c r="E5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5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507" s="57">
        <f ca="1">_xlfn.POISSON.DIST(0,($B$18*E507/'Monte Carlo'!$B$21),FALSE)</f>
        <v>0.13706071453209387</v>
      </c>
      <c r="H507" s="57">
        <f ca="1">_xlfn.POISSON.DIST(1,($B$18*E507/'Monte Carlo'!$B$21),0)</f>
        <v>0.27238504518826945</v>
      </c>
      <c r="I507" s="57">
        <f ca="1">_xlfn.POISSON.DIST(2,($B$18*E507/'Monte Carlo'!$B$21),0)</f>
        <v>0.27065966019330279</v>
      </c>
      <c r="J507" s="57">
        <f ca="1">_xlfn.POISSON.DIST(3,($B$18*E507/'Monte Carlo'!$B$21),0)</f>
        <v>0.17929680293894246</v>
      </c>
      <c r="K507" s="57">
        <f ca="1">_xlfn.POISSON.DIST(0,($B$19*F507/'Monte Carlo'!$B$21),0)</f>
        <v>0.35540360705991658</v>
      </c>
      <c r="L507" s="57">
        <f ca="1">_xlfn.POISSON.DIST(1,($B$19*F507/'Monte Carlo'!$B$21),0)</f>
        <v>0.36766546296941832</v>
      </c>
      <c r="M507" s="57">
        <f ca="1">_xlfn.POISSON.DIST(2,($B$19*F507/'Monte Carlo'!$B$21),0)</f>
        <v>0.19017518389694815</v>
      </c>
      <c r="N507" s="57">
        <f ca="1">_xlfn.POISSON.DIST(3,($B$19*F507/'Monte Carlo'!$B$21),0)</f>
        <v>6.5578819539084315E-2</v>
      </c>
    </row>
    <row r="508" spans="4:14">
      <c r="D508">
        <v>507</v>
      </c>
      <c r="E5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5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08" s="57">
        <f ca="1">_xlfn.POISSON.DIST(0,($B$18*E508/'Monte Carlo'!$B$21),FALSE)</f>
        <v>0.1196182496152056</v>
      </c>
      <c r="H508" s="57">
        <f ca="1">_xlfn.POISSON.DIST(1,($B$18*E508/'Monte Carlo'!$B$21),0)</f>
        <v>0.25400335544074198</v>
      </c>
      <c r="I508" s="57">
        <f ca="1">_xlfn.POISSON.DIST(2,($B$18*E508/'Monte Carlo'!$B$21),0)</f>
        <v>0.26968169481956122</v>
      </c>
      <c r="J508" s="57">
        <f ca="1">_xlfn.POISSON.DIST(3,($B$18*E508/'Monte Carlo'!$B$21),0)</f>
        <v>0.19088518573453289</v>
      </c>
      <c r="K508" s="57">
        <f ca="1">_xlfn.POISSON.DIST(0,($B$19*F508/'Monte Carlo'!$B$21),0)</f>
        <v>0.38564806830727288</v>
      </c>
      <c r="L508" s="57">
        <f ca="1">_xlfn.POISSON.DIST(1,($B$19*F508/'Monte Carlo'!$B$21),0)</f>
        <v>0.36745707420126816</v>
      </c>
      <c r="M508" s="57">
        <f ca="1">_xlfn.POISSON.DIST(2,($B$19*F508/'Monte Carlo'!$B$21),0)</f>
        <v>0.17506207404748705</v>
      </c>
      <c r="N508" s="57">
        <f ca="1">_xlfn.POISSON.DIST(3,($B$19*F508/'Monte Carlo'!$B$21),0)</f>
        <v>5.5601469162847278E-2</v>
      </c>
    </row>
    <row r="509" spans="4:14">
      <c r="D509">
        <v>508</v>
      </c>
      <c r="E5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5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509" s="57">
        <f ca="1">_xlfn.POISSON.DIST(0,($B$18*E509/'Monte Carlo'!$B$21),FALSE)</f>
        <v>7.5301664836223969E-2</v>
      </c>
      <c r="H509" s="57">
        <f ca="1">_xlfn.POISSON.DIST(1,($B$18*E509/'Monte Carlo'!$B$21),0)</f>
        <v>0.19474915922639166</v>
      </c>
      <c r="I509" s="57">
        <f ca="1">_xlfn.POISSON.DIST(2,($B$18*E509/'Monte Carlo'!$B$21),0)</f>
        <v>0.25183530206055627</v>
      </c>
      <c r="J509" s="57">
        <f ca="1">_xlfn.POISSON.DIST(3,($B$18*E509/'Monte Carlo'!$B$21),0)</f>
        <v>0.21710327142826852</v>
      </c>
      <c r="K509" s="57">
        <f ca="1">_xlfn.POISSON.DIST(0,($B$19*F509/'Monte Carlo'!$B$21),0)</f>
        <v>0.4666088034072392</v>
      </c>
      <c r="L509" s="57">
        <f ca="1">_xlfn.POISSON.DIST(1,($B$19*F509/'Monte Carlo'!$B$21),0)</f>
        <v>0.35567911738630187</v>
      </c>
      <c r="M509" s="57">
        <f ca="1">_xlfn.POISSON.DIST(2,($B$19*F509/'Monte Carlo'!$B$21),0)</f>
        <v>0.13556070269240872</v>
      </c>
      <c r="N509" s="57">
        <f ca="1">_xlfn.POISSON.DIST(3,($B$19*F509/'Monte Carlo'!$B$21),0)</f>
        <v>3.4444350195011603E-2</v>
      </c>
    </row>
    <row r="510" spans="4:14">
      <c r="D510">
        <v>509</v>
      </c>
      <c r="E5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5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510" s="57">
        <f ca="1">_xlfn.POISSON.DIST(0,($B$18*E510/'Monte Carlo'!$B$21),FALSE)</f>
        <v>0.10727660088975248</v>
      </c>
      <c r="H510" s="57">
        <f ca="1">_xlfn.POISSON.DIST(1,($B$18*E510/'Monte Carlo'!$B$21),0)</f>
        <v>0.23947835411040228</v>
      </c>
      <c r="I510" s="57">
        <f ca="1">_xlfn.POISSON.DIST(2,($B$18*E510/'Monte Carlo'!$B$21),0)</f>
        <v>0.2672991202730472</v>
      </c>
      <c r="J510" s="57">
        <f ca="1">_xlfn.POISSON.DIST(3,($B$18*E510/'Monte Carlo'!$B$21),0)</f>
        <v>0.19890126037809155</v>
      </c>
      <c r="K510" s="57">
        <f ca="1">_xlfn.POISSON.DIST(0,($B$19*F510/'Monte Carlo'!$B$21),0)</f>
        <v>0.32753106858701586</v>
      </c>
      <c r="L510" s="57">
        <f ca="1">_xlfn.POISSON.DIST(1,($B$19*F510/'Monte Carlo'!$B$21),0)</f>
        <v>0.36558112661422165</v>
      </c>
      <c r="M510" s="57">
        <f ca="1">_xlfn.POISSON.DIST(2,($B$19*F510/'Monte Carlo'!$B$21),0)</f>
        <v>0.20402577488769841</v>
      </c>
      <c r="N510" s="57">
        <f ca="1">_xlfn.POISSON.DIST(3,($B$19*F510/'Monte Carlo'!$B$21),0)</f>
        <v>7.590931038853839E-2</v>
      </c>
    </row>
    <row r="511" spans="4:14">
      <c r="D511">
        <v>510</v>
      </c>
      <c r="E5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5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511" s="57">
        <f ca="1">_xlfn.POISSON.DIST(0,($B$18*E511/'Monte Carlo'!$B$21),FALSE)</f>
        <v>7.9515317515879536E-2</v>
      </c>
      <c r="H511" s="57">
        <f ca="1">_xlfn.POISSON.DIST(1,($B$18*E511/'Monte Carlo'!$B$21),0)</f>
        <v>0.20131732638917879</v>
      </c>
      <c r="I511" s="57">
        <f ca="1">_xlfn.POISSON.DIST(2,($B$18*E511/'Monte Carlo'!$B$21),0)</f>
        <v>0.2548481674388926</v>
      </c>
      <c r="J511" s="57">
        <f ca="1">_xlfn.POISSON.DIST(3,($B$18*E511/'Monte Carlo'!$B$21),0)</f>
        <v>0.21507533938868123</v>
      </c>
      <c r="K511" s="57">
        <f ca="1">_xlfn.POISSON.DIST(0,($B$19*F511/'Monte Carlo'!$B$21),0)</f>
        <v>0.35540360705991658</v>
      </c>
      <c r="L511" s="57">
        <f ca="1">_xlfn.POISSON.DIST(1,($B$19*F511/'Monte Carlo'!$B$21),0)</f>
        <v>0.36766546296941832</v>
      </c>
      <c r="M511" s="57">
        <f ca="1">_xlfn.POISSON.DIST(2,($B$19*F511/'Monte Carlo'!$B$21),0)</f>
        <v>0.19017518389694815</v>
      </c>
      <c r="N511" s="57">
        <f ca="1">_xlfn.POISSON.DIST(3,($B$19*F511/'Monte Carlo'!$B$21),0)</f>
        <v>6.5578819539084315E-2</v>
      </c>
    </row>
    <row r="512" spans="4:14">
      <c r="D512">
        <v>511</v>
      </c>
      <c r="E5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512" s="57">
        <f ca="1">_xlfn.POISSON.DIST(0,($B$18*E512/'Monte Carlo'!$B$21),FALSE)</f>
        <v>0.12979763283782372</v>
      </c>
      <c r="H512" s="57">
        <f ca="1">_xlfn.POISSON.DIST(1,($B$18*E512/'Monte Carlo'!$B$21),0)</f>
        <v>0.26501804358005915</v>
      </c>
      <c r="I512" s="57">
        <f ca="1">_xlfn.POISSON.DIST(2,($B$18*E512/'Monte Carlo'!$B$21),0)</f>
        <v>0.27055409982228668</v>
      </c>
      <c r="J512" s="57">
        <f ca="1">_xlfn.POISSON.DIST(3,($B$18*E512/'Monte Carlo'!$B$21),0)</f>
        <v>0.18413720047589904</v>
      </c>
      <c r="K512" s="57">
        <f ca="1">_xlfn.POISSON.DIST(0,($B$19*F512/'Monte Carlo'!$B$21),0)</f>
        <v>0.32753106858701586</v>
      </c>
      <c r="L512" s="57">
        <f ca="1">_xlfn.POISSON.DIST(1,($B$19*F512/'Monte Carlo'!$B$21),0)</f>
        <v>0.36558112661422165</v>
      </c>
      <c r="M512" s="57">
        <f ca="1">_xlfn.POISSON.DIST(2,($B$19*F512/'Monte Carlo'!$B$21),0)</f>
        <v>0.20402577488769841</v>
      </c>
      <c r="N512" s="57">
        <f ca="1">_xlfn.POISSON.DIST(3,($B$19*F512/'Monte Carlo'!$B$21),0)</f>
        <v>7.590931038853839E-2</v>
      </c>
    </row>
    <row r="513" spans="4:14">
      <c r="D513">
        <v>512</v>
      </c>
      <c r="E5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5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38</v>
      </c>
      <c r="G513" s="57">
        <f ca="1">_xlfn.POISSON.DIST(0,($B$18*E513/'Monte Carlo'!$B$21),FALSE)</f>
        <v>9.6208305467432101E-2</v>
      </c>
      <c r="H513" s="57">
        <f ca="1">_xlfn.POISSON.DIST(1,($B$18*E513/'Monte Carlo'!$B$21),0)</f>
        <v>0.22524669361030539</v>
      </c>
      <c r="I513" s="57">
        <f ca="1">_xlfn.POISSON.DIST(2,($B$18*E513/'Monte Carlo'!$B$21),0)</f>
        <v>0.2636782382553744</v>
      </c>
      <c r="J513" s="57">
        <f ca="1">_xlfn.POISSON.DIST(3,($B$18*E513/'Monte Carlo'!$B$21),0)</f>
        <v>0.20577797677463755</v>
      </c>
      <c r="K513" s="57">
        <f ca="1">_xlfn.POISSON.DIST(0,($B$19*F513/'Monte Carlo'!$B$21),0)</f>
        <v>0.59615736769741978</v>
      </c>
      <c r="L513" s="57">
        <f ca="1">_xlfn.POISSON.DIST(1,($B$19*F513/'Monte Carlo'!$B$21),0)</f>
        <v>0.30836276031400756</v>
      </c>
      <c r="M513" s="57">
        <f ca="1">_xlfn.POISSON.DIST(2,($B$19*F513/'Monte Carlo'!$B$21),0)</f>
        <v>7.9750412475599788E-2</v>
      </c>
      <c r="N513" s="57">
        <f ca="1">_xlfn.POISSON.DIST(3,($B$19*F513/'Monte Carlo'!$B$21),0)</f>
        <v>1.375031642072419E-2</v>
      </c>
    </row>
    <row r="514" spans="4:14">
      <c r="D514">
        <v>513</v>
      </c>
      <c r="E5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14" s="57">
        <f ca="1">_xlfn.POISSON.DIST(0,($B$18*E514/'Monte Carlo'!$B$21),FALSE)</f>
        <v>0.12631172391119957</v>
      </c>
      <c r="H514" s="57">
        <f ca="1">_xlfn.POISSON.DIST(1,($B$18*E514/'Monte Carlo'!$B$21),0)</f>
        <v>0.26133926346137087</v>
      </c>
      <c r="I514" s="57">
        <f ca="1">_xlfn.POISSON.DIST(2,($B$18*E514/'Monte Carlo'!$B$21),0)</f>
        <v>0.27035578532103344</v>
      </c>
      <c r="J514" s="57">
        <f ca="1">_xlfn.POISSON.DIST(3,($B$18*E514/'Monte Carlo'!$B$21),0)</f>
        <v>0.18645559208737525</v>
      </c>
      <c r="K514" s="57">
        <f ca="1">_xlfn.POISSON.DIST(0,($B$19*F514/'Monte Carlo'!$B$21),0)</f>
        <v>0.38564806830727288</v>
      </c>
      <c r="L514" s="57">
        <f ca="1">_xlfn.POISSON.DIST(1,($B$19*F514/'Monte Carlo'!$B$21),0)</f>
        <v>0.36745707420126816</v>
      </c>
      <c r="M514" s="57">
        <f ca="1">_xlfn.POISSON.DIST(2,($B$19*F514/'Monte Carlo'!$B$21),0)</f>
        <v>0.17506207404748705</v>
      </c>
      <c r="N514" s="57">
        <f ca="1">_xlfn.POISSON.DIST(3,($B$19*F514/'Monte Carlo'!$B$21),0)</f>
        <v>5.5601469162847278E-2</v>
      </c>
    </row>
    <row r="515" spans="4:14">
      <c r="D515">
        <v>514</v>
      </c>
      <c r="E5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15" s="57">
        <f ca="1">_xlfn.POISSON.DIST(0,($B$18*E515/'Monte Carlo'!$B$21),FALSE)</f>
        <v>0.12631172391119957</v>
      </c>
      <c r="H515" s="57">
        <f ca="1">_xlfn.POISSON.DIST(1,($B$18*E515/'Monte Carlo'!$B$21),0)</f>
        <v>0.26133926346137087</v>
      </c>
      <c r="I515" s="57">
        <f ca="1">_xlfn.POISSON.DIST(2,($B$18*E515/'Monte Carlo'!$B$21),0)</f>
        <v>0.27035578532103344</v>
      </c>
      <c r="J515" s="57">
        <f ca="1">_xlfn.POISSON.DIST(3,($B$18*E515/'Monte Carlo'!$B$21),0)</f>
        <v>0.18645559208737525</v>
      </c>
      <c r="K515" s="57">
        <f ca="1">_xlfn.POISSON.DIST(0,($B$19*F515/'Monte Carlo'!$B$21),0)</f>
        <v>0.43590831570375593</v>
      </c>
      <c r="L515" s="57">
        <f ca="1">_xlfn.POISSON.DIST(1,($B$19*F515/'Monte Carlo'!$B$21),0)</f>
        <v>0.3619448498622061</v>
      </c>
      <c r="M515" s="57">
        <f ca="1">_xlfn.POISSON.DIST(2,($B$19*F515/'Monte Carlo'!$B$21),0)</f>
        <v>0.15026562882870706</v>
      </c>
      <c r="N515" s="57">
        <f ca="1">_xlfn.POISSON.DIST(3,($B$19*F515/'Monte Carlo'!$B$21),0)</f>
        <v>4.1589686413796595E-2</v>
      </c>
    </row>
    <row r="516" spans="4:14">
      <c r="D516">
        <v>515</v>
      </c>
      <c r="E5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516" s="57">
        <f ca="1">_xlfn.POISSON.DIST(0,($B$18*E516/'Monte Carlo'!$B$21),FALSE)</f>
        <v>0.10159183032069609</v>
      </c>
      <c r="H516" s="57">
        <f ca="1">_xlfn.POISSON.DIST(1,($B$18*E516/'Monte Carlo'!$B$21),0)</f>
        <v>0.23231940082314048</v>
      </c>
      <c r="I516" s="57">
        <f ca="1">_xlfn.POISSON.DIST(2,($B$18*E516/'Monte Carlo'!$B$21),0)</f>
        <v>0.26563309189551981</v>
      </c>
      <c r="J516" s="57">
        <f ca="1">_xlfn.POISSON.DIST(3,($B$18*E516/'Monte Carlo'!$B$21),0)</f>
        <v>0.20248255708869276</v>
      </c>
      <c r="K516" s="57">
        <f ca="1">_xlfn.POISSON.DIST(0,($B$19*F516/'Monte Carlo'!$B$21),0)</f>
        <v>0.43001499409744826</v>
      </c>
      <c r="L516" s="57">
        <f ca="1">_xlfn.POISSON.DIST(1,($B$19*F516/'Monte Carlo'!$B$21),0)</f>
        <v>0.36290479043725754</v>
      </c>
      <c r="M516" s="57">
        <f ca="1">_xlfn.POISSON.DIST(2,($B$19*F516/'Monte Carlo'!$B$21),0)</f>
        <v>0.15313406361414522</v>
      </c>
      <c r="N516" s="57">
        <f ca="1">_xlfn.POISSON.DIST(3,($B$19*F516/'Monte Carlo'!$B$21),0)</f>
        <v>4.3078408914041494E-2</v>
      </c>
    </row>
    <row r="517" spans="4:14">
      <c r="D517">
        <v>516</v>
      </c>
      <c r="E5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43</v>
      </c>
      <c r="G517" s="57">
        <f ca="1">_xlfn.POISSON.DIST(0,($B$18*E517/'Monte Carlo'!$B$21),FALSE)</f>
        <v>0.12979763283782372</v>
      </c>
      <c r="H517" s="57">
        <f ca="1">_xlfn.POISSON.DIST(1,($B$18*E517/'Monte Carlo'!$B$21),0)</f>
        <v>0.26501804358005915</v>
      </c>
      <c r="I517" s="57">
        <f ca="1">_xlfn.POISSON.DIST(2,($B$18*E517/'Monte Carlo'!$B$21),0)</f>
        <v>0.27055409982228668</v>
      </c>
      <c r="J517" s="57">
        <f ca="1">_xlfn.POISSON.DIST(3,($B$18*E517/'Monte Carlo'!$B$21),0)</f>
        <v>0.18413720047589904</v>
      </c>
      <c r="K517" s="57">
        <f ca="1">_xlfn.POISSON.DIST(0,($B$19*F517/'Monte Carlo'!$B$21),0)</f>
        <v>0.55693324290018154</v>
      </c>
      <c r="L517" s="57">
        <f ca="1">_xlfn.POISSON.DIST(1,($B$19*F517/'Monte Carlo'!$B$21),0)</f>
        <v>0.32597853926290371</v>
      </c>
      <c r="M517" s="57">
        <f ca="1">_xlfn.POISSON.DIST(2,($B$19*F517/'Monte Carlo'!$B$21),0)</f>
        <v>9.5399232685973501E-2</v>
      </c>
      <c r="N517" s="57">
        <f ca="1">_xlfn.POISSON.DIST(3,($B$19*F517/'Monte Carlo'!$B$21),0)</f>
        <v>1.8612705031956094E-2</v>
      </c>
    </row>
    <row r="518" spans="4:14">
      <c r="D518">
        <v>517</v>
      </c>
      <c r="E5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5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518" s="57">
        <f ca="1">_xlfn.POISSON.DIST(0,($B$18*E518/'Monte Carlo'!$B$21),FALSE)</f>
        <v>0.13337974471907832</v>
      </c>
      <c r="H518" s="57">
        <f ca="1">_xlfn.POISSON.DIST(1,($B$18*E518/'Monte Carlo'!$B$21),0)</f>
        <v>0.26870083105125642</v>
      </c>
      <c r="I518" s="57">
        <f ca="1">_xlfn.POISSON.DIST(2,($B$18*E518/'Monte Carlo'!$B$21),0)</f>
        <v>0.27065630077378811</v>
      </c>
      <c r="J518" s="57">
        <f ca="1">_xlfn.POISSON.DIST(3,($B$18*E518/'Monte Carlo'!$B$21),0)</f>
        <v>0.18175066761535844</v>
      </c>
      <c r="K518" s="57">
        <f ca="1">_xlfn.POISSON.DIST(0,($B$19*F518/'Monte Carlo'!$B$21),0)</f>
        <v>0.34118282957970547</v>
      </c>
      <c r="L518" s="57">
        <f ca="1">_xlfn.POISSON.DIST(1,($B$19*F518/'Monte Carlo'!$B$21),0)</f>
        <v>0.36688644816774135</v>
      </c>
      <c r="M518" s="57">
        <f ca="1">_xlfn.POISSON.DIST(2,($B$19*F518/'Monte Carlo'!$B$21),0)</f>
        <v>0.19726324741335616</v>
      </c>
      <c r="N518" s="57">
        <f ca="1">_xlfn.POISSON.DIST(3,($B$19*F518/'Monte Carlo'!$B$21),0)</f>
        <v>7.0708142304694716E-2</v>
      </c>
    </row>
    <row r="519" spans="4:14">
      <c r="D519">
        <v>518</v>
      </c>
      <c r="E5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5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19" s="57">
        <f ca="1">_xlfn.POISSON.DIST(0,($B$18*E519/'Monte Carlo'!$B$21),FALSE)</f>
        <v>0.15704660056871578</v>
      </c>
      <c r="H519" s="57">
        <f ca="1">_xlfn.POISSON.DIST(1,($B$18*E519/'Monte Carlo'!$B$21),0)</f>
        <v>0.29072666127096852</v>
      </c>
      <c r="I519" s="57">
        <f ca="1">_xlfn.POISSON.DIST(2,($B$18*E519/'Monte Carlo'!$B$21),0)</f>
        <v>0.26909844360744972</v>
      </c>
      <c r="J519" s="57">
        <f ca="1">_xlfn.POISSON.DIST(3,($B$18*E519/'Monte Carlo'!$B$21),0)</f>
        <v>0.16605281867483343</v>
      </c>
      <c r="K519" s="57">
        <f ca="1">_xlfn.POISSON.DIST(0,($B$19*F519/'Monte Carlo'!$B$21),0)</f>
        <v>0.43590831570375593</v>
      </c>
      <c r="L519" s="57">
        <f ca="1">_xlfn.POISSON.DIST(1,($B$19*F519/'Monte Carlo'!$B$21),0)</f>
        <v>0.3619448498622061</v>
      </c>
      <c r="M519" s="57">
        <f ca="1">_xlfn.POISSON.DIST(2,($B$19*F519/'Monte Carlo'!$B$21),0)</f>
        <v>0.15026562882870706</v>
      </c>
      <c r="N519" s="57">
        <f ca="1">_xlfn.POISSON.DIST(3,($B$19*F519/'Monte Carlo'!$B$21),0)</f>
        <v>4.1589686413796595E-2</v>
      </c>
    </row>
    <row r="520" spans="4:14">
      <c r="D520">
        <v>519</v>
      </c>
      <c r="E5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5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20" s="57">
        <f ca="1">_xlfn.POISSON.DIST(0,($B$18*E520/'Monte Carlo'!$B$21),FALSE)</f>
        <v>0.16138072039438878</v>
      </c>
      <c r="H520" s="57">
        <f ca="1">_xlfn.POISSON.DIST(1,($B$18*E520/'Monte Carlo'!$B$21),0)</f>
        <v>0.29435665600478689</v>
      </c>
      <c r="I520" s="57">
        <f ca="1">_xlfn.POISSON.DIST(2,($B$18*E520/'Monte Carlo'!$B$21),0)</f>
        <v>0.26845164875510474</v>
      </c>
      <c r="J520" s="57">
        <f ca="1">_xlfn.POISSON.DIST(3,($B$18*E520/'Monte Carlo'!$B$21),0)</f>
        <v>0.16321761656413203</v>
      </c>
      <c r="K520" s="57">
        <f ca="1">_xlfn.POISSON.DIST(0,($B$19*F520/'Monte Carlo'!$B$21),0)</f>
        <v>0.40172219305682971</v>
      </c>
      <c r="L520" s="57">
        <f ca="1">_xlfn.POISSON.DIST(1,($B$19*F520/'Monte Carlo'!$B$21),0)</f>
        <v>0.36636842710248974</v>
      </c>
      <c r="M520" s="57">
        <f ca="1">_xlfn.POISSON.DIST(2,($B$19*F520/'Monte Carlo'!$B$21),0)</f>
        <v>0.16706299365263602</v>
      </c>
      <c r="N520" s="57">
        <f ca="1">_xlfn.POISSON.DIST(3,($B$19*F520/'Monte Carlo'!$B$21),0)</f>
        <v>5.0786843304000129E-2</v>
      </c>
    </row>
    <row r="521" spans="4:14">
      <c r="D521">
        <v>520</v>
      </c>
      <c r="E5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5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21" s="57">
        <f ca="1">_xlfn.POISSON.DIST(0,($B$18*E521/'Monte Carlo'!$B$21),FALSE)</f>
        <v>0.12291943426544397</v>
      </c>
      <c r="H521" s="57">
        <f ca="1">_xlfn.POISSON.DIST(1,($B$18*E521/'Monte Carlo'!$B$21),0)</f>
        <v>0.25766693173649519</v>
      </c>
      <c r="I521" s="57">
        <f ca="1">_xlfn.POISSON.DIST(2,($B$18*E521/'Monte Carlo'!$B$21),0)</f>
        <v>0.27006407939986915</v>
      </c>
      <c r="J521" s="57">
        <f ca="1">_xlfn.POISSON.DIST(3,($B$18*E521/'Monte Carlo'!$B$21),0)</f>
        <v>0.18870512794836983</v>
      </c>
      <c r="K521" s="57">
        <f ca="1">_xlfn.POISSON.DIST(0,($B$19*F521/'Monte Carlo'!$B$21),0)</f>
        <v>0.41280878846886226</v>
      </c>
      <c r="L521" s="57">
        <f ca="1">_xlfn.POISSON.DIST(1,($B$19*F521/'Monte Carlo'!$B$21),0)</f>
        <v>0.36524115176063965</v>
      </c>
      <c r="M521" s="57">
        <f ca="1">_xlfn.POISSON.DIST(2,($B$19*F521/'Monte Carlo'!$B$21),0)</f>
        <v>0.1615773484792232</v>
      </c>
      <c r="N521" s="57">
        <f ca="1">_xlfn.POISSON.DIST(3,($B$19*F521/'Monte Carlo'!$B$21),0)</f>
        <v>4.7652971953327773E-2</v>
      </c>
    </row>
    <row r="522" spans="4:14">
      <c r="D522">
        <v>521</v>
      </c>
      <c r="E5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522" s="57">
        <f ca="1">_xlfn.POISSON.DIST(0,($B$18*E522/'Monte Carlo'!$B$21),FALSE)</f>
        <v>0.11023718482511535</v>
      </c>
      <c r="H522" s="57">
        <f ca="1">_xlfn.POISSON.DIST(1,($B$18*E522/'Monte Carlo'!$B$21),0)</f>
        <v>0.24308633221160764</v>
      </c>
      <c r="I522" s="57">
        <f ca="1">_xlfn.POISSON.DIST(2,($B$18*E522/'Monte Carlo'!$B$21),0)</f>
        <v>0.26801738905903816</v>
      </c>
      <c r="J522" s="57">
        <f ca="1">_xlfn.POISSON.DIST(3,($B$18*E522/'Monte Carlo'!$B$21),0)</f>
        <v>0.19700359178152016</v>
      </c>
      <c r="K522" s="57">
        <f ca="1">_xlfn.POISSON.DIST(0,($B$19*F522/'Monte Carlo'!$B$21),0)</f>
        <v>0.3365701620328222</v>
      </c>
      <c r="L522" s="57">
        <f ca="1">_xlfn.POISSON.DIST(1,($B$19*F522/'Monte Carlo'!$B$21),0)</f>
        <v>0.36650762234186451</v>
      </c>
      <c r="M522" s="57">
        <f ca="1">_xlfn.POISSON.DIST(2,($B$19*F522/'Monte Carlo'!$B$21),0)</f>
        <v>0.19955398961002846</v>
      </c>
      <c r="N522" s="57">
        <f ca="1">_xlfn.POISSON.DIST(3,($B$19*F522/'Monte Carlo'!$B$21),0)</f>
        <v>7.2434682285425211E-2</v>
      </c>
    </row>
    <row r="523" spans="4:14">
      <c r="D523">
        <v>522</v>
      </c>
      <c r="E5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5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23" s="57">
        <f ca="1">_xlfn.POISSON.DIST(0,($B$18*E523/'Monte Carlo'!$B$21),FALSE)</f>
        <v>0.16583445181684431</v>
      </c>
      <c r="H523" s="57">
        <f ca="1">_xlfn.POISSON.DIST(1,($B$18*E523/'Monte Carlo'!$B$21),0)</f>
        <v>0.29796558300530807</v>
      </c>
      <c r="I523" s="57">
        <f ca="1">_xlfn.POISSON.DIST(2,($B$18*E523/'Monte Carlo'!$B$21),0)</f>
        <v>0.26768710507075444</v>
      </c>
      <c r="J523" s="57">
        <f ca="1">_xlfn.POISSON.DIST(3,($B$18*E523/'Monte Carlo'!$B$21),0)</f>
        <v>0.16032363088924184</v>
      </c>
      <c r="K523" s="57">
        <f ca="1">_xlfn.POISSON.DIST(0,($B$19*F523/'Monte Carlo'!$B$21),0)</f>
        <v>0.41846630038298388</v>
      </c>
      <c r="L523" s="57">
        <f ca="1">_xlfn.POISSON.DIST(1,($B$19*F523/'Monte Carlo'!$B$21),0)</f>
        <v>0.36455064907056661</v>
      </c>
      <c r="M523" s="57">
        <f ca="1">_xlfn.POISSON.DIST(2,($B$19*F523/'Monte Carlo'!$B$21),0)</f>
        <v>0.15879077433014654</v>
      </c>
      <c r="N523" s="57">
        <f ca="1">_xlfn.POISSON.DIST(3,($B$19*F523/'Monte Carlo'!$B$21),0)</f>
        <v>4.6110666335213359E-2</v>
      </c>
    </row>
    <row r="524" spans="4:14">
      <c r="D524">
        <v>523</v>
      </c>
      <c r="E5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524" s="57">
        <f ca="1">_xlfn.POISSON.DIST(0,($B$18*E524/'Monte Carlo'!$B$21),FALSE)</f>
        <v>0.12979763283782372</v>
      </c>
      <c r="H524" s="57">
        <f ca="1">_xlfn.POISSON.DIST(1,($B$18*E524/'Monte Carlo'!$B$21),0)</f>
        <v>0.26501804358005915</v>
      </c>
      <c r="I524" s="57">
        <f ca="1">_xlfn.POISSON.DIST(2,($B$18*E524/'Monte Carlo'!$B$21),0)</f>
        <v>0.27055409982228668</v>
      </c>
      <c r="J524" s="57">
        <f ca="1">_xlfn.POISSON.DIST(3,($B$18*E524/'Monte Carlo'!$B$21),0)</f>
        <v>0.18413720047589904</v>
      </c>
      <c r="K524" s="57">
        <f ca="1">_xlfn.POISSON.DIST(0,($B$19*F524/'Monte Carlo'!$B$21),0)</f>
        <v>0.51325573673194602</v>
      </c>
      <c r="L524" s="57">
        <f ca="1">_xlfn.POISSON.DIST(1,($B$19*F524/'Monte Carlo'!$B$21),0)</f>
        <v>0.34233184808898554</v>
      </c>
      <c r="M524" s="57">
        <f ca="1">_xlfn.POISSON.DIST(2,($B$19*F524/'Monte Carlo'!$B$21),0)</f>
        <v>0.1141644270380798</v>
      </c>
      <c r="N524" s="57">
        <f ca="1">_xlfn.POISSON.DIST(3,($B$19*F524/'Monte Carlo'!$B$21),0)</f>
        <v>2.5381836316020326E-2</v>
      </c>
    </row>
    <row r="525" spans="4:14">
      <c r="D525">
        <v>524</v>
      </c>
      <c r="E5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5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25" s="57">
        <f ca="1">_xlfn.POISSON.DIST(0,($B$18*E525/'Monte Carlo'!$B$21),FALSE)</f>
        <v>0.17994678368916983</v>
      </c>
      <c r="H525" s="57">
        <f ca="1">_xlfn.POISSON.DIST(1,($B$18*E525/'Monte Carlo'!$B$21),0)</f>
        <v>0.30862567025384191</v>
      </c>
      <c r="I525" s="57">
        <f ca="1">_xlfn.POISSON.DIST(2,($B$18*E525/'Monte Carlo'!$B$21),0)</f>
        <v>0.26466103585425138</v>
      </c>
      <c r="J525" s="57">
        <f ca="1">_xlfn.POISSON.DIST(3,($B$18*E525/'Monte Carlo'!$B$21),0)</f>
        <v>0.15130619528361228</v>
      </c>
      <c r="K525" s="57">
        <f ca="1">_xlfn.POISSON.DIST(0,($B$19*F525/'Monte Carlo'!$B$21),0)</f>
        <v>0.40172219305682971</v>
      </c>
      <c r="L525" s="57">
        <f ca="1">_xlfn.POISSON.DIST(1,($B$19*F525/'Monte Carlo'!$B$21),0)</f>
        <v>0.36636842710248974</v>
      </c>
      <c r="M525" s="57">
        <f ca="1">_xlfn.POISSON.DIST(2,($B$19*F525/'Monte Carlo'!$B$21),0)</f>
        <v>0.16706299365263602</v>
      </c>
      <c r="N525" s="57">
        <f ca="1">_xlfn.POISSON.DIST(3,($B$19*F525/'Monte Carlo'!$B$21),0)</f>
        <v>5.0786843304000129E-2</v>
      </c>
    </row>
    <row r="526" spans="4:14">
      <c r="D526">
        <v>525</v>
      </c>
      <c r="E5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5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526" s="57">
        <f ca="1">_xlfn.POISSON.DIST(0,($B$18*E526/'Monte Carlo'!$B$21),FALSE)</f>
        <v>7.1311300819173848E-2</v>
      </c>
      <c r="H526" s="57">
        <f ca="1">_xlfn.POISSON.DIST(1,($B$18*E526/'Monte Carlo'!$B$21),0)</f>
        <v>0.1883117854011396</v>
      </c>
      <c r="I526" s="57">
        <f ca="1">_xlfn.POISSON.DIST(2,($B$18*E526/'Monte Carlo'!$B$21),0)</f>
        <v>0.24863750985895763</v>
      </c>
      <c r="J526" s="57">
        <f ca="1">_xlfn.POISSON.DIST(3,($B$18*E526/'Monte Carlo'!$B$21),0)</f>
        <v>0.21885906282913975</v>
      </c>
      <c r="K526" s="57">
        <f ca="1">_xlfn.POISSON.DIST(0,($B$19*F526/'Monte Carlo'!$B$21),0)</f>
        <v>0.3365701620328222</v>
      </c>
      <c r="L526" s="57">
        <f ca="1">_xlfn.POISSON.DIST(1,($B$19*F526/'Monte Carlo'!$B$21),0)</f>
        <v>0.36650762234186451</v>
      </c>
      <c r="M526" s="57">
        <f ca="1">_xlfn.POISSON.DIST(2,($B$19*F526/'Monte Carlo'!$B$21),0)</f>
        <v>0.19955398961002846</v>
      </c>
      <c r="N526" s="57">
        <f ca="1">_xlfn.POISSON.DIST(3,($B$19*F526/'Monte Carlo'!$B$21),0)</f>
        <v>7.2434682285425211E-2</v>
      </c>
    </row>
    <row r="527" spans="4:14">
      <c r="D527">
        <v>526</v>
      </c>
      <c r="E5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27" s="57">
        <f ca="1">_xlfn.POISSON.DIST(0,($B$18*E527/'Monte Carlo'!$B$21),FALSE)</f>
        <v>0.12631172391119957</v>
      </c>
      <c r="H527" s="57">
        <f ca="1">_xlfn.POISSON.DIST(1,($B$18*E527/'Monte Carlo'!$B$21),0)</f>
        <v>0.26133926346137087</v>
      </c>
      <c r="I527" s="57">
        <f ca="1">_xlfn.POISSON.DIST(2,($B$18*E527/'Monte Carlo'!$B$21),0)</f>
        <v>0.27035578532103344</v>
      </c>
      <c r="J527" s="57">
        <f ca="1">_xlfn.POISSON.DIST(3,($B$18*E527/'Monte Carlo'!$B$21),0)</f>
        <v>0.18645559208737525</v>
      </c>
      <c r="K527" s="57">
        <f ca="1">_xlfn.POISSON.DIST(0,($B$19*F527/'Monte Carlo'!$B$21),0)</f>
        <v>0.38564806830727288</v>
      </c>
      <c r="L527" s="57">
        <f ca="1">_xlfn.POISSON.DIST(1,($B$19*F527/'Monte Carlo'!$B$21),0)</f>
        <v>0.36745707420126816</v>
      </c>
      <c r="M527" s="57">
        <f ca="1">_xlfn.POISSON.DIST(2,($B$19*F527/'Monte Carlo'!$B$21),0)</f>
        <v>0.17506207404748705</v>
      </c>
      <c r="N527" s="57">
        <f ca="1">_xlfn.POISSON.DIST(3,($B$19*F527/'Monte Carlo'!$B$21),0)</f>
        <v>5.5601469162847278E-2</v>
      </c>
    </row>
    <row r="528" spans="4:14">
      <c r="D528">
        <v>527</v>
      </c>
      <c r="E5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35</v>
      </c>
      <c r="G528" s="57">
        <f ca="1">_xlfn.POISSON.DIST(0,($B$18*E528/'Monte Carlo'!$B$21),FALSE)</f>
        <v>0.10439552784948584</v>
      </c>
      <c r="H528" s="57">
        <f ca="1">_xlfn.POISSON.DIST(1,($B$18*E528/'Monte Carlo'!$B$21),0)</f>
        <v>0.23588884012504482</v>
      </c>
      <c r="I528" s="57">
        <f ca="1">_xlfn.POISSON.DIST(2,($B$18*E528/'Monte Carlo'!$B$21),0)</f>
        <v>0.26650348938205509</v>
      </c>
      <c r="J528" s="57">
        <f ca="1">_xlfn.POISSON.DIST(3,($B$18*E528/'Monte Carlo'!$B$21),0)</f>
        <v>0.20072762468729255</v>
      </c>
      <c r="K528" s="57">
        <f ca="1">_xlfn.POISSON.DIST(0,($B$19*F528/'Monte Carlo'!$B$21),0)</f>
        <v>0.62100569104258052</v>
      </c>
      <c r="L528" s="57">
        <f ca="1">_xlfn.POISSON.DIST(1,($B$19*F528/'Monte Carlo'!$B$21),0)</f>
        <v>0.29585644664895094</v>
      </c>
      <c r="M528" s="57">
        <f ca="1">_xlfn.POISSON.DIST(2,($B$19*F528/'Monte Carlo'!$B$21),0)</f>
        <v>7.0475229362867292E-2</v>
      </c>
      <c r="N528" s="57">
        <f ca="1">_xlfn.POISSON.DIST(3,($B$19*F528/'Monte Carlo'!$B$21),0)</f>
        <v>1.1191819568815122E-2</v>
      </c>
    </row>
    <row r="529" spans="4:14">
      <c r="D529">
        <v>528</v>
      </c>
      <c r="E5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5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529" s="57">
        <f ca="1">_xlfn.POISSON.DIST(0,($B$18*E529/'Monte Carlo'!$B$21),FALSE)</f>
        <v>0.14084327052517653</v>
      </c>
      <c r="H529" s="57">
        <f ca="1">_xlfn.POISSON.DIST(1,($B$18*E529/'Monte Carlo'!$B$21),0)</f>
        <v>0.27606795981041499</v>
      </c>
      <c r="I529" s="57">
        <f ca="1">_xlfn.POISSON.DIST(2,($B$18*E529/'Monte Carlo'!$B$21),0)</f>
        <v>0.27056144801842463</v>
      </c>
      <c r="J529" s="57">
        <f ca="1">_xlfn.POISSON.DIST(3,($B$18*E529/'Monte Carlo'!$B$21),0)</f>
        <v>0.17677651354180549</v>
      </c>
      <c r="K529" s="57">
        <f ca="1">_xlfn.POISSON.DIST(0,($B$19*F529/'Monte Carlo'!$B$21),0)</f>
        <v>0.4666088034072392</v>
      </c>
      <c r="L529" s="57">
        <f ca="1">_xlfn.POISSON.DIST(1,($B$19*F529/'Monte Carlo'!$B$21),0)</f>
        <v>0.35567911738630187</v>
      </c>
      <c r="M529" s="57">
        <f ca="1">_xlfn.POISSON.DIST(2,($B$19*F529/'Monte Carlo'!$B$21),0)</f>
        <v>0.13556070269240872</v>
      </c>
      <c r="N529" s="57">
        <f ca="1">_xlfn.POISSON.DIST(3,($B$19*F529/'Monte Carlo'!$B$21),0)</f>
        <v>3.4444350195011603E-2</v>
      </c>
    </row>
    <row r="530" spans="4:14">
      <c r="D530">
        <v>529</v>
      </c>
      <c r="E5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5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30" s="57">
        <f ca="1">_xlfn.POISSON.DIST(0,($B$18*E530/'Monte Carlo'!$B$21),FALSE)</f>
        <v>0.10727660088975248</v>
      </c>
      <c r="H530" s="57">
        <f ca="1">_xlfn.POISSON.DIST(1,($B$18*E530/'Monte Carlo'!$B$21),0)</f>
        <v>0.23947835411040228</v>
      </c>
      <c r="I530" s="57">
        <f ca="1">_xlfn.POISSON.DIST(2,($B$18*E530/'Monte Carlo'!$B$21),0)</f>
        <v>0.2672991202730472</v>
      </c>
      <c r="J530" s="57">
        <f ca="1">_xlfn.POISSON.DIST(3,($B$18*E530/'Monte Carlo'!$B$21),0)</f>
        <v>0.19890126037809155</v>
      </c>
      <c r="K530" s="57">
        <f ca="1">_xlfn.POISSON.DIST(0,($B$19*F530/'Monte Carlo'!$B$21),0)</f>
        <v>0.41846630038298388</v>
      </c>
      <c r="L530" s="57">
        <f ca="1">_xlfn.POISSON.DIST(1,($B$19*F530/'Monte Carlo'!$B$21),0)</f>
        <v>0.36455064907056661</v>
      </c>
      <c r="M530" s="57">
        <f ca="1">_xlfn.POISSON.DIST(2,($B$19*F530/'Monte Carlo'!$B$21),0)</f>
        <v>0.15879077433014654</v>
      </c>
      <c r="N530" s="57">
        <f ca="1">_xlfn.POISSON.DIST(3,($B$19*F530/'Monte Carlo'!$B$21),0)</f>
        <v>4.6110666335213359E-2</v>
      </c>
    </row>
    <row r="531" spans="4:14">
      <c r="D531">
        <v>530</v>
      </c>
      <c r="E5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5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31" s="57">
        <f ca="1">_xlfn.POISSON.DIST(0,($B$18*E531/'Monte Carlo'!$B$21),FALSE)</f>
        <v>0.17994678368916983</v>
      </c>
      <c r="H531" s="57">
        <f ca="1">_xlfn.POISSON.DIST(1,($B$18*E531/'Monte Carlo'!$B$21),0)</f>
        <v>0.30862567025384191</v>
      </c>
      <c r="I531" s="57">
        <f ca="1">_xlfn.POISSON.DIST(2,($B$18*E531/'Monte Carlo'!$B$21),0)</f>
        <v>0.26466103585425138</v>
      </c>
      <c r="J531" s="57">
        <f ca="1">_xlfn.POISSON.DIST(3,($B$18*E531/'Monte Carlo'!$B$21),0)</f>
        <v>0.15130619528361228</v>
      </c>
      <c r="K531" s="57">
        <f ca="1">_xlfn.POISSON.DIST(0,($B$19*F531/'Monte Carlo'!$B$21),0)</f>
        <v>0.40172219305682971</v>
      </c>
      <c r="L531" s="57">
        <f ca="1">_xlfn.POISSON.DIST(1,($B$19*F531/'Monte Carlo'!$B$21),0)</f>
        <v>0.36636842710248974</v>
      </c>
      <c r="M531" s="57">
        <f ca="1">_xlfn.POISSON.DIST(2,($B$19*F531/'Monte Carlo'!$B$21),0)</f>
        <v>0.16706299365263602</v>
      </c>
      <c r="N531" s="57">
        <f ca="1">_xlfn.POISSON.DIST(3,($B$19*F531/'Monte Carlo'!$B$21),0)</f>
        <v>5.0786843304000129E-2</v>
      </c>
    </row>
    <row r="532" spans="4:14">
      <c r="D532">
        <v>531</v>
      </c>
      <c r="E5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5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532" s="57">
        <f ca="1">_xlfn.POISSON.DIST(0,($B$18*E532/'Monte Carlo'!$B$21),FALSE)</f>
        <v>0.1132794739708002</v>
      </c>
      <c r="H532" s="57">
        <f ca="1">_xlfn.POISSON.DIST(1,($B$18*E532/'Monte Carlo'!$B$21),0)</f>
        <v>0.24671105967573154</v>
      </c>
      <c r="I532" s="57">
        <f ca="1">_xlfn.POISSON.DIST(2,($B$18*E532/'Monte Carlo'!$B$21),0)</f>
        <v>0.26865567446937366</v>
      </c>
      <c r="J532" s="57">
        <f ca="1">_xlfn.POISSON.DIST(3,($B$18*E532/'Monte Carlo'!$B$21),0)</f>
        <v>0.19503482202881248</v>
      </c>
      <c r="K532" s="57">
        <f ca="1">_xlfn.POISSON.DIST(0,($B$19*F532/'Monte Carlo'!$B$21),0)</f>
        <v>0.35059867978280235</v>
      </c>
      <c r="L532" s="57">
        <f ca="1">_xlfn.POISSON.DIST(1,($B$19*F532/'Monte Carlo'!$B$21),0)</f>
        <v>0.36746705933992851</v>
      </c>
      <c r="M532" s="57">
        <f ca="1">_xlfn.POISSON.DIST(2,($B$19*F532/'Monte Carlo'!$B$21),0)</f>
        <v>0.19257351422941407</v>
      </c>
      <c r="N532" s="57">
        <f ca="1">_xlfn.POISSON.DIST(3,($B$19*F532/'Monte Carlo'!$B$21),0)</f>
        <v>6.7279605867766532E-2</v>
      </c>
    </row>
    <row r="533" spans="4:14">
      <c r="D533">
        <v>532</v>
      </c>
      <c r="E5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5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533" s="57">
        <f ca="1">_xlfn.POISSON.DIST(0,($B$18*E533/'Monte Carlo'!$B$21),FALSE)</f>
        <v>6.939612952783504E-2</v>
      </c>
      <c r="H533" s="57">
        <f ca="1">_xlfn.POISSON.DIST(1,($B$18*E533/'Monte Carlo'!$B$21),0)</f>
        <v>0.18514361220978234</v>
      </c>
      <c r="I533" s="57">
        <f ca="1">_xlfn.POISSON.DIST(2,($B$18*E533/'Monte Carlo'!$B$21),0)</f>
        <v>0.24697456021907666</v>
      </c>
      <c r="J533" s="57">
        <f ca="1">_xlfn.POISSON.DIST(3,($B$18*E533/'Monte Carlo'!$B$21),0)</f>
        <v>0.21963646730730854</v>
      </c>
      <c r="K533" s="57">
        <f ca="1">_xlfn.POISSON.DIST(0,($B$19*F533/'Monte Carlo'!$B$21),0)</f>
        <v>0.37529091452522073</v>
      </c>
      <c r="L533" s="57">
        <f ca="1">_xlfn.POISSON.DIST(1,($B$19*F533/'Monte Carlo'!$B$21),0)</f>
        <v>0.36780528001812629</v>
      </c>
      <c r="M533" s="57">
        <f ca="1">_xlfn.POISSON.DIST(2,($B$19*F533/'Monte Carlo'!$B$21),0)</f>
        <v>0.18023447780551183</v>
      </c>
      <c r="N533" s="57">
        <f ca="1">_xlfn.POISSON.DIST(3,($B$19*F533/'Monte Carlo'!$B$21),0)</f>
        <v>5.8879827188677368E-2</v>
      </c>
    </row>
    <row r="534" spans="4:14">
      <c r="D534">
        <v>533</v>
      </c>
      <c r="E5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534" s="57">
        <f ca="1">_xlfn.POISSON.DIST(0,($B$18*E534/'Monte Carlo'!$B$21),FALSE)</f>
        <v>0.10159183032069609</v>
      </c>
      <c r="H534" s="57">
        <f ca="1">_xlfn.POISSON.DIST(1,($B$18*E534/'Monte Carlo'!$B$21),0)</f>
        <v>0.23231940082314048</v>
      </c>
      <c r="I534" s="57">
        <f ca="1">_xlfn.POISSON.DIST(2,($B$18*E534/'Monte Carlo'!$B$21),0)</f>
        <v>0.26563309189551981</v>
      </c>
      <c r="J534" s="57">
        <f ca="1">_xlfn.POISSON.DIST(3,($B$18*E534/'Monte Carlo'!$B$21),0)</f>
        <v>0.20248255708869276</v>
      </c>
      <c r="K534" s="57">
        <f ca="1">_xlfn.POISSON.DIST(0,($B$19*F534/'Monte Carlo'!$B$21),0)</f>
        <v>0.43001499409744826</v>
      </c>
      <c r="L534" s="57">
        <f ca="1">_xlfn.POISSON.DIST(1,($B$19*F534/'Monte Carlo'!$B$21),0)</f>
        <v>0.36290479043725754</v>
      </c>
      <c r="M534" s="57">
        <f ca="1">_xlfn.POISSON.DIST(2,($B$19*F534/'Monte Carlo'!$B$21),0)</f>
        <v>0.15313406361414522</v>
      </c>
      <c r="N534" s="57">
        <f ca="1">_xlfn.POISSON.DIST(3,($B$19*F534/'Monte Carlo'!$B$21),0)</f>
        <v>4.3078408914041494E-2</v>
      </c>
    </row>
    <row r="535" spans="4:14">
      <c r="D535">
        <v>534</v>
      </c>
      <c r="E5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5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35" s="57">
        <f ca="1">_xlfn.POISSON.DIST(0,($B$18*E535/'Monte Carlo'!$B$21),FALSE)</f>
        <v>8.3964753414184842E-2</v>
      </c>
      <c r="H535" s="57">
        <f ca="1">_xlfn.POISSON.DIST(1,($B$18*E535/'Monte Carlo'!$B$21),0)</f>
        <v>0.20801076789697007</v>
      </c>
      <c r="I535" s="57">
        <f ca="1">_xlfn.POISSON.DIST(2,($B$18*E535/'Monte Carlo'!$B$21),0)</f>
        <v>0.25765858769125771</v>
      </c>
      <c r="J535" s="57">
        <f ca="1">_xlfn.POISSON.DIST(3,($B$18*E535/'Monte Carlo'!$B$21),0)</f>
        <v>0.21277086913095514</v>
      </c>
      <c r="K535" s="57">
        <f ca="1">_xlfn.POISSON.DIST(0,($B$19*F535/'Monte Carlo'!$B$21),0)</f>
        <v>0.41280878846886226</v>
      </c>
      <c r="L535" s="57">
        <f ca="1">_xlfn.POISSON.DIST(1,($B$19*F535/'Monte Carlo'!$B$21),0)</f>
        <v>0.36524115176063965</v>
      </c>
      <c r="M535" s="57">
        <f ca="1">_xlfn.POISSON.DIST(2,($B$19*F535/'Monte Carlo'!$B$21),0)</f>
        <v>0.1615773484792232</v>
      </c>
      <c r="N535" s="57">
        <f ca="1">_xlfn.POISSON.DIST(3,($B$19*F535/'Monte Carlo'!$B$21),0)</f>
        <v>4.7652971953327773E-2</v>
      </c>
    </row>
    <row r="536" spans="4:14">
      <c r="D536">
        <v>535</v>
      </c>
      <c r="E5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5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36" s="57">
        <f ca="1">_xlfn.POISSON.DIST(0,($B$18*E536/'Monte Carlo'!$B$21),FALSE)</f>
        <v>0.14872443258913104</v>
      </c>
      <c r="H536" s="57">
        <f ca="1">_xlfn.POISSON.DIST(1,($B$18*E536/'Monte Carlo'!$B$21),0)</f>
        <v>0.28341822170312264</v>
      </c>
      <c r="I536" s="57">
        <f ca="1">_xlfn.POISSON.DIST(2,($B$18*E536/'Monte Carlo'!$B$21),0)</f>
        <v>0.27004940276111272</v>
      </c>
      <c r="J536" s="57">
        <f ca="1">_xlfn.POISSON.DIST(3,($B$18*E536/'Monte Carlo'!$B$21),0)</f>
        <v>0.17154079342158768</v>
      </c>
      <c r="K536" s="57">
        <f ca="1">_xlfn.POISSON.DIST(0,($B$19*F536/'Monte Carlo'!$B$21),0)</f>
        <v>0.42420134805204218</v>
      </c>
      <c r="L536" s="57">
        <f ca="1">_xlfn.POISSON.DIST(1,($B$19*F536/'Monte Carlo'!$B$21),0)</f>
        <v>0.36377261844059355</v>
      </c>
      <c r="M536" s="57">
        <f ca="1">_xlfn.POISSON.DIST(2,($B$19*F536/'Monte Carlo'!$B$21),0)</f>
        <v>0.15597606954197016</v>
      </c>
      <c r="N536" s="57">
        <f ca="1">_xlfn.POISSON.DIST(3,($B$19*F536/'Monte Carlo'!$B$21),0)</f>
        <v>4.458560656938601E-2</v>
      </c>
    </row>
    <row r="537" spans="4:14">
      <c r="D537">
        <v>536</v>
      </c>
      <c r="E5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5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537" s="57">
        <f ca="1">_xlfn.POISSON.DIST(0,($B$18*E537/'Monte Carlo'!$B$21),FALSE)</f>
        <v>0.1196182496152056</v>
      </c>
      <c r="H537" s="57">
        <f ca="1">_xlfn.POISSON.DIST(1,($B$18*E537/'Monte Carlo'!$B$21),0)</f>
        <v>0.25400335544074198</v>
      </c>
      <c r="I537" s="57">
        <f ca="1">_xlfn.POISSON.DIST(2,($B$18*E537/'Monte Carlo'!$B$21),0)</f>
        <v>0.26968169481956122</v>
      </c>
      <c r="J537" s="57">
        <f ca="1">_xlfn.POISSON.DIST(3,($B$18*E537/'Monte Carlo'!$B$21),0)</f>
        <v>0.19088518573453289</v>
      </c>
      <c r="K537" s="57">
        <f ca="1">_xlfn.POISSON.DIST(0,($B$19*F537/'Monte Carlo'!$B$21),0)</f>
        <v>0.44188240481824848</v>
      </c>
      <c r="L537" s="57">
        <f ca="1">_xlfn.POISSON.DIST(1,($B$19*F537/'Monte Carlo'!$B$21),0)</f>
        <v>0.36089043492404388</v>
      </c>
      <c r="M537" s="57">
        <f ca="1">_xlfn.POISSON.DIST(2,($B$19*F537/'Monte Carlo'!$B$21),0)</f>
        <v>0.14737168146945748</v>
      </c>
      <c r="N537" s="57">
        <f ca="1">_xlfn.POISSON.DIST(3,($B$19*F537/'Monte Carlo'!$B$21),0)</f>
        <v>4.0120048261011752E-2</v>
      </c>
    </row>
    <row r="538" spans="4:14">
      <c r="D538">
        <v>537</v>
      </c>
      <c r="E5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538" s="57">
        <f ca="1">_xlfn.POISSON.DIST(0,($B$18*E538/'Monte Carlo'!$B$21),FALSE)</f>
        <v>0.10439552784948584</v>
      </c>
      <c r="H538" s="57">
        <f ca="1">_xlfn.POISSON.DIST(1,($B$18*E538/'Monte Carlo'!$B$21),0)</f>
        <v>0.23588884012504482</v>
      </c>
      <c r="I538" s="57">
        <f ca="1">_xlfn.POISSON.DIST(2,($B$18*E538/'Monte Carlo'!$B$21),0)</f>
        <v>0.26650348938205509</v>
      </c>
      <c r="J538" s="57">
        <f ca="1">_xlfn.POISSON.DIST(3,($B$18*E538/'Monte Carlo'!$B$21),0)</f>
        <v>0.20072762468729255</v>
      </c>
      <c r="K538" s="57">
        <f ca="1">_xlfn.POISSON.DIST(0,($B$19*F538/'Monte Carlo'!$B$21),0)</f>
        <v>0.32310296787477183</v>
      </c>
      <c r="L538" s="57">
        <f ca="1">_xlfn.POISSON.DIST(1,($B$19*F538/'Monte Carlo'!$B$21),0)</f>
        <v>0.36503663472455405</v>
      </c>
      <c r="M538" s="57">
        <f ca="1">_xlfn.POISSON.DIST(2,($B$19*F538/'Monte Carlo'!$B$21),0)</f>
        <v>0.20620631492105826</v>
      </c>
      <c r="N538" s="57">
        <f ca="1">_xlfn.POISSON.DIST(3,($B$19*F538/'Monte Carlo'!$B$21),0)</f>
        <v>7.765621359329733E-2</v>
      </c>
    </row>
    <row r="539" spans="4:14">
      <c r="D539">
        <v>538</v>
      </c>
      <c r="E5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539" s="57">
        <f ca="1">_xlfn.POISSON.DIST(0,($B$18*E539/'Monte Carlo'!$B$21),FALSE)</f>
        <v>0.10439552784948584</v>
      </c>
      <c r="H539" s="57">
        <f ca="1">_xlfn.POISSON.DIST(1,($B$18*E539/'Monte Carlo'!$B$21),0)</f>
        <v>0.23588884012504482</v>
      </c>
      <c r="I539" s="57">
        <f ca="1">_xlfn.POISSON.DIST(2,($B$18*E539/'Monte Carlo'!$B$21),0)</f>
        <v>0.26650348938205509</v>
      </c>
      <c r="J539" s="57">
        <f ca="1">_xlfn.POISSON.DIST(3,($B$18*E539/'Monte Carlo'!$B$21),0)</f>
        <v>0.20072762468729255</v>
      </c>
      <c r="K539" s="57">
        <f ca="1">_xlfn.POISSON.DIST(0,($B$19*F539/'Monte Carlo'!$B$21),0)</f>
        <v>0.32753106858701586</v>
      </c>
      <c r="L539" s="57">
        <f ca="1">_xlfn.POISSON.DIST(1,($B$19*F539/'Monte Carlo'!$B$21),0)</f>
        <v>0.36558112661422165</v>
      </c>
      <c r="M539" s="57">
        <f ca="1">_xlfn.POISSON.DIST(2,($B$19*F539/'Monte Carlo'!$B$21),0)</f>
        <v>0.20402577488769841</v>
      </c>
      <c r="N539" s="57">
        <f ca="1">_xlfn.POISSON.DIST(3,($B$19*F539/'Monte Carlo'!$B$21),0)</f>
        <v>7.590931038853839E-2</v>
      </c>
    </row>
    <row r="540" spans="4:14">
      <c r="D540">
        <v>539</v>
      </c>
      <c r="E5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40" s="57">
        <f ca="1">_xlfn.POISSON.DIST(0,($B$18*E540/'Monte Carlo'!$B$21),FALSE)</f>
        <v>0.10439552784948584</v>
      </c>
      <c r="H540" s="57">
        <f ca="1">_xlfn.POISSON.DIST(1,($B$18*E540/'Monte Carlo'!$B$21),0)</f>
        <v>0.23588884012504482</v>
      </c>
      <c r="I540" s="57">
        <f ca="1">_xlfn.POISSON.DIST(2,($B$18*E540/'Monte Carlo'!$B$21),0)</f>
        <v>0.26650348938205509</v>
      </c>
      <c r="J540" s="57">
        <f ca="1">_xlfn.POISSON.DIST(3,($B$18*E540/'Monte Carlo'!$B$21),0)</f>
        <v>0.20072762468729255</v>
      </c>
      <c r="K540" s="57">
        <f ca="1">_xlfn.POISSON.DIST(0,($B$19*F540/'Monte Carlo'!$B$21),0)</f>
        <v>0.43590831570375593</v>
      </c>
      <c r="L540" s="57">
        <f ca="1">_xlfn.POISSON.DIST(1,($B$19*F540/'Monte Carlo'!$B$21),0)</f>
        <v>0.3619448498622061</v>
      </c>
      <c r="M540" s="57">
        <f ca="1">_xlfn.POISSON.DIST(2,($B$19*F540/'Monte Carlo'!$B$21),0)</f>
        <v>0.15026562882870706</v>
      </c>
      <c r="N540" s="57">
        <f ca="1">_xlfn.POISSON.DIST(3,($B$19*F540/'Monte Carlo'!$B$21),0)</f>
        <v>4.1589686413796595E-2</v>
      </c>
    </row>
    <row r="541" spans="4:14">
      <c r="D541">
        <v>540</v>
      </c>
      <c r="E5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541" s="57">
        <f ca="1">_xlfn.POISSON.DIST(0,($B$18*E541/'Monte Carlo'!$B$21),FALSE)</f>
        <v>0.10159183032069609</v>
      </c>
      <c r="H541" s="57">
        <f ca="1">_xlfn.POISSON.DIST(1,($B$18*E541/'Monte Carlo'!$B$21),0)</f>
        <v>0.23231940082314048</v>
      </c>
      <c r="I541" s="57">
        <f ca="1">_xlfn.POISSON.DIST(2,($B$18*E541/'Monte Carlo'!$B$21),0)</f>
        <v>0.26563309189551981</v>
      </c>
      <c r="J541" s="57">
        <f ca="1">_xlfn.POISSON.DIST(3,($B$18*E541/'Monte Carlo'!$B$21),0)</f>
        <v>0.20248255708869276</v>
      </c>
      <c r="K541" s="57">
        <f ca="1">_xlfn.POISSON.DIST(0,($B$19*F541/'Monte Carlo'!$B$21),0)</f>
        <v>0.36027438548670609</v>
      </c>
      <c r="L541" s="57">
        <f ca="1">_xlfn.POISSON.DIST(1,($B$19*F541/'Monte Carlo'!$B$21),0)</f>
        <v>0.36780028536033427</v>
      </c>
      <c r="M541" s="57">
        <f ca="1">_xlfn.POISSON.DIST(2,($B$19*F541/'Monte Carlo'!$B$21),0)</f>
        <v>0.18774169821758663</v>
      </c>
      <c r="N541" s="57">
        <f ca="1">_xlfn.POISSON.DIST(3,($B$19*F541/'Monte Carlo'!$B$21),0)</f>
        <v>6.3887833791993781E-2</v>
      </c>
    </row>
    <row r="542" spans="4:14">
      <c r="D542">
        <v>541</v>
      </c>
      <c r="E5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49</v>
      </c>
      <c r="F5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542" s="57">
        <f ca="1">_xlfn.POISSON.DIST(0,($B$18*E542/'Monte Carlo'!$B$21),FALSE)</f>
        <v>0.26343145128825268</v>
      </c>
      <c r="H542" s="57">
        <f ca="1">_xlfn.POISSON.DIST(1,($B$18*E542/'Monte Carlo'!$B$21),0)</f>
        <v>0.3514075697954418</v>
      </c>
      <c r="I542" s="57">
        <f ca="1">_xlfn.POISSON.DIST(2,($B$18*E542/'Monte Carlo'!$B$21),0)</f>
        <v>0.23438218843204064</v>
      </c>
      <c r="J542" s="57">
        <f ca="1">_xlfn.POISSON.DIST(3,($B$18*E542/'Monte Carlo'!$B$21),0)</f>
        <v>0.10421898478390938</v>
      </c>
      <c r="K542" s="57">
        <f ca="1">_xlfn.POISSON.DIST(0,($B$19*F542/'Monte Carlo'!$B$21),0)</f>
        <v>0.37529091452522073</v>
      </c>
      <c r="L542" s="57">
        <f ca="1">_xlfn.POISSON.DIST(1,($B$19*F542/'Monte Carlo'!$B$21),0)</f>
        <v>0.36780528001812629</v>
      </c>
      <c r="M542" s="57">
        <f ca="1">_xlfn.POISSON.DIST(2,($B$19*F542/'Monte Carlo'!$B$21),0)</f>
        <v>0.18023447780551183</v>
      </c>
      <c r="N542" s="57">
        <f ca="1">_xlfn.POISSON.DIST(3,($B$19*F542/'Monte Carlo'!$B$21),0)</f>
        <v>5.8879827188677368E-2</v>
      </c>
    </row>
    <row r="543" spans="4:14">
      <c r="D543">
        <v>542</v>
      </c>
      <c r="E5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5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543" s="57">
        <f ca="1">_xlfn.POISSON.DIST(0,($B$18*E543/'Monte Carlo'!$B$21),FALSE)</f>
        <v>0.14872443258913104</v>
      </c>
      <c r="H543" s="57">
        <f ca="1">_xlfn.POISSON.DIST(1,($B$18*E543/'Monte Carlo'!$B$21),0)</f>
        <v>0.28341822170312264</v>
      </c>
      <c r="I543" s="57">
        <f ca="1">_xlfn.POISSON.DIST(2,($B$18*E543/'Monte Carlo'!$B$21),0)</f>
        <v>0.27004940276111272</v>
      </c>
      <c r="J543" s="57">
        <f ca="1">_xlfn.POISSON.DIST(3,($B$18*E543/'Monte Carlo'!$B$21),0)</f>
        <v>0.17154079342158768</v>
      </c>
      <c r="K543" s="57">
        <f ca="1">_xlfn.POISSON.DIST(0,($B$19*F543/'Monte Carlo'!$B$21),0)</f>
        <v>0.36027438548670609</v>
      </c>
      <c r="L543" s="57">
        <f ca="1">_xlfn.POISSON.DIST(1,($B$19*F543/'Monte Carlo'!$B$21),0)</f>
        <v>0.36780028536033427</v>
      </c>
      <c r="M543" s="57">
        <f ca="1">_xlfn.POISSON.DIST(2,($B$19*F543/'Monte Carlo'!$B$21),0)</f>
        <v>0.18774169821758663</v>
      </c>
      <c r="N543" s="57">
        <f ca="1">_xlfn.POISSON.DIST(3,($B$19*F543/'Monte Carlo'!$B$21),0)</f>
        <v>6.3887833791993781E-2</v>
      </c>
    </row>
    <row r="544" spans="4:14">
      <c r="D544">
        <v>543</v>
      </c>
      <c r="E5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5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544" s="57">
        <f ca="1">_xlfn.POISSON.DIST(0,($B$18*E544/'Monte Carlo'!$B$21),FALSE)</f>
        <v>0.12291943426544397</v>
      </c>
      <c r="H544" s="57">
        <f ca="1">_xlfn.POISSON.DIST(1,($B$18*E544/'Monte Carlo'!$B$21),0)</f>
        <v>0.25766693173649519</v>
      </c>
      <c r="I544" s="57">
        <f ca="1">_xlfn.POISSON.DIST(2,($B$18*E544/'Monte Carlo'!$B$21),0)</f>
        <v>0.27006407939986915</v>
      </c>
      <c r="J544" s="57">
        <f ca="1">_xlfn.POISSON.DIST(3,($B$18*E544/'Monte Carlo'!$B$21),0)</f>
        <v>0.18870512794836983</v>
      </c>
      <c r="K544" s="57">
        <f ca="1">_xlfn.POISSON.DIST(0,($B$19*F544/'Monte Carlo'!$B$21),0)</f>
        <v>0.45407732839127324</v>
      </c>
      <c r="L544" s="57">
        <f ca="1">_xlfn.POISSON.DIST(1,($B$19*F544/'Monte Carlo'!$B$21),0)</f>
        <v>0.35848849675972316</v>
      </c>
      <c r="M544" s="57">
        <f ca="1">_xlfn.POISSON.DIST(2,($B$19*F544/'Monte Carlo'!$B$21),0)</f>
        <v>0.14151114168631976</v>
      </c>
      <c r="N544" s="57">
        <f ca="1">_xlfn.POISSON.DIST(3,($B$19*F544/'Monte Carlo'!$B$21),0)</f>
        <v>3.7240438493600529E-2</v>
      </c>
    </row>
    <row r="545" spans="4:14">
      <c r="D545">
        <v>544</v>
      </c>
      <c r="E5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545" s="57">
        <f ca="1">_xlfn.POISSON.DIST(0,($B$18*E545/'Monte Carlo'!$B$21),FALSE)</f>
        <v>0.11023718482511535</v>
      </c>
      <c r="H545" s="57">
        <f ca="1">_xlfn.POISSON.DIST(1,($B$18*E545/'Monte Carlo'!$B$21),0)</f>
        <v>0.24308633221160764</v>
      </c>
      <c r="I545" s="57">
        <f ca="1">_xlfn.POISSON.DIST(2,($B$18*E545/'Monte Carlo'!$B$21),0)</f>
        <v>0.26801738905903816</v>
      </c>
      <c r="J545" s="57">
        <f ca="1">_xlfn.POISSON.DIST(3,($B$18*E545/'Monte Carlo'!$B$21),0)</f>
        <v>0.19700359178152016</v>
      </c>
      <c r="K545" s="57">
        <f ca="1">_xlfn.POISSON.DIST(0,($B$19*F545/'Monte Carlo'!$B$21),0)</f>
        <v>0.46030042239281943</v>
      </c>
      <c r="L545" s="57">
        <f ca="1">_xlfn.POISSON.DIST(1,($B$19*F545/'Monte Carlo'!$B$21),0)</f>
        <v>0.35713600933334838</v>
      </c>
      <c r="M545" s="57">
        <f ca="1">_xlfn.POISSON.DIST(2,($B$19*F545/'Monte Carlo'!$B$21),0)</f>
        <v>0.13854661320916831</v>
      </c>
      <c r="N545" s="57">
        <f ca="1">_xlfn.POISSON.DIST(3,($B$19*F545/'Monte Carlo'!$B$21),0)</f>
        <v>3.5831659890698683E-2</v>
      </c>
    </row>
    <row r="546" spans="4:14">
      <c r="D546">
        <v>545</v>
      </c>
      <c r="E5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5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546" s="57">
        <f ca="1">_xlfn.POISSON.DIST(0,($B$18*E546/'Monte Carlo'!$B$21),FALSE)</f>
        <v>9.6208305467432101E-2</v>
      </c>
      <c r="H546" s="57">
        <f ca="1">_xlfn.POISSON.DIST(1,($B$18*E546/'Monte Carlo'!$B$21),0)</f>
        <v>0.22524669361030539</v>
      </c>
      <c r="I546" s="57">
        <f ca="1">_xlfn.POISSON.DIST(2,($B$18*E546/'Monte Carlo'!$B$21),0)</f>
        <v>0.2636782382553744</v>
      </c>
      <c r="J546" s="57">
        <f ca="1">_xlfn.POISSON.DIST(3,($B$18*E546/'Monte Carlo'!$B$21),0)</f>
        <v>0.20577797677463755</v>
      </c>
      <c r="K546" s="57">
        <f ca="1">_xlfn.POISSON.DIST(0,($B$19*F546/'Monte Carlo'!$B$21),0)</f>
        <v>0.37529091452522073</v>
      </c>
      <c r="L546" s="57">
        <f ca="1">_xlfn.POISSON.DIST(1,($B$19*F546/'Monte Carlo'!$B$21),0)</f>
        <v>0.36780528001812629</v>
      </c>
      <c r="M546" s="57">
        <f ca="1">_xlfn.POISSON.DIST(2,($B$19*F546/'Monte Carlo'!$B$21),0)</f>
        <v>0.18023447780551183</v>
      </c>
      <c r="N546" s="57">
        <f ca="1">_xlfn.POISSON.DIST(3,($B$19*F546/'Monte Carlo'!$B$21),0)</f>
        <v>5.8879827188677368E-2</v>
      </c>
    </row>
    <row r="547" spans="4:14">
      <c r="D547">
        <v>546</v>
      </c>
      <c r="E5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547" s="57">
        <f ca="1">_xlfn.POISSON.DIST(0,($B$18*E547/'Monte Carlo'!$B$21),FALSE)</f>
        <v>8.8663166244628708E-2</v>
      </c>
      <c r="H547" s="57">
        <f ca="1">_xlfn.POISSON.DIST(1,($B$18*E547/'Monte Carlo'!$B$21),0)</f>
        <v>0.21482293756733631</v>
      </c>
      <c r="I547" s="57">
        <f ca="1">_xlfn.POISSON.DIST(2,($B$18*E547/'Monte Carlo'!$B$21),0)</f>
        <v>0.26024840111017028</v>
      </c>
      <c r="J547" s="57">
        <f ca="1">_xlfn.POISSON.DIST(3,($B$18*E547/'Monte Carlo'!$B$21),0)</f>
        <v>0.21018621520702468</v>
      </c>
      <c r="K547" s="57">
        <f ca="1">_xlfn.POISSON.DIST(0,($B$19*F547/'Monte Carlo'!$B$21),0)</f>
        <v>0.35540360705991658</v>
      </c>
      <c r="L547" s="57">
        <f ca="1">_xlfn.POISSON.DIST(1,($B$19*F547/'Monte Carlo'!$B$21),0)</f>
        <v>0.36766546296941832</v>
      </c>
      <c r="M547" s="57">
        <f ca="1">_xlfn.POISSON.DIST(2,($B$19*F547/'Monte Carlo'!$B$21),0)</f>
        <v>0.19017518389694815</v>
      </c>
      <c r="N547" s="57">
        <f ca="1">_xlfn.POISSON.DIST(3,($B$19*F547/'Monte Carlo'!$B$21),0)</f>
        <v>6.5578819539084315E-2</v>
      </c>
    </row>
    <row r="548" spans="4:14">
      <c r="D548">
        <v>547</v>
      </c>
      <c r="E5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5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90</v>
      </c>
      <c r="G548" s="57">
        <f ca="1">_xlfn.POISSON.DIST(0,($B$18*E548/'Monte Carlo'!$B$21),FALSE)</f>
        <v>0.14872443258913104</v>
      </c>
      <c r="H548" s="57">
        <f ca="1">_xlfn.POISSON.DIST(1,($B$18*E548/'Monte Carlo'!$B$21),0)</f>
        <v>0.28341822170312264</v>
      </c>
      <c r="I548" s="57">
        <f ca="1">_xlfn.POISSON.DIST(2,($B$18*E548/'Monte Carlo'!$B$21),0)</f>
        <v>0.27004940276111272</v>
      </c>
      <c r="J548" s="57">
        <f ca="1">_xlfn.POISSON.DIST(3,($B$18*E548/'Monte Carlo'!$B$21),0)</f>
        <v>0.17154079342158768</v>
      </c>
      <c r="K548" s="57">
        <f ca="1">_xlfn.POISSON.DIST(0,($B$19*F548/'Monte Carlo'!$B$21),0)</f>
        <v>0.29373795250166396</v>
      </c>
      <c r="L548" s="57">
        <f ca="1">_xlfn.POISSON.DIST(1,($B$19*F548/'Monte Carlo'!$B$21),0)</f>
        <v>0.35984873897261999</v>
      </c>
      <c r="M548" s="57">
        <f ca="1">_xlfn.POISSON.DIST(2,($B$19*F548/'Monte Carlo'!$B$21),0)</f>
        <v>0.22041944841882713</v>
      </c>
      <c r="N548" s="57">
        <f ca="1">_xlfn.POISSON.DIST(3,($B$19*F548/'Monte Carlo'!$B$21),0)</f>
        <v>9.000954749296608E-2</v>
      </c>
    </row>
    <row r="549" spans="4:14">
      <c r="D549">
        <v>548</v>
      </c>
      <c r="E5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5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49" s="57">
        <f ca="1">_xlfn.POISSON.DIST(0,($B$18*E549/'Monte Carlo'!$B$21),FALSE)</f>
        <v>0.14872443258913104</v>
      </c>
      <c r="H549" s="57">
        <f ca="1">_xlfn.POISSON.DIST(1,($B$18*E549/'Monte Carlo'!$B$21),0)</f>
        <v>0.28341822170312264</v>
      </c>
      <c r="I549" s="57">
        <f ca="1">_xlfn.POISSON.DIST(2,($B$18*E549/'Monte Carlo'!$B$21),0)</f>
        <v>0.27004940276111272</v>
      </c>
      <c r="J549" s="57">
        <f ca="1">_xlfn.POISSON.DIST(3,($B$18*E549/'Monte Carlo'!$B$21),0)</f>
        <v>0.17154079342158768</v>
      </c>
      <c r="K549" s="57">
        <f ca="1">_xlfn.POISSON.DIST(0,($B$19*F549/'Monte Carlo'!$B$21),0)</f>
        <v>0.43590831570375593</v>
      </c>
      <c r="L549" s="57">
        <f ca="1">_xlfn.POISSON.DIST(1,($B$19*F549/'Monte Carlo'!$B$21),0)</f>
        <v>0.3619448498622061</v>
      </c>
      <c r="M549" s="57">
        <f ca="1">_xlfn.POISSON.DIST(2,($B$19*F549/'Monte Carlo'!$B$21),0)</f>
        <v>0.15026562882870706</v>
      </c>
      <c r="N549" s="57">
        <f ca="1">_xlfn.POISSON.DIST(3,($B$19*F549/'Monte Carlo'!$B$21),0)</f>
        <v>4.1589686413796595E-2</v>
      </c>
    </row>
    <row r="550" spans="4:14">
      <c r="D550">
        <v>549</v>
      </c>
      <c r="E5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5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550" s="57">
        <f ca="1">_xlfn.POISSON.DIST(0,($B$18*E550/'Monte Carlo'!$B$21),FALSE)</f>
        <v>6.939612952783504E-2</v>
      </c>
      <c r="H550" s="57">
        <f ca="1">_xlfn.POISSON.DIST(1,($B$18*E550/'Monte Carlo'!$B$21),0)</f>
        <v>0.18514361220978234</v>
      </c>
      <c r="I550" s="57">
        <f ca="1">_xlfn.POISSON.DIST(2,($B$18*E550/'Monte Carlo'!$B$21),0)</f>
        <v>0.24697456021907666</v>
      </c>
      <c r="J550" s="57">
        <f ca="1">_xlfn.POISSON.DIST(3,($B$18*E550/'Monte Carlo'!$B$21),0)</f>
        <v>0.21963646730730854</v>
      </c>
      <c r="K550" s="57">
        <f ca="1">_xlfn.POISSON.DIST(0,($B$19*F550/'Monte Carlo'!$B$21),0)</f>
        <v>0.35059867978280235</v>
      </c>
      <c r="L550" s="57">
        <f ca="1">_xlfn.POISSON.DIST(1,($B$19*F550/'Monte Carlo'!$B$21),0)</f>
        <v>0.36746705933992851</v>
      </c>
      <c r="M550" s="57">
        <f ca="1">_xlfn.POISSON.DIST(2,($B$19*F550/'Monte Carlo'!$B$21),0)</f>
        <v>0.19257351422941407</v>
      </c>
      <c r="N550" s="57">
        <f ca="1">_xlfn.POISSON.DIST(3,($B$19*F550/'Monte Carlo'!$B$21),0)</f>
        <v>6.7279605867766532E-2</v>
      </c>
    </row>
    <row r="551" spans="4:14">
      <c r="D551">
        <v>550</v>
      </c>
      <c r="E5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51" s="57">
        <f ca="1">_xlfn.POISSON.DIST(0,($B$18*E551/'Monte Carlo'!$B$21),FALSE)</f>
        <v>8.8663166244628708E-2</v>
      </c>
      <c r="H551" s="57">
        <f ca="1">_xlfn.POISSON.DIST(1,($B$18*E551/'Monte Carlo'!$B$21),0)</f>
        <v>0.21482293756733631</v>
      </c>
      <c r="I551" s="57">
        <f ca="1">_xlfn.POISSON.DIST(2,($B$18*E551/'Monte Carlo'!$B$21),0)</f>
        <v>0.26024840111017028</v>
      </c>
      <c r="J551" s="57">
        <f ca="1">_xlfn.POISSON.DIST(3,($B$18*E551/'Monte Carlo'!$B$21),0)</f>
        <v>0.21018621520702468</v>
      </c>
      <c r="K551" s="57">
        <f ca="1">_xlfn.POISSON.DIST(0,($B$19*F551/'Monte Carlo'!$B$21),0)</f>
        <v>0.42420134805204218</v>
      </c>
      <c r="L551" s="57">
        <f ca="1">_xlfn.POISSON.DIST(1,($B$19*F551/'Monte Carlo'!$B$21),0)</f>
        <v>0.36377261844059355</v>
      </c>
      <c r="M551" s="57">
        <f ca="1">_xlfn.POISSON.DIST(2,($B$19*F551/'Monte Carlo'!$B$21),0)</f>
        <v>0.15597606954197016</v>
      </c>
      <c r="N551" s="57">
        <f ca="1">_xlfn.POISSON.DIST(3,($B$19*F551/'Monte Carlo'!$B$21),0)</f>
        <v>4.458560656938601E-2</v>
      </c>
    </row>
    <row r="552" spans="4:14">
      <c r="D552">
        <v>551</v>
      </c>
      <c r="E5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52" s="57">
        <f ca="1">_xlfn.POISSON.DIST(0,($B$18*E552/'Monte Carlo'!$B$21),FALSE)</f>
        <v>0.11023718482511535</v>
      </c>
      <c r="H552" s="57">
        <f ca="1">_xlfn.POISSON.DIST(1,($B$18*E552/'Monte Carlo'!$B$21),0)</f>
        <v>0.24308633221160764</v>
      </c>
      <c r="I552" s="57">
        <f ca="1">_xlfn.POISSON.DIST(2,($B$18*E552/'Monte Carlo'!$B$21),0)</f>
        <v>0.26801738905903816</v>
      </c>
      <c r="J552" s="57">
        <f ca="1">_xlfn.POISSON.DIST(3,($B$18*E552/'Monte Carlo'!$B$21),0)</f>
        <v>0.19700359178152016</v>
      </c>
      <c r="K552" s="57">
        <f ca="1">_xlfn.POISSON.DIST(0,($B$19*F552/'Monte Carlo'!$B$21),0)</f>
        <v>0.41846630038298388</v>
      </c>
      <c r="L552" s="57">
        <f ca="1">_xlfn.POISSON.DIST(1,($B$19*F552/'Monte Carlo'!$B$21),0)</f>
        <v>0.36455064907056661</v>
      </c>
      <c r="M552" s="57">
        <f ca="1">_xlfn.POISSON.DIST(2,($B$19*F552/'Monte Carlo'!$B$21),0)</f>
        <v>0.15879077433014654</v>
      </c>
      <c r="N552" s="57">
        <f ca="1">_xlfn.POISSON.DIST(3,($B$19*F552/'Monte Carlo'!$B$21),0)</f>
        <v>4.6110666335213359E-2</v>
      </c>
    </row>
    <row r="553" spans="4:14">
      <c r="D553">
        <v>552</v>
      </c>
      <c r="E5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5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553" s="57">
        <f ca="1">_xlfn.POISSON.DIST(0,($B$18*E553/'Monte Carlo'!$B$21),FALSE)</f>
        <v>0.10727660088975248</v>
      </c>
      <c r="H553" s="57">
        <f ca="1">_xlfn.POISSON.DIST(1,($B$18*E553/'Monte Carlo'!$B$21),0)</f>
        <v>0.23947835411040228</v>
      </c>
      <c r="I553" s="57">
        <f ca="1">_xlfn.POISSON.DIST(2,($B$18*E553/'Monte Carlo'!$B$21),0)</f>
        <v>0.2672991202730472</v>
      </c>
      <c r="J553" s="57">
        <f ca="1">_xlfn.POISSON.DIST(3,($B$18*E553/'Monte Carlo'!$B$21),0)</f>
        <v>0.19890126037809155</v>
      </c>
      <c r="K553" s="57">
        <f ca="1">_xlfn.POISSON.DIST(0,($B$19*F553/'Monte Carlo'!$B$21),0)</f>
        <v>0.31017463704731257</v>
      </c>
      <c r="L553" s="57">
        <f ca="1">_xlfn.POISSON.DIST(1,($B$19*F553/'Monte Carlo'!$B$21),0)</f>
        <v>0.3630965699751062</v>
      </c>
      <c r="M553" s="57">
        <f ca="1">_xlfn.POISSON.DIST(2,($B$19*F553/'Monte Carlo'!$B$21),0)</f>
        <v>0.21252401611995295</v>
      </c>
      <c r="N553" s="57">
        <f ca="1">_xlfn.POISSON.DIST(3,($B$19*F553/'Monte Carlo'!$B$21),0)</f>
        <v>8.2928273380734663E-2</v>
      </c>
    </row>
    <row r="554" spans="4:14">
      <c r="D554">
        <v>553</v>
      </c>
      <c r="E5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5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554" s="57">
        <f ca="1">_xlfn.POISSON.DIST(0,($B$18*E554/'Monte Carlo'!$B$21),FALSE)</f>
        <v>0.19526005968795843</v>
      </c>
      <c r="H554" s="57">
        <f ca="1">_xlfn.POISSON.DIST(1,($B$18*E554/'Monte Carlo'!$B$21),0)</f>
        <v>0.31894226652028029</v>
      </c>
      <c r="I554" s="57">
        <f ca="1">_xlfn.POISSON.DIST(2,($B$18*E554/'Monte Carlo'!$B$21),0)</f>
        <v>0.26048381203933119</v>
      </c>
      <c r="J554" s="57">
        <f ca="1">_xlfn.POISSON.DIST(3,($B$18*E554/'Monte Carlo'!$B$21),0)</f>
        <v>0.14182674725600056</v>
      </c>
      <c r="K554" s="57">
        <f ca="1">_xlfn.POISSON.DIST(0,($B$19*F554/'Monte Carlo'!$B$21),0)</f>
        <v>0.35540360705991658</v>
      </c>
      <c r="L554" s="57">
        <f ca="1">_xlfn.POISSON.DIST(1,($B$19*F554/'Monte Carlo'!$B$21),0)</f>
        <v>0.36766546296941832</v>
      </c>
      <c r="M554" s="57">
        <f ca="1">_xlfn.POISSON.DIST(2,($B$19*F554/'Monte Carlo'!$B$21),0)</f>
        <v>0.19017518389694815</v>
      </c>
      <c r="N554" s="57">
        <f ca="1">_xlfn.POISSON.DIST(3,($B$19*F554/'Monte Carlo'!$B$21),0)</f>
        <v>6.5578819539084315E-2</v>
      </c>
    </row>
    <row r="555" spans="4:14">
      <c r="D555">
        <v>554</v>
      </c>
      <c r="E5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5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555" s="57">
        <f ca="1">_xlfn.POISSON.DIST(0,($B$18*E555/'Monte Carlo'!$B$21),FALSE)</f>
        <v>9.6208305467432101E-2</v>
      </c>
      <c r="H555" s="57">
        <f ca="1">_xlfn.POISSON.DIST(1,($B$18*E555/'Monte Carlo'!$B$21),0)</f>
        <v>0.22524669361030539</v>
      </c>
      <c r="I555" s="57">
        <f ca="1">_xlfn.POISSON.DIST(2,($B$18*E555/'Monte Carlo'!$B$21),0)</f>
        <v>0.2636782382553744</v>
      </c>
      <c r="J555" s="57">
        <f ca="1">_xlfn.POISSON.DIST(3,($B$18*E555/'Monte Carlo'!$B$21),0)</f>
        <v>0.20577797677463755</v>
      </c>
      <c r="K555" s="57">
        <f ca="1">_xlfn.POISSON.DIST(0,($B$19*F555/'Monte Carlo'!$B$21),0)</f>
        <v>0.4072277640545206</v>
      </c>
      <c r="L555" s="57">
        <f ca="1">_xlfn.POISSON.DIST(1,($B$19*F555/'Monte Carlo'!$B$21),0)</f>
        <v>0.36584635099366131</v>
      </c>
      <c r="M555" s="57">
        <f ca="1">_xlfn.POISSON.DIST(2,($B$19*F555/'Monte Carlo'!$B$21),0)</f>
        <v>0.1643350040807359</v>
      </c>
      <c r="N555" s="57">
        <f ca="1">_xlfn.POISSON.DIST(3,($B$19*F555/'Monte Carlo'!$B$21),0)</f>
        <v>4.9211904565701861E-2</v>
      </c>
    </row>
    <row r="556" spans="4:14">
      <c r="D556">
        <v>555</v>
      </c>
      <c r="E5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5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556" s="57">
        <f ca="1">_xlfn.POISSON.DIST(0,($B$18*E556/'Monte Carlo'!$B$21),FALSE)</f>
        <v>0.1196182496152056</v>
      </c>
      <c r="H556" s="57">
        <f ca="1">_xlfn.POISSON.DIST(1,($B$18*E556/'Monte Carlo'!$B$21),0)</f>
        <v>0.25400335544074198</v>
      </c>
      <c r="I556" s="57">
        <f ca="1">_xlfn.POISSON.DIST(2,($B$18*E556/'Monte Carlo'!$B$21),0)</f>
        <v>0.26968169481956122</v>
      </c>
      <c r="J556" s="57">
        <f ca="1">_xlfn.POISSON.DIST(3,($B$18*E556/'Monte Carlo'!$B$21),0)</f>
        <v>0.19088518573453289</v>
      </c>
      <c r="K556" s="57">
        <f ca="1">_xlfn.POISSON.DIST(0,($B$19*F556/'Monte Carlo'!$B$21),0)</f>
        <v>0.44188240481824848</v>
      </c>
      <c r="L556" s="57">
        <f ca="1">_xlfn.POISSON.DIST(1,($B$19*F556/'Monte Carlo'!$B$21),0)</f>
        <v>0.36089043492404388</v>
      </c>
      <c r="M556" s="57">
        <f ca="1">_xlfn.POISSON.DIST(2,($B$19*F556/'Monte Carlo'!$B$21),0)</f>
        <v>0.14737168146945748</v>
      </c>
      <c r="N556" s="57">
        <f ca="1">_xlfn.POISSON.DIST(3,($B$19*F556/'Monte Carlo'!$B$21),0)</f>
        <v>4.0120048261011752E-2</v>
      </c>
    </row>
    <row r="557" spans="4:14">
      <c r="D557">
        <v>556</v>
      </c>
      <c r="E5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5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557" s="57">
        <f ca="1">_xlfn.POISSON.DIST(0,($B$18*E557/'Monte Carlo'!$B$21),FALSE)</f>
        <v>9.1110062804224359E-2</v>
      </c>
      <c r="H557" s="57">
        <f ca="1">_xlfn.POISSON.DIST(1,($B$18*E557/'Monte Carlo'!$B$21),0)</f>
        <v>0.21827119502763037</v>
      </c>
      <c r="I557" s="57">
        <f ca="1">_xlfn.POISSON.DIST(2,($B$18*E557/'Monte Carlo'!$B$21),0)</f>
        <v>0.26145473459480978</v>
      </c>
      <c r="J557" s="57">
        <f ca="1">_xlfn.POISSON.DIST(3,($B$18*E557/'Monte Carlo'!$B$21),0)</f>
        <v>0.20878790483062162</v>
      </c>
      <c r="K557" s="57">
        <f ca="1">_xlfn.POISSON.DIST(0,($B$19*F557/'Monte Carlo'!$B$21),0)</f>
        <v>0.52742039776984595</v>
      </c>
      <c r="L557" s="57">
        <f ca="1">_xlfn.POISSON.DIST(1,($B$19*F557/'Monte Carlo'!$B$21),0)</f>
        <v>0.33742106531756594</v>
      </c>
      <c r="M557" s="57">
        <f ca="1">_xlfn.POISSON.DIST(2,($B$19*F557/'Monte Carlo'!$B$21),0)</f>
        <v>0.1079337998695719</v>
      </c>
      <c r="N557" s="57">
        <f ca="1">_xlfn.POISSON.DIST(3,($B$19*F557/'Monte Carlo'!$B$21),0)</f>
        <v>2.3017146530395403E-2</v>
      </c>
    </row>
    <row r="558" spans="4:14">
      <c r="D558">
        <v>557</v>
      </c>
      <c r="E5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5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558" s="57">
        <f ca="1">_xlfn.POISSON.DIST(0,($B$18*E558/'Monte Carlo'!$B$21),FALSE)</f>
        <v>6.5718709927714697E-2</v>
      </c>
      <c r="H558" s="57">
        <f ca="1">_xlfn.POISSON.DIST(1,($B$18*E558/'Monte Carlo'!$B$21),0)</f>
        <v>0.17891075053641048</v>
      </c>
      <c r="I558" s="57">
        <f ca="1">_xlfn.POISSON.DIST(2,($B$18*E558/'Monte Carlo'!$B$21),0)</f>
        <v>0.24353077451390251</v>
      </c>
      <c r="J558" s="57">
        <f ca="1">_xlfn.POISSON.DIST(3,($B$18*E558/'Monte Carlo'!$B$21),0)</f>
        <v>0.220993756039538</v>
      </c>
      <c r="K558" s="57">
        <f ca="1">_xlfn.POISSON.DIST(0,($B$19*F558/'Monte Carlo'!$B$21),0)</f>
        <v>0.44793836835326056</v>
      </c>
      <c r="L558" s="57">
        <f ca="1">_xlfn.POISSON.DIST(1,($B$19*F558/'Monte Carlo'!$B$21),0)</f>
        <v>0.3597391363960773</v>
      </c>
      <c r="M558" s="57">
        <f ca="1">_xlfn.POISSON.DIST(2,($B$19*F558/'Monte Carlo'!$B$21),0)</f>
        <v>0.14445318306930149</v>
      </c>
      <c r="N558" s="57">
        <f ca="1">_xlfn.POISSON.DIST(3,($B$19*F558/'Monte Carlo'!$B$21),0)</f>
        <v>3.8670099131459919E-2</v>
      </c>
    </row>
    <row r="559" spans="4:14">
      <c r="D559">
        <v>558</v>
      </c>
      <c r="E5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5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559" s="57">
        <f ca="1">_xlfn.POISSON.DIST(0,($B$18*E559/'Monte Carlo'!$B$21),FALSE)</f>
        <v>0.11640572320001434</v>
      </c>
      <c r="H559" s="57">
        <f ca="1">_xlfn.POISSON.DIST(1,($B$18*E559/'Monte Carlo'!$B$21),0)</f>
        <v>0.25035071304063589</v>
      </c>
      <c r="I559" s="57">
        <f ca="1">_xlfn.POISSON.DIST(2,($B$18*E559/'Monte Carlo'!$B$21),0)</f>
        <v>0.2692113316982816</v>
      </c>
      <c r="J559" s="57">
        <f ca="1">_xlfn.POISSON.DIST(3,($B$18*E559/'Monte Carlo'!$B$21),0)</f>
        <v>0.19299523252672179</v>
      </c>
      <c r="K559" s="57">
        <f ca="1">_xlfn.POISSON.DIST(0,($B$19*F559/'Monte Carlo'!$B$21),0)</f>
        <v>0.43001499409744826</v>
      </c>
      <c r="L559" s="57">
        <f ca="1">_xlfn.POISSON.DIST(1,($B$19*F559/'Monte Carlo'!$B$21),0)</f>
        <v>0.36290479043725754</v>
      </c>
      <c r="M559" s="57">
        <f ca="1">_xlfn.POISSON.DIST(2,($B$19*F559/'Monte Carlo'!$B$21),0)</f>
        <v>0.15313406361414522</v>
      </c>
      <c r="N559" s="57">
        <f ca="1">_xlfn.POISSON.DIST(3,($B$19*F559/'Monte Carlo'!$B$21),0)</f>
        <v>4.3078408914041494E-2</v>
      </c>
    </row>
    <row r="560" spans="4:14">
      <c r="D560">
        <v>559</v>
      </c>
      <c r="E5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5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560" s="57">
        <f ca="1">_xlfn.POISSON.DIST(0,($B$18*E560/'Monte Carlo'!$B$21),FALSE)</f>
        <v>0.14473021623992124</v>
      </c>
      <c r="H560" s="57">
        <f ca="1">_xlfn.POISSON.DIST(1,($B$18*E560/'Monte Carlo'!$B$21),0)</f>
        <v>0.27974669717796186</v>
      </c>
      <c r="I560" s="57">
        <f ca="1">_xlfn.POISSON.DIST(2,($B$18*E560/'Monte Carlo'!$B$21),0)</f>
        <v>0.27035893614726797</v>
      </c>
      <c r="J560" s="57">
        <f ca="1">_xlfn.POISSON.DIST(3,($B$18*E560/'Monte Carlo'!$B$21),0)</f>
        <v>0.17419080687884705</v>
      </c>
      <c r="K560" s="57">
        <f ca="1">_xlfn.POISSON.DIST(0,($B$19*F560/'Monte Carlo'!$B$21),0)</f>
        <v>0.39629105537308784</v>
      </c>
      <c r="L560" s="57">
        <f ca="1">_xlfn.POISSON.DIST(1,($B$19*F560/'Monte Carlo'!$B$21),0)</f>
        <v>0.3668095170571844</v>
      </c>
      <c r="M560" s="57">
        <f ca="1">_xlfn.POISSON.DIST(2,($B$19*F560/'Monte Carlo'!$B$21),0)</f>
        <v>0.16976060900119685</v>
      </c>
      <c r="N560" s="57">
        <f ca="1">_xlfn.POISSON.DIST(3,($B$19*F560/'Monte Carlo'!$B$21),0)</f>
        <v>5.2377165855567683E-2</v>
      </c>
    </row>
    <row r="561" spans="4:14">
      <c r="D561">
        <v>560</v>
      </c>
      <c r="E5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5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561" s="57">
        <f ca="1">_xlfn.POISSON.DIST(0,($B$18*E561/'Monte Carlo'!$B$21),FALSE)</f>
        <v>0.14084327052517653</v>
      </c>
      <c r="H561" s="57">
        <f ca="1">_xlfn.POISSON.DIST(1,($B$18*E561/'Monte Carlo'!$B$21),0)</f>
        <v>0.27606795981041499</v>
      </c>
      <c r="I561" s="57">
        <f ca="1">_xlfn.POISSON.DIST(2,($B$18*E561/'Monte Carlo'!$B$21),0)</f>
        <v>0.27056144801842463</v>
      </c>
      <c r="J561" s="57">
        <f ca="1">_xlfn.POISSON.DIST(3,($B$18*E561/'Monte Carlo'!$B$21),0)</f>
        <v>0.17677651354180549</v>
      </c>
      <c r="K561" s="57">
        <f ca="1">_xlfn.POISSON.DIST(0,($B$19*F561/'Monte Carlo'!$B$21),0)</f>
        <v>0.37021711809706187</v>
      </c>
      <c r="L561" s="57">
        <f ca="1">_xlfn.POISSON.DIST(1,($B$19*F561/'Monte Carlo'!$B$21),0)</f>
        <v>0.36787202951114861</v>
      </c>
      <c r="M561" s="57">
        <f ca="1">_xlfn.POISSON.DIST(2,($B$19*F561/'Monte Carlo'!$B$21),0)</f>
        <v>0.18277089778054398</v>
      </c>
      <c r="N561" s="57">
        <f ca="1">_xlfn.POISSON.DIST(3,($B$19*F561/'Monte Carlo'!$B$21),0)</f>
        <v>6.0537720358710946E-2</v>
      </c>
    </row>
    <row r="562" spans="4:14">
      <c r="D562">
        <v>561</v>
      </c>
      <c r="E5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5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562" s="57">
        <f ca="1">_xlfn.POISSON.DIST(0,($B$18*E562/'Monte Carlo'!$B$21),FALSE)</f>
        <v>0.11640572320001434</v>
      </c>
      <c r="H562" s="57">
        <f ca="1">_xlfn.POISSON.DIST(1,($B$18*E562/'Monte Carlo'!$B$21),0)</f>
        <v>0.25035071304063589</v>
      </c>
      <c r="I562" s="57">
        <f ca="1">_xlfn.POISSON.DIST(2,($B$18*E562/'Monte Carlo'!$B$21),0)</f>
        <v>0.2692113316982816</v>
      </c>
      <c r="J562" s="57">
        <f ca="1">_xlfn.POISSON.DIST(3,($B$18*E562/'Monte Carlo'!$B$21),0)</f>
        <v>0.19299523252672179</v>
      </c>
      <c r="K562" s="57">
        <f ca="1">_xlfn.POISSON.DIST(0,($B$19*F562/'Monte Carlo'!$B$21),0)</f>
        <v>0.4072277640545206</v>
      </c>
      <c r="L562" s="57">
        <f ca="1">_xlfn.POISSON.DIST(1,($B$19*F562/'Monte Carlo'!$B$21),0)</f>
        <v>0.36584635099366131</v>
      </c>
      <c r="M562" s="57">
        <f ca="1">_xlfn.POISSON.DIST(2,($B$19*F562/'Monte Carlo'!$B$21),0)</f>
        <v>0.1643350040807359</v>
      </c>
      <c r="N562" s="57">
        <f ca="1">_xlfn.POISSON.DIST(3,($B$19*F562/'Monte Carlo'!$B$21),0)</f>
        <v>4.9211904565701861E-2</v>
      </c>
    </row>
    <row r="563" spans="4:14">
      <c r="D563">
        <v>562</v>
      </c>
      <c r="E5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63" s="57">
        <f ca="1">_xlfn.POISSON.DIST(0,($B$18*E563/'Monte Carlo'!$B$21),FALSE)</f>
        <v>0.10159183032069609</v>
      </c>
      <c r="H563" s="57">
        <f ca="1">_xlfn.POISSON.DIST(1,($B$18*E563/'Monte Carlo'!$B$21),0)</f>
        <v>0.23231940082314048</v>
      </c>
      <c r="I563" s="57">
        <f ca="1">_xlfn.POISSON.DIST(2,($B$18*E563/'Monte Carlo'!$B$21),0)</f>
        <v>0.26563309189551981</v>
      </c>
      <c r="J563" s="57">
        <f ca="1">_xlfn.POISSON.DIST(3,($B$18*E563/'Monte Carlo'!$B$21),0)</f>
        <v>0.20248255708869276</v>
      </c>
      <c r="K563" s="57">
        <f ca="1">_xlfn.POISSON.DIST(0,($B$19*F563/'Monte Carlo'!$B$21),0)</f>
        <v>0.38564806830727288</v>
      </c>
      <c r="L563" s="57">
        <f ca="1">_xlfn.POISSON.DIST(1,($B$19*F563/'Monte Carlo'!$B$21),0)</f>
        <v>0.36745707420126816</v>
      </c>
      <c r="M563" s="57">
        <f ca="1">_xlfn.POISSON.DIST(2,($B$19*F563/'Monte Carlo'!$B$21),0)</f>
        <v>0.17506207404748705</v>
      </c>
      <c r="N563" s="57">
        <f ca="1">_xlfn.POISSON.DIST(3,($B$19*F563/'Monte Carlo'!$B$21),0)</f>
        <v>5.5601469162847278E-2</v>
      </c>
    </row>
    <row r="564" spans="4:14">
      <c r="D564">
        <v>563</v>
      </c>
      <c r="E5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564" s="57">
        <f ca="1">_xlfn.POISSON.DIST(0,($B$18*E564/'Monte Carlo'!$B$21),FALSE)</f>
        <v>8.8663166244628708E-2</v>
      </c>
      <c r="H564" s="57">
        <f ca="1">_xlfn.POISSON.DIST(1,($B$18*E564/'Monte Carlo'!$B$21),0)</f>
        <v>0.21482293756733631</v>
      </c>
      <c r="I564" s="57">
        <f ca="1">_xlfn.POISSON.DIST(2,($B$18*E564/'Monte Carlo'!$B$21),0)</f>
        <v>0.26024840111017028</v>
      </c>
      <c r="J564" s="57">
        <f ca="1">_xlfn.POISSON.DIST(3,($B$18*E564/'Monte Carlo'!$B$21),0)</f>
        <v>0.21018621520702468</v>
      </c>
      <c r="K564" s="57">
        <f ca="1">_xlfn.POISSON.DIST(0,($B$19*F564/'Monte Carlo'!$B$21),0)</f>
        <v>0.50631670617465929</v>
      </c>
      <c r="L564" s="57">
        <f ca="1">_xlfn.POISSON.DIST(1,($B$19*F564/'Monte Carlo'!$B$21),0)</f>
        <v>0.3445955573780598</v>
      </c>
      <c r="M564" s="57">
        <f ca="1">_xlfn.POISSON.DIST(2,($B$19*F564/'Monte Carlo'!$B$21),0)</f>
        <v>0.11726464554354736</v>
      </c>
      <c r="N564" s="57">
        <f ca="1">_xlfn.POISSON.DIST(3,($B$19*F564/'Monte Carlo'!$B$21),0)</f>
        <v>2.6603161880711511E-2</v>
      </c>
    </row>
    <row r="565" spans="4:14">
      <c r="D565">
        <v>564</v>
      </c>
      <c r="E5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5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565" s="57">
        <f ca="1">_xlfn.POISSON.DIST(0,($B$18*E565/'Monte Carlo'!$B$21),FALSE)</f>
        <v>0.1132794739708002</v>
      </c>
      <c r="H565" s="57">
        <f ca="1">_xlfn.POISSON.DIST(1,($B$18*E565/'Monte Carlo'!$B$21),0)</f>
        <v>0.24671105967573154</v>
      </c>
      <c r="I565" s="57">
        <f ca="1">_xlfn.POISSON.DIST(2,($B$18*E565/'Monte Carlo'!$B$21),0)</f>
        <v>0.26865567446937366</v>
      </c>
      <c r="J565" s="57">
        <f ca="1">_xlfn.POISSON.DIST(3,($B$18*E565/'Monte Carlo'!$B$21),0)</f>
        <v>0.19503482202881248</v>
      </c>
      <c r="K565" s="57">
        <f ca="1">_xlfn.POISSON.DIST(0,($B$19*F565/'Monte Carlo'!$B$21),0)</f>
        <v>0.35540360705991658</v>
      </c>
      <c r="L565" s="57">
        <f ca="1">_xlfn.POISSON.DIST(1,($B$19*F565/'Monte Carlo'!$B$21),0)</f>
        <v>0.36766546296941832</v>
      </c>
      <c r="M565" s="57">
        <f ca="1">_xlfn.POISSON.DIST(2,($B$19*F565/'Monte Carlo'!$B$21),0)</f>
        <v>0.19017518389694815</v>
      </c>
      <c r="N565" s="57">
        <f ca="1">_xlfn.POISSON.DIST(3,($B$19*F565/'Monte Carlo'!$B$21),0)</f>
        <v>6.5578819539084315E-2</v>
      </c>
    </row>
    <row r="566" spans="4:14">
      <c r="D566">
        <v>565</v>
      </c>
      <c r="E5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5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89</v>
      </c>
      <c r="G566" s="57">
        <f ca="1">_xlfn.POISSON.DIST(0,($B$18*E566/'Monte Carlo'!$B$21),FALSE)</f>
        <v>8.1709754790180597E-2</v>
      </c>
      <c r="H566" s="57">
        <f ca="1">_xlfn.POISSON.DIST(1,($B$18*E566/'Monte Carlo'!$B$21),0)</f>
        <v>0.20464877180330815</v>
      </c>
      <c r="I566" s="57">
        <f ca="1">_xlfn.POISSON.DIST(2,($B$18*E566/'Monte Carlo'!$B$21),0)</f>
        <v>0.25627980348336288</v>
      </c>
      <c r="J566" s="57">
        <f ca="1">_xlfn.POISSON.DIST(3,($B$18*E566/'Monte Carlo'!$B$21),0)</f>
        <v>0.21395791789911728</v>
      </c>
      <c r="K566" s="57">
        <f ca="1">_xlfn.POISSON.DIST(0,($B$19*F566/'Monte Carlo'!$B$21),0)</f>
        <v>0.29776360799236146</v>
      </c>
      <c r="L566" s="57">
        <f ca="1">_xlfn.POISSON.DIST(1,($B$19*F566/'Monte Carlo'!$B$21),0)</f>
        <v>0.36072732160883669</v>
      </c>
      <c r="M566" s="57">
        <f ca="1">_xlfn.POISSON.DIST(2,($B$19*F566/'Monte Carlo'!$B$21),0)</f>
        <v>0.21850252526229338</v>
      </c>
      <c r="N566" s="57">
        <f ca="1">_xlfn.POISSON.DIST(3,($B$19*F566/'Monte Carlo'!$B$21),0)</f>
        <v>8.8235352459700434E-2</v>
      </c>
    </row>
    <row r="567" spans="4:14">
      <c r="D567">
        <v>566</v>
      </c>
      <c r="E5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5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567" s="57">
        <f ca="1">_xlfn.POISSON.DIST(0,($B$18*E567/'Monte Carlo'!$B$21),FALSE)</f>
        <v>8.6281984739869783E-2</v>
      </c>
      <c r="H567" s="57">
        <f ca="1">_xlfn.POISSON.DIST(1,($B$18*E567/'Monte Carlo'!$B$21),0)</f>
        <v>0.21140246359224624</v>
      </c>
      <c r="I567" s="57">
        <f ca="1">_xlfn.POISSON.DIST(2,($B$18*E567/'Monte Carlo'!$B$21),0)</f>
        <v>0.25898222988036967</v>
      </c>
      <c r="J567" s="57">
        <f ca="1">_xlfn.POISSON.DIST(3,($B$18*E567/'Monte Carlo'!$B$21),0)</f>
        <v>0.21151376148948106</v>
      </c>
      <c r="K567" s="57">
        <f ca="1">_xlfn.POISSON.DIST(0,($B$19*F567/'Monte Carlo'!$B$21),0)</f>
        <v>0.49271881623502967</v>
      </c>
      <c r="L567" s="57">
        <f ca="1">_xlfn.POISSON.DIST(1,($B$19*F567/'Monte Carlo'!$B$21),0)</f>
        <v>0.34875456717539427</v>
      </c>
      <c r="M567" s="57">
        <f ca="1">_xlfn.POISSON.DIST(2,($B$19*F567/'Monte Carlo'!$B$21),0)</f>
        <v>0.12342713949418009</v>
      </c>
      <c r="N567" s="57">
        <f ca="1">_xlfn.POISSON.DIST(3,($B$19*F567/'Monte Carlo'!$B$21),0)</f>
        <v>2.9121260235815523E-2</v>
      </c>
    </row>
    <row r="568" spans="4:14">
      <c r="D568">
        <v>567</v>
      </c>
      <c r="E5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568" s="57">
        <f ca="1">_xlfn.POISSON.DIST(0,($B$18*E568/'Monte Carlo'!$B$21),FALSE)</f>
        <v>0.11023718482511535</v>
      </c>
      <c r="H568" s="57">
        <f ca="1">_xlfn.POISSON.DIST(1,($B$18*E568/'Monte Carlo'!$B$21),0)</f>
        <v>0.24308633221160764</v>
      </c>
      <c r="I568" s="57">
        <f ca="1">_xlfn.POISSON.DIST(2,($B$18*E568/'Monte Carlo'!$B$21),0)</f>
        <v>0.26801738905903816</v>
      </c>
      <c r="J568" s="57">
        <f ca="1">_xlfn.POISSON.DIST(3,($B$18*E568/'Monte Carlo'!$B$21),0)</f>
        <v>0.19700359178152016</v>
      </c>
      <c r="K568" s="57">
        <f ca="1">_xlfn.POISSON.DIST(0,($B$19*F568/'Monte Carlo'!$B$21),0)</f>
        <v>0.36027438548670609</v>
      </c>
      <c r="L568" s="57">
        <f ca="1">_xlfn.POISSON.DIST(1,($B$19*F568/'Monte Carlo'!$B$21),0)</f>
        <v>0.36780028536033427</v>
      </c>
      <c r="M568" s="57">
        <f ca="1">_xlfn.POISSON.DIST(2,($B$19*F568/'Monte Carlo'!$B$21),0)</f>
        <v>0.18774169821758663</v>
      </c>
      <c r="N568" s="57">
        <f ca="1">_xlfn.POISSON.DIST(3,($B$19*F568/'Monte Carlo'!$B$21),0)</f>
        <v>6.3887833791993781E-2</v>
      </c>
    </row>
    <row r="569" spans="4:14">
      <c r="D569">
        <v>568</v>
      </c>
      <c r="E5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5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569" s="57">
        <f ca="1">_xlfn.POISSON.DIST(0,($B$18*E569/'Monte Carlo'!$B$21),FALSE)</f>
        <v>6.939612952783504E-2</v>
      </c>
      <c r="H569" s="57">
        <f ca="1">_xlfn.POISSON.DIST(1,($B$18*E569/'Monte Carlo'!$B$21),0)</f>
        <v>0.18514361220978234</v>
      </c>
      <c r="I569" s="57">
        <f ca="1">_xlfn.POISSON.DIST(2,($B$18*E569/'Monte Carlo'!$B$21),0)</f>
        <v>0.24697456021907666</v>
      </c>
      <c r="J569" s="57">
        <f ca="1">_xlfn.POISSON.DIST(3,($B$18*E569/'Monte Carlo'!$B$21),0)</f>
        <v>0.21963646730730854</v>
      </c>
      <c r="K569" s="57">
        <f ca="1">_xlfn.POISSON.DIST(0,($B$19*F569/'Monte Carlo'!$B$21),0)</f>
        <v>0.39629105537308784</v>
      </c>
      <c r="L569" s="57">
        <f ca="1">_xlfn.POISSON.DIST(1,($B$19*F569/'Monte Carlo'!$B$21),0)</f>
        <v>0.3668095170571844</v>
      </c>
      <c r="M569" s="57">
        <f ca="1">_xlfn.POISSON.DIST(2,($B$19*F569/'Monte Carlo'!$B$21),0)</f>
        <v>0.16976060900119685</v>
      </c>
      <c r="N569" s="57">
        <f ca="1">_xlfn.POISSON.DIST(3,($B$19*F569/'Monte Carlo'!$B$21),0)</f>
        <v>5.2377165855567683E-2</v>
      </c>
    </row>
    <row r="570" spans="4:14">
      <c r="D570">
        <v>569</v>
      </c>
      <c r="E5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5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70" s="57">
        <f ca="1">_xlfn.POISSON.DIST(0,($B$18*E570/'Monte Carlo'!$B$21),FALSE)</f>
        <v>9.6208305467432101E-2</v>
      </c>
      <c r="H570" s="57">
        <f ca="1">_xlfn.POISSON.DIST(1,($B$18*E570/'Monte Carlo'!$B$21),0)</f>
        <v>0.22524669361030539</v>
      </c>
      <c r="I570" s="57">
        <f ca="1">_xlfn.POISSON.DIST(2,($B$18*E570/'Monte Carlo'!$B$21),0)</f>
        <v>0.2636782382553744</v>
      </c>
      <c r="J570" s="57">
        <f ca="1">_xlfn.POISSON.DIST(3,($B$18*E570/'Monte Carlo'!$B$21),0)</f>
        <v>0.20577797677463755</v>
      </c>
      <c r="K570" s="57">
        <f ca="1">_xlfn.POISSON.DIST(0,($B$19*F570/'Monte Carlo'!$B$21),0)</f>
        <v>0.38564806830727288</v>
      </c>
      <c r="L570" s="57">
        <f ca="1">_xlfn.POISSON.DIST(1,($B$19*F570/'Monte Carlo'!$B$21),0)</f>
        <v>0.36745707420126816</v>
      </c>
      <c r="M570" s="57">
        <f ca="1">_xlfn.POISSON.DIST(2,($B$19*F570/'Monte Carlo'!$B$21),0)</f>
        <v>0.17506207404748705</v>
      </c>
      <c r="N570" s="57">
        <f ca="1">_xlfn.POISSON.DIST(3,($B$19*F570/'Monte Carlo'!$B$21),0)</f>
        <v>5.5601469162847278E-2</v>
      </c>
    </row>
    <row r="571" spans="4:14">
      <c r="D571">
        <v>570</v>
      </c>
      <c r="E5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5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571" s="57">
        <f ca="1">_xlfn.POISSON.DIST(0,($B$18*E571/'Monte Carlo'!$B$21),FALSE)</f>
        <v>8.6281984739869783E-2</v>
      </c>
      <c r="H571" s="57">
        <f ca="1">_xlfn.POISSON.DIST(1,($B$18*E571/'Monte Carlo'!$B$21),0)</f>
        <v>0.21140246359224624</v>
      </c>
      <c r="I571" s="57">
        <f ca="1">_xlfn.POISSON.DIST(2,($B$18*E571/'Monte Carlo'!$B$21),0)</f>
        <v>0.25898222988036967</v>
      </c>
      <c r="J571" s="57">
        <f ca="1">_xlfn.POISSON.DIST(3,($B$18*E571/'Monte Carlo'!$B$21),0)</f>
        <v>0.21151376148948106</v>
      </c>
      <c r="K571" s="57">
        <f ca="1">_xlfn.POISSON.DIST(0,($B$19*F571/'Monte Carlo'!$B$21),0)</f>
        <v>0.4666088034072392</v>
      </c>
      <c r="L571" s="57">
        <f ca="1">_xlfn.POISSON.DIST(1,($B$19*F571/'Monte Carlo'!$B$21),0)</f>
        <v>0.35567911738630187</v>
      </c>
      <c r="M571" s="57">
        <f ca="1">_xlfn.POISSON.DIST(2,($B$19*F571/'Monte Carlo'!$B$21),0)</f>
        <v>0.13556070269240872</v>
      </c>
      <c r="N571" s="57">
        <f ca="1">_xlfn.POISSON.DIST(3,($B$19*F571/'Monte Carlo'!$B$21),0)</f>
        <v>3.4444350195011603E-2</v>
      </c>
    </row>
    <row r="572" spans="4:14">
      <c r="D572">
        <v>571</v>
      </c>
      <c r="E5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5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572" s="57">
        <f ca="1">_xlfn.POISSON.DIST(0,($B$18*E572/'Monte Carlo'!$B$21),FALSE)</f>
        <v>0.11640572320001434</v>
      </c>
      <c r="H572" s="57">
        <f ca="1">_xlfn.POISSON.DIST(1,($B$18*E572/'Monte Carlo'!$B$21),0)</f>
        <v>0.25035071304063589</v>
      </c>
      <c r="I572" s="57">
        <f ca="1">_xlfn.POISSON.DIST(2,($B$18*E572/'Monte Carlo'!$B$21),0)</f>
        <v>0.2692113316982816</v>
      </c>
      <c r="J572" s="57">
        <f ca="1">_xlfn.POISSON.DIST(3,($B$18*E572/'Monte Carlo'!$B$21),0)</f>
        <v>0.19299523252672179</v>
      </c>
      <c r="K572" s="57">
        <f ca="1">_xlfn.POISSON.DIST(0,($B$19*F572/'Monte Carlo'!$B$21),0)</f>
        <v>0.4994714887822902</v>
      </c>
      <c r="L572" s="57">
        <f ca="1">_xlfn.POISSON.DIST(1,($B$19*F572/'Monte Carlo'!$B$21),0)</f>
        <v>0.34673548601465604</v>
      </c>
      <c r="M572" s="57">
        <f ca="1">_xlfn.POISSON.DIST(2,($B$19*F572/'Monte Carlo'!$B$21),0)</f>
        <v>0.12035271277939114</v>
      </c>
      <c r="N572" s="57">
        <f ca="1">_xlfn.POISSON.DIST(3,($B$19*F572/'Monte Carlo'!$B$21),0)</f>
        <v>2.7849808778530712E-2</v>
      </c>
    </row>
    <row r="573" spans="4:14">
      <c r="D573">
        <v>572</v>
      </c>
      <c r="E5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5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573" s="57">
        <f ca="1">_xlfn.POISSON.DIST(0,($B$18*E573/'Monte Carlo'!$B$21),FALSE)</f>
        <v>0.14473021623992124</v>
      </c>
      <c r="H573" s="57">
        <f ca="1">_xlfn.POISSON.DIST(1,($B$18*E573/'Monte Carlo'!$B$21),0)</f>
        <v>0.27974669717796186</v>
      </c>
      <c r="I573" s="57">
        <f ca="1">_xlfn.POISSON.DIST(2,($B$18*E573/'Monte Carlo'!$B$21),0)</f>
        <v>0.27035893614726797</v>
      </c>
      <c r="J573" s="57">
        <f ca="1">_xlfn.POISSON.DIST(3,($B$18*E573/'Monte Carlo'!$B$21),0)</f>
        <v>0.17419080687884705</v>
      </c>
      <c r="K573" s="57">
        <f ca="1">_xlfn.POISSON.DIST(0,($B$19*F573/'Monte Carlo'!$B$21),0)</f>
        <v>0.4072277640545206</v>
      </c>
      <c r="L573" s="57">
        <f ca="1">_xlfn.POISSON.DIST(1,($B$19*F573/'Monte Carlo'!$B$21),0)</f>
        <v>0.36584635099366131</v>
      </c>
      <c r="M573" s="57">
        <f ca="1">_xlfn.POISSON.DIST(2,($B$19*F573/'Monte Carlo'!$B$21),0)</f>
        <v>0.1643350040807359</v>
      </c>
      <c r="N573" s="57">
        <f ca="1">_xlfn.POISSON.DIST(3,($B$19*F573/'Monte Carlo'!$B$21),0)</f>
        <v>4.9211904565701861E-2</v>
      </c>
    </row>
    <row r="574" spans="4:14">
      <c r="D574">
        <v>573</v>
      </c>
      <c r="E5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574" s="57">
        <f ca="1">_xlfn.POISSON.DIST(0,($B$18*E574/'Monte Carlo'!$B$21),FALSE)</f>
        <v>0.12979763283782372</v>
      </c>
      <c r="H574" s="57">
        <f ca="1">_xlfn.POISSON.DIST(1,($B$18*E574/'Monte Carlo'!$B$21),0)</f>
        <v>0.26501804358005915</v>
      </c>
      <c r="I574" s="57">
        <f ca="1">_xlfn.POISSON.DIST(2,($B$18*E574/'Monte Carlo'!$B$21),0)</f>
        <v>0.27055409982228668</v>
      </c>
      <c r="J574" s="57">
        <f ca="1">_xlfn.POISSON.DIST(3,($B$18*E574/'Monte Carlo'!$B$21),0)</f>
        <v>0.18413720047589904</v>
      </c>
      <c r="K574" s="57">
        <f ca="1">_xlfn.POISSON.DIST(0,($B$19*F574/'Monte Carlo'!$B$21),0)</f>
        <v>0.43001499409744826</v>
      </c>
      <c r="L574" s="57">
        <f ca="1">_xlfn.POISSON.DIST(1,($B$19*F574/'Monte Carlo'!$B$21),0)</f>
        <v>0.36290479043725754</v>
      </c>
      <c r="M574" s="57">
        <f ca="1">_xlfn.POISSON.DIST(2,($B$19*F574/'Monte Carlo'!$B$21),0)</f>
        <v>0.15313406361414522</v>
      </c>
      <c r="N574" s="57">
        <f ca="1">_xlfn.POISSON.DIST(3,($B$19*F574/'Monte Carlo'!$B$21),0)</f>
        <v>4.3078408914041494E-2</v>
      </c>
    </row>
    <row r="575" spans="4:14">
      <c r="D575">
        <v>574</v>
      </c>
      <c r="E5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5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75" s="57">
        <f ca="1">_xlfn.POISSON.DIST(0,($B$18*E575/'Monte Carlo'!$B$21),FALSE)</f>
        <v>0.15704660056871578</v>
      </c>
      <c r="H575" s="57">
        <f ca="1">_xlfn.POISSON.DIST(1,($B$18*E575/'Monte Carlo'!$B$21),0)</f>
        <v>0.29072666127096852</v>
      </c>
      <c r="I575" s="57">
        <f ca="1">_xlfn.POISSON.DIST(2,($B$18*E575/'Monte Carlo'!$B$21),0)</f>
        <v>0.26909844360744972</v>
      </c>
      <c r="J575" s="57">
        <f ca="1">_xlfn.POISSON.DIST(3,($B$18*E575/'Monte Carlo'!$B$21),0)</f>
        <v>0.16605281867483343</v>
      </c>
      <c r="K575" s="57">
        <f ca="1">_xlfn.POISSON.DIST(0,($B$19*F575/'Monte Carlo'!$B$21),0)</f>
        <v>0.41280878846886226</v>
      </c>
      <c r="L575" s="57">
        <f ca="1">_xlfn.POISSON.DIST(1,($B$19*F575/'Monte Carlo'!$B$21),0)</f>
        <v>0.36524115176063965</v>
      </c>
      <c r="M575" s="57">
        <f ca="1">_xlfn.POISSON.DIST(2,($B$19*F575/'Monte Carlo'!$B$21),0)</f>
        <v>0.1615773484792232</v>
      </c>
      <c r="N575" s="57">
        <f ca="1">_xlfn.POISSON.DIST(3,($B$19*F575/'Monte Carlo'!$B$21),0)</f>
        <v>4.7652971953327773E-2</v>
      </c>
    </row>
    <row r="576" spans="4:14">
      <c r="D576">
        <v>575</v>
      </c>
      <c r="E5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5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576" s="57">
        <f ca="1">_xlfn.POISSON.DIST(0,($B$18*E576/'Monte Carlo'!$B$21),FALSE)</f>
        <v>7.5301664836223969E-2</v>
      </c>
      <c r="H576" s="57">
        <f ca="1">_xlfn.POISSON.DIST(1,($B$18*E576/'Monte Carlo'!$B$21),0)</f>
        <v>0.19474915922639166</v>
      </c>
      <c r="I576" s="57">
        <f ca="1">_xlfn.POISSON.DIST(2,($B$18*E576/'Monte Carlo'!$B$21),0)</f>
        <v>0.25183530206055627</v>
      </c>
      <c r="J576" s="57">
        <f ca="1">_xlfn.POISSON.DIST(3,($B$18*E576/'Monte Carlo'!$B$21),0)</f>
        <v>0.21710327142826852</v>
      </c>
      <c r="K576" s="57">
        <f ca="1">_xlfn.POISSON.DIST(0,($B$19*F576/'Monte Carlo'!$B$21),0)</f>
        <v>0.34118282957970547</v>
      </c>
      <c r="L576" s="57">
        <f ca="1">_xlfn.POISSON.DIST(1,($B$19*F576/'Monte Carlo'!$B$21),0)</f>
        <v>0.36688644816774135</v>
      </c>
      <c r="M576" s="57">
        <f ca="1">_xlfn.POISSON.DIST(2,($B$19*F576/'Monte Carlo'!$B$21),0)</f>
        <v>0.19726324741335616</v>
      </c>
      <c r="N576" s="57">
        <f ca="1">_xlfn.POISSON.DIST(3,($B$19*F576/'Monte Carlo'!$B$21),0)</f>
        <v>7.0708142304694716E-2</v>
      </c>
    </row>
    <row r="577" spans="4:14">
      <c r="D577">
        <v>576</v>
      </c>
      <c r="E5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5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577" s="57">
        <f ca="1">_xlfn.POISSON.DIST(0,($B$18*E577/'Monte Carlo'!$B$21),FALSE)</f>
        <v>6.5718709927714697E-2</v>
      </c>
      <c r="H577" s="57">
        <f ca="1">_xlfn.POISSON.DIST(1,($B$18*E577/'Monte Carlo'!$B$21),0)</f>
        <v>0.17891075053641048</v>
      </c>
      <c r="I577" s="57">
        <f ca="1">_xlfn.POISSON.DIST(2,($B$18*E577/'Monte Carlo'!$B$21),0)</f>
        <v>0.24353077451390251</v>
      </c>
      <c r="J577" s="57">
        <f ca="1">_xlfn.POISSON.DIST(3,($B$18*E577/'Monte Carlo'!$B$21),0)</f>
        <v>0.220993756039538</v>
      </c>
      <c r="K577" s="57">
        <f ca="1">_xlfn.POISSON.DIST(0,($B$19*F577/'Monte Carlo'!$B$21),0)</f>
        <v>0.48605743736029022</v>
      </c>
      <c r="L577" s="57">
        <f ca="1">_xlfn.POISSON.DIST(1,($B$19*F577/'Monte Carlo'!$B$21),0)</f>
        <v>0.35065567735063152</v>
      </c>
      <c r="M577" s="57">
        <f ca="1">_xlfn.POISSON.DIST(2,($B$19*F577/'Monte Carlo'!$B$21),0)</f>
        <v>0.12648649584090871</v>
      </c>
      <c r="N577" s="57">
        <f ca="1">_xlfn.POISSON.DIST(3,($B$19*F577/'Monte Carlo'!$B$21),0)</f>
        <v>3.0416986735612793E-2</v>
      </c>
    </row>
    <row r="578" spans="4:14">
      <c r="D578">
        <v>577</v>
      </c>
      <c r="E5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5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578" s="57">
        <f ca="1">_xlfn.POISSON.DIST(0,($B$18*E578/'Monte Carlo'!$B$21),FALSE)</f>
        <v>0.1132794739708002</v>
      </c>
      <c r="H578" s="57">
        <f ca="1">_xlfn.POISSON.DIST(1,($B$18*E578/'Monte Carlo'!$B$21),0)</f>
        <v>0.24671105967573154</v>
      </c>
      <c r="I578" s="57">
        <f ca="1">_xlfn.POISSON.DIST(2,($B$18*E578/'Monte Carlo'!$B$21),0)</f>
        <v>0.26865567446937366</v>
      </c>
      <c r="J578" s="57">
        <f ca="1">_xlfn.POISSON.DIST(3,($B$18*E578/'Monte Carlo'!$B$21),0)</f>
        <v>0.19503482202881248</v>
      </c>
      <c r="K578" s="57">
        <f ca="1">_xlfn.POISSON.DIST(0,($B$19*F578/'Monte Carlo'!$B$21),0)</f>
        <v>0.48605743736029022</v>
      </c>
      <c r="L578" s="57">
        <f ca="1">_xlfn.POISSON.DIST(1,($B$19*F578/'Monte Carlo'!$B$21),0)</f>
        <v>0.35065567735063152</v>
      </c>
      <c r="M578" s="57">
        <f ca="1">_xlfn.POISSON.DIST(2,($B$19*F578/'Monte Carlo'!$B$21),0)</f>
        <v>0.12648649584090871</v>
      </c>
      <c r="N578" s="57">
        <f ca="1">_xlfn.POISSON.DIST(3,($B$19*F578/'Monte Carlo'!$B$21),0)</f>
        <v>3.0416986735612793E-2</v>
      </c>
    </row>
    <row r="579" spans="4:14">
      <c r="D579">
        <v>578</v>
      </c>
      <c r="E5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5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579" s="57">
        <f ca="1">_xlfn.POISSON.DIST(0,($B$18*E579/'Monte Carlo'!$B$21),FALSE)</f>
        <v>9.1110062804224359E-2</v>
      </c>
      <c r="H579" s="57">
        <f ca="1">_xlfn.POISSON.DIST(1,($B$18*E579/'Monte Carlo'!$B$21),0)</f>
        <v>0.21827119502763037</v>
      </c>
      <c r="I579" s="57">
        <f ca="1">_xlfn.POISSON.DIST(2,($B$18*E579/'Monte Carlo'!$B$21),0)</f>
        <v>0.26145473459480978</v>
      </c>
      <c r="J579" s="57">
        <f ca="1">_xlfn.POISSON.DIST(3,($B$18*E579/'Monte Carlo'!$B$21),0)</f>
        <v>0.20878790483062162</v>
      </c>
      <c r="K579" s="57">
        <f ca="1">_xlfn.POISSON.DIST(0,($B$19*F579/'Monte Carlo'!$B$21),0)</f>
        <v>0.36521191754798787</v>
      </c>
      <c r="L579" s="57">
        <f ca="1">_xlfn.POISSON.DIST(1,($B$19*F579/'Monte Carlo'!$B$21),0)</f>
        <v>0.36786974649581339</v>
      </c>
      <c r="M579" s="57">
        <f ca="1">_xlfn.POISSON.DIST(2,($B$19*F579/'Monte Carlo'!$B$21),0)</f>
        <v>0.18527345889405736</v>
      </c>
      <c r="N579" s="57">
        <f ca="1">_xlfn.POISSON.DIST(3,($B$19*F579/'Monte Carlo'!$B$21),0)</f>
        <v>6.2207262031460417E-2</v>
      </c>
    </row>
    <row r="580" spans="4:14">
      <c r="D580">
        <v>579</v>
      </c>
      <c r="E5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5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80" s="57">
        <f ca="1">_xlfn.POISSON.DIST(0,($B$18*E580/'Monte Carlo'!$B$21),FALSE)</f>
        <v>0.19001605969968535</v>
      </c>
      <c r="H580" s="57">
        <f ca="1">_xlfn.POISSON.DIST(1,($B$18*E580/'Monte Carlo'!$B$21),0)</f>
        <v>0.31554953976216615</v>
      </c>
      <c r="I580" s="57">
        <f ca="1">_xlfn.POISSON.DIST(2,($B$18*E580/'Monte Carlo'!$B$21),0)</f>
        <v>0.26200814868354988</v>
      </c>
      <c r="J580" s="57">
        <f ca="1">_xlfn.POISSON.DIST(3,($B$18*E580/'Monte Carlo'!$B$21),0)</f>
        <v>0.14503432124228371</v>
      </c>
      <c r="K580" s="57">
        <f ca="1">_xlfn.POISSON.DIST(0,($B$19*F580/'Monte Carlo'!$B$21),0)</f>
        <v>0.41280878846886226</v>
      </c>
      <c r="L580" s="57">
        <f ca="1">_xlfn.POISSON.DIST(1,($B$19*F580/'Monte Carlo'!$B$21),0)</f>
        <v>0.36524115176063965</v>
      </c>
      <c r="M580" s="57">
        <f ca="1">_xlfn.POISSON.DIST(2,($B$19*F580/'Monte Carlo'!$B$21),0)</f>
        <v>0.1615773484792232</v>
      </c>
      <c r="N580" s="57">
        <f ca="1">_xlfn.POISSON.DIST(3,($B$19*F580/'Monte Carlo'!$B$21),0)</f>
        <v>4.7652971953327773E-2</v>
      </c>
    </row>
    <row r="581" spans="4:14">
      <c r="D581">
        <v>580</v>
      </c>
      <c r="E5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5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81" s="57">
        <f ca="1">_xlfn.POISSON.DIST(0,($B$18*E581/'Monte Carlo'!$B$21),FALSE)</f>
        <v>9.8863430268674488E-2</v>
      </c>
      <c r="H581" s="57">
        <f ca="1">_xlfn.POISSON.DIST(1,($B$18*E581/'Monte Carlo'!$B$21),0)</f>
        <v>0.22877154694627386</v>
      </c>
      <c r="I581" s="57">
        <f ca="1">_xlfn.POISSON.DIST(2,($B$18*E581/'Monte Carlo'!$B$21),0)</f>
        <v>0.26469049551467128</v>
      </c>
      <c r="J581" s="57">
        <f ca="1">_xlfn.POISSON.DIST(3,($B$18*E581/'Monte Carlo'!$B$21),0)</f>
        <v>0.20416600272485158</v>
      </c>
      <c r="K581" s="57">
        <f ca="1">_xlfn.POISSON.DIST(0,($B$19*F581/'Monte Carlo'!$B$21),0)</f>
        <v>0.38043424693358147</v>
      </c>
      <c r="L581" s="57">
        <f ca="1">_xlfn.POISSON.DIST(1,($B$19*F581/'Monte Carlo'!$B$21),0)</f>
        <v>0.36766760541776577</v>
      </c>
      <c r="M581" s="57">
        <f ca="1">_xlfn.POISSON.DIST(2,($B$19*F581/'Monte Carlo'!$B$21),0)</f>
        <v>0.17766469391652112</v>
      </c>
      <c r="N581" s="57">
        <f ca="1">_xlfn.POISSON.DIST(3,($B$19*F581/'Monte Carlo'!$B$21),0)</f>
        <v>5.7234202849401436E-2</v>
      </c>
    </row>
    <row r="582" spans="4:14">
      <c r="D582">
        <v>581</v>
      </c>
      <c r="E5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582" s="57">
        <f ca="1">_xlfn.POISSON.DIST(0,($B$18*E582/'Monte Carlo'!$B$21),FALSE)</f>
        <v>0.10439552784948584</v>
      </c>
      <c r="H582" s="57">
        <f ca="1">_xlfn.POISSON.DIST(1,($B$18*E582/'Monte Carlo'!$B$21),0)</f>
        <v>0.23588884012504482</v>
      </c>
      <c r="I582" s="57">
        <f ca="1">_xlfn.POISSON.DIST(2,($B$18*E582/'Monte Carlo'!$B$21),0)</f>
        <v>0.26650348938205509</v>
      </c>
      <c r="J582" s="57">
        <f ca="1">_xlfn.POISSON.DIST(3,($B$18*E582/'Monte Carlo'!$B$21),0)</f>
        <v>0.20072762468729255</v>
      </c>
      <c r="K582" s="57">
        <f ca="1">_xlfn.POISSON.DIST(0,($B$19*F582/'Monte Carlo'!$B$21),0)</f>
        <v>0.4072277640545206</v>
      </c>
      <c r="L582" s="57">
        <f ca="1">_xlfn.POISSON.DIST(1,($B$19*F582/'Monte Carlo'!$B$21),0)</f>
        <v>0.36584635099366131</v>
      </c>
      <c r="M582" s="57">
        <f ca="1">_xlfn.POISSON.DIST(2,($B$19*F582/'Monte Carlo'!$B$21),0)</f>
        <v>0.1643350040807359</v>
      </c>
      <c r="N582" s="57">
        <f ca="1">_xlfn.POISSON.DIST(3,($B$19*F582/'Monte Carlo'!$B$21),0)</f>
        <v>4.9211904565701861E-2</v>
      </c>
    </row>
    <row r="583" spans="4:14">
      <c r="D583">
        <v>582</v>
      </c>
      <c r="E5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5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83" s="57">
        <f ca="1">_xlfn.POISSON.DIST(0,($B$18*E583/'Monte Carlo'!$B$21),FALSE)</f>
        <v>0.16138072039438878</v>
      </c>
      <c r="H583" s="57">
        <f ca="1">_xlfn.POISSON.DIST(1,($B$18*E583/'Monte Carlo'!$B$21),0)</f>
        <v>0.29435665600478689</v>
      </c>
      <c r="I583" s="57">
        <f ca="1">_xlfn.POISSON.DIST(2,($B$18*E583/'Monte Carlo'!$B$21),0)</f>
        <v>0.26845164875510474</v>
      </c>
      <c r="J583" s="57">
        <f ca="1">_xlfn.POISSON.DIST(3,($B$18*E583/'Monte Carlo'!$B$21),0)</f>
        <v>0.16321761656413203</v>
      </c>
      <c r="K583" s="57">
        <f ca="1">_xlfn.POISSON.DIST(0,($B$19*F583/'Monte Carlo'!$B$21),0)</f>
        <v>0.43590831570375593</v>
      </c>
      <c r="L583" s="57">
        <f ca="1">_xlfn.POISSON.DIST(1,($B$19*F583/'Monte Carlo'!$B$21),0)</f>
        <v>0.3619448498622061</v>
      </c>
      <c r="M583" s="57">
        <f ca="1">_xlfn.POISSON.DIST(2,($B$19*F583/'Monte Carlo'!$B$21),0)</f>
        <v>0.15026562882870706</v>
      </c>
      <c r="N583" s="57">
        <f ca="1">_xlfn.POISSON.DIST(3,($B$19*F583/'Monte Carlo'!$B$21),0)</f>
        <v>4.1589686413796595E-2</v>
      </c>
    </row>
    <row r="584" spans="4:14">
      <c r="D584">
        <v>583</v>
      </c>
      <c r="E5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84" s="57">
        <f ca="1">_xlfn.POISSON.DIST(0,($B$18*E584/'Monte Carlo'!$B$21),FALSE)</f>
        <v>0.10439552784948584</v>
      </c>
      <c r="H584" s="57">
        <f ca="1">_xlfn.POISSON.DIST(1,($B$18*E584/'Monte Carlo'!$B$21),0)</f>
        <v>0.23588884012504482</v>
      </c>
      <c r="I584" s="57">
        <f ca="1">_xlfn.POISSON.DIST(2,($B$18*E584/'Monte Carlo'!$B$21),0)</f>
        <v>0.26650348938205509</v>
      </c>
      <c r="J584" s="57">
        <f ca="1">_xlfn.POISSON.DIST(3,($B$18*E584/'Monte Carlo'!$B$21),0)</f>
        <v>0.20072762468729255</v>
      </c>
      <c r="K584" s="57">
        <f ca="1">_xlfn.POISSON.DIST(0,($B$19*F584/'Monte Carlo'!$B$21),0)</f>
        <v>0.42420134805204218</v>
      </c>
      <c r="L584" s="57">
        <f ca="1">_xlfn.POISSON.DIST(1,($B$19*F584/'Monte Carlo'!$B$21),0)</f>
        <v>0.36377261844059355</v>
      </c>
      <c r="M584" s="57">
        <f ca="1">_xlfn.POISSON.DIST(2,($B$19*F584/'Monte Carlo'!$B$21),0)</f>
        <v>0.15597606954197016</v>
      </c>
      <c r="N584" s="57">
        <f ca="1">_xlfn.POISSON.DIST(3,($B$19*F584/'Monte Carlo'!$B$21),0)</f>
        <v>4.458560656938601E-2</v>
      </c>
    </row>
    <row r="585" spans="4:14">
      <c r="D585">
        <v>584</v>
      </c>
      <c r="E5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5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585" s="57">
        <f ca="1">_xlfn.POISSON.DIST(0,($B$18*E585/'Monte Carlo'!$B$21),FALSE)</f>
        <v>0.16583445181684431</v>
      </c>
      <c r="H585" s="57">
        <f ca="1">_xlfn.POISSON.DIST(1,($B$18*E585/'Monte Carlo'!$B$21),0)</f>
        <v>0.29796558300530807</v>
      </c>
      <c r="I585" s="57">
        <f ca="1">_xlfn.POISSON.DIST(2,($B$18*E585/'Monte Carlo'!$B$21),0)</f>
        <v>0.26768710507075444</v>
      </c>
      <c r="J585" s="57">
        <f ca="1">_xlfn.POISSON.DIST(3,($B$18*E585/'Monte Carlo'!$B$21),0)</f>
        <v>0.16032363088924184</v>
      </c>
      <c r="K585" s="57">
        <f ca="1">_xlfn.POISSON.DIST(0,($B$19*F585/'Monte Carlo'!$B$21),0)</f>
        <v>0.44793836835326056</v>
      </c>
      <c r="L585" s="57">
        <f ca="1">_xlfn.POISSON.DIST(1,($B$19*F585/'Monte Carlo'!$B$21),0)</f>
        <v>0.3597391363960773</v>
      </c>
      <c r="M585" s="57">
        <f ca="1">_xlfn.POISSON.DIST(2,($B$19*F585/'Monte Carlo'!$B$21),0)</f>
        <v>0.14445318306930149</v>
      </c>
      <c r="N585" s="57">
        <f ca="1">_xlfn.POISSON.DIST(3,($B$19*F585/'Monte Carlo'!$B$21),0)</f>
        <v>3.8670099131459919E-2</v>
      </c>
    </row>
    <row r="586" spans="4:14">
      <c r="D586">
        <v>585</v>
      </c>
      <c r="E5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586" s="57">
        <f ca="1">_xlfn.POISSON.DIST(0,($B$18*E586/'Monte Carlo'!$B$21),FALSE)</f>
        <v>0.12631172391119957</v>
      </c>
      <c r="H586" s="57">
        <f ca="1">_xlfn.POISSON.DIST(1,($B$18*E586/'Monte Carlo'!$B$21),0)</f>
        <v>0.26133926346137087</v>
      </c>
      <c r="I586" s="57">
        <f ca="1">_xlfn.POISSON.DIST(2,($B$18*E586/'Monte Carlo'!$B$21),0)</f>
        <v>0.27035578532103344</v>
      </c>
      <c r="J586" s="57">
        <f ca="1">_xlfn.POISSON.DIST(3,($B$18*E586/'Monte Carlo'!$B$21),0)</f>
        <v>0.18645559208737525</v>
      </c>
      <c r="K586" s="57">
        <f ca="1">_xlfn.POISSON.DIST(0,($B$19*F586/'Monte Carlo'!$B$21),0)</f>
        <v>0.4072277640545206</v>
      </c>
      <c r="L586" s="57">
        <f ca="1">_xlfn.POISSON.DIST(1,($B$19*F586/'Monte Carlo'!$B$21),0)</f>
        <v>0.36584635099366131</v>
      </c>
      <c r="M586" s="57">
        <f ca="1">_xlfn.POISSON.DIST(2,($B$19*F586/'Monte Carlo'!$B$21),0)</f>
        <v>0.1643350040807359</v>
      </c>
      <c r="N586" s="57">
        <f ca="1">_xlfn.POISSON.DIST(3,($B$19*F586/'Monte Carlo'!$B$21),0)</f>
        <v>4.9211904565701861E-2</v>
      </c>
    </row>
    <row r="587" spans="4:14">
      <c r="D587">
        <v>586</v>
      </c>
      <c r="E5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87" s="57">
        <f ca="1">_xlfn.POISSON.DIST(0,($B$18*E587/'Monte Carlo'!$B$21),FALSE)</f>
        <v>0.10159183032069609</v>
      </c>
      <c r="H587" s="57">
        <f ca="1">_xlfn.POISSON.DIST(1,($B$18*E587/'Monte Carlo'!$B$21),0)</f>
        <v>0.23231940082314048</v>
      </c>
      <c r="I587" s="57">
        <f ca="1">_xlfn.POISSON.DIST(2,($B$18*E587/'Monte Carlo'!$B$21),0)</f>
        <v>0.26563309189551981</v>
      </c>
      <c r="J587" s="57">
        <f ca="1">_xlfn.POISSON.DIST(3,($B$18*E587/'Monte Carlo'!$B$21),0)</f>
        <v>0.20248255708869276</v>
      </c>
      <c r="K587" s="57">
        <f ca="1">_xlfn.POISSON.DIST(0,($B$19*F587/'Monte Carlo'!$B$21),0)</f>
        <v>0.41280878846886226</v>
      </c>
      <c r="L587" s="57">
        <f ca="1">_xlfn.POISSON.DIST(1,($B$19*F587/'Monte Carlo'!$B$21),0)</f>
        <v>0.36524115176063965</v>
      </c>
      <c r="M587" s="57">
        <f ca="1">_xlfn.POISSON.DIST(2,($B$19*F587/'Monte Carlo'!$B$21),0)</f>
        <v>0.1615773484792232</v>
      </c>
      <c r="N587" s="57">
        <f ca="1">_xlfn.POISSON.DIST(3,($B$19*F587/'Monte Carlo'!$B$21),0)</f>
        <v>4.7652971953327773E-2</v>
      </c>
    </row>
    <row r="588" spans="4:14">
      <c r="D588">
        <v>587</v>
      </c>
      <c r="E5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5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588" s="57">
        <f ca="1">_xlfn.POISSON.DIST(0,($B$18*E588/'Monte Carlo'!$B$21),FALSE)</f>
        <v>9.362448800087371E-2</v>
      </c>
      <c r="H588" s="57">
        <f ca="1">_xlfn.POISSON.DIST(1,($B$18*E588/'Monte Carlo'!$B$21),0)</f>
        <v>0.2217461643520606</v>
      </c>
      <c r="I588" s="57">
        <f ca="1">_xlfn.POISSON.DIST(2,($B$18*E588/'Monte Carlo'!$B$21),0)</f>
        <v>0.26259882673212703</v>
      </c>
      <c r="J588" s="57">
        <f ca="1">_xlfn.POISSON.DIST(3,($B$18*E588/'Monte Carlo'!$B$21),0)</f>
        <v>0.20731856175155483</v>
      </c>
      <c r="K588" s="57">
        <f ca="1">_xlfn.POISSON.DIST(0,($B$19*F588/'Monte Carlo'!$B$21),0)</f>
        <v>0.48605743736029022</v>
      </c>
      <c r="L588" s="57">
        <f ca="1">_xlfn.POISSON.DIST(1,($B$19*F588/'Monte Carlo'!$B$21),0)</f>
        <v>0.35065567735063152</v>
      </c>
      <c r="M588" s="57">
        <f ca="1">_xlfn.POISSON.DIST(2,($B$19*F588/'Monte Carlo'!$B$21),0)</f>
        <v>0.12648649584090871</v>
      </c>
      <c r="N588" s="57">
        <f ca="1">_xlfn.POISSON.DIST(3,($B$19*F588/'Monte Carlo'!$B$21),0)</f>
        <v>3.0416986735612793E-2</v>
      </c>
    </row>
    <row r="589" spans="4:14">
      <c r="D589">
        <v>588</v>
      </c>
      <c r="E5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5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589" s="57">
        <f ca="1">_xlfn.POISSON.DIST(0,($B$18*E589/'Monte Carlo'!$B$21),FALSE)</f>
        <v>7.7379815125953183E-2</v>
      </c>
      <c r="H589" s="57">
        <f ca="1">_xlfn.POISSON.DIST(1,($B$18*E589/'Monte Carlo'!$B$21),0)</f>
        <v>0.19801721559710356</v>
      </c>
      <c r="I589" s="57">
        <f ca="1">_xlfn.POISSON.DIST(2,($B$18*E589/'Monte Carlo'!$B$21),0)</f>
        <v>0.25336593017833731</v>
      </c>
      <c r="J589" s="57">
        <f ca="1">_xlfn.POISSON.DIST(3,($B$18*E589/'Monte Carlo'!$B$21),0)</f>
        <v>0.21612361457752313</v>
      </c>
      <c r="K589" s="57">
        <f ca="1">_xlfn.POISSON.DIST(0,($B$19*F589/'Monte Carlo'!$B$21),0)</f>
        <v>0.51325573673194602</v>
      </c>
      <c r="L589" s="57">
        <f ca="1">_xlfn.POISSON.DIST(1,($B$19*F589/'Monte Carlo'!$B$21),0)</f>
        <v>0.34233184808898554</v>
      </c>
      <c r="M589" s="57">
        <f ca="1">_xlfn.POISSON.DIST(2,($B$19*F589/'Monte Carlo'!$B$21),0)</f>
        <v>0.1141644270380798</v>
      </c>
      <c r="N589" s="57">
        <f ca="1">_xlfn.POISSON.DIST(3,($B$19*F589/'Monte Carlo'!$B$21),0)</f>
        <v>2.5381836316020326E-2</v>
      </c>
    </row>
    <row r="590" spans="4:14">
      <c r="D590">
        <v>589</v>
      </c>
      <c r="E5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5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90" s="57">
        <f ca="1">_xlfn.POISSON.DIST(0,($B$18*E590/'Monte Carlo'!$B$21),FALSE)</f>
        <v>0.1196182496152056</v>
      </c>
      <c r="H590" s="57">
        <f ca="1">_xlfn.POISSON.DIST(1,($B$18*E590/'Monte Carlo'!$B$21),0)</f>
        <v>0.25400335544074198</v>
      </c>
      <c r="I590" s="57">
        <f ca="1">_xlfn.POISSON.DIST(2,($B$18*E590/'Monte Carlo'!$B$21),0)</f>
        <v>0.26968169481956122</v>
      </c>
      <c r="J590" s="57">
        <f ca="1">_xlfn.POISSON.DIST(3,($B$18*E590/'Monte Carlo'!$B$21),0)</f>
        <v>0.19088518573453289</v>
      </c>
      <c r="K590" s="57">
        <f ca="1">_xlfn.POISSON.DIST(0,($B$19*F590/'Monte Carlo'!$B$21),0)</f>
        <v>0.40172219305682971</v>
      </c>
      <c r="L590" s="57">
        <f ca="1">_xlfn.POISSON.DIST(1,($B$19*F590/'Monte Carlo'!$B$21),0)</f>
        <v>0.36636842710248974</v>
      </c>
      <c r="M590" s="57">
        <f ca="1">_xlfn.POISSON.DIST(2,($B$19*F590/'Monte Carlo'!$B$21),0)</f>
        <v>0.16706299365263602</v>
      </c>
      <c r="N590" s="57">
        <f ca="1">_xlfn.POISSON.DIST(3,($B$19*F590/'Monte Carlo'!$B$21),0)</f>
        <v>5.0786843304000129E-2</v>
      </c>
    </row>
    <row r="591" spans="4:14">
      <c r="D591">
        <v>590</v>
      </c>
      <c r="E5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591" s="57">
        <f ca="1">_xlfn.POISSON.DIST(0,($B$18*E591/'Monte Carlo'!$B$21),FALSE)</f>
        <v>8.8663166244628708E-2</v>
      </c>
      <c r="H591" s="57">
        <f ca="1">_xlfn.POISSON.DIST(1,($B$18*E591/'Monte Carlo'!$B$21),0)</f>
        <v>0.21482293756733631</v>
      </c>
      <c r="I591" s="57">
        <f ca="1">_xlfn.POISSON.DIST(2,($B$18*E591/'Monte Carlo'!$B$21),0)</f>
        <v>0.26024840111017028</v>
      </c>
      <c r="J591" s="57">
        <f ca="1">_xlfn.POISSON.DIST(3,($B$18*E591/'Monte Carlo'!$B$21),0)</f>
        <v>0.21018621520702468</v>
      </c>
      <c r="K591" s="57">
        <f ca="1">_xlfn.POISSON.DIST(0,($B$19*F591/'Monte Carlo'!$B$21),0)</f>
        <v>0.52742039776984595</v>
      </c>
      <c r="L591" s="57">
        <f ca="1">_xlfn.POISSON.DIST(1,($B$19*F591/'Monte Carlo'!$B$21),0)</f>
        <v>0.33742106531756594</v>
      </c>
      <c r="M591" s="57">
        <f ca="1">_xlfn.POISSON.DIST(2,($B$19*F591/'Monte Carlo'!$B$21),0)</f>
        <v>0.1079337998695719</v>
      </c>
      <c r="N591" s="57">
        <f ca="1">_xlfn.POISSON.DIST(3,($B$19*F591/'Monte Carlo'!$B$21),0)</f>
        <v>2.3017146530395403E-2</v>
      </c>
    </row>
    <row r="592" spans="4:14">
      <c r="D592">
        <v>591</v>
      </c>
      <c r="E5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5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592" s="57">
        <f ca="1">_xlfn.POISSON.DIST(0,($B$18*E592/'Monte Carlo'!$B$21),FALSE)</f>
        <v>0.14084327052517653</v>
      </c>
      <c r="H592" s="57">
        <f ca="1">_xlfn.POISSON.DIST(1,($B$18*E592/'Monte Carlo'!$B$21),0)</f>
        <v>0.27606795981041499</v>
      </c>
      <c r="I592" s="57">
        <f ca="1">_xlfn.POISSON.DIST(2,($B$18*E592/'Monte Carlo'!$B$21),0)</f>
        <v>0.27056144801842463</v>
      </c>
      <c r="J592" s="57">
        <f ca="1">_xlfn.POISSON.DIST(3,($B$18*E592/'Monte Carlo'!$B$21),0)</f>
        <v>0.17677651354180549</v>
      </c>
      <c r="K592" s="57">
        <f ca="1">_xlfn.POISSON.DIST(0,($B$19*F592/'Monte Carlo'!$B$21),0)</f>
        <v>0.45407732839127324</v>
      </c>
      <c r="L592" s="57">
        <f ca="1">_xlfn.POISSON.DIST(1,($B$19*F592/'Monte Carlo'!$B$21),0)</f>
        <v>0.35848849675972316</v>
      </c>
      <c r="M592" s="57">
        <f ca="1">_xlfn.POISSON.DIST(2,($B$19*F592/'Monte Carlo'!$B$21),0)</f>
        <v>0.14151114168631976</v>
      </c>
      <c r="N592" s="57">
        <f ca="1">_xlfn.POISSON.DIST(3,($B$19*F592/'Monte Carlo'!$B$21),0)</f>
        <v>3.7240438493600529E-2</v>
      </c>
    </row>
    <row r="593" spans="4:14">
      <c r="D593">
        <v>592</v>
      </c>
      <c r="E5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5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593" s="57">
        <f ca="1">_xlfn.POISSON.DIST(0,($B$18*E593/'Monte Carlo'!$B$21),FALSE)</f>
        <v>0.11640572320001434</v>
      </c>
      <c r="H593" s="57">
        <f ca="1">_xlfn.POISSON.DIST(1,($B$18*E593/'Monte Carlo'!$B$21),0)</f>
        <v>0.25035071304063589</v>
      </c>
      <c r="I593" s="57">
        <f ca="1">_xlfn.POISSON.DIST(2,($B$18*E593/'Monte Carlo'!$B$21),0)</f>
        <v>0.2692113316982816</v>
      </c>
      <c r="J593" s="57">
        <f ca="1">_xlfn.POISSON.DIST(3,($B$18*E593/'Monte Carlo'!$B$21),0)</f>
        <v>0.19299523252672179</v>
      </c>
      <c r="K593" s="57">
        <f ca="1">_xlfn.POISSON.DIST(0,($B$19*F593/'Monte Carlo'!$B$21),0)</f>
        <v>0.51325573673194602</v>
      </c>
      <c r="L593" s="57">
        <f ca="1">_xlfn.POISSON.DIST(1,($B$19*F593/'Monte Carlo'!$B$21),0)</f>
        <v>0.34233184808898554</v>
      </c>
      <c r="M593" s="57">
        <f ca="1">_xlfn.POISSON.DIST(2,($B$19*F593/'Monte Carlo'!$B$21),0)</f>
        <v>0.1141644270380798</v>
      </c>
      <c r="N593" s="57">
        <f ca="1">_xlfn.POISSON.DIST(3,($B$19*F593/'Monte Carlo'!$B$21),0)</f>
        <v>2.5381836316020326E-2</v>
      </c>
    </row>
    <row r="594" spans="4:14">
      <c r="D594">
        <v>593</v>
      </c>
      <c r="E5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94" s="57">
        <f ca="1">_xlfn.POISSON.DIST(0,($B$18*E594/'Monte Carlo'!$B$21),FALSE)</f>
        <v>0.12979763283782372</v>
      </c>
      <c r="H594" s="57">
        <f ca="1">_xlfn.POISSON.DIST(1,($B$18*E594/'Monte Carlo'!$B$21),0)</f>
        <v>0.26501804358005915</v>
      </c>
      <c r="I594" s="57">
        <f ca="1">_xlfn.POISSON.DIST(2,($B$18*E594/'Monte Carlo'!$B$21),0)</f>
        <v>0.27055409982228668</v>
      </c>
      <c r="J594" s="57">
        <f ca="1">_xlfn.POISSON.DIST(3,($B$18*E594/'Monte Carlo'!$B$21),0)</f>
        <v>0.18413720047589904</v>
      </c>
      <c r="K594" s="57">
        <f ca="1">_xlfn.POISSON.DIST(0,($B$19*F594/'Monte Carlo'!$B$21),0)</f>
        <v>0.39093334469200991</v>
      </c>
      <c r="L594" s="57">
        <f ca="1">_xlfn.POISSON.DIST(1,($B$19*F594/'Monte Carlo'!$B$21),0)</f>
        <v>0.36717171523898134</v>
      </c>
      <c r="M594" s="57">
        <f ca="1">_xlfn.POISSON.DIST(2,($B$19*F594/'Monte Carlo'!$B$21),0)</f>
        <v>0.17242718010885891</v>
      </c>
      <c r="N594" s="57">
        <f ca="1">_xlfn.POISSON.DIST(3,($B$19*F594/'Monte Carlo'!$B$21),0)</f>
        <v>5.3982249006556765E-2</v>
      </c>
    </row>
    <row r="595" spans="4:14">
      <c r="D595">
        <v>594</v>
      </c>
      <c r="E5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5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95" s="57">
        <f ca="1">_xlfn.POISSON.DIST(0,($B$18*E595/'Monte Carlo'!$B$21),FALSE)</f>
        <v>6.7532393016580608E-2</v>
      </c>
      <c r="H595" s="57">
        <f ca="1">_xlfn.POISSON.DIST(1,($B$18*E595/'Monte Carlo'!$B$21),0)</f>
        <v>0.18200978719867983</v>
      </c>
      <c r="I595" s="57">
        <f ca="1">_xlfn.POISSON.DIST(2,($B$18*E595/'Monte Carlo'!$B$21),0)</f>
        <v>0.24527164784442942</v>
      </c>
      <c r="J595" s="57">
        <f ca="1">_xlfn.POISSON.DIST(3,($B$18*E595/'Monte Carlo'!$B$21),0)</f>
        <v>0.22034778884593273</v>
      </c>
      <c r="K595" s="57">
        <f ca="1">_xlfn.POISSON.DIST(0,($B$19*F595/'Monte Carlo'!$B$21),0)</f>
        <v>0.39093334469200991</v>
      </c>
      <c r="L595" s="57">
        <f ca="1">_xlfn.POISSON.DIST(1,($B$19*F595/'Monte Carlo'!$B$21),0)</f>
        <v>0.36717171523898134</v>
      </c>
      <c r="M595" s="57">
        <f ca="1">_xlfn.POISSON.DIST(2,($B$19*F595/'Monte Carlo'!$B$21),0)</f>
        <v>0.17242718010885891</v>
      </c>
      <c r="N595" s="57">
        <f ca="1">_xlfn.POISSON.DIST(3,($B$19*F595/'Monte Carlo'!$B$21),0)</f>
        <v>5.3982249006556765E-2</v>
      </c>
    </row>
    <row r="596" spans="4:14">
      <c r="D596">
        <v>595</v>
      </c>
      <c r="E5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5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596" s="57">
        <f ca="1">_xlfn.POISSON.DIST(0,($B$18*E596/'Monte Carlo'!$B$21),FALSE)</f>
        <v>8.1709754790180597E-2</v>
      </c>
      <c r="H596" s="57">
        <f ca="1">_xlfn.POISSON.DIST(1,($B$18*E596/'Monte Carlo'!$B$21),0)</f>
        <v>0.20464877180330815</v>
      </c>
      <c r="I596" s="57">
        <f ca="1">_xlfn.POISSON.DIST(2,($B$18*E596/'Monte Carlo'!$B$21),0)</f>
        <v>0.25627980348336288</v>
      </c>
      <c r="J596" s="57">
        <f ca="1">_xlfn.POISSON.DIST(3,($B$18*E596/'Monte Carlo'!$B$21),0)</f>
        <v>0.21395791789911728</v>
      </c>
      <c r="K596" s="57">
        <f ca="1">_xlfn.POISSON.DIST(0,($B$19*F596/'Monte Carlo'!$B$21),0)</f>
        <v>0.44793836835326056</v>
      </c>
      <c r="L596" s="57">
        <f ca="1">_xlfn.POISSON.DIST(1,($B$19*F596/'Monte Carlo'!$B$21),0)</f>
        <v>0.3597391363960773</v>
      </c>
      <c r="M596" s="57">
        <f ca="1">_xlfn.POISSON.DIST(2,($B$19*F596/'Monte Carlo'!$B$21),0)</f>
        <v>0.14445318306930149</v>
      </c>
      <c r="N596" s="57">
        <f ca="1">_xlfn.POISSON.DIST(3,($B$19*F596/'Monte Carlo'!$B$21),0)</f>
        <v>3.8670099131459919E-2</v>
      </c>
    </row>
    <row r="597" spans="4:14">
      <c r="D597">
        <v>596</v>
      </c>
      <c r="E5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5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597" s="57">
        <f ca="1">_xlfn.POISSON.DIST(0,($B$18*E597/'Monte Carlo'!$B$21),FALSE)</f>
        <v>0.14084327052517653</v>
      </c>
      <c r="H597" s="57">
        <f ca="1">_xlfn.POISSON.DIST(1,($B$18*E597/'Monte Carlo'!$B$21),0)</f>
        <v>0.27606795981041499</v>
      </c>
      <c r="I597" s="57">
        <f ca="1">_xlfn.POISSON.DIST(2,($B$18*E597/'Monte Carlo'!$B$21),0)</f>
        <v>0.27056144801842463</v>
      </c>
      <c r="J597" s="57">
        <f ca="1">_xlfn.POISSON.DIST(3,($B$18*E597/'Monte Carlo'!$B$21),0)</f>
        <v>0.17677651354180549</v>
      </c>
      <c r="K597" s="57">
        <f ca="1">_xlfn.POISSON.DIST(0,($B$19*F597/'Monte Carlo'!$B$21),0)</f>
        <v>0.39629105537308784</v>
      </c>
      <c r="L597" s="57">
        <f ca="1">_xlfn.POISSON.DIST(1,($B$19*F597/'Monte Carlo'!$B$21),0)</f>
        <v>0.3668095170571844</v>
      </c>
      <c r="M597" s="57">
        <f ca="1">_xlfn.POISSON.DIST(2,($B$19*F597/'Monte Carlo'!$B$21),0)</f>
        <v>0.16976060900119685</v>
      </c>
      <c r="N597" s="57">
        <f ca="1">_xlfn.POISSON.DIST(3,($B$19*F597/'Monte Carlo'!$B$21),0)</f>
        <v>5.2377165855567683E-2</v>
      </c>
    </row>
    <row r="598" spans="4:14">
      <c r="D598">
        <v>597</v>
      </c>
      <c r="E5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98" s="57">
        <f ca="1">_xlfn.POISSON.DIST(0,($B$18*E598/'Monte Carlo'!$B$21),FALSE)</f>
        <v>0.10439552784948584</v>
      </c>
      <c r="H598" s="57">
        <f ca="1">_xlfn.POISSON.DIST(1,($B$18*E598/'Monte Carlo'!$B$21),0)</f>
        <v>0.23588884012504482</v>
      </c>
      <c r="I598" s="57">
        <f ca="1">_xlfn.POISSON.DIST(2,($B$18*E598/'Monte Carlo'!$B$21),0)</f>
        <v>0.26650348938205509</v>
      </c>
      <c r="J598" s="57">
        <f ca="1">_xlfn.POISSON.DIST(3,($B$18*E598/'Monte Carlo'!$B$21),0)</f>
        <v>0.20072762468729255</v>
      </c>
      <c r="K598" s="57">
        <f ca="1">_xlfn.POISSON.DIST(0,($B$19*F598/'Monte Carlo'!$B$21),0)</f>
        <v>0.41846630038298388</v>
      </c>
      <c r="L598" s="57">
        <f ca="1">_xlfn.POISSON.DIST(1,($B$19*F598/'Monte Carlo'!$B$21),0)</f>
        <v>0.36455064907056661</v>
      </c>
      <c r="M598" s="57">
        <f ca="1">_xlfn.POISSON.DIST(2,($B$19*F598/'Monte Carlo'!$B$21),0)</f>
        <v>0.15879077433014654</v>
      </c>
      <c r="N598" s="57">
        <f ca="1">_xlfn.POISSON.DIST(3,($B$19*F598/'Monte Carlo'!$B$21),0)</f>
        <v>4.6110666335213359E-2</v>
      </c>
    </row>
    <row r="599" spans="4:14">
      <c r="D599">
        <v>598</v>
      </c>
      <c r="E5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5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599" s="57">
        <f ca="1">_xlfn.POISSON.DIST(0,($B$18*E599/'Monte Carlo'!$B$21),FALSE)</f>
        <v>0.14473021623992124</v>
      </c>
      <c r="H599" s="57">
        <f ca="1">_xlfn.POISSON.DIST(1,($B$18*E599/'Monte Carlo'!$B$21),0)</f>
        <v>0.27974669717796186</v>
      </c>
      <c r="I599" s="57">
        <f ca="1">_xlfn.POISSON.DIST(2,($B$18*E599/'Monte Carlo'!$B$21),0)</f>
        <v>0.27035893614726797</v>
      </c>
      <c r="J599" s="57">
        <f ca="1">_xlfn.POISSON.DIST(3,($B$18*E599/'Monte Carlo'!$B$21),0)</f>
        <v>0.17419080687884705</v>
      </c>
      <c r="K599" s="57">
        <f ca="1">_xlfn.POISSON.DIST(0,($B$19*F599/'Monte Carlo'!$B$21),0)</f>
        <v>0.32753106858701586</v>
      </c>
      <c r="L599" s="57">
        <f ca="1">_xlfn.POISSON.DIST(1,($B$19*F599/'Monte Carlo'!$B$21),0)</f>
        <v>0.36558112661422165</v>
      </c>
      <c r="M599" s="57">
        <f ca="1">_xlfn.POISSON.DIST(2,($B$19*F599/'Monte Carlo'!$B$21),0)</f>
        <v>0.20402577488769841</v>
      </c>
      <c r="N599" s="57">
        <f ca="1">_xlfn.POISSON.DIST(3,($B$19*F599/'Monte Carlo'!$B$21),0)</f>
        <v>7.590931038853839E-2</v>
      </c>
    </row>
    <row r="600" spans="4:14">
      <c r="D600">
        <v>599</v>
      </c>
      <c r="E6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6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600" s="57">
        <f ca="1">_xlfn.POISSON.DIST(0,($B$18*E600/'Monte Carlo'!$B$21),FALSE)</f>
        <v>0.10439552784948584</v>
      </c>
      <c r="H600" s="57">
        <f ca="1">_xlfn.POISSON.DIST(1,($B$18*E600/'Monte Carlo'!$B$21),0)</f>
        <v>0.23588884012504482</v>
      </c>
      <c r="I600" s="57">
        <f ca="1">_xlfn.POISSON.DIST(2,($B$18*E600/'Monte Carlo'!$B$21),0)</f>
        <v>0.26650348938205509</v>
      </c>
      <c r="J600" s="57">
        <f ca="1">_xlfn.POISSON.DIST(3,($B$18*E600/'Monte Carlo'!$B$21),0)</f>
        <v>0.20072762468729255</v>
      </c>
      <c r="K600" s="57">
        <f ca="1">_xlfn.POISSON.DIST(0,($B$19*F600/'Monte Carlo'!$B$21),0)</f>
        <v>0.50631670617465929</v>
      </c>
      <c r="L600" s="57">
        <f ca="1">_xlfn.POISSON.DIST(1,($B$19*F600/'Monte Carlo'!$B$21),0)</f>
        <v>0.3445955573780598</v>
      </c>
      <c r="M600" s="57">
        <f ca="1">_xlfn.POISSON.DIST(2,($B$19*F600/'Monte Carlo'!$B$21),0)</f>
        <v>0.11726464554354736</v>
      </c>
      <c r="N600" s="57">
        <f ca="1">_xlfn.POISSON.DIST(3,($B$19*F600/'Monte Carlo'!$B$21),0)</f>
        <v>2.6603161880711511E-2</v>
      </c>
    </row>
    <row r="601" spans="4:14">
      <c r="D601">
        <v>600</v>
      </c>
      <c r="E6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6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601" s="57">
        <f ca="1">_xlfn.POISSON.DIST(0,($B$18*E601/'Monte Carlo'!$B$21),FALSE)</f>
        <v>0.10439552784948584</v>
      </c>
      <c r="H601" s="57">
        <f ca="1">_xlfn.POISSON.DIST(1,($B$18*E601/'Monte Carlo'!$B$21),0)</f>
        <v>0.23588884012504482</v>
      </c>
      <c r="I601" s="57">
        <f ca="1">_xlfn.POISSON.DIST(2,($B$18*E601/'Monte Carlo'!$B$21),0)</f>
        <v>0.26650348938205509</v>
      </c>
      <c r="J601" s="57">
        <f ca="1">_xlfn.POISSON.DIST(3,($B$18*E601/'Monte Carlo'!$B$21),0)</f>
        <v>0.20072762468729255</v>
      </c>
      <c r="K601" s="57">
        <f ca="1">_xlfn.POISSON.DIST(0,($B$19*F601/'Monte Carlo'!$B$21),0)</f>
        <v>0.47948611790088203</v>
      </c>
      <c r="L601" s="57">
        <f ca="1">_xlfn.POISSON.DIST(1,($B$19*F601/'Monte Carlo'!$B$21),0)</f>
        <v>0.35244163734108952</v>
      </c>
      <c r="M601" s="57">
        <f ca="1">_xlfn.POISSON.DIST(2,($B$19*F601/'Monte Carlo'!$B$21),0)</f>
        <v>0.12952940981426436</v>
      </c>
      <c r="N601" s="57">
        <f ca="1">_xlfn.POISSON.DIST(3,($B$19*F601/'Monte Carlo'!$B$21),0)</f>
        <v>3.1736446982462516E-2</v>
      </c>
    </row>
    <row r="602" spans="4:14">
      <c r="D602">
        <v>601</v>
      </c>
      <c r="E6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6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02" s="57">
        <f ca="1">_xlfn.POISSON.DIST(0,($B$18*E602/'Monte Carlo'!$B$21),FALSE)</f>
        <v>0.10727660088975248</v>
      </c>
      <c r="H602" s="57">
        <f ca="1">_xlfn.POISSON.DIST(1,($B$18*E602/'Monte Carlo'!$B$21),0)</f>
        <v>0.23947835411040228</v>
      </c>
      <c r="I602" s="57">
        <f ca="1">_xlfn.POISSON.DIST(2,($B$18*E602/'Monte Carlo'!$B$21),0)</f>
        <v>0.2672991202730472</v>
      </c>
      <c r="J602" s="57">
        <f ca="1">_xlfn.POISSON.DIST(3,($B$18*E602/'Monte Carlo'!$B$21),0)</f>
        <v>0.19890126037809155</v>
      </c>
      <c r="K602" s="57">
        <f ca="1">_xlfn.POISSON.DIST(0,($B$19*F602/'Monte Carlo'!$B$21),0)</f>
        <v>0.35059867978280235</v>
      </c>
      <c r="L602" s="57">
        <f ca="1">_xlfn.POISSON.DIST(1,($B$19*F602/'Monte Carlo'!$B$21),0)</f>
        <v>0.36746705933992851</v>
      </c>
      <c r="M602" s="57">
        <f ca="1">_xlfn.POISSON.DIST(2,($B$19*F602/'Monte Carlo'!$B$21),0)</f>
        <v>0.19257351422941407</v>
      </c>
      <c r="N602" s="57">
        <f ca="1">_xlfn.POISSON.DIST(3,($B$19*F602/'Monte Carlo'!$B$21),0)</f>
        <v>6.7279605867766532E-2</v>
      </c>
    </row>
    <row r="603" spans="4:14">
      <c r="D603">
        <v>602</v>
      </c>
      <c r="E6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03" s="57">
        <f ca="1">_xlfn.POISSON.DIST(0,($B$18*E603/'Monte Carlo'!$B$21),FALSE)</f>
        <v>0.1132794739708002</v>
      </c>
      <c r="H603" s="57">
        <f ca="1">_xlfn.POISSON.DIST(1,($B$18*E603/'Monte Carlo'!$B$21),0)</f>
        <v>0.24671105967573154</v>
      </c>
      <c r="I603" s="57">
        <f ca="1">_xlfn.POISSON.DIST(2,($B$18*E603/'Monte Carlo'!$B$21),0)</f>
        <v>0.26865567446937366</v>
      </c>
      <c r="J603" s="57">
        <f ca="1">_xlfn.POISSON.DIST(3,($B$18*E603/'Monte Carlo'!$B$21),0)</f>
        <v>0.19503482202881248</v>
      </c>
      <c r="K603" s="57">
        <f ca="1">_xlfn.POISSON.DIST(0,($B$19*F603/'Monte Carlo'!$B$21),0)</f>
        <v>0.46030042239281943</v>
      </c>
      <c r="L603" s="57">
        <f ca="1">_xlfn.POISSON.DIST(1,($B$19*F603/'Monte Carlo'!$B$21),0)</f>
        <v>0.35713600933334838</v>
      </c>
      <c r="M603" s="57">
        <f ca="1">_xlfn.POISSON.DIST(2,($B$19*F603/'Monte Carlo'!$B$21),0)</f>
        <v>0.13854661320916831</v>
      </c>
      <c r="N603" s="57">
        <f ca="1">_xlfn.POISSON.DIST(3,($B$19*F603/'Monte Carlo'!$B$21),0)</f>
        <v>3.5831659890698683E-2</v>
      </c>
    </row>
    <row r="604" spans="4:14">
      <c r="D604">
        <v>603</v>
      </c>
      <c r="E6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6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604" s="57">
        <f ca="1">_xlfn.POISSON.DIST(0,($B$18*E604/'Monte Carlo'!$B$21),FALSE)</f>
        <v>0.16138072039438878</v>
      </c>
      <c r="H604" s="57">
        <f ca="1">_xlfn.POISSON.DIST(1,($B$18*E604/'Monte Carlo'!$B$21),0)</f>
        <v>0.29435665600478689</v>
      </c>
      <c r="I604" s="57">
        <f ca="1">_xlfn.POISSON.DIST(2,($B$18*E604/'Monte Carlo'!$B$21),0)</f>
        <v>0.26845164875510474</v>
      </c>
      <c r="J604" s="57">
        <f ca="1">_xlfn.POISSON.DIST(3,($B$18*E604/'Monte Carlo'!$B$21),0)</f>
        <v>0.16321761656413203</v>
      </c>
      <c r="K604" s="57">
        <f ca="1">_xlfn.POISSON.DIST(0,($B$19*F604/'Monte Carlo'!$B$21),0)</f>
        <v>0.31873473347079084</v>
      </c>
      <c r="L604" s="57">
        <f ca="1">_xlfn.POISSON.DIST(1,($B$19*F604/'Monte Carlo'!$B$21),0)</f>
        <v>0.36444004438008715</v>
      </c>
      <c r="M604" s="57">
        <f ca="1">_xlfn.POISSON.DIST(2,($B$19*F604/'Monte Carlo'!$B$21),0)</f>
        <v>0.2083496588236301</v>
      </c>
      <c r="N604" s="57">
        <f ca="1">_xlfn.POISSON.DIST(3,($B$19*F604/'Monte Carlo'!$B$21),0)</f>
        <v>7.9408727629008274E-2</v>
      </c>
    </row>
    <row r="605" spans="4:14">
      <c r="D605">
        <v>604</v>
      </c>
      <c r="E6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6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605" s="57">
        <f ca="1">_xlfn.POISSON.DIST(0,($B$18*E605/'Monte Carlo'!$B$21),FALSE)</f>
        <v>0.15282887999208186</v>
      </c>
      <c r="H605" s="57">
        <f ca="1">_xlfn.POISSON.DIST(1,($B$18*E605/'Monte Carlo'!$B$21),0)</f>
        <v>0.28707933342935443</v>
      </c>
      <c r="I605" s="57">
        <f ca="1">_xlfn.POISSON.DIST(2,($B$18*E605/'Monte Carlo'!$B$21),0)</f>
        <v>0.26963013694307131</v>
      </c>
      <c r="J605" s="57">
        <f ca="1">_xlfn.POISSON.DIST(3,($B$18*E605/'Monte Carlo'!$B$21),0)</f>
        <v>0.16882768926504135</v>
      </c>
      <c r="K605" s="57">
        <f ca="1">_xlfn.POISSON.DIST(0,($B$19*F605/'Monte Carlo'!$B$21),0)</f>
        <v>0.43001499409744826</v>
      </c>
      <c r="L605" s="57">
        <f ca="1">_xlfn.POISSON.DIST(1,($B$19*F605/'Monte Carlo'!$B$21),0)</f>
        <v>0.36290479043725754</v>
      </c>
      <c r="M605" s="57">
        <f ca="1">_xlfn.POISSON.DIST(2,($B$19*F605/'Monte Carlo'!$B$21),0)</f>
        <v>0.15313406361414522</v>
      </c>
      <c r="N605" s="57">
        <f ca="1">_xlfn.POISSON.DIST(3,($B$19*F605/'Monte Carlo'!$B$21),0)</f>
        <v>4.3078408914041494E-2</v>
      </c>
    </row>
    <row r="606" spans="4:14">
      <c r="D606">
        <v>605</v>
      </c>
      <c r="E6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6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98</v>
      </c>
      <c r="G606" s="57">
        <f ca="1">_xlfn.POISSON.DIST(0,($B$18*E606/'Monte Carlo'!$B$21),FALSE)</f>
        <v>0.14084327052517653</v>
      </c>
      <c r="H606" s="57">
        <f ca="1">_xlfn.POISSON.DIST(1,($B$18*E606/'Monte Carlo'!$B$21),0)</f>
        <v>0.27606795981041499</v>
      </c>
      <c r="I606" s="57">
        <f ca="1">_xlfn.POISSON.DIST(2,($B$18*E606/'Monte Carlo'!$B$21),0)</f>
        <v>0.27056144801842463</v>
      </c>
      <c r="J606" s="57">
        <f ca="1">_xlfn.POISSON.DIST(3,($B$18*E606/'Monte Carlo'!$B$21),0)</f>
        <v>0.17677651354180549</v>
      </c>
      <c r="K606" s="57">
        <f ca="1">_xlfn.POISSON.DIST(0,($B$19*F606/'Monte Carlo'!$B$21),0)</f>
        <v>0.26343145128825268</v>
      </c>
      <c r="L606" s="57">
        <f ca="1">_xlfn.POISSON.DIST(1,($B$19*F606/'Monte Carlo'!$B$21),0)</f>
        <v>0.3514075697954418</v>
      </c>
      <c r="M606" s="57">
        <f ca="1">_xlfn.POISSON.DIST(2,($B$19*F606/'Monte Carlo'!$B$21),0)</f>
        <v>0.23438218843204064</v>
      </c>
      <c r="N606" s="57">
        <f ca="1">_xlfn.POISSON.DIST(3,($B$19*F606/'Monte Carlo'!$B$21),0)</f>
        <v>0.10421898478390938</v>
      </c>
    </row>
    <row r="607" spans="4:14">
      <c r="D607">
        <v>606</v>
      </c>
      <c r="E6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07" s="57">
        <f ca="1">_xlfn.POISSON.DIST(0,($B$18*E607/'Monte Carlo'!$B$21),FALSE)</f>
        <v>0.12291943426544397</v>
      </c>
      <c r="H607" s="57">
        <f ca="1">_xlfn.POISSON.DIST(1,($B$18*E607/'Monte Carlo'!$B$21),0)</f>
        <v>0.25766693173649519</v>
      </c>
      <c r="I607" s="57">
        <f ca="1">_xlfn.POISSON.DIST(2,($B$18*E607/'Monte Carlo'!$B$21),0)</f>
        <v>0.27006407939986915</v>
      </c>
      <c r="J607" s="57">
        <f ca="1">_xlfn.POISSON.DIST(3,($B$18*E607/'Monte Carlo'!$B$21),0)</f>
        <v>0.18870512794836983</v>
      </c>
      <c r="K607" s="57">
        <f ca="1">_xlfn.POISSON.DIST(0,($B$19*F607/'Monte Carlo'!$B$21),0)</f>
        <v>0.35059867978280235</v>
      </c>
      <c r="L607" s="57">
        <f ca="1">_xlfn.POISSON.DIST(1,($B$19*F607/'Monte Carlo'!$B$21),0)</f>
        <v>0.36746705933992851</v>
      </c>
      <c r="M607" s="57">
        <f ca="1">_xlfn.POISSON.DIST(2,($B$19*F607/'Monte Carlo'!$B$21),0)</f>
        <v>0.19257351422941407</v>
      </c>
      <c r="N607" s="57">
        <f ca="1">_xlfn.POISSON.DIST(3,($B$19*F607/'Monte Carlo'!$B$21),0)</f>
        <v>6.7279605867766532E-2</v>
      </c>
    </row>
    <row r="608" spans="4:14">
      <c r="D608">
        <v>607</v>
      </c>
      <c r="E6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6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608" s="57">
        <f ca="1">_xlfn.POISSON.DIST(0,($B$18*E608/'Monte Carlo'!$B$21),FALSE)</f>
        <v>0.13337974471907832</v>
      </c>
      <c r="H608" s="57">
        <f ca="1">_xlfn.POISSON.DIST(1,($B$18*E608/'Monte Carlo'!$B$21),0)</f>
        <v>0.26870083105125642</v>
      </c>
      <c r="I608" s="57">
        <f ca="1">_xlfn.POISSON.DIST(2,($B$18*E608/'Monte Carlo'!$B$21),0)</f>
        <v>0.27065630077378811</v>
      </c>
      <c r="J608" s="57">
        <f ca="1">_xlfn.POISSON.DIST(3,($B$18*E608/'Monte Carlo'!$B$21),0)</f>
        <v>0.18175066761535844</v>
      </c>
      <c r="K608" s="57">
        <f ca="1">_xlfn.POISSON.DIST(0,($B$19*F608/'Monte Carlo'!$B$21),0)</f>
        <v>0.49271881623502967</v>
      </c>
      <c r="L608" s="57">
        <f ca="1">_xlfn.POISSON.DIST(1,($B$19*F608/'Monte Carlo'!$B$21),0)</f>
        <v>0.34875456717539427</v>
      </c>
      <c r="M608" s="57">
        <f ca="1">_xlfn.POISSON.DIST(2,($B$19*F608/'Monte Carlo'!$B$21),0)</f>
        <v>0.12342713949418009</v>
      </c>
      <c r="N608" s="57">
        <f ca="1">_xlfn.POISSON.DIST(3,($B$19*F608/'Monte Carlo'!$B$21),0)</f>
        <v>2.9121260235815523E-2</v>
      </c>
    </row>
    <row r="609" spans="4:14">
      <c r="D609">
        <v>608</v>
      </c>
      <c r="E6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609" s="57">
        <f ca="1">_xlfn.POISSON.DIST(0,($B$18*E609/'Monte Carlo'!$B$21),FALSE)</f>
        <v>0.12291943426544397</v>
      </c>
      <c r="H609" s="57">
        <f ca="1">_xlfn.POISSON.DIST(1,($B$18*E609/'Monte Carlo'!$B$21),0)</f>
        <v>0.25766693173649519</v>
      </c>
      <c r="I609" s="57">
        <f ca="1">_xlfn.POISSON.DIST(2,($B$18*E609/'Monte Carlo'!$B$21),0)</f>
        <v>0.27006407939986915</v>
      </c>
      <c r="J609" s="57">
        <f ca="1">_xlfn.POISSON.DIST(3,($B$18*E609/'Monte Carlo'!$B$21),0)</f>
        <v>0.18870512794836983</v>
      </c>
      <c r="K609" s="57">
        <f ca="1">_xlfn.POISSON.DIST(0,($B$19*F609/'Monte Carlo'!$B$21),0)</f>
        <v>0.38043424693358147</v>
      </c>
      <c r="L609" s="57">
        <f ca="1">_xlfn.POISSON.DIST(1,($B$19*F609/'Monte Carlo'!$B$21),0)</f>
        <v>0.36766760541776577</v>
      </c>
      <c r="M609" s="57">
        <f ca="1">_xlfn.POISSON.DIST(2,($B$19*F609/'Monte Carlo'!$B$21),0)</f>
        <v>0.17766469391652112</v>
      </c>
      <c r="N609" s="57">
        <f ca="1">_xlfn.POISSON.DIST(3,($B$19*F609/'Monte Carlo'!$B$21),0)</f>
        <v>5.7234202849401436E-2</v>
      </c>
    </row>
    <row r="610" spans="4:14">
      <c r="D610">
        <v>609</v>
      </c>
      <c r="E6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6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10" s="57">
        <f ca="1">_xlfn.POISSON.DIST(0,($B$18*E610/'Monte Carlo'!$B$21),FALSE)</f>
        <v>0.13337974471907832</v>
      </c>
      <c r="H610" s="57">
        <f ca="1">_xlfn.POISSON.DIST(1,($B$18*E610/'Monte Carlo'!$B$21),0)</f>
        <v>0.26870083105125642</v>
      </c>
      <c r="I610" s="57">
        <f ca="1">_xlfn.POISSON.DIST(2,($B$18*E610/'Monte Carlo'!$B$21),0)</f>
        <v>0.27065630077378811</v>
      </c>
      <c r="J610" s="57">
        <f ca="1">_xlfn.POISSON.DIST(3,($B$18*E610/'Monte Carlo'!$B$21),0)</f>
        <v>0.18175066761535844</v>
      </c>
      <c r="K610" s="57">
        <f ca="1">_xlfn.POISSON.DIST(0,($B$19*F610/'Monte Carlo'!$B$21),0)</f>
        <v>0.40172219305682971</v>
      </c>
      <c r="L610" s="57">
        <f ca="1">_xlfn.POISSON.DIST(1,($B$19*F610/'Monte Carlo'!$B$21),0)</f>
        <v>0.36636842710248974</v>
      </c>
      <c r="M610" s="57">
        <f ca="1">_xlfn.POISSON.DIST(2,($B$19*F610/'Monte Carlo'!$B$21),0)</f>
        <v>0.16706299365263602</v>
      </c>
      <c r="N610" s="57">
        <f ca="1">_xlfn.POISSON.DIST(3,($B$19*F610/'Monte Carlo'!$B$21),0)</f>
        <v>5.0786843304000129E-2</v>
      </c>
    </row>
    <row r="611" spans="4:14">
      <c r="D611">
        <v>610</v>
      </c>
      <c r="E6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6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11" s="57">
        <f ca="1">_xlfn.POISSON.DIST(0,($B$18*E611/'Monte Carlo'!$B$21),FALSE)</f>
        <v>8.8663166244628708E-2</v>
      </c>
      <c r="H611" s="57">
        <f ca="1">_xlfn.POISSON.DIST(1,($B$18*E611/'Monte Carlo'!$B$21),0)</f>
        <v>0.21482293756733631</v>
      </c>
      <c r="I611" s="57">
        <f ca="1">_xlfn.POISSON.DIST(2,($B$18*E611/'Monte Carlo'!$B$21),0)</f>
        <v>0.26024840111017028</v>
      </c>
      <c r="J611" s="57">
        <f ca="1">_xlfn.POISSON.DIST(3,($B$18*E611/'Monte Carlo'!$B$21),0)</f>
        <v>0.21018621520702468</v>
      </c>
      <c r="K611" s="57">
        <f ca="1">_xlfn.POISSON.DIST(0,($B$19*F611/'Monte Carlo'!$B$21),0)</f>
        <v>0.42420134805204218</v>
      </c>
      <c r="L611" s="57">
        <f ca="1">_xlfn.POISSON.DIST(1,($B$19*F611/'Monte Carlo'!$B$21),0)</f>
        <v>0.36377261844059355</v>
      </c>
      <c r="M611" s="57">
        <f ca="1">_xlfn.POISSON.DIST(2,($B$19*F611/'Monte Carlo'!$B$21),0)</f>
        <v>0.15597606954197016</v>
      </c>
      <c r="N611" s="57">
        <f ca="1">_xlfn.POISSON.DIST(3,($B$19*F611/'Monte Carlo'!$B$21),0)</f>
        <v>4.458560656938601E-2</v>
      </c>
    </row>
    <row r="612" spans="4:14">
      <c r="D612">
        <v>611</v>
      </c>
      <c r="E6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12" s="57">
        <f ca="1">_xlfn.POISSON.DIST(0,($B$18*E612/'Monte Carlo'!$B$21),FALSE)</f>
        <v>0.1196182496152056</v>
      </c>
      <c r="H612" s="57">
        <f ca="1">_xlfn.POISSON.DIST(1,($B$18*E612/'Monte Carlo'!$B$21),0)</f>
        <v>0.25400335544074198</v>
      </c>
      <c r="I612" s="57">
        <f ca="1">_xlfn.POISSON.DIST(2,($B$18*E612/'Monte Carlo'!$B$21),0)</f>
        <v>0.26968169481956122</v>
      </c>
      <c r="J612" s="57">
        <f ca="1">_xlfn.POISSON.DIST(3,($B$18*E612/'Monte Carlo'!$B$21),0)</f>
        <v>0.19088518573453289</v>
      </c>
      <c r="K612" s="57">
        <f ca="1">_xlfn.POISSON.DIST(0,($B$19*F612/'Monte Carlo'!$B$21),0)</f>
        <v>0.4072277640545206</v>
      </c>
      <c r="L612" s="57">
        <f ca="1">_xlfn.POISSON.DIST(1,($B$19*F612/'Monte Carlo'!$B$21),0)</f>
        <v>0.36584635099366131</v>
      </c>
      <c r="M612" s="57">
        <f ca="1">_xlfn.POISSON.DIST(2,($B$19*F612/'Monte Carlo'!$B$21),0)</f>
        <v>0.1643350040807359</v>
      </c>
      <c r="N612" s="57">
        <f ca="1">_xlfn.POISSON.DIST(3,($B$19*F612/'Monte Carlo'!$B$21),0)</f>
        <v>4.9211904565701861E-2</v>
      </c>
    </row>
    <row r="613" spans="4:14">
      <c r="D613">
        <v>612</v>
      </c>
      <c r="E6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6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13" s="57">
        <f ca="1">_xlfn.POISSON.DIST(0,($B$18*E613/'Monte Carlo'!$B$21),FALSE)</f>
        <v>0.10439552784948584</v>
      </c>
      <c r="H613" s="57">
        <f ca="1">_xlfn.POISSON.DIST(1,($B$18*E613/'Monte Carlo'!$B$21),0)</f>
        <v>0.23588884012504482</v>
      </c>
      <c r="I613" s="57">
        <f ca="1">_xlfn.POISSON.DIST(2,($B$18*E613/'Monte Carlo'!$B$21),0)</f>
        <v>0.26650348938205509</v>
      </c>
      <c r="J613" s="57">
        <f ca="1">_xlfn.POISSON.DIST(3,($B$18*E613/'Monte Carlo'!$B$21),0)</f>
        <v>0.20072762468729255</v>
      </c>
      <c r="K613" s="57">
        <f ca="1">_xlfn.POISSON.DIST(0,($B$19*F613/'Monte Carlo'!$B$21),0)</f>
        <v>0.42420134805204218</v>
      </c>
      <c r="L613" s="57">
        <f ca="1">_xlfn.POISSON.DIST(1,($B$19*F613/'Monte Carlo'!$B$21),0)</f>
        <v>0.36377261844059355</v>
      </c>
      <c r="M613" s="57">
        <f ca="1">_xlfn.POISSON.DIST(2,($B$19*F613/'Monte Carlo'!$B$21),0)</f>
        <v>0.15597606954197016</v>
      </c>
      <c r="N613" s="57">
        <f ca="1">_xlfn.POISSON.DIST(3,($B$19*F613/'Monte Carlo'!$B$21),0)</f>
        <v>4.458560656938601E-2</v>
      </c>
    </row>
    <row r="614" spans="4:14">
      <c r="D614">
        <v>613</v>
      </c>
      <c r="E6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6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14" s="57">
        <f ca="1">_xlfn.POISSON.DIST(0,($B$18*E614/'Monte Carlo'!$B$21),FALSE)</f>
        <v>8.6281984739869783E-2</v>
      </c>
      <c r="H614" s="57">
        <f ca="1">_xlfn.POISSON.DIST(1,($B$18*E614/'Monte Carlo'!$B$21),0)</f>
        <v>0.21140246359224624</v>
      </c>
      <c r="I614" s="57">
        <f ca="1">_xlfn.POISSON.DIST(2,($B$18*E614/'Monte Carlo'!$B$21),0)</f>
        <v>0.25898222988036967</v>
      </c>
      <c r="J614" s="57">
        <f ca="1">_xlfn.POISSON.DIST(3,($B$18*E614/'Monte Carlo'!$B$21),0)</f>
        <v>0.21151376148948106</v>
      </c>
      <c r="K614" s="57">
        <f ca="1">_xlfn.POISSON.DIST(0,($B$19*F614/'Monte Carlo'!$B$21),0)</f>
        <v>0.40172219305682971</v>
      </c>
      <c r="L614" s="57">
        <f ca="1">_xlfn.POISSON.DIST(1,($B$19*F614/'Monte Carlo'!$B$21),0)</f>
        <v>0.36636842710248974</v>
      </c>
      <c r="M614" s="57">
        <f ca="1">_xlfn.POISSON.DIST(2,($B$19*F614/'Monte Carlo'!$B$21),0)</f>
        <v>0.16706299365263602</v>
      </c>
      <c r="N614" s="57">
        <f ca="1">_xlfn.POISSON.DIST(3,($B$19*F614/'Monte Carlo'!$B$21),0)</f>
        <v>5.0786843304000129E-2</v>
      </c>
    </row>
    <row r="615" spans="4:14">
      <c r="D615">
        <v>614</v>
      </c>
      <c r="E6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615" s="57">
        <f ca="1">_xlfn.POISSON.DIST(0,($B$18*E615/'Monte Carlo'!$B$21),FALSE)</f>
        <v>0.13706071453209387</v>
      </c>
      <c r="H615" s="57">
        <f ca="1">_xlfn.POISSON.DIST(1,($B$18*E615/'Monte Carlo'!$B$21),0)</f>
        <v>0.27238504518826945</v>
      </c>
      <c r="I615" s="57">
        <f ca="1">_xlfn.POISSON.DIST(2,($B$18*E615/'Monte Carlo'!$B$21),0)</f>
        <v>0.27065966019330279</v>
      </c>
      <c r="J615" s="57">
        <f ca="1">_xlfn.POISSON.DIST(3,($B$18*E615/'Monte Carlo'!$B$21),0)</f>
        <v>0.17929680293894246</v>
      </c>
      <c r="K615" s="57">
        <f ca="1">_xlfn.POISSON.DIST(0,($B$19*F615/'Monte Carlo'!$B$21),0)</f>
        <v>0.48605743736029022</v>
      </c>
      <c r="L615" s="57">
        <f ca="1">_xlfn.POISSON.DIST(1,($B$19*F615/'Monte Carlo'!$B$21),0)</f>
        <v>0.35065567735063152</v>
      </c>
      <c r="M615" s="57">
        <f ca="1">_xlfn.POISSON.DIST(2,($B$19*F615/'Monte Carlo'!$B$21),0)</f>
        <v>0.12648649584090871</v>
      </c>
      <c r="N615" s="57">
        <f ca="1">_xlfn.POISSON.DIST(3,($B$19*F615/'Monte Carlo'!$B$21),0)</f>
        <v>3.0416986735612793E-2</v>
      </c>
    </row>
    <row r="616" spans="4:14">
      <c r="D616">
        <v>615</v>
      </c>
      <c r="E6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616" s="57">
        <f ca="1">_xlfn.POISSON.DIST(0,($B$18*E616/'Monte Carlo'!$B$21),FALSE)</f>
        <v>0.1196182496152056</v>
      </c>
      <c r="H616" s="57">
        <f ca="1">_xlfn.POISSON.DIST(1,($B$18*E616/'Monte Carlo'!$B$21),0)</f>
        <v>0.25400335544074198</v>
      </c>
      <c r="I616" s="57">
        <f ca="1">_xlfn.POISSON.DIST(2,($B$18*E616/'Monte Carlo'!$B$21),0)</f>
        <v>0.26968169481956122</v>
      </c>
      <c r="J616" s="57">
        <f ca="1">_xlfn.POISSON.DIST(3,($B$18*E616/'Monte Carlo'!$B$21),0)</f>
        <v>0.19088518573453289</v>
      </c>
      <c r="K616" s="57">
        <f ca="1">_xlfn.POISSON.DIST(0,($B$19*F616/'Monte Carlo'!$B$21),0)</f>
        <v>0.43590831570375593</v>
      </c>
      <c r="L616" s="57">
        <f ca="1">_xlfn.POISSON.DIST(1,($B$19*F616/'Monte Carlo'!$B$21),0)</f>
        <v>0.3619448498622061</v>
      </c>
      <c r="M616" s="57">
        <f ca="1">_xlfn.POISSON.DIST(2,($B$19*F616/'Monte Carlo'!$B$21),0)</f>
        <v>0.15026562882870706</v>
      </c>
      <c r="N616" s="57">
        <f ca="1">_xlfn.POISSON.DIST(3,($B$19*F616/'Monte Carlo'!$B$21),0)</f>
        <v>4.1589686413796595E-2</v>
      </c>
    </row>
    <row r="617" spans="4:14">
      <c r="D617">
        <v>616</v>
      </c>
      <c r="E6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17" s="57">
        <f ca="1">_xlfn.POISSON.DIST(0,($B$18*E617/'Monte Carlo'!$B$21),FALSE)</f>
        <v>0.13706071453209387</v>
      </c>
      <c r="H617" s="57">
        <f ca="1">_xlfn.POISSON.DIST(1,($B$18*E617/'Monte Carlo'!$B$21),0)</f>
        <v>0.27238504518826945</v>
      </c>
      <c r="I617" s="57">
        <f ca="1">_xlfn.POISSON.DIST(2,($B$18*E617/'Monte Carlo'!$B$21),0)</f>
        <v>0.27065966019330279</v>
      </c>
      <c r="J617" s="57">
        <f ca="1">_xlfn.POISSON.DIST(3,($B$18*E617/'Monte Carlo'!$B$21),0)</f>
        <v>0.17929680293894246</v>
      </c>
      <c r="K617" s="57">
        <f ca="1">_xlfn.POISSON.DIST(0,($B$19*F617/'Monte Carlo'!$B$21),0)</f>
        <v>0.42420134805204218</v>
      </c>
      <c r="L617" s="57">
        <f ca="1">_xlfn.POISSON.DIST(1,($B$19*F617/'Monte Carlo'!$B$21),0)</f>
        <v>0.36377261844059355</v>
      </c>
      <c r="M617" s="57">
        <f ca="1">_xlfn.POISSON.DIST(2,($B$19*F617/'Monte Carlo'!$B$21),0)</f>
        <v>0.15597606954197016</v>
      </c>
      <c r="N617" s="57">
        <f ca="1">_xlfn.POISSON.DIST(3,($B$19*F617/'Monte Carlo'!$B$21),0)</f>
        <v>4.458560656938601E-2</v>
      </c>
    </row>
    <row r="618" spans="4:14">
      <c r="D618">
        <v>617</v>
      </c>
      <c r="E6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6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618" s="57">
        <f ca="1">_xlfn.POISSON.DIST(0,($B$18*E618/'Monte Carlo'!$B$21),FALSE)</f>
        <v>7.3279326370543116E-2</v>
      </c>
      <c r="H618" s="57">
        <f ca="1">_xlfn.POISSON.DIST(1,($B$18*E618/'Monte Carlo'!$B$21),0)</f>
        <v>0.19151381581302829</v>
      </c>
      <c r="I618" s="57">
        <f ca="1">_xlfn.POISSON.DIST(2,($B$18*E618/'Monte Carlo'!$B$21),0)</f>
        <v>0.25025845258049617</v>
      </c>
      <c r="J618" s="57">
        <f ca="1">_xlfn.POISSON.DIST(3,($B$18*E618/'Monte Carlo'!$B$21),0)</f>
        <v>0.21801488253682386</v>
      </c>
      <c r="K618" s="57">
        <f ca="1">_xlfn.POISSON.DIST(0,($B$19*F618/'Monte Carlo'!$B$21),0)</f>
        <v>0.49271881623502967</v>
      </c>
      <c r="L618" s="57">
        <f ca="1">_xlfn.POISSON.DIST(1,($B$19*F618/'Monte Carlo'!$B$21),0)</f>
        <v>0.34875456717539427</v>
      </c>
      <c r="M618" s="57">
        <f ca="1">_xlfn.POISSON.DIST(2,($B$19*F618/'Monte Carlo'!$B$21),0)</f>
        <v>0.12342713949418009</v>
      </c>
      <c r="N618" s="57">
        <f ca="1">_xlfn.POISSON.DIST(3,($B$19*F618/'Monte Carlo'!$B$21),0)</f>
        <v>2.9121260235815523E-2</v>
      </c>
    </row>
    <row r="619" spans="4:14">
      <c r="D619">
        <v>618</v>
      </c>
      <c r="E6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6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619" s="57">
        <f ca="1">_xlfn.POISSON.DIST(0,($B$18*E619/'Monte Carlo'!$B$21),FALSE)</f>
        <v>0.12979763283782372</v>
      </c>
      <c r="H619" s="57">
        <f ca="1">_xlfn.POISSON.DIST(1,($B$18*E619/'Monte Carlo'!$B$21),0)</f>
        <v>0.26501804358005915</v>
      </c>
      <c r="I619" s="57">
        <f ca="1">_xlfn.POISSON.DIST(2,($B$18*E619/'Monte Carlo'!$B$21),0)</f>
        <v>0.27055409982228668</v>
      </c>
      <c r="J619" s="57">
        <f ca="1">_xlfn.POISSON.DIST(3,($B$18*E619/'Monte Carlo'!$B$21),0)</f>
        <v>0.18413720047589904</v>
      </c>
      <c r="K619" s="57">
        <f ca="1">_xlfn.POISSON.DIST(0,($B$19*F619/'Monte Carlo'!$B$21),0)</f>
        <v>0.37529091452522073</v>
      </c>
      <c r="L619" s="57">
        <f ca="1">_xlfn.POISSON.DIST(1,($B$19*F619/'Monte Carlo'!$B$21),0)</f>
        <v>0.36780528001812629</v>
      </c>
      <c r="M619" s="57">
        <f ca="1">_xlfn.POISSON.DIST(2,($B$19*F619/'Monte Carlo'!$B$21),0)</f>
        <v>0.18023447780551183</v>
      </c>
      <c r="N619" s="57">
        <f ca="1">_xlfn.POISSON.DIST(3,($B$19*F619/'Monte Carlo'!$B$21),0)</f>
        <v>5.8879827188677368E-2</v>
      </c>
    </row>
    <row r="620" spans="4:14">
      <c r="D620">
        <v>619</v>
      </c>
      <c r="E6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6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620" s="57">
        <f ca="1">_xlfn.POISSON.DIST(0,($B$18*E620/'Monte Carlo'!$B$21),FALSE)</f>
        <v>0.16583445181684431</v>
      </c>
      <c r="H620" s="57">
        <f ca="1">_xlfn.POISSON.DIST(1,($B$18*E620/'Monte Carlo'!$B$21),0)</f>
        <v>0.29796558300530807</v>
      </c>
      <c r="I620" s="57">
        <f ca="1">_xlfn.POISSON.DIST(2,($B$18*E620/'Monte Carlo'!$B$21),0)</f>
        <v>0.26768710507075444</v>
      </c>
      <c r="J620" s="57">
        <f ca="1">_xlfn.POISSON.DIST(3,($B$18*E620/'Monte Carlo'!$B$21),0)</f>
        <v>0.16032363088924184</v>
      </c>
      <c r="K620" s="57">
        <f ca="1">_xlfn.POISSON.DIST(0,($B$19*F620/'Monte Carlo'!$B$21),0)</f>
        <v>0.38564806830727288</v>
      </c>
      <c r="L620" s="57">
        <f ca="1">_xlfn.POISSON.DIST(1,($B$19*F620/'Monte Carlo'!$B$21),0)</f>
        <v>0.36745707420126816</v>
      </c>
      <c r="M620" s="57">
        <f ca="1">_xlfn.POISSON.DIST(2,($B$19*F620/'Monte Carlo'!$B$21),0)</f>
        <v>0.17506207404748705</v>
      </c>
      <c r="N620" s="57">
        <f ca="1">_xlfn.POISSON.DIST(3,($B$19*F620/'Monte Carlo'!$B$21),0)</f>
        <v>5.5601469162847278E-2</v>
      </c>
    </row>
    <row r="621" spans="4:14">
      <c r="D621">
        <v>620</v>
      </c>
      <c r="E6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6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621" s="57">
        <f ca="1">_xlfn.POISSON.DIST(0,($B$18*E621/'Monte Carlo'!$B$21),FALSE)</f>
        <v>0.10159183032069609</v>
      </c>
      <c r="H621" s="57">
        <f ca="1">_xlfn.POISSON.DIST(1,($B$18*E621/'Monte Carlo'!$B$21),0)</f>
        <v>0.23231940082314048</v>
      </c>
      <c r="I621" s="57">
        <f ca="1">_xlfn.POISSON.DIST(2,($B$18*E621/'Monte Carlo'!$B$21),0)</f>
        <v>0.26563309189551981</v>
      </c>
      <c r="J621" s="57">
        <f ca="1">_xlfn.POISSON.DIST(3,($B$18*E621/'Monte Carlo'!$B$21),0)</f>
        <v>0.20248255708869276</v>
      </c>
      <c r="K621" s="57">
        <f ca="1">_xlfn.POISSON.DIST(0,($B$19*F621/'Monte Carlo'!$B$21),0)</f>
        <v>0.31017463704731257</v>
      </c>
      <c r="L621" s="57">
        <f ca="1">_xlfn.POISSON.DIST(1,($B$19*F621/'Monte Carlo'!$B$21),0)</f>
        <v>0.3630965699751062</v>
      </c>
      <c r="M621" s="57">
        <f ca="1">_xlfn.POISSON.DIST(2,($B$19*F621/'Monte Carlo'!$B$21),0)</f>
        <v>0.21252401611995295</v>
      </c>
      <c r="N621" s="57">
        <f ca="1">_xlfn.POISSON.DIST(3,($B$19*F621/'Monte Carlo'!$B$21),0)</f>
        <v>8.2928273380734663E-2</v>
      </c>
    </row>
    <row r="622" spans="4:14">
      <c r="D622">
        <v>621</v>
      </c>
      <c r="E6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622" s="57">
        <f ca="1">_xlfn.POISSON.DIST(0,($B$18*E622/'Monte Carlo'!$B$21),FALSE)</f>
        <v>0.13706071453209387</v>
      </c>
      <c r="H622" s="57">
        <f ca="1">_xlfn.POISSON.DIST(1,($B$18*E622/'Monte Carlo'!$B$21),0)</f>
        <v>0.27238504518826945</v>
      </c>
      <c r="I622" s="57">
        <f ca="1">_xlfn.POISSON.DIST(2,($B$18*E622/'Monte Carlo'!$B$21),0)</f>
        <v>0.27065966019330279</v>
      </c>
      <c r="J622" s="57">
        <f ca="1">_xlfn.POISSON.DIST(3,($B$18*E622/'Monte Carlo'!$B$21),0)</f>
        <v>0.17929680293894246</v>
      </c>
      <c r="K622" s="57">
        <f ca="1">_xlfn.POISSON.DIST(0,($B$19*F622/'Monte Carlo'!$B$21),0)</f>
        <v>0.39093334469200991</v>
      </c>
      <c r="L622" s="57">
        <f ca="1">_xlfn.POISSON.DIST(1,($B$19*F622/'Monte Carlo'!$B$21),0)</f>
        <v>0.36717171523898134</v>
      </c>
      <c r="M622" s="57">
        <f ca="1">_xlfn.POISSON.DIST(2,($B$19*F622/'Monte Carlo'!$B$21),0)</f>
        <v>0.17242718010885891</v>
      </c>
      <c r="N622" s="57">
        <f ca="1">_xlfn.POISSON.DIST(3,($B$19*F622/'Monte Carlo'!$B$21),0)</f>
        <v>5.3982249006556765E-2</v>
      </c>
    </row>
    <row r="623" spans="4:14">
      <c r="D623">
        <v>622</v>
      </c>
      <c r="E6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6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23" s="57">
        <f ca="1">_xlfn.POISSON.DIST(0,($B$18*E623/'Monte Carlo'!$B$21),FALSE)</f>
        <v>0.14084327052517653</v>
      </c>
      <c r="H623" s="57">
        <f ca="1">_xlfn.POISSON.DIST(1,($B$18*E623/'Monte Carlo'!$B$21),0)</f>
        <v>0.27606795981041499</v>
      </c>
      <c r="I623" s="57">
        <f ca="1">_xlfn.POISSON.DIST(2,($B$18*E623/'Monte Carlo'!$B$21),0)</f>
        <v>0.27056144801842463</v>
      </c>
      <c r="J623" s="57">
        <f ca="1">_xlfn.POISSON.DIST(3,($B$18*E623/'Monte Carlo'!$B$21),0)</f>
        <v>0.17677651354180549</v>
      </c>
      <c r="K623" s="57">
        <f ca="1">_xlfn.POISSON.DIST(0,($B$19*F623/'Monte Carlo'!$B$21),0)</f>
        <v>0.4072277640545206</v>
      </c>
      <c r="L623" s="57">
        <f ca="1">_xlfn.POISSON.DIST(1,($B$19*F623/'Monte Carlo'!$B$21),0)</f>
        <v>0.36584635099366131</v>
      </c>
      <c r="M623" s="57">
        <f ca="1">_xlfn.POISSON.DIST(2,($B$19*F623/'Monte Carlo'!$B$21),0)</f>
        <v>0.1643350040807359</v>
      </c>
      <c r="N623" s="57">
        <f ca="1">_xlfn.POISSON.DIST(3,($B$19*F623/'Monte Carlo'!$B$21),0)</f>
        <v>4.9211904565701861E-2</v>
      </c>
    </row>
    <row r="624" spans="4:14">
      <c r="D624">
        <v>623</v>
      </c>
      <c r="E6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6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624" s="57">
        <f ca="1">_xlfn.POISSON.DIST(0,($B$18*E624/'Monte Carlo'!$B$21),FALSE)</f>
        <v>8.3964753414184842E-2</v>
      </c>
      <c r="H624" s="57">
        <f ca="1">_xlfn.POISSON.DIST(1,($B$18*E624/'Monte Carlo'!$B$21),0)</f>
        <v>0.20801076789697007</v>
      </c>
      <c r="I624" s="57">
        <f ca="1">_xlfn.POISSON.DIST(2,($B$18*E624/'Monte Carlo'!$B$21),0)</f>
        <v>0.25765858769125771</v>
      </c>
      <c r="J624" s="57">
        <f ca="1">_xlfn.POISSON.DIST(3,($B$18*E624/'Monte Carlo'!$B$21),0)</f>
        <v>0.21277086913095514</v>
      </c>
      <c r="K624" s="57">
        <f ca="1">_xlfn.POISSON.DIST(0,($B$19*F624/'Monte Carlo'!$B$21),0)</f>
        <v>0.49271881623502967</v>
      </c>
      <c r="L624" s="57">
        <f ca="1">_xlfn.POISSON.DIST(1,($B$19*F624/'Monte Carlo'!$B$21),0)</f>
        <v>0.34875456717539427</v>
      </c>
      <c r="M624" s="57">
        <f ca="1">_xlfn.POISSON.DIST(2,($B$19*F624/'Monte Carlo'!$B$21),0)</f>
        <v>0.12342713949418009</v>
      </c>
      <c r="N624" s="57">
        <f ca="1">_xlfn.POISSON.DIST(3,($B$19*F624/'Monte Carlo'!$B$21),0)</f>
        <v>2.9121260235815523E-2</v>
      </c>
    </row>
    <row r="625" spans="4:14">
      <c r="D625">
        <v>624</v>
      </c>
      <c r="E6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6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625" s="57">
        <f ca="1">_xlfn.POISSON.DIST(0,($B$18*E625/'Monte Carlo'!$B$21),FALSE)</f>
        <v>8.1709754790180597E-2</v>
      </c>
      <c r="H625" s="57">
        <f ca="1">_xlfn.POISSON.DIST(1,($B$18*E625/'Monte Carlo'!$B$21),0)</f>
        <v>0.20464877180330815</v>
      </c>
      <c r="I625" s="57">
        <f ca="1">_xlfn.POISSON.DIST(2,($B$18*E625/'Monte Carlo'!$B$21),0)</f>
        <v>0.25627980348336288</v>
      </c>
      <c r="J625" s="57">
        <f ca="1">_xlfn.POISSON.DIST(3,($B$18*E625/'Monte Carlo'!$B$21),0)</f>
        <v>0.21395791789911728</v>
      </c>
      <c r="K625" s="57">
        <f ca="1">_xlfn.POISSON.DIST(0,($B$19*F625/'Monte Carlo'!$B$21),0)</f>
        <v>0.39629105537308784</v>
      </c>
      <c r="L625" s="57">
        <f ca="1">_xlfn.POISSON.DIST(1,($B$19*F625/'Monte Carlo'!$B$21),0)</f>
        <v>0.3668095170571844</v>
      </c>
      <c r="M625" s="57">
        <f ca="1">_xlfn.POISSON.DIST(2,($B$19*F625/'Monte Carlo'!$B$21),0)</f>
        <v>0.16976060900119685</v>
      </c>
      <c r="N625" s="57">
        <f ca="1">_xlfn.POISSON.DIST(3,($B$19*F625/'Monte Carlo'!$B$21),0)</f>
        <v>5.2377165855567683E-2</v>
      </c>
    </row>
    <row r="626" spans="4:14">
      <c r="D626">
        <v>625</v>
      </c>
      <c r="E6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6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626" s="57">
        <f ca="1">_xlfn.POISSON.DIST(0,($B$18*E626/'Monte Carlo'!$B$21),FALSE)</f>
        <v>9.8863430268674488E-2</v>
      </c>
      <c r="H626" s="57">
        <f ca="1">_xlfn.POISSON.DIST(1,($B$18*E626/'Monte Carlo'!$B$21),0)</f>
        <v>0.22877154694627386</v>
      </c>
      <c r="I626" s="57">
        <f ca="1">_xlfn.POISSON.DIST(2,($B$18*E626/'Monte Carlo'!$B$21),0)</f>
        <v>0.26469049551467128</v>
      </c>
      <c r="J626" s="57">
        <f ca="1">_xlfn.POISSON.DIST(3,($B$18*E626/'Monte Carlo'!$B$21),0)</f>
        <v>0.20416600272485158</v>
      </c>
      <c r="K626" s="57">
        <f ca="1">_xlfn.POISSON.DIST(0,($B$19*F626/'Monte Carlo'!$B$21),0)</f>
        <v>0.45407732839127324</v>
      </c>
      <c r="L626" s="57">
        <f ca="1">_xlfn.POISSON.DIST(1,($B$19*F626/'Monte Carlo'!$B$21),0)</f>
        <v>0.35848849675972316</v>
      </c>
      <c r="M626" s="57">
        <f ca="1">_xlfn.POISSON.DIST(2,($B$19*F626/'Monte Carlo'!$B$21),0)</f>
        <v>0.14151114168631976</v>
      </c>
      <c r="N626" s="57">
        <f ca="1">_xlfn.POISSON.DIST(3,($B$19*F626/'Monte Carlo'!$B$21),0)</f>
        <v>3.7240438493600529E-2</v>
      </c>
    </row>
    <row r="627" spans="4:14">
      <c r="D627">
        <v>626</v>
      </c>
      <c r="E6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6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627" s="57">
        <f ca="1">_xlfn.POISSON.DIST(0,($B$18*E627/'Monte Carlo'!$B$21),FALSE)</f>
        <v>0.11640572320001434</v>
      </c>
      <c r="H627" s="57">
        <f ca="1">_xlfn.POISSON.DIST(1,($B$18*E627/'Monte Carlo'!$B$21),0)</f>
        <v>0.25035071304063589</v>
      </c>
      <c r="I627" s="57">
        <f ca="1">_xlfn.POISSON.DIST(2,($B$18*E627/'Monte Carlo'!$B$21),0)</f>
        <v>0.2692113316982816</v>
      </c>
      <c r="J627" s="57">
        <f ca="1">_xlfn.POISSON.DIST(3,($B$18*E627/'Monte Carlo'!$B$21),0)</f>
        <v>0.19299523252672179</v>
      </c>
      <c r="K627" s="57">
        <f ca="1">_xlfn.POISSON.DIST(0,($B$19*F627/'Monte Carlo'!$B$21),0)</f>
        <v>0.44793836835326056</v>
      </c>
      <c r="L627" s="57">
        <f ca="1">_xlfn.POISSON.DIST(1,($B$19*F627/'Monte Carlo'!$B$21),0)</f>
        <v>0.3597391363960773</v>
      </c>
      <c r="M627" s="57">
        <f ca="1">_xlfn.POISSON.DIST(2,($B$19*F627/'Monte Carlo'!$B$21),0)</f>
        <v>0.14445318306930149</v>
      </c>
      <c r="N627" s="57">
        <f ca="1">_xlfn.POISSON.DIST(3,($B$19*F627/'Monte Carlo'!$B$21),0)</f>
        <v>3.8670099131459919E-2</v>
      </c>
    </row>
    <row r="628" spans="4:14">
      <c r="D628">
        <v>627</v>
      </c>
      <c r="E6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6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628" s="57">
        <f ca="1">_xlfn.POISSON.DIST(0,($B$18*E628/'Monte Carlo'!$B$21),FALSE)</f>
        <v>0.13337974471907832</v>
      </c>
      <c r="H628" s="57">
        <f ca="1">_xlfn.POISSON.DIST(1,($B$18*E628/'Monte Carlo'!$B$21),0)</f>
        <v>0.26870083105125642</v>
      </c>
      <c r="I628" s="57">
        <f ca="1">_xlfn.POISSON.DIST(2,($B$18*E628/'Monte Carlo'!$B$21),0)</f>
        <v>0.27065630077378811</v>
      </c>
      <c r="J628" s="57">
        <f ca="1">_xlfn.POISSON.DIST(3,($B$18*E628/'Monte Carlo'!$B$21),0)</f>
        <v>0.18175066761535844</v>
      </c>
      <c r="K628" s="57">
        <f ca="1">_xlfn.POISSON.DIST(0,($B$19*F628/'Monte Carlo'!$B$21),0)</f>
        <v>0.31017463704731257</v>
      </c>
      <c r="L628" s="57">
        <f ca="1">_xlfn.POISSON.DIST(1,($B$19*F628/'Monte Carlo'!$B$21),0)</f>
        <v>0.3630965699751062</v>
      </c>
      <c r="M628" s="57">
        <f ca="1">_xlfn.POISSON.DIST(2,($B$19*F628/'Monte Carlo'!$B$21),0)</f>
        <v>0.21252401611995295</v>
      </c>
      <c r="N628" s="57">
        <f ca="1">_xlfn.POISSON.DIST(3,($B$19*F628/'Monte Carlo'!$B$21),0)</f>
        <v>8.2928273380734663E-2</v>
      </c>
    </row>
    <row r="629" spans="4:14">
      <c r="D629">
        <v>628</v>
      </c>
      <c r="E6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6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29" s="57">
        <f ca="1">_xlfn.POISSON.DIST(0,($B$18*E629/'Monte Carlo'!$B$21),FALSE)</f>
        <v>0.14084327052517653</v>
      </c>
      <c r="H629" s="57">
        <f ca="1">_xlfn.POISSON.DIST(1,($B$18*E629/'Monte Carlo'!$B$21),0)</f>
        <v>0.27606795981041499</v>
      </c>
      <c r="I629" s="57">
        <f ca="1">_xlfn.POISSON.DIST(2,($B$18*E629/'Monte Carlo'!$B$21),0)</f>
        <v>0.27056144801842463</v>
      </c>
      <c r="J629" s="57">
        <f ca="1">_xlfn.POISSON.DIST(3,($B$18*E629/'Monte Carlo'!$B$21),0)</f>
        <v>0.17677651354180549</v>
      </c>
      <c r="K629" s="57">
        <f ca="1">_xlfn.POISSON.DIST(0,($B$19*F629/'Monte Carlo'!$B$21),0)</f>
        <v>0.41846630038298388</v>
      </c>
      <c r="L629" s="57">
        <f ca="1">_xlfn.POISSON.DIST(1,($B$19*F629/'Monte Carlo'!$B$21),0)</f>
        <v>0.36455064907056661</v>
      </c>
      <c r="M629" s="57">
        <f ca="1">_xlfn.POISSON.DIST(2,($B$19*F629/'Monte Carlo'!$B$21),0)</f>
        <v>0.15879077433014654</v>
      </c>
      <c r="N629" s="57">
        <f ca="1">_xlfn.POISSON.DIST(3,($B$19*F629/'Monte Carlo'!$B$21),0)</f>
        <v>4.6110666335213359E-2</v>
      </c>
    </row>
    <row r="630" spans="4:14">
      <c r="D630">
        <v>629</v>
      </c>
      <c r="E6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30" s="57">
        <f ca="1">_xlfn.POISSON.DIST(0,($B$18*E630/'Monte Carlo'!$B$21),FALSE)</f>
        <v>0.1132794739708002</v>
      </c>
      <c r="H630" s="57">
        <f ca="1">_xlfn.POISSON.DIST(1,($B$18*E630/'Monte Carlo'!$B$21),0)</f>
        <v>0.24671105967573154</v>
      </c>
      <c r="I630" s="57">
        <f ca="1">_xlfn.POISSON.DIST(2,($B$18*E630/'Monte Carlo'!$B$21),0)</f>
        <v>0.26865567446937366</v>
      </c>
      <c r="J630" s="57">
        <f ca="1">_xlfn.POISSON.DIST(3,($B$18*E630/'Monte Carlo'!$B$21),0)</f>
        <v>0.19503482202881248</v>
      </c>
      <c r="K630" s="57">
        <f ca="1">_xlfn.POISSON.DIST(0,($B$19*F630/'Monte Carlo'!$B$21),0)</f>
        <v>0.40172219305682971</v>
      </c>
      <c r="L630" s="57">
        <f ca="1">_xlfn.POISSON.DIST(1,($B$19*F630/'Monte Carlo'!$B$21),0)</f>
        <v>0.36636842710248974</v>
      </c>
      <c r="M630" s="57">
        <f ca="1">_xlfn.POISSON.DIST(2,($B$19*F630/'Monte Carlo'!$B$21),0)</f>
        <v>0.16706299365263602</v>
      </c>
      <c r="N630" s="57">
        <f ca="1">_xlfn.POISSON.DIST(3,($B$19*F630/'Monte Carlo'!$B$21),0)</f>
        <v>5.0786843304000129E-2</v>
      </c>
    </row>
    <row r="631" spans="4:14">
      <c r="D631">
        <v>630</v>
      </c>
      <c r="E6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6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631" s="57">
        <f ca="1">_xlfn.POISSON.DIST(0,($B$18*E631/'Monte Carlo'!$B$21),FALSE)</f>
        <v>8.8663166244628708E-2</v>
      </c>
      <c r="H631" s="57">
        <f ca="1">_xlfn.POISSON.DIST(1,($B$18*E631/'Monte Carlo'!$B$21),0)</f>
        <v>0.21482293756733631</v>
      </c>
      <c r="I631" s="57">
        <f ca="1">_xlfn.POISSON.DIST(2,($B$18*E631/'Monte Carlo'!$B$21),0)</f>
        <v>0.26024840111017028</v>
      </c>
      <c r="J631" s="57">
        <f ca="1">_xlfn.POISSON.DIST(3,($B$18*E631/'Monte Carlo'!$B$21),0)</f>
        <v>0.21018621520702468</v>
      </c>
      <c r="K631" s="57">
        <f ca="1">_xlfn.POISSON.DIST(0,($B$19*F631/'Monte Carlo'!$B$21),0)</f>
        <v>0.33201985607055995</v>
      </c>
      <c r="L631" s="57">
        <f ca="1">_xlfn.POISSON.DIST(1,($B$19*F631/'Monte Carlo'!$B$21),0)</f>
        <v>0.36607197998415431</v>
      </c>
      <c r="M631" s="57">
        <f ca="1">_xlfn.POISSON.DIST(2,($B$19*F631/'Monte Carlo'!$B$21),0)</f>
        <v>0.20180825345132361</v>
      </c>
      <c r="N631" s="57">
        <f ca="1">_xlfn.POISSON.DIST(3,($B$19*F631/'Monte Carlo'!$B$21),0)</f>
        <v>7.4168603239972153E-2</v>
      </c>
    </row>
    <row r="632" spans="4:14">
      <c r="D632">
        <v>631</v>
      </c>
      <c r="E6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6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632" s="57">
        <f ca="1">_xlfn.POISSON.DIST(0,($B$18*E632/'Monte Carlo'!$B$21),FALSE)</f>
        <v>0.12979763283782372</v>
      </c>
      <c r="H632" s="57">
        <f ca="1">_xlfn.POISSON.DIST(1,($B$18*E632/'Monte Carlo'!$B$21),0)</f>
        <v>0.26501804358005915</v>
      </c>
      <c r="I632" s="57">
        <f ca="1">_xlfn.POISSON.DIST(2,($B$18*E632/'Monte Carlo'!$B$21),0)</f>
        <v>0.27055409982228668</v>
      </c>
      <c r="J632" s="57">
        <f ca="1">_xlfn.POISSON.DIST(3,($B$18*E632/'Monte Carlo'!$B$21),0)</f>
        <v>0.18413720047589904</v>
      </c>
      <c r="K632" s="57">
        <f ca="1">_xlfn.POISSON.DIST(0,($B$19*F632/'Monte Carlo'!$B$21),0)</f>
        <v>0.38564806830727288</v>
      </c>
      <c r="L632" s="57">
        <f ca="1">_xlfn.POISSON.DIST(1,($B$19*F632/'Monte Carlo'!$B$21),0)</f>
        <v>0.36745707420126816</v>
      </c>
      <c r="M632" s="57">
        <f ca="1">_xlfn.POISSON.DIST(2,($B$19*F632/'Monte Carlo'!$B$21),0)</f>
        <v>0.17506207404748705</v>
      </c>
      <c r="N632" s="57">
        <f ca="1">_xlfn.POISSON.DIST(3,($B$19*F632/'Monte Carlo'!$B$21),0)</f>
        <v>5.5601469162847278E-2</v>
      </c>
    </row>
    <row r="633" spans="4:14">
      <c r="D633">
        <v>632</v>
      </c>
      <c r="E6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33" s="57">
        <f ca="1">_xlfn.POISSON.DIST(0,($B$18*E633/'Monte Carlo'!$B$21),FALSE)</f>
        <v>0.13706071453209387</v>
      </c>
      <c r="H633" s="57">
        <f ca="1">_xlfn.POISSON.DIST(1,($B$18*E633/'Monte Carlo'!$B$21),0)</f>
        <v>0.27238504518826945</v>
      </c>
      <c r="I633" s="57">
        <f ca="1">_xlfn.POISSON.DIST(2,($B$18*E633/'Monte Carlo'!$B$21),0)</f>
        <v>0.27065966019330279</v>
      </c>
      <c r="J633" s="57">
        <f ca="1">_xlfn.POISSON.DIST(3,($B$18*E633/'Monte Carlo'!$B$21),0)</f>
        <v>0.17929680293894246</v>
      </c>
      <c r="K633" s="57">
        <f ca="1">_xlfn.POISSON.DIST(0,($B$19*F633/'Monte Carlo'!$B$21),0)</f>
        <v>0.42420134805204218</v>
      </c>
      <c r="L633" s="57">
        <f ca="1">_xlfn.POISSON.DIST(1,($B$19*F633/'Monte Carlo'!$B$21),0)</f>
        <v>0.36377261844059355</v>
      </c>
      <c r="M633" s="57">
        <f ca="1">_xlfn.POISSON.DIST(2,($B$19*F633/'Monte Carlo'!$B$21),0)</f>
        <v>0.15597606954197016</v>
      </c>
      <c r="N633" s="57">
        <f ca="1">_xlfn.POISSON.DIST(3,($B$19*F633/'Monte Carlo'!$B$21),0)</f>
        <v>4.458560656938601E-2</v>
      </c>
    </row>
    <row r="634" spans="4:14">
      <c r="D634">
        <v>633</v>
      </c>
      <c r="E6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634" s="57">
        <f ca="1">_xlfn.POISSON.DIST(0,($B$18*E634/'Monte Carlo'!$B$21),FALSE)</f>
        <v>0.12291943426544397</v>
      </c>
      <c r="H634" s="57">
        <f ca="1">_xlfn.POISSON.DIST(1,($B$18*E634/'Monte Carlo'!$B$21),0)</f>
        <v>0.25766693173649519</v>
      </c>
      <c r="I634" s="57">
        <f ca="1">_xlfn.POISSON.DIST(2,($B$18*E634/'Monte Carlo'!$B$21),0)</f>
        <v>0.27006407939986915</v>
      </c>
      <c r="J634" s="57">
        <f ca="1">_xlfn.POISSON.DIST(3,($B$18*E634/'Monte Carlo'!$B$21),0)</f>
        <v>0.18870512794836983</v>
      </c>
      <c r="K634" s="57">
        <f ca="1">_xlfn.POISSON.DIST(0,($B$19*F634/'Monte Carlo'!$B$21),0)</f>
        <v>0.36521191754798787</v>
      </c>
      <c r="L634" s="57">
        <f ca="1">_xlfn.POISSON.DIST(1,($B$19*F634/'Monte Carlo'!$B$21),0)</f>
        <v>0.36786974649581339</v>
      </c>
      <c r="M634" s="57">
        <f ca="1">_xlfn.POISSON.DIST(2,($B$19*F634/'Monte Carlo'!$B$21),0)</f>
        <v>0.18527345889405736</v>
      </c>
      <c r="N634" s="57">
        <f ca="1">_xlfn.POISSON.DIST(3,($B$19*F634/'Monte Carlo'!$B$21),0)</f>
        <v>6.2207262031460417E-2</v>
      </c>
    </row>
    <row r="635" spans="4:14">
      <c r="D635">
        <v>634</v>
      </c>
      <c r="E6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6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635" s="57">
        <f ca="1">_xlfn.POISSON.DIST(0,($B$18*E635/'Monte Carlo'!$B$21),FALSE)</f>
        <v>0.12979763283782372</v>
      </c>
      <c r="H635" s="57">
        <f ca="1">_xlfn.POISSON.DIST(1,($B$18*E635/'Monte Carlo'!$B$21),0)</f>
        <v>0.26501804358005915</v>
      </c>
      <c r="I635" s="57">
        <f ca="1">_xlfn.POISSON.DIST(2,($B$18*E635/'Monte Carlo'!$B$21),0)</f>
        <v>0.27055409982228668</v>
      </c>
      <c r="J635" s="57">
        <f ca="1">_xlfn.POISSON.DIST(3,($B$18*E635/'Monte Carlo'!$B$21),0)</f>
        <v>0.18413720047589904</v>
      </c>
      <c r="K635" s="57">
        <f ca="1">_xlfn.POISSON.DIST(0,($B$19*F635/'Monte Carlo'!$B$21),0)</f>
        <v>0.45407732839127324</v>
      </c>
      <c r="L635" s="57">
        <f ca="1">_xlfn.POISSON.DIST(1,($B$19*F635/'Monte Carlo'!$B$21),0)</f>
        <v>0.35848849675972316</v>
      </c>
      <c r="M635" s="57">
        <f ca="1">_xlfn.POISSON.DIST(2,($B$19*F635/'Monte Carlo'!$B$21),0)</f>
        <v>0.14151114168631976</v>
      </c>
      <c r="N635" s="57">
        <f ca="1">_xlfn.POISSON.DIST(3,($B$19*F635/'Monte Carlo'!$B$21),0)</f>
        <v>3.7240438493600529E-2</v>
      </c>
    </row>
    <row r="636" spans="4:14">
      <c r="D636">
        <v>635</v>
      </c>
      <c r="E6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6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636" s="57">
        <f ca="1">_xlfn.POISSON.DIST(0,($B$18*E636/'Monte Carlo'!$B$21),FALSE)</f>
        <v>6.5718709927714697E-2</v>
      </c>
      <c r="H636" s="57">
        <f ca="1">_xlfn.POISSON.DIST(1,($B$18*E636/'Monte Carlo'!$B$21),0)</f>
        <v>0.17891075053641048</v>
      </c>
      <c r="I636" s="57">
        <f ca="1">_xlfn.POISSON.DIST(2,($B$18*E636/'Monte Carlo'!$B$21),0)</f>
        <v>0.24353077451390251</v>
      </c>
      <c r="J636" s="57">
        <f ca="1">_xlfn.POISSON.DIST(3,($B$18*E636/'Monte Carlo'!$B$21),0)</f>
        <v>0.220993756039538</v>
      </c>
      <c r="K636" s="57">
        <f ca="1">_xlfn.POISSON.DIST(0,($B$19*F636/'Monte Carlo'!$B$21),0)</f>
        <v>0.52028986615618256</v>
      </c>
      <c r="L636" s="57">
        <f ca="1">_xlfn.POISSON.DIST(1,($B$19*F636/'Monte Carlo'!$B$21),0)</f>
        <v>0.33994136727106544</v>
      </c>
      <c r="M636" s="57">
        <f ca="1">_xlfn.POISSON.DIST(2,($B$19*F636/'Monte Carlo'!$B$21),0)</f>
        <v>0.1110536075167685</v>
      </c>
      <c r="N636" s="57">
        <f ca="1">_xlfn.POISSON.DIST(3,($B$19*F636/'Monte Carlo'!$B$21),0)</f>
        <v>2.418633511516579E-2</v>
      </c>
    </row>
    <row r="637" spans="4:14">
      <c r="D637">
        <v>636</v>
      </c>
      <c r="E6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6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637" s="57">
        <f ca="1">_xlfn.POISSON.DIST(0,($B$18*E637/'Monte Carlo'!$B$21),FALSE)</f>
        <v>9.8863430268674488E-2</v>
      </c>
      <c r="H637" s="57">
        <f ca="1">_xlfn.POISSON.DIST(1,($B$18*E637/'Monte Carlo'!$B$21),0)</f>
        <v>0.22877154694627386</v>
      </c>
      <c r="I637" s="57">
        <f ca="1">_xlfn.POISSON.DIST(2,($B$18*E637/'Monte Carlo'!$B$21),0)</f>
        <v>0.26469049551467128</v>
      </c>
      <c r="J637" s="57">
        <f ca="1">_xlfn.POISSON.DIST(3,($B$18*E637/'Monte Carlo'!$B$21),0)</f>
        <v>0.20416600272485158</v>
      </c>
      <c r="K637" s="57">
        <f ca="1">_xlfn.POISSON.DIST(0,($B$19*F637/'Monte Carlo'!$B$21),0)</f>
        <v>0.36521191754798787</v>
      </c>
      <c r="L637" s="57">
        <f ca="1">_xlfn.POISSON.DIST(1,($B$19*F637/'Monte Carlo'!$B$21),0)</f>
        <v>0.36786974649581339</v>
      </c>
      <c r="M637" s="57">
        <f ca="1">_xlfn.POISSON.DIST(2,($B$19*F637/'Monte Carlo'!$B$21),0)</f>
        <v>0.18527345889405736</v>
      </c>
      <c r="N637" s="57">
        <f ca="1">_xlfn.POISSON.DIST(3,($B$19*F637/'Monte Carlo'!$B$21),0)</f>
        <v>6.2207262031460417E-2</v>
      </c>
    </row>
    <row r="638" spans="4:14">
      <c r="D638">
        <v>637</v>
      </c>
      <c r="E6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6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638" s="57">
        <f ca="1">_xlfn.POISSON.DIST(0,($B$18*E638/'Monte Carlo'!$B$21),FALSE)</f>
        <v>0.19001605969968535</v>
      </c>
      <c r="H638" s="57">
        <f ca="1">_xlfn.POISSON.DIST(1,($B$18*E638/'Monte Carlo'!$B$21),0)</f>
        <v>0.31554953976216615</v>
      </c>
      <c r="I638" s="57">
        <f ca="1">_xlfn.POISSON.DIST(2,($B$18*E638/'Monte Carlo'!$B$21),0)</f>
        <v>0.26200814868354988</v>
      </c>
      <c r="J638" s="57">
        <f ca="1">_xlfn.POISSON.DIST(3,($B$18*E638/'Monte Carlo'!$B$21),0)</f>
        <v>0.14503432124228371</v>
      </c>
      <c r="K638" s="57">
        <f ca="1">_xlfn.POISSON.DIST(0,($B$19*F638/'Monte Carlo'!$B$21),0)</f>
        <v>0.34118282957970547</v>
      </c>
      <c r="L638" s="57">
        <f ca="1">_xlfn.POISSON.DIST(1,($B$19*F638/'Monte Carlo'!$B$21),0)</f>
        <v>0.36688644816774135</v>
      </c>
      <c r="M638" s="57">
        <f ca="1">_xlfn.POISSON.DIST(2,($B$19*F638/'Monte Carlo'!$B$21),0)</f>
        <v>0.19726324741335616</v>
      </c>
      <c r="N638" s="57">
        <f ca="1">_xlfn.POISSON.DIST(3,($B$19*F638/'Monte Carlo'!$B$21),0)</f>
        <v>7.0708142304694716E-2</v>
      </c>
    </row>
    <row r="639" spans="4:14">
      <c r="D639">
        <v>638</v>
      </c>
      <c r="E6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6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639" s="57">
        <f ca="1">_xlfn.POISSON.DIST(0,($B$18*E639/'Monte Carlo'!$B$21),FALSE)</f>
        <v>8.1709754790180597E-2</v>
      </c>
      <c r="H639" s="57">
        <f ca="1">_xlfn.POISSON.DIST(1,($B$18*E639/'Monte Carlo'!$B$21),0)</f>
        <v>0.20464877180330815</v>
      </c>
      <c r="I639" s="57">
        <f ca="1">_xlfn.POISSON.DIST(2,($B$18*E639/'Monte Carlo'!$B$21),0)</f>
        <v>0.25627980348336288</v>
      </c>
      <c r="J639" s="57">
        <f ca="1">_xlfn.POISSON.DIST(3,($B$18*E639/'Monte Carlo'!$B$21),0)</f>
        <v>0.21395791789911728</v>
      </c>
      <c r="K639" s="57">
        <f ca="1">_xlfn.POISSON.DIST(0,($B$19*F639/'Monte Carlo'!$B$21),0)</f>
        <v>0.47300364028632269</v>
      </c>
      <c r="L639" s="57">
        <f ca="1">_xlfn.POISSON.DIST(1,($B$19*F639/'Monte Carlo'!$B$21),0)</f>
        <v>0.35411521323789547</v>
      </c>
      <c r="M639" s="57">
        <f ca="1">_xlfn.POISSON.DIST(2,($B$19*F639/'Monte Carlo'!$B$21),0)</f>
        <v>0.13255456572238367</v>
      </c>
      <c r="N639" s="57">
        <f ca="1">_xlfn.POISSON.DIST(3,($B$19*F639/'Monte Carlo'!$B$21),0)</f>
        <v>3.3079088833244952E-2</v>
      </c>
    </row>
    <row r="640" spans="4:14">
      <c r="D640">
        <v>639</v>
      </c>
      <c r="E6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6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640" s="57">
        <f ca="1">_xlfn.POISSON.DIST(0,($B$18*E640/'Monte Carlo'!$B$21),FALSE)</f>
        <v>0.14084327052517653</v>
      </c>
      <c r="H640" s="57">
        <f ca="1">_xlfn.POISSON.DIST(1,($B$18*E640/'Monte Carlo'!$B$21),0)</f>
        <v>0.27606795981041499</v>
      </c>
      <c r="I640" s="57">
        <f ca="1">_xlfn.POISSON.DIST(2,($B$18*E640/'Monte Carlo'!$B$21),0)</f>
        <v>0.27056144801842463</v>
      </c>
      <c r="J640" s="57">
        <f ca="1">_xlfn.POISSON.DIST(3,($B$18*E640/'Monte Carlo'!$B$21),0)</f>
        <v>0.17677651354180549</v>
      </c>
      <c r="K640" s="57">
        <f ca="1">_xlfn.POISSON.DIST(0,($B$19*F640/'Monte Carlo'!$B$21),0)</f>
        <v>0.44793836835326056</v>
      </c>
      <c r="L640" s="57">
        <f ca="1">_xlfn.POISSON.DIST(1,($B$19*F640/'Monte Carlo'!$B$21),0)</f>
        <v>0.3597391363960773</v>
      </c>
      <c r="M640" s="57">
        <f ca="1">_xlfn.POISSON.DIST(2,($B$19*F640/'Monte Carlo'!$B$21),0)</f>
        <v>0.14445318306930149</v>
      </c>
      <c r="N640" s="57">
        <f ca="1">_xlfn.POISSON.DIST(3,($B$19*F640/'Monte Carlo'!$B$21),0)</f>
        <v>3.8670099131459919E-2</v>
      </c>
    </row>
    <row r="641" spans="4:14">
      <c r="D641">
        <v>640</v>
      </c>
      <c r="E6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6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641" s="57">
        <f ca="1">_xlfn.POISSON.DIST(0,($B$18*E641/'Monte Carlo'!$B$21),FALSE)</f>
        <v>0.14473021623992124</v>
      </c>
      <c r="H641" s="57">
        <f ca="1">_xlfn.POISSON.DIST(1,($B$18*E641/'Monte Carlo'!$B$21),0)</f>
        <v>0.27974669717796186</v>
      </c>
      <c r="I641" s="57">
        <f ca="1">_xlfn.POISSON.DIST(2,($B$18*E641/'Monte Carlo'!$B$21),0)</f>
        <v>0.27035893614726797</v>
      </c>
      <c r="J641" s="57">
        <f ca="1">_xlfn.POISSON.DIST(3,($B$18*E641/'Monte Carlo'!$B$21),0)</f>
        <v>0.17419080687884705</v>
      </c>
      <c r="K641" s="57">
        <f ca="1">_xlfn.POISSON.DIST(0,($B$19*F641/'Monte Carlo'!$B$21),0)</f>
        <v>0.34585871337181257</v>
      </c>
      <c r="L641" s="57">
        <f ca="1">_xlfn.POISSON.DIST(1,($B$19*F641/'Monte Carlo'!$B$21),0)</f>
        <v>0.36720681830513524</v>
      </c>
      <c r="M641" s="57">
        <f ca="1">_xlfn.POISSON.DIST(2,($B$19*F641/'Monte Carlo'!$B$21),0)</f>
        <v>0.19493631676241888</v>
      </c>
      <c r="N641" s="57">
        <f ca="1">_xlfn.POISSON.DIST(3,($B$19*F641/'Monte Carlo'!$B$21),0)</f>
        <v>6.8989582434389685E-2</v>
      </c>
    </row>
    <row r="642" spans="4:14">
      <c r="D642">
        <v>641</v>
      </c>
      <c r="E6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6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642" s="57">
        <f ca="1">_xlfn.POISSON.DIST(0,($B$18*E642/'Monte Carlo'!$B$21),FALSE)</f>
        <v>7.7379815125953183E-2</v>
      </c>
      <c r="H642" s="57">
        <f ca="1">_xlfn.POISSON.DIST(1,($B$18*E642/'Monte Carlo'!$B$21),0)</f>
        <v>0.19801721559710356</v>
      </c>
      <c r="I642" s="57">
        <f ca="1">_xlfn.POISSON.DIST(2,($B$18*E642/'Monte Carlo'!$B$21),0)</f>
        <v>0.25336593017833731</v>
      </c>
      <c r="J642" s="57">
        <f ca="1">_xlfn.POISSON.DIST(3,($B$18*E642/'Monte Carlo'!$B$21),0)</f>
        <v>0.21612361457752313</v>
      </c>
      <c r="K642" s="57">
        <f ca="1">_xlfn.POISSON.DIST(0,($B$19*F642/'Monte Carlo'!$B$21),0)</f>
        <v>0.45407732839127324</v>
      </c>
      <c r="L642" s="57">
        <f ca="1">_xlfn.POISSON.DIST(1,($B$19*F642/'Monte Carlo'!$B$21),0)</f>
        <v>0.35848849675972316</v>
      </c>
      <c r="M642" s="57">
        <f ca="1">_xlfn.POISSON.DIST(2,($B$19*F642/'Monte Carlo'!$B$21),0)</f>
        <v>0.14151114168631976</v>
      </c>
      <c r="N642" s="57">
        <f ca="1">_xlfn.POISSON.DIST(3,($B$19*F642/'Monte Carlo'!$B$21),0)</f>
        <v>3.7240438493600529E-2</v>
      </c>
    </row>
    <row r="643" spans="4:14">
      <c r="D643">
        <v>642</v>
      </c>
      <c r="E6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6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643" s="57">
        <f ca="1">_xlfn.POISSON.DIST(0,($B$18*E643/'Monte Carlo'!$B$21),FALSE)</f>
        <v>0.1751140445562217</v>
      </c>
      <c r="H643" s="57">
        <f ca="1">_xlfn.POISSON.DIST(1,($B$18*E643/'Monte Carlo'!$B$21),0)</f>
        <v>0.30510432283755101</v>
      </c>
      <c r="I643" s="57">
        <f ca="1">_xlfn.POISSON.DIST(2,($B$18*E643/'Monte Carlo'!$B$21),0)</f>
        <v>0.26579435147554292</v>
      </c>
      <c r="J643" s="57">
        <f ca="1">_xlfn.POISSON.DIST(3,($B$18*E643/'Monte Carlo'!$B$21),0)</f>
        <v>0.15436607959592752</v>
      </c>
      <c r="K643" s="57">
        <f ca="1">_xlfn.POISSON.DIST(0,($B$19*F643/'Monte Carlo'!$B$21),0)</f>
        <v>0.39093334469200991</v>
      </c>
      <c r="L643" s="57">
        <f ca="1">_xlfn.POISSON.DIST(1,($B$19*F643/'Monte Carlo'!$B$21),0)</f>
        <v>0.36717171523898134</v>
      </c>
      <c r="M643" s="57">
        <f ca="1">_xlfn.POISSON.DIST(2,($B$19*F643/'Monte Carlo'!$B$21),0)</f>
        <v>0.17242718010885891</v>
      </c>
      <c r="N643" s="57">
        <f ca="1">_xlfn.POISSON.DIST(3,($B$19*F643/'Monte Carlo'!$B$21),0)</f>
        <v>5.3982249006556765E-2</v>
      </c>
    </row>
    <row r="644" spans="4:14">
      <c r="D644">
        <v>643</v>
      </c>
      <c r="E6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6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644" s="57">
        <f ca="1">_xlfn.POISSON.DIST(0,($B$18*E644/'Monte Carlo'!$B$21),FALSE)</f>
        <v>0.16583445181684431</v>
      </c>
      <c r="H644" s="57">
        <f ca="1">_xlfn.POISSON.DIST(1,($B$18*E644/'Monte Carlo'!$B$21),0)</f>
        <v>0.29796558300530807</v>
      </c>
      <c r="I644" s="57">
        <f ca="1">_xlfn.POISSON.DIST(2,($B$18*E644/'Monte Carlo'!$B$21),0)</f>
        <v>0.26768710507075444</v>
      </c>
      <c r="J644" s="57">
        <f ca="1">_xlfn.POISSON.DIST(3,($B$18*E644/'Monte Carlo'!$B$21),0)</f>
        <v>0.16032363088924184</v>
      </c>
      <c r="K644" s="57">
        <f ca="1">_xlfn.POISSON.DIST(0,($B$19*F644/'Monte Carlo'!$B$21),0)</f>
        <v>0.49271881623502967</v>
      </c>
      <c r="L644" s="57">
        <f ca="1">_xlfn.POISSON.DIST(1,($B$19*F644/'Monte Carlo'!$B$21),0)</f>
        <v>0.34875456717539427</v>
      </c>
      <c r="M644" s="57">
        <f ca="1">_xlfn.POISSON.DIST(2,($B$19*F644/'Monte Carlo'!$B$21),0)</f>
        <v>0.12342713949418009</v>
      </c>
      <c r="N644" s="57">
        <f ca="1">_xlfn.POISSON.DIST(3,($B$19*F644/'Monte Carlo'!$B$21),0)</f>
        <v>2.9121260235815523E-2</v>
      </c>
    </row>
    <row r="645" spans="4:14">
      <c r="D645">
        <v>644</v>
      </c>
      <c r="E6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6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45" s="57">
        <f ca="1">_xlfn.POISSON.DIST(0,($B$18*E645/'Monte Carlo'!$B$21),FALSE)</f>
        <v>0.10159183032069609</v>
      </c>
      <c r="H645" s="57">
        <f ca="1">_xlfn.POISSON.DIST(1,($B$18*E645/'Monte Carlo'!$B$21),0)</f>
        <v>0.23231940082314048</v>
      </c>
      <c r="I645" s="57">
        <f ca="1">_xlfn.POISSON.DIST(2,($B$18*E645/'Monte Carlo'!$B$21),0)</f>
        <v>0.26563309189551981</v>
      </c>
      <c r="J645" s="57">
        <f ca="1">_xlfn.POISSON.DIST(3,($B$18*E645/'Monte Carlo'!$B$21),0)</f>
        <v>0.20248255708869276</v>
      </c>
      <c r="K645" s="57">
        <f ca="1">_xlfn.POISSON.DIST(0,($B$19*F645/'Monte Carlo'!$B$21),0)</f>
        <v>0.40172219305682971</v>
      </c>
      <c r="L645" s="57">
        <f ca="1">_xlfn.POISSON.DIST(1,($B$19*F645/'Monte Carlo'!$B$21),0)</f>
        <v>0.36636842710248974</v>
      </c>
      <c r="M645" s="57">
        <f ca="1">_xlfn.POISSON.DIST(2,($B$19*F645/'Monte Carlo'!$B$21),0)</f>
        <v>0.16706299365263602</v>
      </c>
      <c r="N645" s="57">
        <f ca="1">_xlfn.POISSON.DIST(3,($B$19*F645/'Monte Carlo'!$B$21),0)</f>
        <v>5.0786843304000129E-2</v>
      </c>
    </row>
    <row r="646" spans="4:14">
      <c r="D646">
        <v>645</v>
      </c>
      <c r="E6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6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46" s="57">
        <f ca="1">_xlfn.POISSON.DIST(0,($B$18*E646/'Monte Carlo'!$B$21),FALSE)</f>
        <v>0.14872443258913104</v>
      </c>
      <c r="H646" s="57">
        <f ca="1">_xlfn.POISSON.DIST(1,($B$18*E646/'Monte Carlo'!$B$21),0)</f>
        <v>0.28341822170312264</v>
      </c>
      <c r="I646" s="57">
        <f ca="1">_xlfn.POISSON.DIST(2,($B$18*E646/'Monte Carlo'!$B$21),0)</f>
        <v>0.27004940276111272</v>
      </c>
      <c r="J646" s="57">
        <f ca="1">_xlfn.POISSON.DIST(3,($B$18*E646/'Monte Carlo'!$B$21),0)</f>
        <v>0.17154079342158768</v>
      </c>
      <c r="K646" s="57">
        <f ca="1">_xlfn.POISSON.DIST(0,($B$19*F646/'Monte Carlo'!$B$21),0)</f>
        <v>0.4072277640545206</v>
      </c>
      <c r="L646" s="57">
        <f ca="1">_xlfn.POISSON.DIST(1,($B$19*F646/'Monte Carlo'!$B$21),0)</f>
        <v>0.36584635099366131</v>
      </c>
      <c r="M646" s="57">
        <f ca="1">_xlfn.POISSON.DIST(2,($B$19*F646/'Monte Carlo'!$B$21),0)</f>
        <v>0.1643350040807359</v>
      </c>
      <c r="N646" s="57">
        <f ca="1">_xlfn.POISSON.DIST(3,($B$19*F646/'Monte Carlo'!$B$21),0)</f>
        <v>4.9211904565701861E-2</v>
      </c>
    </row>
    <row r="647" spans="4:14">
      <c r="D647">
        <v>646</v>
      </c>
      <c r="E6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6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647" s="57">
        <f ca="1">_xlfn.POISSON.DIST(0,($B$18*E647/'Monte Carlo'!$B$21),FALSE)</f>
        <v>0.17041109583712988</v>
      </c>
      <c r="H647" s="57">
        <f ca="1">_xlfn.POISSON.DIST(1,($B$18*E647/'Monte Carlo'!$B$21),0)</f>
        <v>0.30154951471456304</v>
      </c>
      <c r="I647" s="57">
        <f ca="1">_xlfn.POISSON.DIST(2,($B$18*E647/'Monte Carlo'!$B$21),0)</f>
        <v>0.26680219787887727</v>
      </c>
      <c r="J647" s="57">
        <f ca="1">_xlfn.POISSON.DIST(3,($B$18*E647/'Monte Carlo'!$B$21),0)</f>
        <v>0.15737252495195134</v>
      </c>
      <c r="K647" s="57">
        <f ca="1">_xlfn.POISSON.DIST(0,($B$19*F647/'Monte Carlo'!$B$21),0)</f>
        <v>0.45407732839127324</v>
      </c>
      <c r="L647" s="57">
        <f ca="1">_xlfn.POISSON.DIST(1,($B$19*F647/'Monte Carlo'!$B$21),0)</f>
        <v>0.35848849675972316</v>
      </c>
      <c r="M647" s="57">
        <f ca="1">_xlfn.POISSON.DIST(2,($B$19*F647/'Monte Carlo'!$B$21),0)</f>
        <v>0.14151114168631976</v>
      </c>
      <c r="N647" s="57">
        <f ca="1">_xlfn.POISSON.DIST(3,($B$19*F647/'Monte Carlo'!$B$21),0)</f>
        <v>3.7240438493600529E-2</v>
      </c>
    </row>
    <row r="648" spans="4:14">
      <c r="D648">
        <v>647</v>
      </c>
      <c r="E6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6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648" s="57">
        <f ca="1">_xlfn.POISSON.DIST(0,($B$18*E648/'Monte Carlo'!$B$21),FALSE)</f>
        <v>0.13337974471907832</v>
      </c>
      <c r="H648" s="57">
        <f ca="1">_xlfn.POISSON.DIST(1,($B$18*E648/'Monte Carlo'!$B$21),0)</f>
        <v>0.26870083105125642</v>
      </c>
      <c r="I648" s="57">
        <f ca="1">_xlfn.POISSON.DIST(2,($B$18*E648/'Monte Carlo'!$B$21),0)</f>
        <v>0.27065630077378811</v>
      </c>
      <c r="J648" s="57">
        <f ca="1">_xlfn.POISSON.DIST(3,($B$18*E648/'Monte Carlo'!$B$21),0)</f>
        <v>0.18175066761535844</v>
      </c>
      <c r="K648" s="57">
        <f ca="1">_xlfn.POISSON.DIST(0,($B$19*F648/'Monte Carlo'!$B$21),0)</f>
        <v>0.36521191754798787</v>
      </c>
      <c r="L648" s="57">
        <f ca="1">_xlfn.POISSON.DIST(1,($B$19*F648/'Monte Carlo'!$B$21),0)</f>
        <v>0.36786974649581339</v>
      </c>
      <c r="M648" s="57">
        <f ca="1">_xlfn.POISSON.DIST(2,($B$19*F648/'Monte Carlo'!$B$21),0)</f>
        <v>0.18527345889405736</v>
      </c>
      <c r="N648" s="57">
        <f ca="1">_xlfn.POISSON.DIST(3,($B$19*F648/'Monte Carlo'!$B$21),0)</f>
        <v>6.2207262031460417E-2</v>
      </c>
    </row>
    <row r="649" spans="4:14">
      <c r="D649">
        <v>648</v>
      </c>
      <c r="E6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649" s="57">
        <f ca="1">_xlfn.POISSON.DIST(0,($B$18*E649/'Monte Carlo'!$B$21),FALSE)</f>
        <v>0.11023718482511535</v>
      </c>
      <c r="H649" s="57">
        <f ca="1">_xlfn.POISSON.DIST(1,($B$18*E649/'Monte Carlo'!$B$21),0)</f>
        <v>0.24308633221160764</v>
      </c>
      <c r="I649" s="57">
        <f ca="1">_xlfn.POISSON.DIST(2,($B$18*E649/'Monte Carlo'!$B$21),0)</f>
        <v>0.26801738905903816</v>
      </c>
      <c r="J649" s="57">
        <f ca="1">_xlfn.POISSON.DIST(3,($B$18*E649/'Monte Carlo'!$B$21),0)</f>
        <v>0.19700359178152016</v>
      </c>
      <c r="K649" s="57">
        <f ca="1">_xlfn.POISSON.DIST(0,($B$19*F649/'Monte Carlo'!$B$21),0)</f>
        <v>0.52028986615618256</v>
      </c>
      <c r="L649" s="57">
        <f ca="1">_xlfn.POISSON.DIST(1,($B$19*F649/'Monte Carlo'!$B$21),0)</f>
        <v>0.33994136727106544</v>
      </c>
      <c r="M649" s="57">
        <f ca="1">_xlfn.POISSON.DIST(2,($B$19*F649/'Monte Carlo'!$B$21),0)</f>
        <v>0.1110536075167685</v>
      </c>
      <c r="N649" s="57">
        <f ca="1">_xlfn.POISSON.DIST(3,($B$19*F649/'Monte Carlo'!$B$21),0)</f>
        <v>2.418633511516579E-2</v>
      </c>
    </row>
    <row r="650" spans="4:14">
      <c r="D650">
        <v>649</v>
      </c>
      <c r="E6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6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650" s="57">
        <f ca="1">_xlfn.POISSON.DIST(0,($B$18*E650/'Monte Carlo'!$B$21),FALSE)</f>
        <v>0.16138072039438878</v>
      </c>
      <c r="H650" s="57">
        <f ca="1">_xlfn.POISSON.DIST(1,($B$18*E650/'Monte Carlo'!$B$21),0)</f>
        <v>0.29435665600478689</v>
      </c>
      <c r="I650" s="57">
        <f ca="1">_xlfn.POISSON.DIST(2,($B$18*E650/'Monte Carlo'!$B$21),0)</f>
        <v>0.26845164875510474</v>
      </c>
      <c r="J650" s="57">
        <f ca="1">_xlfn.POISSON.DIST(3,($B$18*E650/'Monte Carlo'!$B$21),0)</f>
        <v>0.16321761656413203</v>
      </c>
      <c r="K650" s="57">
        <f ca="1">_xlfn.POISSON.DIST(0,($B$19*F650/'Monte Carlo'!$B$21),0)</f>
        <v>0.37021711809706187</v>
      </c>
      <c r="L650" s="57">
        <f ca="1">_xlfn.POISSON.DIST(1,($B$19*F650/'Monte Carlo'!$B$21),0)</f>
        <v>0.36787202951114861</v>
      </c>
      <c r="M650" s="57">
        <f ca="1">_xlfn.POISSON.DIST(2,($B$19*F650/'Monte Carlo'!$B$21),0)</f>
        <v>0.18277089778054398</v>
      </c>
      <c r="N650" s="57">
        <f ca="1">_xlfn.POISSON.DIST(3,($B$19*F650/'Monte Carlo'!$B$21),0)</f>
        <v>6.0537720358710946E-2</v>
      </c>
    </row>
    <row r="651" spans="4:14">
      <c r="D651">
        <v>650</v>
      </c>
      <c r="E6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6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51" s="57">
        <f ca="1">_xlfn.POISSON.DIST(0,($B$18*E651/'Monte Carlo'!$B$21),FALSE)</f>
        <v>0.11640572320001434</v>
      </c>
      <c r="H651" s="57">
        <f ca="1">_xlfn.POISSON.DIST(1,($B$18*E651/'Monte Carlo'!$B$21),0)</f>
        <v>0.25035071304063589</v>
      </c>
      <c r="I651" s="57">
        <f ca="1">_xlfn.POISSON.DIST(2,($B$18*E651/'Monte Carlo'!$B$21),0)</f>
        <v>0.2692113316982816</v>
      </c>
      <c r="J651" s="57">
        <f ca="1">_xlfn.POISSON.DIST(3,($B$18*E651/'Monte Carlo'!$B$21),0)</f>
        <v>0.19299523252672179</v>
      </c>
      <c r="K651" s="57">
        <f ca="1">_xlfn.POISSON.DIST(0,($B$19*F651/'Monte Carlo'!$B$21),0)</f>
        <v>0.41280878846886226</v>
      </c>
      <c r="L651" s="57">
        <f ca="1">_xlfn.POISSON.DIST(1,($B$19*F651/'Monte Carlo'!$B$21),0)</f>
        <v>0.36524115176063965</v>
      </c>
      <c r="M651" s="57">
        <f ca="1">_xlfn.POISSON.DIST(2,($B$19*F651/'Monte Carlo'!$B$21),0)</f>
        <v>0.1615773484792232</v>
      </c>
      <c r="N651" s="57">
        <f ca="1">_xlfn.POISSON.DIST(3,($B$19*F651/'Monte Carlo'!$B$21),0)</f>
        <v>4.7652971953327773E-2</v>
      </c>
    </row>
    <row r="652" spans="4:14">
      <c r="D652">
        <v>651</v>
      </c>
      <c r="E6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6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652" s="57">
        <f ca="1">_xlfn.POISSON.DIST(0,($B$18*E652/'Monte Carlo'!$B$21),FALSE)</f>
        <v>8.3964753414184842E-2</v>
      </c>
      <c r="H652" s="57">
        <f ca="1">_xlfn.POISSON.DIST(1,($B$18*E652/'Monte Carlo'!$B$21),0)</f>
        <v>0.20801076789697007</v>
      </c>
      <c r="I652" s="57">
        <f ca="1">_xlfn.POISSON.DIST(2,($B$18*E652/'Monte Carlo'!$B$21),0)</f>
        <v>0.25765858769125771</v>
      </c>
      <c r="J652" s="57">
        <f ca="1">_xlfn.POISSON.DIST(3,($B$18*E652/'Monte Carlo'!$B$21),0)</f>
        <v>0.21277086913095514</v>
      </c>
      <c r="K652" s="57">
        <f ca="1">_xlfn.POISSON.DIST(0,($B$19*F652/'Monte Carlo'!$B$21),0)</f>
        <v>0.53464865275734541</v>
      </c>
      <c r="L652" s="57">
        <f ca="1">_xlfn.POISSON.DIST(1,($B$19*F652/'Monte Carlo'!$B$21),0)</f>
        <v>0.33476783284335909</v>
      </c>
      <c r="M652" s="57">
        <f ca="1">_xlfn.POISSON.DIST(2,($B$19*F652/'Monte Carlo'!$B$21),0)</f>
        <v>0.10480668129309101</v>
      </c>
      <c r="N652" s="57">
        <f ca="1">_xlfn.POISSON.DIST(3,($B$19*F652/'Monte Carlo'!$B$21),0)</f>
        <v>2.187474296315536E-2</v>
      </c>
    </row>
    <row r="653" spans="4:14">
      <c r="D653">
        <v>652</v>
      </c>
      <c r="E6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6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53" s="57">
        <f ca="1">_xlfn.POISSON.DIST(0,($B$18*E653/'Monte Carlo'!$B$21),FALSE)</f>
        <v>9.362448800087371E-2</v>
      </c>
      <c r="H653" s="57">
        <f ca="1">_xlfn.POISSON.DIST(1,($B$18*E653/'Monte Carlo'!$B$21),0)</f>
        <v>0.2217461643520606</v>
      </c>
      <c r="I653" s="57">
        <f ca="1">_xlfn.POISSON.DIST(2,($B$18*E653/'Monte Carlo'!$B$21),0)</f>
        <v>0.26259882673212703</v>
      </c>
      <c r="J653" s="57">
        <f ca="1">_xlfn.POISSON.DIST(3,($B$18*E653/'Monte Carlo'!$B$21),0)</f>
        <v>0.20731856175155483</v>
      </c>
      <c r="K653" s="57">
        <f ca="1">_xlfn.POISSON.DIST(0,($B$19*F653/'Monte Carlo'!$B$21),0)</f>
        <v>0.46030042239281943</v>
      </c>
      <c r="L653" s="57">
        <f ca="1">_xlfn.POISSON.DIST(1,($B$19*F653/'Monte Carlo'!$B$21),0)</f>
        <v>0.35713600933334838</v>
      </c>
      <c r="M653" s="57">
        <f ca="1">_xlfn.POISSON.DIST(2,($B$19*F653/'Monte Carlo'!$B$21),0)</f>
        <v>0.13854661320916831</v>
      </c>
      <c r="N653" s="57">
        <f ca="1">_xlfn.POISSON.DIST(3,($B$19*F653/'Monte Carlo'!$B$21),0)</f>
        <v>3.5831659890698683E-2</v>
      </c>
    </row>
    <row r="654" spans="4:14">
      <c r="D654">
        <v>653</v>
      </c>
      <c r="E6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6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654" s="57">
        <f ca="1">_xlfn.POISSON.DIST(0,($B$18*E654/'Monte Carlo'!$B$21),FALSE)</f>
        <v>0.13337974471907832</v>
      </c>
      <c r="H654" s="57">
        <f ca="1">_xlfn.POISSON.DIST(1,($B$18*E654/'Monte Carlo'!$B$21),0)</f>
        <v>0.26870083105125642</v>
      </c>
      <c r="I654" s="57">
        <f ca="1">_xlfn.POISSON.DIST(2,($B$18*E654/'Monte Carlo'!$B$21),0)</f>
        <v>0.27065630077378811</v>
      </c>
      <c r="J654" s="57">
        <f ca="1">_xlfn.POISSON.DIST(3,($B$18*E654/'Monte Carlo'!$B$21),0)</f>
        <v>0.18175066761535844</v>
      </c>
      <c r="K654" s="57">
        <f ca="1">_xlfn.POISSON.DIST(0,($B$19*F654/'Monte Carlo'!$B$21),0)</f>
        <v>0.39629105537308784</v>
      </c>
      <c r="L654" s="57">
        <f ca="1">_xlfn.POISSON.DIST(1,($B$19*F654/'Monte Carlo'!$B$21),0)</f>
        <v>0.3668095170571844</v>
      </c>
      <c r="M654" s="57">
        <f ca="1">_xlfn.POISSON.DIST(2,($B$19*F654/'Monte Carlo'!$B$21),0)</f>
        <v>0.16976060900119685</v>
      </c>
      <c r="N654" s="57">
        <f ca="1">_xlfn.POISSON.DIST(3,($B$19*F654/'Monte Carlo'!$B$21),0)</f>
        <v>5.2377165855567683E-2</v>
      </c>
    </row>
    <row r="655" spans="4:14">
      <c r="D655">
        <v>654</v>
      </c>
      <c r="E6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6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55" s="57">
        <f ca="1">_xlfn.POISSON.DIST(0,($B$18*E655/'Monte Carlo'!$B$21),FALSE)</f>
        <v>0.21187647885500799</v>
      </c>
      <c r="H655" s="57">
        <f ca="1">_xlfn.POISSON.DIST(1,($B$18*E655/'Monte Carlo'!$B$21),0)</f>
        <v>0.32877971189565236</v>
      </c>
      <c r="I655" s="57">
        <f ca="1">_xlfn.POISSON.DIST(2,($B$18*E655/'Monte Carlo'!$B$21),0)</f>
        <v>0.25509225832509907</v>
      </c>
      <c r="J655" s="57">
        <f ca="1">_xlfn.POISSON.DIST(3,($B$18*E655/'Monte Carlo'!$B$21),0)</f>
        <v>0.13194662546179561</v>
      </c>
      <c r="K655" s="57">
        <f ca="1">_xlfn.POISSON.DIST(0,($B$19*F655/'Monte Carlo'!$B$21),0)</f>
        <v>0.41280878846886226</v>
      </c>
      <c r="L655" s="57">
        <f ca="1">_xlfn.POISSON.DIST(1,($B$19*F655/'Monte Carlo'!$B$21),0)</f>
        <v>0.36524115176063965</v>
      </c>
      <c r="M655" s="57">
        <f ca="1">_xlfn.POISSON.DIST(2,($B$19*F655/'Monte Carlo'!$B$21),0)</f>
        <v>0.1615773484792232</v>
      </c>
      <c r="N655" s="57">
        <f ca="1">_xlfn.POISSON.DIST(3,($B$19*F655/'Monte Carlo'!$B$21),0)</f>
        <v>4.7652971953327773E-2</v>
      </c>
    </row>
    <row r="656" spans="4:14">
      <c r="D656">
        <v>655</v>
      </c>
      <c r="E6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56" s="57">
        <f ca="1">_xlfn.POISSON.DIST(0,($B$18*E656/'Monte Carlo'!$B$21),FALSE)</f>
        <v>0.12631172391119957</v>
      </c>
      <c r="H656" s="57">
        <f ca="1">_xlfn.POISSON.DIST(1,($B$18*E656/'Monte Carlo'!$B$21),0)</f>
        <v>0.26133926346137087</v>
      </c>
      <c r="I656" s="57">
        <f ca="1">_xlfn.POISSON.DIST(2,($B$18*E656/'Monte Carlo'!$B$21),0)</f>
        <v>0.27035578532103344</v>
      </c>
      <c r="J656" s="57">
        <f ca="1">_xlfn.POISSON.DIST(3,($B$18*E656/'Monte Carlo'!$B$21),0)</f>
        <v>0.18645559208737525</v>
      </c>
      <c r="K656" s="57">
        <f ca="1">_xlfn.POISSON.DIST(0,($B$19*F656/'Monte Carlo'!$B$21),0)</f>
        <v>0.4072277640545206</v>
      </c>
      <c r="L656" s="57">
        <f ca="1">_xlfn.POISSON.DIST(1,($B$19*F656/'Monte Carlo'!$B$21),0)</f>
        <v>0.36584635099366131</v>
      </c>
      <c r="M656" s="57">
        <f ca="1">_xlfn.POISSON.DIST(2,($B$19*F656/'Monte Carlo'!$B$21),0)</f>
        <v>0.1643350040807359</v>
      </c>
      <c r="N656" s="57">
        <f ca="1">_xlfn.POISSON.DIST(3,($B$19*F656/'Monte Carlo'!$B$21),0)</f>
        <v>4.9211904565701861E-2</v>
      </c>
    </row>
    <row r="657" spans="4:14">
      <c r="D657">
        <v>656</v>
      </c>
      <c r="E6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6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57" s="57">
        <f ca="1">_xlfn.POISSON.DIST(0,($B$18*E657/'Monte Carlo'!$B$21),FALSE)</f>
        <v>0.10439552784948584</v>
      </c>
      <c r="H657" s="57">
        <f ca="1">_xlfn.POISSON.DIST(1,($B$18*E657/'Monte Carlo'!$B$21),0)</f>
        <v>0.23588884012504482</v>
      </c>
      <c r="I657" s="57">
        <f ca="1">_xlfn.POISSON.DIST(2,($B$18*E657/'Monte Carlo'!$B$21),0)</f>
        <v>0.26650348938205509</v>
      </c>
      <c r="J657" s="57">
        <f ca="1">_xlfn.POISSON.DIST(3,($B$18*E657/'Monte Carlo'!$B$21),0)</f>
        <v>0.20072762468729255</v>
      </c>
      <c r="K657" s="57">
        <f ca="1">_xlfn.POISSON.DIST(0,($B$19*F657/'Monte Carlo'!$B$21),0)</f>
        <v>0.42420134805204218</v>
      </c>
      <c r="L657" s="57">
        <f ca="1">_xlfn.POISSON.DIST(1,($B$19*F657/'Monte Carlo'!$B$21),0)</f>
        <v>0.36377261844059355</v>
      </c>
      <c r="M657" s="57">
        <f ca="1">_xlfn.POISSON.DIST(2,($B$19*F657/'Monte Carlo'!$B$21),0)</f>
        <v>0.15597606954197016</v>
      </c>
      <c r="N657" s="57">
        <f ca="1">_xlfn.POISSON.DIST(3,($B$19*F657/'Monte Carlo'!$B$21),0)</f>
        <v>4.458560656938601E-2</v>
      </c>
    </row>
    <row r="658" spans="4:14">
      <c r="D658">
        <v>657</v>
      </c>
      <c r="E6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58" s="57">
        <f ca="1">_xlfn.POISSON.DIST(0,($B$18*E658/'Monte Carlo'!$B$21),FALSE)</f>
        <v>0.13706071453209387</v>
      </c>
      <c r="H658" s="57">
        <f ca="1">_xlfn.POISSON.DIST(1,($B$18*E658/'Monte Carlo'!$B$21),0)</f>
        <v>0.27238504518826945</v>
      </c>
      <c r="I658" s="57">
        <f ca="1">_xlfn.POISSON.DIST(2,($B$18*E658/'Monte Carlo'!$B$21),0)</f>
        <v>0.27065966019330279</v>
      </c>
      <c r="J658" s="57">
        <f ca="1">_xlfn.POISSON.DIST(3,($B$18*E658/'Monte Carlo'!$B$21),0)</f>
        <v>0.17929680293894246</v>
      </c>
      <c r="K658" s="57">
        <f ca="1">_xlfn.POISSON.DIST(0,($B$19*F658/'Monte Carlo'!$B$21),0)</f>
        <v>0.41280878846886226</v>
      </c>
      <c r="L658" s="57">
        <f ca="1">_xlfn.POISSON.DIST(1,($B$19*F658/'Monte Carlo'!$B$21),0)</f>
        <v>0.36524115176063965</v>
      </c>
      <c r="M658" s="57">
        <f ca="1">_xlfn.POISSON.DIST(2,($B$19*F658/'Monte Carlo'!$B$21),0)</f>
        <v>0.1615773484792232</v>
      </c>
      <c r="N658" s="57">
        <f ca="1">_xlfn.POISSON.DIST(3,($B$19*F658/'Monte Carlo'!$B$21),0)</f>
        <v>4.7652971953327773E-2</v>
      </c>
    </row>
    <row r="659" spans="4:14">
      <c r="D659">
        <v>658</v>
      </c>
      <c r="E6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659" s="57">
        <f ca="1">_xlfn.POISSON.DIST(0,($B$18*E659/'Monte Carlo'!$B$21),FALSE)</f>
        <v>0.11023718482511535</v>
      </c>
      <c r="H659" s="57">
        <f ca="1">_xlfn.POISSON.DIST(1,($B$18*E659/'Monte Carlo'!$B$21),0)</f>
        <v>0.24308633221160764</v>
      </c>
      <c r="I659" s="57">
        <f ca="1">_xlfn.POISSON.DIST(2,($B$18*E659/'Monte Carlo'!$B$21),0)</f>
        <v>0.26801738905903816</v>
      </c>
      <c r="J659" s="57">
        <f ca="1">_xlfn.POISSON.DIST(3,($B$18*E659/'Monte Carlo'!$B$21),0)</f>
        <v>0.19700359178152016</v>
      </c>
      <c r="K659" s="57">
        <f ca="1">_xlfn.POISSON.DIST(0,($B$19*F659/'Monte Carlo'!$B$21),0)</f>
        <v>0.34118282957970547</v>
      </c>
      <c r="L659" s="57">
        <f ca="1">_xlfn.POISSON.DIST(1,($B$19*F659/'Monte Carlo'!$B$21),0)</f>
        <v>0.36688644816774135</v>
      </c>
      <c r="M659" s="57">
        <f ca="1">_xlfn.POISSON.DIST(2,($B$19*F659/'Monte Carlo'!$B$21),0)</f>
        <v>0.19726324741335616</v>
      </c>
      <c r="N659" s="57">
        <f ca="1">_xlfn.POISSON.DIST(3,($B$19*F659/'Monte Carlo'!$B$21),0)</f>
        <v>7.0708142304694716E-2</v>
      </c>
    </row>
    <row r="660" spans="4:14">
      <c r="D660">
        <v>659</v>
      </c>
      <c r="E6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6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660" s="57">
        <f ca="1">_xlfn.POISSON.DIST(0,($B$18*E660/'Monte Carlo'!$B$21),FALSE)</f>
        <v>0.13337974471907832</v>
      </c>
      <c r="H660" s="57">
        <f ca="1">_xlfn.POISSON.DIST(1,($B$18*E660/'Monte Carlo'!$B$21),0)</f>
        <v>0.26870083105125642</v>
      </c>
      <c r="I660" s="57">
        <f ca="1">_xlfn.POISSON.DIST(2,($B$18*E660/'Monte Carlo'!$B$21),0)</f>
        <v>0.27065630077378811</v>
      </c>
      <c r="J660" s="57">
        <f ca="1">_xlfn.POISSON.DIST(3,($B$18*E660/'Monte Carlo'!$B$21),0)</f>
        <v>0.18175066761535844</v>
      </c>
      <c r="K660" s="57">
        <f ca="1">_xlfn.POISSON.DIST(0,($B$19*F660/'Monte Carlo'!$B$21),0)</f>
        <v>0.32310296787477183</v>
      </c>
      <c r="L660" s="57">
        <f ca="1">_xlfn.POISSON.DIST(1,($B$19*F660/'Monte Carlo'!$B$21),0)</f>
        <v>0.36503663472455405</v>
      </c>
      <c r="M660" s="57">
        <f ca="1">_xlfn.POISSON.DIST(2,($B$19*F660/'Monte Carlo'!$B$21),0)</f>
        <v>0.20620631492105826</v>
      </c>
      <c r="N660" s="57">
        <f ca="1">_xlfn.POISSON.DIST(3,($B$19*F660/'Monte Carlo'!$B$21),0)</f>
        <v>7.765621359329733E-2</v>
      </c>
    </row>
    <row r="661" spans="4:14">
      <c r="D661">
        <v>660</v>
      </c>
      <c r="E6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6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61" s="57">
        <f ca="1">_xlfn.POISSON.DIST(0,($B$18*E661/'Monte Carlo'!$B$21),FALSE)</f>
        <v>0.13337974471907832</v>
      </c>
      <c r="H661" s="57">
        <f ca="1">_xlfn.POISSON.DIST(1,($B$18*E661/'Monte Carlo'!$B$21),0)</f>
        <v>0.26870083105125642</v>
      </c>
      <c r="I661" s="57">
        <f ca="1">_xlfn.POISSON.DIST(2,($B$18*E661/'Monte Carlo'!$B$21),0)</f>
        <v>0.27065630077378811</v>
      </c>
      <c r="J661" s="57">
        <f ca="1">_xlfn.POISSON.DIST(3,($B$18*E661/'Monte Carlo'!$B$21),0)</f>
        <v>0.18175066761535844</v>
      </c>
      <c r="K661" s="57">
        <f ca="1">_xlfn.POISSON.DIST(0,($B$19*F661/'Monte Carlo'!$B$21),0)</f>
        <v>0.41846630038298388</v>
      </c>
      <c r="L661" s="57">
        <f ca="1">_xlfn.POISSON.DIST(1,($B$19*F661/'Monte Carlo'!$B$21),0)</f>
        <v>0.36455064907056661</v>
      </c>
      <c r="M661" s="57">
        <f ca="1">_xlfn.POISSON.DIST(2,($B$19*F661/'Monte Carlo'!$B$21),0)</f>
        <v>0.15879077433014654</v>
      </c>
      <c r="N661" s="57">
        <f ca="1">_xlfn.POISSON.DIST(3,($B$19*F661/'Monte Carlo'!$B$21),0)</f>
        <v>4.6110666335213359E-2</v>
      </c>
    </row>
    <row r="662" spans="4:14">
      <c r="D662">
        <v>661</v>
      </c>
      <c r="E6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6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662" s="57">
        <f ca="1">_xlfn.POISSON.DIST(0,($B$18*E662/'Monte Carlo'!$B$21),FALSE)</f>
        <v>9.1110062804224359E-2</v>
      </c>
      <c r="H662" s="57">
        <f ca="1">_xlfn.POISSON.DIST(1,($B$18*E662/'Monte Carlo'!$B$21),0)</f>
        <v>0.21827119502763037</v>
      </c>
      <c r="I662" s="57">
        <f ca="1">_xlfn.POISSON.DIST(2,($B$18*E662/'Monte Carlo'!$B$21),0)</f>
        <v>0.26145473459480978</v>
      </c>
      <c r="J662" s="57">
        <f ca="1">_xlfn.POISSON.DIST(3,($B$18*E662/'Monte Carlo'!$B$21),0)</f>
        <v>0.20878790483062162</v>
      </c>
      <c r="K662" s="57">
        <f ca="1">_xlfn.POISSON.DIST(0,($B$19*F662/'Monte Carlo'!$B$21),0)</f>
        <v>0.36521191754798787</v>
      </c>
      <c r="L662" s="57">
        <f ca="1">_xlfn.POISSON.DIST(1,($B$19*F662/'Monte Carlo'!$B$21),0)</f>
        <v>0.36786974649581339</v>
      </c>
      <c r="M662" s="57">
        <f ca="1">_xlfn.POISSON.DIST(2,($B$19*F662/'Monte Carlo'!$B$21),0)</f>
        <v>0.18527345889405736</v>
      </c>
      <c r="N662" s="57">
        <f ca="1">_xlfn.POISSON.DIST(3,($B$19*F662/'Monte Carlo'!$B$21),0)</f>
        <v>6.2207262031460417E-2</v>
      </c>
    </row>
    <row r="663" spans="4:14">
      <c r="D663">
        <v>662</v>
      </c>
      <c r="E6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6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663" s="57">
        <f ca="1">_xlfn.POISSON.DIST(0,($B$18*E663/'Monte Carlo'!$B$21),FALSE)</f>
        <v>7.3279326370543116E-2</v>
      </c>
      <c r="H663" s="57">
        <f ca="1">_xlfn.POISSON.DIST(1,($B$18*E663/'Monte Carlo'!$B$21),0)</f>
        <v>0.19151381581302829</v>
      </c>
      <c r="I663" s="57">
        <f ca="1">_xlfn.POISSON.DIST(2,($B$18*E663/'Monte Carlo'!$B$21),0)</f>
        <v>0.25025845258049617</v>
      </c>
      <c r="J663" s="57">
        <f ca="1">_xlfn.POISSON.DIST(3,($B$18*E663/'Monte Carlo'!$B$21),0)</f>
        <v>0.21801488253682386</v>
      </c>
      <c r="K663" s="57">
        <f ca="1">_xlfn.POISSON.DIST(0,($B$19*F663/'Monte Carlo'!$B$21),0)</f>
        <v>0.34585871337181257</v>
      </c>
      <c r="L663" s="57">
        <f ca="1">_xlfn.POISSON.DIST(1,($B$19*F663/'Monte Carlo'!$B$21),0)</f>
        <v>0.36720681830513524</v>
      </c>
      <c r="M663" s="57">
        <f ca="1">_xlfn.POISSON.DIST(2,($B$19*F663/'Monte Carlo'!$B$21),0)</f>
        <v>0.19493631676241888</v>
      </c>
      <c r="N663" s="57">
        <f ca="1">_xlfn.POISSON.DIST(3,($B$19*F663/'Monte Carlo'!$B$21),0)</f>
        <v>6.8989582434389685E-2</v>
      </c>
    </row>
    <row r="664" spans="4:14">
      <c r="D664">
        <v>663</v>
      </c>
      <c r="E6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664" s="57">
        <f ca="1">_xlfn.POISSON.DIST(0,($B$18*E664/'Monte Carlo'!$B$21),FALSE)</f>
        <v>0.11023718482511535</v>
      </c>
      <c r="H664" s="57">
        <f ca="1">_xlfn.POISSON.DIST(1,($B$18*E664/'Monte Carlo'!$B$21),0)</f>
        <v>0.24308633221160764</v>
      </c>
      <c r="I664" s="57">
        <f ca="1">_xlfn.POISSON.DIST(2,($B$18*E664/'Monte Carlo'!$B$21),0)</f>
        <v>0.26801738905903816</v>
      </c>
      <c r="J664" s="57">
        <f ca="1">_xlfn.POISSON.DIST(3,($B$18*E664/'Monte Carlo'!$B$21),0)</f>
        <v>0.19700359178152016</v>
      </c>
      <c r="K664" s="57">
        <f ca="1">_xlfn.POISSON.DIST(0,($B$19*F664/'Monte Carlo'!$B$21),0)</f>
        <v>0.43590831570375593</v>
      </c>
      <c r="L664" s="57">
        <f ca="1">_xlfn.POISSON.DIST(1,($B$19*F664/'Monte Carlo'!$B$21),0)</f>
        <v>0.3619448498622061</v>
      </c>
      <c r="M664" s="57">
        <f ca="1">_xlfn.POISSON.DIST(2,($B$19*F664/'Monte Carlo'!$B$21),0)</f>
        <v>0.15026562882870706</v>
      </c>
      <c r="N664" s="57">
        <f ca="1">_xlfn.POISSON.DIST(3,($B$19*F664/'Monte Carlo'!$B$21),0)</f>
        <v>4.1589686413796595E-2</v>
      </c>
    </row>
    <row r="665" spans="4:14">
      <c r="D665">
        <v>664</v>
      </c>
      <c r="E6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6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665" s="57">
        <f ca="1">_xlfn.POISSON.DIST(0,($B$18*E665/'Monte Carlo'!$B$21),FALSE)</f>
        <v>9.362448800087371E-2</v>
      </c>
      <c r="H665" s="57">
        <f ca="1">_xlfn.POISSON.DIST(1,($B$18*E665/'Monte Carlo'!$B$21),0)</f>
        <v>0.2217461643520606</v>
      </c>
      <c r="I665" s="57">
        <f ca="1">_xlfn.POISSON.DIST(2,($B$18*E665/'Monte Carlo'!$B$21),0)</f>
        <v>0.26259882673212703</v>
      </c>
      <c r="J665" s="57">
        <f ca="1">_xlfn.POISSON.DIST(3,($B$18*E665/'Monte Carlo'!$B$21),0)</f>
        <v>0.20731856175155483</v>
      </c>
      <c r="K665" s="57">
        <f ca="1">_xlfn.POISSON.DIST(0,($B$19*F665/'Monte Carlo'!$B$21),0)</f>
        <v>0.32753106858701586</v>
      </c>
      <c r="L665" s="57">
        <f ca="1">_xlfn.POISSON.DIST(1,($B$19*F665/'Monte Carlo'!$B$21),0)</f>
        <v>0.36558112661422165</v>
      </c>
      <c r="M665" s="57">
        <f ca="1">_xlfn.POISSON.DIST(2,($B$19*F665/'Monte Carlo'!$B$21),0)</f>
        <v>0.20402577488769841</v>
      </c>
      <c r="N665" s="57">
        <f ca="1">_xlfn.POISSON.DIST(3,($B$19*F665/'Monte Carlo'!$B$21),0)</f>
        <v>7.590931038853839E-2</v>
      </c>
    </row>
    <row r="666" spans="4:14">
      <c r="D666">
        <v>665</v>
      </c>
      <c r="E6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47</v>
      </c>
      <c r="F6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93</v>
      </c>
      <c r="G666" s="57">
        <f ca="1">_xlfn.POISSON.DIST(0,($B$18*E666/'Monte Carlo'!$B$21),FALSE)</f>
        <v>0.27817227598370253</v>
      </c>
      <c r="H666" s="57">
        <f ca="1">_xlfn.POISSON.DIST(1,($B$18*E666/'Monte Carlo'!$B$21),0)</f>
        <v>0.35592550497143166</v>
      </c>
      <c r="I666" s="57">
        <f ca="1">_xlfn.POISSON.DIST(2,($B$18*E666/'Monte Carlo'!$B$21),0)</f>
        <v>0.22770595064008228</v>
      </c>
      <c r="J666" s="57">
        <f ca="1">_xlfn.POISSON.DIST(3,($B$18*E666/'Monte Carlo'!$B$21),0)</f>
        <v>9.7117700628703799E-2</v>
      </c>
      <c r="K666" s="57">
        <f ca="1">_xlfn.POISSON.DIST(0,($B$19*F666/'Monte Carlo'!$B$21),0)</f>
        <v>0.28198460510439133</v>
      </c>
      <c r="L666" s="57">
        <f ca="1">_xlfn.POISSON.DIST(1,($B$19*F666/'Monte Carlo'!$B$21),0)</f>
        <v>0.35696510154277861</v>
      </c>
      <c r="M666" s="57">
        <f ca="1">_xlfn.POISSON.DIST(2,($B$19*F666/'Monte Carlo'!$B$21),0)</f>
        <v>0.22594156101584623</v>
      </c>
      <c r="N666" s="57">
        <f ca="1">_xlfn.POISSON.DIST(3,($B$19*F666/'Monte Carlo'!$B$21),0)</f>
        <v>9.5340018344733699E-2</v>
      </c>
    </row>
    <row r="667" spans="4:14">
      <c r="D667">
        <v>666</v>
      </c>
      <c r="E6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6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667" s="57">
        <f ca="1">_xlfn.POISSON.DIST(0,($B$18*E667/'Monte Carlo'!$B$21),FALSE)</f>
        <v>7.3279326370543116E-2</v>
      </c>
      <c r="H667" s="57">
        <f ca="1">_xlfn.POISSON.DIST(1,($B$18*E667/'Monte Carlo'!$B$21),0)</f>
        <v>0.19151381581302829</v>
      </c>
      <c r="I667" s="57">
        <f ca="1">_xlfn.POISSON.DIST(2,($B$18*E667/'Monte Carlo'!$B$21),0)</f>
        <v>0.25025845258049617</v>
      </c>
      <c r="J667" s="57">
        <f ca="1">_xlfn.POISSON.DIST(3,($B$18*E667/'Monte Carlo'!$B$21),0)</f>
        <v>0.21801488253682386</v>
      </c>
      <c r="K667" s="57">
        <f ca="1">_xlfn.POISSON.DIST(0,($B$19*F667/'Monte Carlo'!$B$21),0)</f>
        <v>0.38564806830727288</v>
      </c>
      <c r="L667" s="57">
        <f ca="1">_xlfn.POISSON.DIST(1,($B$19*F667/'Monte Carlo'!$B$21),0)</f>
        <v>0.36745707420126816</v>
      </c>
      <c r="M667" s="57">
        <f ca="1">_xlfn.POISSON.DIST(2,($B$19*F667/'Monte Carlo'!$B$21),0)</f>
        <v>0.17506207404748705</v>
      </c>
      <c r="N667" s="57">
        <f ca="1">_xlfn.POISSON.DIST(3,($B$19*F667/'Monte Carlo'!$B$21),0)</f>
        <v>5.5601469162847278E-2</v>
      </c>
    </row>
    <row r="668" spans="4:14">
      <c r="D668">
        <v>667</v>
      </c>
      <c r="E6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49</v>
      </c>
      <c r="F6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68" s="57">
        <f ca="1">_xlfn.POISSON.DIST(0,($B$18*E668/'Monte Carlo'!$B$21),FALSE)</f>
        <v>0.26343145128825268</v>
      </c>
      <c r="H668" s="57">
        <f ca="1">_xlfn.POISSON.DIST(1,($B$18*E668/'Monte Carlo'!$B$21),0)</f>
        <v>0.3514075697954418</v>
      </c>
      <c r="I668" s="57">
        <f ca="1">_xlfn.POISSON.DIST(2,($B$18*E668/'Monte Carlo'!$B$21),0)</f>
        <v>0.23438218843204064</v>
      </c>
      <c r="J668" s="57">
        <f ca="1">_xlfn.POISSON.DIST(3,($B$18*E668/'Monte Carlo'!$B$21),0)</f>
        <v>0.10421898478390938</v>
      </c>
      <c r="K668" s="57">
        <f ca="1">_xlfn.POISSON.DIST(0,($B$19*F668/'Monte Carlo'!$B$21),0)</f>
        <v>0.40172219305682971</v>
      </c>
      <c r="L668" s="57">
        <f ca="1">_xlfn.POISSON.DIST(1,($B$19*F668/'Monte Carlo'!$B$21),0)</f>
        <v>0.36636842710248974</v>
      </c>
      <c r="M668" s="57">
        <f ca="1">_xlfn.POISSON.DIST(2,($B$19*F668/'Monte Carlo'!$B$21),0)</f>
        <v>0.16706299365263602</v>
      </c>
      <c r="N668" s="57">
        <f ca="1">_xlfn.POISSON.DIST(3,($B$19*F668/'Monte Carlo'!$B$21),0)</f>
        <v>5.0786843304000129E-2</v>
      </c>
    </row>
    <row r="669" spans="4:14">
      <c r="D669">
        <v>668</v>
      </c>
      <c r="E6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669" s="57">
        <f ca="1">_xlfn.POISSON.DIST(0,($B$18*E669/'Monte Carlo'!$B$21),FALSE)</f>
        <v>0.1132794739708002</v>
      </c>
      <c r="H669" s="57">
        <f ca="1">_xlfn.POISSON.DIST(1,($B$18*E669/'Monte Carlo'!$B$21),0)</f>
        <v>0.24671105967573154</v>
      </c>
      <c r="I669" s="57">
        <f ca="1">_xlfn.POISSON.DIST(2,($B$18*E669/'Monte Carlo'!$B$21),0)</f>
        <v>0.26865567446937366</v>
      </c>
      <c r="J669" s="57">
        <f ca="1">_xlfn.POISSON.DIST(3,($B$18*E669/'Monte Carlo'!$B$21),0)</f>
        <v>0.19503482202881248</v>
      </c>
      <c r="K669" s="57">
        <f ca="1">_xlfn.POISSON.DIST(0,($B$19*F669/'Monte Carlo'!$B$21),0)</f>
        <v>0.44188240481824848</v>
      </c>
      <c r="L669" s="57">
        <f ca="1">_xlfn.POISSON.DIST(1,($B$19*F669/'Monte Carlo'!$B$21),0)</f>
        <v>0.36089043492404388</v>
      </c>
      <c r="M669" s="57">
        <f ca="1">_xlfn.POISSON.DIST(2,($B$19*F669/'Monte Carlo'!$B$21),0)</f>
        <v>0.14737168146945748</v>
      </c>
      <c r="N669" s="57">
        <f ca="1">_xlfn.POISSON.DIST(3,($B$19*F669/'Monte Carlo'!$B$21),0)</f>
        <v>4.0120048261011752E-2</v>
      </c>
    </row>
    <row r="670" spans="4:14">
      <c r="D670">
        <v>669</v>
      </c>
      <c r="E6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70" s="57">
        <f ca="1">_xlfn.POISSON.DIST(0,($B$18*E670/'Monte Carlo'!$B$21),FALSE)</f>
        <v>0.11023718482511535</v>
      </c>
      <c r="H670" s="57">
        <f ca="1">_xlfn.POISSON.DIST(1,($B$18*E670/'Monte Carlo'!$B$21),0)</f>
        <v>0.24308633221160764</v>
      </c>
      <c r="I670" s="57">
        <f ca="1">_xlfn.POISSON.DIST(2,($B$18*E670/'Monte Carlo'!$B$21),0)</f>
        <v>0.26801738905903816</v>
      </c>
      <c r="J670" s="57">
        <f ca="1">_xlfn.POISSON.DIST(3,($B$18*E670/'Monte Carlo'!$B$21),0)</f>
        <v>0.19700359178152016</v>
      </c>
      <c r="K670" s="57">
        <f ca="1">_xlfn.POISSON.DIST(0,($B$19*F670/'Monte Carlo'!$B$21),0)</f>
        <v>0.41846630038298388</v>
      </c>
      <c r="L670" s="57">
        <f ca="1">_xlfn.POISSON.DIST(1,($B$19*F670/'Monte Carlo'!$B$21),0)</f>
        <v>0.36455064907056661</v>
      </c>
      <c r="M670" s="57">
        <f ca="1">_xlfn.POISSON.DIST(2,($B$19*F670/'Monte Carlo'!$B$21),0)</f>
        <v>0.15879077433014654</v>
      </c>
      <c r="N670" s="57">
        <f ca="1">_xlfn.POISSON.DIST(3,($B$19*F670/'Monte Carlo'!$B$21),0)</f>
        <v>4.6110666335213359E-2</v>
      </c>
    </row>
    <row r="671" spans="4:14">
      <c r="D671">
        <v>670</v>
      </c>
      <c r="E6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6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95</v>
      </c>
      <c r="G671" s="57">
        <f ca="1">_xlfn.POISSON.DIST(0,($B$18*E671/'Monte Carlo'!$B$21),FALSE)</f>
        <v>0.12979763283782372</v>
      </c>
      <c r="H671" s="57">
        <f ca="1">_xlfn.POISSON.DIST(1,($B$18*E671/'Monte Carlo'!$B$21),0)</f>
        <v>0.26501804358005915</v>
      </c>
      <c r="I671" s="57">
        <f ca="1">_xlfn.POISSON.DIST(2,($B$18*E671/'Monte Carlo'!$B$21),0)</f>
        <v>0.27055409982228668</v>
      </c>
      <c r="J671" s="57">
        <f ca="1">_xlfn.POISSON.DIST(3,($B$18*E671/'Monte Carlo'!$B$21),0)</f>
        <v>0.18413720047589904</v>
      </c>
      <c r="K671" s="57">
        <f ca="1">_xlfn.POISSON.DIST(0,($B$19*F671/'Monte Carlo'!$B$21),0)</f>
        <v>0.27441148816371369</v>
      </c>
      <c r="L671" s="57">
        <f ca="1">_xlfn.POISSON.DIST(1,($B$19*F671/'Monte Carlo'!$B$21),0)</f>
        <v>0.35484877205688353</v>
      </c>
      <c r="M671" s="57">
        <f ca="1">_xlfn.POISSON.DIST(2,($B$19*F671/'Monte Carlo'!$B$21),0)</f>
        <v>0.22943217842825109</v>
      </c>
      <c r="N671" s="57">
        <f ca="1">_xlfn.POISSON.DIST(3,($B$19*F671/'Monte Carlo'!$B$21),0)</f>
        <v>9.8894944632722942E-2</v>
      </c>
    </row>
    <row r="672" spans="4:14">
      <c r="D672">
        <v>671</v>
      </c>
      <c r="E6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72" s="57">
        <f ca="1">_xlfn.POISSON.DIST(0,($B$18*E672/'Monte Carlo'!$B$21),FALSE)</f>
        <v>0.1132794739708002</v>
      </c>
      <c r="H672" s="57">
        <f ca="1">_xlfn.POISSON.DIST(1,($B$18*E672/'Monte Carlo'!$B$21),0)</f>
        <v>0.24671105967573154</v>
      </c>
      <c r="I672" s="57">
        <f ca="1">_xlfn.POISSON.DIST(2,($B$18*E672/'Monte Carlo'!$B$21),0)</f>
        <v>0.26865567446937366</v>
      </c>
      <c r="J672" s="57">
        <f ca="1">_xlfn.POISSON.DIST(3,($B$18*E672/'Monte Carlo'!$B$21),0)</f>
        <v>0.19503482202881248</v>
      </c>
      <c r="K672" s="57">
        <f ca="1">_xlfn.POISSON.DIST(0,($B$19*F672/'Monte Carlo'!$B$21),0)</f>
        <v>0.40172219305682971</v>
      </c>
      <c r="L672" s="57">
        <f ca="1">_xlfn.POISSON.DIST(1,($B$19*F672/'Monte Carlo'!$B$21),0)</f>
        <v>0.36636842710248974</v>
      </c>
      <c r="M672" s="57">
        <f ca="1">_xlfn.POISSON.DIST(2,($B$19*F672/'Monte Carlo'!$B$21),0)</f>
        <v>0.16706299365263602</v>
      </c>
      <c r="N672" s="57">
        <f ca="1">_xlfn.POISSON.DIST(3,($B$19*F672/'Monte Carlo'!$B$21),0)</f>
        <v>5.0786843304000129E-2</v>
      </c>
    </row>
    <row r="673" spans="4:14">
      <c r="D673">
        <v>672</v>
      </c>
      <c r="E6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6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73" s="57">
        <f ca="1">_xlfn.POISSON.DIST(0,($B$18*E673/'Monte Carlo'!$B$21),FALSE)</f>
        <v>7.9515317515879536E-2</v>
      </c>
      <c r="H673" s="57">
        <f ca="1">_xlfn.POISSON.DIST(1,($B$18*E673/'Monte Carlo'!$B$21),0)</f>
        <v>0.20131732638917879</v>
      </c>
      <c r="I673" s="57">
        <f ca="1">_xlfn.POISSON.DIST(2,($B$18*E673/'Monte Carlo'!$B$21),0)</f>
        <v>0.2548481674388926</v>
      </c>
      <c r="J673" s="57">
        <f ca="1">_xlfn.POISSON.DIST(3,($B$18*E673/'Monte Carlo'!$B$21),0)</f>
        <v>0.21507533938868123</v>
      </c>
      <c r="K673" s="57">
        <f ca="1">_xlfn.POISSON.DIST(0,($B$19*F673/'Monte Carlo'!$B$21),0)</f>
        <v>0.41846630038298388</v>
      </c>
      <c r="L673" s="57">
        <f ca="1">_xlfn.POISSON.DIST(1,($B$19*F673/'Monte Carlo'!$B$21),0)</f>
        <v>0.36455064907056661</v>
      </c>
      <c r="M673" s="57">
        <f ca="1">_xlfn.POISSON.DIST(2,($B$19*F673/'Monte Carlo'!$B$21),0)</f>
        <v>0.15879077433014654</v>
      </c>
      <c r="N673" s="57">
        <f ca="1">_xlfn.POISSON.DIST(3,($B$19*F673/'Monte Carlo'!$B$21),0)</f>
        <v>4.6110666335213359E-2</v>
      </c>
    </row>
    <row r="674" spans="4:14">
      <c r="D674">
        <v>673</v>
      </c>
      <c r="E6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6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674" s="57">
        <f ca="1">_xlfn.POISSON.DIST(0,($B$18*E674/'Monte Carlo'!$B$21),FALSE)</f>
        <v>7.3279326370543116E-2</v>
      </c>
      <c r="H674" s="57">
        <f ca="1">_xlfn.POISSON.DIST(1,($B$18*E674/'Monte Carlo'!$B$21),0)</f>
        <v>0.19151381581302829</v>
      </c>
      <c r="I674" s="57">
        <f ca="1">_xlfn.POISSON.DIST(2,($B$18*E674/'Monte Carlo'!$B$21),0)</f>
        <v>0.25025845258049617</v>
      </c>
      <c r="J674" s="57">
        <f ca="1">_xlfn.POISSON.DIST(3,($B$18*E674/'Monte Carlo'!$B$21),0)</f>
        <v>0.21801488253682386</v>
      </c>
      <c r="K674" s="57">
        <f ca="1">_xlfn.POISSON.DIST(0,($B$19*F674/'Monte Carlo'!$B$21),0)</f>
        <v>0.31873473347079084</v>
      </c>
      <c r="L674" s="57">
        <f ca="1">_xlfn.POISSON.DIST(1,($B$19*F674/'Monte Carlo'!$B$21),0)</f>
        <v>0.36444004438008715</v>
      </c>
      <c r="M674" s="57">
        <f ca="1">_xlfn.POISSON.DIST(2,($B$19*F674/'Monte Carlo'!$B$21),0)</f>
        <v>0.2083496588236301</v>
      </c>
      <c r="N674" s="57">
        <f ca="1">_xlfn.POISSON.DIST(3,($B$19*F674/'Monte Carlo'!$B$21),0)</f>
        <v>7.9408727629008274E-2</v>
      </c>
    </row>
    <row r="675" spans="4:14">
      <c r="D675">
        <v>674</v>
      </c>
      <c r="E6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75" s="57">
        <f ca="1">_xlfn.POISSON.DIST(0,($B$18*E675/'Monte Carlo'!$B$21),FALSE)</f>
        <v>0.11023718482511535</v>
      </c>
      <c r="H675" s="57">
        <f ca="1">_xlfn.POISSON.DIST(1,($B$18*E675/'Monte Carlo'!$B$21),0)</f>
        <v>0.24308633221160764</v>
      </c>
      <c r="I675" s="57">
        <f ca="1">_xlfn.POISSON.DIST(2,($B$18*E675/'Monte Carlo'!$B$21),0)</f>
        <v>0.26801738905903816</v>
      </c>
      <c r="J675" s="57">
        <f ca="1">_xlfn.POISSON.DIST(3,($B$18*E675/'Monte Carlo'!$B$21),0)</f>
        <v>0.19700359178152016</v>
      </c>
      <c r="K675" s="57">
        <f ca="1">_xlfn.POISSON.DIST(0,($B$19*F675/'Monte Carlo'!$B$21),0)</f>
        <v>0.41846630038298388</v>
      </c>
      <c r="L675" s="57">
        <f ca="1">_xlfn.POISSON.DIST(1,($B$19*F675/'Monte Carlo'!$B$21),0)</f>
        <v>0.36455064907056661</v>
      </c>
      <c r="M675" s="57">
        <f ca="1">_xlfn.POISSON.DIST(2,($B$19*F675/'Monte Carlo'!$B$21),0)</f>
        <v>0.15879077433014654</v>
      </c>
      <c r="N675" s="57">
        <f ca="1">_xlfn.POISSON.DIST(3,($B$19*F675/'Monte Carlo'!$B$21),0)</f>
        <v>4.6110666335213359E-2</v>
      </c>
    </row>
    <row r="676" spans="4:14">
      <c r="D676">
        <v>675</v>
      </c>
      <c r="E6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6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676" s="57">
        <f ca="1">_xlfn.POISSON.DIST(0,($B$18*E676/'Monte Carlo'!$B$21),FALSE)</f>
        <v>0.14084327052517653</v>
      </c>
      <c r="H676" s="57">
        <f ca="1">_xlfn.POISSON.DIST(1,($B$18*E676/'Monte Carlo'!$B$21),0)</f>
        <v>0.27606795981041499</v>
      </c>
      <c r="I676" s="57">
        <f ca="1">_xlfn.POISSON.DIST(2,($B$18*E676/'Monte Carlo'!$B$21),0)</f>
        <v>0.27056144801842463</v>
      </c>
      <c r="J676" s="57">
        <f ca="1">_xlfn.POISSON.DIST(3,($B$18*E676/'Monte Carlo'!$B$21),0)</f>
        <v>0.17677651354180549</v>
      </c>
      <c r="K676" s="57">
        <f ca="1">_xlfn.POISSON.DIST(0,($B$19*F676/'Monte Carlo'!$B$21),0)</f>
        <v>0.52028986615618256</v>
      </c>
      <c r="L676" s="57">
        <f ca="1">_xlfn.POISSON.DIST(1,($B$19*F676/'Monte Carlo'!$B$21),0)</f>
        <v>0.33994136727106544</v>
      </c>
      <c r="M676" s="57">
        <f ca="1">_xlfn.POISSON.DIST(2,($B$19*F676/'Monte Carlo'!$B$21),0)</f>
        <v>0.1110536075167685</v>
      </c>
      <c r="N676" s="57">
        <f ca="1">_xlfn.POISSON.DIST(3,($B$19*F676/'Monte Carlo'!$B$21),0)</f>
        <v>2.418633511516579E-2</v>
      </c>
    </row>
    <row r="677" spans="4:14">
      <c r="D677">
        <v>676</v>
      </c>
      <c r="E6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677" s="57">
        <f ca="1">_xlfn.POISSON.DIST(0,($B$18*E677/'Monte Carlo'!$B$21),FALSE)</f>
        <v>0.12291943426544397</v>
      </c>
      <c r="H677" s="57">
        <f ca="1">_xlfn.POISSON.DIST(1,($B$18*E677/'Monte Carlo'!$B$21),0)</f>
        <v>0.25766693173649519</v>
      </c>
      <c r="I677" s="57">
        <f ca="1">_xlfn.POISSON.DIST(2,($B$18*E677/'Monte Carlo'!$B$21),0)</f>
        <v>0.27006407939986915</v>
      </c>
      <c r="J677" s="57">
        <f ca="1">_xlfn.POISSON.DIST(3,($B$18*E677/'Monte Carlo'!$B$21),0)</f>
        <v>0.18870512794836983</v>
      </c>
      <c r="K677" s="57">
        <f ca="1">_xlfn.POISSON.DIST(0,($B$19*F677/'Monte Carlo'!$B$21),0)</f>
        <v>0.44188240481824848</v>
      </c>
      <c r="L677" s="57">
        <f ca="1">_xlfn.POISSON.DIST(1,($B$19*F677/'Monte Carlo'!$B$21),0)</f>
        <v>0.36089043492404388</v>
      </c>
      <c r="M677" s="57">
        <f ca="1">_xlfn.POISSON.DIST(2,($B$19*F677/'Monte Carlo'!$B$21),0)</f>
        <v>0.14737168146945748</v>
      </c>
      <c r="N677" s="57">
        <f ca="1">_xlfn.POISSON.DIST(3,($B$19*F677/'Monte Carlo'!$B$21),0)</f>
        <v>4.0120048261011752E-2</v>
      </c>
    </row>
    <row r="678" spans="4:14">
      <c r="D678">
        <v>677</v>
      </c>
      <c r="E6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6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678" s="57">
        <f ca="1">_xlfn.POISSON.DIST(0,($B$18*E678/'Monte Carlo'!$B$21),FALSE)</f>
        <v>0.10439552784948584</v>
      </c>
      <c r="H678" s="57">
        <f ca="1">_xlfn.POISSON.DIST(1,($B$18*E678/'Monte Carlo'!$B$21),0)</f>
        <v>0.23588884012504482</v>
      </c>
      <c r="I678" s="57">
        <f ca="1">_xlfn.POISSON.DIST(2,($B$18*E678/'Monte Carlo'!$B$21),0)</f>
        <v>0.26650348938205509</v>
      </c>
      <c r="J678" s="57">
        <f ca="1">_xlfn.POISSON.DIST(3,($B$18*E678/'Monte Carlo'!$B$21),0)</f>
        <v>0.20072762468729255</v>
      </c>
      <c r="K678" s="57">
        <f ca="1">_xlfn.POISSON.DIST(0,($B$19*F678/'Monte Carlo'!$B$21),0)</f>
        <v>0.36521191754798787</v>
      </c>
      <c r="L678" s="57">
        <f ca="1">_xlfn.POISSON.DIST(1,($B$19*F678/'Monte Carlo'!$B$21),0)</f>
        <v>0.36786974649581339</v>
      </c>
      <c r="M678" s="57">
        <f ca="1">_xlfn.POISSON.DIST(2,($B$19*F678/'Monte Carlo'!$B$21),0)</f>
        <v>0.18527345889405736</v>
      </c>
      <c r="N678" s="57">
        <f ca="1">_xlfn.POISSON.DIST(3,($B$19*F678/'Monte Carlo'!$B$21),0)</f>
        <v>6.2207262031460417E-2</v>
      </c>
    </row>
    <row r="679" spans="4:14">
      <c r="D679">
        <v>678</v>
      </c>
      <c r="E6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59</v>
      </c>
      <c r="F6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679" s="57">
        <f ca="1">_xlfn.POISSON.DIST(0,($B$18*E679/'Monte Carlo'!$B$21),FALSE)</f>
        <v>0.20064878184298135</v>
      </c>
      <c r="H679" s="57">
        <f ca="1">_xlfn.POISSON.DIST(1,($B$18*E679/'Monte Carlo'!$B$21),0)</f>
        <v>0.32228192358013985</v>
      </c>
      <c r="I679" s="57">
        <f ca="1">_xlfn.POISSON.DIST(2,($B$18*E679/'Monte Carlo'!$B$21),0)</f>
        <v>0.25882449250999107</v>
      </c>
      <c r="J679" s="57">
        <f ca="1">_xlfn.POISSON.DIST(3,($B$18*E679/'Monte Carlo'!$B$21),0)</f>
        <v>0.13857456887203995</v>
      </c>
      <c r="K679" s="57">
        <f ca="1">_xlfn.POISSON.DIST(0,($B$19*F679/'Monte Carlo'!$B$21),0)</f>
        <v>0.47300364028632269</v>
      </c>
      <c r="L679" s="57">
        <f ca="1">_xlfn.POISSON.DIST(1,($B$19*F679/'Monte Carlo'!$B$21),0)</f>
        <v>0.35411521323789547</v>
      </c>
      <c r="M679" s="57">
        <f ca="1">_xlfn.POISSON.DIST(2,($B$19*F679/'Monte Carlo'!$B$21),0)</f>
        <v>0.13255456572238367</v>
      </c>
      <c r="N679" s="57">
        <f ca="1">_xlfn.POISSON.DIST(3,($B$19*F679/'Monte Carlo'!$B$21),0)</f>
        <v>3.3079088833244952E-2</v>
      </c>
    </row>
    <row r="680" spans="4:14">
      <c r="D680">
        <v>679</v>
      </c>
      <c r="E6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6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680" s="57">
        <f ca="1">_xlfn.POISSON.DIST(0,($B$18*E680/'Monte Carlo'!$B$21),FALSE)</f>
        <v>9.8863430268674488E-2</v>
      </c>
      <c r="H680" s="57">
        <f ca="1">_xlfn.POISSON.DIST(1,($B$18*E680/'Monte Carlo'!$B$21),0)</f>
        <v>0.22877154694627386</v>
      </c>
      <c r="I680" s="57">
        <f ca="1">_xlfn.POISSON.DIST(2,($B$18*E680/'Monte Carlo'!$B$21),0)</f>
        <v>0.26469049551467128</v>
      </c>
      <c r="J680" s="57">
        <f ca="1">_xlfn.POISSON.DIST(3,($B$18*E680/'Monte Carlo'!$B$21),0)</f>
        <v>0.20416600272485158</v>
      </c>
      <c r="K680" s="57">
        <f ca="1">_xlfn.POISSON.DIST(0,($B$19*F680/'Monte Carlo'!$B$21),0)</f>
        <v>0.32310296787477183</v>
      </c>
      <c r="L680" s="57">
        <f ca="1">_xlfn.POISSON.DIST(1,($B$19*F680/'Monte Carlo'!$B$21),0)</f>
        <v>0.36503663472455405</v>
      </c>
      <c r="M680" s="57">
        <f ca="1">_xlfn.POISSON.DIST(2,($B$19*F680/'Monte Carlo'!$B$21),0)</f>
        <v>0.20620631492105826</v>
      </c>
      <c r="N680" s="57">
        <f ca="1">_xlfn.POISSON.DIST(3,($B$19*F680/'Monte Carlo'!$B$21),0)</f>
        <v>7.765621359329733E-2</v>
      </c>
    </row>
    <row r="681" spans="4:14">
      <c r="D681">
        <v>680</v>
      </c>
      <c r="E6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6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681" s="57">
        <f ca="1">_xlfn.POISSON.DIST(0,($B$18*E681/'Monte Carlo'!$B$21),FALSE)</f>
        <v>9.8863430268674488E-2</v>
      </c>
      <c r="H681" s="57">
        <f ca="1">_xlfn.POISSON.DIST(1,($B$18*E681/'Monte Carlo'!$B$21),0)</f>
        <v>0.22877154694627386</v>
      </c>
      <c r="I681" s="57">
        <f ca="1">_xlfn.POISSON.DIST(2,($B$18*E681/'Monte Carlo'!$B$21),0)</f>
        <v>0.26469049551467128</v>
      </c>
      <c r="J681" s="57">
        <f ca="1">_xlfn.POISSON.DIST(3,($B$18*E681/'Monte Carlo'!$B$21),0)</f>
        <v>0.20416600272485158</v>
      </c>
      <c r="K681" s="57">
        <f ca="1">_xlfn.POISSON.DIST(0,($B$19*F681/'Monte Carlo'!$B$21),0)</f>
        <v>0.34585871337181257</v>
      </c>
      <c r="L681" s="57">
        <f ca="1">_xlfn.POISSON.DIST(1,($B$19*F681/'Monte Carlo'!$B$21),0)</f>
        <v>0.36720681830513524</v>
      </c>
      <c r="M681" s="57">
        <f ca="1">_xlfn.POISSON.DIST(2,($B$19*F681/'Monte Carlo'!$B$21),0)</f>
        <v>0.19493631676241888</v>
      </c>
      <c r="N681" s="57">
        <f ca="1">_xlfn.POISSON.DIST(3,($B$19*F681/'Monte Carlo'!$B$21),0)</f>
        <v>6.8989582434389685E-2</v>
      </c>
    </row>
    <row r="682" spans="4:14">
      <c r="D682">
        <v>681</v>
      </c>
      <c r="E6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6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39</v>
      </c>
      <c r="G682" s="57">
        <f ca="1">_xlfn.POISSON.DIST(0,($B$18*E682/'Monte Carlo'!$B$21),FALSE)</f>
        <v>0.14872443258913104</v>
      </c>
      <c r="H682" s="57">
        <f ca="1">_xlfn.POISSON.DIST(1,($B$18*E682/'Monte Carlo'!$B$21),0)</f>
        <v>0.28341822170312264</v>
      </c>
      <c r="I682" s="57">
        <f ca="1">_xlfn.POISSON.DIST(2,($B$18*E682/'Monte Carlo'!$B$21),0)</f>
        <v>0.27004940276111272</v>
      </c>
      <c r="J682" s="57">
        <f ca="1">_xlfn.POISSON.DIST(3,($B$18*E682/'Monte Carlo'!$B$21),0)</f>
        <v>0.17154079342158768</v>
      </c>
      <c r="K682" s="57">
        <f ca="1">_xlfn.POISSON.DIST(0,($B$19*F682/'Monte Carlo'!$B$21),0)</f>
        <v>0.58809753729446324</v>
      </c>
      <c r="L682" s="57">
        <f ca="1">_xlfn.POISSON.DIST(1,($B$19*F682/'Monte Carlo'!$B$21),0)</f>
        <v>0.31219890836005409</v>
      </c>
      <c r="M682" s="57">
        <f ca="1">_xlfn.POISSON.DIST(2,($B$19*F682/'Monte Carlo'!$B$21),0)</f>
        <v>8.2867341044829665E-2</v>
      </c>
      <c r="N682" s="57">
        <f ca="1">_xlfn.POISSON.DIST(3,($B$19*F682/'Monte Carlo'!$B$21),0)</f>
        <v>1.4663720314102903E-2</v>
      </c>
    </row>
    <row r="683" spans="4:14">
      <c r="D683">
        <v>682</v>
      </c>
      <c r="E6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6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683" s="57">
        <f ca="1">_xlfn.POISSON.DIST(0,($B$18*E683/'Monte Carlo'!$B$21),FALSE)</f>
        <v>9.8863430268674488E-2</v>
      </c>
      <c r="H683" s="57">
        <f ca="1">_xlfn.POISSON.DIST(1,($B$18*E683/'Monte Carlo'!$B$21),0)</f>
        <v>0.22877154694627386</v>
      </c>
      <c r="I683" s="57">
        <f ca="1">_xlfn.POISSON.DIST(2,($B$18*E683/'Monte Carlo'!$B$21),0)</f>
        <v>0.26469049551467128</v>
      </c>
      <c r="J683" s="57">
        <f ca="1">_xlfn.POISSON.DIST(3,($B$18*E683/'Monte Carlo'!$B$21),0)</f>
        <v>0.20416600272485158</v>
      </c>
      <c r="K683" s="57">
        <f ca="1">_xlfn.POISSON.DIST(0,($B$19*F683/'Monte Carlo'!$B$21),0)</f>
        <v>0.52028986615618256</v>
      </c>
      <c r="L683" s="57">
        <f ca="1">_xlfn.POISSON.DIST(1,($B$19*F683/'Monte Carlo'!$B$21),0)</f>
        <v>0.33994136727106544</v>
      </c>
      <c r="M683" s="57">
        <f ca="1">_xlfn.POISSON.DIST(2,($B$19*F683/'Monte Carlo'!$B$21),0)</f>
        <v>0.1110536075167685</v>
      </c>
      <c r="N683" s="57">
        <f ca="1">_xlfn.POISSON.DIST(3,($B$19*F683/'Monte Carlo'!$B$21),0)</f>
        <v>2.418633511516579E-2</v>
      </c>
    </row>
    <row r="684" spans="4:14">
      <c r="D684">
        <v>683</v>
      </c>
      <c r="E6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6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684" s="57">
        <f ca="1">_xlfn.POISSON.DIST(0,($B$18*E684/'Monte Carlo'!$B$21),FALSE)</f>
        <v>0.15282887999208186</v>
      </c>
      <c r="H684" s="57">
        <f ca="1">_xlfn.POISSON.DIST(1,($B$18*E684/'Monte Carlo'!$B$21),0)</f>
        <v>0.28707933342935443</v>
      </c>
      <c r="I684" s="57">
        <f ca="1">_xlfn.POISSON.DIST(2,($B$18*E684/'Monte Carlo'!$B$21),0)</f>
        <v>0.26963013694307131</v>
      </c>
      <c r="J684" s="57">
        <f ca="1">_xlfn.POISSON.DIST(3,($B$18*E684/'Monte Carlo'!$B$21),0)</f>
        <v>0.16882768926504135</v>
      </c>
      <c r="K684" s="57">
        <f ca="1">_xlfn.POISSON.DIST(0,($B$19*F684/'Monte Carlo'!$B$21),0)</f>
        <v>0.36027438548670609</v>
      </c>
      <c r="L684" s="57">
        <f ca="1">_xlfn.POISSON.DIST(1,($B$19*F684/'Monte Carlo'!$B$21),0)</f>
        <v>0.36780028536033427</v>
      </c>
      <c r="M684" s="57">
        <f ca="1">_xlfn.POISSON.DIST(2,($B$19*F684/'Monte Carlo'!$B$21),0)</f>
        <v>0.18774169821758663</v>
      </c>
      <c r="N684" s="57">
        <f ca="1">_xlfn.POISSON.DIST(3,($B$19*F684/'Monte Carlo'!$B$21),0)</f>
        <v>6.3887833791993781E-2</v>
      </c>
    </row>
    <row r="685" spans="4:14">
      <c r="D685">
        <v>684</v>
      </c>
      <c r="E6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6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685" s="57">
        <f ca="1">_xlfn.POISSON.DIST(0,($B$18*E685/'Monte Carlo'!$B$21),FALSE)</f>
        <v>0.14872443258913104</v>
      </c>
      <c r="H685" s="57">
        <f ca="1">_xlfn.POISSON.DIST(1,($B$18*E685/'Monte Carlo'!$B$21),0)</f>
        <v>0.28341822170312264</v>
      </c>
      <c r="I685" s="57">
        <f ca="1">_xlfn.POISSON.DIST(2,($B$18*E685/'Monte Carlo'!$B$21),0)</f>
        <v>0.27004940276111272</v>
      </c>
      <c r="J685" s="57">
        <f ca="1">_xlfn.POISSON.DIST(3,($B$18*E685/'Monte Carlo'!$B$21),0)</f>
        <v>0.17154079342158768</v>
      </c>
      <c r="K685" s="57">
        <f ca="1">_xlfn.POISSON.DIST(0,($B$19*F685/'Monte Carlo'!$B$21),0)</f>
        <v>0.53464865275734541</v>
      </c>
      <c r="L685" s="57">
        <f ca="1">_xlfn.POISSON.DIST(1,($B$19*F685/'Monte Carlo'!$B$21),0)</f>
        <v>0.33476783284335909</v>
      </c>
      <c r="M685" s="57">
        <f ca="1">_xlfn.POISSON.DIST(2,($B$19*F685/'Monte Carlo'!$B$21),0)</f>
        <v>0.10480668129309101</v>
      </c>
      <c r="N685" s="57">
        <f ca="1">_xlfn.POISSON.DIST(3,($B$19*F685/'Monte Carlo'!$B$21),0)</f>
        <v>2.187474296315536E-2</v>
      </c>
    </row>
    <row r="686" spans="4:14">
      <c r="D686">
        <v>685</v>
      </c>
      <c r="E6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86" s="57">
        <f ca="1">_xlfn.POISSON.DIST(0,($B$18*E686/'Monte Carlo'!$B$21),FALSE)</f>
        <v>0.12291943426544397</v>
      </c>
      <c r="H686" s="57">
        <f ca="1">_xlfn.POISSON.DIST(1,($B$18*E686/'Monte Carlo'!$B$21),0)</f>
        <v>0.25766693173649519</v>
      </c>
      <c r="I686" s="57">
        <f ca="1">_xlfn.POISSON.DIST(2,($B$18*E686/'Monte Carlo'!$B$21),0)</f>
        <v>0.27006407939986915</v>
      </c>
      <c r="J686" s="57">
        <f ca="1">_xlfn.POISSON.DIST(3,($B$18*E686/'Monte Carlo'!$B$21),0)</f>
        <v>0.18870512794836983</v>
      </c>
      <c r="K686" s="57">
        <f ca="1">_xlfn.POISSON.DIST(0,($B$19*F686/'Monte Carlo'!$B$21),0)</f>
        <v>0.41280878846886226</v>
      </c>
      <c r="L686" s="57">
        <f ca="1">_xlfn.POISSON.DIST(1,($B$19*F686/'Monte Carlo'!$B$21),0)</f>
        <v>0.36524115176063965</v>
      </c>
      <c r="M686" s="57">
        <f ca="1">_xlfn.POISSON.DIST(2,($B$19*F686/'Monte Carlo'!$B$21),0)</f>
        <v>0.1615773484792232</v>
      </c>
      <c r="N686" s="57">
        <f ca="1">_xlfn.POISSON.DIST(3,($B$19*F686/'Monte Carlo'!$B$21),0)</f>
        <v>4.7652971953327773E-2</v>
      </c>
    </row>
    <row r="687" spans="4:14">
      <c r="D687">
        <v>686</v>
      </c>
      <c r="E6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6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687" s="57">
        <f ca="1">_xlfn.POISSON.DIST(0,($B$18*E687/'Monte Carlo'!$B$21),FALSE)</f>
        <v>0.14084327052517653</v>
      </c>
      <c r="H687" s="57">
        <f ca="1">_xlfn.POISSON.DIST(1,($B$18*E687/'Monte Carlo'!$B$21),0)</f>
        <v>0.27606795981041499</v>
      </c>
      <c r="I687" s="57">
        <f ca="1">_xlfn.POISSON.DIST(2,($B$18*E687/'Monte Carlo'!$B$21),0)</f>
        <v>0.27056144801842463</v>
      </c>
      <c r="J687" s="57">
        <f ca="1">_xlfn.POISSON.DIST(3,($B$18*E687/'Monte Carlo'!$B$21),0)</f>
        <v>0.17677651354180549</v>
      </c>
      <c r="K687" s="57">
        <f ca="1">_xlfn.POISSON.DIST(0,($B$19*F687/'Monte Carlo'!$B$21),0)</f>
        <v>0.47300364028632269</v>
      </c>
      <c r="L687" s="57">
        <f ca="1">_xlfn.POISSON.DIST(1,($B$19*F687/'Monte Carlo'!$B$21),0)</f>
        <v>0.35411521323789547</v>
      </c>
      <c r="M687" s="57">
        <f ca="1">_xlfn.POISSON.DIST(2,($B$19*F687/'Monte Carlo'!$B$21),0)</f>
        <v>0.13255456572238367</v>
      </c>
      <c r="N687" s="57">
        <f ca="1">_xlfn.POISSON.DIST(3,($B$19*F687/'Monte Carlo'!$B$21),0)</f>
        <v>3.3079088833244952E-2</v>
      </c>
    </row>
    <row r="688" spans="4:14">
      <c r="D688">
        <v>687</v>
      </c>
      <c r="E6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6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688" s="57">
        <f ca="1">_xlfn.POISSON.DIST(0,($B$18*E688/'Monte Carlo'!$B$21),FALSE)</f>
        <v>7.9515317515879536E-2</v>
      </c>
      <c r="H688" s="57">
        <f ca="1">_xlfn.POISSON.DIST(1,($B$18*E688/'Monte Carlo'!$B$21),0)</f>
        <v>0.20131732638917879</v>
      </c>
      <c r="I688" s="57">
        <f ca="1">_xlfn.POISSON.DIST(2,($B$18*E688/'Monte Carlo'!$B$21),0)</f>
        <v>0.2548481674388926</v>
      </c>
      <c r="J688" s="57">
        <f ca="1">_xlfn.POISSON.DIST(3,($B$18*E688/'Monte Carlo'!$B$21),0)</f>
        <v>0.21507533938868123</v>
      </c>
      <c r="K688" s="57">
        <f ca="1">_xlfn.POISSON.DIST(0,($B$19*F688/'Monte Carlo'!$B$21),0)</f>
        <v>0.44188240481824848</v>
      </c>
      <c r="L688" s="57">
        <f ca="1">_xlfn.POISSON.DIST(1,($B$19*F688/'Monte Carlo'!$B$21),0)</f>
        <v>0.36089043492404388</v>
      </c>
      <c r="M688" s="57">
        <f ca="1">_xlfn.POISSON.DIST(2,($B$19*F688/'Monte Carlo'!$B$21),0)</f>
        <v>0.14737168146945748</v>
      </c>
      <c r="N688" s="57">
        <f ca="1">_xlfn.POISSON.DIST(3,($B$19*F688/'Monte Carlo'!$B$21),0)</f>
        <v>4.0120048261011752E-2</v>
      </c>
    </row>
    <row r="689" spans="4:14">
      <c r="D689">
        <v>688</v>
      </c>
      <c r="E6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6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689" s="57">
        <f ca="1">_xlfn.POISSON.DIST(0,($B$18*E689/'Monte Carlo'!$B$21),FALSE)</f>
        <v>9.1110062804224359E-2</v>
      </c>
      <c r="H689" s="57">
        <f ca="1">_xlfn.POISSON.DIST(1,($B$18*E689/'Monte Carlo'!$B$21),0)</f>
        <v>0.21827119502763037</v>
      </c>
      <c r="I689" s="57">
        <f ca="1">_xlfn.POISSON.DIST(2,($B$18*E689/'Monte Carlo'!$B$21),0)</f>
        <v>0.26145473459480978</v>
      </c>
      <c r="J689" s="57">
        <f ca="1">_xlfn.POISSON.DIST(3,($B$18*E689/'Monte Carlo'!$B$21),0)</f>
        <v>0.20878790483062162</v>
      </c>
      <c r="K689" s="57">
        <f ca="1">_xlfn.POISSON.DIST(0,($B$19*F689/'Monte Carlo'!$B$21),0)</f>
        <v>0.37529091452522073</v>
      </c>
      <c r="L689" s="57">
        <f ca="1">_xlfn.POISSON.DIST(1,($B$19*F689/'Monte Carlo'!$B$21),0)</f>
        <v>0.36780528001812629</v>
      </c>
      <c r="M689" s="57">
        <f ca="1">_xlfn.POISSON.DIST(2,($B$19*F689/'Monte Carlo'!$B$21),0)</f>
        <v>0.18023447780551183</v>
      </c>
      <c r="N689" s="57">
        <f ca="1">_xlfn.POISSON.DIST(3,($B$19*F689/'Monte Carlo'!$B$21),0)</f>
        <v>5.8879827188677368E-2</v>
      </c>
    </row>
    <row r="690" spans="4:14">
      <c r="D690">
        <v>689</v>
      </c>
      <c r="E6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690" s="57">
        <f ca="1">_xlfn.POISSON.DIST(0,($B$18*E690/'Monte Carlo'!$B$21),FALSE)</f>
        <v>0.13706071453209387</v>
      </c>
      <c r="H690" s="57">
        <f ca="1">_xlfn.POISSON.DIST(1,($B$18*E690/'Monte Carlo'!$B$21),0)</f>
        <v>0.27238504518826945</v>
      </c>
      <c r="I690" s="57">
        <f ca="1">_xlfn.POISSON.DIST(2,($B$18*E690/'Monte Carlo'!$B$21),0)</f>
        <v>0.27065966019330279</v>
      </c>
      <c r="J690" s="57">
        <f ca="1">_xlfn.POISSON.DIST(3,($B$18*E690/'Monte Carlo'!$B$21),0)</f>
        <v>0.17929680293894246</v>
      </c>
      <c r="K690" s="57">
        <f ca="1">_xlfn.POISSON.DIST(0,($B$19*F690/'Monte Carlo'!$B$21),0)</f>
        <v>0.31017463704731257</v>
      </c>
      <c r="L690" s="57">
        <f ca="1">_xlfn.POISSON.DIST(1,($B$19*F690/'Monte Carlo'!$B$21),0)</f>
        <v>0.3630965699751062</v>
      </c>
      <c r="M690" s="57">
        <f ca="1">_xlfn.POISSON.DIST(2,($B$19*F690/'Monte Carlo'!$B$21),0)</f>
        <v>0.21252401611995295</v>
      </c>
      <c r="N690" s="57">
        <f ca="1">_xlfn.POISSON.DIST(3,($B$19*F690/'Monte Carlo'!$B$21),0)</f>
        <v>8.2928273380734663E-2</v>
      </c>
    </row>
    <row r="691" spans="4:14">
      <c r="D691">
        <v>690</v>
      </c>
      <c r="E6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91" s="57">
        <f ca="1">_xlfn.POISSON.DIST(0,($B$18*E691/'Monte Carlo'!$B$21),FALSE)</f>
        <v>0.1132794739708002</v>
      </c>
      <c r="H691" s="57">
        <f ca="1">_xlfn.POISSON.DIST(1,($B$18*E691/'Monte Carlo'!$B$21),0)</f>
        <v>0.24671105967573154</v>
      </c>
      <c r="I691" s="57">
        <f ca="1">_xlfn.POISSON.DIST(2,($B$18*E691/'Monte Carlo'!$B$21),0)</f>
        <v>0.26865567446937366</v>
      </c>
      <c r="J691" s="57">
        <f ca="1">_xlfn.POISSON.DIST(3,($B$18*E691/'Monte Carlo'!$B$21),0)</f>
        <v>0.19503482202881248</v>
      </c>
      <c r="K691" s="57">
        <f ca="1">_xlfn.POISSON.DIST(0,($B$19*F691/'Monte Carlo'!$B$21),0)</f>
        <v>0.41280878846886226</v>
      </c>
      <c r="L691" s="57">
        <f ca="1">_xlfn.POISSON.DIST(1,($B$19*F691/'Monte Carlo'!$B$21),0)</f>
        <v>0.36524115176063965</v>
      </c>
      <c r="M691" s="57">
        <f ca="1">_xlfn.POISSON.DIST(2,($B$19*F691/'Monte Carlo'!$B$21),0)</f>
        <v>0.1615773484792232</v>
      </c>
      <c r="N691" s="57">
        <f ca="1">_xlfn.POISSON.DIST(3,($B$19*F691/'Monte Carlo'!$B$21),0)</f>
        <v>4.7652971953327773E-2</v>
      </c>
    </row>
    <row r="692" spans="4:14">
      <c r="D692">
        <v>691</v>
      </c>
      <c r="E6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6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92" s="57">
        <f ca="1">_xlfn.POISSON.DIST(0,($B$18*E692/'Monte Carlo'!$B$21),FALSE)</f>
        <v>0.14872443258913104</v>
      </c>
      <c r="H692" s="57">
        <f ca="1">_xlfn.POISSON.DIST(1,($B$18*E692/'Monte Carlo'!$B$21),0)</f>
        <v>0.28341822170312264</v>
      </c>
      <c r="I692" s="57">
        <f ca="1">_xlfn.POISSON.DIST(2,($B$18*E692/'Monte Carlo'!$B$21),0)</f>
        <v>0.27004940276111272</v>
      </c>
      <c r="J692" s="57">
        <f ca="1">_xlfn.POISSON.DIST(3,($B$18*E692/'Monte Carlo'!$B$21),0)</f>
        <v>0.17154079342158768</v>
      </c>
      <c r="K692" s="57">
        <f ca="1">_xlfn.POISSON.DIST(0,($B$19*F692/'Monte Carlo'!$B$21),0)</f>
        <v>0.42420134805204218</v>
      </c>
      <c r="L692" s="57">
        <f ca="1">_xlfn.POISSON.DIST(1,($B$19*F692/'Monte Carlo'!$B$21),0)</f>
        <v>0.36377261844059355</v>
      </c>
      <c r="M692" s="57">
        <f ca="1">_xlfn.POISSON.DIST(2,($B$19*F692/'Monte Carlo'!$B$21),0)</f>
        <v>0.15597606954197016</v>
      </c>
      <c r="N692" s="57">
        <f ca="1">_xlfn.POISSON.DIST(3,($B$19*F692/'Monte Carlo'!$B$21),0)</f>
        <v>4.458560656938601E-2</v>
      </c>
    </row>
    <row r="693" spans="4:14">
      <c r="D693">
        <v>692</v>
      </c>
      <c r="E6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693" s="57">
        <f ca="1">_xlfn.POISSON.DIST(0,($B$18*E693/'Monte Carlo'!$B$21),FALSE)</f>
        <v>0.12631172391119957</v>
      </c>
      <c r="H693" s="57">
        <f ca="1">_xlfn.POISSON.DIST(1,($B$18*E693/'Monte Carlo'!$B$21),0)</f>
        <v>0.26133926346137087</v>
      </c>
      <c r="I693" s="57">
        <f ca="1">_xlfn.POISSON.DIST(2,($B$18*E693/'Monte Carlo'!$B$21),0)</f>
        <v>0.27035578532103344</v>
      </c>
      <c r="J693" s="57">
        <f ca="1">_xlfn.POISSON.DIST(3,($B$18*E693/'Monte Carlo'!$B$21),0)</f>
        <v>0.18645559208737525</v>
      </c>
      <c r="K693" s="57">
        <f ca="1">_xlfn.POISSON.DIST(0,($B$19*F693/'Monte Carlo'!$B$21),0)</f>
        <v>0.34118282957970547</v>
      </c>
      <c r="L693" s="57">
        <f ca="1">_xlfn.POISSON.DIST(1,($B$19*F693/'Monte Carlo'!$B$21),0)</f>
        <v>0.36688644816774135</v>
      </c>
      <c r="M693" s="57">
        <f ca="1">_xlfn.POISSON.DIST(2,($B$19*F693/'Monte Carlo'!$B$21),0)</f>
        <v>0.19726324741335616</v>
      </c>
      <c r="N693" s="57">
        <f ca="1">_xlfn.POISSON.DIST(3,($B$19*F693/'Monte Carlo'!$B$21),0)</f>
        <v>7.0708142304694716E-2</v>
      </c>
    </row>
    <row r="694" spans="4:14">
      <c r="D694">
        <v>693</v>
      </c>
      <c r="E6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6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694" s="57">
        <f ca="1">_xlfn.POISSON.DIST(0,($B$18*E694/'Monte Carlo'!$B$21),FALSE)</f>
        <v>0.14473021623992124</v>
      </c>
      <c r="H694" s="57">
        <f ca="1">_xlfn.POISSON.DIST(1,($B$18*E694/'Monte Carlo'!$B$21),0)</f>
        <v>0.27974669717796186</v>
      </c>
      <c r="I694" s="57">
        <f ca="1">_xlfn.POISSON.DIST(2,($B$18*E694/'Monte Carlo'!$B$21),0)</f>
        <v>0.27035893614726797</v>
      </c>
      <c r="J694" s="57">
        <f ca="1">_xlfn.POISSON.DIST(3,($B$18*E694/'Monte Carlo'!$B$21),0)</f>
        <v>0.17419080687884705</v>
      </c>
      <c r="K694" s="57">
        <f ca="1">_xlfn.POISSON.DIST(0,($B$19*F694/'Monte Carlo'!$B$21),0)</f>
        <v>0.47300364028632269</v>
      </c>
      <c r="L694" s="57">
        <f ca="1">_xlfn.POISSON.DIST(1,($B$19*F694/'Monte Carlo'!$B$21),0)</f>
        <v>0.35411521323789547</v>
      </c>
      <c r="M694" s="57">
        <f ca="1">_xlfn.POISSON.DIST(2,($B$19*F694/'Monte Carlo'!$B$21),0)</f>
        <v>0.13255456572238367</v>
      </c>
      <c r="N694" s="57">
        <f ca="1">_xlfn.POISSON.DIST(3,($B$19*F694/'Monte Carlo'!$B$21),0)</f>
        <v>3.3079088833244952E-2</v>
      </c>
    </row>
    <row r="695" spans="4:14">
      <c r="D695">
        <v>694</v>
      </c>
      <c r="E6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695" s="57">
        <f ca="1">_xlfn.POISSON.DIST(0,($B$18*E695/'Monte Carlo'!$B$21),FALSE)</f>
        <v>0.12291943426544397</v>
      </c>
      <c r="H695" s="57">
        <f ca="1">_xlfn.POISSON.DIST(1,($B$18*E695/'Monte Carlo'!$B$21),0)</f>
        <v>0.25766693173649519</v>
      </c>
      <c r="I695" s="57">
        <f ca="1">_xlfn.POISSON.DIST(2,($B$18*E695/'Monte Carlo'!$B$21),0)</f>
        <v>0.27006407939986915</v>
      </c>
      <c r="J695" s="57">
        <f ca="1">_xlfn.POISSON.DIST(3,($B$18*E695/'Monte Carlo'!$B$21),0)</f>
        <v>0.18870512794836983</v>
      </c>
      <c r="K695" s="57">
        <f ca="1">_xlfn.POISSON.DIST(0,($B$19*F695/'Monte Carlo'!$B$21),0)</f>
        <v>0.36521191754798787</v>
      </c>
      <c r="L695" s="57">
        <f ca="1">_xlfn.POISSON.DIST(1,($B$19*F695/'Monte Carlo'!$B$21),0)</f>
        <v>0.36786974649581339</v>
      </c>
      <c r="M695" s="57">
        <f ca="1">_xlfn.POISSON.DIST(2,($B$19*F695/'Monte Carlo'!$B$21),0)</f>
        <v>0.18527345889405736</v>
      </c>
      <c r="N695" s="57">
        <f ca="1">_xlfn.POISSON.DIST(3,($B$19*F695/'Monte Carlo'!$B$21),0)</f>
        <v>6.2207262031460417E-2</v>
      </c>
    </row>
    <row r="696" spans="4:14">
      <c r="D696">
        <v>695</v>
      </c>
      <c r="E6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696" s="57">
        <f ca="1">_xlfn.POISSON.DIST(0,($B$18*E696/'Monte Carlo'!$B$21),FALSE)</f>
        <v>0.1196182496152056</v>
      </c>
      <c r="H696" s="57">
        <f ca="1">_xlfn.POISSON.DIST(1,($B$18*E696/'Monte Carlo'!$B$21),0)</f>
        <v>0.25400335544074198</v>
      </c>
      <c r="I696" s="57">
        <f ca="1">_xlfn.POISSON.DIST(2,($B$18*E696/'Monte Carlo'!$B$21),0)</f>
        <v>0.26968169481956122</v>
      </c>
      <c r="J696" s="57">
        <f ca="1">_xlfn.POISSON.DIST(3,($B$18*E696/'Monte Carlo'!$B$21),0)</f>
        <v>0.19088518573453289</v>
      </c>
      <c r="K696" s="57">
        <f ca="1">_xlfn.POISSON.DIST(0,($B$19*F696/'Monte Carlo'!$B$21),0)</f>
        <v>0.39629105537308784</v>
      </c>
      <c r="L696" s="57">
        <f ca="1">_xlfn.POISSON.DIST(1,($B$19*F696/'Monte Carlo'!$B$21),0)</f>
        <v>0.3668095170571844</v>
      </c>
      <c r="M696" s="57">
        <f ca="1">_xlfn.POISSON.DIST(2,($B$19*F696/'Monte Carlo'!$B$21),0)</f>
        <v>0.16976060900119685</v>
      </c>
      <c r="N696" s="57">
        <f ca="1">_xlfn.POISSON.DIST(3,($B$19*F696/'Monte Carlo'!$B$21),0)</f>
        <v>5.2377165855567683E-2</v>
      </c>
    </row>
    <row r="697" spans="4:14">
      <c r="D697">
        <v>696</v>
      </c>
      <c r="E6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6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97" s="57">
        <f ca="1">_xlfn.POISSON.DIST(0,($B$18*E697/'Monte Carlo'!$B$21),FALSE)</f>
        <v>9.6208305467432101E-2</v>
      </c>
      <c r="H697" s="57">
        <f ca="1">_xlfn.POISSON.DIST(1,($B$18*E697/'Monte Carlo'!$B$21),0)</f>
        <v>0.22524669361030539</v>
      </c>
      <c r="I697" s="57">
        <f ca="1">_xlfn.POISSON.DIST(2,($B$18*E697/'Monte Carlo'!$B$21),0)</f>
        <v>0.2636782382553744</v>
      </c>
      <c r="J697" s="57">
        <f ca="1">_xlfn.POISSON.DIST(3,($B$18*E697/'Monte Carlo'!$B$21),0)</f>
        <v>0.20577797677463755</v>
      </c>
      <c r="K697" s="57">
        <f ca="1">_xlfn.POISSON.DIST(0,($B$19*F697/'Monte Carlo'!$B$21),0)</f>
        <v>0.35059867978280235</v>
      </c>
      <c r="L697" s="57">
        <f ca="1">_xlfn.POISSON.DIST(1,($B$19*F697/'Monte Carlo'!$B$21),0)</f>
        <v>0.36746705933992851</v>
      </c>
      <c r="M697" s="57">
        <f ca="1">_xlfn.POISSON.DIST(2,($B$19*F697/'Monte Carlo'!$B$21),0)</f>
        <v>0.19257351422941407</v>
      </c>
      <c r="N697" s="57">
        <f ca="1">_xlfn.POISSON.DIST(3,($B$19*F697/'Monte Carlo'!$B$21),0)</f>
        <v>6.7279605867766532E-2</v>
      </c>
    </row>
    <row r="698" spans="4:14">
      <c r="D698">
        <v>697</v>
      </c>
      <c r="E6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6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98" s="57">
        <f ca="1">_xlfn.POISSON.DIST(0,($B$18*E698/'Monte Carlo'!$B$21),FALSE)</f>
        <v>0.15704660056871578</v>
      </c>
      <c r="H698" s="57">
        <f ca="1">_xlfn.POISSON.DIST(1,($B$18*E698/'Monte Carlo'!$B$21),0)</f>
        <v>0.29072666127096852</v>
      </c>
      <c r="I698" s="57">
        <f ca="1">_xlfn.POISSON.DIST(2,($B$18*E698/'Monte Carlo'!$B$21),0)</f>
        <v>0.26909844360744972</v>
      </c>
      <c r="J698" s="57">
        <f ca="1">_xlfn.POISSON.DIST(3,($B$18*E698/'Monte Carlo'!$B$21),0)</f>
        <v>0.16605281867483343</v>
      </c>
      <c r="K698" s="57">
        <f ca="1">_xlfn.POISSON.DIST(0,($B$19*F698/'Monte Carlo'!$B$21),0)</f>
        <v>0.41280878846886226</v>
      </c>
      <c r="L698" s="57">
        <f ca="1">_xlfn.POISSON.DIST(1,($B$19*F698/'Monte Carlo'!$B$21),0)</f>
        <v>0.36524115176063965</v>
      </c>
      <c r="M698" s="57">
        <f ca="1">_xlfn.POISSON.DIST(2,($B$19*F698/'Monte Carlo'!$B$21),0)</f>
        <v>0.1615773484792232</v>
      </c>
      <c r="N698" s="57">
        <f ca="1">_xlfn.POISSON.DIST(3,($B$19*F698/'Monte Carlo'!$B$21),0)</f>
        <v>4.7652971953327773E-2</v>
      </c>
    </row>
    <row r="699" spans="4:14">
      <c r="D699">
        <v>698</v>
      </c>
      <c r="E6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6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699" s="57">
        <f ca="1">_xlfn.POISSON.DIST(0,($B$18*E699/'Monte Carlo'!$B$21),FALSE)</f>
        <v>0.10439552784948584</v>
      </c>
      <c r="H699" s="57">
        <f ca="1">_xlfn.POISSON.DIST(1,($B$18*E699/'Monte Carlo'!$B$21),0)</f>
        <v>0.23588884012504482</v>
      </c>
      <c r="I699" s="57">
        <f ca="1">_xlfn.POISSON.DIST(2,($B$18*E699/'Monte Carlo'!$B$21),0)</f>
        <v>0.26650348938205509</v>
      </c>
      <c r="J699" s="57">
        <f ca="1">_xlfn.POISSON.DIST(3,($B$18*E699/'Monte Carlo'!$B$21),0)</f>
        <v>0.20072762468729255</v>
      </c>
      <c r="K699" s="57">
        <f ca="1">_xlfn.POISSON.DIST(0,($B$19*F699/'Monte Carlo'!$B$21),0)</f>
        <v>0.33201985607055995</v>
      </c>
      <c r="L699" s="57">
        <f ca="1">_xlfn.POISSON.DIST(1,($B$19*F699/'Monte Carlo'!$B$21),0)</f>
        <v>0.36607197998415431</v>
      </c>
      <c r="M699" s="57">
        <f ca="1">_xlfn.POISSON.DIST(2,($B$19*F699/'Monte Carlo'!$B$21),0)</f>
        <v>0.20180825345132361</v>
      </c>
      <c r="N699" s="57">
        <f ca="1">_xlfn.POISSON.DIST(3,($B$19*F699/'Monte Carlo'!$B$21),0)</f>
        <v>7.4168603239972153E-2</v>
      </c>
    </row>
    <row r="700" spans="4:14">
      <c r="D700">
        <v>699</v>
      </c>
      <c r="E7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7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700" s="57">
        <f ca="1">_xlfn.POISSON.DIST(0,($B$18*E700/'Monte Carlo'!$B$21),FALSE)</f>
        <v>0.15282887999208186</v>
      </c>
      <c r="H700" s="57">
        <f ca="1">_xlfn.POISSON.DIST(1,($B$18*E700/'Monte Carlo'!$B$21),0)</f>
        <v>0.28707933342935443</v>
      </c>
      <c r="I700" s="57">
        <f ca="1">_xlfn.POISSON.DIST(2,($B$18*E700/'Monte Carlo'!$B$21),0)</f>
        <v>0.26963013694307131</v>
      </c>
      <c r="J700" s="57">
        <f ca="1">_xlfn.POISSON.DIST(3,($B$18*E700/'Monte Carlo'!$B$21),0)</f>
        <v>0.16882768926504135</v>
      </c>
      <c r="K700" s="57">
        <f ca="1">_xlfn.POISSON.DIST(0,($B$19*F700/'Monte Carlo'!$B$21),0)</f>
        <v>0.4072277640545206</v>
      </c>
      <c r="L700" s="57">
        <f ca="1">_xlfn.POISSON.DIST(1,($B$19*F700/'Monte Carlo'!$B$21),0)</f>
        <v>0.36584635099366131</v>
      </c>
      <c r="M700" s="57">
        <f ca="1">_xlfn.POISSON.DIST(2,($B$19*F700/'Monte Carlo'!$B$21),0)</f>
        <v>0.1643350040807359</v>
      </c>
      <c r="N700" s="57">
        <f ca="1">_xlfn.POISSON.DIST(3,($B$19*F700/'Monte Carlo'!$B$21),0)</f>
        <v>4.9211904565701861E-2</v>
      </c>
    </row>
    <row r="701" spans="4:14">
      <c r="D701">
        <v>700</v>
      </c>
      <c r="E7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01" s="57">
        <f ca="1">_xlfn.POISSON.DIST(0,($B$18*E701/'Monte Carlo'!$B$21),FALSE)</f>
        <v>0.12631172391119957</v>
      </c>
      <c r="H701" s="57">
        <f ca="1">_xlfn.POISSON.DIST(1,($B$18*E701/'Monte Carlo'!$B$21),0)</f>
        <v>0.26133926346137087</v>
      </c>
      <c r="I701" s="57">
        <f ca="1">_xlfn.POISSON.DIST(2,($B$18*E701/'Monte Carlo'!$B$21),0)</f>
        <v>0.27035578532103344</v>
      </c>
      <c r="J701" s="57">
        <f ca="1">_xlfn.POISSON.DIST(3,($B$18*E701/'Monte Carlo'!$B$21),0)</f>
        <v>0.18645559208737525</v>
      </c>
      <c r="K701" s="57">
        <f ca="1">_xlfn.POISSON.DIST(0,($B$19*F701/'Monte Carlo'!$B$21),0)</f>
        <v>0.43001499409744826</v>
      </c>
      <c r="L701" s="57">
        <f ca="1">_xlfn.POISSON.DIST(1,($B$19*F701/'Monte Carlo'!$B$21),0)</f>
        <v>0.36290479043725754</v>
      </c>
      <c r="M701" s="57">
        <f ca="1">_xlfn.POISSON.DIST(2,($B$19*F701/'Monte Carlo'!$B$21),0)</f>
        <v>0.15313406361414522</v>
      </c>
      <c r="N701" s="57">
        <f ca="1">_xlfn.POISSON.DIST(3,($B$19*F701/'Monte Carlo'!$B$21),0)</f>
        <v>4.3078408914041494E-2</v>
      </c>
    </row>
    <row r="702" spans="4:14">
      <c r="D702">
        <v>701</v>
      </c>
      <c r="E7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702" s="57">
        <f ca="1">_xlfn.POISSON.DIST(0,($B$18*E702/'Monte Carlo'!$B$21),FALSE)</f>
        <v>0.11023718482511535</v>
      </c>
      <c r="H702" s="57">
        <f ca="1">_xlfn.POISSON.DIST(1,($B$18*E702/'Monte Carlo'!$B$21),0)</f>
        <v>0.24308633221160764</v>
      </c>
      <c r="I702" s="57">
        <f ca="1">_xlfn.POISSON.DIST(2,($B$18*E702/'Monte Carlo'!$B$21),0)</f>
        <v>0.26801738905903816</v>
      </c>
      <c r="J702" s="57">
        <f ca="1">_xlfn.POISSON.DIST(3,($B$18*E702/'Monte Carlo'!$B$21),0)</f>
        <v>0.19700359178152016</v>
      </c>
      <c r="K702" s="57">
        <f ca="1">_xlfn.POISSON.DIST(0,($B$19*F702/'Monte Carlo'!$B$21),0)</f>
        <v>0.47300364028632269</v>
      </c>
      <c r="L702" s="57">
        <f ca="1">_xlfn.POISSON.DIST(1,($B$19*F702/'Monte Carlo'!$B$21),0)</f>
        <v>0.35411521323789547</v>
      </c>
      <c r="M702" s="57">
        <f ca="1">_xlfn.POISSON.DIST(2,($B$19*F702/'Monte Carlo'!$B$21),0)</f>
        <v>0.13255456572238367</v>
      </c>
      <c r="N702" s="57">
        <f ca="1">_xlfn.POISSON.DIST(3,($B$19*F702/'Monte Carlo'!$B$21),0)</f>
        <v>3.3079088833244952E-2</v>
      </c>
    </row>
    <row r="703" spans="4:14">
      <c r="D703">
        <v>702</v>
      </c>
      <c r="E7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7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03" s="57">
        <f ca="1">_xlfn.POISSON.DIST(0,($B$18*E703/'Monte Carlo'!$B$21),FALSE)</f>
        <v>6.5718709927714697E-2</v>
      </c>
      <c r="H703" s="57">
        <f ca="1">_xlfn.POISSON.DIST(1,($B$18*E703/'Monte Carlo'!$B$21),0)</f>
        <v>0.17891075053641048</v>
      </c>
      <c r="I703" s="57">
        <f ca="1">_xlfn.POISSON.DIST(2,($B$18*E703/'Monte Carlo'!$B$21),0)</f>
        <v>0.24353077451390251</v>
      </c>
      <c r="J703" s="57">
        <f ca="1">_xlfn.POISSON.DIST(3,($B$18*E703/'Monte Carlo'!$B$21),0)</f>
        <v>0.220993756039538</v>
      </c>
      <c r="K703" s="57">
        <f ca="1">_xlfn.POISSON.DIST(0,($B$19*F703/'Monte Carlo'!$B$21),0)</f>
        <v>0.41846630038298388</v>
      </c>
      <c r="L703" s="57">
        <f ca="1">_xlfn.POISSON.DIST(1,($B$19*F703/'Monte Carlo'!$B$21),0)</f>
        <v>0.36455064907056661</v>
      </c>
      <c r="M703" s="57">
        <f ca="1">_xlfn.POISSON.DIST(2,($B$19*F703/'Monte Carlo'!$B$21),0)</f>
        <v>0.15879077433014654</v>
      </c>
      <c r="N703" s="57">
        <f ca="1">_xlfn.POISSON.DIST(3,($B$19*F703/'Monte Carlo'!$B$21),0)</f>
        <v>4.6110666335213359E-2</v>
      </c>
    </row>
    <row r="704" spans="4:14">
      <c r="D704">
        <v>703</v>
      </c>
      <c r="E7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704" s="57">
        <f ca="1">_xlfn.POISSON.DIST(0,($B$18*E704/'Monte Carlo'!$B$21),FALSE)</f>
        <v>0.13706071453209387</v>
      </c>
      <c r="H704" s="57">
        <f ca="1">_xlfn.POISSON.DIST(1,($B$18*E704/'Monte Carlo'!$B$21),0)</f>
        <v>0.27238504518826945</v>
      </c>
      <c r="I704" s="57">
        <f ca="1">_xlfn.POISSON.DIST(2,($B$18*E704/'Monte Carlo'!$B$21),0)</f>
        <v>0.27065966019330279</v>
      </c>
      <c r="J704" s="57">
        <f ca="1">_xlfn.POISSON.DIST(3,($B$18*E704/'Monte Carlo'!$B$21),0)</f>
        <v>0.17929680293894246</v>
      </c>
      <c r="K704" s="57">
        <f ca="1">_xlfn.POISSON.DIST(0,($B$19*F704/'Monte Carlo'!$B$21),0)</f>
        <v>0.4666088034072392</v>
      </c>
      <c r="L704" s="57">
        <f ca="1">_xlfn.POISSON.DIST(1,($B$19*F704/'Monte Carlo'!$B$21),0)</f>
        <v>0.35567911738630187</v>
      </c>
      <c r="M704" s="57">
        <f ca="1">_xlfn.POISSON.DIST(2,($B$19*F704/'Monte Carlo'!$B$21),0)</f>
        <v>0.13556070269240872</v>
      </c>
      <c r="N704" s="57">
        <f ca="1">_xlfn.POISSON.DIST(3,($B$19*F704/'Monte Carlo'!$B$21),0)</f>
        <v>3.4444350195011603E-2</v>
      </c>
    </row>
    <row r="705" spans="4:14">
      <c r="D705">
        <v>704</v>
      </c>
      <c r="E7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05" s="57">
        <f ca="1">_xlfn.POISSON.DIST(0,($B$18*E705/'Monte Carlo'!$B$21),FALSE)</f>
        <v>0.11640572320001434</v>
      </c>
      <c r="H705" s="57">
        <f ca="1">_xlfn.POISSON.DIST(1,($B$18*E705/'Monte Carlo'!$B$21),0)</f>
        <v>0.25035071304063589</v>
      </c>
      <c r="I705" s="57">
        <f ca="1">_xlfn.POISSON.DIST(2,($B$18*E705/'Monte Carlo'!$B$21),0)</f>
        <v>0.2692113316982816</v>
      </c>
      <c r="J705" s="57">
        <f ca="1">_xlfn.POISSON.DIST(3,($B$18*E705/'Monte Carlo'!$B$21),0)</f>
        <v>0.19299523252672179</v>
      </c>
      <c r="K705" s="57">
        <f ca="1">_xlfn.POISSON.DIST(0,($B$19*F705/'Monte Carlo'!$B$21),0)</f>
        <v>0.41846630038298388</v>
      </c>
      <c r="L705" s="57">
        <f ca="1">_xlfn.POISSON.DIST(1,($B$19*F705/'Monte Carlo'!$B$21),0)</f>
        <v>0.36455064907056661</v>
      </c>
      <c r="M705" s="57">
        <f ca="1">_xlfn.POISSON.DIST(2,($B$19*F705/'Monte Carlo'!$B$21),0)</f>
        <v>0.15879077433014654</v>
      </c>
      <c r="N705" s="57">
        <f ca="1">_xlfn.POISSON.DIST(3,($B$19*F705/'Monte Carlo'!$B$21),0)</f>
        <v>4.6110666335213359E-2</v>
      </c>
    </row>
    <row r="706" spans="4:14">
      <c r="D706">
        <v>705</v>
      </c>
      <c r="E7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7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706" s="57">
        <f ca="1">_xlfn.POISSON.DIST(0,($B$18*E706/'Monte Carlo'!$B$21),FALSE)</f>
        <v>0.16583445181684431</v>
      </c>
      <c r="H706" s="57">
        <f ca="1">_xlfn.POISSON.DIST(1,($B$18*E706/'Monte Carlo'!$B$21),0)</f>
        <v>0.29796558300530807</v>
      </c>
      <c r="I706" s="57">
        <f ca="1">_xlfn.POISSON.DIST(2,($B$18*E706/'Monte Carlo'!$B$21),0)</f>
        <v>0.26768710507075444</v>
      </c>
      <c r="J706" s="57">
        <f ca="1">_xlfn.POISSON.DIST(3,($B$18*E706/'Monte Carlo'!$B$21),0)</f>
        <v>0.16032363088924184</v>
      </c>
      <c r="K706" s="57">
        <f ca="1">_xlfn.POISSON.DIST(0,($B$19*F706/'Monte Carlo'!$B$21),0)</f>
        <v>0.54940370837328067</v>
      </c>
      <c r="L706" s="57">
        <f ca="1">_xlfn.POISSON.DIST(1,($B$19*F706/'Monte Carlo'!$B$21),0)</f>
        <v>0.32904983348800743</v>
      </c>
      <c r="M706" s="57">
        <f ca="1">_xlfn.POISSON.DIST(2,($B$19*F706/'Monte Carlo'!$B$21),0)</f>
        <v>9.8537551957076613E-2</v>
      </c>
      <c r="N706" s="57">
        <f ca="1">_xlfn.POISSON.DIST(3,($B$19*F706/'Monte Carlo'!$B$21),0)</f>
        <v>1.9672094533055896E-2</v>
      </c>
    </row>
    <row r="707" spans="4:14">
      <c r="D707">
        <v>706</v>
      </c>
      <c r="E7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7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07" s="57">
        <f ca="1">_xlfn.POISSON.DIST(0,($B$18*E707/'Monte Carlo'!$B$21),FALSE)</f>
        <v>0.1132794739708002</v>
      </c>
      <c r="H707" s="57">
        <f ca="1">_xlfn.POISSON.DIST(1,($B$18*E707/'Monte Carlo'!$B$21),0)</f>
        <v>0.24671105967573154</v>
      </c>
      <c r="I707" s="57">
        <f ca="1">_xlfn.POISSON.DIST(2,($B$18*E707/'Monte Carlo'!$B$21),0)</f>
        <v>0.26865567446937366</v>
      </c>
      <c r="J707" s="57">
        <f ca="1">_xlfn.POISSON.DIST(3,($B$18*E707/'Monte Carlo'!$B$21),0)</f>
        <v>0.19503482202881248</v>
      </c>
      <c r="K707" s="57">
        <f ca="1">_xlfn.POISSON.DIST(0,($B$19*F707/'Monte Carlo'!$B$21),0)</f>
        <v>0.39629105537308784</v>
      </c>
      <c r="L707" s="57">
        <f ca="1">_xlfn.POISSON.DIST(1,($B$19*F707/'Monte Carlo'!$B$21),0)</f>
        <v>0.3668095170571844</v>
      </c>
      <c r="M707" s="57">
        <f ca="1">_xlfn.POISSON.DIST(2,($B$19*F707/'Monte Carlo'!$B$21),0)</f>
        <v>0.16976060900119685</v>
      </c>
      <c r="N707" s="57">
        <f ca="1">_xlfn.POISSON.DIST(3,($B$19*F707/'Monte Carlo'!$B$21),0)</f>
        <v>5.2377165855567683E-2</v>
      </c>
    </row>
    <row r="708" spans="4:14">
      <c r="D708">
        <v>707</v>
      </c>
      <c r="E7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7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708" s="57">
        <f ca="1">_xlfn.POISSON.DIST(0,($B$18*E708/'Monte Carlo'!$B$21),FALSE)</f>
        <v>0.15282887999208186</v>
      </c>
      <c r="H708" s="57">
        <f ca="1">_xlfn.POISSON.DIST(1,($B$18*E708/'Monte Carlo'!$B$21),0)</f>
        <v>0.28707933342935443</v>
      </c>
      <c r="I708" s="57">
        <f ca="1">_xlfn.POISSON.DIST(2,($B$18*E708/'Monte Carlo'!$B$21),0)</f>
        <v>0.26963013694307131</v>
      </c>
      <c r="J708" s="57">
        <f ca="1">_xlfn.POISSON.DIST(3,($B$18*E708/'Monte Carlo'!$B$21),0)</f>
        <v>0.16882768926504135</v>
      </c>
      <c r="K708" s="57">
        <f ca="1">_xlfn.POISSON.DIST(0,($B$19*F708/'Monte Carlo'!$B$21),0)</f>
        <v>0.36521191754798787</v>
      </c>
      <c r="L708" s="57">
        <f ca="1">_xlfn.POISSON.DIST(1,($B$19*F708/'Monte Carlo'!$B$21),0)</f>
        <v>0.36786974649581339</v>
      </c>
      <c r="M708" s="57">
        <f ca="1">_xlfn.POISSON.DIST(2,($B$19*F708/'Monte Carlo'!$B$21),0)</f>
        <v>0.18527345889405736</v>
      </c>
      <c r="N708" s="57">
        <f ca="1">_xlfn.POISSON.DIST(3,($B$19*F708/'Monte Carlo'!$B$21),0)</f>
        <v>6.2207262031460417E-2</v>
      </c>
    </row>
    <row r="709" spans="4:14">
      <c r="D709">
        <v>708</v>
      </c>
      <c r="E7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09" s="57">
        <f ca="1">_xlfn.POISSON.DIST(0,($B$18*E709/'Monte Carlo'!$B$21),FALSE)</f>
        <v>0.12631172391119957</v>
      </c>
      <c r="H709" s="57">
        <f ca="1">_xlfn.POISSON.DIST(1,($B$18*E709/'Monte Carlo'!$B$21),0)</f>
        <v>0.26133926346137087</v>
      </c>
      <c r="I709" s="57">
        <f ca="1">_xlfn.POISSON.DIST(2,($B$18*E709/'Monte Carlo'!$B$21),0)</f>
        <v>0.27035578532103344</v>
      </c>
      <c r="J709" s="57">
        <f ca="1">_xlfn.POISSON.DIST(3,($B$18*E709/'Monte Carlo'!$B$21),0)</f>
        <v>0.18645559208737525</v>
      </c>
      <c r="K709" s="57">
        <f ca="1">_xlfn.POISSON.DIST(0,($B$19*F709/'Monte Carlo'!$B$21),0)</f>
        <v>0.43001499409744826</v>
      </c>
      <c r="L709" s="57">
        <f ca="1">_xlfn.POISSON.DIST(1,($B$19*F709/'Monte Carlo'!$B$21),0)</f>
        <v>0.36290479043725754</v>
      </c>
      <c r="M709" s="57">
        <f ca="1">_xlfn.POISSON.DIST(2,($B$19*F709/'Monte Carlo'!$B$21),0)</f>
        <v>0.15313406361414522</v>
      </c>
      <c r="N709" s="57">
        <f ca="1">_xlfn.POISSON.DIST(3,($B$19*F709/'Monte Carlo'!$B$21),0)</f>
        <v>4.3078408914041494E-2</v>
      </c>
    </row>
    <row r="710" spans="4:14">
      <c r="D710">
        <v>709</v>
      </c>
      <c r="E7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7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710" s="57">
        <f ca="1">_xlfn.POISSON.DIST(0,($B$18*E710/'Monte Carlo'!$B$21),FALSE)</f>
        <v>7.5301664836223969E-2</v>
      </c>
      <c r="H710" s="57">
        <f ca="1">_xlfn.POISSON.DIST(1,($B$18*E710/'Monte Carlo'!$B$21),0)</f>
        <v>0.19474915922639166</v>
      </c>
      <c r="I710" s="57">
        <f ca="1">_xlfn.POISSON.DIST(2,($B$18*E710/'Monte Carlo'!$B$21),0)</f>
        <v>0.25183530206055627</v>
      </c>
      <c r="J710" s="57">
        <f ca="1">_xlfn.POISSON.DIST(3,($B$18*E710/'Monte Carlo'!$B$21),0)</f>
        <v>0.21710327142826852</v>
      </c>
      <c r="K710" s="57">
        <f ca="1">_xlfn.POISSON.DIST(0,($B$19*F710/'Monte Carlo'!$B$21),0)</f>
        <v>0.38043424693358147</v>
      </c>
      <c r="L710" s="57">
        <f ca="1">_xlfn.POISSON.DIST(1,($B$19*F710/'Monte Carlo'!$B$21),0)</f>
        <v>0.36766760541776577</v>
      </c>
      <c r="M710" s="57">
        <f ca="1">_xlfn.POISSON.DIST(2,($B$19*F710/'Monte Carlo'!$B$21),0)</f>
        <v>0.17766469391652112</v>
      </c>
      <c r="N710" s="57">
        <f ca="1">_xlfn.POISSON.DIST(3,($B$19*F710/'Monte Carlo'!$B$21),0)</f>
        <v>5.7234202849401436E-2</v>
      </c>
    </row>
    <row r="711" spans="4:14">
      <c r="D711">
        <v>710</v>
      </c>
      <c r="E7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711" s="57">
        <f ca="1">_xlfn.POISSON.DIST(0,($B$18*E711/'Monte Carlo'!$B$21),FALSE)</f>
        <v>0.13706071453209387</v>
      </c>
      <c r="H711" s="57">
        <f ca="1">_xlfn.POISSON.DIST(1,($B$18*E711/'Monte Carlo'!$B$21),0)</f>
        <v>0.27238504518826945</v>
      </c>
      <c r="I711" s="57">
        <f ca="1">_xlfn.POISSON.DIST(2,($B$18*E711/'Monte Carlo'!$B$21),0)</f>
        <v>0.27065966019330279</v>
      </c>
      <c r="J711" s="57">
        <f ca="1">_xlfn.POISSON.DIST(3,($B$18*E711/'Monte Carlo'!$B$21),0)</f>
        <v>0.17929680293894246</v>
      </c>
      <c r="K711" s="57">
        <f ca="1">_xlfn.POISSON.DIST(0,($B$19*F711/'Monte Carlo'!$B$21),0)</f>
        <v>0.44188240481824848</v>
      </c>
      <c r="L711" s="57">
        <f ca="1">_xlfn.POISSON.DIST(1,($B$19*F711/'Monte Carlo'!$B$21),0)</f>
        <v>0.36089043492404388</v>
      </c>
      <c r="M711" s="57">
        <f ca="1">_xlfn.POISSON.DIST(2,($B$19*F711/'Monte Carlo'!$B$21),0)</f>
        <v>0.14737168146945748</v>
      </c>
      <c r="N711" s="57">
        <f ca="1">_xlfn.POISSON.DIST(3,($B$19*F711/'Monte Carlo'!$B$21),0)</f>
        <v>4.0120048261011752E-2</v>
      </c>
    </row>
    <row r="712" spans="4:14">
      <c r="D712">
        <v>711</v>
      </c>
      <c r="E7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7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712" s="57">
        <f ca="1">_xlfn.POISSON.DIST(0,($B$18*E712/'Monte Carlo'!$B$21),FALSE)</f>
        <v>0.12979763283782372</v>
      </c>
      <c r="H712" s="57">
        <f ca="1">_xlfn.POISSON.DIST(1,($B$18*E712/'Monte Carlo'!$B$21),0)</f>
        <v>0.26501804358005915</v>
      </c>
      <c r="I712" s="57">
        <f ca="1">_xlfn.POISSON.DIST(2,($B$18*E712/'Monte Carlo'!$B$21),0)</f>
        <v>0.27055409982228668</v>
      </c>
      <c r="J712" s="57">
        <f ca="1">_xlfn.POISSON.DIST(3,($B$18*E712/'Monte Carlo'!$B$21),0)</f>
        <v>0.18413720047589904</v>
      </c>
      <c r="K712" s="57">
        <f ca="1">_xlfn.POISSON.DIST(0,($B$19*F712/'Monte Carlo'!$B$21),0)</f>
        <v>0.49271881623502967</v>
      </c>
      <c r="L712" s="57">
        <f ca="1">_xlfn.POISSON.DIST(1,($B$19*F712/'Monte Carlo'!$B$21),0)</f>
        <v>0.34875456717539427</v>
      </c>
      <c r="M712" s="57">
        <f ca="1">_xlfn.POISSON.DIST(2,($B$19*F712/'Monte Carlo'!$B$21),0)</f>
        <v>0.12342713949418009</v>
      </c>
      <c r="N712" s="57">
        <f ca="1">_xlfn.POISSON.DIST(3,($B$19*F712/'Monte Carlo'!$B$21),0)</f>
        <v>2.9121260235815523E-2</v>
      </c>
    </row>
    <row r="713" spans="4:14">
      <c r="D713">
        <v>712</v>
      </c>
      <c r="E7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713" s="57">
        <f ca="1">_xlfn.POISSON.DIST(0,($B$18*E713/'Monte Carlo'!$B$21),FALSE)</f>
        <v>9.8863430268674488E-2</v>
      </c>
      <c r="H713" s="57">
        <f ca="1">_xlfn.POISSON.DIST(1,($B$18*E713/'Monte Carlo'!$B$21),0)</f>
        <v>0.22877154694627386</v>
      </c>
      <c r="I713" s="57">
        <f ca="1">_xlfn.POISSON.DIST(2,($B$18*E713/'Monte Carlo'!$B$21),0)</f>
        <v>0.26469049551467128</v>
      </c>
      <c r="J713" s="57">
        <f ca="1">_xlfn.POISSON.DIST(3,($B$18*E713/'Monte Carlo'!$B$21),0)</f>
        <v>0.20416600272485158</v>
      </c>
      <c r="K713" s="57">
        <f ca="1">_xlfn.POISSON.DIST(0,($B$19*F713/'Monte Carlo'!$B$21),0)</f>
        <v>0.47948611790088203</v>
      </c>
      <c r="L713" s="57">
        <f ca="1">_xlfn.POISSON.DIST(1,($B$19*F713/'Monte Carlo'!$B$21),0)</f>
        <v>0.35244163734108952</v>
      </c>
      <c r="M713" s="57">
        <f ca="1">_xlfn.POISSON.DIST(2,($B$19*F713/'Monte Carlo'!$B$21),0)</f>
        <v>0.12952940981426436</v>
      </c>
      <c r="N713" s="57">
        <f ca="1">_xlfn.POISSON.DIST(3,($B$19*F713/'Monte Carlo'!$B$21),0)</f>
        <v>3.1736446982462516E-2</v>
      </c>
    </row>
    <row r="714" spans="4:14">
      <c r="D714">
        <v>713</v>
      </c>
      <c r="E7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714" s="57">
        <f ca="1">_xlfn.POISSON.DIST(0,($B$18*E714/'Monte Carlo'!$B$21),FALSE)</f>
        <v>0.10159183032069609</v>
      </c>
      <c r="H714" s="57">
        <f ca="1">_xlfn.POISSON.DIST(1,($B$18*E714/'Monte Carlo'!$B$21),0)</f>
        <v>0.23231940082314048</v>
      </c>
      <c r="I714" s="57">
        <f ca="1">_xlfn.POISSON.DIST(2,($B$18*E714/'Monte Carlo'!$B$21),0)</f>
        <v>0.26563309189551981</v>
      </c>
      <c r="J714" s="57">
        <f ca="1">_xlfn.POISSON.DIST(3,($B$18*E714/'Monte Carlo'!$B$21),0)</f>
        <v>0.20248255708869276</v>
      </c>
      <c r="K714" s="57">
        <f ca="1">_xlfn.POISSON.DIST(0,($B$19*F714/'Monte Carlo'!$B$21),0)</f>
        <v>0.32753106858701586</v>
      </c>
      <c r="L714" s="57">
        <f ca="1">_xlfn.POISSON.DIST(1,($B$19*F714/'Monte Carlo'!$B$21),0)</f>
        <v>0.36558112661422165</v>
      </c>
      <c r="M714" s="57">
        <f ca="1">_xlfn.POISSON.DIST(2,($B$19*F714/'Monte Carlo'!$B$21),0)</f>
        <v>0.20402577488769841</v>
      </c>
      <c r="N714" s="57">
        <f ca="1">_xlfn.POISSON.DIST(3,($B$19*F714/'Monte Carlo'!$B$21),0)</f>
        <v>7.590931038853839E-2</v>
      </c>
    </row>
    <row r="715" spans="4:14">
      <c r="D715">
        <v>714</v>
      </c>
      <c r="E7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7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715" s="57">
        <f ca="1">_xlfn.POISSON.DIST(0,($B$18*E715/'Monte Carlo'!$B$21),FALSE)</f>
        <v>9.6208305467432101E-2</v>
      </c>
      <c r="H715" s="57">
        <f ca="1">_xlfn.POISSON.DIST(1,($B$18*E715/'Monte Carlo'!$B$21),0)</f>
        <v>0.22524669361030539</v>
      </c>
      <c r="I715" s="57">
        <f ca="1">_xlfn.POISSON.DIST(2,($B$18*E715/'Monte Carlo'!$B$21),0)</f>
        <v>0.2636782382553744</v>
      </c>
      <c r="J715" s="57">
        <f ca="1">_xlfn.POISSON.DIST(3,($B$18*E715/'Monte Carlo'!$B$21),0)</f>
        <v>0.20577797677463755</v>
      </c>
      <c r="K715" s="57">
        <f ca="1">_xlfn.POISSON.DIST(0,($B$19*F715/'Monte Carlo'!$B$21),0)</f>
        <v>0.37529091452522073</v>
      </c>
      <c r="L715" s="57">
        <f ca="1">_xlfn.POISSON.DIST(1,($B$19*F715/'Monte Carlo'!$B$21),0)</f>
        <v>0.36780528001812629</v>
      </c>
      <c r="M715" s="57">
        <f ca="1">_xlfn.POISSON.DIST(2,($B$19*F715/'Monte Carlo'!$B$21),0)</f>
        <v>0.18023447780551183</v>
      </c>
      <c r="N715" s="57">
        <f ca="1">_xlfn.POISSON.DIST(3,($B$19*F715/'Monte Carlo'!$B$21),0)</f>
        <v>5.8879827188677368E-2</v>
      </c>
    </row>
    <row r="716" spans="4:14">
      <c r="D716">
        <v>715</v>
      </c>
      <c r="E7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716" s="57">
        <f ca="1">_xlfn.POISSON.DIST(0,($B$18*E716/'Monte Carlo'!$B$21),FALSE)</f>
        <v>0.13706071453209387</v>
      </c>
      <c r="H716" s="57">
        <f ca="1">_xlfn.POISSON.DIST(1,($B$18*E716/'Monte Carlo'!$B$21),0)</f>
        <v>0.27238504518826945</v>
      </c>
      <c r="I716" s="57">
        <f ca="1">_xlfn.POISSON.DIST(2,($B$18*E716/'Monte Carlo'!$B$21),0)</f>
        <v>0.27065966019330279</v>
      </c>
      <c r="J716" s="57">
        <f ca="1">_xlfn.POISSON.DIST(3,($B$18*E716/'Monte Carlo'!$B$21),0)</f>
        <v>0.17929680293894246</v>
      </c>
      <c r="K716" s="57">
        <f ca="1">_xlfn.POISSON.DIST(0,($B$19*F716/'Monte Carlo'!$B$21),0)</f>
        <v>0.36027438548670609</v>
      </c>
      <c r="L716" s="57">
        <f ca="1">_xlfn.POISSON.DIST(1,($B$19*F716/'Monte Carlo'!$B$21),0)</f>
        <v>0.36780028536033427</v>
      </c>
      <c r="M716" s="57">
        <f ca="1">_xlfn.POISSON.DIST(2,($B$19*F716/'Monte Carlo'!$B$21),0)</f>
        <v>0.18774169821758663</v>
      </c>
      <c r="N716" s="57">
        <f ca="1">_xlfn.POISSON.DIST(3,($B$19*F716/'Monte Carlo'!$B$21),0)</f>
        <v>6.3887833791993781E-2</v>
      </c>
    </row>
    <row r="717" spans="4:14">
      <c r="D717">
        <v>716</v>
      </c>
      <c r="E7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45</v>
      </c>
      <c r="G717" s="57">
        <f ca="1">_xlfn.POISSON.DIST(0,($B$18*E717/'Monte Carlo'!$B$21),FALSE)</f>
        <v>0.1196182496152056</v>
      </c>
      <c r="H717" s="57">
        <f ca="1">_xlfn.POISSON.DIST(1,($B$18*E717/'Monte Carlo'!$B$21),0)</f>
        <v>0.25400335544074198</v>
      </c>
      <c r="I717" s="57">
        <f ca="1">_xlfn.POISSON.DIST(2,($B$18*E717/'Monte Carlo'!$B$21),0)</f>
        <v>0.26968169481956122</v>
      </c>
      <c r="J717" s="57">
        <f ca="1">_xlfn.POISSON.DIST(3,($B$18*E717/'Monte Carlo'!$B$21),0)</f>
        <v>0.19088518573453289</v>
      </c>
      <c r="K717" s="57">
        <f ca="1">_xlfn.POISSON.DIST(0,($B$19*F717/'Monte Carlo'!$B$21),0)</f>
        <v>0.54197597040981804</v>
      </c>
      <c r="L717" s="57">
        <f ca="1">_xlfn.POISSON.DIST(1,($B$19*F717/'Monte Carlo'!$B$21),0)</f>
        <v>0.33197849961919751</v>
      </c>
      <c r="M717" s="57">
        <f ca="1">_xlfn.POISSON.DIST(2,($B$19*F717/'Monte Carlo'!$B$21),0)</f>
        <v>0.10167399499841097</v>
      </c>
      <c r="N717" s="57">
        <f ca="1">_xlfn.POISSON.DIST(3,($B$19*F717/'Monte Carlo'!$B$21),0)</f>
        <v>2.0759579853905894E-2</v>
      </c>
    </row>
    <row r="718" spans="4:14">
      <c r="D718">
        <v>717</v>
      </c>
      <c r="E7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7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18" s="57">
        <f ca="1">_xlfn.POISSON.DIST(0,($B$18*E718/'Monte Carlo'!$B$21),FALSE)</f>
        <v>7.5301664836223969E-2</v>
      </c>
      <c r="H718" s="57">
        <f ca="1">_xlfn.POISSON.DIST(1,($B$18*E718/'Monte Carlo'!$B$21),0)</f>
        <v>0.19474915922639166</v>
      </c>
      <c r="I718" s="57">
        <f ca="1">_xlfn.POISSON.DIST(2,($B$18*E718/'Monte Carlo'!$B$21),0)</f>
        <v>0.25183530206055627</v>
      </c>
      <c r="J718" s="57">
        <f ca="1">_xlfn.POISSON.DIST(3,($B$18*E718/'Monte Carlo'!$B$21),0)</f>
        <v>0.21710327142826852</v>
      </c>
      <c r="K718" s="57">
        <f ca="1">_xlfn.POISSON.DIST(0,($B$19*F718/'Monte Carlo'!$B$21),0)</f>
        <v>0.39629105537308784</v>
      </c>
      <c r="L718" s="57">
        <f ca="1">_xlfn.POISSON.DIST(1,($B$19*F718/'Monte Carlo'!$B$21),0)</f>
        <v>0.3668095170571844</v>
      </c>
      <c r="M718" s="57">
        <f ca="1">_xlfn.POISSON.DIST(2,($B$19*F718/'Monte Carlo'!$B$21),0)</f>
        <v>0.16976060900119685</v>
      </c>
      <c r="N718" s="57">
        <f ca="1">_xlfn.POISSON.DIST(3,($B$19*F718/'Monte Carlo'!$B$21),0)</f>
        <v>5.2377165855567683E-2</v>
      </c>
    </row>
    <row r="719" spans="4:14">
      <c r="D719">
        <v>718</v>
      </c>
      <c r="E7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7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19" s="57">
        <f ca="1">_xlfn.POISSON.DIST(0,($B$18*E719/'Monte Carlo'!$B$21),FALSE)</f>
        <v>0.14872443258913104</v>
      </c>
      <c r="H719" s="57">
        <f ca="1">_xlfn.POISSON.DIST(1,($B$18*E719/'Monte Carlo'!$B$21),0)</f>
        <v>0.28341822170312264</v>
      </c>
      <c r="I719" s="57">
        <f ca="1">_xlfn.POISSON.DIST(2,($B$18*E719/'Monte Carlo'!$B$21),0)</f>
        <v>0.27004940276111272</v>
      </c>
      <c r="J719" s="57">
        <f ca="1">_xlfn.POISSON.DIST(3,($B$18*E719/'Monte Carlo'!$B$21),0)</f>
        <v>0.17154079342158768</v>
      </c>
      <c r="K719" s="57">
        <f ca="1">_xlfn.POISSON.DIST(0,($B$19*F719/'Monte Carlo'!$B$21),0)</f>
        <v>0.44793836835326056</v>
      </c>
      <c r="L719" s="57">
        <f ca="1">_xlfn.POISSON.DIST(1,($B$19*F719/'Monte Carlo'!$B$21),0)</f>
        <v>0.3597391363960773</v>
      </c>
      <c r="M719" s="57">
        <f ca="1">_xlfn.POISSON.DIST(2,($B$19*F719/'Monte Carlo'!$B$21),0)</f>
        <v>0.14445318306930149</v>
      </c>
      <c r="N719" s="57">
        <f ca="1">_xlfn.POISSON.DIST(3,($B$19*F719/'Monte Carlo'!$B$21),0)</f>
        <v>3.8670099131459919E-2</v>
      </c>
    </row>
    <row r="720" spans="4:14">
      <c r="D720">
        <v>719</v>
      </c>
      <c r="E7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720" s="57">
        <f ca="1">_xlfn.POISSON.DIST(0,($B$18*E720/'Monte Carlo'!$B$21),FALSE)</f>
        <v>0.10439552784948584</v>
      </c>
      <c r="H720" s="57">
        <f ca="1">_xlfn.POISSON.DIST(1,($B$18*E720/'Monte Carlo'!$B$21),0)</f>
        <v>0.23588884012504482</v>
      </c>
      <c r="I720" s="57">
        <f ca="1">_xlfn.POISSON.DIST(2,($B$18*E720/'Monte Carlo'!$B$21),0)</f>
        <v>0.26650348938205509</v>
      </c>
      <c r="J720" s="57">
        <f ca="1">_xlfn.POISSON.DIST(3,($B$18*E720/'Monte Carlo'!$B$21),0)</f>
        <v>0.20072762468729255</v>
      </c>
      <c r="K720" s="57">
        <f ca="1">_xlfn.POISSON.DIST(0,($B$19*F720/'Monte Carlo'!$B$21),0)</f>
        <v>0.4994714887822902</v>
      </c>
      <c r="L720" s="57">
        <f ca="1">_xlfn.POISSON.DIST(1,($B$19*F720/'Monte Carlo'!$B$21),0)</f>
        <v>0.34673548601465604</v>
      </c>
      <c r="M720" s="57">
        <f ca="1">_xlfn.POISSON.DIST(2,($B$19*F720/'Monte Carlo'!$B$21),0)</f>
        <v>0.12035271277939114</v>
      </c>
      <c r="N720" s="57">
        <f ca="1">_xlfn.POISSON.DIST(3,($B$19*F720/'Monte Carlo'!$B$21),0)</f>
        <v>2.7849808778530712E-2</v>
      </c>
    </row>
    <row r="721" spans="4:14">
      <c r="D721">
        <v>720</v>
      </c>
      <c r="E7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7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721" s="57">
        <f ca="1">_xlfn.POISSON.DIST(0,($B$18*E721/'Monte Carlo'!$B$21),FALSE)</f>
        <v>0.14872443258913104</v>
      </c>
      <c r="H721" s="57">
        <f ca="1">_xlfn.POISSON.DIST(1,($B$18*E721/'Monte Carlo'!$B$21),0)</f>
        <v>0.28341822170312264</v>
      </c>
      <c r="I721" s="57">
        <f ca="1">_xlfn.POISSON.DIST(2,($B$18*E721/'Monte Carlo'!$B$21),0)</f>
        <v>0.27004940276111272</v>
      </c>
      <c r="J721" s="57">
        <f ca="1">_xlfn.POISSON.DIST(3,($B$18*E721/'Monte Carlo'!$B$21),0)</f>
        <v>0.17154079342158768</v>
      </c>
      <c r="K721" s="57">
        <f ca="1">_xlfn.POISSON.DIST(0,($B$19*F721/'Monte Carlo'!$B$21),0)</f>
        <v>0.34585871337181257</v>
      </c>
      <c r="L721" s="57">
        <f ca="1">_xlfn.POISSON.DIST(1,($B$19*F721/'Monte Carlo'!$B$21),0)</f>
        <v>0.36720681830513524</v>
      </c>
      <c r="M721" s="57">
        <f ca="1">_xlfn.POISSON.DIST(2,($B$19*F721/'Monte Carlo'!$B$21),0)</f>
        <v>0.19493631676241888</v>
      </c>
      <c r="N721" s="57">
        <f ca="1">_xlfn.POISSON.DIST(3,($B$19*F721/'Monte Carlo'!$B$21),0)</f>
        <v>6.8989582434389685E-2</v>
      </c>
    </row>
    <row r="722" spans="4:14">
      <c r="D722">
        <v>721</v>
      </c>
      <c r="E7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7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22" s="57">
        <f ca="1">_xlfn.POISSON.DIST(0,($B$18*E722/'Monte Carlo'!$B$21),FALSE)</f>
        <v>0.14084327052517653</v>
      </c>
      <c r="H722" s="57">
        <f ca="1">_xlfn.POISSON.DIST(1,($B$18*E722/'Monte Carlo'!$B$21),0)</f>
        <v>0.27606795981041499</v>
      </c>
      <c r="I722" s="57">
        <f ca="1">_xlfn.POISSON.DIST(2,($B$18*E722/'Monte Carlo'!$B$21),0)</f>
        <v>0.27056144801842463</v>
      </c>
      <c r="J722" s="57">
        <f ca="1">_xlfn.POISSON.DIST(3,($B$18*E722/'Monte Carlo'!$B$21),0)</f>
        <v>0.17677651354180549</v>
      </c>
      <c r="K722" s="57">
        <f ca="1">_xlfn.POISSON.DIST(0,($B$19*F722/'Monte Carlo'!$B$21),0)</f>
        <v>0.39093334469200991</v>
      </c>
      <c r="L722" s="57">
        <f ca="1">_xlfn.POISSON.DIST(1,($B$19*F722/'Monte Carlo'!$B$21),0)</f>
        <v>0.36717171523898134</v>
      </c>
      <c r="M722" s="57">
        <f ca="1">_xlfn.POISSON.DIST(2,($B$19*F722/'Monte Carlo'!$B$21),0)</f>
        <v>0.17242718010885891</v>
      </c>
      <c r="N722" s="57">
        <f ca="1">_xlfn.POISSON.DIST(3,($B$19*F722/'Monte Carlo'!$B$21),0)</f>
        <v>5.3982249006556765E-2</v>
      </c>
    </row>
    <row r="723" spans="4:14">
      <c r="D723">
        <v>722</v>
      </c>
      <c r="E7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7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723" s="57">
        <f ca="1">_xlfn.POISSON.DIST(0,($B$18*E723/'Monte Carlo'!$B$21),FALSE)</f>
        <v>0.16583445181684431</v>
      </c>
      <c r="H723" s="57">
        <f ca="1">_xlfn.POISSON.DIST(1,($B$18*E723/'Monte Carlo'!$B$21),0)</f>
        <v>0.29796558300530807</v>
      </c>
      <c r="I723" s="57">
        <f ca="1">_xlfn.POISSON.DIST(2,($B$18*E723/'Monte Carlo'!$B$21),0)</f>
        <v>0.26768710507075444</v>
      </c>
      <c r="J723" s="57">
        <f ca="1">_xlfn.POISSON.DIST(3,($B$18*E723/'Monte Carlo'!$B$21),0)</f>
        <v>0.16032363088924184</v>
      </c>
      <c r="K723" s="57">
        <f ca="1">_xlfn.POISSON.DIST(0,($B$19*F723/'Monte Carlo'!$B$21),0)</f>
        <v>0.33201985607055995</v>
      </c>
      <c r="L723" s="57">
        <f ca="1">_xlfn.POISSON.DIST(1,($B$19*F723/'Monte Carlo'!$B$21),0)</f>
        <v>0.36607197998415431</v>
      </c>
      <c r="M723" s="57">
        <f ca="1">_xlfn.POISSON.DIST(2,($B$19*F723/'Monte Carlo'!$B$21),0)</f>
        <v>0.20180825345132361</v>
      </c>
      <c r="N723" s="57">
        <f ca="1">_xlfn.POISSON.DIST(3,($B$19*F723/'Monte Carlo'!$B$21),0)</f>
        <v>7.4168603239972153E-2</v>
      </c>
    </row>
    <row r="724" spans="4:14">
      <c r="D724">
        <v>723</v>
      </c>
      <c r="E7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724" s="57">
        <f ca="1">_xlfn.POISSON.DIST(0,($B$18*E724/'Monte Carlo'!$B$21),FALSE)</f>
        <v>0.13706071453209387</v>
      </c>
      <c r="H724" s="57">
        <f ca="1">_xlfn.POISSON.DIST(1,($B$18*E724/'Monte Carlo'!$B$21),0)</f>
        <v>0.27238504518826945</v>
      </c>
      <c r="I724" s="57">
        <f ca="1">_xlfn.POISSON.DIST(2,($B$18*E724/'Monte Carlo'!$B$21),0)</f>
        <v>0.27065966019330279</v>
      </c>
      <c r="J724" s="57">
        <f ca="1">_xlfn.POISSON.DIST(3,($B$18*E724/'Monte Carlo'!$B$21),0)</f>
        <v>0.17929680293894246</v>
      </c>
      <c r="K724" s="57">
        <f ca="1">_xlfn.POISSON.DIST(0,($B$19*F724/'Monte Carlo'!$B$21),0)</f>
        <v>0.52742039776984595</v>
      </c>
      <c r="L724" s="57">
        <f ca="1">_xlfn.POISSON.DIST(1,($B$19*F724/'Monte Carlo'!$B$21),0)</f>
        <v>0.33742106531756594</v>
      </c>
      <c r="M724" s="57">
        <f ca="1">_xlfn.POISSON.DIST(2,($B$19*F724/'Monte Carlo'!$B$21),0)</f>
        <v>0.1079337998695719</v>
      </c>
      <c r="N724" s="57">
        <f ca="1">_xlfn.POISSON.DIST(3,($B$19*F724/'Monte Carlo'!$B$21),0)</f>
        <v>2.3017146530395403E-2</v>
      </c>
    </row>
    <row r="725" spans="4:14">
      <c r="D725">
        <v>724</v>
      </c>
      <c r="E7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7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25" s="57">
        <f ca="1">_xlfn.POISSON.DIST(0,($B$18*E725/'Monte Carlo'!$B$21),FALSE)</f>
        <v>0.15704660056871578</v>
      </c>
      <c r="H725" s="57">
        <f ca="1">_xlfn.POISSON.DIST(1,($B$18*E725/'Monte Carlo'!$B$21),0)</f>
        <v>0.29072666127096852</v>
      </c>
      <c r="I725" s="57">
        <f ca="1">_xlfn.POISSON.DIST(2,($B$18*E725/'Monte Carlo'!$B$21),0)</f>
        <v>0.26909844360744972</v>
      </c>
      <c r="J725" s="57">
        <f ca="1">_xlfn.POISSON.DIST(3,($B$18*E725/'Monte Carlo'!$B$21),0)</f>
        <v>0.16605281867483343</v>
      </c>
      <c r="K725" s="57">
        <f ca="1">_xlfn.POISSON.DIST(0,($B$19*F725/'Monte Carlo'!$B$21),0)</f>
        <v>0.40172219305682971</v>
      </c>
      <c r="L725" s="57">
        <f ca="1">_xlfn.POISSON.DIST(1,($B$19*F725/'Monte Carlo'!$B$21),0)</f>
        <v>0.36636842710248974</v>
      </c>
      <c r="M725" s="57">
        <f ca="1">_xlfn.POISSON.DIST(2,($B$19*F725/'Monte Carlo'!$B$21),0)</f>
        <v>0.16706299365263602</v>
      </c>
      <c r="N725" s="57">
        <f ca="1">_xlfn.POISSON.DIST(3,($B$19*F725/'Monte Carlo'!$B$21),0)</f>
        <v>5.0786843304000129E-2</v>
      </c>
    </row>
    <row r="726" spans="4:14">
      <c r="D726">
        <v>725</v>
      </c>
      <c r="E7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7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43</v>
      </c>
      <c r="G726" s="57">
        <f ca="1">_xlfn.POISSON.DIST(0,($B$18*E726/'Monte Carlo'!$B$21),FALSE)</f>
        <v>0.12291943426544397</v>
      </c>
      <c r="H726" s="57">
        <f ca="1">_xlfn.POISSON.DIST(1,($B$18*E726/'Monte Carlo'!$B$21),0)</f>
        <v>0.25766693173649519</v>
      </c>
      <c r="I726" s="57">
        <f ca="1">_xlfn.POISSON.DIST(2,($B$18*E726/'Monte Carlo'!$B$21),0)</f>
        <v>0.27006407939986915</v>
      </c>
      <c r="J726" s="57">
        <f ca="1">_xlfn.POISSON.DIST(3,($B$18*E726/'Monte Carlo'!$B$21),0)</f>
        <v>0.18870512794836983</v>
      </c>
      <c r="K726" s="57">
        <f ca="1">_xlfn.POISSON.DIST(0,($B$19*F726/'Monte Carlo'!$B$21),0)</f>
        <v>0.55693324290018154</v>
      </c>
      <c r="L726" s="57">
        <f ca="1">_xlfn.POISSON.DIST(1,($B$19*F726/'Monte Carlo'!$B$21),0)</f>
        <v>0.32597853926290371</v>
      </c>
      <c r="M726" s="57">
        <f ca="1">_xlfn.POISSON.DIST(2,($B$19*F726/'Monte Carlo'!$B$21),0)</f>
        <v>9.5399232685973501E-2</v>
      </c>
      <c r="N726" s="57">
        <f ca="1">_xlfn.POISSON.DIST(3,($B$19*F726/'Monte Carlo'!$B$21),0)</f>
        <v>1.8612705031956094E-2</v>
      </c>
    </row>
    <row r="727" spans="4:14">
      <c r="D727">
        <v>726</v>
      </c>
      <c r="E7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727" s="57">
        <f ca="1">_xlfn.POISSON.DIST(0,($B$18*E727/'Monte Carlo'!$B$21),FALSE)</f>
        <v>0.11023718482511535</v>
      </c>
      <c r="H727" s="57">
        <f ca="1">_xlfn.POISSON.DIST(1,($B$18*E727/'Monte Carlo'!$B$21),0)</f>
        <v>0.24308633221160764</v>
      </c>
      <c r="I727" s="57">
        <f ca="1">_xlfn.POISSON.DIST(2,($B$18*E727/'Monte Carlo'!$B$21),0)</f>
        <v>0.26801738905903816</v>
      </c>
      <c r="J727" s="57">
        <f ca="1">_xlfn.POISSON.DIST(3,($B$18*E727/'Monte Carlo'!$B$21),0)</f>
        <v>0.19700359178152016</v>
      </c>
      <c r="K727" s="57">
        <f ca="1">_xlfn.POISSON.DIST(0,($B$19*F727/'Monte Carlo'!$B$21),0)</f>
        <v>0.38043424693358147</v>
      </c>
      <c r="L727" s="57">
        <f ca="1">_xlfn.POISSON.DIST(1,($B$19*F727/'Monte Carlo'!$B$21),0)</f>
        <v>0.36766760541776577</v>
      </c>
      <c r="M727" s="57">
        <f ca="1">_xlfn.POISSON.DIST(2,($B$19*F727/'Monte Carlo'!$B$21),0)</f>
        <v>0.17766469391652112</v>
      </c>
      <c r="N727" s="57">
        <f ca="1">_xlfn.POISSON.DIST(3,($B$19*F727/'Monte Carlo'!$B$21),0)</f>
        <v>5.7234202849401436E-2</v>
      </c>
    </row>
    <row r="728" spans="4:14">
      <c r="D728">
        <v>727</v>
      </c>
      <c r="E7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28" s="57">
        <f ca="1">_xlfn.POISSON.DIST(0,($B$18*E728/'Monte Carlo'!$B$21),FALSE)</f>
        <v>9.8863430268674488E-2</v>
      </c>
      <c r="H728" s="57">
        <f ca="1">_xlfn.POISSON.DIST(1,($B$18*E728/'Monte Carlo'!$B$21),0)</f>
        <v>0.22877154694627386</v>
      </c>
      <c r="I728" s="57">
        <f ca="1">_xlfn.POISSON.DIST(2,($B$18*E728/'Monte Carlo'!$B$21),0)</f>
        <v>0.26469049551467128</v>
      </c>
      <c r="J728" s="57">
        <f ca="1">_xlfn.POISSON.DIST(3,($B$18*E728/'Monte Carlo'!$B$21),0)</f>
        <v>0.20416600272485158</v>
      </c>
      <c r="K728" s="57">
        <f ca="1">_xlfn.POISSON.DIST(0,($B$19*F728/'Monte Carlo'!$B$21),0)</f>
        <v>0.44793836835326056</v>
      </c>
      <c r="L728" s="57">
        <f ca="1">_xlfn.POISSON.DIST(1,($B$19*F728/'Monte Carlo'!$B$21),0)</f>
        <v>0.3597391363960773</v>
      </c>
      <c r="M728" s="57">
        <f ca="1">_xlfn.POISSON.DIST(2,($B$19*F728/'Monte Carlo'!$B$21),0)</f>
        <v>0.14445318306930149</v>
      </c>
      <c r="N728" s="57">
        <f ca="1">_xlfn.POISSON.DIST(3,($B$19*F728/'Monte Carlo'!$B$21),0)</f>
        <v>3.8670099131459919E-2</v>
      </c>
    </row>
    <row r="729" spans="4:14">
      <c r="D729">
        <v>728</v>
      </c>
      <c r="E7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59</v>
      </c>
      <c r="F7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29" s="57">
        <f ca="1">_xlfn.POISSON.DIST(0,($B$18*E729/'Monte Carlo'!$B$21),FALSE)</f>
        <v>0.20064878184298135</v>
      </c>
      <c r="H729" s="57">
        <f ca="1">_xlfn.POISSON.DIST(1,($B$18*E729/'Monte Carlo'!$B$21),0)</f>
        <v>0.32228192358013985</v>
      </c>
      <c r="I729" s="57">
        <f ca="1">_xlfn.POISSON.DIST(2,($B$18*E729/'Monte Carlo'!$B$21),0)</f>
        <v>0.25882449250999107</v>
      </c>
      <c r="J729" s="57">
        <f ca="1">_xlfn.POISSON.DIST(3,($B$18*E729/'Monte Carlo'!$B$21),0)</f>
        <v>0.13857456887203995</v>
      </c>
      <c r="K729" s="57">
        <f ca="1">_xlfn.POISSON.DIST(0,($B$19*F729/'Monte Carlo'!$B$21),0)</f>
        <v>0.40172219305682971</v>
      </c>
      <c r="L729" s="57">
        <f ca="1">_xlfn.POISSON.DIST(1,($B$19*F729/'Monte Carlo'!$B$21),0)</f>
        <v>0.36636842710248974</v>
      </c>
      <c r="M729" s="57">
        <f ca="1">_xlfn.POISSON.DIST(2,($B$19*F729/'Monte Carlo'!$B$21),0)</f>
        <v>0.16706299365263602</v>
      </c>
      <c r="N729" s="57">
        <f ca="1">_xlfn.POISSON.DIST(3,($B$19*F729/'Monte Carlo'!$B$21),0)</f>
        <v>5.0786843304000129E-2</v>
      </c>
    </row>
    <row r="730" spans="4:14">
      <c r="D730">
        <v>729</v>
      </c>
      <c r="E7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730" s="57">
        <f ca="1">_xlfn.POISSON.DIST(0,($B$18*E730/'Monte Carlo'!$B$21),FALSE)</f>
        <v>0.1196182496152056</v>
      </c>
      <c r="H730" s="57">
        <f ca="1">_xlfn.POISSON.DIST(1,($B$18*E730/'Monte Carlo'!$B$21),0)</f>
        <v>0.25400335544074198</v>
      </c>
      <c r="I730" s="57">
        <f ca="1">_xlfn.POISSON.DIST(2,($B$18*E730/'Monte Carlo'!$B$21),0)</f>
        <v>0.26968169481956122</v>
      </c>
      <c r="J730" s="57">
        <f ca="1">_xlfn.POISSON.DIST(3,($B$18*E730/'Monte Carlo'!$B$21),0)</f>
        <v>0.19088518573453289</v>
      </c>
      <c r="K730" s="57">
        <f ca="1">_xlfn.POISSON.DIST(0,($B$19*F730/'Monte Carlo'!$B$21),0)</f>
        <v>0.36027438548670609</v>
      </c>
      <c r="L730" s="57">
        <f ca="1">_xlfn.POISSON.DIST(1,($B$19*F730/'Monte Carlo'!$B$21),0)</f>
        <v>0.36780028536033427</v>
      </c>
      <c r="M730" s="57">
        <f ca="1">_xlfn.POISSON.DIST(2,($B$19*F730/'Monte Carlo'!$B$21),0)</f>
        <v>0.18774169821758663</v>
      </c>
      <c r="N730" s="57">
        <f ca="1">_xlfn.POISSON.DIST(3,($B$19*F730/'Monte Carlo'!$B$21),0)</f>
        <v>6.3887833791993781E-2</v>
      </c>
    </row>
    <row r="731" spans="4:14">
      <c r="D731">
        <v>730</v>
      </c>
      <c r="E7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7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31" s="57">
        <f ca="1">_xlfn.POISSON.DIST(0,($B$18*E731/'Monte Carlo'!$B$21),FALSE)</f>
        <v>0.16583445181684431</v>
      </c>
      <c r="H731" s="57">
        <f ca="1">_xlfn.POISSON.DIST(1,($B$18*E731/'Monte Carlo'!$B$21),0)</f>
        <v>0.29796558300530807</v>
      </c>
      <c r="I731" s="57">
        <f ca="1">_xlfn.POISSON.DIST(2,($B$18*E731/'Monte Carlo'!$B$21),0)</f>
        <v>0.26768710507075444</v>
      </c>
      <c r="J731" s="57">
        <f ca="1">_xlfn.POISSON.DIST(3,($B$18*E731/'Monte Carlo'!$B$21),0)</f>
        <v>0.16032363088924184</v>
      </c>
      <c r="K731" s="57">
        <f ca="1">_xlfn.POISSON.DIST(0,($B$19*F731/'Monte Carlo'!$B$21),0)</f>
        <v>0.44793836835326056</v>
      </c>
      <c r="L731" s="57">
        <f ca="1">_xlfn.POISSON.DIST(1,($B$19*F731/'Monte Carlo'!$B$21),0)</f>
        <v>0.3597391363960773</v>
      </c>
      <c r="M731" s="57">
        <f ca="1">_xlfn.POISSON.DIST(2,($B$19*F731/'Monte Carlo'!$B$21),0)</f>
        <v>0.14445318306930149</v>
      </c>
      <c r="N731" s="57">
        <f ca="1">_xlfn.POISSON.DIST(3,($B$19*F731/'Monte Carlo'!$B$21),0)</f>
        <v>3.8670099131459919E-2</v>
      </c>
    </row>
    <row r="732" spans="4:14">
      <c r="D732">
        <v>731</v>
      </c>
      <c r="E7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732" s="57">
        <f ca="1">_xlfn.POISSON.DIST(0,($B$18*E732/'Monte Carlo'!$B$21),FALSE)</f>
        <v>0.11640572320001434</v>
      </c>
      <c r="H732" s="57">
        <f ca="1">_xlfn.POISSON.DIST(1,($B$18*E732/'Monte Carlo'!$B$21),0)</f>
        <v>0.25035071304063589</v>
      </c>
      <c r="I732" s="57">
        <f ca="1">_xlfn.POISSON.DIST(2,($B$18*E732/'Monte Carlo'!$B$21),0)</f>
        <v>0.2692113316982816</v>
      </c>
      <c r="J732" s="57">
        <f ca="1">_xlfn.POISSON.DIST(3,($B$18*E732/'Monte Carlo'!$B$21),0)</f>
        <v>0.19299523252672179</v>
      </c>
      <c r="K732" s="57">
        <f ca="1">_xlfn.POISSON.DIST(0,($B$19*F732/'Monte Carlo'!$B$21),0)</f>
        <v>0.35059867978280235</v>
      </c>
      <c r="L732" s="57">
        <f ca="1">_xlfn.POISSON.DIST(1,($B$19*F732/'Monte Carlo'!$B$21),0)</f>
        <v>0.36746705933992851</v>
      </c>
      <c r="M732" s="57">
        <f ca="1">_xlfn.POISSON.DIST(2,($B$19*F732/'Monte Carlo'!$B$21),0)</f>
        <v>0.19257351422941407</v>
      </c>
      <c r="N732" s="57">
        <f ca="1">_xlfn.POISSON.DIST(3,($B$19*F732/'Monte Carlo'!$B$21),0)</f>
        <v>6.7279605867766532E-2</v>
      </c>
    </row>
    <row r="733" spans="4:14">
      <c r="D733">
        <v>732</v>
      </c>
      <c r="E7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733" s="57">
        <f ca="1">_xlfn.POISSON.DIST(0,($B$18*E733/'Monte Carlo'!$B$21),FALSE)</f>
        <v>0.11023718482511535</v>
      </c>
      <c r="H733" s="57">
        <f ca="1">_xlfn.POISSON.DIST(1,($B$18*E733/'Monte Carlo'!$B$21),0)</f>
        <v>0.24308633221160764</v>
      </c>
      <c r="I733" s="57">
        <f ca="1">_xlfn.POISSON.DIST(2,($B$18*E733/'Monte Carlo'!$B$21),0)</f>
        <v>0.26801738905903816</v>
      </c>
      <c r="J733" s="57">
        <f ca="1">_xlfn.POISSON.DIST(3,($B$18*E733/'Monte Carlo'!$B$21),0)</f>
        <v>0.19700359178152016</v>
      </c>
      <c r="K733" s="57">
        <f ca="1">_xlfn.POISSON.DIST(0,($B$19*F733/'Monte Carlo'!$B$21),0)</f>
        <v>0.37529091452522073</v>
      </c>
      <c r="L733" s="57">
        <f ca="1">_xlfn.POISSON.DIST(1,($B$19*F733/'Monte Carlo'!$B$21),0)</f>
        <v>0.36780528001812629</v>
      </c>
      <c r="M733" s="57">
        <f ca="1">_xlfn.POISSON.DIST(2,($B$19*F733/'Monte Carlo'!$B$21),0)</f>
        <v>0.18023447780551183</v>
      </c>
      <c r="N733" s="57">
        <f ca="1">_xlfn.POISSON.DIST(3,($B$19*F733/'Monte Carlo'!$B$21),0)</f>
        <v>5.8879827188677368E-2</v>
      </c>
    </row>
    <row r="734" spans="4:14">
      <c r="D734">
        <v>733</v>
      </c>
      <c r="E7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34" s="57">
        <f ca="1">_xlfn.POISSON.DIST(0,($B$18*E734/'Monte Carlo'!$B$21),FALSE)</f>
        <v>9.8863430268674488E-2</v>
      </c>
      <c r="H734" s="57">
        <f ca="1">_xlfn.POISSON.DIST(1,($B$18*E734/'Monte Carlo'!$B$21),0)</f>
        <v>0.22877154694627386</v>
      </c>
      <c r="I734" s="57">
        <f ca="1">_xlfn.POISSON.DIST(2,($B$18*E734/'Monte Carlo'!$B$21),0)</f>
        <v>0.26469049551467128</v>
      </c>
      <c r="J734" s="57">
        <f ca="1">_xlfn.POISSON.DIST(3,($B$18*E734/'Monte Carlo'!$B$21),0)</f>
        <v>0.20416600272485158</v>
      </c>
      <c r="K734" s="57">
        <f ca="1">_xlfn.POISSON.DIST(0,($B$19*F734/'Monte Carlo'!$B$21),0)</f>
        <v>0.41846630038298388</v>
      </c>
      <c r="L734" s="57">
        <f ca="1">_xlfn.POISSON.DIST(1,($B$19*F734/'Monte Carlo'!$B$21),0)</f>
        <v>0.36455064907056661</v>
      </c>
      <c r="M734" s="57">
        <f ca="1">_xlfn.POISSON.DIST(2,($B$19*F734/'Monte Carlo'!$B$21),0)</f>
        <v>0.15879077433014654</v>
      </c>
      <c r="N734" s="57">
        <f ca="1">_xlfn.POISSON.DIST(3,($B$19*F734/'Monte Carlo'!$B$21),0)</f>
        <v>4.6110666335213359E-2</v>
      </c>
    </row>
    <row r="735" spans="4:14">
      <c r="D735">
        <v>734</v>
      </c>
      <c r="E7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735" s="57">
        <f ca="1">_xlfn.POISSON.DIST(0,($B$18*E735/'Monte Carlo'!$B$21),FALSE)</f>
        <v>0.11023718482511535</v>
      </c>
      <c r="H735" s="57">
        <f ca="1">_xlfn.POISSON.DIST(1,($B$18*E735/'Monte Carlo'!$B$21),0)</f>
        <v>0.24308633221160764</v>
      </c>
      <c r="I735" s="57">
        <f ca="1">_xlfn.POISSON.DIST(2,($B$18*E735/'Monte Carlo'!$B$21),0)</f>
        <v>0.26801738905903816</v>
      </c>
      <c r="J735" s="57">
        <f ca="1">_xlfn.POISSON.DIST(3,($B$18*E735/'Monte Carlo'!$B$21),0)</f>
        <v>0.19700359178152016</v>
      </c>
      <c r="K735" s="57">
        <f ca="1">_xlfn.POISSON.DIST(0,($B$19*F735/'Monte Carlo'!$B$21),0)</f>
        <v>0.44188240481824848</v>
      </c>
      <c r="L735" s="57">
        <f ca="1">_xlfn.POISSON.DIST(1,($B$19*F735/'Monte Carlo'!$B$21),0)</f>
        <v>0.36089043492404388</v>
      </c>
      <c r="M735" s="57">
        <f ca="1">_xlfn.POISSON.DIST(2,($B$19*F735/'Monte Carlo'!$B$21),0)</f>
        <v>0.14737168146945748</v>
      </c>
      <c r="N735" s="57">
        <f ca="1">_xlfn.POISSON.DIST(3,($B$19*F735/'Monte Carlo'!$B$21),0)</f>
        <v>4.0120048261011752E-2</v>
      </c>
    </row>
    <row r="736" spans="4:14">
      <c r="D736">
        <v>735</v>
      </c>
      <c r="E7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736" s="57">
        <f ca="1">_xlfn.POISSON.DIST(0,($B$18*E736/'Monte Carlo'!$B$21),FALSE)</f>
        <v>0.10159183032069609</v>
      </c>
      <c r="H736" s="57">
        <f ca="1">_xlfn.POISSON.DIST(1,($B$18*E736/'Monte Carlo'!$B$21),0)</f>
        <v>0.23231940082314048</v>
      </c>
      <c r="I736" s="57">
        <f ca="1">_xlfn.POISSON.DIST(2,($B$18*E736/'Monte Carlo'!$B$21),0)</f>
        <v>0.26563309189551981</v>
      </c>
      <c r="J736" s="57">
        <f ca="1">_xlfn.POISSON.DIST(3,($B$18*E736/'Monte Carlo'!$B$21),0)</f>
        <v>0.20248255708869276</v>
      </c>
      <c r="K736" s="57">
        <f ca="1">_xlfn.POISSON.DIST(0,($B$19*F736/'Monte Carlo'!$B$21),0)</f>
        <v>0.4666088034072392</v>
      </c>
      <c r="L736" s="57">
        <f ca="1">_xlfn.POISSON.DIST(1,($B$19*F736/'Monte Carlo'!$B$21),0)</f>
        <v>0.35567911738630187</v>
      </c>
      <c r="M736" s="57">
        <f ca="1">_xlfn.POISSON.DIST(2,($B$19*F736/'Monte Carlo'!$B$21),0)</f>
        <v>0.13556070269240872</v>
      </c>
      <c r="N736" s="57">
        <f ca="1">_xlfn.POISSON.DIST(3,($B$19*F736/'Monte Carlo'!$B$21),0)</f>
        <v>3.4444350195011603E-2</v>
      </c>
    </row>
    <row r="737" spans="4:14">
      <c r="D737">
        <v>736</v>
      </c>
      <c r="E7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7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737" s="57">
        <f ca="1">_xlfn.POISSON.DIST(0,($B$18*E737/'Monte Carlo'!$B$21),FALSE)</f>
        <v>9.1110062804224359E-2</v>
      </c>
      <c r="H737" s="57">
        <f ca="1">_xlfn.POISSON.DIST(1,($B$18*E737/'Monte Carlo'!$B$21),0)</f>
        <v>0.21827119502763037</v>
      </c>
      <c r="I737" s="57">
        <f ca="1">_xlfn.POISSON.DIST(2,($B$18*E737/'Monte Carlo'!$B$21),0)</f>
        <v>0.26145473459480978</v>
      </c>
      <c r="J737" s="57">
        <f ca="1">_xlfn.POISSON.DIST(3,($B$18*E737/'Monte Carlo'!$B$21),0)</f>
        <v>0.20878790483062162</v>
      </c>
      <c r="K737" s="57">
        <f ca="1">_xlfn.POISSON.DIST(0,($B$19*F737/'Monte Carlo'!$B$21),0)</f>
        <v>0.37529091452522073</v>
      </c>
      <c r="L737" s="57">
        <f ca="1">_xlfn.POISSON.DIST(1,($B$19*F737/'Monte Carlo'!$B$21),0)</f>
        <v>0.36780528001812629</v>
      </c>
      <c r="M737" s="57">
        <f ca="1">_xlfn.POISSON.DIST(2,($B$19*F737/'Monte Carlo'!$B$21),0)</f>
        <v>0.18023447780551183</v>
      </c>
      <c r="N737" s="57">
        <f ca="1">_xlfn.POISSON.DIST(3,($B$19*F737/'Monte Carlo'!$B$21),0)</f>
        <v>5.8879827188677368E-2</v>
      </c>
    </row>
    <row r="738" spans="4:14">
      <c r="D738">
        <v>737</v>
      </c>
      <c r="E7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7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38" s="57">
        <f ca="1">_xlfn.POISSON.DIST(0,($B$18*E738/'Monte Carlo'!$B$21),FALSE)</f>
        <v>8.8663166244628708E-2</v>
      </c>
      <c r="H738" s="57">
        <f ca="1">_xlfn.POISSON.DIST(1,($B$18*E738/'Monte Carlo'!$B$21),0)</f>
        <v>0.21482293756733631</v>
      </c>
      <c r="I738" s="57">
        <f ca="1">_xlfn.POISSON.DIST(2,($B$18*E738/'Monte Carlo'!$B$21),0)</f>
        <v>0.26024840111017028</v>
      </c>
      <c r="J738" s="57">
        <f ca="1">_xlfn.POISSON.DIST(3,($B$18*E738/'Monte Carlo'!$B$21),0)</f>
        <v>0.21018621520702468</v>
      </c>
      <c r="K738" s="57">
        <f ca="1">_xlfn.POISSON.DIST(0,($B$19*F738/'Monte Carlo'!$B$21),0)</f>
        <v>0.40172219305682971</v>
      </c>
      <c r="L738" s="57">
        <f ca="1">_xlfn.POISSON.DIST(1,($B$19*F738/'Monte Carlo'!$B$21),0)</f>
        <v>0.36636842710248974</v>
      </c>
      <c r="M738" s="57">
        <f ca="1">_xlfn.POISSON.DIST(2,($B$19*F738/'Monte Carlo'!$B$21),0)</f>
        <v>0.16706299365263602</v>
      </c>
      <c r="N738" s="57">
        <f ca="1">_xlfn.POISSON.DIST(3,($B$19*F738/'Monte Carlo'!$B$21),0)</f>
        <v>5.0786843304000129E-2</v>
      </c>
    </row>
    <row r="739" spans="4:14">
      <c r="D739">
        <v>738</v>
      </c>
      <c r="E7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7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39" s="57">
        <f ca="1">_xlfn.POISSON.DIST(0,($B$18*E739/'Monte Carlo'!$B$21),FALSE)</f>
        <v>8.6281984739869783E-2</v>
      </c>
      <c r="H739" s="57">
        <f ca="1">_xlfn.POISSON.DIST(1,($B$18*E739/'Monte Carlo'!$B$21),0)</f>
        <v>0.21140246359224624</v>
      </c>
      <c r="I739" s="57">
        <f ca="1">_xlfn.POISSON.DIST(2,($B$18*E739/'Monte Carlo'!$B$21),0)</f>
        <v>0.25898222988036967</v>
      </c>
      <c r="J739" s="57">
        <f ca="1">_xlfn.POISSON.DIST(3,($B$18*E739/'Monte Carlo'!$B$21),0)</f>
        <v>0.21151376148948106</v>
      </c>
      <c r="K739" s="57">
        <f ca="1">_xlfn.POISSON.DIST(0,($B$19*F739/'Monte Carlo'!$B$21),0)</f>
        <v>0.39093334469200991</v>
      </c>
      <c r="L739" s="57">
        <f ca="1">_xlfn.POISSON.DIST(1,($B$19*F739/'Monte Carlo'!$B$21),0)</f>
        <v>0.36717171523898134</v>
      </c>
      <c r="M739" s="57">
        <f ca="1">_xlfn.POISSON.DIST(2,($B$19*F739/'Monte Carlo'!$B$21),0)</f>
        <v>0.17242718010885891</v>
      </c>
      <c r="N739" s="57">
        <f ca="1">_xlfn.POISSON.DIST(3,($B$19*F739/'Monte Carlo'!$B$21),0)</f>
        <v>5.3982249006556765E-2</v>
      </c>
    </row>
    <row r="740" spans="4:14">
      <c r="D740">
        <v>739</v>
      </c>
      <c r="E7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7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40" s="57">
        <f ca="1">_xlfn.POISSON.DIST(0,($B$18*E740/'Monte Carlo'!$B$21),FALSE)</f>
        <v>7.3279326370543116E-2</v>
      </c>
      <c r="H740" s="57">
        <f ca="1">_xlfn.POISSON.DIST(1,($B$18*E740/'Monte Carlo'!$B$21),0)</f>
        <v>0.19151381581302829</v>
      </c>
      <c r="I740" s="57">
        <f ca="1">_xlfn.POISSON.DIST(2,($B$18*E740/'Monte Carlo'!$B$21),0)</f>
        <v>0.25025845258049617</v>
      </c>
      <c r="J740" s="57">
        <f ca="1">_xlfn.POISSON.DIST(3,($B$18*E740/'Monte Carlo'!$B$21),0)</f>
        <v>0.21801488253682386</v>
      </c>
      <c r="K740" s="57">
        <f ca="1">_xlfn.POISSON.DIST(0,($B$19*F740/'Monte Carlo'!$B$21),0)</f>
        <v>0.39093334469200991</v>
      </c>
      <c r="L740" s="57">
        <f ca="1">_xlfn.POISSON.DIST(1,($B$19*F740/'Monte Carlo'!$B$21),0)</f>
        <v>0.36717171523898134</v>
      </c>
      <c r="M740" s="57">
        <f ca="1">_xlfn.POISSON.DIST(2,($B$19*F740/'Monte Carlo'!$B$21),0)</f>
        <v>0.17242718010885891</v>
      </c>
      <c r="N740" s="57">
        <f ca="1">_xlfn.POISSON.DIST(3,($B$19*F740/'Monte Carlo'!$B$21),0)</f>
        <v>5.3982249006556765E-2</v>
      </c>
    </row>
    <row r="741" spans="4:14">
      <c r="D741">
        <v>740</v>
      </c>
      <c r="E7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741" s="57">
        <f ca="1">_xlfn.POISSON.DIST(0,($B$18*E741/'Monte Carlo'!$B$21),FALSE)</f>
        <v>9.8863430268674488E-2</v>
      </c>
      <c r="H741" s="57">
        <f ca="1">_xlfn.POISSON.DIST(1,($B$18*E741/'Monte Carlo'!$B$21),0)</f>
        <v>0.22877154694627386</v>
      </c>
      <c r="I741" s="57">
        <f ca="1">_xlfn.POISSON.DIST(2,($B$18*E741/'Monte Carlo'!$B$21),0)</f>
        <v>0.26469049551467128</v>
      </c>
      <c r="J741" s="57">
        <f ca="1">_xlfn.POISSON.DIST(3,($B$18*E741/'Monte Carlo'!$B$21),0)</f>
        <v>0.20416600272485158</v>
      </c>
      <c r="K741" s="57">
        <f ca="1">_xlfn.POISSON.DIST(0,($B$19*F741/'Monte Carlo'!$B$21),0)</f>
        <v>0.36027438548670609</v>
      </c>
      <c r="L741" s="57">
        <f ca="1">_xlfn.POISSON.DIST(1,($B$19*F741/'Monte Carlo'!$B$21),0)</f>
        <v>0.36780028536033427</v>
      </c>
      <c r="M741" s="57">
        <f ca="1">_xlfn.POISSON.DIST(2,($B$19*F741/'Monte Carlo'!$B$21),0)</f>
        <v>0.18774169821758663</v>
      </c>
      <c r="N741" s="57">
        <f ca="1">_xlfn.POISSON.DIST(3,($B$19*F741/'Monte Carlo'!$B$21),0)</f>
        <v>6.3887833791993781E-2</v>
      </c>
    </row>
    <row r="742" spans="4:14">
      <c r="D742">
        <v>741</v>
      </c>
      <c r="E7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742" s="57">
        <f ca="1">_xlfn.POISSON.DIST(0,($B$18*E742/'Monte Carlo'!$B$21),FALSE)</f>
        <v>0.11023718482511535</v>
      </c>
      <c r="H742" s="57">
        <f ca="1">_xlfn.POISSON.DIST(1,($B$18*E742/'Monte Carlo'!$B$21),0)</f>
        <v>0.24308633221160764</v>
      </c>
      <c r="I742" s="57">
        <f ca="1">_xlfn.POISSON.DIST(2,($B$18*E742/'Monte Carlo'!$B$21),0)</f>
        <v>0.26801738905903816</v>
      </c>
      <c r="J742" s="57">
        <f ca="1">_xlfn.POISSON.DIST(3,($B$18*E742/'Monte Carlo'!$B$21),0)</f>
        <v>0.19700359178152016</v>
      </c>
      <c r="K742" s="57">
        <f ca="1">_xlfn.POISSON.DIST(0,($B$19*F742/'Monte Carlo'!$B$21),0)</f>
        <v>0.46030042239281943</v>
      </c>
      <c r="L742" s="57">
        <f ca="1">_xlfn.POISSON.DIST(1,($B$19*F742/'Monte Carlo'!$B$21),0)</f>
        <v>0.35713600933334838</v>
      </c>
      <c r="M742" s="57">
        <f ca="1">_xlfn.POISSON.DIST(2,($B$19*F742/'Monte Carlo'!$B$21),0)</f>
        <v>0.13854661320916831</v>
      </c>
      <c r="N742" s="57">
        <f ca="1">_xlfn.POISSON.DIST(3,($B$19*F742/'Monte Carlo'!$B$21),0)</f>
        <v>3.5831659890698683E-2</v>
      </c>
    </row>
    <row r="743" spans="4:14">
      <c r="D743">
        <v>742</v>
      </c>
      <c r="E7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7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743" s="57">
        <f ca="1">_xlfn.POISSON.DIST(0,($B$18*E743/'Monte Carlo'!$B$21),FALSE)</f>
        <v>8.3964753414184842E-2</v>
      </c>
      <c r="H743" s="57">
        <f ca="1">_xlfn.POISSON.DIST(1,($B$18*E743/'Monte Carlo'!$B$21),0)</f>
        <v>0.20801076789697007</v>
      </c>
      <c r="I743" s="57">
        <f ca="1">_xlfn.POISSON.DIST(2,($B$18*E743/'Monte Carlo'!$B$21),0)</f>
        <v>0.25765858769125771</v>
      </c>
      <c r="J743" s="57">
        <f ca="1">_xlfn.POISSON.DIST(3,($B$18*E743/'Monte Carlo'!$B$21),0)</f>
        <v>0.21277086913095514</v>
      </c>
      <c r="K743" s="57">
        <f ca="1">_xlfn.POISSON.DIST(0,($B$19*F743/'Monte Carlo'!$B$21),0)</f>
        <v>0.41280878846886226</v>
      </c>
      <c r="L743" s="57">
        <f ca="1">_xlfn.POISSON.DIST(1,($B$19*F743/'Monte Carlo'!$B$21),0)</f>
        <v>0.36524115176063965</v>
      </c>
      <c r="M743" s="57">
        <f ca="1">_xlfn.POISSON.DIST(2,($B$19*F743/'Monte Carlo'!$B$21),0)</f>
        <v>0.1615773484792232</v>
      </c>
      <c r="N743" s="57">
        <f ca="1">_xlfn.POISSON.DIST(3,($B$19*F743/'Monte Carlo'!$B$21),0)</f>
        <v>4.7652971953327773E-2</v>
      </c>
    </row>
    <row r="744" spans="4:14">
      <c r="D744">
        <v>743</v>
      </c>
      <c r="E7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744" s="57">
        <f ca="1">_xlfn.POISSON.DIST(0,($B$18*E744/'Monte Carlo'!$B$21),FALSE)</f>
        <v>0.11023718482511535</v>
      </c>
      <c r="H744" s="57">
        <f ca="1">_xlfn.POISSON.DIST(1,($B$18*E744/'Monte Carlo'!$B$21),0)</f>
        <v>0.24308633221160764</v>
      </c>
      <c r="I744" s="57">
        <f ca="1">_xlfn.POISSON.DIST(2,($B$18*E744/'Monte Carlo'!$B$21),0)</f>
        <v>0.26801738905903816</v>
      </c>
      <c r="J744" s="57">
        <f ca="1">_xlfn.POISSON.DIST(3,($B$18*E744/'Monte Carlo'!$B$21),0)</f>
        <v>0.19700359178152016</v>
      </c>
      <c r="K744" s="57">
        <f ca="1">_xlfn.POISSON.DIST(0,($B$19*F744/'Monte Carlo'!$B$21),0)</f>
        <v>0.45407732839127324</v>
      </c>
      <c r="L744" s="57">
        <f ca="1">_xlfn.POISSON.DIST(1,($B$19*F744/'Monte Carlo'!$B$21),0)</f>
        <v>0.35848849675972316</v>
      </c>
      <c r="M744" s="57">
        <f ca="1">_xlfn.POISSON.DIST(2,($B$19*F744/'Monte Carlo'!$B$21),0)</f>
        <v>0.14151114168631976</v>
      </c>
      <c r="N744" s="57">
        <f ca="1">_xlfn.POISSON.DIST(3,($B$19*F744/'Monte Carlo'!$B$21),0)</f>
        <v>3.7240438493600529E-2</v>
      </c>
    </row>
    <row r="745" spans="4:14">
      <c r="D745">
        <v>744</v>
      </c>
      <c r="E7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745" s="57">
        <f ca="1">_xlfn.POISSON.DIST(0,($B$18*E745/'Monte Carlo'!$B$21),FALSE)</f>
        <v>0.10159183032069609</v>
      </c>
      <c r="H745" s="57">
        <f ca="1">_xlfn.POISSON.DIST(1,($B$18*E745/'Monte Carlo'!$B$21),0)</f>
        <v>0.23231940082314048</v>
      </c>
      <c r="I745" s="57">
        <f ca="1">_xlfn.POISSON.DIST(2,($B$18*E745/'Monte Carlo'!$B$21),0)</f>
        <v>0.26563309189551981</v>
      </c>
      <c r="J745" s="57">
        <f ca="1">_xlfn.POISSON.DIST(3,($B$18*E745/'Monte Carlo'!$B$21),0)</f>
        <v>0.20248255708869276</v>
      </c>
      <c r="K745" s="57">
        <f ca="1">_xlfn.POISSON.DIST(0,($B$19*F745/'Monte Carlo'!$B$21),0)</f>
        <v>0.4072277640545206</v>
      </c>
      <c r="L745" s="57">
        <f ca="1">_xlfn.POISSON.DIST(1,($B$19*F745/'Monte Carlo'!$B$21),0)</f>
        <v>0.36584635099366131</v>
      </c>
      <c r="M745" s="57">
        <f ca="1">_xlfn.POISSON.DIST(2,($B$19*F745/'Monte Carlo'!$B$21),0)</f>
        <v>0.1643350040807359</v>
      </c>
      <c r="N745" s="57">
        <f ca="1">_xlfn.POISSON.DIST(3,($B$19*F745/'Monte Carlo'!$B$21),0)</f>
        <v>4.9211904565701861E-2</v>
      </c>
    </row>
    <row r="746" spans="4:14">
      <c r="D746">
        <v>745</v>
      </c>
      <c r="E7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7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746" s="57">
        <f ca="1">_xlfn.POISSON.DIST(0,($B$18*E746/'Monte Carlo'!$B$21),FALSE)</f>
        <v>8.3964753414184842E-2</v>
      </c>
      <c r="H746" s="57">
        <f ca="1">_xlfn.POISSON.DIST(1,($B$18*E746/'Monte Carlo'!$B$21),0)</f>
        <v>0.20801076789697007</v>
      </c>
      <c r="I746" s="57">
        <f ca="1">_xlfn.POISSON.DIST(2,($B$18*E746/'Monte Carlo'!$B$21),0)</f>
        <v>0.25765858769125771</v>
      </c>
      <c r="J746" s="57">
        <f ca="1">_xlfn.POISSON.DIST(3,($B$18*E746/'Monte Carlo'!$B$21),0)</f>
        <v>0.21277086913095514</v>
      </c>
      <c r="K746" s="57">
        <f ca="1">_xlfn.POISSON.DIST(0,($B$19*F746/'Monte Carlo'!$B$21),0)</f>
        <v>0.38043424693358147</v>
      </c>
      <c r="L746" s="57">
        <f ca="1">_xlfn.POISSON.DIST(1,($B$19*F746/'Monte Carlo'!$B$21),0)</f>
        <v>0.36766760541776577</v>
      </c>
      <c r="M746" s="57">
        <f ca="1">_xlfn.POISSON.DIST(2,($B$19*F746/'Monte Carlo'!$B$21),0)</f>
        <v>0.17766469391652112</v>
      </c>
      <c r="N746" s="57">
        <f ca="1">_xlfn.POISSON.DIST(3,($B$19*F746/'Monte Carlo'!$B$21),0)</f>
        <v>5.7234202849401436E-2</v>
      </c>
    </row>
    <row r="747" spans="4:14">
      <c r="D747">
        <v>746</v>
      </c>
      <c r="E7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7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47" s="57">
        <f ca="1">_xlfn.POISSON.DIST(0,($B$18*E747/'Monte Carlo'!$B$21),FALSE)</f>
        <v>0.10727660088975248</v>
      </c>
      <c r="H747" s="57">
        <f ca="1">_xlfn.POISSON.DIST(1,($B$18*E747/'Monte Carlo'!$B$21),0)</f>
        <v>0.23947835411040228</v>
      </c>
      <c r="I747" s="57">
        <f ca="1">_xlfn.POISSON.DIST(2,($B$18*E747/'Monte Carlo'!$B$21),0)</f>
        <v>0.2672991202730472</v>
      </c>
      <c r="J747" s="57">
        <f ca="1">_xlfn.POISSON.DIST(3,($B$18*E747/'Monte Carlo'!$B$21),0)</f>
        <v>0.19890126037809155</v>
      </c>
      <c r="K747" s="57">
        <f ca="1">_xlfn.POISSON.DIST(0,($B$19*F747/'Monte Carlo'!$B$21),0)</f>
        <v>0.43590831570375593</v>
      </c>
      <c r="L747" s="57">
        <f ca="1">_xlfn.POISSON.DIST(1,($B$19*F747/'Monte Carlo'!$B$21),0)</f>
        <v>0.3619448498622061</v>
      </c>
      <c r="M747" s="57">
        <f ca="1">_xlfn.POISSON.DIST(2,($B$19*F747/'Monte Carlo'!$B$21),0)</f>
        <v>0.15026562882870706</v>
      </c>
      <c r="N747" s="57">
        <f ca="1">_xlfn.POISSON.DIST(3,($B$19*F747/'Monte Carlo'!$B$21),0)</f>
        <v>4.1589686413796595E-2</v>
      </c>
    </row>
    <row r="748" spans="4:14">
      <c r="D748">
        <v>747</v>
      </c>
      <c r="E7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748" s="57">
        <f ca="1">_xlfn.POISSON.DIST(0,($B$18*E748/'Monte Carlo'!$B$21),FALSE)</f>
        <v>0.10159183032069609</v>
      </c>
      <c r="H748" s="57">
        <f ca="1">_xlfn.POISSON.DIST(1,($B$18*E748/'Monte Carlo'!$B$21),0)</f>
        <v>0.23231940082314048</v>
      </c>
      <c r="I748" s="57">
        <f ca="1">_xlfn.POISSON.DIST(2,($B$18*E748/'Monte Carlo'!$B$21),0)</f>
        <v>0.26563309189551981</v>
      </c>
      <c r="J748" s="57">
        <f ca="1">_xlfn.POISSON.DIST(3,($B$18*E748/'Monte Carlo'!$B$21),0)</f>
        <v>0.20248255708869276</v>
      </c>
      <c r="K748" s="57">
        <f ca="1">_xlfn.POISSON.DIST(0,($B$19*F748/'Monte Carlo'!$B$21),0)</f>
        <v>0.49271881623502967</v>
      </c>
      <c r="L748" s="57">
        <f ca="1">_xlfn.POISSON.DIST(1,($B$19*F748/'Monte Carlo'!$B$21),0)</f>
        <v>0.34875456717539427</v>
      </c>
      <c r="M748" s="57">
        <f ca="1">_xlfn.POISSON.DIST(2,($B$19*F748/'Monte Carlo'!$B$21),0)</f>
        <v>0.12342713949418009</v>
      </c>
      <c r="N748" s="57">
        <f ca="1">_xlfn.POISSON.DIST(3,($B$19*F748/'Monte Carlo'!$B$21),0)</f>
        <v>2.9121260235815523E-2</v>
      </c>
    </row>
    <row r="749" spans="4:14">
      <c r="D749">
        <v>748</v>
      </c>
      <c r="E7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7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749" s="57">
        <f ca="1">_xlfn.POISSON.DIST(0,($B$18*E749/'Monte Carlo'!$B$21),FALSE)</f>
        <v>0.14872443258913104</v>
      </c>
      <c r="H749" s="57">
        <f ca="1">_xlfn.POISSON.DIST(1,($B$18*E749/'Monte Carlo'!$B$21),0)</f>
        <v>0.28341822170312264</v>
      </c>
      <c r="I749" s="57">
        <f ca="1">_xlfn.POISSON.DIST(2,($B$18*E749/'Monte Carlo'!$B$21),0)</f>
        <v>0.27004940276111272</v>
      </c>
      <c r="J749" s="57">
        <f ca="1">_xlfn.POISSON.DIST(3,($B$18*E749/'Monte Carlo'!$B$21),0)</f>
        <v>0.17154079342158768</v>
      </c>
      <c r="K749" s="57">
        <f ca="1">_xlfn.POISSON.DIST(0,($B$19*F749/'Monte Carlo'!$B$21),0)</f>
        <v>0.42420134805204218</v>
      </c>
      <c r="L749" s="57">
        <f ca="1">_xlfn.POISSON.DIST(1,($B$19*F749/'Monte Carlo'!$B$21),0)</f>
        <v>0.36377261844059355</v>
      </c>
      <c r="M749" s="57">
        <f ca="1">_xlfn.POISSON.DIST(2,($B$19*F749/'Monte Carlo'!$B$21),0)</f>
        <v>0.15597606954197016</v>
      </c>
      <c r="N749" s="57">
        <f ca="1">_xlfn.POISSON.DIST(3,($B$19*F749/'Monte Carlo'!$B$21),0)</f>
        <v>4.458560656938601E-2</v>
      </c>
    </row>
    <row r="750" spans="4:14">
      <c r="D750">
        <v>749</v>
      </c>
      <c r="E7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7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750" s="57">
        <f ca="1">_xlfn.POISSON.DIST(0,($B$18*E750/'Monte Carlo'!$B$21),FALSE)</f>
        <v>8.3964753414184842E-2</v>
      </c>
      <c r="H750" s="57">
        <f ca="1">_xlfn.POISSON.DIST(1,($B$18*E750/'Monte Carlo'!$B$21),0)</f>
        <v>0.20801076789697007</v>
      </c>
      <c r="I750" s="57">
        <f ca="1">_xlfn.POISSON.DIST(2,($B$18*E750/'Monte Carlo'!$B$21),0)</f>
        <v>0.25765858769125771</v>
      </c>
      <c r="J750" s="57">
        <f ca="1">_xlfn.POISSON.DIST(3,($B$18*E750/'Monte Carlo'!$B$21),0)</f>
        <v>0.21277086913095514</v>
      </c>
      <c r="K750" s="57">
        <f ca="1">_xlfn.POISSON.DIST(0,($B$19*F750/'Monte Carlo'!$B$21),0)</f>
        <v>0.31442555600439748</v>
      </c>
      <c r="L750" s="57">
        <f ca="1">_xlfn.POISSON.DIST(1,($B$19*F750/'Monte Carlo'!$B$21),0)</f>
        <v>0.36379286380760079</v>
      </c>
      <c r="M750" s="57">
        <f ca="1">_xlfn.POISSON.DIST(2,($B$19*F750/'Monte Carlo'!$B$21),0)</f>
        <v>0.21045561537543198</v>
      </c>
      <c r="N750" s="57">
        <f ca="1">_xlfn.POISSON.DIST(3,($B$19*F750/'Monte Carlo'!$B$21),0)</f>
        <v>8.1166272439538972E-2</v>
      </c>
    </row>
    <row r="751" spans="4:14">
      <c r="D751">
        <v>750</v>
      </c>
      <c r="E7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751" s="57">
        <f ca="1">_xlfn.POISSON.DIST(0,($B$18*E751/'Monte Carlo'!$B$21),FALSE)</f>
        <v>9.8863430268674488E-2</v>
      </c>
      <c r="H751" s="57">
        <f ca="1">_xlfn.POISSON.DIST(1,($B$18*E751/'Monte Carlo'!$B$21),0)</f>
        <v>0.22877154694627386</v>
      </c>
      <c r="I751" s="57">
        <f ca="1">_xlfn.POISSON.DIST(2,($B$18*E751/'Monte Carlo'!$B$21),0)</f>
        <v>0.26469049551467128</v>
      </c>
      <c r="J751" s="57">
        <f ca="1">_xlfn.POISSON.DIST(3,($B$18*E751/'Monte Carlo'!$B$21),0)</f>
        <v>0.20416600272485158</v>
      </c>
      <c r="K751" s="57">
        <f ca="1">_xlfn.POISSON.DIST(0,($B$19*F751/'Monte Carlo'!$B$21),0)</f>
        <v>0.46030042239281943</v>
      </c>
      <c r="L751" s="57">
        <f ca="1">_xlfn.POISSON.DIST(1,($B$19*F751/'Monte Carlo'!$B$21),0)</f>
        <v>0.35713600933334838</v>
      </c>
      <c r="M751" s="57">
        <f ca="1">_xlfn.POISSON.DIST(2,($B$19*F751/'Monte Carlo'!$B$21),0)</f>
        <v>0.13854661320916831</v>
      </c>
      <c r="N751" s="57">
        <f ca="1">_xlfn.POISSON.DIST(3,($B$19*F751/'Monte Carlo'!$B$21),0)</f>
        <v>3.5831659890698683E-2</v>
      </c>
    </row>
    <row r="752" spans="4:14">
      <c r="D752">
        <v>751</v>
      </c>
      <c r="E7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7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52" s="57">
        <f ca="1">_xlfn.POISSON.DIST(0,($B$18*E752/'Monte Carlo'!$B$21),FALSE)</f>
        <v>0.13337974471907832</v>
      </c>
      <c r="H752" s="57">
        <f ca="1">_xlfn.POISSON.DIST(1,($B$18*E752/'Monte Carlo'!$B$21),0)</f>
        <v>0.26870083105125642</v>
      </c>
      <c r="I752" s="57">
        <f ca="1">_xlfn.POISSON.DIST(2,($B$18*E752/'Monte Carlo'!$B$21),0)</f>
        <v>0.27065630077378811</v>
      </c>
      <c r="J752" s="57">
        <f ca="1">_xlfn.POISSON.DIST(3,($B$18*E752/'Monte Carlo'!$B$21),0)</f>
        <v>0.18175066761535844</v>
      </c>
      <c r="K752" s="57">
        <f ca="1">_xlfn.POISSON.DIST(0,($B$19*F752/'Monte Carlo'!$B$21),0)</f>
        <v>0.44793836835326056</v>
      </c>
      <c r="L752" s="57">
        <f ca="1">_xlfn.POISSON.DIST(1,($B$19*F752/'Monte Carlo'!$B$21),0)</f>
        <v>0.3597391363960773</v>
      </c>
      <c r="M752" s="57">
        <f ca="1">_xlfn.POISSON.DIST(2,($B$19*F752/'Monte Carlo'!$B$21),0)</f>
        <v>0.14445318306930149</v>
      </c>
      <c r="N752" s="57">
        <f ca="1">_xlfn.POISSON.DIST(3,($B$19*F752/'Monte Carlo'!$B$21),0)</f>
        <v>3.8670099131459919E-2</v>
      </c>
    </row>
    <row r="753" spans="4:14">
      <c r="D753">
        <v>752</v>
      </c>
      <c r="E7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753" s="57">
        <f ca="1">_xlfn.POISSON.DIST(0,($B$18*E753/'Monte Carlo'!$B$21),FALSE)</f>
        <v>0.13706071453209387</v>
      </c>
      <c r="H753" s="57">
        <f ca="1">_xlfn.POISSON.DIST(1,($B$18*E753/'Monte Carlo'!$B$21),0)</f>
        <v>0.27238504518826945</v>
      </c>
      <c r="I753" s="57">
        <f ca="1">_xlfn.POISSON.DIST(2,($B$18*E753/'Monte Carlo'!$B$21),0)</f>
        <v>0.27065966019330279</v>
      </c>
      <c r="J753" s="57">
        <f ca="1">_xlfn.POISSON.DIST(3,($B$18*E753/'Monte Carlo'!$B$21),0)</f>
        <v>0.17929680293894246</v>
      </c>
      <c r="K753" s="57">
        <f ca="1">_xlfn.POISSON.DIST(0,($B$19*F753/'Monte Carlo'!$B$21),0)</f>
        <v>0.44188240481824848</v>
      </c>
      <c r="L753" s="57">
        <f ca="1">_xlfn.POISSON.DIST(1,($B$19*F753/'Monte Carlo'!$B$21),0)</f>
        <v>0.36089043492404388</v>
      </c>
      <c r="M753" s="57">
        <f ca="1">_xlfn.POISSON.DIST(2,($B$19*F753/'Monte Carlo'!$B$21),0)</f>
        <v>0.14737168146945748</v>
      </c>
      <c r="N753" s="57">
        <f ca="1">_xlfn.POISSON.DIST(3,($B$19*F753/'Monte Carlo'!$B$21),0)</f>
        <v>4.0120048261011752E-2</v>
      </c>
    </row>
    <row r="754" spans="4:14">
      <c r="D754">
        <v>753</v>
      </c>
      <c r="E7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59</v>
      </c>
      <c r="F7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54" s="57">
        <f ca="1">_xlfn.POISSON.DIST(0,($B$18*E754/'Monte Carlo'!$B$21),FALSE)</f>
        <v>0.20064878184298135</v>
      </c>
      <c r="H754" s="57">
        <f ca="1">_xlfn.POISSON.DIST(1,($B$18*E754/'Monte Carlo'!$B$21),0)</f>
        <v>0.32228192358013985</v>
      </c>
      <c r="I754" s="57">
        <f ca="1">_xlfn.POISSON.DIST(2,($B$18*E754/'Monte Carlo'!$B$21),0)</f>
        <v>0.25882449250999107</v>
      </c>
      <c r="J754" s="57">
        <f ca="1">_xlfn.POISSON.DIST(3,($B$18*E754/'Monte Carlo'!$B$21),0)</f>
        <v>0.13857456887203995</v>
      </c>
      <c r="K754" s="57">
        <f ca="1">_xlfn.POISSON.DIST(0,($B$19*F754/'Monte Carlo'!$B$21),0)</f>
        <v>0.39093334469200991</v>
      </c>
      <c r="L754" s="57">
        <f ca="1">_xlfn.POISSON.DIST(1,($B$19*F754/'Monte Carlo'!$B$21),0)</f>
        <v>0.36717171523898134</v>
      </c>
      <c r="M754" s="57">
        <f ca="1">_xlfn.POISSON.DIST(2,($B$19*F754/'Monte Carlo'!$B$21),0)</f>
        <v>0.17242718010885891</v>
      </c>
      <c r="N754" s="57">
        <f ca="1">_xlfn.POISSON.DIST(3,($B$19*F754/'Monte Carlo'!$B$21),0)</f>
        <v>5.3982249006556765E-2</v>
      </c>
    </row>
    <row r="755" spans="4:14">
      <c r="D755">
        <v>754</v>
      </c>
      <c r="E7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7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55" s="57">
        <f ca="1">_xlfn.POISSON.DIST(0,($B$18*E755/'Monte Carlo'!$B$21),FALSE)</f>
        <v>0.1751140445562217</v>
      </c>
      <c r="H755" s="57">
        <f ca="1">_xlfn.POISSON.DIST(1,($B$18*E755/'Monte Carlo'!$B$21),0)</f>
        <v>0.30510432283755101</v>
      </c>
      <c r="I755" s="57">
        <f ca="1">_xlfn.POISSON.DIST(2,($B$18*E755/'Monte Carlo'!$B$21),0)</f>
        <v>0.26579435147554292</v>
      </c>
      <c r="J755" s="57">
        <f ca="1">_xlfn.POISSON.DIST(3,($B$18*E755/'Monte Carlo'!$B$21),0)</f>
        <v>0.15436607959592752</v>
      </c>
      <c r="K755" s="57">
        <f ca="1">_xlfn.POISSON.DIST(0,($B$19*F755/'Monte Carlo'!$B$21),0)</f>
        <v>0.44793836835326056</v>
      </c>
      <c r="L755" s="57">
        <f ca="1">_xlfn.POISSON.DIST(1,($B$19*F755/'Monte Carlo'!$B$21),0)</f>
        <v>0.3597391363960773</v>
      </c>
      <c r="M755" s="57">
        <f ca="1">_xlfn.POISSON.DIST(2,($B$19*F755/'Monte Carlo'!$B$21),0)</f>
        <v>0.14445318306930149</v>
      </c>
      <c r="N755" s="57">
        <f ca="1">_xlfn.POISSON.DIST(3,($B$19*F755/'Monte Carlo'!$B$21),0)</f>
        <v>3.8670099131459919E-2</v>
      </c>
    </row>
    <row r="756" spans="4:14">
      <c r="D756">
        <v>755</v>
      </c>
      <c r="E7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7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56" s="57">
        <f ca="1">_xlfn.POISSON.DIST(0,($B$18*E756/'Monte Carlo'!$B$21),FALSE)</f>
        <v>8.1709754790180597E-2</v>
      </c>
      <c r="H756" s="57">
        <f ca="1">_xlfn.POISSON.DIST(1,($B$18*E756/'Monte Carlo'!$B$21),0)</f>
        <v>0.20464877180330815</v>
      </c>
      <c r="I756" s="57">
        <f ca="1">_xlfn.POISSON.DIST(2,($B$18*E756/'Monte Carlo'!$B$21),0)</f>
        <v>0.25627980348336288</v>
      </c>
      <c r="J756" s="57">
        <f ca="1">_xlfn.POISSON.DIST(3,($B$18*E756/'Monte Carlo'!$B$21),0)</f>
        <v>0.21395791789911728</v>
      </c>
      <c r="K756" s="57">
        <f ca="1">_xlfn.POISSON.DIST(0,($B$19*F756/'Monte Carlo'!$B$21),0)</f>
        <v>0.44793836835326056</v>
      </c>
      <c r="L756" s="57">
        <f ca="1">_xlfn.POISSON.DIST(1,($B$19*F756/'Monte Carlo'!$B$21),0)</f>
        <v>0.3597391363960773</v>
      </c>
      <c r="M756" s="57">
        <f ca="1">_xlfn.POISSON.DIST(2,($B$19*F756/'Monte Carlo'!$B$21),0)</f>
        <v>0.14445318306930149</v>
      </c>
      <c r="N756" s="57">
        <f ca="1">_xlfn.POISSON.DIST(3,($B$19*F756/'Monte Carlo'!$B$21),0)</f>
        <v>3.8670099131459919E-2</v>
      </c>
    </row>
    <row r="757" spans="4:14">
      <c r="D757">
        <v>756</v>
      </c>
      <c r="E7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7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757" s="57">
        <f ca="1">_xlfn.POISSON.DIST(0,($B$18*E757/'Monte Carlo'!$B$21),FALSE)</f>
        <v>0.12979763283782372</v>
      </c>
      <c r="H757" s="57">
        <f ca="1">_xlfn.POISSON.DIST(1,($B$18*E757/'Monte Carlo'!$B$21),0)</f>
        <v>0.26501804358005915</v>
      </c>
      <c r="I757" s="57">
        <f ca="1">_xlfn.POISSON.DIST(2,($B$18*E757/'Monte Carlo'!$B$21),0)</f>
        <v>0.27055409982228668</v>
      </c>
      <c r="J757" s="57">
        <f ca="1">_xlfn.POISSON.DIST(3,($B$18*E757/'Monte Carlo'!$B$21),0)</f>
        <v>0.18413720047589904</v>
      </c>
      <c r="K757" s="57">
        <f ca="1">_xlfn.POISSON.DIST(0,($B$19*F757/'Monte Carlo'!$B$21),0)</f>
        <v>0.4072277640545206</v>
      </c>
      <c r="L757" s="57">
        <f ca="1">_xlfn.POISSON.DIST(1,($B$19*F757/'Monte Carlo'!$B$21),0)</f>
        <v>0.36584635099366131</v>
      </c>
      <c r="M757" s="57">
        <f ca="1">_xlfn.POISSON.DIST(2,($B$19*F757/'Monte Carlo'!$B$21),0)</f>
        <v>0.1643350040807359</v>
      </c>
      <c r="N757" s="57">
        <f ca="1">_xlfn.POISSON.DIST(3,($B$19*F757/'Monte Carlo'!$B$21),0)</f>
        <v>4.9211904565701861E-2</v>
      </c>
    </row>
    <row r="758" spans="4:14">
      <c r="D758">
        <v>757</v>
      </c>
      <c r="E7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45</v>
      </c>
      <c r="G758" s="57">
        <f ca="1">_xlfn.POISSON.DIST(0,($B$18*E758/'Monte Carlo'!$B$21),FALSE)</f>
        <v>0.11023718482511535</v>
      </c>
      <c r="H758" s="57">
        <f ca="1">_xlfn.POISSON.DIST(1,($B$18*E758/'Monte Carlo'!$B$21),0)</f>
        <v>0.24308633221160764</v>
      </c>
      <c r="I758" s="57">
        <f ca="1">_xlfn.POISSON.DIST(2,($B$18*E758/'Monte Carlo'!$B$21),0)</f>
        <v>0.26801738905903816</v>
      </c>
      <c r="J758" s="57">
        <f ca="1">_xlfn.POISSON.DIST(3,($B$18*E758/'Monte Carlo'!$B$21),0)</f>
        <v>0.19700359178152016</v>
      </c>
      <c r="K758" s="57">
        <f ca="1">_xlfn.POISSON.DIST(0,($B$19*F758/'Monte Carlo'!$B$21),0)</f>
        <v>0.54197597040981804</v>
      </c>
      <c r="L758" s="57">
        <f ca="1">_xlfn.POISSON.DIST(1,($B$19*F758/'Monte Carlo'!$B$21),0)</f>
        <v>0.33197849961919751</v>
      </c>
      <c r="M758" s="57">
        <f ca="1">_xlfn.POISSON.DIST(2,($B$19*F758/'Monte Carlo'!$B$21),0)</f>
        <v>0.10167399499841097</v>
      </c>
      <c r="N758" s="57">
        <f ca="1">_xlfn.POISSON.DIST(3,($B$19*F758/'Monte Carlo'!$B$21),0)</f>
        <v>2.0759579853905894E-2</v>
      </c>
    </row>
    <row r="759" spans="4:14">
      <c r="D759">
        <v>758</v>
      </c>
      <c r="E7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759" s="57">
        <f ca="1">_xlfn.POISSON.DIST(0,($B$18*E759/'Monte Carlo'!$B$21),FALSE)</f>
        <v>0.12631172391119957</v>
      </c>
      <c r="H759" s="57">
        <f ca="1">_xlfn.POISSON.DIST(1,($B$18*E759/'Monte Carlo'!$B$21),0)</f>
        <v>0.26133926346137087</v>
      </c>
      <c r="I759" s="57">
        <f ca="1">_xlfn.POISSON.DIST(2,($B$18*E759/'Monte Carlo'!$B$21),0)</f>
        <v>0.27035578532103344</v>
      </c>
      <c r="J759" s="57">
        <f ca="1">_xlfn.POISSON.DIST(3,($B$18*E759/'Monte Carlo'!$B$21),0)</f>
        <v>0.18645559208737525</v>
      </c>
      <c r="K759" s="57">
        <f ca="1">_xlfn.POISSON.DIST(0,($B$19*F759/'Monte Carlo'!$B$21),0)</f>
        <v>0.38564806830727288</v>
      </c>
      <c r="L759" s="57">
        <f ca="1">_xlfn.POISSON.DIST(1,($B$19*F759/'Monte Carlo'!$B$21),0)</f>
        <v>0.36745707420126816</v>
      </c>
      <c r="M759" s="57">
        <f ca="1">_xlfn.POISSON.DIST(2,($B$19*F759/'Monte Carlo'!$B$21),0)</f>
        <v>0.17506207404748705</v>
      </c>
      <c r="N759" s="57">
        <f ca="1">_xlfn.POISSON.DIST(3,($B$19*F759/'Monte Carlo'!$B$21),0)</f>
        <v>5.5601469162847278E-2</v>
      </c>
    </row>
    <row r="760" spans="4:14">
      <c r="D760">
        <v>759</v>
      </c>
      <c r="E7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7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760" s="57">
        <f ca="1">_xlfn.POISSON.DIST(0,($B$18*E760/'Monte Carlo'!$B$21),FALSE)</f>
        <v>7.1311300819173848E-2</v>
      </c>
      <c r="H760" s="57">
        <f ca="1">_xlfn.POISSON.DIST(1,($B$18*E760/'Monte Carlo'!$B$21),0)</f>
        <v>0.1883117854011396</v>
      </c>
      <c r="I760" s="57">
        <f ca="1">_xlfn.POISSON.DIST(2,($B$18*E760/'Monte Carlo'!$B$21),0)</f>
        <v>0.24863750985895763</v>
      </c>
      <c r="J760" s="57">
        <f ca="1">_xlfn.POISSON.DIST(3,($B$18*E760/'Monte Carlo'!$B$21),0)</f>
        <v>0.21885906282913975</v>
      </c>
      <c r="K760" s="57">
        <f ca="1">_xlfn.POISSON.DIST(0,($B$19*F760/'Monte Carlo'!$B$21),0)</f>
        <v>0.37529091452522073</v>
      </c>
      <c r="L760" s="57">
        <f ca="1">_xlfn.POISSON.DIST(1,($B$19*F760/'Monte Carlo'!$B$21),0)</f>
        <v>0.36780528001812629</v>
      </c>
      <c r="M760" s="57">
        <f ca="1">_xlfn.POISSON.DIST(2,($B$19*F760/'Monte Carlo'!$B$21),0)</f>
        <v>0.18023447780551183</v>
      </c>
      <c r="N760" s="57">
        <f ca="1">_xlfn.POISSON.DIST(3,($B$19*F760/'Monte Carlo'!$B$21),0)</f>
        <v>5.8879827188677368E-2</v>
      </c>
    </row>
    <row r="761" spans="4:14">
      <c r="D761">
        <v>760</v>
      </c>
      <c r="E7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61" s="57">
        <f ca="1">_xlfn.POISSON.DIST(0,($B$18*E761/'Monte Carlo'!$B$21),FALSE)</f>
        <v>0.10439552784948584</v>
      </c>
      <c r="H761" s="57">
        <f ca="1">_xlfn.POISSON.DIST(1,($B$18*E761/'Monte Carlo'!$B$21),0)</f>
        <v>0.23588884012504482</v>
      </c>
      <c r="I761" s="57">
        <f ca="1">_xlfn.POISSON.DIST(2,($B$18*E761/'Monte Carlo'!$B$21),0)</f>
        <v>0.26650348938205509</v>
      </c>
      <c r="J761" s="57">
        <f ca="1">_xlfn.POISSON.DIST(3,($B$18*E761/'Monte Carlo'!$B$21),0)</f>
        <v>0.20072762468729255</v>
      </c>
      <c r="K761" s="57">
        <f ca="1">_xlfn.POISSON.DIST(0,($B$19*F761/'Monte Carlo'!$B$21),0)</f>
        <v>0.43001499409744826</v>
      </c>
      <c r="L761" s="57">
        <f ca="1">_xlfn.POISSON.DIST(1,($B$19*F761/'Monte Carlo'!$B$21),0)</f>
        <v>0.36290479043725754</v>
      </c>
      <c r="M761" s="57">
        <f ca="1">_xlfn.POISSON.DIST(2,($B$19*F761/'Monte Carlo'!$B$21),0)</f>
        <v>0.15313406361414522</v>
      </c>
      <c r="N761" s="57">
        <f ca="1">_xlfn.POISSON.DIST(3,($B$19*F761/'Monte Carlo'!$B$21),0)</f>
        <v>4.3078408914041494E-2</v>
      </c>
    </row>
    <row r="762" spans="4:14">
      <c r="D762">
        <v>761</v>
      </c>
      <c r="E7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7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762" s="57">
        <f ca="1">_xlfn.POISSON.DIST(0,($B$18*E762/'Monte Carlo'!$B$21),FALSE)</f>
        <v>0.20618622015895618</v>
      </c>
      <c r="H762" s="57">
        <f ca="1">_xlfn.POISSON.DIST(1,($B$18*E762/'Monte Carlo'!$B$21),0)</f>
        <v>0.32556299773531738</v>
      </c>
      <c r="I762" s="57">
        <f ca="1">_xlfn.POISSON.DIST(2,($B$18*E762/'Monte Carlo'!$B$21),0)</f>
        <v>0.25702800461809211</v>
      </c>
      <c r="J762" s="57">
        <f ca="1">_xlfn.POISSON.DIST(3,($B$18*E762/'Monte Carlo'!$B$21),0)</f>
        <v>0.1352803105543493</v>
      </c>
      <c r="K762" s="57">
        <f ca="1">_xlfn.POISSON.DIST(0,($B$19*F762/'Monte Carlo'!$B$21),0)</f>
        <v>0.36521191754798787</v>
      </c>
      <c r="L762" s="57">
        <f ca="1">_xlfn.POISSON.DIST(1,($B$19*F762/'Monte Carlo'!$B$21),0)</f>
        <v>0.36786974649581339</v>
      </c>
      <c r="M762" s="57">
        <f ca="1">_xlfn.POISSON.DIST(2,($B$19*F762/'Monte Carlo'!$B$21),0)</f>
        <v>0.18527345889405736</v>
      </c>
      <c r="N762" s="57">
        <f ca="1">_xlfn.POISSON.DIST(3,($B$19*F762/'Monte Carlo'!$B$21),0)</f>
        <v>6.2207262031460417E-2</v>
      </c>
    </row>
    <row r="763" spans="4:14">
      <c r="D763">
        <v>762</v>
      </c>
      <c r="E7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7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763" s="57">
        <f ca="1">_xlfn.POISSON.DIST(0,($B$18*E763/'Monte Carlo'!$B$21),FALSE)</f>
        <v>7.3279326370543116E-2</v>
      </c>
      <c r="H763" s="57">
        <f ca="1">_xlfn.POISSON.DIST(1,($B$18*E763/'Monte Carlo'!$B$21),0)</f>
        <v>0.19151381581302829</v>
      </c>
      <c r="I763" s="57">
        <f ca="1">_xlfn.POISSON.DIST(2,($B$18*E763/'Monte Carlo'!$B$21),0)</f>
        <v>0.25025845258049617</v>
      </c>
      <c r="J763" s="57">
        <f ca="1">_xlfn.POISSON.DIST(3,($B$18*E763/'Monte Carlo'!$B$21),0)</f>
        <v>0.21801488253682386</v>
      </c>
      <c r="K763" s="57">
        <f ca="1">_xlfn.POISSON.DIST(0,($B$19*F763/'Monte Carlo'!$B$21),0)</f>
        <v>0.45407732839127324</v>
      </c>
      <c r="L763" s="57">
        <f ca="1">_xlfn.POISSON.DIST(1,($B$19*F763/'Monte Carlo'!$B$21),0)</f>
        <v>0.35848849675972316</v>
      </c>
      <c r="M763" s="57">
        <f ca="1">_xlfn.POISSON.DIST(2,($B$19*F763/'Monte Carlo'!$B$21),0)</f>
        <v>0.14151114168631976</v>
      </c>
      <c r="N763" s="57">
        <f ca="1">_xlfn.POISSON.DIST(3,($B$19*F763/'Monte Carlo'!$B$21),0)</f>
        <v>3.7240438493600529E-2</v>
      </c>
    </row>
    <row r="764" spans="4:14">
      <c r="D764">
        <v>763</v>
      </c>
      <c r="E7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7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764" s="57">
        <f ca="1">_xlfn.POISSON.DIST(0,($B$18*E764/'Monte Carlo'!$B$21),FALSE)</f>
        <v>0.18491289514862846</v>
      </c>
      <c r="H764" s="57">
        <f ca="1">_xlfn.POISSON.DIST(1,($B$18*E764/'Monte Carlo'!$B$21),0)</f>
        <v>0.31210900263562602</v>
      </c>
      <c r="I764" s="57">
        <f ca="1">_xlfn.POISSON.DIST(2,($B$18*E764/'Monte Carlo'!$B$21),0)</f>
        <v>0.26339977384461977</v>
      </c>
      <c r="J764" s="57">
        <f ca="1">_xlfn.POISSON.DIST(3,($B$18*E764/'Monte Carlo'!$B$21),0)</f>
        <v>0.14819489403919214</v>
      </c>
      <c r="K764" s="57">
        <f ca="1">_xlfn.POISSON.DIST(0,($B$19*F764/'Monte Carlo'!$B$21),0)</f>
        <v>0.38043424693358147</v>
      </c>
      <c r="L764" s="57">
        <f ca="1">_xlfn.POISSON.DIST(1,($B$19*F764/'Monte Carlo'!$B$21),0)</f>
        <v>0.36766760541776577</v>
      </c>
      <c r="M764" s="57">
        <f ca="1">_xlfn.POISSON.DIST(2,($B$19*F764/'Monte Carlo'!$B$21),0)</f>
        <v>0.17766469391652112</v>
      </c>
      <c r="N764" s="57">
        <f ca="1">_xlfn.POISSON.DIST(3,($B$19*F764/'Monte Carlo'!$B$21),0)</f>
        <v>5.7234202849401436E-2</v>
      </c>
    </row>
    <row r="765" spans="4:14">
      <c r="D765">
        <v>764</v>
      </c>
      <c r="E7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7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765" s="57">
        <f ca="1">_xlfn.POISSON.DIST(0,($B$18*E765/'Monte Carlo'!$B$21),FALSE)</f>
        <v>8.8663166244628708E-2</v>
      </c>
      <c r="H765" s="57">
        <f ca="1">_xlfn.POISSON.DIST(1,($B$18*E765/'Monte Carlo'!$B$21),0)</f>
        <v>0.21482293756733631</v>
      </c>
      <c r="I765" s="57">
        <f ca="1">_xlfn.POISSON.DIST(2,($B$18*E765/'Monte Carlo'!$B$21),0)</f>
        <v>0.26024840111017028</v>
      </c>
      <c r="J765" s="57">
        <f ca="1">_xlfn.POISSON.DIST(3,($B$18*E765/'Monte Carlo'!$B$21),0)</f>
        <v>0.21018621520702468</v>
      </c>
      <c r="K765" s="57">
        <f ca="1">_xlfn.POISSON.DIST(0,($B$19*F765/'Monte Carlo'!$B$21),0)</f>
        <v>0.4666088034072392</v>
      </c>
      <c r="L765" s="57">
        <f ca="1">_xlfn.POISSON.DIST(1,($B$19*F765/'Monte Carlo'!$B$21),0)</f>
        <v>0.35567911738630187</v>
      </c>
      <c r="M765" s="57">
        <f ca="1">_xlfn.POISSON.DIST(2,($B$19*F765/'Monte Carlo'!$B$21),0)</f>
        <v>0.13556070269240872</v>
      </c>
      <c r="N765" s="57">
        <f ca="1">_xlfn.POISSON.DIST(3,($B$19*F765/'Monte Carlo'!$B$21),0)</f>
        <v>3.4444350195011603E-2</v>
      </c>
    </row>
    <row r="766" spans="4:14">
      <c r="D766">
        <v>765</v>
      </c>
      <c r="E7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7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766" s="57">
        <f ca="1">_xlfn.POISSON.DIST(0,($B$18*E766/'Monte Carlo'!$B$21),FALSE)</f>
        <v>8.8663166244628708E-2</v>
      </c>
      <c r="H766" s="57">
        <f ca="1">_xlfn.POISSON.DIST(1,($B$18*E766/'Monte Carlo'!$B$21),0)</f>
        <v>0.21482293756733631</v>
      </c>
      <c r="I766" s="57">
        <f ca="1">_xlfn.POISSON.DIST(2,($B$18*E766/'Monte Carlo'!$B$21),0)</f>
        <v>0.26024840111017028</v>
      </c>
      <c r="J766" s="57">
        <f ca="1">_xlfn.POISSON.DIST(3,($B$18*E766/'Monte Carlo'!$B$21),0)</f>
        <v>0.21018621520702468</v>
      </c>
      <c r="K766" s="57">
        <f ca="1">_xlfn.POISSON.DIST(0,($B$19*F766/'Monte Carlo'!$B$21),0)</f>
        <v>0.4994714887822902</v>
      </c>
      <c r="L766" s="57">
        <f ca="1">_xlfn.POISSON.DIST(1,($B$19*F766/'Monte Carlo'!$B$21),0)</f>
        <v>0.34673548601465604</v>
      </c>
      <c r="M766" s="57">
        <f ca="1">_xlfn.POISSON.DIST(2,($B$19*F766/'Monte Carlo'!$B$21),0)</f>
        <v>0.12035271277939114</v>
      </c>
      <c r="N766" s="57">
        <f ca="1">_xlfn.POISSON.DIST(3,($B$19*F766/'Monte Carlo'!$B$21),0)</f>
        <v>2.7849808778530712E-2</v>
      </c>
    </row>
    <row r="767" spans="4:14">
      <c r="D767">
        <v>766</v>
      </c>
      <c r="E7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7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767" s="57">
        <f ca="1">_xlfn.POISSON.DIST(0,($B$18*E767/'Monte Carlo'!$B$21),FALSE)</f>
        <v>0.16138072039438878</v>
      </c>
      <c r="H767" s="57">
        <f ca="1">_xlfn.POISSON.DIST(1,($B$18*E767/'Monte Carlo'!$B$21),0)</f>
        <v>0.29435665600478689</v>
      </c>
      <c r="I767" s="57">
        <f ca="1">_xlfn.POISSON.DIST(2,($B$18*E767/'Monte Carlo'!$B$21),0)</f>
        <v>0.26845164875510474</v>
      </c>
      <c r="J767" s="57">
        <f ca="1">_xlfn.POISSON.DIST(3,($B$18*E767/'Monte Carlo'!$B$21),0)</f>
        <v>0.16321761656413203</v>
      </c>
      <c r="K767" s="57">
        <f ca="1">_xlfn.POISSON.DIST(0,($B$19*F767/'Monte Carlo'!$B$21),0)</f>
        <v>0.31873473347079084</v>
      </c>
      <c r="L767" s="57">
        <f ca="1">_xlfn.POISSON.DIST(1,($B$19*F767/'Monte Carlo'!$B$21),0)</f>
        <v>0.36444004438008715</v>
      </c>
      <c r="M767" s="57">
        <f ca="1">_xlfn.POISSON.DIST(2,($B$19*F767/'Monte Carlo'!$B$21),0)</f>
        <v>0.2083496588236301</v>
      </c>
      <c r="N767" s="57">
        <f ca="1">_xlfn.POISSON.DIST(3,($B$19*F767/'Monte Carlo'!$B$21),0)</f>
        <v>7.9408727629008274E-2</v>
      </c>
    </row>
    <row r="768" spans="4:14">
      <c r="D768">
        <v>767</v>
      </c>
      <c r="E7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768" s="57">
        <f ca="1">_xlfn.POISSON.DIST(0,($B$18*E768/'Monte Carlo'!$B$21),FALSE)</f>
        <v>0.1196182496152056</v>
      </c>
      <c r="H768" s="57">
        <f ca="1">_xlfn.POISSON.DIST(1,($B$18*E768/'Monte Carlo'!$B$21),0)</f>
        <v>0.25400335544074198</v>
      </c>
      <c r="I768" s="57">
        <f ca="1">_xlfn.POISSON.DIST(2,($B$18*E768/'Monte Carlo'!$B$21),0)</f>
        <v>0.26968169481956122</v>
      </c>
      <c r="J768" s="57">
        <f ca="1">_xlfn.POISSON.DIST(3,($B$18*E768/'Monte Carlo'!$B$21),0)</f>
        <v>0.19088518573453289</v>
      </c>
      <c r="K768" s="57">
        <f ca="1">_xlfn.POISSON.DIST(0,($B$19*F768/'Monte Carlo'!$B$21),0)</f>
        <v>0.38043424693358147</v>
      </c>
      <c r="L768" s="57">
        <f ca="1">_xlfn.POISSON.DIST(1,($B$19*F768/'Monte Carlo'!$B$21),0)</f>
        <v>0.36766760541776577</v>
      </c>
      <c r="M768" s="57">
        <f ca="1">_xlfn.POISSON.DIST(2,($B$19*F768/'Monte Carlo'!$B$21),0)</f>
        <v>0.17766469391652112</v>
      </c>
      <c r="N768" s="57">
        <f ca="1">_xlfn.POISSON.DIST(3,($B$19*F768/'Monte Carlo'!$B$21),0)</f>
        <v>5.7234202849401436E-2</v>
      </c>
    </row>
    <row r="769" spans="4:14">
      <c r="D769">
        <v>768</v>
      </c>
      <c r="E7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7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769" s="57">
        <f ca="1">_xlfn.POISSON.DIST(0,($B$18*E769/'Monte Carlo'!$B$21),FALSE)</f>
        <v>9.362448800087371E-2</v>
      </c>
      <c r="H769" s="57">
        <f ca="1">_xlfn.POISSON.DIST(1,($B$18*E769/'Monte Carlo'!$B$21),0)</f>
        <v>0.2217461643520606</v>
      </c>
      <c r="I769" s="57">
        <f ca="1">_xlfn.POISSON.DIST(2,($B$18*E769/'Monte Carlo'!$B$21),0)</f>
        <v>0.26259882673212703</v>
      </c>
      <c r="J769" s="57">
        <f ca="1">_xlfn.POISSON.DIST(3,($B$18*E769/'Monte Carlo'!$B$21),0)</f>
        <v>0.20731856175155483</v>
      </c>
      <c r="K769" s="57">
        <f ca="1">_xlfn.POISSON.DIST(0,($B$19*F769/'Monte Carlo'!$B$21),0)</f>
        <v>0.52742039776984595</v>
      </c>
      <c r="L769" s="57">
        <f ca="1">_xlfn.POISSON.DIST(1,($B$19*F769/'Monte Carlo'!$B$21),0)</f>
        <v>0.33742106531756594</v>
      </c>
      <c r="M769" s="57">
        <f ca="1">_xlfn.POISSON.DIST(2,($B$19*F769/'Monte Carlo'!$B$21),0)</f>
        <v>0.1079337998695719</v>
      </c>
      <c r="N769" s="57">
        <f ca="1">_xlfn.POISSON.DIST(3,($B$19*F769/'Monte Carlo'!$B$21),0)</f>
        <v>2.3017146530395403E-2</v>
      </c>
    </row>
    <row r="770" spans="4:14">
      <c r="D770">
        <v>769</v>
      </c>
      <c r="E7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7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70" s="57">
        <f ca="1">_xlfn.POISSON.DIST(0,($B$18*E770/'Monte Carlo'!$B$21),FALSE)</f>
        <v>0.1132794739708002</v>
      </c>
      <c r="H770" s="57">
        <f ca="1">_xlfn.POISSON.DIST(1,($B$18*E770/'Monte Carlo'!$B$21),0)</f>
        <v>0.24671105967573154</v>
      </c>
      <c r="I770" s="57">
        <f ca="1">_xlfn.POISSON.DIST(2,($B$18*E770/'Monte Carlo'!$B$21),0)</f>
        <v>0.26865567446937366</v>
      </c>
      <c r="J770" s="57">
        <f ca="1">_xlfn.POISSON.DIST(3,($B$18*E770/'Monte Carlo'!$B$21),0)</f>
        <v>0.19503482202881248</v>
      </c>
      <c r="K770" s="57">
        <f ca="1">_xlfn.POISSON.DIST(0,($B$19*F770/'Monte Carlo'!$B$21),0)</f>
        <v>0.39629105537308784</v>
      </c>
      <c r="L770" s="57">
        <f ca="1">_xlfn.POISSON.DIST(1,($B$19*F770/'Monte Carlo'!$B$21),0)</f>
        <v>0.3668095170571844</v>
      </c>
      <c r="M770" s="57">
        <f ca="1">_xlfn.POISSON.DIST(2,($B$19*F770/'Monte Carlo'!$B$21),0)</f>
        <v>0.16976060900119685</v>
      </c>
      <c r="N770" s="57">
        <f ca="1">_xlfn.POISSON.DIST(3,($B$19*F770/'Monte Carlo'!$B$21),0)</f>
        <v>5.2377165855567683E-2</v>
      </c>
    </row>
    <row r="771" spans="4:14">
      <c r="D771">
        <v>770</v>
      </c>
      <c r="E7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771" s="57">
        <f ca="1">_xlfn.POISSON.DIST(0,($B$18*E771/'Monte Carlo'!$B$21),FALSE)</f>
        <v>9.8863430268674488E-2</v>
      </c>
      <c r="H771" s="57">
        <f ca="1">_xlfn.POISSON.DIST(1,($B$18*E771/'Monte Carlo'!$B$21),0)</f>
        <v>0.22877154694627386</v>
      </c>
      <c r="I771" s="57">
        <f ca="1">_xlfn.POISSON.DIST(2,($B$18*E771/'Monte Carlo'!$B$21),0)</f>
        <v>0.26469049551467128</v>
      </c>
      <c r="J771" s="57">
        <f ca="1">_xlfn.POISSON.DIST(3,($B$18*E771/'Monte Carlo'!$B$21),0)</f>
        <v>0.20416600272485158</v>
      </c>
      <c r="K771" s="57">
        <f ca="1">_xlfn.POISSON.DIST(0,($B$19*F771/'Monte Carlo'!$B$21),0)</f>
        <v>0.4666088034072392</v>
      </c>
      <c r="L771" s="57">
        <f ca="1">_xlfn.POISSON.DIST(1,($B$19*F771/'Monte Carlo'!$B$21),0)</f>
        <v>0.35567911738630187</v>
      </c>
      <c r="M771" s="57">
        <f ca="1">_xlfn.POISSON.DIST(2,($B$19*F771/'Monte Carlo'!$B$21),0)</f>
        <v>0.13556070269240872</v>
      </c>
      <c r="N771" s="57">
        <f ca="1">_xlfn.POISSON.DIST(3,($B$19*F771/'Monte Carlo'!$B$21),0)</f>
        <v>3.4444350195011603E-2</v>
      </c>
    </row>
    <row r="772" spans="4:14">
      <c r="D772">
        <v>771</v>
      </c>
      <c r="E7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7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772" s="57">
        <f ca="1">_xlfn.POISSON.DIST(0,($B$18*E772/'Monte Carlo'!$B$21),FALSE)</f>
        <v>0.16138072039438878</v>
      </c>
      <c r="H772" s="57">
        <f ca="1">_xlfn.POISSON.DIST(1,($B$18*E772/'Monte Carlo'!$B$21),0)</f>
        <v>0.29435665600478689</v>
      </c>
      <c r="I772" s="57">
        <f ca="1">_xlfn.POISSON.DIST(2,($B$18*E772/'Monte Carlo'!$B$21),0)</f>
        <v>0.26845164875510474</v>
      </c>
      <c r="J772" s="57">
        <f ca="1">_xlfn.POISSON.DIST(3,($B$18*E772/'Monte Carlo'!$B$21),0)</f>
        <v>0.16321761656413203</v>
      </c>
      <c r="K772" s="57">
        <f ca="1">_xlfn.POISSON.DIST(0,($B$19*F772/'Monte Carlo'!$B$21),0)</f>
        <v>0.51325573673194602</v>
      </c>
      <c r="L772" s="57">
        <f ca="1">_xlfn.POISSON.DIST(1,($B$19*F772/'Monte Carlo'!$B$21),0)</f>
        <v>0.34233184808898554</v>
      </c>
      <c r="M772" s="57">
        <f ca="1">_xlfn.POISSON.DIST(2,($B$19*F772/'Monte Carlo'!$B$21),0)</f>
        <v>0.1141644270380798</v>
      </c>
      <c r="N772" s="57">
        <f ca="1">_xlfn.POISSON.DIST(3,($B$19*F772/'Monte Carlo'!$B$21),0)</f>
        <v>2.5381836316020326E-2</v>
      </c>
    </row>
    <row r="773" spans="4:14">
      <c r="D773">
        <v>772</v>
      </c>
      <c r="E7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773" s="57">
        <f ca="1">_xlfn.POISSON.DIST(0,($B$18*E773/'Monte Carlo'!$B$21),FALSE)</f>
        <v>0.10159183032069609</v>
      </c>
      <c r="H773" s="57">
        <f ca="1">_xlfn.POISSON.DIST(1,($B$18*E773/'Monte Carlo'!$B$21),0)</f>
        <v>0.23231940082314048</v>
      </c>
      <c r="I773" s="57">
        <f ca="1">_xlfn.POISSON.DIST(2,($B$18*E773/'Monte Carlo'!$B$21),0)</f>
        <v>0.26563309189551981</v>
      </c>
      <c r="J773" s="57">
        <f ca="1">_xlfn.POISSON.DIST(3,($B$18*E773/'Monte Carlo'!$B$21),0)</f>
        <v>0.20248255708869276</v>
      </c>
      <c r="K773" s="57">
        <f ca="1">_xlfn.POISSON.DIST(0,($B$19*F773/'Monte Carlo'!$B$21),0)</f>
        <v>0.4666088034072392</v>
      </c>
      <c r="L773" s="57">
        <f ca="1">_xlfn.POISSON.DIST(1,($B$19*F773/'Monte Carlo'!$B$21),0)</f>
        <v>0.35567911738630187</v>
      </c>
      <c r="M773" s="57">
        <f ca="1">_xlfn.POISSON.DIST(2,($B$19*F773/'Monte Carlo'!$B$21),0)</f>
        <v>0.13556070269240872</v>
      </c>
      <c r="N773" s="57">
        <f ca="1">_xlfn.POISSON.DIST(3,($B$19*F773/'Monte Carlo'!$B$21),0)</f>
        <v>3.4444350195011603E-2</v>
      </c>
    </row>
    <row r="774" spans="4:14">
      <c r="D774">
        <v>773</v>
      </c>
      <c r="E7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7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91</v>
      </c>
      <c r="G774" s="57">
        <f ca="1">_xlfn.POISSON.DIST(0,($B$18*E774/'Monte Carlo'!$B$21),FALSE)</f>
        <v>0.14872443258913104</v>
      </c>
      <c r="H774" s="57">
        <f ca="1">_xlfn.POISSON.DIST(1,($B$18*E774/'Monte Carlo'!$B$21),0)</f>
        <v>0.28341822170312264</v>
      </c>
      <c r="I774" s="57">
        <f ca="1">_xlfn.POISSON.DIST(2,($B$18*E774/'Monte Carlo'!$B$21),0)</f>
        <v>0.27004940276111272</v>
      </c>
      <c r="J774" s="57">
        <f ca="1">_xlfn.POISSON.DIST(3,($B$18*E774/'Monte Carlo'!$B$21),0)</f>
        <v>0.17154079342158768</v>
      </c>
      <c r="K774" s="57">
        <f ca="1">_xlfn.POISSON.DIST(0,($B$19*F774/'Monte Carlo'!$B$21),0)</f>
        <v>0.28976672240646412</v>
      </c>
      <c r="L774" s="57">
        <f ca="1">_xlfn.POISSON.DIST(1,($B$19*F774/'Monte Carlo'!$B$21),0)</f>
        <v>0.35892797863308012</v>
      </c>
      <c r="M774" s="57">
        <f ca="1">_xlfn.POISSON.DIST(2,($B$19*F774/'Monte Carlo'!$B$21),0)</f>
        <v>0.22229829011372174</v>
      </c>
      <c r="N774" s="57">
        <f ca="1">_xlfn.POISSON.DIST(3,($B$19*F774/'Monte Carlo'!$B$21),0)</f>
        <v>9.1785414213513189E-2</v>
      </c>
    </row>
    <row r="775" spans="4:14">
      <c r="D775">
        <v>774</v>
      </c>
      <c r="E7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775" s="57">
        <f ca="1">_xlfn.POISSON.DIST(0,($B$18*E775/'Monte Carlo'!$B$21),FALSE)</f>
        <v>0.10439552784948584</v>
      </c>
      <c r="H775" s="57">
        <f ca="1">_xlfn.POISSON.DIST(1,($B$18*E775/'Monte Carlo'!$B$21),0)</f>
        <v>0.23588884012504482</v>
      </c>
      <c r="I775" s="57">
        <f ca="1">_xlfn.POISSON.DIST(2,($B$18*E775/'Monte Carlo'!$B$21),0)</f>
        <v>0.26650348938205509</v>
      </c>
      <c r="J775" s="57">
        <f ca="1">_xlfn.POISSON.DIST(3,($B$18*E775/'Monte Carlo'!$B$21),0)</f>
        <v>0.20072762468729255</v>
      </c>
      <c r="K775" s="57">
        <f ca="1">_xlfn.POISSON.DIST(0,($B$19*F775/'Monte Carlo'!$B$21),0)</f>
        <v>0.31442555600439748</v>
      </c>
      <c r="L775" s="57">
        <f ca="1">_xlfn.POISSON.DIST(1,($B$19*F775/'Monte Carlo'!$B$21),0)</f>
        <v>0.36379286380760079</v>
      </c>
      <c r="M775" s="57">
        <f ca="1">_xlfn.POISSON.DIST(2,($B$19*F775/'Monte Carlo'!$B$21),0)</f>
        <v>0.21045561537543198</v>
      </c>
      <c r="N775" s="57">
        <f ca="1">_xlfn.POISSON.DIST(3,($B$19*F775/'Monte Carlo'!$B$21),0)</f>
        <v>8.1166272439538972E-2</v>
      </c>
    </row>
    <row r="776" spans="4:14">
      <c r="D776">
        <v>775</v>
      </c>
      <c r="E7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7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776" s="57">
        <f ca="1">_xlfn.POISSON.DIST(0,($B$18*E776/'Monte Carlo'!$B$21),FALSE)</f>
        <v>9.362448800087371E-2</v>
      </c>
      <c r="H776" s="57">
        <f ca="1">_xlfn.POISSON.DIST(1,($B$18*E776/'Monte Carlo'!$B$21),0)</f>
        <v>0.2217461643520606</v>
      </c>
      <c r="I776" s="57">
        <f ca="1">_xlfn.POISSON.DIST(2,($B$18*E776/'Monte Carlo'!$B$21),0)</f>
        <v>0.26259882673212703</v>
      </c>
      <c r="J776" s="57">
        <f ca="1">_xlfn.POISSON.DIST(3,($B$18*E776/'Monte Carlo'!$B$21),0)</f>
        <v>0.20731856175155483</v>
      </c>
      <c r="K776" s="57">
        <f ca="1">_xlfn.POISSON.DIST(0,($B$19*F776/'Monte Carlo'!$B$21),0)</f>
        <v>0.4072277640545206</v>
      </c>
      <c r="L776" s="57">
        <f ca="1">_xlfn.POISSON.DIST(1,($B$19*F776/'Monte Carlo'!$B$21),0)</f>
        <v>0.36584635099366131</v>
      </c>
      <c r="M776" s="57">
        <f ca="1">_xlfn.POISSON.DIST(2,($B$19*F776/'Monte Carlo'!$B$21),0)</f>
        <v>0.1643350040807359</v>
      </c>
      <c r="N776" s="57">
        <f ca="1">_xlfn.POISSON.DIST(3,($B$19*F776/'Monte Carlo'!$B$21),0)</f>
        <v>4.9211904565701861E-2</v>
      </c>
    </row>
    <row r="777" spans="4:14">
      <c r="D777">
        <v>776</v>
      </c>
      <c r="E7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7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777" s="57">
        <f ca="1">_xlfn.POISSON.DIST(0,($B$18*E777/'Monte Carlo'!$B$21),FALSE)</f>
        <v>8.8663166244628708E-2</v>
      </c>
      <c r="H777" s="57">
        <f ca="1">_xlfn.POISSON.DIST(1,($B$18*E777/'Monte Carlo'!$B$21),0)</f>
        <v>0.21482293756733631</v>
      </c>
      <c r="I777" s="57">
        <f ca="1">_xlfn.POISSON.DIST(2,($B$18*E777/'Monte Carlo'!$B$21),0)</f>
        <v>0.26024840111017028</v>
      </c>
      <c r="J777" s="57">
        <f ca="1">_xlfn.POISSON.DIST(3,($B$18*E777/'Monte Carlo'!$B$21),0)</f>
        <v>0.21018621520702468</v>
      </c>
      <c r="K777" s="57">
        <f ca="1">_xlfn.POISSON.DIST(0,($B$19*F777/'Monte Carlo'!$B$21),0)</f>
        <v>0.38564806830727288</v>
      </c>
      <c r="L777" s="57">
        <f ca="1">_xlfn.POISSON.DIST(1,($B$19*F777/'Monte Carlo'!$B$21),0)</f>
        <v>0.36745707420126816</v>
      </c>
      <c r="M777" s="57">
        <f ca="1">_xlfn.POISSON.DIST(2,($B$19*F777/'Monte Carlo'!$B$21),0)</f>
        <v>0.17506207404748705</v>
      </c>
      <c r="N777" s="57">
        <f ca="1">_xlfn.POISSON.DIST(3,($B$19*F777/'Monte Carlo'!$B$21),0)</f>
        <v>5.5601469162847278E-2</v>
      </c>
    </row>
    <row r="778" spans="4:14">
      <c r="D778">
        <v>777</v>
      </c>
      <c r="E7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7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78" s="57">
        <f ca="1">_xlfn.POISSON.DIST(0,($B$18*E778/'Monte Carlo'!$B$21),FALSE)</f>
        <v>0.1132794739708002</v>
      </c>
      <c r="H778" s="57">
        <f ca="1">_xlfn.POISSON.DIST(1,($B$18*E778/'Monte Carlo'!$B$21),0)</f>
        <v>0.24671105967573154</v>
      </c>
      <c r="I778" s="57">
        <f ca="1">_xlfn.POISSON.DIST(2,($B$18*E778/'Monte Carlo'!$B$21),0)</f>
        <v>0.26865567446937366</v>
      </c>
      <c r="J778" s="57">
        <f ca="1">_xlfn.POISSON.DIST(3,($B$18*E778/'Monte Carlo'!$B$21),0)</f>
        <v>0.19503482202881248</v>
      </c>
      <c r="K778" s="57">
        <f ca="1">_xlfn.POISSON.DIST(0,($B$19*F778/'Monte Carlo'!$B$21),0)</f>
        <v>0.43590831570375593</v>
      </c>
      <c r="L778" s="57">
        <f ca="1">_xlfn.POISSON.DIST(1,($B$19*F778/'Monte Carlo'!$B$21),0)</f>
        <v>0.3619448498622061</v>
      </c>
      <c r="M778" s="57">
        <f ca="1">_xlfn.POISSON.DIST(2,($B$19*F778/'Monte Carlo'!$B$21),0)</f>
        <v>0.15026562882870706</v>
      </c>
      <c r="N778" s="57">
        <f ca="1">_xlfn.POISSON.DIST(3,($B$19*F778/'Monte Carlo'!$B$21),0)</f>
        <v>4.1589686413796595E-2</v>
      </c>
    </row>
    <row r="779" spans="4:14">
      <c r="D779">
        <v>778</v>
      </c>
      <c r="E7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7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79" s="57">
        <f ca="1">_xlfn.POISSON.DIST(0,($B$18*E779/'Monte Carlo'!$B$21),FALSE)</f>
        <v>0.1132794739708002</v>
      </c>
      <c r="H779" s="57">
        <f ca="1">_xlfn.POISSON.DIST(1,($B$18*E779/'Monte Carlo'!$B$21),0)</f>
        <v>0.24671105967573154</v>
      </c>
      <c r="I779" s="57">
        <f ca="1">_xlfn.POISSON.DIST(2,($B$18*E779/'Monte Carlo'!$B$21),0)</f>
        <v>0.26865567446937366</v>
      </c>
      <c r="J779" s="57">
        <f ca="1">_xlfn.POISSON.DIST(3,($B$18*E779/'Monte Carlo'!$B$21),0)</f>
        <v>0.19503482202881248</v>
      </c>
      <c r="K779" s="57">
        <f ca="1">_xlfn.POISSON.DIST(0,($B$19*F779/'Monte Carlo'!$B$21),0)</f>
        <v>0.39629105537308784</v>
      </c>
      <c r="L779" s="57">
        <f ca="1">_xlfn.POISSON.DIST(1,($B$19*F779/'Monte Carlo'!$B$21),0)</f>
        <v>0.3668095170571844</v>
      </c>
      <c r="M779" s="57">
        <f ca="1">_xlfn.POISSON.DIST(2,($B$19*F779/'Monte Carlo'!$B$21),0)</f>
        <v>0.16976060900119685</v>
      </c>
      <c r="N779" s="57">
        <f ca="1">_xlfn.POISSON.DIST(3,($B$19*F779/'Monte Carlo'!$B$21),0)</f>
        <v>5.2377165855567683E-2</v>
      </c>
    </row>
    <row r="780" spans="4:14">
      <c r="D780">
        <v>779</v>
      </c>
      <c r="E7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7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780" s="57">
        <f ca="1">_xlfn.POISSON.DIST(0,($B$18*E780/'Monte Carlo'!$B$21),FALSE)</f>
        <v>0.15282887999208186</v>
      </c>
      <c r="H780" s="57">
        <f ca="1">_xlfn.POISSON.DIST(1,($B$18*E780/'Monte Carlo'!$B$21),0)</f>
        <v>0.28707933342935443</v>
      </c>
      <c r="I780" s="57">
        <f ca="1">_xlfn.POISSON.DIST(2,($B$18*E780/'Monte Carlo'!$B$21),0)</f>
        <v>0.26963013694307131</v>
      </c>
      <c r="J780" s="57">
        <f ca="1">_xlfn.POISSON.DIST(3,($B$18*E780/'Monte Carlo'!$B$21),0)</f>
        <v>0.16882768926504135</v>
      </c>
      <c r="K780" s="57">
        <f ca="1">_xlfn.POISSON.DIST(0,($B$19*F780/'Monte Carlo'!$B$21),0)</f>
        <v>0.32753106858701586</v>
      </c>
      <c r="L780" s="57">
        <f ca="1">_xlfn.POISSON.DIST(1,($B$19*F780/'Monte Carlo'!$B$21),0)</f>
        <v>0.36558112661422165</v>
      </c>
      <c r="M780" s="57">
        <f ca="1">_xlfn.POISSON.DIST(2,($B$19*F780/'Monte Carlo'!$B$21),0)</f>
        <v>0.20402577488769841</v>
      </c>
      <c r="N780" s="57">
        <f ca="1">_xlfn.POISSON.DIST(3,($B$19*F780/'Monte Carlo'!$B$21),0)</f>
        <v>7.590931038853839E-2</v>
      </c>
    </row>
    <row r="781" spans="4:14">
      <c r="D781">
        <v>780</v>
      </c>
      <c r="E7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7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89</v>
      </c>
      <c r="G781" s="57">
        <f ca="1">_xlfn.POISSON.DIST(0,($B$18*E781/'Monte Carlo'!$B$21),FALSE)</f>
        <v>9.362448800087371E-2</v>
      </c>
      <c r="H781" s="57">
        <f ca="1">_xlfn.POISSON.DIST(1,($B$18*E781/'Monte Carlo'!$B$21),0)</f>
        <v>0.2217461643520606</v>
      </c>
      <c r="I781" s="57">
        <f ca="1">_xlfn.POISSON.DIST(2,($B$18*E781/'Monte Carlo'!$B$21),0)</f>
        <v>0.26259882673212703</v>
      </c>
      <c r="J781" s="57">
        <f ca="1">_xlfn.POISSON.DIST(3,($B$18*E781/'Monte Carlo'!$B$21),0)</f>
        <v>0.20731856175155483</v>
      </c>
      <c r="K781" s="57">
        <f ca="1">_xlfn.POISSON.DIST(0,($B$19*F781/'Monte Carlo'!$B$21),0)</f>
        <v>0.29776360799236146</v>
      </c>
      <c r="L781" s="57">
        <f ca="1">_xlfn.POISSON.DIST(1,($B$19*F781/'Monte Carlo'!$B$21),0)</f>
        <v>0.36072732160883669</v>
      </c>
      <c r="M781" s="57">
        <f ca="1">_xlfn.POISSON.DIST(2,($B$19*F781/'Monte Carlo'!$B$21),0)</f>
        <v>0.21850252526229338</v>
      </c>
      <c r="N781" s="57">
        <f ca="1">_xlfn.POISSON.DIST(3,($B$19*F781/'Monte Carlo'!$B$21),0)</f>
        <v>8.8235352459700434E-2</v>
      </c>
    </row>
    <row r="782" spans="4:14">
      <c r="D782">
        <v>781</v>
      </c>
      <c r="E7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7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82" s="57">
        <f ca="1">_xlfn.POISSON.DIST(0,($B$18*E782/'Monte Carlo'!$B$21),FALSE)</f>
        <v>0.12979763283782372</v>
      </c>
      <c r="H782" s="57">
        <f ca="1">_xlfn.POISSON.DIST(1,($B$18*E782/'Monte Carlo'!$B$21),0)</f>
        <v>0.26501804358005915</v>
      </c>
      <c r="I782" s="57">
        <f ca="1">_xlfn.POISSON.DIST(2,($B$18*E782/'Monte Carlo'!$B$21),0)</f>
        <v>0.27055409982228668</v>
      </c>
      <c r="J782" s="57">
        <f ca="1">_xlfn.POISSON.DIST(3,($B$18*E782/'Monte Carlo'!$B$21),0)</f>
        <v>0.18413720047589904</v>
      </c>
      <c r="K782" s="57">
        <f ca="1">_xlfn.POISSON.DIST(0,($B$19*F782/'Monte Carlo'!$B$21),0)</f>
        <v>0.44793836835326056</v>
      </c>
      <c r="L782" s="57">
        <f ca="1">_xlfn.POISSON.DIST(1,($B$19*F782/'Monte Carlo'!$B$21),0)</f>
        <v>0.3597391363960773</v>
      </c>
      <c r="M782" s="57">
        <f ca="1">_xlfn.POISSON.DIST(2,($B$19*F782/'Monte Carlo'!$B$21),0)</f>
        <v>0.14445318306930149</v>
      </c>
      <c r="N782" s="57">
        <f ca="1">_xlfn.POISSON.DIST(3,($B$19*F782/'Monte Carlo'!$B$21),0)</f>
        <v>3.8670099131459919E-2</v>
      </c>
    </row>
    <row r="783" spans="4:14">
      <c r="D783">
        <v>782</v>
      </c>
      <c r="E7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7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783" s="57">
        <f ca="1">_xlfn.POISSON.DIST(0,($B$18*E783/'Monte Carlo'!$B$21),FALSE)</f>
        <v>0.14084327052517653</v>
      </c>
      <c r="H783" s="57">
        <f ca="1">_xlfn.POISSON.DIST(1,($B$18*E783/'Monte Carlo'!$B$21),0)</f>
        <v>0.27606795981041499</v>
      </c>
      <c r="I783" s="57">
        <f ca="1">_xlfn.POISSON.DIST(2,($B$18*E783/'Monte Carlo'!$B$21),0)</f>
        <v>0.27056144801842463</v>
      </c>
      <c r="J783" s="57">
        <f ca="1">_xlfn.POISSON.DIST(3,($B$18*E783/'Monte Carlo'!$B$21),0)</f>
        <v>0.17677651354180549</v>
      </c>
      <c r="K783" s="57">
        <f ca="1">_xlfn.POISSON.DIST(0,($B$19*F783/'Monte Carlo'!$B$21),0)</f>
        <v>0.47948611790088203</v>
      </c>
      <c r="L783" s="57">
        <f ca="1">_xlfn.POISSON.DIST(1,($B$19*F783/'Monte Carlo'!$B$21),0)</f>
        <v>0.35244163734108952</v>
      </c>
      <c r="M783" s="57">
        <f ca="1">_xlfn.POISSON.DIST(2,($B$19*F783/'Monte Carlo'!$B$21),0)</f>
        <v>0.12952940981426436</v>
      </c>
      <c r="N783" s="57">
        <f ca="1">_xlfn.POISSON.DIST(3,($B$19*F783/'Monte Carlo'!$B$21),0)</f>
        <v>3.1736446982462516E-2</v>
      </c>
    </row>
    <row r="784" spans="4:14">
      <c r="D784">
        <v>783</v>
      </c>
      <c r="E7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7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84" s="57">
        <f ca="1">_xlfn.POISSON.DIST(0,($B$18*E784/'Monte Carlo'!$B$21),FALSE)</f>
        <v>7.7379815125953183E-2</v>
      </c>
      <c r="H784" s="57">
        <f ca="1">_xlfn.POISSON.DIST(1,($B$18*E784/'Monte Carlo'!$B$21),0)</f>
        <v>0.19801721559710356</v>
      </c>
      <c r="I784" s="57">
        <f ca="1">_xlfn.POISSON.DIST(2,($B$18*E784/'Monte Carlo'!$B$21),0)</f>
        <v>0.25336593017833731</v>
      </c>
      <c r="J784" s="57">
        <f ca="1">_xlfn.POISSON.DIST(3,($B$18*E784/'Monte Carlo'!$B$21),0)</f>
        <v>0.21612361457752313</v>
      </c>
      <c r="K784" s="57">
        <f ca="1">_xlfn.POISSON.DIST(0,($B$19*F784/'Monte Carlo'!$B$21),0)</f>
        <v>0.40172219305682971</v>
      </c>
      <c r="L784" s="57">
        <f ca="1">_xlfn.POISSON.DIST(1,($B$19*F784/'Monte Carlo'!$B$21),0)</f>
        <v>0.36636842710248974</v>
      </c>
      <c r="M784" s="57">
        <f ca="1">_xlfn.POISSON.DIST(2,($B$19*F784/'Monte Carlo'!$B$21),0)</f>
        <v>0.16706299365263602</v>
      </c>
      <c r="N784" s="57">
        <f ca="1">_xlfn.POISSON.DIST(3,($B$19*F784/'Monte Carlo'!$B$21),0)</f>
        <v>5.0786843304000129E-2</v>
      </c>
    </row>
    <row r="785" spans="4:14">
      <c r="D785">
        <v>784</v>
      </c>
      <c r="E7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7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85" s="57">
        <f ca="1">_xlfn.POISSON.DIST(0,($B$18*E785/'Monte Carlo'!$B$21),FALSE)</f>
        <v>7.5301664836223969E-2</v>
      </c>
      <c r="H785" s="57">
        <f ca="1">_xlfn.POISSON.DIST(1,($B$18*E785/'Monte Carlo'!$B$21),0)</f>
        <v>0.19474915922639166</v>
      </c>
      <c r="I785" s="57">
        <f ca="1">_xlfn.POISSON.DIST(2,($B$18*E785/'Monte Carlo'!$B$21),0)</f>
        <v>0.25183530206055627</v>
      </c>
      <c r="J785" s="57">
        <f ca="1">_xlfn.POISSON.DIST(3,($B$18*E785/'Monte Carlo'!$B$21),0)</f>
        <v>0.21710327142826852</v>
      </c>
      <c r="K785" s="57">
        <f ca="1">_xlfn.POISSON.DIST(0,($B$19*F785/'Monte Carlo'!$B$21),0)</f>
        <v>0.43590831570375593</v>
      </c>
      <c r="L785" s="57">
        <f ca="1">_xlfn.POISSON.DIST(1,($B$19*F785/'Monte Carlo'!$B$21),0)</f>
        <v>0.3619448498622061</v>
      </c>
      <c r="M785" s="57">
        <f ca="1">_xlfn.POISSON.DIST(2,($B$19*F785/'Monte Carlo'!$B$21),0)</f>
        <v>0.15026562882870706</v>
      </c>
      <c r="N785" s="57">
        <f ca="1">_xlfn.POISSON.DIST(3,($B$19*F785/'Monte Carlo'!$B$21),0)</f>
        <v>4.1589686413796595E-2</v>
      </c>
    </row>
    <row r="786" spans="4:14">
      <c r="D786">
        <v>785</v>
      </c>
      <c r="E7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86" s="57">
        <f ca="1">_xlfn.POISSON.DIST(0,($B$18*E786/'Monte Carlo'!$B$21),FALSE)</f>
        <v>0.10439552784948584</v>
      </c>
      <c r="H786" s="57">
        <f ca="1">_xlfn.POISSON.DIST(1,($B$18*E786/'Monte Carlo'!$B$21),0)</f>
        <v>0.23588884012504482</v>
      </c>
      <c r="I786" s="57">
        <f ca="1">_xlfn.POISSON.DIST(2,($B$18*E786/'Monte Carlo'!$B$21),0)</f>
        <v>0.26650348938205509</v>
      </c>
      <c r="J786" s="57">
        <f ca="1">_xlfn.POISSON.DIST(3,($B$18*E786/'Monte Carlo'!$B$21),0)</f>
        <v>0.20072762468729255</v>
      </c>
      <c r="K786" s="57">
        <f ca="1">_xlfn.POISSON.DIST(0,($B$19*F786/'Monte Carlo'!$B$21),0)</f>
        <v>0.41846630038298388</v>
      </c>
      <c r="L786" s="57">
        <f ca="1">_xlfn.POISSON.DIST(1,($B$19*F786/'Monte Carlo'!$B$21),0)</f>
        <v>0.36455064907056661</v>
      </c>
      <c r="M786" s="57">
        <f ca="1">_xlfn.POISSON.DIST(2,($B$19*F786/'Monte Carlo'!$B$21),0)</f>
        <v>0.15879077433014654</v>
      </c>
      <c r="N786" s="57">
        <f ca="1">_xlfn.POISSON.DIST(3,($B$19*F786/'Monte Carlo'!$B$21),0)</f>
        <v>4.6110666335213359E-2</v>
      </c>
    </row>
    <row r="787" spans="4:14">
      <c r="D787">
        <v>786</v>
      </c>
      <c r="E7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7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787" s="57">
        <f ca="1">_xlfn.POISSON.DIST(0,($B$18*E787/'Monte Carlo'!$B$21),FALSE)</f>
        <v>9.6208305467432101E-2</v>
      </c>
      <c r="H787" s="57">
        <f ca="1">_xlfn.POISSON.DIST(1,($B$18*E787/'Monte Carlo'!$B$21),0)</f>
        <v>0.22524669361030539</v>
      </c>
      <c r="I787" s="57">
        <f ca="1">_xlfn.POISSON.DIST(2,($B$18*E787/'Monte Carlo'!$B$21),0)</f>
        <v>0.2636782382553744</v>
      </c>
      <c r="J787" s="57">
        <f ca="1">_xlfn.POISSON.DIST(3,($B$18*E787/'Monte Carlo'!$B$21),0)</f>
        <v>0.20577797677463755</v>
      </c>
      <c r="K787" s="57">
        <f ca="1">_xlfn.POISSON.DIST(0,($B$19*F787/'Monte Carlo'!$B$21),0)</f>
        <v>0.45407732839127324</v>
      </c>
      <c r="L787" s="57">
        <f ca="1">_xlfn.POISSON.DIST(1,($B$19*F787/'Monte Carlo'!$B$21),0)</f>
        <v>0.35848849675972316</v>
      </c>
      <c r="M787" s="57">
        <f ca="1">_xlfn.POISSON.DIST(2,($B$19*F787/'Monte Carlo'!$B$21),0)</f>
        <v>0.14151114168631976</v>
      </c>
      <c r="N787" s="57">
        <f ca="1">_xlfn.POISSON.DIST(3,($B$19*F787/'Monte Carlo'!$B$21),0)</f>
        <v>3.7240438493600529E-2</v>
      </c>
    </row>
    <row r="788" spans="4:14">
      <c r="D788">
        <v>787</v>
      </c>
      <c r="E7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7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88" s="57">
        <f ca="1">_xlfn.POISSON.DIST(0,($B$18*E788/'Monte Carlo'!$B$21),FALSE)</f>
        <v>9.1110062804224359E-2</v>
      </c>
      <c r="H788" s="57">
        <f ca="1">_xlfn.POISSON.DIST(1,($B$18*E788/'Monte Carlo'!$B$21),0)</f>
        <v>0.21827119502763037</v>
      </c>
      <c r="I788" s="57">
        <f ca="1">_xlfn.POISSON.DIST(2,($B$18*E788/'Monte Carlo'!$B$21),0)</f>
        <v>0.26145473459480978</v>
      </c>
      <c r="J788" s="57">
        <f ca="1">_xlfn.POISSON.DIST(3,($B$18*E788/'Monte Carlo'!$B$21),0)</f>
        <v>0.20878790483062162</v>
      </c>
      <c r="K788" s="57">
        <f ca="1">_xlfn.POISSON.DIST(0,($B$19*F788/'Monte Carlo'!$B$21),0)</f>
        <v>0.40172219305682971</v>
      </c>
      <c r="L788" s="57">
        <f ca="1">_xlfn.POISSON.DIST(1,($B$19*F788/'Monte Carlo'!$B$21),0)</f>
        <v>0.36636842710248974</v>
      </c>
      <c r="M788" s="57">
        <f ca="1">_xlfn.POISSON.DIST(2,($B$19*F788/'Monte Carlo'!$B$21),0)</f>
        <v>0.16706299365263602</v>
      </c>
      <c r="N788" s="57">
        <f ca="1">_xlfn.POISSON.DIST(3,($B$19*F788/'Monte Carlo'!$B$21),0)</f>
        <v>5.0786843304000129E-2</v>
      </c>
    </row>
    <row r="789" spans="4:14">
      <c r="D789">
        <v>788</v>
      </c>
      <c r="E7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7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789" s="57">
        <f ca="1">_xlfn.POISSON.DIST(0,($B$18*E789/'Monte Carlo'!$B$21),FALSE)</f>
        <v>6.7532393016580608E-2</v>
      </c>
      <c r="H789" s="57">
        <f ca="1">_xlfn.POISSON.DIST(1,($B$18*E789/'Monte Carlo'!$B$21),0)</f>
        <v>0.18200978719867983</v>
      </c>
      <c r="I789" s="57">
        <f ca="1">_xlfn.POISSON.DIST(2,($B$18*E789/'Monte Carlo'!$B$21),0)</f>
        <v>0.24527164784442942</v>
      </c>
      <c r="J789" s="57">
        <f ca="1">_xlfn.POISSON.DIST(3,($B$18*E789/'Monte Carlo'!$B$21),0)</f>
        <v>0.22034778884593273</v>
      </c>
      <c r="K789" s="57">
        <f ca="1">_xlfn.POISSON.DIST(0,($B$19*F789/'Monte Carlo'!$B$21),0)</f>
        <v>0.34118282957970547</v>
      </c>
      <c r="L789" s="57">
        <f ca="1">_xlfn.POISSON.DIST(1,($B$19*F789/'Monte Carlo'!$B$21),0)</f>
        <v>0.36688644816774135</v>
      </c>
      <c r="M789" s="57">
        <f ca="1">_xlfn.POISSON.DIST(2,($B$19*F789/'Monte Carlo'!$B$21),0)</f>
        <v>0.19726324741335616</v>
      </c>
      <c r="N789" s="57">
        <f ca="1">_xlfn.POISSON.DIST(3,($B$19*F789/'Monte Carlo'!$B$21),0)</f>
        <v>7.0708142304694716E-2</v>
      </c>
    </row>
    <row r="790" spans="4:14">
      <c r="D790">
        <v>789</v>
      </c>
      <c r="E7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790" s="57">
        <f ca="1">_xlfn.POISSON.DIST(0,($B$18*E790/'Monte Carlo'!$B$21),FALSE)</f>
        <v>9.8863430268674488E-2</v>
      </c>
      <c r="H790" s="57">
        <f ca="1">_xlfn.POISSON.DIST(1,($B$18*E790/'Monte Carlo'!$B$21),0)</f>
        <v>0.22877154694627386</v>
      </c>
      <c r="I790" s="57">
        <f ca="1">_xlfn.POISSON.DIST(2,($B$18*E790/'Monte Carlo'!$B$21),0)</f>
        <v>0.26469049551467128</v>
      </c>
      <c r="J790" s="57">
        <f ca="1">_xlfn.POISSON.DIST(3,($B$18*E790/'Monte Carlo'!$B$21),0)</f>
        <v>0.20416600272485158</v>
      </c>
      <c r="K790" s="57">
        <f ca="1">_xlfn.POISSON.DIST(0,($B$19*F790/'Monte Carlo'!$B$21),0)</f>
        <v>0.48605743736029022</v>
      </c>
      <c r="L790" s="57">
        <f ca="1">_xlfn.POISSON.DIST(1,($B$19*F790/'Monte Carlo'!$B$21),0)</f>
        <v>0.35065567735063152</v>
      </c>
      <c r="M790" s="57">
        <f ca="1">_xlfn.POISSON.DIST(2,($B$19*F790/'Monte Carlo'!$B$21),0)</f>
        <v>0.12648649584090871</v>
      </c>
      <c r="N790" s="57">
        <f ca="1">_xlfn.POISSON.DIST(3,($B$19*F790/'Monte Carlo'!$B$21),0)</f>
        <v>3.0416986735612793E-2</v>
      </c>
    </row>
    <row r="791" spans="4:14">
      <c r="D791">
        <v>790</v>
      </c>
      <c r="E7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791" s="57">
        <f ca="1">_xlfn.POISSON.DIST(0,($B$18*E791/'Monte Carlo'!$B$21),FALSE)</f>
        <v>9.8863430268674488E-2</v>
      </c>
      <c r="H791" s="57">
        <f ca="1">_xlfn.POISSON.DIST(1,($B$18*E791/'Monte Carlo'!$B$21),0)</f>
        <v>0.22877154694627386</v>
      </c>
      <c r="I791" s="57">
        <f ca="1">_xlfn.POISSON.DIST(2,($B$18*E791/'Monte Carlo'!$B$21),0)</f>
        <v>0.26469049551467128</v>
      </c>
      <c r="J791" s="57">
        <f ca="1">_xlfn.POISSON.DIST(3,($B$18*E791/'Monte Carlo'!$B$21),0)</f>
        <v>0.20416600272485158</v>
      </c>
      <c r="K791" s="57">
        <f ca="1">_xlfn.POISSON.DIST(0,($B$19*F791/'Monte Carlo'!$B$21),0)</f>
        <v>0.45407732839127324</v>
      </c>
      <c r="L791" s="57">
        <f ca="1">_xlfn.POISSON.DIST(1,($B$19*F791/'Monte Carlo'!$B$21),0)</f>
        <v>0.35848849675972316</v>
      </c>
      <c r="M791" s="57">
        <f ca="1">_xlfn.POISSON.DIST(2,($B$19*F791/'Monte Carlo'!$B$21),0)</f>
        <v>0.14151114168631976</v>
      </c>
      <c r="N791" s="57">
        <f ca="1">_xlfn.POISSON.DIST(3,($B$19*F791/'Monte Carlo'!$B$21),0)</f>
        <v>3.7240438493600529E-2</v>
      </c>
    </row>
    <row r="792" spans="4:14">
      <c r="D792">
        <v>791</v>
      </c>
      <c r="E7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7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792" s="57">
        <f ca="1">_xlfn.POISSON.DIST(0,($B$18*E792/'Monte Carlo'!$B$21),FALSE)</f>
        <v>0.16138072039438878</v>
      </c>
      <c r="H792" s="57">
        <f ca="1">_xlfn.POISSON.DIST(1,($B$18*E792/'Monte Carlo'!$B$21),0)</f>
        <v>0.29435665600478689</v>
      </c>
      <c r="I792" s="57">
        <f ca="1">_xlfn.POISSON.DIST(2,($B$18*E792/'Monte Carlo'!$B$21),0)</f>
        <v>0.26845164875510474</v>
      </c>
      <c r="J792" s="57">
        <f ca="1">_xlfn.POISSON.DIST(3,($B$18*E792/'Monte Carlo'!$B$21),0)</f>
        <v>0.16321761656413203</v>
      </c>
      <c r="K792" s="57">
        <f ca="1">_xlfn.POISSON.DIST(0,($B$19*F792/'Monte Carlo'!$B$21),0)</f>
        <v>0.42420134805204218</v>
      </c>
      <c r="L792" s="57">
        <f ca="1">_xlfn.POISSON.DIST(1,($B$19*F792/'Monte Carlo'!$B$21),0)</f>
        <v>0.36377261844059355</v>
      </c>
      <c r="M792" s="57">
        <f ca="1">_xlfn.POISSON.DIST(2,($B$19*F792/'Monte Carlo'!$B$21),0)</f>
        <v>0.15597606954197016</v>
      </c>
      <c r="N792" s="57">
        <f ca="1">_xlfn.POISSON.DIST(3,($B$19*F792/'Monte Carlo'!$B$21),0)</f>
        <v>4.458560656938601E-2</v>
      </c>
    </row>
    <row r="793" spans="4:14">
      <c r="D793">
        <v>792</v>
      </c>
      <c r="E7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7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793" s="57">
        <f ca="1">_xlfn.POISSON.DIST(0,($B$18*E793/'Monte Carlo'!$B$21),FALSE)</f>
        <v>8.3964753414184842E-2</v>
      </c>
      <c r="H793" s="57">
        <f ca="1">_xlfn.POISSON.DIST(1,($B$18*E793/'Monte Carlo'!$B$21),0)</f>
        <v>0.20801076789697007</v>
      </c>
      <c r="I793" s="57">
        <f ca="1">_xlfn.POISSON.DIST(2,($B$18*E793/'Monte Carlo'!$B$21),0)</f>
        <v>0.25765858769125771</v>
      </c>
      <c r="J793" s="57">
        <f ca="1">_xlfn.POISSON.DIST(3,($B$18*E793/'Monte Carlo'!$B$21),0)</f>
        <v>0.21277086913095514</v>
      </c>
      <c r="K793" s="57">
        <f ca="1">_xlfn.POISSON.DIST(0,($B$19*F793/'Monte Carlo'!$B$21),0)</f>
        <v>0.31017463704731257</v>
      </c>
      <c r="L793" s="57">
        <f ca="1">_xlfn.POISSON.DIST(1,($B$19*F793/'Monte Carlo'!$B$21),0)</f>
        <v>0.3630965699751062</v>
      </c>
      <c r="M793" s="57">
        <f ca="1">_xlfn.POISSON.DIST(2,($B$19*F793/'Monte Carlo'!$B$21),0)</f>
        <v>0.21252401611995295</v>
      </c>
      <c r="N793" s="57">
        <f ca="1">_xlfn.POISSON.DIST(3,($B$19*F793/'Monte Carlo'!$B$21),0)</f>
        <v>8.2928273380734663E-2</v>
      </c>
    </row>
    <row r="794" spans="4:14">
      <c r="D794">
        <v>793</v>
      </c>
      <c r="E7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7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94" s="57">
        <f ca="1">_xlfn.POISSON.DIST(0,($B$18*E794/'Monte Carlo'!$B$21),FALSE)</f>
        <v>0.15704660056871578</v>
      </c>
      <c r="H794" s="57">
        <f ca="1">_xlfn.POISSON.DIST(1,($B$18*E794/'Monte Carlo'!$B$21),0)</f>
        <v>0.29072666127096852</v>
      </c>
      <c r="I794" s="57">
        <f ca="1">_xlfn.POISSON.DIST(2,($B$18*E794/'Monte Carlo'!$B$21),0)</f>
        <v>0.26909844360744972</v>
      </c>
      <c r="J794" s="57">
        <f ca="1">_xlfn.POISSON.DIST(3,($B$18*E794/'Monte Carlo'!$B$21),0)</f>
        <v>0.16605281867483343</v>
      </c>
      <c r="K794" s="57">
        <f ca="1">_xlfn.POISSON.DIST(0,($B$19*F794/'Monte Carlo'!$B$21),0)</f>
        <v>0.43590831570375593</v>
      </c>
      <c r="L794" s="57">
        <f ca="1">_xlfn.POISSON.DIST(1,($B$19*F794/'Monte Carlo'!$B$21),0)</f>
        <v>0.3619448498622061</v>
      </c>
      <c r="M794" s="57">
        <f ca="1">_xlfn.POISSON.DIST(2,($B$19*F794/'Monte Carlo'!$B$21),0)</f>
        <v>0.15026562882870706</v>
      </c>
      <c r="N794" s="57">
        <f ca="1">_xlfn.POISSON.DIST(3,($B$19*F794/'Monte Carlo'!$B$21),0)</f>
        <v>4.1589686413796595E-2</v>
      </c>
    </row>
    <row r="795" spans="4:14">
      <c r="D795">
        <v>794</v>
      </c>
      <c r="E7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7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795" s="57">
        <f ca="1">_xlfn.POISSON.DIST(0,($B$18*E795/'Monte Carlo'!$B$21),FALSE)</f>
        <v>0.19526005968795843</v>
      </c>
      <c r="H795" s="57">
        <f ca="1">_xlfn.POISSON.DIST(1,($B$18*E795/'Monte Carlo'!$B$21),0)</f>
        <v>0.31894226652028029</v>
      </c>
      <c r="I795" s="57">
        <f ca="1">_xlfn.POISSON.DIST(2,($B$18*E795/'Monte Carlo'!$B$21),0)</f>
        <v>0.26048381203933119</v>
      </c>
      <c r="J795" s="57">
        <f ca="1">_xlfn.POISSON.DIST(3,($B$18*E795/'Monte Carlo'!$B$21),0)</f>
        <v>0.14182674725600056</v>
      </c>
      <c r="K795" s="57">
        <f ca="1">_xlfn.POISSON.DIST(0,($B$19*F795/'Monte Carlo'!$B$21),0)</f>
        <v>0.50631670617465929</v>
      </c>
      <c r="L795" s="57">
        <f ca="1">_xlfn.POISSON.DIST(1,($B$19*F795/'Monte Carlo'!$B$21),0)</f>
        <v>0.3445955573780598</v>
      </c>
      <c r="M795" s="57">
        <f ca="1">_xlfn.POISSON.DIST(2,($B$19*F795/'Monte Carlo'!$B$21),0)</f>
        <v>0.11726464554354736</v>
      </c>
      <c r="N795" s="57">
        <f ca="1">_xlfn.POISSON.DIST(3,($B$19*F795/'Monte Carlo'!$B$21),0)</f>
        <v>2.6603161880711511E-2</v>
      </c>
    </row>
    <row r="796" spans="4:14">
      <c r="D796">
        <v>795</v>
      </c>
      <c r="E7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7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796" s="57">
        <f ca="1">_xlfn.POISSON.DIST(0,($B$18*E796/'Monte Carlo'!$B$21),FALSE)</f>
        <v>0.12979763283782372</v>
      </c>
      <c r="H796" s="57">
        <f ca="1">_xlfn.POISSON.DIST(1,($B$18*E796/'Monte Carlo'!$B$21),0)</f>
        <v>0.26501804358005915</v>
      </c>
      <c r="I796" s="57">
        <f ca="1">_xlfn.POISSON.DIST(2,($B$18*E796/'Monte Carlo'!$B$21),0)</f>
        <v>0.27055409982228668</v>
      </c>
      <c r="J796" s="57">
        <f ca="1">_xlfn.POISSON.DIST(3,($B$18*E796/'Monte Carlo'!$B$21),0)</f>
        <v>0.18413720047589904</v>
      </c>
      <c r="K796" s="57">
        <f ca="1">_xlfn.POISSON.DIST(0,($B$19*F796/'Monte Carlo'!$B$21),0)</f>
        <v>0.35059867978280235</v>
      </c>
      <c r="L796" s="57">
        <f ca="1">_xlfn.POISSON.DIST(1,($B$19*F796/'Monte Carlo'!$B$21),0)</f>
        <v>0.36746705933992851</v>
      </c>
      <c r="M796" s="57">
        <f ca="1">_xlfn.POISSON.DIST(2,($B$19*F796/'Monte Carlo'!$B$21),0)</f>
        <v>0.19257351422941407</v>
      </c>
      <c r="N796" s="57">
        <f ca="1">_xlfn.POISSON.DIST(3,($B$19*F796/'Monte Carlo'!$B$21),0)</f>
        <v>6.7279605867766532E-2</v>
      </c>
    </row>
    <row r="797" spans="4:14">
      <c r="D797">
        <v>796</v>
      </c>
      <c r="E7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7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97" s="57">
        <f ca="1">_xlfn.POISSON.DIST(0,($B$18*E797/'Monte Carlo'!$B$21),FALSE)</f>
        <v>0.10727660088975248</v>
      </c>
      <c r="H797" s="57">
        <f ca="1">_xlfn.POISSON.DIST(1,($B$18*E797/'Monte Carlo'!$B$21),0)</f>
        <v>0.23947835411040228</v>
      </c>
      <c r="I797" s="57">
        <f ca="1">_xlfn.POISSON.DIST(2,($B$18*E797/'Monte Carlo'!$B$21),0)</f>
        <v>0.2672991202730472</v>
      </c>
      <c r="J797" s="57">
        <f ca="1">_xlfn.POISSON.DIST(3,($B$18*E797/'Monte Carlo'!$B$21),0)</f>
        <v>0.19890126037809155</v>
      </c>
      <c r="K797" s="57">
        <f ca="1">_xlfn.POISSON.DIST(0,($B$19*F797/'Monte Carlo'!$B$21),0)</f>
        <v>0.43590831570375593</v>
      </c>
      <c r="L797" s="57">
        <f ca="1">_xlfn.POISSON.DIST(1,($B$19*F797/'Monte Carlo'!$B$21),0)</f>
        <v>0.3619448498622061</v>
      </c>
      <c r="M797" s="57">
        <f ca="1">_xlfn.POISSON.DIST(2,($B$19*F797/'Monte Carlo'!$B$21),0)</f>
        <v>0.15026562882870706</v>
      </c>
      <c r="N797" s="57">
        <f ca="1">_xlfn.POISSON.DIST(3,($B$19*F797/'Monte Carlo'!$B$21),0)</f>
        <v>4.1589686413796595E-2</v>
      </c>
    </row>
    <row r="798" spans="4:14">
      <c r="D798">
        <v>797</v>
      </c>
      <c r="E7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98" s="57">
        <f ca="1">_xlfn.POISSON.DIST(0,($B$18*E798/'Monte Carlo'!$B$21),FALSE)</f>
        <v>0.10439552784948584</v>
      </c>
      <c r="H798" s="57">
        <f ca="1">_xlfn.POISSON.DIST(1,($B$18*E798/'Monte Carlo'!$B$21),0)</f>
        <v>0.23588884012504482</v>
      </c>
      <c r="I798" s="57">
        <f ca="1">_xlfn.POISSON.DIST(2,($B$18*E798/'Monte Carlo'!$B$21),0)</f>
        <v>0.26650348938205509</v>
      </c>
      <c r="J798" s="57">
        <f ca="1">_xlfn.POISSON.DIST(3,($B$18*E798/'Monte Carlo'!$B$21),0)</f>
        <v>0.20072762468729255</v>
      </c>
      <c r="K798" s="57">
        <f ca="1">_xlfn.POISSON.DIST(0,($B$19*F798/'Monte Carlo'!$B$21),0)</f>
        <v>0.39093334469200991</v>
      </c>
      <c r="L798" s="57">
        <f ca="1">_xlfn.POISSON.DIST(1,($B$19*F798/'Monte Carlo'!$B$21),0)</f>
        <v>0.36717171523898134</v>
      </c>
      <c r="M798" s="57">
        <f ca="1">_xlfn.POISSON.DIST(2,($B$19*F798/'Monte Carlo'!$B$21),0)</f>
        <v>0.17242718010885891</v>
      </c>
      <c r="N798" s="57">
        <f ca="1">_xlfn.POISSON.DIST(3,($B$19*F798/'Monte Carlo'!$B$21),0)</f>
        <v>5.3982249006556765E-2</v>
      </c>
    </row>
    <row r="799" spans="4:14">
      <c r="D799">
        <v>798</v>
      </c>
      <c r="E7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99" s="57">
        <f ca="1">_xlfn.POISSON.DIST(0,($B$18*E799/'Monte Carlo'!$B$21),FALSE)</f>
        <v>9.8863430268674488E-2</v>
      </c>
      <c r="H799" s="57">
        <f ca="1">_xlfn.POISSON.DIST(1,($B$18*E799/'Monte Carlo'!$B$21),0)</f>
        <v>0.22877154694627386</v>
      </c>
      <c r="I799" s="57">
        <f ca="1">_xlfn.POISSON.DIST(2,($B$18*E799/'Monte Carlo'!$B$21),0)</f>
        <v>0.26469049551467128</v>
      </c>
      <c r="J799" s="57">
        <f ca="1">_xlfn.POISSON.DIST(3,($B$18*E799/'Monte Carlo'!$B$21),0)</f>
        <v>0.20416600272485158</v>
      </c>
      <c r="K799" s="57">
        <f ca="1">_xlfn.POISSON.DIST(0,($B$19*F799/'Monte Carlo'!$B$21),0)</f>
        <v>0.43590831570375593</v>
      </c>
      <c r="L799" s="57">
        <f ca="1">_xlfn.POISSON.DIST(1,($B$19*F799/'Monte Carlo'!$B$21),0)</f>
        <v>0.3619448498622061</v>
      </c>
      <c r="M799" s="57">
        <f ca="1">_xlfn.POISSON.DIST(2,($B$19*F799/'Monte Carlo'!$B$21),0)</f>
        <v>0.15026562882870706</v>
      </c>
      <c r="N799" s="57">
        <f ca="1">_xlfn.POISSON.DIST(3,($B$19*F799/'Monte Carlo'!$B$21),0)</f>
        <v>4.1589686413796595E-2</v>
      </c>
    </row>
    <row r="800" spans="4:14">
      <c r="D800">
        <v>799</v>
      </c>
      <c r="E8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8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800" s="57">
        <f ca="1">_xlfn.POISSON.DIST(0,($B$18*E800/'Monte Carlo'!$B$21),FALSE)</f>
        <v>0.13706071453209387</v>
      </c>
      <c r="H800" s="57">
        <f ca="1">_xlfn.POISSON.DIST(1,($B$18*E800/'Monte Carlo'!$B$21),0)</f>
        <v>0.27238504518826945</v>
      </c>
      <c r="I800" s="57">
        <f ca="1">_xlfn.POISSON.DIST(2,($B$18*E800/'Monte Carlo'!$B$21),0)</f>
        <v>0.27065966019330279</v>
      </c>
      <c r="J800" s="57">
        <f ca="1">_xlfn.POISSON.DIST(3,($B$18*E800/'Monte Carlo'!$B$21),0)</f>
        <v>0.17929680293894246</v>
      </c>
      <c r="K800" s="57">
        <f ca="1">_xlfn.POISSON.DIST(0,($B$19*F800/'Monte Carlo'!$B$21),0)</f>
        <v>0.53464865275734541</v>
      </c>
      <c r="L800" s="57">
        <f ca="1">_xlfn.POISSON.DIST(1,($B$19*F800/'Monte Carlo'!$B$21),0)</f>
        <v>0.33476783284335909</v>
      </c>
      <c r="M800" s="57">
        <f ca="1">_xlfn.POISSON.DIST(2,($B$19*F800/'Monte Carlo'!$B$21),0)</f>
        <v>0.10480668129309101</v>
      </c>
      <c r="N800" s="57">
        <f ca="1">_xlfn.POISSON.DIST(3,($B$19*F800/'Monte Carlo'!$B$21),0)</f>
        <v>2.187474296315536E-2</v>
      </c>
    </row>
    <row r="801" spans="4:14">
      <c r="D801">
        <v>800</v>
      </c>
      <c r="E8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8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801" s="57">
        <f ca="1">_xlfn.POISSON.DIST(0,($B$18*E801/'Monte Carlo'!$B$21),FALSE)</f>
        <v>0.11640572320001434</v>
      </c>
      <c r="H801" s="57">
        <f ca="1">_xlfn.POISSON.DIST(1,($B$18*E801/'Monte Carlo'!$B$21),0)</f>
        <v>0.25035071304063589</v>
      </c>
      <c r="I801" s="57">
        <f ca="1">_xlfn.POISSON.DIST(2,($B$18*E801/'Monte Carlo'!$B$21),0)</f>
        <v>0.2692113316982816</v>
      </c>
      <c r="J801" s="57">
        <f ca="1">_xlfn.POISSON.DIST(3,($B$18*E801/'Monte Carlo'!$B$21),0)</f>
        <v>0.19299523252672179</v>
      </c>
      <c r="K801" s="57">
        <f ca="1">_xlfn.POISSON.DIST(0,($B$19*F801/'Monte Carlo'!$B$21),0)</f>
        <v>0.37021711809706187</v>
      </c>
      <c r="L801" s="57">
        <f ca="1">_xlfn.POISSON.DIST(1,($B$19*F801/'Monte Carlo'!$B$21),0)</f>
        <v>0.36787202951114861</v>
      </c>
      <c r="M801" s="57">
        <f ca="1">_xlfn.POISSON.DIST(2,($B$19*F801/'Monte Carlo'!$B$21),0)</f>
        <v>0.18277089778054398</v>
      </c>
      <c r="N801" s="57">
        <f ca="1">_xlfn.POISSON.DIST(3,($B$19*F801/'Monte Carlo'!$B$21),0)</f>
        <v>6.0537720358710946E-2</v>
      </c>
    </row>
    <row r="802" spans="4:14">
      <c r="D802">
        <v>801</v>
      </c>
      <c r="E8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8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802" s="57">
        <f ca="1">_xlfn.POISSON.DIST(0,($B$18*E802/'Monte Carlo'!$B$21),FALSE)</f>
        <v>6.7532393016580608E-2</v>
      </c>
      <c r="H802" s="57">
        <f ca="1">_xlfn.POISSON.DIST(1,($B$18*E802/'Monte Carlo'!$B$21),0)</f>
        <v>0.18200978719867983</v>
      </c>
      <c r="I802" s="57">
        <f ca="1">_xlfn.POISSON.DIST(2,($B$18*E802/'Monte Carlo'!$B$21),0)</f>
        <v>0.24527164784442942</v>
      </c>
      <c r="J802" s="57">
        <f ca="1">_xlfn.POISSON.DIST(3,($B$18*E802/'Monte Carlo'!$B$21),0)</f>
        <v>0.22034778884593273</v>
      </c>
      <c r="K802" s="57">
        <f ca="1">_xlfn.POISSON.DIST(0,($B$19*F802/'Monte Carlo'!$B$21),0)</f>
        <v>0.31873473347079084</v>
      </c>
      <c r="L802" s="57">
        <f ca="1">_xlfn.POISSON.DIST(1,($B$19*F802/'Monte Carlo'!$B$21),0)</f>
        <v>0.36444004438008715</v>
      </c>
      <c r="M802" s="57">
        <f ca="1">_xlfn.POISSON.DIST(2,($B$19*F802/'Monte Carlo'!$B$21),0)</f>
        <v>0.2083496588236301</v>
      </c>
      <c r="N802" s="57">
        <f ca="1">_xlfn.POISSON.DIST(3,($B$19*F802/'Monte Carlo'!$B$21),0)</f>
        <v>7.9408727629008274E-2</v>
      </c>
    </row>
    <row r="803" spans="4:14">
      <c r="D803">
        <v>802</v>
      </c>
      <c r="E8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803" s="57">
        <f ca="1">_xlfn.POISSON.DIST(0,($B$18*E803/'Monte Carlo'!$B$21),FALSE)</f>
        <v>0.1132794739708002</v>
      </c>
      <c r="H803" s="57">
        <f ca="1">_xlfn.POISSON.DIST(1,($B$18*E803/'Monte Carlo'!$B$21),0)</f>
        <v>0.24671105967573154</v>
      </c>
      <c r="I803" s="57">
        <f ca="1">_xlfn.POISSON.DIST(2,($B$18*E803/'Monte Carlo'!$B$21),0)</f>
        <v>0.26865567446937366</v>
      </c>
      <c r="J803" s="57">
        <f ca="1">_xlfn.POISSON.DIST(3,($B$18*E803/'Monte Carlo'!$B$21),0)</f>
        <v>0.19503482202881248</v>
      </c>
      <c r="K803" s="57">
        <f ca="1">_xlfn.POISSON.DIST(0,($B$19*F803/'Monte Carlo'!$B$21),0)</f>
        <v>0.37021711809706187</v>
      </c>
      <c r="L803" s="57">
        <f ca="1">_xlfn.POISSON.DIST(1,($B$19*F803/'Monte Carlo'!$B$21),0)</f>
        <v>0.36787202951114861</v>
      </c>
      <c r="M803" s="57">
        <f ca="1">_xlfn.POISSON.DIST(2,($B$19*F803/'Monte Carlo'!$B$21),0)</f>
        <v>0.18277089778054398</v>
      </c>
      <c r="N803" s="57">
        <f ca="1">_xlfn.POISSON.DIST(3,($B$19*F803/'Monte Carlo'!$B$21),0)</f>
        <v>6.0537720358710946E-2</v>
      </c>
    </row>
    <row r="804" spans="4:14">
      <c r="D804">
        <v>803</v>
      </c>
      <c r="E8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8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804" s="57">
        <f ca="1">_xlfn.POISSON.DIST(0,($B$18*E804/'Monte Carlo'!$B$21),FALSE)</f>
        <v>0.14872443258913104</v>
      </c>
      <c r="H804" s="57">
        <f ca="1">_xlfn.POISSON.DIST(1,($B$18*E804/'Monte Carlo'!$B$21),0)</f>
        <v>0.28341822170312264</v>
      </c>
      <c r="I804" s="57">
        <f ca="1">_xlfn.POISSON.DIST(2,($B$18*E804/'Monte Carlo'!$B$21),0)</f>
        <v>0.27004940276111272</v>
      </c>
      <c r="J804" s="57">
        <f ca="1">_xlfn.POISSON.DIST(3,($B$18*E804/'Monte Carlo'!$B$21),0)</f>
        <v>0.17154079342158768</v>
      </c>
      <c r="K804" s="57">
        <f ca="1">_xlfn.POISSON.DIST(0,($B$19*F804/'Monte Carlo'!$B$21),0)</f>
        <v>0.32753106858701586</v>
      </c>
      <c r="L804" s="57">
        <f ca="1">_xlfn.POISSON.DIST(1,($B$19*F804/'Monte Carlo'!$B$21),0)</f>
        <v>0.36558112661422165</v>
      </c>
      <c r="M804" s="57">
        <f ca="1">_xlfn.POISSON.DIST(2,($B$19*F804/'Monte Carlo'!$B$21),0)</f>
        <v>0.20402577488769841</v>
      </c>
      <c r="N804" s="57">
        <f ca="1">_xlfn.POISSON.DIST(3,($B$19*F804/'Monte Carlo'!$B$21),0)</f>
        <v>7.590931038853839E-2</v>
      </c>
    </row>
    <row r="805" spans="4:14">
      <c r="D805">
        <v>804</v>
      </c>
      <c r="E8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8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05" s="57">
        <f ca="1">_xlfn.POISSON.DIST(0,($B$18*E805/'Monte Carlo'!$B$21),FALSE)</f>
        <v>8.6281984739869783E-2</v>
      </c>
      <c r="H805" s="57">
        <f ca="1">_xlfn.POISSON.DIST(1,($B$18*E805/'Monte Carlo'!$B$21),0)</f>
        <v>0.21140246359224624</v>
      </c>
      <c r="I805" s="57">
        <f ca="1">_xlfn.POISSON.DIST(2,($B$18*E805/'Monte Carlo'!$B$21),0)</f>
        <v>0.25898222988036967</v>
      </c>
      <c r="J805" s="57">
        <f ca="1">_xlfn.POISSON.DIST(3,($B$18*E805/'Monte Carlo'!$B$21),0)</f>
        <v>0.21151376148948106</v>
      </c>
      <c r="K805" s="57">
        <f ca="1">_xlfn.POISSON.DIST(0,($B$19*F805/'Monte Carlo'!$B$21),0)</f>
        <v>0.41846630038298388</v>
      </c>
      <c r="L805" s="57">
        <f ca="1">_xlfn.POISSON.DIST(1,($B$19*F805/'Monte Carlo'!$B$21),0)</f>
        <v>0.36455064907056661</v>
      </c>
      <c r="M805" s="57">
        <f ca="1">_xlfn.POISSON.DIST(2,($B$19*F805/'Monte Carlo'!$B$21),0)</f>
        <v>0.15879077433014654</v>
      </c>
      <c r="N805" s="57">
        <f ca="1">_xlfn.POISSON.DIST(3,($B$19*F805/'Monte Carlo'!$B$21),0)</f>
        <v>4.6110666335213359E-2</v>
      </c>
    </row>
    <row r="806" spans="4:14">
      <c r="D806">
        <v>805</v>
      </c>
      <c r="E8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8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806" s="57">
        <f ca="1">_xlfn.POISSON.DIST(0,($B$18*E806/'Monte Carlo'!$B$21),FALSE)</f>
        <v>9.6208305467432101E-2</v>
      </c>
      <c r="H806" s="57">
        <f ca="1">_xlfn.POISSON.DIST(1,($B$18*E806/'Monte Carlo'!$B$21),0)</f>
        <v>0.22524669361030539</v>
      </c>
      <c r="I806" s="57">
        <f ca="1">_xlfn.POISSON.DIST(2,($B$18*E806/'Monte Carlo'!$B$21),0)</f>
        <v>0.2636782382553744</v>
      </c>
      <c r="J806" s="57">
        <f ca="1">_xlfn.POISSON.DIST(3,($B$18*E806/'Monte Carlo'!$B$21),0)</f>
        <v>0.20577797677463755</v>
      </c>
      <c r="K806" s="57">
        <f ca="1">_xlfn.POISSON.DIST(0,($B$19*F806/'Monte Carlo'!$B$21),0)</f>
        <v>0.38043424693358147</v>
      </c>
      <c r="L806" s="57">
        <f ca="1">_xlfn.POISSON.DIST(1,($B$19*F806/'Monte Carlo'!$B$21),0)</f>
        <v>0.36766760541776577</v>
      </c>
      <c r="M806" s="57">
        <f ca="1">_xlfn.POISSON.DIST(2,($B$19*F806/'Monte Carlo'!$B$21),0)</f>
        <v>0.17766469391652112</v>
      </c>
      <c r="N806" s="57">
        <f ca="1">_xlfn.POISSON.DIST(3,($B$19*F806/'Monte Carlo'!$B$21),0)</f>
        <v>5.7234202849401436E-2</v>
      </c>
    </row>
    <row r="807" spans="4:14">
      <c r="D807">
        <v>806</v>
      </c>
      <c r="E8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8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07" s="57">
        <f ca="1">_xlfn.POISSON.DIST(0,($B$18*E807/'Monte Carlo'!$B$21),FALSE)</f>
        <v>0.16138072039438878</v>
      </c>
      <c r="H807" s="57">
        <f ca="1">_xlfn.POISSON.DIST(1,($B$18*E807/'Monte Carlo'!$B$21),0)</f>
        <v>0.29435665600478689</v>
      </c>
      <c r="I807" s="57">
        <f ca="1">_xlfn.POISSON.DIST(2,($B$18*E807/'Monte Carlo'!$B$21),0)</f>
        <v>0.26845164875510474</v>
      </c>
      <c r="J807" s="57">
        <f ca="1">_xlfn.POISSON.DIST(3,($B$18*E807/'Monte Carlo'!$B$21),0)</f>
        <v>0.16321761656413203</v>
      </c>
      <c r="K807" s="57">
        <f ca="1">_xlfn.POISSON.DIST(0,($B$19*F807/'Monte Carlo'!$B$21),0)</f>
        <v>0.43590831570375593</v>
      </c>
      <c r="L807" s="57">
        <f ca="1">_xlfn.POISSON.DIST(1,($B$19*F807/'Monte Carlo'!$B$21),0)</f>
        <v>0.3619448498622061</v>
      </c>
      <c r="M807" s="57">
        <f ca="1">_xlfn.POISSON.DIST(2,($B$19*F807/'Monte Carlo'!$B$21),0)</f>
        <v>0.15026562882870706</v>
      </c>
      <c r="N807" s="57">
        <f ca="1">_xlfn.POISSON.DIST(3,($B$19*F807/'Monte Carlo'!$B$21),0)</f>
        <v>4.1589686413796595E-2</v>
      </c>
    </row>
    <row r="808" spans="4:14">
      <c r="D808">
        <v>807</v>
      </c>
      <c r="E8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8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808" s="57">
        <f ca="1">_xlfn.POISSON.DIST(0,($B$18*E808/'Monte Carlo'!$B$21),FALSE)</f>
        <v>0.15282887999208186</v>
      </c>
      <c r="H808" s="57">
        <f ca="1">_xlfn.POISSON.DIST(1,($B$18*E808/'Monte Carlo'!$B$21),0)</f>
        <v>0.28707933342935443</v>
      </c>
      <c r="I808" s="57">
        <f ca="1">_xlfn.POISSON.DIST(2,($B$18*E808/'Monte Carlo'!$B$21),0)</f>
        <v>0.26963013694307131</v>
      </c>
      <c r="J808" s="57">
        <f ca="1">_xlfn.POISSON.DIST(3,($B$18*E808/'Monte Carlo'!$B$21),0)</f>
        <v>0.16882768926504135</v>
      </c>
      <c r="K808" s="57">
        <f ca="1">_xlfn.POISSON.DIST(0,($B$19*F808/'Monte Carlo'!$B$21),0)</f>
        <v>0.37529091452522073</v>
      </c>
      <c r="L808" s="57">
        <f ca="1">_xlfn.POISSON.DIST(1,($B$19*F808/'Monte Carlo'!$B$21),0)</f>
        <v>0.36780528001812629</v>
      </c>
      <c r="M808" s="57">
        <f ca="1">_xlfn.POISSON.DIST(2,($B$19*F808/'Monte Carlo'!$B$21),0)</f>
        <v>0.18023447780551183</v>
      </c>
      <c r="N808" s="57">
        <f ca="1">_xlfn.POISSON.DIST(3,($B$19*F808/'Monte Carlo'!$B$21),0)</f>
        <v>5.8879827188677368E-2</v>
      </c>
    </row>
    <row r="809" spans="4:14">
      <c r="D809">
        <v>808</v>
      </c>
      <c r="E8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8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809" s="57">
        <f ca="1">_xlfn.POISSON.DIST(0,($B$18*E809/'Monte Carlo'!$B$21),FALSE)</f>
        <v>0.13706071453209387</v>
      </c>
      <c r="H809" s="57">
        <f ca="1">_xlfn.POISSON.DIST(1,($B$18*E809/'Monte Carlo'!$B$21),0)</f>
        <v>0.27238504518826945</v>
      </c>
      <c r="I809" s="57">
        <f ca="1">_xlfn.POISSON.DIST(2,($B$18*E809/'Monte Carlo'!$B$21),0)</f>
        <v>0.27065966019330279</v>
      </c>
      <c r="J809" s="57">
        <f ca="1">_xlfn.POISSON.DIST(3,($B$18*E809/'Monte Carlo'!$B$21),0)</f>
        <v>0.17929680293894246</v>
      </c>
      <c r="K809" s="57">
        <f ca="1">_xlfn.POISSON.DIST(0,($B$19*F809/'Monte Carlo'!$B$21),0)</f>
        <v>0.40172219305682971</v>
      </c>
      <c r="L809" s="57">
        <f ca="1">_xlfn.POISSON.DIST(1,($B$19*F809/'Monte Carlo'!$B$21),0)</f>
        <v>0.36636842710248974</v>
      </c>
      <c r="M809" s="57">
        <f ca="1">_xlfn.POISSON.DIST(2,($B$19*F809/'Monte Carlo'!$B$21),0)</f>
        <v>0.16706299365263602</v>
      </c>
      <c r="N809" s="57">
        <f ca="1">_xlfn.POISSON.DIST(3,($B$19*F809/'Monte Carlo'!$B$21),0)</f>
        <v>5.0786843304000129E-2</v>
      </c>
    </row>
    <row r="810" spans="4:14">
      <c r="D810">
        <v>809</v>
      </c>
      <c r="E8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810" s="57">
        <f ca="1">_xlfn.POISSON.DIST(0,($B$18*E810/'Monte Carlo'!$B$21),FALSE)</f>
        <v>0.1132794739708002</v>
      </c>
      <c r="H810" s="57">
        <f ca="1">_xlfn.POISSON.DIST(1,($B$18*E810/'Monte Carlo'!$B$21),0)</f>
        <v>0.24671105967573154</v>
      </c>
      <c r="I810" s="57">
        <f ca="1">_xlfn.POISSON.DIST(2,($B$18*E810/'Monte Carlo'!$B$21),0)</f>
        <v>0.26865567446937366</v>
      </c>
      <c r="J810" s="57">
        <f ca="1">_xlfn.POISSON.DIST(3,($B$18*E810/'Monte Carlo'!$B$21),0)</f>
        <v>0.19503482202881248</v>
      </c>
      <c r="K810" s="57">
        <f ca="1">_xlfn.POISSON.DIST(0,($B$19*F810/'Monte Carlo'!$B$21),0)</f>
        <v>0.36027438548670609</v>
      </c>
      <c r="L810" s="57">
        <f ca="1">_xlfn.POISSON.DIST(1,($B$19*F810/'Monte Carlo'!$B$21),0)</f>
        <v>0.36780028536033427</v>
      </c>
      <c r="M810" s="57">
        <f ca="1">_xlfn.POISSON.DIST(2,($B$19*F810/'Monte Carlo'!$B$21),0)</f>
        <v>0.18774169821758663</v>
      </c>
      <c r="N810" s="57">
        <f ca="1">_xlfn.POISSON.DIST(3,($B$19*F810/'Monte Carlo'!$B$21),0)</f>
        <v>6.3887833791993781E-2</v>
      </c>
    </row>
    <row r="811" spans="4:14">
      <c r="D811">
        <v>810</v>
      </c>
      <c r="E8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8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811" s="57">
        <f ca="1">_xlfn.POISSON.DIST(0,($B$18*E811/'Monte Carlo'!$B$21),FALSE)</f>
        <v>0.13706071453209387</v>
      </c>
      <c r="H811" s="57">
        <f ca="1">_xlfn.POISSON.DIST(1,($B$18*E811/'Monte Carlo'!$B$21),0)</f>
        <v>0.27238504518826945</v>
      </c>
      <c r="I811" s="57">
        <f ca="1">_xlfn.POISSON.DIST(2,($B$18*E811/'Monte Carlo'!$B$21),0)</f>
        <v>0.27065966019330279</v>
      </c>
      <c r="J811" s="57">
        <f ca="1">_xlfn.POISSON.DIST(3,($B$18*E811/'Monte Carlo'!$B$21),0)</f>
        <v>0.17929680293894246</v>
      </c>
      <c r="K811" s="57">
        <f ca="1">_xlfn.POISSON.DIST(0,($B$19*F811/'Monte Carlo'!$B$21),0)</f>
        <v>0.37529091452522073</v>
      </c>
      <c r="L811" s="57">
        <f ca="1">_xlfn.POISSON.DIST(1,($B$19*F811/'Monte Carlo'!$B$21),0)</f>
        <v>0.36780528001812629</v>
      </c>
      <c r="M811" s="57">
        <f ca="1">_xlfn.POISSON.DIST(2,($B$19*F811/'Monte Carlo'!$B$21),0)</f>
        <v>0.18023447780551183</v>
      </c>
      <c r="N811" s="57">
        <f ca="1">_xlfn.POISSON.DIST(3,($B$19*F811/'Monte Carlo'!$B$21),0)</f>
        <v>5.8879827188677368E-2</v>
      </c>
    </row>
    <row r="812" spans="4:14">
      <c r="D812">
        <v>811</v>
      </c>
      <c r="E8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8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812" s="57">
        <f ca="1">_xlfn.POISSON.DIST(0,($B$18*E812/'Monte Carlo'!$B$21),FALSE)</f>
        <v>0.10439552784948584</v>
      </c>
      <c r="H812" s="57">
        <f ca="1">_xlfn.POISSON.DIST(1,($B$18*E812/'Monte Carlo'!$B$21),0)</f>
        <v>0.23588884012504482</v>
      </c>
      <c r="I812" s="57">
        <f ca="1">_xlfn.POISSON.DIST(2,($B$18*E812/'Monte Carlo'!$B$21),0)</f>
        <v>0.26650348938205509</v>
      </c>
      <c r="J812" s="57">
        <f ca="1">_xlfn.POISSON.DIST(3,($B$18*E812/'Monte Carlo'!$B$21),0)</f>
        <v>0.20072762468729255</v>
      </c>
      <c r="K812" s="57">
        <f ca="1">_xlfn.POISSON.DIST(0,($B$19*F812/'Monte Carlo'!$B$21),0)</f>
        <v>0.34118282957970547</v>
      </c>
      <c r="L812" s="57">
        <f ca="1">_xlfn.POISSON.DIST(1,($B$19*F812/'Monte Carlo'!$B$21),0)</f>
        <v>0.36688644816774135</v>
      </c>
      <c r="M812" s="57">
        <f ca="1">_xlfn.POISSON.DIST(2,($B$19*F812/'Monte Carlo'!$B$21),0)</f>
        <v>0.19726324741335616</v>
      </c>
      <c r="N812" s="57">
        <f ca="1">_xlfn.POISSON.DIST(3,($B$19*F812/'Monte Carlo'!$B$21),0)</f>
        <v>7.0708142304694716E-2</v>
      </c>
    </row>
    <row r="813" spans="4:14">
      <c r="D813">
        <v>812</v>
      </c>
      <c r="E8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8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813" s="57">
        <f ca="1">_xlfn.POISSON.DIST(0,($B$18*E813/'Monte Carlo'!$B$21),FALSE)</f>
        <v>0.16583445181684431</v>
      </c>
      <c r="H813" s="57">
        <f ca="1">_xlfn.POISSON.DIST(1,($B$18*E813/'Monte Carlo'!$B$21),0)</f>
        <v>0.29796558300530807</v>
      </c>
      <c r="I813" s="57">
        <f ca="1">_xlfn.POISSON.DIST(2,($B$18*E813/'Monte Carlo'!$B$21),0)</f>
        <v>0.26768710507075444</v>
      </c>
      <c r="J813" s="57">
        <f ca="1">_xlfn.POISSON.DIST(3,($B$18*E813/'Monte Carlo'!$B$21),0)</f>
        <v>0.16032363088924184</v>
      </c>
      <c r="K813" s="57">
        <f ca="1">_xlfn.POISSON.DIST(0,($B$19*F813/'Monte Carlo'!$B$21),0)</f>
        <v>0.39093334469200991</v>
      </c>
      <c r="L813" s="57">
        <f ca="1">_xlfn.POISSON.DIST(1,($B$19*F813/'Monte Carlo'!$B$21),0)</f>
        <v>0.36717171523898134</v>
      </c>
      <c r="M813" s="57">
        <f ca="1">_xlfn.POISSON.DIST(2,($B$19*F813/'Monte Carlo'!$B$21),0)</f>
        <v>0.17242718010885891</v>
      </c>
      <c r="N813" s="57">
        <f ca="1">_xlfn.POISSON.DIST(3,($B$19*F813/'Monte Carlo'!$B$21),0)</f>
        <v>5.3982249006556765E-2</v>
      </c>
    </row>
    <row r="814" spans="4:14">
      <c r="D814">
        <v>813</v>
      </c>
      <c r="E8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14" s="57">
        <f ca="1">_xlfn.POISSON.DIST(0,($B$18*E814/'Monte Carlo'!$B$21),FALSE)</f>
        <v>9.362448800087371E-2</v>
      </c>
      <c r="H814" s="57">
        <f ca="1">_xlfn.POISSON.DIST(1,($B$18*E814/'Monte Carlo'!$B$21),0)</f>
        <v>0.2217461643520606</v>
      </c>
      <c r="I814" s="57">
        <f ca="1">_xlfn.POISSON.DIST(2,($B$18*E814/'Monte Carlo'!$B$21),0)</f>
        <v>0.26259882673212703</v>
      </c>
      <c r="J814" s="57">
        <f ca="1">_xlfn.POISSON.DIST(3,($B$18*E814/'Monte Carlo'!$B$21),0)</f>
        <v>0.20731856175155483</v>
      </c>
      <c r="K814" s="57">
        <f ca="1">_xlfn.POISSON.DIST(0,($B$19*F814/'Monte Carlo'!$B$21),0)</f>
        <v>0.43590831570375593</v>
      </c>
      <c r="L814" s="57">
        <f ca="1">_xlfn.POISSON.DIST(1,($B$19*F814/'Monte Carlo'!$B$21),0)</f>
        <v>0.3619448498622061</v>
      </c>
      <c r="M814" s="57">
        <f ca="1">_xlfn.POISSON.DIST(2,($B$19*F814/'Monte Carlo'!$B$21),0)</f>
        <v>0.15026562882870706</v>
      </c>
      <c r="N814" s="57">
        <f ca="1">_xlfn.POISSON.DIST(3,($B$19*F814/'Monte Carlo'!$B$21),0)</f>
        <v>4.1589686413796595E-2</v>
      </c>
    </row>
    <row r="815" spans="4:14">
      <c r="D815">
        <v>814</v>
      </c>
      <c r="E8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8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815" s="57">
        <f ca="1">_xlfn.POISSON.DIST(0,($B$18*E815/'Monte Carlo'!$B$21),FALSE)</f>
        <v>0.17041109583712988</v>
      </c>
      <c r="H815" s="57">
        <f ca="1">_xlfn.POISSON.DIST(1,($B$18*E815/'Monte Carlo'!$B$21),0)</f>
        <v>0.30154951471456304</v>
      </c>
      <c r="I815" s="57">
        <f ca="1">_xlfn.POISSON.DIST(2,($B$18*E815/'Monte Carlo'!$B$21),0)</f>
        <v>0.26680219787887727</v>
      </c>
      <c r="J815" s="57">
        <f ca="1">_xlfn.POISSON.DIST(3,($B$18*E815/'Monte Carlo'!$B$21),0)</f>
        <v>0.15737252495195134</v>
      </c>
      <c r="K815" s="57">
        <f ca="1">_xlfn.POISSON.DIST(0,($B$19*F815/'Monte Carlo'!$B$21),0)</f>
        <v>0.48605743736029022</v>
      </c>
      <c r="L815" s="57">
        <f ca="1">_xlfn.POISSON.DIST(1,($B$19*F815/'Monte Carlo'!$B$21),0)</f>
        <v>0.35065567735063152</v>
      </c>
      <c r="M815" s="57">
        <f ca="1">_xlfn.POISSON.DIST(2,($B$19*F815/'Monte Carlo'!$B$21),0)</f>
        <v>0.12648649584090871</v>
      </c>
      <c r="N815" s="57">
        <f ca="1">_xlfn.POISSON.DIST(3,($B$19*F815/'Monte Carlo'!$B$21),0)</f>
        <v>3.0416986735612793E-2</v>
      </c>
    </row>
    <row r="816" spans="4:14">
      <c r="D816">
        <v>815</v>
      </c>
      <c r="E8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8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16" s="57">
        <f ca="1">_xlfn.POISSON.DIST(0,($B$18*E816/'Monte Carlo'!$B$21),FALSE)</f>
        <v>0.13337974471907832</v>
      </c>
      <c r="H816" s="57">
        <f ca="1">_xlfn.POISSON.DIST(1,($B$18*E816/'Monte Carlo'!$B$21),0)</f>
        <v>0.26870083105125642</v>
      </c>
      <c r="I816" s="57">
        <f ca="1">_xlfn.POISSON.DIST(2,($B$18*E816/'Monte Carlo'!$B$21),0)</f>
        <v>0.27065630077378811</v>
      </c>
      <c r="J816" s="57">
        <f ca="1">_xlfn.POISSON.DIST(3,($B$18*E816/'Monte Carlo'!$B$21),0)</f>
        <v>0.18175066761535844</v>
      </c>
      <c r="K816" s="57">
        <f ca="1">_xlfn.POISSON.DIST(0,($B$19*F816/'Monte Carlo'!$B$21),0)</f>
        <v>0.42420134805204218</v>
      </c>
      <c r="L816" s="57">
        <f ca="1">_xlfn.POISSON.DIST(1,($B$19*F816/'Monte Carlo'!$B$21),0)</f>
        <v>0.36377261844059355</v>
      </c>
      <c r="M816" s="57">
        <f ca="1">_xlfn.POISSON.DIST(2,($B$19*F816/'Monte Carlo'!$B$21),0)</f>
        <v>0.15597606954197016</v>
      </c>
      <c r="N816" s="57">
        <f ca="1">_xlfn.POISSON.DIST(3,($B$19*F816/'Monte Carlo'!$B$21),0)</f>
        <v>4.458560656938601E-2</v>
      </c>
    </row>
    <row r="817" spans="4:14">
      <c r="D817">
        <v>816</v>
      </c>
      <c r="E8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8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17" s="57">
        <f ca="1">_xlfn.POISSON.DIST(0,($B$18*E817/'Monte Carlo'!$B$21),FALSE)</f>
        <v>0.16583445181684431</v>
      </c>
      <c r="H817" s="57">
        <f ca="1">_xlfn.POISSON.DIST(1,($B$18*E817/'Monte Carlo'!$B$21),0)</f>
        <v>0.29796558300530807</v>
      </c>
      <c r="I817" s="57">
        <f ca="1">_xlfn.POISSON.DIST(2,($B$18*E817/'Monte Carlo'!$B$21),0)</f>
        <v>0.26768710507075444</v>
      </c>
      <c r="J817" s="57">
        <f ca="1">_xlfn.POISSON.DIST(3,($B$18*E817/'Monte Carlo'!$B$21),0)</f>
        <v>0.16032363088924184</v>
      </c>
      <c r="K817" s="57">
        <f ca="1">_xlfn.POISSON.DIST(0,($B$19*F817/'Monte Carlo'!$B$21),0)</f>
        <v>0.41846630038298388</v>
      </c>
      <c r="L817" s="57">
        <f ca="1">_xlfn.POISSON.DIST(1,($B$19*F817/'Monte Carlo'!$B$21),0)</f>
        <v>0.36455064907056661</v>
      </c>
      <c r="M817" s="57">
        <f ca="1">_xlfn.POISSON.DIST(2,($B$19*F817/'Monte Carlo'!$B$21),0)</f>
        <v>0.15879077433014654</v>
      </c>
      <c r="N817" s="57">
        <f ca="1">_xlfn.POISSON.DIST(3,($B$19*F817/'Monte Carlo'!$B$21),0)</f>
        <v>4.6110666335213359E-2</v>
      </c>
    </row>
    <row r="818" spans="4:14">
      <c r="D818">
        <v>817</v>
      </c>
      <c r="E8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8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818" s="57">
        <f ca="1">_xlfn.POISSON.DIST(0,($B$18*E818/'Monte Carlo'!$B$21),FALSE)</f>
        <v>0.11640572320001434</v>
      </c>
      <c r="H818" s="57">
        <f ca="1">_xlfn.POISSON.DIST(1,($B$18*E818/'Monte Carlo'!$B$21),0)</f>
        <v>0.25035071304063589</v>
      </c>
      <c r="I818" s="57">
        <f ca="1">_xlfn.POISSON.DIST(2,($B$18*E818/'Monte Carlo'!$B$21),0)</f>
        <v>0.2692113316982816</v>
      </c>
      <c r="J818" s="57">
        <f ca="1">_xlfn.POISSON.DIST(3,($B$18*E818/'Monte Carlo'!$B$21),0)</f>
        <v>0.19299523252672179</v>
      </c>
      <c r="K818" s="57">
        <f ca="1">_xlfn.POISSON.DIST(0,($B$19*F818/'Monte Carlo'!$B$21),0)</f>
        <v>0.36027438548670609</v>
      </c>
      <c r="L818" s="57">
        <f ca="1">_xlfn.POISSON.DIST(1,($B$19*F818/'Monte Carlo'!$B$21),0)</f>
        <v>0.36780028536033427</v>
      </c>
      <c r="M818" s="57">
        <f ca="1">_xlfn.POISSON.DIST(2,($B$19*F818/'Monte Carlo'!$B$21),0)</f>
        <v>0.18774169821758663</v>
      </c>
      <c r="N818" s="57">
        <f ca="1">_xlfn.POISSON.DIST(3,($B$19*F818/'Monte Carlo'!$B$21),0)</f>
        <v>6.3887833791993781E-2</v>
      </c>
    </row>
    <row r="819" spans="4:14">
      <c r="D819">
        <v>818</v>
      </c>
      <c r="E8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8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819" s="57">
        <f ca="1">_xlfn.POISSON.DIST(0,($B$18*E819/'Monte Carlo'!$B$21),FALSE)</f>
        <v>6.939612952783504E-2</v>
      </c>
      <c r="H819" s="57">
        <f ca="1">_xlfn.POISSON.DIST(1,($B$18*E819/'Monte Carlo'!$B$21),0)</f>
        <v>0.18514361220978234</v>
      </c>
      <c r="I819" s="57">
        <f ca="1">_xlfn.POISSON.DIST(2,($B$18*E819/'Monte Carlo'!$B$21),0)</f>
        <v>0.24697456021907666</v>
      </c>
      <c r="J819" s="57">
        <f ca="1">_xlfn.POISSON.DIST(3,($B$18*E819/'Monte Carlo'!$B$21),0)</f>
        <v>0.21963646730730854</v>
      </c>
      <c r="K819" s="57">
        <f ca="1">_xlfn.POISSON.DIST(0,($B$19*F819/'Monte Carlo'!$B$21),0)</f>
        <v>0.41280878846886226</v>
      </c>
      <c r="L819" s="57">
        <f ca="1">_xlfn.POISSON.DIST(1,($B$19*F819/'Monte Carlo'!$B$21),0)</f>
        <v>0.36524115176063965</v>
      </c>
      <c r="M819" s="57">
        <f ca="1">_xlfn.POISSON.DIST(2,($B$19*F819/'Monte Carlo'!$B$21),0)</f>
        <v>0.1615773484792232</v>
      </c>
      <c r="N819" s="57">
        <f ca="1">_xlfn.POISSON.DIST(3,($B$19*F819/'Monte Carlo'!$B$21),0)</f>
        <v>4.7652971953327773E-2</v>
      </c>
    </row>
    <row r="820" spans="4:14">
      <c r="D820">
        <v>819</v>
      </c>
      <c r="E8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820" s="57">
        <f ca="1">_xlfn.POISSON.DIST(0,($B$18*E820/'Monte Carlo'!$B$21),FALSE)</f>
        <v>0.12979763283782372</v>
      </c>
      <c r="H820" s="57">
        <f ca="1">_xlfn.POISSON.DIST(1,($B$18*E820/'Monte Carlo'!$B$21),0)</f>
        <v>0.26501804358005915</v>
      </c>
      <c r="I820" s="57">
        <f ca="1">_xlfn.POISSON.DIST(2,($B$18*E820/'Monte Carlo'!$B$21),0)</f>
        <v>0.27055409982228668</v>
      </c>
      <c r="J820" s="57">
        <f ca="1">_xlfn.POISSON.DIST(3,($B$18*E820/'Monte Carlo'!$B$21),0)</f>
        <v>0.18413720047589904</v>
      </c>
      <c r="K820" s="57">
        <f ca="1">_xlfn.POISSON.DIST(0,($B$19*F820/'Monte Carlo'!$B$21),0)</f>
        <v>0.48605743736029022</v>
      </c>
      <c r="L820" s="57">
        <f ca="1">_xlfn.POISSON.DIST(1,($B$19*F820/'Monte Carlo'!$B$21),0)</f>
        <v>0.35065567735063152</v>
      </c>
      <c r="M820" s="57">
        <f ca="1">_xlfn.POISSON.DIST(2,($B$19*F820/'Monte Carlo'!$B$21),0)</f>
        <v>0.12648649584090871</v>
      </c>
      <c r="N820" s="57">
        <f ca="1">_xlfn.POISSON.DIST(3,($B$19*F820/'Monte Carlo'!$B$21),0)</f>
        <v>3.0416986735612793E-2</v>
      </c>
    </row>
    <row r="821" spans="4:14">
      <c r="D821">
        <v>820</v>
      </c>
      <c r="E8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8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821" s="57">
        <f ca="1">_xlfn.POISSON.DIST(0,($B$18*E821/'Monte Carlo'!$B$21),FALSE)</f>
        <v>9.6208305467432101E-2</v>
      </c>
      <c r="H821" s="57">
        <f ca="1">_xlfn.POISSON.DIST(1,($B$18*E821/'Monte Carlo'!$B$21),0)</f>
        <v>0.22524669361030539</v>
      </c>
      <c r="I821" s="57">
        <f ca="1">_xlfn.POISSON.DIST(2,($B$18*E821/'Monte Carlo'!$B$21),0)</f>
        <v>0.2636782382553744</v>
      </c>
      <c r="J821" s="57">
        <f ca="1">_xlfn.POISSON.DIST(3,($B$18*E821/'Monte Carlo'!$B$21),0)</f>
        <v>0.20577797677463755</v>
      </c>
      <c r="K821" s="57">
        <f ca="1">_xlfn.POISSON.DIST(0,($B$19*F821/'Monte Carlo'!$B$21),0)</f>
        <v>0.35059867978280235</v>
      </c>
      <c r="L821" s="57">
        <f ca="1">_xlfn.POISSON.DIST(1,($B$19*F821/'Monte Carlo'!$B$21),0)</f>
        <v>0.36746705933992851</v>
      </c>
      <c r="M821" s="57">
        <f ca="1">_xlfn.POISSON.DIST(2,($B$19*F821/'Monte Carlo'!$B$21),0)</f>
        <v>0.19257351422941407</v>
      </c>
      <c r="N821" s="57">
        <f ca="1">_xlfn.POISSON.DIST(3,($B$19*F821/'Monte Carlo'!$B$21),0)</f>
        <v>6.7279605867766532E-2</v>
      </c>
    </row>
    <row r="822" spans="4:14">
      <c r="D822">
        <v>821</v>
      </c>
      <c r="E8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8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22" s="57">
        <f ca="1">_xlfn.POISSON.DIST(0,($B$18*E822/'Monte Carlo'!$B$21),FALSE)</f>
        <v>8.1709754790180597E-2</v>
      </c>
      <c r="H822" s="57">
        <f ca="1">_xlfn.POISSON.DIST(1,($B$18*E822/'Monte Carlo'!$B$21),0)</f>
        <v>0.20464877180330815</v>
      </c>
      <c r="I822" s="57">
        <f ca="1">_xlfn.POISSON.DIST(2,($B$18*E822/'Monte Carlo'!$B$21),0)</f>
        <v>0.25627980348336288</v>
      </c>
      <c r="J822" s="57">
        <f ca="1">_xlfn.POISSON.DIST(3,($B$18*E822/'Monte Carlo'!$B$21),0)</f>
        <v>0.21395791789911728</v>
      </c>
      <c r="K822" s="57">
        <f ca="1">_xlfn.POISSON.DIST(0,($B$19*F822/'Monte Carlo'!$B$21),0)</f>
        <v>0.4072277640545206</v>
      </c>
      <c r="L822" s="57">
        <f ca="1">_xlfn.POISSON.DIST(1,($B$19*F822/'Monte Carlo'!$B$21),0)</f>
        <v>0.36584635099366131</v>
      </c>
      <c r="M822" s="57">
        <f ca="1">_xlfn.POISSON.DIST(2,($B$19*F822/'Monte Carlo'!$B$21),0)</f>
        <v>0.1643350040807359</v>
      </c>
      <c r="N822" s="57">
        <f ca="1">_xlfn.POISSON.DIST(3,($B$19*F822/'Monte Carlo'!$B$21),0)</f>
        <v>4.9211904565701861E-2</v>
      </c>
    </row>
    <row r="823" spans="4:14">
      <c r="D823">
        <v>822</v>
      </c>
      <c r="E8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823" s="57">
        <f ca="1">_xlfn.POISSON.DIST(0,($B$18*E823/'Monte Carlo'!$B$21),FALSE)</f>
        <v>9.8863430268674488E-2</v>
      </c>
      <c r="H823" s="57">
        <f ca="1">_xlfn.POISSON.DIST(1,($B$18*E823/'Monte Carlo'!$B$21),0)</f>
        <v>0.22877154694627386</v>
      </c>
      <c r="I823" s="57">
        <f ca="1">_xlfn.POISSON.DIST(2,($B$18*E823/'Monte Carlo'!$B$21),0)</f>
        <v>0.26469049551467128</v>
      </c>
      <c r="J823" s="57">
        <f ca="1">_xlfn.POISSON.DIST(3,($B$18*E823/'Monte Carlo'!$B$21),0)</f>
        <v>0.20416600272485158</v>
      </c>
      <c r="K823" s="57">
        <f ca="1">_xlfn.POISSON.DIST(0,($B$19*F823/'Monte Carlo'!$B$21),0)</f>
        <v>0.47948611790088203</v>
      </c>
      <c r="L823" s="57">
        <f ca="1">_xlfn.POISSON.DIST(1,($B$19*F823/'Monte Carlo'!$B$21),0)</f>
        <v>0.35244163734108952</v>
      </c>
      <c r="M823" s="57">
        <f ca="1">_xlfn.POISSON.DIST(2,($B$19*F823/'Monte Carlo'!$B$21),0)</f>
        <v>0.12952940981426436</v>
      </c>
      <c r="N823" s="57">
        <f ca="1">_xlfn.POISSON.DIST(3,($B$19*F823/'Monte Carlo'!$B$21),0)</f>
        <v>3.1736446982462516E-2</v>
      </c>
    </row>
    <row r="824" spans="4:14">
      <c r="D824">
        <v>823</v>
      </c>
      <c r="E8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8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824" s="57">
        <f ca="1">_xlfn.POISSON.DIST(0,($B$18*E824/'Monte Carlo'!$B$21),FALSE)</f>
        <v>0.10439552784948584</v>
      </c>
      <c r="H824" s="57">
        <f ca="1">_xlfn.POISSON.DIST(1,($B$18*E824/'Monte Carlo'!$B$21),0)</f>
        <v>0.23588884012504482</v>
      </c>
      <c r="I824" s="57">
        <f ca="1">_xlfn.POISSON.DIST(2,($B$18*E824/'Monte Carlo'!$B$21),0)</f>
        <v>0.26650348938205509</v>
      </c>
      <c r="J824" s="57">
        <f ca="1">_xlfn.POISSON.DIST(3,($B$18*E824/'Monte Carlo'!$B$21),0)</f>
        <v>0.20072762468729255</v>
      </c>
      <c r="K824" s="57">
        <f ca="1">_xlfn.POISSON.DIST(0,($B$19*F824/'Monte Carlo'!$B$21),0)</f>
        <v>0.41280878846886226</v>
      </c>
      <c r="L824" s="57">
        <f ca="1">_xlfn.POISSON.DIST(1,($B$19*F824/'Monte Carlo'!$B$21),0)</f>
        <v>0.36524115176063965</v>
      </c>
      <c r="M824" s="57">
        <f ca="1">_xlfn.POISSON.DIST(2,($B$19*F824/'Monte Carlo'!$B$21),0)</f>
        <v>0.1615773484792232</v>
      </c>
      <c r="N824" s="57">
        <f ca="1">_xlfn.POISSON.DIST(3,($B$19*F824/'Monte Carlo'!$B$21),0)</f>
        <v>4.7652971953327773E-2</v>
      </c>
    </row>
    <row r="825" spans="4:14">
      <c r="D825">
        <v>824</v>
      </c>
      <c r="E8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8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825" s="57">
        <f ca="1">_xlfn.POISSON.DIST(0,($B$18*E825/'Monte Carlo'!$B$21),FALSE)</f>
        <v>8.6281984739869783E-2</v>
      </c>
      <c r="H825" s="57">
        <f ca="1">_xlfn.POISSON.DIST(1,($B$18*E825/'Monte Carlo'!$B$21),0)</f>
        <v>0.21140246359224624</v>
      </c>
      <c r="I825" s="57">
        <f ca="1">_xlfn.POISSON.DIST(2,($B$18*E825/'Monte Carlo'!$B$21),0)</f>
        <v>0.25898222988036967</v>
      </c>
      <c r="J825" s="57">
        <f ca="1">_xlfn.POISSON.DIST(3,($B$18*E825/'Monte Carlo'!$B$21),0)</f>
        <v>0.21151376148948106</v>
      </c>
      <c r="K825" s="57">
        <f ca="1">_xlfn.POISSON.DIST(0,($B$19*F825/'Monte Carlo'!$B$21),0)</f>
        <v>0.46030042239281943</v>
      </c>
      <c r="L825" s="57">
        <f ca="1">_xlfn.POISSON.DIST(1,($B$19*F825/'Monte Carlo'!$B$21),0)</f>
        <v>0.35713600933334838</v>
      </c>
      <c r="M825" s="57">
        <f ca="1">_xlfn.POISSON.DIST(2,($B$19*F825/'Monte Carlo'!$B$21),0)</f>
        <v>0.13854661320916831</v>
      </c>
      <c r="N825" s="57">
        <f ca="1">_xlfn.POISSON.DIST(3,($B$19*F825/'Monte Carlo'!$B$21),0)</f>
        <v>3.5831659890698683E-2</v>
      </c>
    </row>
    <row r="826" spans="4:14">
      <c r="D826">
        <v>825</v>
      </c>
      <c r="E8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8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26" s="57">
        <f ca="1">_xlfn.POISSON.DIST(0,($B$18*E826/'Monte Carlo'!$B$21),FALSE)</f>
        <v>0.20618622015895618</v>
      </c>
      <c r="H826" s="57">
        <f ca="1">_xlfn.POISSON.DIST(1,($B$18*E826/'Monte Carlo'!$B$21),0)</f>
        <v>0.32556299773531738</v>
      </c>
      <c r="I826" s="57">
        <f ca="1">_xlfn.POISSON.DIST(2,($B$18*E826/'Monte Carlo'!$B$21),0)</f>
        <v>0.25702800461809211</v>
      </c>
      <c r="J826" s="57">
        <f ca="1">_xlfn.POISSON.DIST(3,($B$18*E826/'Monte Carlo'!$B$21),0)</f>
        <v>0.1352803105543493</v>
      </c>
      <c r="K826" s="57">
        <f ca="1">_xlfn.POISSON.DIST(0,($B$19*F826/'Monte Carlo'!$B$21),0)</f>
        <v>0.42420134805204218</v>
      </c>
      <c r="L826" s="57">
        <f ca="1">_xlfn.POISSON.DIST(1,($B$19*F826/'Monte Carlo'!$B$21),0)</f>
        <v>0.36377261844059355</v>
      </c>
      <c r="M826" s="57">
        <f ca="1">_xlfn.POISSON.DIST(2,($B$19*F826/'Monte Carlo'!$B$21),0)</f>
        <v>0.15597606954197016</v>
      </c>
      <c r="N826" s="57">
        <f ca="1">_xlfn.POISSON.DIST(3,($B$19*F826/'Monte Carlo'!$B$21),0)</f>
        <v>4.458560656938601E-2</v>
      </c>
    </row>
    <row r="827" spans="4:14">
      <c r="D827">
        <v>826</v>
      </c>
      <c r="E8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8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827" s="57">
        <f ca="1">_xlfn.POISSON.DIST(0,($B$18*E827/'Monte Carlo'!$B$21),FALSE)</f>
        <v>0.13337974471907832</v>
      </c>
      <c r="H827" s="57">
        <f ca="1">_xlfn.POISSON.DIST(1,($B$18*E827/'Monte Carlo'!$B$21),0)</f>
        <v>0.26870083105125642</v>
      </c>
      <c r="I827" s="57">
        <f ca="1">_xlfn.POISSON.DIST(2,($B$18*E827/'Monte Carlo'!$B$21),0)</f>
        <v>0.27065630077378811</v>
      </c>
      <c r="J827" s="57">
        <f ca="1">_xlfn.POISSON.DIST(3,($B$18*E827/'Monte Carlo'!$B$21),0)</f>
        <v>0.18175066761535844</v>
      </c>
      <c r="K827" s="57">
        <f ca="1">_xlfn.POISSON.DIST(0,($B$19*F827/'Monte Carlo'!$B$21),0)</f>
        <v>0.39093334469200991</v>
      </c>
      <c r="L827" s="57">
        <f ca="1">_xlfn.POISSON.DIST(1,($B$19*F827/'Monte Carlo'!$B$21),0)</f>
        <v>0.36717171523898134</v>
      </c>
      <c r="M827" s="57">
        <f ca="1">_xlfn.POISSON.DIST(2,($B$19*F827/'Monte Carlo'!$B$21),0)</f>
        <v>0.17242718010885891</v>
      </c>
      <c r="N827" s="57">
        <f ca="1">_xlfn.POISSON.DIST(3,($B$19*F827/'Monte Carlo'!$B$21),0)</f>
        <v>5.3982249006556765E-2</v>
      </c>
    </row>
    <row r="828" spans="4:14">
      <c r="D828">
        <v>827</v>
      </c>
      <c r="E8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8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828" s="57">
        <f ca="1">_xlfn.POISSON.DIST(0,($B$18*E828/'Monte Carlo'!$B$21),FALSE)</f>
        <v>0.13706071453209387</v>
      </c>
      <c r="H828" s="57">
        <f ca="1">_xlfn.POISSON.DIST(1,($B$18*E828/'Monte Carlo'!$B$21),0)</f>
        <v>0.27238504518826945</v>
      </c>
      <c r="I828" s="57">
        <f ca="1">_xlfn.POISSON.DIST(2,($B$18*E828/'Monte Carlo'!$B$21),0)</f>
        <v>0.27065966019330279</v>
      </c>
      <c r="J828" s="57">
        <f ca="1">_xlfn.POISSON.DIST(3,($B$18*E828/'Monte Carlo'!$B$21),0)</f>
        <v>0.17929680293894246</v>
      </c>
      <c r="K828" s="57">
        <f ca="1">_xlfn.POISSON.DIST(0,($B$19*F828/'Monte Carlo'!$B$21),0)</f>
        <v>0.40172219305682971</v>
      </c>
      <c r="L828" s="57">
        <f ca="1">_xlfn.POISSON.DIST(1,($B$19*F828/'Monte Carlo'!$B$21),0)</f>
        <v>0.36636842710248974</v>
      </c>
      <c r="M828" s="57">
        <f ca="1">_xlfn.POISSON.DIST(2,($B$19*F828/'Monte Carlo'!$B$21),0)</f>
        <v>0.16706299365263602</v>
      </c>
      <c r="N828" s="57">
        <f ca="1">_xlfn.POISSON.DIST(3,($B$19*F828/'Monte Carlo'!$B$21),0)</f>
        <v>5.0786843304000129E-2</v>
      </c>
    </row>
    <row r="829" spans="4:14">
      <c r="D829">
        <v>828</v>
      </c>
      <c r="E8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8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829" s="57">
        <f ca="1">_xlfn.POISSON.DIST(0,($B$18*E829/'Monte Carlo'!$B$21),FALSE)</f>
        <v>0.18491289514862846</v>
      </c>
      <c r="H829" s="57">
        <f ca="1">_xlfn.POISSON.DIST(1,($B$18*E829/'Monte Carlo'!$B$21),0)</f>
        <v>0.31210900263562602</v>
      </c>
      <c r="I829" s="57">
        <f ca="1">_xlfn.POISSON.DIST(2,($B$18*E829/'Monte Carlo'!$B$21),0)</f>
        <v>0.26339977384461977</v>
      </c>
      <c r="J829" s="57">
        <f ca="1">_xlfn.POISSON.DIST(3,($B$18*E829/'Monte Carlo'!$B$21),0)</f>
        <v>0.14819489403919214</v>
      </c>
      <c r="K829" s="57">
        <f ca="1">_xlfn.POISSON.DIST(0,($B$19*F829/'Monte Carlo'!$B$21),0)</f>
        <v>0.47948611790088203</v>
      </c>
      <c r="L829" s="57">
        <f ca="1">_xlfn.POISSON.DIST(1,($B$19*F829/'Monte Carlo'!$B$21),0)</f>
        <v>0.35244163734108952</v>
      </c>
      <c r="M829" s="57">
        <f ca="1">_xlfn.POISSON.DIST(2,($B$19*F829/'Monte Carlo'!$B$21),0)</f>
        <v>0.12952940981426436</v>
      </c>
      <c r="N829" s="57">
        <f ca="1">_xlfn.POISSON.DIST(3,($B$19*F829/'Monte Carlo'!$B$21),0)</f>
        <v>3.1736446982462516E-2</v>
      </c>
    </row>
    <row r="830" spans="4:14">
      <c r="D830">
        <v>829</v>
      </c>
      <c r="E8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8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830" s="57">
        <f ca="1">_xlfn.POISSON.DIST(0,($B$18*E830/'Monte Carlo'!$B$21),FALSE)</f>
        <v>8.8663166244628708E-2</v>
      </c>
      <c r="H830" s="57">
        <f ca="1">_xlfn.POISSON.DIST(1,($B$18*E830/'Monte Carlo'!$B$21),0)</f>
        <v>0.21482293756733631</v>
      </c>
      <c r="I830" s="57">
        <f ca="1">_xlfn.POISSON.DIST(2,($B$18*E830/'Monte Carlo'!$B$21),0)</f>
        <v>0.26024840111017028</v>
      </c>
      <c r="J830" s="57">
        <f ca="1">_xlfn.POISSON.DIST(3,($B$18*E830/'Monte Carlo'!$B$21),0)</f>
        <v>0.21018621520702468</v>
      </c>
      <c r="K830" s="57">
        <f ca="1">_xlfn.POISSON.DIST(0,($B$19*F830/'Monte Carlo'!$B$21),0)</f>
        <v>0.33201985607055995</v>
      </c>
      <c r="L830" s="57">
        <f ca="1">_xlfn.POISSON.DIST(1,($B$19*F830/'Monte Carlo'!$B$21),0)</f>
        <v>0.36607197998415431</v>
      </c>
      <c r="M830" s="57">
        <f ca="1">_xlfn.POISSON.DIST(2,($B$19*F830/'Monte Carlo'!$B$21),0)</f>
        <v>0.20180825345132361</v>
      </c>
      <c r="N830" s="57">
        <f ca="1">_xlfn.POISSON.DIST(3,($B$19*F830/'Monte Carlo'!$B$21),0)</f>
        <v>7.4168603239972153E-2</v>
      </c>
    </row>
    <row r="831" spans="4:14">
      <c r="D831">
        <v>830</v>
      </c>
      <c r="E8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8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88</v>
      </c>
      <c r="G831" s="57">
        <f ca="1">_xlfn.POISSON.DIST(0,($B$18*E831/'Monte Carlo'!$B$21),FALSE)</f>
        <v>0.15704660056871578</v>
      </c>
      <c r="H831" s="57">
        <f ca="1">_xlfn.POISSON.DIST(1,($B$18*E831/'Monte Carlo'!$B$21),0)</f>
        <v>0.29072666127096852</v>
      </c>
      <c r="I831" s="57">
        <f ca="1">_xlfn.POISSON.DIST(2,($B$18*E831/'Monte Carlo'!$B$21),0)</f>
        <v>0.26909844360744972</v>
      </c>
      <c r="J831" s="57">
        <f ca="1">_xlfn.POISSON.DIST(3,($B$18*E831/'Monte Carlo'!$B$21),0)</f>
        <v>0.16605281867483343</v>
      </c>
      <c r="K831" s="57">
        <f ca="1">_xlfn.POISSON.DIST(0,($B$19*F831/'Monte Carlo'!$B$21),0)</f>
        <v>0.30184443477431278</v>
      </c>
      <c r="L831" s="57">
        <f ca="1">_xlfn.POISSON.DIST(1,($B$19*F831/'Monte Carlo'!$B$21),0)</f>
        <v>0.36156239751584351</v>
      </c>
      <c r="M831" s="57">
        <f ca="1">_xlfn.POISSON.DIST(2,($B$19*F831/'Monte Carlo'!$B$21),0)</f>
        <v>0.21654758583697087</v>
      </c>
      <c r="N831" s="57">
        <f ca="1">_xlfn.POISSON.DIST(3,($B$19*F831/'Monte Carlo'!$B$21),0)</f>
        <v>8.6463373503445157E-2</v>
      </c>
    </row>
    <row r="832" spans="4:14">
      <c r="D832">
        <v>831</v>
      </c>
      <c r="E8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8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832" s="57">
        <f ca="1">_xlfn.POISSON.DIST(0,($B$18*E832/'Monte Carlo'!$B$21),FALSE)</f>
        <v>7.5301664836223969E-2</v>
      </c>
      <c r="H832" s="57">
        <f ca="1">_xlfn.POISSON.DIST(1,($B$18*E832/'Monte Carlo'!$B$21),0)</f>
        <v>0.19474915922639166</v>
      </c>
      <c r="I832" s="57">
        <f ca="1">_xlfn.POISSON.DIST(2,($B$18*E832/'Monte Carlo'!$B$21),0)</f>
        <v>0.25183530206055627</v>
      </c>
      <c r="J832" s="57">
        <f ca="1">_xlfn.POISSON.DIST(3,($B$18*E832/'Monte Carlo'!$B$21),0)</f>
        <v>0.21710327142826852</v>
      </c>
      <c r="K832" s="57">
        <f ca="1">_xlfn.POISSON.DIST(0,($B$19*F832/'Monte Carlo'!$B$21),0)</f>
        <v>0.49271881623502967</v>
      </c>
      <c r="L832" s="57">
        <f ca="1">_xlfn.POISSON.DIST(1,($B$19*F832/'Monte Carlo'!$B$21),0)</f>
        <v>0.34875456717539427</v>
      </c>
      <c r="M832" s="57">
        <f ca="1">_xlfn.POISSON.DIST(2,($B$19*F832/'Monte Carlo'!$B$21),0)</f>
        <v>0.12342713949418009</v>
      </c>
      <c r="N832" s="57">
        <f ca="1">_xlfn.POISSON.DIST(3,($B$19*F832/'Monte Carlo'!$B$21),0)</f>
        <v>2.9121260235815523E-2</v>
      </c>
    </row>
    <row r="833" spans="4:14">
      <c r="D833">
        <v>832</v>
      </c>
      <c r="E8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8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833" s="57">
        <f ca="1">_xlfn.POISSON.DIST(0,($B$18*E833/'Monte Carlo'!$B$21),FALSE)</f>
        <v>0.11640572320001434</v>
      </c>
      <c r="H833" s="57">
        <f ca="1">_xlfn.POISSON.DIST(1,($B$18*E833/'Monte Carlo'!$B$21),0)</f>
        <v>0.25035071304063589</v>
      </c>
      <c r="I833" s="57">
        <f ca="1">_xlfn.POISSON.DIST(2,($B$18*E833/'Monte Carlo'!$B$21),0)</f>
        <v>0.2692113316982816</v>
      </c>
      <c r="J833" s="57">
        <f ca="1">_xlfn.POISSON.DIST(3,($B$18*E833/'Monte Carlo'!$B$21),0)</f>
        <v>0.19299523252672179</v>
      </c>
      <c r="K833" s="57">
        <f ca="1">_xlfn.POISSON.DIST(0,($B$19*F833/'Monte Carlo'!$B$21),0)</f>
        <v>0.40172219305682971</v>
      </c>
      <c r="L833" s="57">
        <f ca="1">_xlfn.POISSON.DIST(1,($B$19*F833/'Monte Carlo'!$B$21),0)</f>
        <v>0.36636842710248974</v>
      </c>
      <c r="M833" s="57">
        <f ca="1">_xlfn.POISSON.DIST(2,($B$19*F833/'Monte Carlo'!$B$21),0)</f>
        <v>0.16706299365263602</v>
      </c>
      <c r="N833" s="57">
        <f ca="1">_xlfn.POISSON.DIST(3,($B$19*F833/'Monte Carlo'!$B$21),0)</f>
        <v>5.0786843304000129E-2</v>
      </c>
    </row>
    <row r="834" spans="4:14">
      <c r="D834">
        <v>833</v>
      </c>
      <c r="E8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834" s="57">
        <f ca="1">_xlfn.POISSON.DIST(0,($B$18*E834/'Monte Carlo'!$B$21),FALSE)</f>
        <v>0.1132794739708002</v>
      </c>
      <c r="H834" s="57">
        <f ca="1">_xlfn.POISSON.DIST(1,($B$18*E834/'Monte Carlo'!$B$21),0)</f>
        <v>0.24671105967573154</v>
      </c>
      <c r="I834" s="57">
        <f ca="1">_xlfn.POISSON.DIST(2,($B$18*E834/'Monte Carlo'!$B$21),0)</f>
        <v>0.26865567446937366</v>
      </c>
      <c r="J834" s="57">
        <f ca="1">_xlfn.POISSON.DIST(3,($B$18*E834/'Monte Carlo'!$B$21),0)</f>
        <v>0.19503482202881248</v>
      </c>
      <c r="K834" s="57">
        <f ca="1">_xlfn.POISSON.DIST(0,($B$19*F834/'Monte Carlo'!$B$21),0)</f>
        <v>0.3365701620328222</v>
      </c>
      <c r="L834" s="57">
        <f ca="1">_xlfn.POISSON.DIST(1,($B$19*F834/'Monte Carlo'!$B$21),0)</f>
        <v>0.36650762234186451</v>
      </c>
      <c r="M834" s="57">
        <f ca="1">_xlfn.POISSON.DIST(2,($B$19*F834/'Monte Carlo'!$B$21),0)</f>
        <v>0.19955398961002846</v>
      </c>
      <c r="N834" s="57">
        <f ca="1">_xlfn.POISSON.DIST(3,($B$19*F834/'Monte Carlo'!$B$21),0)</f>
        <v>7.2434682285425211E-2</v>
      </c>
    </row>
    <row r="835" spans="4:14">
      <c r="D835">
        <v>834</v>
      </c>
      <c r="E8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8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835" s="57">
        <f ca="1">_xlfn.POISSON.DIST(0,($B$18*E835/'Monte Carlo'!$B$21),FALSE)</f>
        <v>0.16583445181684431</v>
      </c>
      <c r="H835" s="57">
        <f ca="1">_xlfn.POISSON.DIST(1,($B$18*E835/'Monte Carlo'!$B$21),0)</f>
        <v>0.29796558300530807</v>
      </c>
      <c r="I835" s="57">
        <f ca="1">_xlfn.POISSON.DIST(2,($B$18*E835/'Monte Carlo'!$B$21),0)</f>
        <v>0.26768710507075444</v>
      </c>
      <c r="J835" s="57">
        <f ca="1">_xlfn.POISSON.DIST(3,($B$18*E835/'Monte Carlo'!$B$21),0)</f>
        <v>0.16032363088924184</v>
      </c>
      <c r="K835" s="57">
        <f ca="1">_xlfn.POISSON.DIST(0,($B$19*F835/'Monte Carlo'!$B$21),0)</f>
        <v>0.38043424693358147</v>
      </c>
      <c r="L835" s="57">
        <f ca="1">_xlfn.POISSON.DIST(1,($B$19*F835/'Monte Carlo'!$B$21),0)</f>
        <v>0.36766760541776577</v>
      </c>
      <c r="M835" s="57">
        <f ca="1">_xlfn.POISSON.DIST(2,($B$19*F835/'Monte Carlo'!$B$21),0)</f>
        <v>0.17766469391652112</v>
      </c>
      <c r="N835" s="57">
        <f ca="1">_xlfn.POISSON.DIST(3,($B$19*F835/'Monte Carlo'!$B$21),0)</f>
        <v>5.7234202849401436E-2</v>
      </c>
    </row>
    <row r="836" spans="4:14">
      <c r="D836">
        <v>835</v>
      </c>
      <c r="E8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836" s="57">
        <f ca="1">_xlfn.POISSON.DIST(0,($B$18*E836/'Monte Carlo'!$B$21),FALSE)</f>
        <v>9.362448800087371E-2</v>
      </c>
      <c r="H836" s="57">
        <f ca="1">_xlfn.POISSON.DIST(1,($B$18*E836/'Monte Carlo'!$B$21),0)</f>
        <v>0.2217461643520606</v>
      </c>
      <c r="I836" s="57">
        <f ca="1">_xlfn.POISSON.DIST(2,($B$18*E836/'Monte Carlo'!$B$21),0)</f>
        <v>0.26259882673212703</v>
      </c>
      <c r="J836" s="57">
        <f ca="1">_xlfn.POISSON.DIST(3,($B$18*E836/'Monte Carlo'!$B$21),0)</f>
        <v>0.20731856175155483</v>
      </c>
      <c r="K836" s="57">
        <f ca="1">_xlfn.POISSON.DIST(0,($B$19*F836/'Monte Carlo'!$B$21),0)</f>
        <v>0.38043424693358147</v>
      </c>
      <c r="L836" s="57">
        <f ca="1">_xlfn.POISSON.DIST(1,($B$19*F836/'Monte Carlo'!$B$21),0)</f>
        <v>0.36766760541776577</v>
      </c>
      <c r="M836" s="57">
        <f ca="1">_xlfn.POISSON.DIST(2,($B$19*F836/'Monte Carlo'!$B$21),0)</f>
        <v>0.17766469391652112</v>
      </c>
      <c r="N836" s="57">
        <f ca="1">_xlfn.POISSON.DIST(3,($B$19*F836/'Monte Carlo'!$B$21),0)</f>
        <v>5.7234202849401436E-2</v>
      </c>
    </row>
    <row r="837" spans="4:14">
      <c r="D837">
        <v>836</v>
      </c>
      <c r="E8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837" s="57">
        <f ca="1">_xlfn.POISSON.DIST(0,($B$18*E837/'Monte Carlo'!$B$21),FALSE)</f>
        <v>0.12291943426544397</v>
      </c>
      <c r="H837" s="57">
        <f ca="1">_xlfn.POISSON.DIST(1,($B$18*E837/'Monte Carlo'!$B$21),0)</f>
        <v>0.25766693173649519</v>
      </c>
      <c r="I837" s="57">
        <f ca="1">_xlfn.POISSON.DIST(2,($B$18*E837/'Monte Carlo'!$B$21),0)</f>
        <v>0.27006407939986915</v>
      </c>
      <c r="J837" s="57">
        <f ca="1">_xlfn.POISSON.DIST(3,($B$18*E837/'Monte Carlo'!$B$21),0)</f>
        <v>0.18870512794836983</v>
      </c>
      <c r="K837" s="57">
        <f ca="1">_xlfn.POISSON.DIST(0,($B$19*F837/'Monte Carlo'!$B$21),0)</f>
        <v>0.35540360705991658</v>
      </c>
      <c r="L837" s="57">
        <f ca="1">_xlfn.POISSON.DIST(1,($B$19*F837/'Monte Carlo'!$B$21),0)</f>
        <v>0.36766546296941832</v>
      </c>
      <c r="M837" s="57">
        <f ca="1">_xlfn.POISSON.DIST(2,($B$19*F837/'Monte Carlo'!$B$21),0)</f>
        <v>0.19017518389694815</v>
      </c>
      <c r="N837" s="57">
        <f ca="1">_xlfn.POISSON.DIST(3,($B$19*F837/'Monte Carlo'!$B$21),0)</f>
        <v>6.5578819539084315E-2</v>
      </c>
    </row>
    <row r="838" spans="4:14">
      <c r="D838">
        <v>837</v>
      </c>
      <c r="E8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8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838" s="57">
        <f ca="1">_xlfn.POISSON.DIST(0,($B$18*E838/'Monte Carlo'!$B$21),FALSE)</f>
        <v>7.9515317515879536E-2</v>
      </c>
      <c r="H838" s="57">
        <f ca="1">_xlfn.POISSON.DIST(1,($B$18*E838/'Monte Carlo'!$B$21),0)</f>
        <v>0.20131732638917879</v>
      </c>
      <c r="I838" s="57">
        <f ca="1">_xlfn.POISSON.DIST(2,($B$18*E838/'Monte Carlo'!$B$21),0)</f>
        <v>0.2548481674388926</v>
      </c>
      <c r="J838" s="57">
        <f ca="1">_xlfn.POISSON.DIST(3,($B$18*E838/'Monte Carlo'!$B$21),0)</f>
        <v>0.21507533938868123</v>
      </c>
      <c r="K838" s="57">
        <f ca="1">_xlfn.POISSON.DIST(0,($B$19*F838/'Monte Carlo'!$B$21),0)</f>
        <v>0.31017463704731257</v>
      </c>
      <c r="L838" s="57">
        <f ca="1">_xlfn.POISSON.DIST(1,($B$19*F838/'Monte Carlo'!$B$21),0)</f>
        <v>0.3630965699751062</v>
      </c>
      <c r="M838" s="57">
        <f ca="1">_xlfn.POISSON.DIST(2,($B$19*F838/'Monte Carlo'!$B$21),0)</f>
        <v>0.21252401611995295</v>
      </c>
      <c r="N838" s="57">
        <f ca="1">_xlfn.POISSON.DIST(3,($B$19*F838/'Monte Carlo'!$B$21),0)</f>
        <v>8.2928273380734663E-2</v>
      </c>
    </row>
    <row r="839" spans="4:14">
      <c r="D839">
        <v>838</v>
      </c>
      <c r="E8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39" s="57">
        <f ca="1">_xlfn.POISSON.DIST(0,($B$18*E839/'Monte Carlo'!$B$21),FALSE)</f>
        <v>0.10159183032069609</v>
      </c>
      <c r="H839" s="57">
        <f ca="1">_xlfn.POISSON.DIST(1,($B$18*E839/'Monte Carlo'!$B$21),0)</f>
        <v>0.23231940082314048</v>
      </c>
      <c r="I839" s="57">
        <f ca="1">_xlfn.POISSON.DIST(2,($B$18*E839/'Monte Carlo'!$B$21),0)</f>
        <v>0.26563309189551981</v>
      </c>
      <c r="J839" s="57">
        <f ca="1">_xlfn.POISSON.DIST(3,($B$18*E839/'Monte Carlo'!$B$21),0)</f>
        <v>0.20248255708869276</v>
      </c>
      <c r="K839" s="57">
        <f ca="1">_xlfn.POISSON.DIST(0,($B$19*F839/'Monte Carlo'!$B$21),0)</f>
        <v>0.42420134805204218</v>
      </c>
      <c r="L839" s="57">
        <f ca="1">_xlfn.POISSON.DIST(1,($B$19*F839/'Monte Carlo'!$B$21),0)</f>
        <v>0.36377261844059355</v>
      </c>
      <c r="M839" s="57">
        <f ca="1">_xlfn.POISSON.DIST(2,($B$19*F839/'Monte Carlo'!$B$21),0)</f>
        <v>0.15597606954197016</v>
      </c>
      <c r="N839" s="57">
        <f ca="1">_xlfn.POISSON.DIST(3,($B$19*F839/'Monte Carlo'!$B$21),0)</f>
        <v>4.458560656938601E-2</v>
      </c>
    </row>
    <row r="840" spans="4:14">
      <c r="D840">
        <v>839</v>
      </c>
      <c r="E8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40" s="57">
        <f ca="1">_xlfn.POISSON.DIST(0,($B$18*E840/'Monte Carlo'!$B$21),FALSE)</f>
        <v>0.12979763283782372</v>
      </c>
      <c r="H840" s="57">
        <f ca="1">_xlfn.POISSON.DIST(1,($B$18*E840/'Monte Carlo'!$B$21),0)</f>
        <v>0.26501804358005915</v>
      </c>
      <c r="I840" s="57">
        <f ca="1">_xlfn.POISSON.DIST(2,($B$18*E840/'Monte Carlo'!$B$21),0)</f>
        <v>0.27055409982228668</v>
      </c>
      <c r="J840" s="57">
        <f ca="1">_xlfn.POISSON.DIST(3,($B$18*E840/'Monte Carlo'!$B$21),0)</f>
        <v>0.18413720047589904</v>
      </c>
      <c r="K840" s="57">
        <f ca="1">_xlfn.POISSON.DIST(0,($B$19*F840/'Monte Carlo'!$B$21),0)</f>
        <v>0.43590831570375593</v>
      </c>
      <c r="L840" s="57">
        <f ca="1">_xlfn.POISSON.DIST(1,($B$19*F840/'Monte Carlo'!$B$21),0)</f>
        <v>0.3619448498622061</v>
      </c>
      <c r="M840" s="57">
        <f ca="1">_xlfn.POISSON.DIST(2,($B$19*F840/'Monte Carlo'!$B$21),0)</f>
        <v>0.15026562882870706</v>
      </c>
      <c r="N840" s="57">
        <f ca="1">_xlfn.POISSON.DIST(3,($B$19*F840/'Monte Carlo'!$B$21),0)</f>
        <v>4.1589686413796595E-2</v>
      </c>
    </row>
    <row r="841" spans="4:14">
      <c r="D841">
        <v>840</v>
      </c>
      <c r="E8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841" s="57">
        <f ca="1">_xlfn.POISSON.DIST(0,($B$18*E841/'Monte Carlo'!$B$21),FALSE)</f>
        <v>0.10727660088975248</v>
      </c>
      <c r="H841" s="57">
        <f ca="1">_xlfn.POISSON.DIST(1,($B$18*E841/'Monte Carlo'!$B$21),0)</f>
        <v>0.23947835411040228</v>
      </c>
      <c r="I841" s="57">
        <f ca="1">_xlfn.POISSON.DIST(2,($B$18*E841/'Monte Carlo'!$B$21),0)</f>
        <v>0.2672991202730472</v>
      </c>
      <c r="J841" s="57">
        <f ca="1">_xlfn.POISSON.DIST(3,($B$18*E841/'Monte Carlo'!$B$21),0)</f>
        <v>0.19890126037809155</v>
      </c>
      <c r="K841" s="57">
        <f ca="1">_xlfn.POISSON.DIST(0,($B$19*F841/'Monte Carlo'!$B$21),0)</f>
        <v>0.45407732839127324</v>
      </c>
      <c r="L841" s="57">
        <f ca="1">_xlfn.POISSON.DIST(1,($B$19*F841/'Monte Carlo'!$B$21),0)</f>
        <v>0.35848849675972316</v>
      </c>
      <c r="M841" s="57">
        <f ca="1">_xlfn.POISSON.DIST(2,($B$19*F841/'Monte Carlo'!$B$21),0)</f>
        <v>0.14151114168631976</v>
      </c>
      <c r="N841" s="57">
        <f ca="1">_xlfn.POISSON.DIST(3,($B$19*F841/'Monte Carlo'!$B$21),0)</f>
        <v>3.7240438493600529E-2</v>
      </c>
    </row>
    <row r="842" spans="4:14">
      <c r="D842">
        <v>841</v>
      </c>
      <c r="E8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42" s="57">
        <f ca="1">_xlfn.POISSON.DIST(0,($B$18*E842/'Monte Carlo'!$B$21),FALSE)</f>
        <v>0.1132794739708002</v>
      </c>
      <c r="H842" s="57">
        <f ca="1">_xlfn.POISSON.DIST(1,($B$18*E842/'Monte Carlo'!$B$21),0)</f>
        <v>0.24671105967573154</v>
      </c>
      <c r="I842" s="57">
        <f ca="1">_xlfn.POISSON.DIST(2,($B$18*E842/'Monte Carlo'!$B$21),0)</f>
        <v>0.26865567446937366</v>
      </c>
      <c r="J842" s="57">
        <f ca="1">_xlfn.POISSON.DIST(3,($B$18*E842/'Monte Carlo'!$B$21),0)</f>
        <v>0.19503482202881248</v>
      </c>
      <c r="K842" s="57">
        <f ca="1">_xlfn.POISSON.DIST(0,($B$19*F842/'Monte Carlo'!$B$21),0)</f>
        <v>0.44793836835326056</v>
      </c>
      <c r="L842" s="57">
        <f ca="1">_xlfn.POISSON.DIST(1,($B$19*F842/'Monte Carlo'!$B$21),0)</f>
        <v>0.3597391363960773</v>
      </c>
      <c r="M842" s="57">
        <f ca="1">_xlfn.POISSON.DIST(2,($B$19*F842/'Monte Carlo'!$B$21),0)</f>
        <v>0.14445318306930149</v>
      </c>
      <c r="N842" s="57">
        <f ca="1">_xlfn.POISSON.DIST(3,($B$19*F842/'Monte Carlo'!$B$21),0)</f>
        <v>3.8670099131459919E-2</v>
      </c>
    </row>
    <row r="843" spans="4:14">
      <c r="D843">
        <v>842</v>
      </c>
      <c r="E8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43" s="57">
        <f ca="1">_xlfn.POISSON.DIST(0,($B$18*E843/'Monte Carlo'!$B$21),FALSE)</f>
        <v>0.12979763283782372</v>
      </c>
      <c r="H843" s="57">
        <f ca="1">_xlfn.POISSON.DIST(1,($B$18*E843/'Monte Carlo'!$B$21),0)</f>
        <v>0.26501804358005915</v>
      </c>
      <c r="I843" s="57">
        <f ca="1">_xlfn.POISSON.DIST(2,($B$18*E843/'Monte Carlo'!$B$21),0)</f>
        <v>0.27055409982228668</v>
      </c>
      <c r="J843" s="57">
        <f ca="1">_xlfn.POISSON.DIST(3,($B$18*E843/'Monte Carlo'!$B$21),0)</f>
        <v>0.18413720047589904</v>
      </c>
      <c r="K843" s="57">
        <f ca="1">_xlfn.POISSON.DIST(0,($B$19*F843/'Monte Carlo'!$B$21),0)</f>
        <v>0.43590831570375593</v>
      </c>
      <c r="L843" s="57">
        <f ca="1">_xlfn.POISSON.DIST(1,($B$19*F843/'Monte Carlo'!$B$21),0)</f>
        <v>0.3619448498622061</v>
      </c>
      <c r="M843" s="57">
        <f ca="1">_xlfn.POISSON.DIST(2,($B$19*F843/'Monte Carlo'!$B$21),0)</f>
        <v>0.15026562882870706</v>
      </c>
      <c r="N843" s="57">
        <f ca="1">_xlfn.POISSON.DIST(3,($B$19*F843/'Monte Carlo'!$B$21),0)</f>
        <v>4.1589686413796595E-2</v>
      </c>
    </row>
    <row r="844" spans="4:14">
      <c r="D844">
        <v>843</v>
      </c>
      <c r="E8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44" s="57">
        <f ca="1">_xlfn.POISSON.DIST(0,($B$18*E844/'Monte Carlo'!$B$21),FALSE)</f>
        <v>0.1132794739708002</v>
      </c>
      <c r="H844" s="57">
        <f ca="1">_xlfn.POISSON.DIST(1,($B$18*E844/'Monte Carlo'!$B$21),0)</f>
        <v>0.24671105967573154</v>
      </c>
      <c r="I844" s="57">
        <f ca="1">_xlfn.POISSON.DIST(2,($B$18*E844/'Monte Carlo'!$B$21),0)</f>
        <v>0.26865567446937366</v>
      </c>
      <c r="J844" s="57">
        <f ca="1">_xlfn.POISSON.DIST(3,($B$18*E844/'Monte Carlo'!$B$21),0)</f>
        <v>0.19503482202881248</v>
      </c>
      <c r="K844" s="57">
        <f ca="1">_xlfn.POISSON.DIST(0,($B$19*F844/'Monte Carlo'!$B$21),0)</f>
        <v>0.43590831570375593</v>
      </c>
      <c r="L844" s="57">
        <f ca="1">_xlfn.POISSON.DIST(1,($B$19*F844/'Monte Carlo'!$B$21),0)</f>
        <v>0.3619448498622061</v>
      </c>
      <c r="M844" s="57">
        <f ca="1">_xlfn.POISSON.DIST(2,($B$19*F844/'Monte Carlo'!$B$21),0)</f>
        <v>0.15026562882870706</v>
      </c>
      <c r="N844" s="57">
        <f ca="1">_xlfn.POISSON.DIST(3,($B$19*F844/'Monte Carlo'!$B$21),0)</f>
        <v>4.1589686413796595E-2</v>
      </c>
    </row>
    <row r="845" spans="4:14">
      <c r="D845">
        <v>844</v>
      </c>
      <c r="E8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845" s="57">
        <f ca="1">_xlfn.POISSON.DIST(0,($B$18*E845/'Monte Carlo'!$B$21),FALSE)</f>
        <v>9.8863430268674488E-2</v>
      </c>
      <c r="H845" s="57">
        <f ca="1">_xlfn.POISSON.DIST(1,($B$18*E845/'Monte Carlo'!$B$21),0)</f>
        <v>0.22877154694627386</v>
      </c>
      <c r="I845" s="57">
        <f ca="1">_xlfn.POISSON.DIST(2,($B$18*E845/'Monte Carlo'!$B$21),0)</f>
        <v>0.26469049551467128</v>
      </c>
      <c r="J845" s="57">
        <f ca="1">_xlfn.POISSON.DIST(3,($B$18*E845/'Monte Carlo'!$B$21),0)</f>
        <v>0.20416600272485158</v>
      </c>
      <c r="K845" s="57">
        <f ca="1">_xlfn.POISSON.DIST(0,($B$19*F845/'Monte Carlo'!$B$21),0)</f>
        <v>0.44188240481824848</v>
      </c>
      <c r="L845" s="57">
        <f ca="1">_xlfn.POISSON.DIST(1,($B$19*F845/'Monte Carlo'!$B$21),0)</f>
        <v>0.36089043492404388</v>
      </c>
      <c r="M845" s="57">
        <f ca="1">_xlfn.POISSON.DIST(2,($B$19*F845/'Monte Carlo'!$B$21),0)</f>
        <v>0.14737168146945748</v>
      </c>
      <c r="N845" s="57">
        <f ca="1">_xlfn.POISSON.DIST(3,($B$19*F845/'Monte Carlo'!$B$21),0)</f>
        <v>4.0120048261011752E-2</v>
      </c>
    </row>
    <row r="846" spans="4:14">
      <c r="D846">
        <v>845</v>
      </c>
      <c r="E8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846" s="57">
        <f ca="1">_xlfn.POISSON.DIST(0,($B$18*E846/'Monte Carlo'!$B$21),FALSE)</f>
        <v>0.12979763283782372</v>
      </c>
      <c r="H846" s="57">
        <f ca="1">_xlfn.POISSON.DIST(1,($B$18*E846/'Monte Carlo'!$B$21),0)</f>
        <v>0.26501804358005915</v>
      </c>
      <c r="I846" s="57">
        <f ca="1">_xlfn.POISSON.DIST(2,($B$18*E846/'Monte Carlo'!$B$21),0)</f>
        <v>0.27055409982228668</v>
      </c>
      <c r="J846" s="57">
        <f ca="1">_xlfn.POISSON.DIST(3,($B$18*E846/'Monte Carlo'!$B$21),0)</f>
        <v>0.18413720047589904</v>
      </c>
      <c r="K846" s="57">
        <f ca="1">_xlfn.POISSON.DIST(0,($B$19*F846/'Monte Carlo'!$B$21),0)</f>
        <v>0.34118282957970547</v>
      </c>
      <c r="L846" s="57">
        <f ca="1">_xlfn.POISSON.DIST(1,($B$19*F846/'Monte Carlo'!$B$21),0)</f>
        <v>0.36688644816774135</v>
      </c>
      <c r="M846" s="57">
        <f ca="1">_xlfn.POISSON.DIST(2,($B$19*F846/'Monte Carlo'!$B$21),0)</f>
        <v>0.19726324741335616</v>
      </c>
      <c r="N846" s="57">
        <f ca="1">_xlfn.POISSON.DIST(3,($B$19*F846/'Monte Carlo'!$B$21),0)</f>
        <v>7.0708142304694716E-2</v>
      </c>
    </row>
    <row r="847" spans="4:14">
      <c r="D847">
        <v>846</v>
      </c>
      <c r="E8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8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847" s="57">
        <f ca="1">_xlfn.POISSON.DIST(0,($B$18*E847/'Monte Carlo'!$B$21),FALSE)</f>
        <v>0.14084327052517653</v>
      </c>
      <c r="H847" s="57">
        <f ca="1">_xlfn.POISSON.DIST(1,($B$18*E847/'Monte Carlo'!$B$21),0)</f>
        <v>0.27606795981041499</v>
      </c>
      <c r="I847" s="57">
        <f ca="1">_xlfn.POISSON.DIST(2,($B$18*E847/'Monte Carlo'!$B$21),0)</f>
        <v>0.27056144801842463</v>
      </c>
      <c r="J847" s="57">
        <f ca="1">_xlfn.POISSON.DIST(3,($B$18*E847/'Monte Carlo'!$B$21),0)</f>
        <v>0.17677651354180549</v>
      </c>
      <c r="K847" s="57">
        <f ca="1">_xlfn.POISSON.DIST(0,($B$19*F847/'Monte Carlo'!$B$21),0)</f>
        <v>0.33201985607055995</v>
      </c>
      <c r="L847" s="57">
        <f ca="1">_xlfn.POISSON.DIST(1,($B$19*F847/'Monte Carlo'!$B$21),0)</f>
        <v>0.36607197998415431</v>
      </c>
      <c r="M847" s="57">
        <f ca="1">_xlfn.POISSON.DIST(2,($B$19*F847/'Monte Carlo'!$B$21),0)</f>
        <v>0.20180825345132361</v>
      </c>
      <c r="N847" s="57">
        <f ca="1">_xlfn.POISSON.DIST(3,($B$19*F847/'Monte Carlo'!$B$21),0)</f>
        <v>7.4168603239972153E-2</v>
      </c>
    </row>
    <row r="848" spans="4:14">
      <c r="D848">
        <v>847</v>
      </c>
      <c r="E8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848" s="57">
        <f ca="1">_xlfn.POISSON.DIST(0,($B$18*E848/'Monte Carlo'!$B$21),FALSE)</f>
        <v>9.8863430268674488E-2</v>
      </c>
      <c r="H848" s="57">
        <f ca="1">_xlfn.POISSON.DIST(1,($B$18*E848/'Monte Carlo'!$B$21),0)</f>
        <v>0.22877154694627386</v>
      </c>
      <c r="I848" s="57">
        <f ca="1">_xlfn.POISSON.DIST(2,($B$18*E848/'Monte Carlo'!$B$21),0)</f>
        <v>0.26469049551467128</v>
      </c>
      <c r="J848" s="57">
        <f ca="1">_xlfn.POISSON.DIST(3,($B$18*E848/'Monte Carlo'!$B$21),0)</f>
        <v>0.20416600272485158</v>
      </c>
      <c r="K848" s="57">
        <f ca="1">_xlfn.POISSON.DIST(0,($B$19*F848/'Monte Carlo'!$B$21),0)</f>
        <v>0.32753106858701586</v>
      </c>
      <c r="L848" s="57">
        <f ca="1">_xlfn.POISSON.DIST(1,($B$19*F848/'Monte Carlo'!$B$21),0)</f>
        <v>0.36558112661422165</v>
      </c>
      <c r="M848" s="57">
        <f ca="1">_xlfn.POISSON.DIST(2,($B$19*F848/'Monte Carlo'!$B$21),0)</f>
        <v>0.20402577488769841</v>
      </c>
      <c r="N848" s="57">
        <f ca="1">_xlfn.POISSON.DIST(3,($B$19*F848/'Monte Carlo'!$B$21),0)</f>
        <v>7.590931038853839E-2</v>
      </c>
    </row>
    <row r="849" spans="4:14">
      <c r="D849">
        <v>848</v>
      </c>
      <c r="E8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8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849" s="57">
        <f ca="1">_xlfn.POISSON.DIST(0,($B$18*E849/'Monte Carlo'!$B$21),FALSE)</f>
        <v>0.14473021623992124</v>
      </c>
      <c r="H849" s="57">
        <f ca="1">_xlfn.POISSON.DIST(1,($B$18*E849/'Monte Carlo'!$B$21),0)</f>
        <v>0.27974669717796186</v>
      </c>
      <c r="I849" s="57">
        <f ca="1">_xlfn.POISSON.DIST(2,($B$18*E849/'Monte Carlo'!$B$21),0)</f>
        <v>0.27035893614726797</v>
      </c>
      <c r="J849" s="57">
        <f ca="1">_xlfn.POISSON.DIST(3,($B$18*E849/'Monte Carlo'!$B$21),0)</f>
        <v>0.17419080687884705</v>
      </c>
      <c r="K849" s="57">
        <f ca="1">_xlfn.POISSON.DIST(0,($B$19*F849/'Monte Carlo'!$B$21),0)</f>
        <v>0.44188240481824848</v>
      </c>
      <c r="L849" s="57">
        <f ca="1">_xlfn.POISSON.DIST(1,($B$19*F849/'Monte Carlo'!$B$21),0)</f>
        <v>0.36089043492404388</v>
      </c>
      <c r="M849" s="57">
        <f ca="1">_xlfn.POISSON.DIST(2,($B$19*F849/'Monte Carlo'!$B$21),0)</f>
        <v>0.14737168146945748</v>
      </c>
      <c r="N849" s="57">
        <f ca="1">_xlfn.POISSON.DIST(3,($B$19*F849/'Monte Carlo'!$B$21),0)</f>
        <v>4.0120048261011752E-2</v>
      </c>
    </row>
    <row r="850" spans="4:14">
      <c r="D850">
        <v>849</v>
      </c>
      <c r="E8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8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50" s="57">
        <f ca="1">_xlfn.POISSON.DIST(0,($B$18*E850/'Monte Carlo'!$B$21),FALSE)</f>
        <v>9.6208305467432101E-2</v>
      </c>
      <c r="H850" s="57">
        <f ca="1">_xlfn.POISSON.DIST(1,($B$18*E850/'Monte Carlo'!$B$21),0)</f>
        <v>0.22524669361030539</v>
      </c>
      <c r="I850" s="57">
        <f ca="1">_xlfn.POISSON.DIST(2,($B$18*E850/'Monte Carlo'!$B$21),0)</f>
        <v>0.2636782382553744</v>
      </c>
      <c r="J850" s="57">
        <f ca="1">_xlfn.POISSON.DIST(3,($B$18*E850/'Monte Carlo'!$B$21),0)</f>
        <v>0.20577797677463755</v>
      </c>
      <c r="K850" s="57">
        <f ca="1">_xlfn.POISSON.DIST(0,($B$19*F850/'Monte Carlo'!$B$21),0)</f>
        <v>0.44793836835326056</v>
      </c>
      <c r="L850" s="57">
        <f ca="1">_xlfn.POISSON.DIST(1,($B$19*F850/'Monte Carlo'!$B$21),0)</f>
        <v>0.3597391363960773</v>
      </c>
      <c r="M850" s="57">
        <f ca="1">_xlfn.POISSON.DIST(2,($B$19*F850/'Monte Carlo'!$B$21),0)</f>
        <v>0.14445318306930149</v>
      </c>
      <c r="N850" s="57">
        <f ca="1">_xlfn.POISSON.DIST(3,($B$19*F850/'Monte Carlo'!$B$21),0)</f>
        <v>3.8670099131459919E-2</v>
      </c>
    </row>
    <row r="851" spans="4:14">
      <c r="D851">
        <v>850</v>
      </c>
      <c r="E8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51" s="57">
        <f ca="1">_xlfn.POISSON.DIST(0,($B$18*E851/'Monte Carlo'!$B$21),FALSE)</f>
        <v>0.12979763283782372</v>
      </c>
      <c r="H851" s="57">
        <f ca="1">_xlfn.POISSON.DIST(1,($B$18*E851/'Monte Carlo'!$B$21),0)</f>
        <v>0.26501804358005915</v>
      </c>
      <c r="I851" s="57">
        <f ca="1">_xlfn.POISSON.DIST(2,($B$18*E851/'Monte Carlo'!$B$21),0)</f>
        <v>0.27055409982228668</v>
      </c>
      <c r="J851" s="57">
        <f ca="1">_xlfn.POISSON.DIST(3,($B$18*E851/'Monte Carlo'!$B$21),0)</f>
        <v>0.18413720047589904</v>
      </c>
      <c r="K851" s="57">
        <f ca="1">_xlfn.POISSON.DIST(0,($B$19*F851/'Monte Carlo'!$B$21),0)</f>
        <v>0.41846630038298388</v>
      </c>
      <c r="L851" s="57">
        <f ca="1">_xlfn.POISSON.DIST(1,($B$19*F851/'Monte Carlo'!$B$21),0)</f>
        <v>0.36455064907056661</v>
      </c>
      <c r="M851" s="57">
        <f ca="1">_xlfn.POISSON.DIST(2,($B$19*F851/'Monte Carlo'!$B$21),0)</f>
        <v>0.15879077433014654</v>
      </c>
      <c r="N851" s="57">
        <f ca="1">_xlfn.POISSON.DIST(3,($B$19*F851/'Monte Carlo'!$B$21),0)</f>
        <v>4.6110666335213359E-2</v>
      </c>
    </row>
    <row r="852" spans="4:14">
      <c r="D852">
        <v>851</v>
      </c>
      <c r="E8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8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852" s="57">
        <f ca="1">_xlfn.POISSON.DIST(0,($B$18*E852/'Monte Carlo'!$B$21),FALSE)</f>
        <v>0.17994678368916983</v>
      </c>
      <c r="H852" s="57">
        <f ca="1">_xlfn.POISSON.DIST(1,($B$18*E852/'Monte Carlo'!$B$21),0)</f>
        <v>0.30862567025384191</v>
      </c>
      <c r="I852" s="57">
        <f ca="1">_xlfn.POISSON.DIST(2,($B$18*E852/'Monte Carlo'!$B$21),0)</f>
        <v>0.26466103585425138</v>
      </c>
      <c r="J852" s="57">
        <f ca="1">_xlfn.POISSON.DIST(3,($B$18*E852/'Monte Carlo'!$B$21),0)</f>
        <v>0.15130619528361228</v>
      </c>
      <c r="K852" s="57">
        <f ca="1">_xlfn.POISSON.DIST(0,($B$19*F852/'Monte Carlo'!$B$21),0)</f>
        <v>0.41280878846886226</v>
      </c>
      <c r="L852" s="57">
        <f ca="1">_xlfn.POISSON.DIST(1,($B$19*F852/'Monte Carlo'!$B$21),0)</f>
        <v>0.36524115176063965</v>
      </c>
      <c r="M852" s="57">
        <f ca="1">_xlfn.POISSON.DIST(2,($B$19*F852/'Monte Carlo'!$B$21),0)</f>
        <v>0.1615773484792232</v>
      </c>
      <c r="N852" s="57">
        <f ca="1">_xlfn.POISSON.DIST(3,($B$19*F852/'Monte Carlo'!$B$21),0)</f>
        <v>4.7652971953327773E-2</v>
      </c>
    </row>
    <row r="853" spans="4:14">
      <c r="D853">
        <v>852</v>
      </c>
      <c r="E8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8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53" s="57">
        <f ca="1">_xlfn.POISSON.DIST(0,($B$18*E853/'Monte Carlo'!$B$21),FALSE)</f>
        <v>0.10439552784948584</v>
      </c>
      <c r="H853" s="57">
        <f ca="1">_xlfn.POISSON.DIST(1,($B$18*E853/'Monte Carlo'!$B$21),0)</f>
        <v>0.23588884012504482</v>
      </c>
      <c r="I853" s="57">
        <f ca="1">_xlfn.POISSON.DIST(2,($B$18*E853/'Monte Carlo'!$B$21),0)</f>
        <v>0.26650348938205509</v>
      </c>
      <c r="J853" s="57">
        <f ca="1">_xlfn.POISSON.DIST(3,($B$18*E853/'Monte Carlo'!$B$21),0)</f>
        <v>0.20072762468729255</v>
      </c>
      <c r="K853" s="57">
        <f ca="1">_xlfn.POISSON.DIST(0,($B$19*F853/'Monte Carlo'!$B$21),0)</f>
        <v>0.44793836835326056</v>
      </c>
      <c r="L853" s="57">
        <f ca="1">_xlfn.POISSON.DIST(1,($B$19*F853/'Monte Carlo'!$B$21),0)</f>
        <v>0.3597391363960773</v>
      </c>
      <c r="M853" s="57">
        <f ca="1">_xlfn.POISSON.DIST(2,($B$19*F853/'Monte Carlo'!$B$21),0)</f>
        <v>0.14445318306930149</v>
      </c>
      <c r="N853" s="57">
        <f ca="1">_xlfn.POISSON.DIST(3,($B$19*F853/'Monte Carlo'!$B$21),0)</f>
        <v>3.8670099131459919E-2</v>
      </c>
    </row>
    <row r="854" spans="4:14">
      <c r="D854">
        <v>853</v>
      </c>
      <c r="E8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854" s="57">
        <f ca="1">_xlfn.POISSON.DIST(0,($B$18*E854/'Monte Carlo'!$B$21),FALSE)</f>
        <v>0.12979763283782372</v>
      </c>
      <c r="H854" s="57">
        <f ca="1">_xlfn.POISSON.DIST(1,($B$18*E854/'Monte Carlo'!$B$21),0)</f>
        <v>0.26501804358005915</v>
      </c>
      <c r="I854" s="57">
        <f ca="1">_xlfn.POISSON.DIST(2,($B$18*E854/'Monte Carlo'!$B$21),0)</f>
        <v>0.27055409982228668</v>
      </c>
      <c r="J854" s="57">
        <f ca="1">_xlfn.POISSON.DIST(3,($B$18*E854/'Monte Carlo'!$B$21),0)</f>
        <v>0.18413720047589904</v>
      </c>
      <c r="K854" s="57">
        <f ca="1">_xlfn.POISSON.DIST(0,($B$19*F854/'Monte Carlo'!$B$21),0)</f>
        <v>0.35059867978280235</v>
      </c>
      <c r="L854" s="57">
        <f ca="1">_xlfn.POISSON.DIST(1,($B$19*F854/'Monte Carlo'!$B$21),0)</f>
        <v>0.36746705933992851</v>
      </c>
      <c r="M854" s="57">
        <f ca="1">_xlfn.POISSON.DIST(2,($B$19*F854/'Monte Carlo'!$B$21),0)</f>
        <v>0.19257351422941407</v>
      </c>
      <c r="N854" s="57">
        <f ca="1">_xlfn.POISSON.DIST(3,($B$19*F854/'Monte Carlo'!$B$21),0)</f>
        <v>6.7279605867766532E-2</v>
      </c>
    </row>
    <row r="855" spans="4:14">
      <c r="D855">
        <v>854</v>
      </c>
      <c r="E8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8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55" s="57">
        <f ca="1">_xlfn.POISSON.DIST(0,($B$18*E855/'Monte Carlo'!$B$21),FALSE)</f>
        <v>0.1196182496152056</v>
      </c>
      <c r="H855" s="57">
        <f ca="1">_xlfn.POISSON.DIST(1,($B$18*E855/'Monte Carlo'!$B$21),0)</f>
        <v>0.25400335544074198</v>
      </c>
      <c r="I855" s="57">
        <f ca="1">_xlfn.POISSON.DIST(2,($B$18*E855/'Monte Carlo'!$B$21),0)</f>
        <v>0.26968169481956122</v>
      </c>
      <c r="J855" s="57">
        <f ca="1">_xlfn.POISSON.DIST(3,($B$18*E855/'Monte Carlo'!$B$21),0)</f>
        <v>0.19088518573453289</v>
      </c>
      <c r="K855" s="57">
        <f ca="1">_xlfn.POISSON.DIST(0,($B$19*F855/'Monte Carlo'!$B$21),0)</f>
        <v>0.41846630038298388</v>
      </c>
      <c r="L855" s="57">
        <f ca="1">_xlfn.POISSON.DIST(1,($B$19*F855/'Monte Carlo'!$B$21),0)</f>
        <v>0.36455064907056661</v>
      </c>
      <c r="M855" s="57">
        <f ca="1">_xlfn.POISSON.DIST(2,($B$19*F855/'Monte Carlo'!$B$21),0)</f>
        <v>0.15879077433014654</v>
      </c>
      <c r="N855" s="57">
        <f ca="1">_xlfn.POISSON.DIST(3,($B$19*F855/'Monte Carlo'!$B$21),0)</f>
        <v>4.6110666335213359E-2</v>
      </c>
    </row>
    <row r="856" spans="4:14">
      <c r="D856">
        <v>855</v>
      </c>
      <c r="E8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8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56" s="57">
        <f ca="1">_xlfn.POISSON.DIST(0,($B$18*E856/'Monte Carlo'!$B$21),FALSE)</f>
        <v>0.1196182496152056</v>
      </c>
      <c r="H856" s="57">
        <f ca="1">_xlfn.POISSON.DIST(1,($B$18*E856/'Monte Carlo'!$B$21),0)</f>
        <v>0.25400335544074198</v>
      </c>
      <c r="I856" s="57">
        <f ca="1">_xlfn.POISSON.DIST(2,($B$18*E856/'Monte Carlo'!$B$21),0)</f>
        <v>0.26968169481956122</v>
      </c>
      <c r="J856" s="57">
        <f ca="1">_xlfn.POISSON.DIST(3,($B$18*E856/'Monte Carlo'!$B$21),0)</f>
        <v>0.19088518573453289</v>
      </c>
      <c r="K856" s="57">
        <f ca="1">_xlfn.POISSON.DIST(0,($B$19*F856/'Monte Carlo'!$B$21),0)</f>
        <v>0.38564806830727288</v>
      </c>
      <c r="L856" s="57">
        <f ca="1">_xlfn.POISSON.DIST(1,($B$19*F856/'Monte Carlo'!$B$21),0)</f>
        <v>0.36745707420126816</v>
      </c>
      <c r="M856" s="57">
        <f ca="1">_xlfn.POISSON.DIST(2,($B$19*F856/'Monte Carlo'!$B$21),0)</f>
        <v>0.17506207404748705</v>
      </c>
      <c r="N856" s="57">
        <f ca="1">_xlfn.POISSON.DIST(3,($B$19*F856/'Monte Carlo'!$B$21),0)</f>
        <v>5.5601469162847278E-2</v>
      </c>
    </row>
    <row r="857" spans="4:14">
      <c r="D857">
        <v>856</v>
      </c>
      <c r="E8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8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57" s="57">
        <f ca="1">_xlfn.POISSON.DIST(0,($B$18*E857/'Monte Carlo'!$B$21),FALSE)</f>
        <v>0.11023718482511535</v>
      </c>
      <c r="H857" s="57">
        <f ca="1">_xlfn.POISSON.DIST(1,($B$18*E857/'Monte Carlo'!$B$21),0)</f>
        <v>0.24308633221160764</v>
      </c>
      <c r="I857" s="57">
        <f ca="1">_xlfn.POISSON.DIST(2,($B$18*E857/'Monte Carlo'!$B$21),0)</f>
        <v>0.26801738905903816</v>
      </c>
      <c r="J857" s="57">
        <f ca="1">_xlfn.POISSON.DIST(3,($B$18*E857/'Monte Carlo'!$B$21),0)</f>
        <v>0.19700359178152016</v>
      </c>
      <c r="K857" s="57">
        <f ca="1">_xlfn.POISSON.DIST(0,($B$19*F857/'Monte Carlo'!$B$21),0)</f>
        <v>0.43590831570375593</v>
      </c>
      <c r="L857" s="57">
        <f ca="1">_xlfn.POISSON.DIST(1,($B$19*F857/'Monte Carlo'!$B$21),0)</f>
        <v>0.3619448498622061</v>
      </c>
      <c r="M857" s="57">
        <f ca="1">_xlfn.POISSON.DIST(2,($B$19*F857/'Monte Carlo'!$B$21),0)</f>
        <v>0.15026562882870706</v>
      </c>
      <c r="N857" s="57">
        <f ca="1">_xlfn.POISSON.DIST(3,($B$19*F857/'Monte Carlo'!$B$21),0)</f>
        <v>4.1589686413796595E-2</v>
      </c>
    </row>
    <row r="858" spans="4:14">
      <c r="D858">
        <v>857</v>
      </c>
      <c r="E8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58" s="57">
        <f ca="1">_xlfn.POISSON.DIST(0,($B$18*E858/'Monte Carlo'!$B$21),FALSE)</f>
        <v>0.12979763283782372</v>
      </c>
      <c r="H858" s="57">
        <f ca="1">_xlfn.POISSON.DIST(1,($B$18*E858/'Monte Carlo'!$B$21),0)</f>
        <v>0.26501804358005915</v>
      </c>
      <c r="I858" s="57">
        <f ca="1">_xlfn.POISSON.DIST(2,($B$18*E858/'Monte Carlo'!$B$21),0)</f>
        <v>0.27055409982228668</v>
      </c>
      <c r="J858" s="57">
        <f ca="1">_xlfn.POISSON.DIST(3,($B$18*E858/'Monte Carlo'!$B$21),0)</f>
        <v>0.18413720047589904</v>
      </c>
      <c r="K858" s="57">
        <f ca="1">_xlfn.POISSON.DIST(0,($B$19*F858/'Monte Carlo'!$B$21),0)</f>
        <v>0.38564806830727288</v>
      </c>
      <c r="L858" s="57">
        <f ca="1">_xlfn.POISSON.DIST(1,($B$19*F858/'Monte Carlo'!$B$21),0)</f>
        <v>0.36745707420126816</v>
      </c>
      <c r="M858" s="57">
        <f ca="1">_xlfn.POISSON.DIST(2,($B$19*F858/'Monte Carlo'!$B$21),0)</f>
        <v>0.17506207404748705</v>
      </c>
      <c r="N858" s="57">
        <f ca="1">_xlfn.POISSON.DIST(3,($B$19*F858/'Monte Carlo'!$B$21),0)</f>
        <v>5.5601469162847278E-2</v>
      </c>
    </row>
    <row r="859" spans="4:14">
      <c r="D859">
        <v>858</v>
      </c>
      <c r="E8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859" s="57">
        <f ca="1">_xlfn.POISSON.DIST(0,($B$18*E859/'Monte Carlo'!$B$21),FALSE)</f>
        <v>0.10159183032069609</v>
      </c>
      <c r="H859" s="57">
        <f ca="1">_xlfn.POISSON.DIST(1,($B$18*E859/'Monte Carlo'!$B$21),0)</f>
        <v>0.23231940082314048</v>
      </c>
      <c r="I859" s="57">
        <f ca="1">_xlfn.POISSON.DIST(2,($B$18*E859/'Monte Carlo'!$B$21),0)</f>
        <v>0.26563309189551981</v>
      </c>
      <c r="J859" s="57">
        <f ca="1">_xlfn.POISSON.DIST(3,($B$18*E859/'Monte Carlo'!$B$21),0)</f>
        <v>0.20248255708869276</v>
      </c>
      <c r="K859" s="57">
        <f ca="1">_xlfn.POISSON.DIST(0,($B$19*F859/'Monte Carlo'!$B$21),0)</f>
        <v>0.37021711809706187</v>
      </c>
      <c r="L859" s="57">
        <f ca="1">_xlfn.POISSON.DIST(1,($B$19*F859/'Monte Carlo'!$B$21),0)</f>
        <v>0.36787202951114861</v>
      </c>
      <c r="M859" s="57">
        <f ca="1">_xlfn.POISSON.DIST(2,($B$19*F859/'Monte Carlo'!$B$21),0)</f>
        <v>0.18277089778054398</v>
      </c>
      <c r="N859" s="57">
        <f ca="1">_xlfn.POISSON.DIST(3,($B$19*F859/'Monte Carlo'!$B$21),0)</f>
        <v>6.0537720358710946E-2</v>
      </c>
    </row>
    <row r="860" spans="4:14">
      <c r="D860">
        <v>859</v>
      </c>
      <c r="E8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8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860" s="57">
        <f ca="1">_xlfn.POISSON.DIST(0,($B$18*E860/'Monte Carlo'!$B$21),FALSE)</f>
        <v>0.12631172391119957</v>
      </c>
      <c r="H860" s="57">
        <f ca="1">_xlfn.POISSON.DIST(1,($B$18*E860/'Monte Carlo'!$B$21),0)</f>
        <v>0.26133926346137087</v>
      </c>
      <c r="I860" s="57">
        <f ca="1">_xlfn.POISSON.DIST(2,($B$18*E860/'Monte Carlo'!$B$21),0)</f>
        <v>0.27035578532103344</v>
      </c>
      <c r="J860" s="57">
        <f ca="1">_xlfn.POISSON.DIST(3,($B$18*E860/'Monte Carlo'!$B$21),0)</f>
        <v>0.18645559208737525</v>
      </c>
      <c r="K860" s="57">
        <f ca="1">_xlfn.POISSON.DIST(0,($B$19*F860/'Monte Carlo'!$B$21),0)</f>
        <v>0.49271881623502967</v>
      </c>
      <c r="L860" s="57">
        <f ca="1">_xlfn.POISSON.DIST(1,($B$19*F860/'Monte Carlo'!$B$21),0)</f>
        <v>0.34875456717539427</v>
      </c>
      <c r="M860" s="57">
        <f ca="1">_xlfn.POISSON.DIST(2,($B$19*F860/'Monte Carlo'!$B$21),0)</f>
        <v>0.12342713949418009</v>
      </c>
      <c r="N860" s="57">
        <f ca="1">_xlfn.POISSON.DIST(3,($B$19*F860/'Monte Carlo'!$B$21),0)</f>
        <v>2.9121260235815523E-2</v>
      </c>
    </row>
    <row r="861" spans="4:14">
      <c r="D861">
        <v>860</v>
      </c>
      <c r="E8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861" s="57">
        <f ca="1">_xlfn.POISSON.DIST(0,($B$18*E861/'Monte Carlo'!$B$21),FALSE)</f>
        <v>0.12979763283782372</v>
      </c>
      <c r="H861" s="57">
        <f ca="1">_xlfn.POISSON.DIST(1,($B$18*E861/'Monte Carlo'!$B$21),0)</f>
        <v>0.26501804358005915</v>
      </c>
      <c r="I861" s="57">
        <f ca="1">_xlfn.POISSON.DIST(2,($B$18*E861/'Monte Carlo'!$B$21),0)</f>
        <v>0.27055409982228668</v>
      </c>
      <c r="J861" s="57">
        <f ca="1">_xlfn.POISSON.DIST(3,($B$18*E861/'Monte Carlo'!$B$21),0)</f>
        <v>0.18413720047589904</v>
      </c>
      <c r="K861" s="57">
        <f ca="1">_xlfn.POISSON.DIST(0,($B$19*F861/'Monte Carlo'!$B$21),0)</f>
        <v>0.39629105537308784</v>
      </c>
      <c r="L861" s="57">
        <f ca="1">_xlfn.POISSON.DIST(1,($B$19*F861/'Monte Carlo'!$B$21),0)</f>
        <v>0.3668095170571844</v>
      </c>
      <c r="M861" s="57">
        <f ca="1">_xlfn.POISSON.DIST(2,($B$19*F861/'Monte Carlo'!$B$21),0)</f>
        <v>0.16976060900119685</v>
      </c>
      <c r="N861" s="57">
        <f ca="1">_xlfn.POISSON.DIST(3,($B$19*F861/'Monte Carlo'!$B$21),0)</f>
        <v>5.2377165855567683E-2</v>
      </c>
    </row>
    <row r="862" spans="4:14">
      <c r="D862">
        <v>861</v>
      </c>
      <c r="E8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62" s="57">
        <f ca="1">_xlfn.POISSON.DIST(0,($B$18*E862/'Monte Carlo'!$B$21),FALSE)</f>
        <v>0.1132794739708002</v>
      </c>
      <c r="H862" s="57">
        <f ca="1">_xlfn.POISSON.DIST(1,($B$18*E862/'Monte Carlo'!$B$21),0)</f>
        <v>0.24671105967573154</v>
      </c>
      <c r="I862" s="57">
        <f ca="1">_xlfn.POISSON.DIST(2,($B$18*E862/'Monte Carlo'!$B$21),0)</f>
        <v>0.26865567446937366</v>
      </c>
      <c r="J862" s="57">
        <f ca="1">_xlfn.POISSON.DIST(3,($B$18*E862/'Monte Carlo'!$B$21),0)</f>
        <v>0.19503482202881248</v>
      </c>
      <c r="K862" s="57">
        <f ca="1">_xlfn.POISSON.DIST(0,($B$19*F862/'Monte Carlo'!$B$21),0)</f>
        <v>0.42420134805204218</v>
      </c>
      <c r="L862" s="57">
        <f ca="1">_xlfn.POISSON.DIST(1,($B$19*F862/'Monte Carlo'!$B$21),0)</f>
        <v>0.36377261844059355</v>
      </c>
      <c r="M862" s="57">
        <f ca="1">_xlfn.POISSON.DIST(2,($B$19*F862/'Monte Carlo'!$B$21),0)</f>
        <v>0.15597606954197016</v>
      </c>
      <c r="N862" s="57">
        <f ca="1">_xlfn.POISSON.DIST(3,($B$19*F862/'Monte Carlo'!$B$21),0)</f>
        <v>4.458560656938601E-2</v>
      </c>
    </row>
    <row r="863" spans="4:14">
      <c r="D863">
        <v>862</v>
      </c>
      <c r="E8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8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863" s="57">
        <f ca="1">_xlfn.POISSON.DIST(0,($B$18*E863/'Monte Carlo'!$B$21),FALSE)</f>
        <v>0.14084327052517653</v>
      </c>
      <c r="H863" s="57">
        <f ca="1">_xlfn.POISSON.DIST(1,($B$18*E863/'Monte Carlo'!$B$21),0)</f>
        <v>0.27606795981041499</v>
      </c>
      <c r="I863" s="57">
        <f ca="1">_xlfn.POISSON.DIST(2,($B$18*E863/'Monte Carlo'!$B$21),0)</f>
        <v>0.27056144801842463</v>
      </c>
      <c r="J863" s="57">
        <f ca="1">_xlfn.POISSON.DIST(3,($B$18*E863/'Monte Carlo'!$B$21),0)</f>
        <v>0.17677651354180549</v>
      </c>
      <c r="K863" s="57">
        <f ca="1">_xlfn.POISSON.DIST(0,($B$19*F863/'Monte Carlo'!$B$21),0)</f>
        <v>0.48605743736029022</v>
      </c>
      <c r="L863" s="57">
        <f ca="1">_xlfn.POISSON.DIST(1,($B$19*F863/'Monte Carlo'!$B$21),0)</f>
        <v>0.35065567735063152</v>
      </c>
      <c r="M863" s="57">
        <f ca="1">_xlfn.POISSON.DIST(2,($B$19*F863/'Monte Carlo'!$B$21),0)</f>
        <v>0.12648649584090871</v>
      </c>
      <c r="N863" s="57">
        <f ca="1">_xlfn.POISSON.DIST(3,($B$19*F863/'Monte Carlo'!$B$21),0)</f>
        <v>3.0416986735612793E-2</v>
      </c>
    </row>
    <row r="864" spans="4:14">
      <c r="D864">
        <v>863</v>
      </c>
      <c r="E8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864" s="57">
        <f ca="1">_xlfn.POISSON.DIST(0,($B$18*E864/'Monte Carlo'!$B$21),FALSE)</f>
        <v>0.1132794739708002</v>
      </c>
      <c r="H864" s="57">
        <f ca="1">_xlfn.POISSON.DIST(1,($B$18*E864/'Monte Carlo'!$B$21),0)</f>
        <v>0.24671105967573154</v>
      </c>
      <c r="I864" s="57">
        <f ca="1">_xlfn.POISSON.DIST(2,($B$18*E864/'Monte Carlo'!$B$21),0)</f>
        <v>0.26865567446937366</v>
      </c>
      <c r="J864" s="57">
        <f ca="1">_xlfn.POISSON.DIST(3,($B$18*E864/'Monte Carlo'!$B$21),0)</f>
        <v>0.19503482202881248</v>
      </c>
      <c r="K864" s="57">
        <f ca="1">_xlfn.POISSON.DIST(0,($B$19*F864/'Monte Carlo'!$B$21),0)</f>
        <v>0.41280878846886226</v>
      </c>
      <c r="L864" s="57">
        <f ca="1">_xlfn.POISSON.DIST(1,($B$19*F864/'Monte Carlo'!$B$21),0)</f>
        <v>0.36524115176063965</v>
      </c>
      <c r="M864" s="57">
        <f ca="1">_xlfn.POISSON.DIST(2,($B$19*F864/'Monte Carlo'!$B$21),0)</f>
        <v>0.1615773484792232</v>
      </c>
      <c r="N864" s="57">
        <f ca="1">_xlfn.POISSON.DIST(3,($B$19*F864/'Monte Carlo'!$B$21),0)</f>
        <v>4.7652971953327773E-2</v>
      </c>
    </row>
    <row r="865" spans="4:14">
      <c r="D865">
        <v>864</v>
      </c>
      <c r="E8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65" s="57">
        <f ca="1">_xlfn.POISSON.DIST(0,($B$18*E865/'Monte Carlo'!$B$21),FALSE)</f>
        <v>0.10159183032069609</v>
      </c>
      <c r="H865" s="57">
        <f ca="1">_xlfn.POISSON.DIST(1,($B$18*E865/'Monte Carlo'!$B$21),0)</f>
        <v>0.23231940082314048</v>
      </c>
      <c r="I865" s="57">
        <f ca="1">_xlfn.POISSON.DIST(2,($B$18*E865/'Monte Carlo'!$B$21),0)</f>
        <v>0.26563309189551981</v>
      </c>
      <c r="J865" s="57">
        <f ca="1">_xlfn.POISSON.DIST(3,($B$18*E865/'Monte Carlo'!$B$21),0)</f>
        <v>0.20248255708869276</v>
      </c>
      <c r="K865" s="57">
        <f ca="1">_xlfn.POISSON.DIST(0,($B$19*F865/'Monte Carlo'!$B$21),0)</f>
        <v>0.44793836835326056</v>
      </c>
      <c r="L865" s="57">
        <f ca="1">_xlfn.POISSON.DIST(1,($B$19*F865/'Monte Carlo'!$B$21),0)</f>
        <v>0.3597391363960773</v>
      </c>
      <c r="M865" s="57">
        <f ca="1">_xlfn.POISSON.DIST(2,($B$19*F865/'Monte Carlo'!$B$21),0)</f>
        <v>0.14445318306930149</v>
      </c>
      <c r="N865" s="57">
        <f ca="1">_xlfn.POISSON.DIST(3,($B$19*F865/'Monte Carlo'!$B$21),0)</f>
        <v>3.8670099131459919E-2</v>
      </c>
    </row>
    <row r="866" spans="4:14">
      <c r="D866">
        <v>865</v>
      </c>
      <c r="E8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8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866" s="57">
        <f ca="1">_xlfn.POISSON.DIST(0,($B$18*E866/'Monte Carlo'!$B$21),FALSE)</f>
        <v>0.11640572320001434</v>
      </c>
      <c r="H866" s="57">
        <f ca="1">_xlfn.POISSON.DIST(1,($B$18*E866/'Monte Carlo'!$B$21),0)</f>
        <v>0.25035071304063589</v>
      </c>
      <c r="I866" s="57">
        <f ca="1">_xlfn.POISSON.DIST(2,($B$18*E866/'Monte Carlo'!$B$21),0)</f>
        <v>0.2692113316982816</v>
      </c>
      <c r="J866" s="57">
        <f ca="1">_xlfn.POISSON.DIST(3,($B$18*E866/'Monte Carlo'!$B$21),0)</f>
        <v>0.19299523252672179</v>
      </c>
      <c r="K866" s="57">
        <f ca="1">_xlfn.POISSON.DIST(0,($B$19*F866/'Monte Carlo'!$B$21),0)</f>
        <v>0.4994714887822902</v>
      </c>
      <c r="L866" s="57">
        <f ca="1">_xlfn.POISSON.DIST(1,($B$19*F866/'Monte Carlo'!$B$21),0)</f>
        <v>0.34673548601465604</v>
      </c>
      <c r="M866" s="57">
        <f ca="1">_xlfn.POISSON.DIST(2,($B$19*F866/'Monte Carlo'!$B$21),0)</f>
        <v>0.12035271277939114</v>
      </c>
      <c r="N866" s="57">
        <f ca="1">_xlfn.POISSON.DIST(3,($B$19*F866/'Monte Carlo'!$B$21),0)</f>
        <v>2.7849808778530712E-2</v>
      </c>
    </row>
    <row r="867" spans="4:14">
      <c r="D867">
        <v>866</v>
      </c>
      <c r="E8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8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67" s="57">
        <f ca="1">_xlfn.POISSON.DIST(0,($B$18*E867/'Monte Carlo'!$B$21),FALSE)</f>
        <v>0.13337974471907832</v>
      </c>
      <c r="H867" s="57">
        <f ca="1">_xlfn.POISSON.DIST(1,($B$18*E867/'Monte Carlo'!$B$21),0)</f>
        <v>0.26870083105125642</v>
      </c>
      <c r="I867" s="57">
        <f ca="1">_xlfn.POISSON.DIST(2,($B$18*E867/'Monte Carlo'!$B$21),0)</f>
        <v>0.27065630077378811</v>
      </c>
      <c r="J867" s="57">
        <f ca="1">_xlfn.POISSON.DIST(3,($B$18*E867/'Monte Carlo'!$B$21),0)</f>
        <v>0.18175066761535844</v>
      </c>
      <c r="K867" s="57">
        <f ca="1">_xlfn.POISSON.DIST(0,($B$19*F867/'Monte Carlo'!$B$21),0)</f>
        <v>0.4072277640545206</v>
      </c>
      <c r="L867" s="57">
        <f ca="1">_xlfn.POISSON.DIST(1,($B$19*F867/'Monte Carlo'!$B$21),0)</f>
        <v>0.36584635099366131</v>
      </c>
      <c r="M867" s="57">
        <f ca="1">_xlfn.POISSON.DIST(2,($B$19*F867/'Monte Carlo'!$B$21),0)</f>
        <v>0.1643350040807359</v>
      </c>
      <c r="N867" s="57">
        <f ca="1">_xlfn.POISSON.DIST(3,($B$19*F867/'Monte Carlo'!$B$21),0)</f>
        <v>4.9211904565701861E-2</v>
      </c>
    </row>
    <row r="868" spans="4:14">
      <c r="D868">
        <v>867</v>
      </c>
      <c r="E8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868" s="57">
        <f ca="1">_xlfn.POISSON.DIST(0,($B$18*E868/'Monte Carlo'!$B$21),FALSE)</f>
        <v>0.1132794739708002</v>
      </c>
      <c r="H868" s="57">
        <f ca="1">_xlfn.POISSON.DIST(1,($B$18*E868/'Monte Carlo'!$B$21),0)</f>
        <v>0.24671105967573154</v>
      </c>
      <c r="I868" s="57">
        <f ca="1">_xlfn.POISSON.DIST(2,($B$18*E868/'Monte Carlo'!$B$21),0)</f>
        <v>0.26865567446937366</v>
      </c>
      <c r="J868" s="57">
        <f ca="1">_xlfn.POISSON.DIST(3,($B$18*E868/'Monte Carlo'!$B$21),0)</f>
        <v>0.19503482202881248</v>
      </c>
      <c r="K868" s="57">
        <f ca="1">_xlfn.POISSON.DIST(0,($B$19*F868/'Monte Carlo'!$B$21),0)</f>
        <v>0.41280878846886226</v>
      </c>
      <c r="L868" s="57">
        <f ca="1">_xlfn.POISSON.DIST(1,($B$19*F868/'Monte Carlo'!$B$21),0)</f>
        <v>0.36524115176063965</v>
      </c>
      <c r="M868" s="57">
        <f ca="1">_xlfn.POISSON.DIST(2,($B$19*F868/'Monte Carlo'!$B$21),0)</f>
        <v>0.1615773484792232</v>
      </c>
      <c r="N868" s="57">
        <f ca="1">_xlfn.POISSON.DIST(3,($B$19*F868/'Monte Carlo'!$B$21),0)</f>
        <v>4.7652971953327773E-2</v>
      </c>
    </row>
    <row r="869" spans="4:14">
      <c r="D869">
        <v>868</v>
      </c>
      <c r="E8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8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69" s="57">
        <f ca="1">_xlfn.POISSON.DIST(0,($B$18*E869/'Monte Carlo'!$B$21),FALSE)</f>
        <v>0.18491289514862846</v>
      </c>
      <c r="H869" s="57">
        <f ca="1">_xlfn.POISSON.DIST(1,($B$18*E869/'Monte Carlo'!$B$21),0)</f>
        <v>0.31210900263562602</v>
      </c>
      <c r="I869" s="57">
        <f ca="1">_xlfn.POISSON.DIST(2,($B$18*E869/'Monte Carlo'!$B$21),0)</f>
        <v>0.26339977384461977</v>
      </c>
      <c r="J869" s="57">
        <f ca="1">_xlfn.POISSON.DIST(3,($B$18*E869/'Monte Carlo'!$B$21),0)</f>
        <v>0.14819489403919214</v>
      </c>
      <c r="K869" s="57">
        <f ca="1">_xlfn.POISSON.DIST(0,($B$19*F869/'Monte Carlo'!$B$21),0)</f>
        <v>0.4666088034072392</v>
      </c>
      <c r="L869" s="57">
        <f ca="1">_xlfn.POISSON.DIST(1,($B$19*F869/'Monte Carlo'!$B$21),0)</f>
        <v>0.35567911738630187</v>
      </c>
      <c r="M869" s="57">
        <f ca="1">_xlfn.POISSON.DIST(2,($B$19*F869/'Monte Carlo'!$B$21),0)</f>
        <v>0.13556070269240872</v>
      </c>
      <c r="N869" s="57">
        <f ca="1">_xlfn.POISSON.DIST(3,($B$19*F869/'Monte Carlo'!$B$21),0)</f>
        <v>3.4444350195011603E-2</v>
      </c>
    </row>
    <row r="870" spans="4:14">
      <c r="D870">
        <v>869</v>
      </c>
      <c r="E8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8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870" s="57">
        <f ca="1">_xlfn.POISSON.DIST(0,($B$18*E870/'Monte Carlo'!$B$21),FALSE)</f>
        <v>0.14872443258913104</v>
      </c>
      <c r="H870" s="57">
        <f ca="1">_xlfn.POISSON.DIST(1,($B$18*E870/'Monte Carlo'!$B$21),0)</f>
        <v>0.28341822170312264</v>
      </c>
      <c r="I870" s="57">
        <f ca="1">_xlfn.POISSON.DIST(2,($B$18*E870/'Monte Carlo'!$B$21),0)</f>
        <v>0.27004940276111272</v>
      </c>
      <c r="J870" s="57">
        <f ca="1">_xlfn.POISSON.DIST(3,($B$18*E870/'Monte Carlo'!$B$21),0)</f>
        <v>0.17154079342158768</v>
      </c>
      <c r="K870" s="57">
        <f ca="1">_xlfn.POISSON.DIST(0,($B$19*F870/'Monte Carlo'!$B$21),0)</f>
        <v>0.52028986615618256</v>
      </c>
      <c r="L870" s="57">
        <f ca="1">_xlfn.POISSON.DIST(1,($B$19*F870/'Monte Carlo'!$B$21),0)</f>
        <v>0.33994136727106544</v>
      </c>
      <c r="M870" s="57">
        <f ca="1">_xlfn.POISSON.DIST(2,($B$19*F870/'Monte Carlo'!$B$21),0)</f>
        <v>0.1110536075167685</v>
      </c>
      <c r="N870" s="57">
        <f ca="1">_xlfn.POISSON.DIST(3,($B$19*F870/'Monte Carlo'!$B$21),0)</f>
        <v>2.418633511516579E-2</v>
      </c>
    </row>
    <row r="871" spans="4:14">
      <c r="D871">
        <v>870</v>
      </c>
      <c r="E8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8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71" s="57">
        <f ca="1">_xlfn.POISSON.DIST(0,($B$18*E871/'Monte Carlo'!$B$21),FALSE)</f>
        <v>0.17041109583712988</v>
      </c>
      <c r="H871" s="57">
        <f ca="1">_xlfn.POISSON.DIST(1,($B$18*E871/'Monte Carlo'!$B$21),0)</f>
        <v>0.30154951471456304</v>
      </c>
      <c r="I871" s="57">
        <f ca="1">_xlfn.POISSON.DIST(2,($B$18*E871/'Monte Carlo'!$B$21),0)</f>
        <v>0.26680219787887727</v>
      </c>
      <c r="J871" s="57">
        <f ca="1">_xlfn.POISSON.DIST(3,($B$18*E871/'Monte Carlo'!$B$21),0)</f>
        <v>0.15737252495195134</v>
      </c>
      <c r="K871" s="57">
        <f ca="1">_xlfn.POISSON.DIST(0,($B$19*F871/'Monte Carlo'!$B$21),0)</f>
        <v>0.4666088034072392</v>
      </c>
      <c r="L871" s="57">
        <f ca="1">_xlfn.POISSON.DIST(1,($B$19*F871/'Monte Carlo'!$B$21),0)</f>
        <v>0.35567911738630187</v>
      </c>
      <c r="M871" s="57">
        <f ca="1">_xlfn.POISSON.DIST(2,($B$19*F871/'Monte Carlo'!$B$21),0)</f>
        <v>0.13556070269240872</v>
      </c>
      <c r="N871" s="57">
        <f ca="1">_xlfn.POISSON.DIST(3,($B$19*F871/'Monte Carlo'!$B$21),0)</f>
        <v>3.4444350195011603E-2</v>
      </c>
    </row>
    <row r="872" spans="4:14">
      <c r="D872">
        <v>871</v>
      </c>
      <c r="E8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49</v>
      </c>
      <c r="F8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72" s="57">
        <f ca="1">_xlfn.POISSON.DIST(0,($B$18*E872/'Monte Carlo'!$B$21),FALSE)</f>
        <v>0.26343145128825268</v>
      </c>
      <c r="H872" s="57">
        <f ca="1">_xlfn.POISSON.DIST(1,($B$18*E872/'Monte Carlo'!$B$21),0)</f>
        <v>0.3514075697954418</v>
      </c>
      <c r="I872" s="57">
        <f ca="1">_xlfn.POISSON.DIST(2,($B$18*E872/'Monte Carlo'!$B$21),0)</f>
        <v>0.23438218843204064</v>
      </c>
      <c r="J872" s="57">
        <f ca="1">_xlfn.POISSON.DIST(3,($B$18*E872/'Monte Carlo'!$B$21),0)</f>
        <v>0.10421898478390938</v>
      </c>
      <c r="K872" s="57">
        <f ca="1">_xlfn.POISSON.DIST(0,($B$19*F872/'Monte Carlo'!$B$21),0)</f>
        <v>0.38564806830727288</v>
      </c>
      <c r="L872" s="57">
        <f ca="1">_xlfn.POISSON.DIST(1,($B$19*F872/'Monte Carlo'!$B$21),0)</f>
        <v>0.36745707420126816</v>
      </c>
      <c r="M872" s="57">
        <f ca="1">_xlfn.POISSON.DIST(2,($B$19*F872/'Monte Carlo'!$B$21),0)</f>
        <v>0.17506207404748705</v>
      </c>
      <c r="N872" s="57">
        <f ca="1">_xlfn.POISSON.DIST(3,($B$19*F872/'Monte Carlo'!$B$21),0)</f>
        <v>5.5601469162847278E-2</v>
      </c>
    </row>
    <row r="873" spans="4:14">
      <c r="D873">
        <v>872</v>
      </c>
      <c r="E8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45</v>
      </c>
      <c r="G873" s="57">
        <f ca="1">_xlfn.POISSON.DIST(0,($B$18*E873/'Monte Carlo'!$B$21),FALSE)</f>
        <v>0.12291943426544397</v>
      </c>
      <c r="H873" s="57">
        <f ca="1">_xlfn.POISSON.DIST(1,($B$18*E873/'Monte Carlo'!$B$21),0)</f>
        <v>0.25766693173649519</v>
      </c>
      <c r="I873" s="57">
        <f ca="1">_xlfn.POISSON.DIST(2,($B$18*E873/'Monte Carlo'!$B$21),0)</f>
        <v>0.27006407939986915</v>
      </c>
      <c r="J873" s="57">
        <f ca="1">_xlfn.POISSON.DIST(3,($B$18*E873/'Monte Carlo'!$B$21),0)</f>
        <v>0.18870512794836983</v>
      </c>
      <c r="K873" s="57">
        <f ca="1">_xlfn.POISSON.DIST(0,($B$19*F873/'Monte Carlo'!$B$21),0)</f>
        <v>0.54197597040981804</v>
      </c>
      <c r="L873" s="57">
        <f ca="1">_xlfn.POISSON.DIST(1,($B$19*F873/'Monte Carlo'!$B$21),0)</f>
        <v>0.33197849961919751</v>
      </c>
      <c r="M873" s="57">
        <f ca="1">_xlfn.POISSON.DIST(2,($B$19*F873/'Monte Carlo'!$B$21),0)</f>
        <v>0.10167399499841097</v>
      </c>
      <c r="N873" s="57">
        <f ca="1">_xlfn.POISSON.DIST(3,($B$19*F873/'Monte Carlo'!$B$21),0)</f>
        <v>2.0759579853905894E-2</v>
      </c>
    </row>
    <row r="874" spans="4:14">
      <c r="D874">
        <v>873</v>
      </c>
      <c r="E8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8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74" s="57">
        <f ca="1">_xlfn.POISSON.DIST(0,($B$18*E874/'Monte Carlo'!$B$21),FALSE)</f>
        <v>0.10439552784948584</v>
      </c>
      <c r="H874" s="57">
        <f ca="1">_xlfn.POISSON.DIST(1,($B$18*E874/'Monte Carlo'!$B$21),0)</f>
        <v>0.23588884012504482</v>
      </c>
      <c r="I874" s="57">
        <f ca="1">_xlfn.POISSON.DIST(2,($B$18*E874/'Monte Carlo'!$B$21),0)</f>
        <v>0.26650348938205509</v>
      </c>
      <c r="J874" s="57">
        <f ca="1">_xlfn.POISSON.DIST(3,($B$18*E874/'Monte Carlo'!$B$21),0)</f>
        <v>0.20072762468729255</v>
      </c>
      <c r="K874" s="57">
        <f ca="1">_xlfn.POISSON.DIST(0,($B$19*F874/'Monte Carlo'!$B$21),0)</f>
        <v>0.4666088034072392</v>
      </c>
      <c r="L874" s="57">
        <f ca="1">_xlfn.POISSON.DIST(1,($B$19*F874/'Monte Carlo'!$B$21),0)</f>
        <v>0.35567911738630187</v>
      </c>
      <c r="M874" s="57">
        <f ca="1">_xlfn.POISSON.DIST(2,($B$19*F874/'Monte Carlo'!$B$21),0)</f>
        <v>0.13556070269240872</v>
      </c>
      <c r="N874" s="57">
        <f ca="1">_xlfn.POISSON.DIST(3,($B$19*F874/'Monte Carlo'!$B$21),0)</f>
        <v>3.4444350195011603E-2</v>
      </c>
    </row>
    <row r="875" spans="4:14">
      <c r="D875">
        <v>874</v>
      </c>
      <c r="E8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8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875" s="57">
        <f ca="1">_xlfn.POISSON.DIST(0,($B$18*E875/'Monte Carlo'!$B$21),FALSE)</f>
        <v>0.15704660056871578</v>
      </c>
      <c r="H875" s="57">
        <f ca="1">_xlfn.POISSON.DIST(1,($B$18*E875/'Monte Carlo'!$B$21),0)</f>
        <v>0.29072666127096852</v>
      </c>
      <c r="I875" s="57">
        <f ca="1">_xlfn.POISSON.DIST(2,($B$18*E875/'Monte Carlo'!$B$21),0)</f>
        <v>0.26909844360744972</v>
      </c>
      <c r="J875" s="57">
        <f ca="1">_xlfn.POISSON.DIST(3,($B$18*E875/'Monte Carlo'!$B$21),0)</f>
        <v>0.16605281867483343</v>
      </c>
      <c r="K875" s="57">
        <f ca="1">_xlfn.POISSON.DIST(0,($B$19*F875/'Monte Carlo'!$B$21),0)</f>
        <v>0.50631670617465929</v>
      </c>
      <c r="L875" s="57">
        <f ca="1">_xlfn.POISSON.DIST(1,($B$19*F875/'Monte Carlo'!$B$21),0)</f>
        <v>0.3445955573780598</v>
      </c>
      <c r="M875" s="57">
        <f ca="1">_xlfn.POISSON.DIST(2,($B$19*F875/'Monte Carlo'!$B$21),0)</f>
        <v>0.11726464554354736</v>
      </c>
      <c r="N875" s="57">
        <f ca="1">_xlfn.POISSON.DIST(3,($B$19*F875/'Monte Carlo'!$B$21),0)</f>
        <v>2.6603161880711511E-2</v>
      </c>
    </row>
    <row r="876" spans="4:14">
      <c r="D876">
        <v>875</v>
      </c>
      <c r="E8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8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876" s="57">
        <f ca="1">_xlfn.POISSON.DIST(0,($B$18*E876/'Monte Carlo'!$B$21),FALSE)</f>
        <v>0.15704660056871578</v>
      </c>
      <c r="H876" s="57">
        <f ca="1">_xlfn.POISSON.DIST(1,($B$18*E876/'Monte Carlo'!$B$21),0)</f>
        <v>0.29072666127096852</v>
      </c>
      <c r="I876" s="57">
        <f ca="1">_xlfn.POISSON.DIST(2,($B$18*E876/'Monte Carlo'!$B$21),0)</f>
        <v>0.26909844360744972</v>
      </c>
      <c r="J876" s="57">
        <f ca="1">_xlfn.POISSON.DIST(3,($B$18*E876/'Monte Carlo'!$B$21),0)</f>
        <v>0.16605281867483343</v>
      </c>
      <c r="K876" s="57">
        <f ca="1">_xlfn.POISSON.DIST(0,($B$19*F876/'Monte Carlo'!$B$21),0)</f>
        <v>0.34118282957970547</v>
      </c>
      <c r="L876" s="57">
        <f ca="1">_xlfn.POISSON.DIST(1,($B$19*F876/'Monte Carlo'!$B$21),0)</f>
        <v>0.36688644816774135</v>
      </c>
      <c r="M876" s="57">
        <f ca="1">_xlfn.POISSON.DIST(2,($B$19*F876/'Monte Carlo'!$B$21),0)</f>
        <v>0.19726324741335616</v>
      </c>
      <c r="N876" s="57">
        <f ca="1">_xlfn.POISSON.DIST(3,($B$19*F876/'Monte Carlo'!$B$21),0)</f>
        <v>7.0708142304694716E-2</v>
      </c>
    </row>
    <row r="877" spans="4:14">
      <c r="D877">
        <v>876</v>
      </c>
      <c r="E8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8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77" s="57">
        <f ca="1">_xlfn.POISSON.DIST(0,($B$18*E877/'Monte Carlo'!$B$21),FALSE)</f>
        <v>0.17041109583712988</v>
      </c>
      <c r="H877" s="57">
        <f ca="1">_xlfn.POISSON.DIST(1,($B$18*E877/'Monte Carlo'!$B$21),0)</f>
        <v>0.30154951471456304</v>
      </c>
      <c r="I877" s="57">
        <f ca="1">_xlfn.POISSON.DIST(2,($B$18*E877/'Monte Carlo'!$B$21),0)</f>
        <v>0.26680219787887727</v>
      </c>
      <c r="J877" s="57">
        <f ca="1">_xlfn.POISSON.DIST(3,($B$18*E877/'Monte Carlo'!$B$21),0)</f>
        <v>0.15737252495195134</v>
      </c>
      <c r="K877" s="57">
        <f ca="1">_xlfn.POISSON.DIST(0,($B$19*F877/'Monte Carlo'!$B$21),0)</f>
        <v>0.41846630038298388</v>
      </c>
      <c r="L877" s="57">
        <f ca="1">_xlfn.POISSON.DIST(1,($B$19*F877/'Monte Carlo'!$B$21),0)</f>
        <v>0.36455064907056661</v>
      </c>
      <c r="M877" s="57">
        <f ca="1">_xlfn.POISSON.DIST(2,($B$19*F877/'Monte Carlo'!$B$21),0)</f>
        <v>0.15879077433014654</v>
      </c>
      <c r="N877" s="57">
        <f ca="1">_xlfn.POISSON.DIST(3,($B$19*F877/'Monte Carlo'!$B$21),0)</f>
        <v>4.6110666335213359E-2</v>
      </c>
    </row>
    <row r="878" spans="4:14">
      <c r="D878">
        <v>877</v>
      </c>
      <c r="E8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8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878" s="57">
        <f ca="1">_xlfn.POISSON.DIST(0,($B$18*E878/'Monte Carlo'!$B$21),FALSE)</f>
        <v>0.19001605969968535</v>
      </c>
      <c r="H878" s="57">
        <f ca="1">_xlfn.POISSON.DIST(1,($B$18*E878/'Monte Carlo'!$B$21),0)</f>
        <v>0.31554953976216615</v>
      </c>
      <c r="I878" s="57">
        <f ca="1">_xlfn.POISSON.DIST(2,($B$18*E878/'Monte Carlo'!$B$21),0)</f>
        <v>0.26200814868354988</v>
      </c>
      <c r="J878" s="57">
        <f ca="1">_xlfn.POISSON.DIST(3,($B$18*E878/'Monte Carlo'!$B$21),0)</f>
        <v>0.14503432124228371</v>
      </c>
      <c r="K878" s="57">
        <f ca="1">_xlfn.POISSON.DIST(0,($B$19*F878/'Monte Carlo'!$B$21),0)</f>
        <v>0.43001499409744826</v>
      </c>
      <c r="L878" s="57">
        <f ca="1">_xlfn.POISSON.DIST(1,($B$19*F878/'Monte Carlo'!$B$21),0)</f>
        <v>0.36290479043725754</v>
      </c>
      <c r="M878" s="57">
        <f ca="1">_xlfn.POISSON.DIST(2,($B$19*F878/'Monte Carlo'!$B$21),0)</f>
        <v>0.15313406361414522</v>
      </c>
      <c r="N878" s="57">
        <f ca="1">_xlfn.POISSON.DIST(3,($B$19*F878/'Monte Carlo'!$B$21),0)</f>
        <v>4.3078408914041494E-2</v>
      </c>
    </row>
    <row r="879" spans="4:14">
      <c r="D879">
        <v>878</v>
      </c>
      <c r="E8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8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79" s="57">
        <f ca="1">_xlfn.POISSON.DIST(0,($B$18*E879/'Monte Carlo'!$B$21),FALSE)</f>
        <v>8.1709754790180597E-2</v>
      </c>
      <c r="H879" s="57">
        <f ca="1">_xlfn.POISSON.DIST(1,($B$18*E879/'Monte Carlo'!$B$21),0)</f>
        <v>0.20464877180330815</v>
      </c>
      <c r="I879" s="57">
        <f ca="1">_xlfn.POISSON.DIST(2,($B$18*E879/'Monte Carlo'!$B$21),0)</f>
        <v>0.25627980348336288</v>
      </c>
      <c r="J879" s="57">
        <f ca="1">_xlfn.POISSON.DIST(3,($B$18*E879/'Monte Carlo'!$B$21),0)</f>
        <v>0.21395791789911728</v>
      </c>
      <c r="K879" s="57">
        <f ca="1">_xlfn.POISSON.DIST(0,($B$19*F879/'Monte Carlo'!$B$21),0)</f>
        <v>0.4072277640545206</v>
      </c>
      <c r="L879" s="57">
        <f ca="1">_xlfn.POISSON.DIST(1,($B$19*F879/'Monte Carlo'!$B$21),0)</f>
        <v>0.36584635099366131</v>
      </c>
      <c r="M879" s="57">
        <f ca="1">_xlfn.POISSON.DIST(2,($B$19*F879/'Monte Carlo'!$B$21),0)</f>
        <v>0.1643350040807359</v>
      </c>
      <c r="N879" s="57">
        <f ca="1">_xlfn.POISSON.DIST(3,($B$19*F879/'Monte Carlo'!$B$21),0)</f>
        <v>4.9211904565701861E-2</v>
      </c>
    </row>
    <row r="880" spans="4:14">
      <c r="D880">
        <v>879</v>
      </c>
      <c r="E8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8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880" s="57">
        <f ca="1">_xlfn.POISSON.DIST(0,($B$18*E880/'Monte Carlo'!$B$21),FALSE)</f>
        <v>7.1311300819173848E-2</v>
      </c>
      <c r="H880" s="57">
        <f ca="1">_xlfn.POISSON.DIST(1,($B$18*E880/'Monte Carlo'!$B$21),0)</f>
        <v>0.1883117854011396</v>
      </c>
      <c r="I880" s="57">
        <f ca="1">_xlfn.POISSON.DIST(2,($B$18*E880/'Monte Carlo'!$B$21),0)</f>
        <v>0.24863750985895763</v>
      </c>
      <c r="J880" s="57">
        <f ca="1">_xlfn.POISSON.DIST(3,($B$18*E880/'Monte Carlo'!$B$21),0)</f>
        <v>0.21885906282913975</v>
      </c>
      <c r="K880" s="57">
        <f ca="1">_xlfn.POISSON.DIST(0,($B$19*F880/'Monte Carlo'!$B$21),0)</f>
        <v>0.36027438548670609</v>
      </c>
      <c r="L880" s="57">
        <f ca="1">_xlfn.POISSON.DIST(1,($B$19*F880/'Monte Carlo'!$B$21),0)</f>
        <v>0.36780028536033427</v>
      </c>
      <c r="M880" s="57">
        <f ca="1">_xlfn.POISSON.DIST(2,($B$19*F880/'Monte Carlo'!$B$21),0)</f>
        <v>0.18774169821758663</v>
      </c>
      <c r="N880" s="57">
        <f ca="1">_xlfn.POISSON.DIST(3,($B$19*F880/'Monte Carlo'!$B$21),0)</f>
        <v>6.3887833791993781E-2</v>
      </c>
    </row>
    <row r="881" spans="4:14">
      <c r="D881">
        <v>880</v>
      </c>
      <c r="E8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8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881" s="57">
        <f ca="1">_xlfn.POISSON.DIST(0,($B$18*E881/'Monte Carlo'!$B$21),FALSE)</f>
        <v>0.1196182496152056</v>
      </c>
      <c r="H881" s="57">
        <f ca="1">_xlfn.POISSON.DIST(1,($B$18*E881/'Monte Carlo'!$B$21),0)</f>
        <v>0.25400335544074198</v>
      </c>
      <c r="I881" s="57">
        <f ca="1">_xlfn.POISSON.DIST(2,($B$18*E881/'Monte Carlo'!$B$21),0)</f>
        <v>0.26968169481956122</v>
      </c>
      <c r="J881" s="57">
        <f ca="1">_xlfn.POISSON.DIST(3,($B$18*E881/'Monte Carlo'!$B$21),0)</f>
        <v>0.19088518573453289</v>
      </c>
      <c r="K881" s="57">
        <f ca="1">_xlfn.POISSON.DIST(0,($B$19*F881/'Monte Carlo'!$B$21),0)</f>
        <v>0.40172219305682971</v>
      </c>
      <c r="L881" s="57">
        <f ca="1">_xlfn.POISSON.DIST(1,($B$19*F881/'Monte Carlo'!$B$21),0)</f>
        <v>0.36636842710248974</v>
      </c>
      <c r="M881" s="57">
        <f ca="1">_xlfn.POISSON.DIST(2,($B$19*F881/'Monte Carlo'!$B$21),0)</f>
        <v>0.16706299365263602</v>
      </c>
      <c r="N881" s="57">
        <f ca="1">_xlfn.POISSON.DIST(3,($B$19*F881/'Monte Carlo'!$B$21),0)</f>
        <v>5.0786843304000129E-2</v>
      </c>
    </row>
    <row r="882" spans="4:14">
      <c r="D882">
        <v>881</v>
      </c>
      <c r="E8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8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882" s="57">
        <f ca="1">_xlfn.POISSON.DIST(0,($B$18*E882/'Monte Carlo'!$B$21),FALSE)</f>
        <v>0.11023718482511535</v>
      </c>
      <c r="H882" s="57">
        <f ca="1">_xlfn.POISSON.DIST(1,($B$18*E882/'Monte Carlo'!$B$21),0)</f>
        <v>0.24308633221160764</v>
      </c>
      <c r="I882" s="57">
        <f ca="1">_xlfn.POISSON.DIST(2,($B$18*E882/'Monte Carlo'!$B$21),0)</f>
        <v>0.26801738905903816</v>
      </c>
      <c r="J882" s="57">
        <f ca="1">_xlfn.POISSON.DIST(3,($B$18*E882/'Monte Carlo'!$B$21),0)</f>
        <v>0.19700359178152016</v>
      </c>
      <c r="K882" s="57">
        <f ca="1">_xlfn.POISSON.DIST(0,($B$19*F882/'Monte Carlo'!$B$21),0)</f>
        <v>0.34585871337181257</v>
      </c>
      <c r="L882" s="57">
        <f ca="1">_xlfn.POISSON.DIST(1,($B$19*F882/'Monte Carlo'!$B$21),0)</f>
        <v>0.36720681830513524</v>
      </c>
      <c r="M882" s="57">
        <f ca="1">_xlfn.POISSON.DIST(2,($B$19*F882/'Monte Carlo'!$B$21),0)</f>
        <v>0.19493631676241888</v>
      </c>
      <c r="N882" s="57">
        <f ca="1">_xlfn.POISSON.DIST(3,($B$19*F882/'Monte Carlo'!$B$21),0)</f>
        <v>6.8989582434389685E-2</v>
      </c>
    </row>
    <row r="883" spans="4:14">
      <c r="D883">
        <v>882</v>
      </c>
      <c r="E8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8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83" s="57">
        <f ca="1">_xlfn.POISSON.DIST(0,($B$18*E883/'Monte Carlo'!$B$21),FALSE)</f>
        <v>9.1110062804224359E-2</v>
      </c>
      <c r="H883" s="57">
        <f ca="1">_xlfn.POISSON.DIST(1,($B$18*E883/'Monte Carlo'!$B$21),0)</f>
        <v>0.21827119502763037</v>
      </c>
      <c r="I883" s="57">
        <f ca="1">_xlfn.POISSON.DIST(2,($B$18*E883/'Monte Carlo'!$B$21),0)</f>
        <v>0.26145473459480978</v>
      </c>
      <c r="J883" s="57">
        <f ca="1">_xlfn.POISSON.DIST(3,($B$18*E883/'Monte Carlo'!$B$21),0)</f>
        <v>0.20878790483062162</v>
      </c>
      <c r="K883" s="57">
        <f ca="1">_xlfn.POISSON.DIST(0,($B$19*F883/'Monte Carlo'!$B$21),0)</f>
        <v>0.41846630038298388</v>
      </c>
      <c r="L883" s="57">
        <f ca="1">_xlfn.POISSON.DIST(1,($B$19*F883/'Monte Carlo'!$B$21),0)</f>
        <v>0.36455064907056661</v>
      </c>
      <c r="M883" s="57">
        <f ca="1">_xlfn.POISSON.DIST(2,($B$19*F883/'Monte Carlo'!$B$21),0)</f>
        <v>0.15879077433014654</v>
      </c>
      <c r="N883" s="57">
        <f ca="1">_xlfn.POISSON.DIST(3,($B$19*F883/'Monte Carlo'!$B$21),0)</f>
        <v>4.6110666335213359E-2</v>
      </c>
    </row>
    <row r="884" spans="4:14">
      <c r="D884">
        <v>883</v>
      </c>
      <c r="E8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8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884" s="57">
        <f ca="1">_xlfn.POISSON.DIST(0,($B$18*E884/'Monte Carlo'!$B$21),FALSE)</f>
        <v>9.1110062804224359E-2</v>
      </c>
      <c r="H884" s="57">
        <f ca="1">_xlfn.POISSON.DIST(1,($B$18*E884/'Monte Carlo'!$B$21),0)</f>
        <v>0.21827119502763037</v>
      </c>
      <c r="I884" s="57">
        <f ca="1">_xlfn.POISSON.DIST(2,($B$18*E884/'Monte Carlo'!$B$21),0)</f>
        <v>0.26145473459480978</v>
      </c>
      <c r="J884" s="57">
        <f ca="1">_xlfn.POISSON.DIST(3,($B$18*E884/'Monte Carlo'!$B$21),0)</f>
        <v>0.20878790483062162</v>
      </c>
      <c r="K884" s="57">
        <f ca="1">_xlfn.POISSON.DIST(0,($B$19*F884/'Monte Carlo'!$B$21),0)</f>
        <v>0.3365701620328222</v>
      </c>
      <c r="L884" s="57">
        <f ca="1">_xlfn.POISSON.DIST(1,($B$19*F884/'Monte Carlo'!$B$21),0)</f>
        <v>0.36650762234186451</v>
      </c>
      <c r="M884" s="57">
        <f ca="1">_xlfn.POISSON.DIST(2,($B$19*F884/'Monte Carlo'!$B$21),0)</f>
        <v>0.19955398961002846</v>
      </c>
      <c r="N884" s="57">
        <f ca="1">_xlfn.POISSON.DIST(3,($B$19*F884/'Monte Carlo'!$B$21),0)</f>
        <v>7.2434682285425211E-2</v>
      </c>
    </row>
    <row r="885" spans="4:14">
      <c r="D885">
        <v>884</v>
      </c>
      <c r="E8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8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885" s="57">
        <f ca="1">_xlfn.POISSON.DIST(0,($B$18*E885/'Monte Carlo'!$B$21),FALSE)</f>
        <v>0.16138072039438878</v>
      </c>
      <c r="H885" s="57">
        <f ca="1">_xlfn.POISSON.DIST(1,($B$18*E885/'Monte Carlo'!$B$21),0)</f>
        <v>0.29435665600478689</v>
      </c>
      <c r="I885" s="57">
        <f ca="1">_xlfn.POISSON.DIST(2,($B$18*E885/'Monte Carlo'!$B$21),0)</f>
        <v>0.26845164875510474</v>
      </c>
      <c r="J885" s="57">
        <f ca="1">_xlfn.POISSON.DIST(3,($B$18*E885/'Monte Carlo'!$B$21),0)</f>
        <v>0.16321761656413203</v>
      </c>
      <c r="K885" s="57">
        <f ca="1">_xlfn.POISSON.DIST(0,($B$19*F885/'Monte Carlo'!$B$21),0)</f>
        <v>0.47300364028632269</v>
      </c>
      <c r="L885" s="57">
        <f ca="1">_xlfn.POISSON.DIST(1,($B$19*F885/'Monte Carlo'!$B$21),0)</f>
        <v>0.35411521323789547</v>
      </c>
      <c r="M885" s="57">
        <f ca="1">_xlfn.POISSON.DIST(2,($B$19*F885/'Monte Carlo'!$B$21),0)</f>
        <v>0.13255456572238367</v>
      </c>
      <c r="N885" s="57">
        <f ca="1">_xlfn.POISSON.DIST(3,($B$19*F885/'Monte Carlo'!$B$21),0)</f>
        <v>3.3079088833244952E-2</v>
      </c>
    </row>
    <row r="886" spans="4:14">
      <c r="D886">
        <v>885</v>
      </c>
      <c r="E8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8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86" s="57">
        <f ca="1">_xlfn.POISSON.DIST(0,($B$18*E886/'Monte Carlo'!$B$21),FALSE)</f>
        <v>8.1709754790180597E-2</v>
      </c>
      <c r="H886" s="57">
        <f ca="1">_xlfn.POISSON.DIST(1,($B$18*E886/'Monte Carlo'!$B$21),0)</f>
        <v>0.20464877180330815</v>
      </c>
      <c r="I886" s="57">
        <f ca="1">_xlfn.POISSON.DIST(2,($B$18*E886/'Monte Carlo'!$B$21),0)</f>
        <v>0.25627980348336288</v>
      </c>
      <c r="J886" s="57">
        <f ca="1">_xlfn.POISSON.DIST(3,($B$18*E886/'Monte Carlo'!$B$21),0)</f>
        <v>0.21395791789911728</v>
      </c>
      <c r="K886" s="57">
        <f ca="1">_xlfn.POISSON.DIST(0,($B$19*F886/'Monte Carlo'!$B$21),0)</f>
        <v>0.44793836835326056</v>
      </c>
      <c r="L886" s="57">
        <f ca="1">_xlfn.POISSON.DIST(1,($B$19*F886/'Monte Carlo'!$B$21),0)</f>
        <v>0.3597391363960773</v>
      </c>
      <c r="M886" s="57">
        <f ca="1">_xlfn.POISSON.DIST(2,($B$19*F886/'Monte Carlo'!$B$21),0)</f>
        <v>0.14445318306930149</v>
      </c>
      <c r="N886" s="57">
        <f ca="1">_xlfn.POISSON.DIST(3,($B$19*F886/'Monte Carlo'!$B$21),0)</f>
        <v>3.8670099131459919E-2</v>
      </c>
    </row>
    <row r="887" spans="4:14">
      <c r="D887">
        <v>886</v>
      </c>
      <c r="E8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8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887" s="57">
        <f ca="1">_xlfn.POISSON.DIST(0,($B$18*E887/'Monte Carlo'!$B$21),FALSE)</f>
        <v>6.5718709927714697E-2</v>
      </c>
      <c r="H887" s="57">
        <f ca="1">_xlfn.POISSON.DIST(1,($B$18*E887/'Monte Carlo'!$B$21),0)</f>
        <v>0.17891075053641048</v>
      </c>
      <c r="I887" s="57">
        <f ca="1">_xlfn.POISSON.DIST(2,($B$18*E887/'Monte Carlo'!$B$21),0)</f>
        <v>0.24353077451390251</v>
      </c>
      <c r="J887" s="57">
        <f ca="1">_xlfn.POISSON.DIST(3,($B$18*E887/'Monte Carlo'!$B$21),0)</f>
        <v>0.220993756039538</v>
      </c>
      <c r="K887" s="57">
        <f ca="1">_xlfn.POISSON.DIST(0,($B$19*F887/'Monte Carlo'!$B$21),0)</f>
        <v>0.35540360705991658</v>
      </c>
      <c r="L887" s="57">
        <f ca="1">_xlfn.POISSON.DIST(1,($B$19*F887/'Monte Carlo'!$B$21),0)</f>
        <v>0.36766546296941832</v>
      </c>
      <c r="M887" s="57">
        <f ca="1">_xlfn.POISSON.DIST(2,($B$19*F887/'Monte Carlo'!$B$21),0)</f>
        <v>0.19017518389694815</v>
      </c>
      <c r="N887" s="57">
        <f ca="1">_xlfn.POISSON.DIST(3,($B$19*F887/'Monte Carlo'!$B$21),0)</f>
        <v>6.5578819539084315E-2</v>
      </c>
    </row>
    <row r="888" spans="4:14">
      <c r="D888">
        <v>887</v>
      </c>
      <c r="E8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8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888" s="57">
        <f ca="1">_xlfn.POISSON.DIST(0,($B$18*E888/'Monte Carlo'!$B$21),FALSE)</f>
        <v>0.13337974471907832</v>
      </c>
      <c r="H888" s="57">
        <f ca="1">_xlfn.POISSON.DIST(1,($B$18*E888/'Monte Carlo'!$B$21),0)</f>
        <v>0.26870083105125642</v>
      </c>
      <c r="I888" s="57">
        <f ca="1">_xlfn.POISSON.DIST(2,($B$18*E888/'Monte Carlo'!$B$21),0)</f>
        <v>0.27065630077378811</v>
      </c>
      <c r="J888" s="57">
        <f ca="1">_xlfn.POISSON.DIST(3,($B$18*E888/'Monte Carlo'!$B$21),0)</f>
        <v>0.18175066761535844</v>
      </c>
      <c r="K888" s="57">
        <f ca="1">_xlfn.POISSON.DIST(0,($B$19*F888/'Monte Carlo'!$B$21),0)</f>
        <v>0.31442555600439748</v>
      </c>
      <c r="L888" s="57">
        <f ca="1">_xlfn.POISSON.DIST(1,($B$19*F888/'Monte Carlo'!$B$21),0)</f>
        <v>0.36379286380760079</v>
      </c>
      <c r="M888" s="57">
        <f ca="1">_xlfn.POISSON.DIST(2,($B$19*F888/'Monte Carlo'!$B$21),0)</f>
        <v>0.21045561537543198</v>
      </c>
      <c r="N888" s="57">
        <f ca="1">_xlfn.POISSON.DIST(3,($B$19*F888/'Monte Carlo'!$B$21),0)</f>
        <v>8.1166272439538972E-2</v>
      </c>
    </row>
    <row r="889" spans="4:14">
      <c r="D889">
        <v>888</v>
      </c>
      <c r="E8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8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89" s="57">
        <f ca="1">_xlfn.POISSON.DIST(0,($B$18*E889/'Monte Carlo'!$B$21),FALSE)</f>
        <v>8.6281984739869783E-2</v>
      </c>
      <c r="H889" s="57">
        <f ca="1">_xlfn.POISSON.DIST(1,($B$18*E889/'Monte Carlo'!$B$21),0)</f>
        <v>0.21140246359224624</v>
      </c>
      <c r="I889" s="57">
        <f ca="1">_xlfn.POISSON.DIST(2,($B$18*E889/'Monte Carlo'!$B$21),0)</f>
        <v>0.25898222988036967</v>
      </c>
      <c r="J889" s="57">
        <f ca="1">_xlfn.POISSON.DIST(3,($B$18*E889/'Monte Carlo'!$B$21),0)</f>
        <v>0.21151376148948106</v>
      </c>
      <c r="K889" s="57">
        <f ca="1">_xlfn.POISSON.DIST(0,($B$19*F889/'Monte Carlo'!$B$21),0)</f>
        <v>0.44793836835326056</v>
      </c>
      <c r="L889" s="57">
        <f ca="1">_xlfn.POISSON.DIST(1,($B$19*F889/'Monte Carlo'!$B$21),0)</f>
        <v>0.3597391363960773</v>
      </c>
      <c r="M889" s="57">
        <f ca="1">_xlfn.POISSON.DIST(2,($B$19*F889/'Monte Carlo'!$B$21),0)</f>
        <v>0.14445318306930149</v>
      </c>
      <c r="N889" s="57">
        <f ca="1">_xlfn.POISSON.DIST(3,($B$19*F889/'Monte Carlo'!$B$21),0)</f>
        <v>3.8670099131459919E-2</v>
      </c>
    </row>
    <row r="890" spans="4:14">
      <c r="D890">
        <v>889</v>
      </c>
      <c r="E8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90" s="57">
        <f ca="1">_xlfn.POISSON.DIST(0,($B$18*E890/'Monte Carlo'!$B$21),FALSE)</f>
        <v>9.362448800087371E-2</v>
      </c>
      <c r="H890" s="57">
        <f ca="1">_xlfn.POISSON.DIST(1,($B$18*E890/'Monte Carlo'!$B$21),0)</f>
        <v>0.2217461643520606</v>
      </c>
      <c r="I890" s="57">
        <f ca="1">_xlfn.POISSON.DIST(2,($B$18*E890/'Monte Carlo'!$B$21),0)</f>
        <v>0.26259882673212703</v>
      </c>
      <c r="J890" s="57">
        <f ca="1">_xlfn.POISSON.DIST(3,($B$18*E890/'Monte Carlo'!$B$21),0)</f>
        <v>0.20731856175155483</v>
      </c>
      <c r="K890" s="57">
        <f ca="1">_xlfn.POISSON.DIST(0,($B$19*F890/'Monte Carlo'!$B$21),0)</f>
        <v>0.4666088034072392</v>
      </c>
      <c r="L890" s="57">
        <f ca="1">_xlfn.POISSON.DIST(1,($B$19*F890/'Monte Carlo'!$B$21),0)</f>
        <v>0.35567911738630187</v>
      </c>
      <c r="M890" s="57">
        <f ca="1">_xlfn.POISSON.DIST(2,($B$19*F890/'Monte Carlo'!$B$21),0)</f>
        <v>0.13556070269240872</v>
      </c>
      <c r="N890" s="57">
        <f ca="1">_xlfn.POISSON.DIST(3,($B$19*F890/'Monte Carlo'!$B$21),0)</f>
        <v>3.4444350195011603E-2</v>
      </c>
    </row>
    <row r="891" spans="4:14">
      <c r="D891">
        <v>890</v>
      </c>
      <c r="E8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8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891" s="57">
        <f ca="1">_xlfn.POISSON.DIST(0,($B$18*E891/'Monte Carlo'!$B$21),FALSE)</f>
        <v>0.13706071453209387</v>
      </c>
      <c r="H891" s="57">
        <f ca="1">_xlfn.POISSON.DIST(1,($B$18*E891/'Monte Carlo'!$B$21),0)</f>
        <v>0.27238504518826945</v>
      </c>
      <c r="I891" s="57">
        <f ca="1">_xlfn.POISSON.DIST(2,($B$18*E891/'Monte Carlo'!$B$21),0)</f>
        <v>0.27065966019330279</v>
      </c>
      <c r="J891" s="57">
        <f ca="1">_xlfn.POISSON.DIST(3,($B$18*E891/'Monte Carlo'!$B$21),0)</f>
        <v>0.17929680293894246</v>
      </c>
      <c r="K891" s="57">
        <f ca="1">_xlfn.POISSON.DIST(0,($B$19*F891/'Monte Carlo'!$B$21),0)</f>
        <v>0.37021711809706187</v>
      </c>
      <c r="L891" s="57">
        <f ca="1">_xlfn.POISSON.DIST(1,($B$19*F891/'Monte Carlo'!$B$21),0)</f>
        <v>0.36787202951114861</v>
      </c>
      <c r="M891" s="57">
        <f ca="1">_xlfn.POISSON.DIST(2,($B$19*F891/'Monte Carlo'!$B$21),0)</f>
        <v>0.18277089778054398</v>
      </c>
      <c r="N891" s="57">
        <f ca="1">_xlfn.POISSON.DIST(3,($B$19*F891/'Monte Carlo'!$B$21),0)</f>
        <v>6.0537720358710946E-2</v>
      </c>
    </row>
    <row r="892" spans="4:14">
      <c r="D892">
        <v>891</v>
      </c>
      <c r="E8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8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92" s="57">
        <f ca="1">_xlfn.POISSON.DIST(0,($B$18*E892/'Monte Carlo'!$B$21),FALSE)</f>
        <v>8.1709754790180597E-2</v>
      </c>
      <c r="H892" s="57">
        <f ca="1">_xlfn.POISSON.DIST(1,($B$18*E892/'Monte Carlo'!$B$21),0)</f>
        <v>0.20464877180330815</v>
      </c>
      <c r="I892" s="57">
        <f ca="1">_xlfn.POISSON.DIST(2,($B$18*E892/'Monte Carlo'!$B$21),0)</f>
        <v>0.25627980348336288</v>
      </c>
      <c r="J892" s="57">
        <f ca="1">_xlfn.POISSON.DIST(3,($B$18*E892/'Monte Carlo'!$B$21),0)</f>
        <v>0.21395791789911728</v>
      </c>
      <c r="K892" s="57">
        <f ca="1">_xlfn.POISSON.DIST(0,($B$19*F892/'Monte Carlo'!$B$21),0)</f>
        <v>0.41846630038298388</v>
      </c>
      <c r="L892" s="57">
        <f ca="1">_xlfn.POISSON.DIST(1,($B$19*F892/'Monte Carlo'!$B$21),0)</f>
        <v>0.36455064907056661</v>
      </c>
      <c r="M892" s="57">
        <f ca="1">_xlfn.POISSON.DIST(2,($B$19*F892/'Monte Carlo'!$B$21),0)</f>
        <v>0.15879077433014654</v>
      </c>
      <c r="N892" s="57">
        <f ca="1">_xlfn.POISSON.DIST(3,($B$19*F892/'Monte Carlo'!$B$21),0)</f>
        <v>4.6110666335213359E-2</v>
      </c>
    </row>
    <row r="893" spans="4:14">
      <c r="D893">
        <v>892</v>
      </c>
      <c r="E8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8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893" s="57">
        <f ca="1">_xlfn.POISSON.DIST(0,($B$18*E893/'Monte Carlo'!$B$21),FALSE)</f>
        <v>0.10439552784948584</v>
      </c>
      <c r="H893" s="57">
        <f ca="1">_xlfn.POISSON.DIST(1,($B$18*E893/'Monte Carlo'!$B$21),0)</f>
        <v>0.23588884012504482</v>
      </c>
      <c r="I893" s="57">
        <f ca="1">_xlfn.POISSON.DIST(2,($B$18*E893/'Monte Carlo'!$B$21),0)</f>
        <v>0.26650348938205509</v>
      </c>
      <c r="J893" s="57">
        <f ca="1">_xlfn.POISSON.DIST(3,($B$18*E893/'Monte Carlo'!$B$21),0)</f>
        <v>0.20072762468729255</v>
      </c>
      <c r="K893" s="57">
        <f ca="1">_xlfn.POISSON.DIST(0,($B$19*F893/'Monte Carlo'!$B$21),0)</f>
        <v>0.36027438548670609</v>
      </c>
      <c r="L893" s="57">
        <f ca="1">_xlfn.POISSON.DIST(1,($B$19*F893/'Monte Carlo'!$B$21),0)</f>
        <v>0.36780028536033427</v>
      </c>
      <c r="M893" s="57">
        <f ca="1">_xlfn.POISSON.DIST(2,($B$19*F893/'Monte Carlo'!$B$21),0)</f>
        <v>0.18774169821758663</v>
      </c>
      <c r="N893" s="57">
        <f ca="1">_xlfn.POISSON.DIST(3,($B$19*F893/'Monte Carlo'!$B$21),0)</f>
        <v>6.3887833791993781E-2</v>
      </c>
    </row>
    <row r="894" spans="4:14">
      <c r="D894">
        <v>893</v>
      </c>
      <c r="E8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8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94" s="57">
        <f ca="1">_xlfn.POISSON.DIST(0,($B$18*E894/'Monte Carlo'!$B$21),FALSE)</f>
        <v>7.5301664836223969E-2</v>
      </c>
      <c r="H894" s="57">
        <f ca="1">_xlfn.POISSON.DIST(1,($B$18*E894/'Monte Carlo'!$B$21),0)</f>
        <v>0.19474915922639166</v>
      </c>
      <c r="I894" s="57">
        <f ca="1">_xlfn.POISSON.DIST(2,($B$18*E894/'Monte Carlo'!$B$21),0)</f>
        <v>0.25183530206055627</v>
      </c>
      <c r="J894" s="57">
        <f ca="1">_xlfn.POISSON.DIST(3,($B$18*E894/'Monte Carlo'!$B$21),0)</f>
        <v>0.21710327142826852</v>
      </c>
      <c r="K894" s="57">
        <f ca="1">_xlfn.POISSON.DIST(0,($B$19*F894/'Monte Carlo'!$B$21),0)</f>
        <v>0.42420134805204218</v>
      </c>
      <c r="L894" s="57">
        <f ca="1">_xlfn.POISSON.DIST(1,($B$19*F894/'Monte Carlo'!$B$21),0)</f>
        <v>0.36377261844059355</v>
      </c>
      <c r="M894" s="57">
        <f ca="1">_xlfn.POISSON.DIST(2,($B$19*F894/'Monte Carlo'!$B$21),0)</f>
        <v>0.15597606954197016</v>
      </c>
      <c r="N894" s="57">
        <f ca="1">_xlfn.POISSON.DIST(3,($B$19*F894/'Monte Carlo'!$B$21),0)</f>
        <v>4.458560656938601E-2</v>
      </c>
    </row>
    <row r="895" spans="4:14">
      <c r="D895">
        <v>894</v>
      </c>
      <c r="E8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8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895" s="57">
        <f ca="1">_xlfn.POISSON.DIST(0,($B$18*E895/'Monte Carlo'!$B$21),FALSE)</f>
        <v>0.17994678368916983</v>
      </c>
      <c r="H895" s="57">
        <f ca="1">_xlfn.POISSON.DIST(1,($B$18*E895/'Monte Carlo'!$B$21),0)</f>
        <v>0.30862567025384191</v>
      </c>
      <c r="I895" s="57">
        <f ca="1">_xlfn.POISSON.DIST(2,($B$18*E895/'Monte Carlo'!$B$21),0)</f>
        <v>0.26466103585425138</v>
      </c>
      <c r="J895" s="57">
        <f ca="1">_xlfn.POISSON.DIST(3,($B$18*E895/'Monte Carlo'!$B$21),0)</f>
        <v>0.15130619528361228</v>
      </c>
      <c r="K895" s="57">
        <f ca="1">_xlfn.POISSON.DIST(0,($B$19*F895/'Monte Carlo'!$B$21),0)</f>
        <v>0.32753106858701586</v>
      </c>
      <c r="L895" s="57">
        <f ca="1">_xlfn.POISSON.DIST(1,($B$19*F895/'Monte Carlo'!$B$21),0)</f>
        <v>0.36558112661422165</v>
      </c>
      <c r="M895" s="57">
        <f ca="1">_xlfn.POISSON.DIST(2,($B$19*F895/'Monte Carlo'!$B$21),0)</f>
        <v>0.20402577488769841</v>
      </c>
      <c r="N895" s="57">
        <f ca="1">_xlfn.POISSON.DIST(3,($B$19*F895/'Monte Carlo'!$B$21),0)</f>
        <v>7.590931038853839E-2</v>
      </c>
    </row>
    <row r="896" spans="4:14">
      <c r="D896">
        <v>895</v>
      </c>
      <c r="E8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8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96" s="57">
        <f ca="1">_xlfn.POISSON.DIST(0,($B$18*E896/'Monte Carlo'!$B$21),FALSE)</f>
        <v>0.19526005968795843</v>
      </c>
      <c r="H896" s="57">
        <f ca="1">_xlfn.POISSON.DIST(1,($B$18*E896/'Monte Carlo'!$B$21),0)</f>
        <v>0.31894226652028029</v>
      </c>
      <c r="I896" s="57">
        <f ca="1">_xlfn.POISSON.DIST(2,($B$18*E896/'Monte Carlo'!$B$21),0)</f>
        <v>0.26048381203933119</v>
      </c>
      <c r="J896" s="57">
        <f ca="1">_xlfn.POISSON.DIST(3,($B$18*E896/'Monte Carlo'!$B$21),0)</f>
        <v>0.14182674725600056</v>
      </c>
      <c r="K896" s="57">
        <f ca="1">_xlfn.POISSON.DIST(0,($B$19*F896/'Monte Carlo'!$B$21),0)</f>
        <v>0.41846630038298388</v>
      </c>
      <c r="L896" s="57">
        <f ca="1">_xlfn.POISSON.DIST(1,($B$19*F896/'Monte Carlo'!$B$21),0)</f>
        <v>0.36455064907056661</v>
      </c>
      <c r="M896" s="57">
        <f ca="1">_xlfn.POISSON.DIST(2,($B$19*F896/'Monte Carlo'!$B$21),0)</f>
        <v>0.15879077433014654</v>
      </c>
      <c r="N896" s="57">
        <f ca="1">_xlfn.POISSON.DIST(3,($B$19*F896/'Monte Carlo'!$B$21),0)</f>
        <v>4.6110666335213359E-2</v>
      </c>
    </row>
    <row r="897" spans="4:14">
      <c r="D897">
        <v>896</v>
      </c>
      <c r="E8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897" s="57">
        <f ca="1">_xlfn.POISSON.DIST(0,($B$18*E897/'Monte Carlo'!$B$21),FALSE)</f>
        <v>0.12291943426544397</v>
      </c>
      <c r="H897" s="57">
        <f ca="1">_xlfn.POISSON.DIST(1,($B$18*E897/'Monte Carlo'!$B$21),0)</f>
        <v>0.25766693173649519</v>
      </c>
      <c r="I897" s="57">
        <f ca="1">_xlfn.POISSON.DIST(2,($B$18*E897/'Monte Carlo'!$B$21),0)</f>
        <v>0.27006407939986915</v>
      </c>
      <c r="J897" s="57">
        <f ca="1">_xlfn.POISSON.DIST(3,($B$18*E897/'Monte Carlo'!$B$21),0)</f>
        <v>0.18870512794836983</v>
      </c>
      <c r="K897" s="57">
        <f ca="1">_xlfn.POISSON.DIST(0,($B$19*F897/'Monte Carlo'!$B$21),0)</f>
        <v>0.45407732839127324</v>
      </c>
      <c r="L897" s="57">
        <f ca="1">_xlfn.POISSON.DIST(1,($B$19*F897/'Monte Carlo'!$B$21),0)</f>
        <v>0.35848849675972316</v>
      </c>
      <c r="M897" s="57">
        <f ca="1">_xlfn.POISSON.DIST(2,($B$19*F897/'Monte Carlo'!$B$21),0)</f>
        <v>0.14151114168631976</v>
      </c>
      <c r="N897" s="57">
        <f ca="1">_xlfn.POISSON.DIST(3,($B$19*F897/'Monte Carlo'!$B$21),0)</f>
        <v>3.7240438493600529E-2</v>
      </c>
    </row>
    <row r="898" spans="4:14">
      <c r="D898">
        <v>897</v>
      </c>
      <c r="E8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8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898" s="57">
        <f ca="1">_xlfn.POISSON.DIST(0,($B$18*E898/'Monte Carlo'!$B$21),FALSE)</f>
        <v>0.11023718482511535</v>
      </c>
      <c r="H898" s="57">
        <f ca="1">_xlfn.POISSON.DIST(1,($B$18*E898/'Monte Carlo'!$B$21),0)</f>
        <v>0.24308633221160764</v>
      </c>
      <c r="I898" s="57">
        <f ca="1">_xlfn.POISSON.DIST(2,($B$18*E898/'Monte Carlo'!$B$21),0)</f>
        <v>0.26801738905903816</v>
      </c>
      <c r="J898" s="57">
        <f ca="1">_xlfn.POISSON.DIST(3,($B$18*E898/'Monte Carlo'!$B$21),0)</f>
        <v>0.19700359178152016</v>
      </c>
      <c r="K898" s="57">
        <f ca="1">_xlfn.POISSON.DIST(0,($B$19*F898/'Monte Carlo'!$B$21),0)</f>
        <v>0.34585871337181257</v>
      </c>
      <c r="L898" s="57">
        <f ca="1">_xlfn.POISSON.DIST(1,($B$19*F898/'Monte Carlo'!$B$21),0)</f>
        <v>0.36720681830513524</v>
      </c>
      <c r="M898" s="57">
        <f ca="1">_xlfn.POISSON.DIST(2,($B$19*F898/'Monte Carlo'!$B$21),0)</f>
        <v>0.19493631676241888</v>
      </c>
      <c r="N898" s="57">
        <f ca="1">_xlfn.POISSON.DIST(3,($B$19*F898/'Monte Carlo'!$B$21),0)</f>
        <v>6.8989582434389685E-2</v>
      </c>
    </row>
    <row r="899" spans="4:14">
      <c r="D899">
        <v>898</v>
      </c>
      <c r="E8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8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899" s="57">
        <f ca="1">_xlfn.POISSON.DIST(0,($B$18*E899/'Monte Carlo'!$B$21),FALSE)</f>
        <v>0.14473021623992124</v>
      </c>
      <c r="H899" s="57">
        <f ca="1">_xlfn.POISSON.DIST(1,($B$18*E899/'Monte Carlo'!$B$21),0)</f>
        <v>0.27974669717796186</v>
      </c>
      <c r="I899" s="57">
        <f ca="1">_xlfn.POISSON.DIST(2,($B$18*E899/'Monte Carlo'!$B$21),0)</f>
        <v>0.27035893614726797</v>
      </c>
      <c r="J899" s="57">
        <f ca="1">_xlfn.POISSON.DIST(3,($B$18*E899/'Monte Carlo'!$B$21),0)</f>
        <v>0.17419080687884705</v>
      </c>
      <c r="K899" s="57">
        <f ca="1">_xlfn.POISSON.DIST(0,($B$19*F899/'Monte Carlo'!$B$21),0)</f>
        <v>0.43001499409744826</v>
      </c>
      <c r="L899" s="57">
        <f ca="1">_xlfn.POISSON.DIST(1,($B$19*F899/'Monte Carlo'!$B$21),0)</f>
        <v>0.36290479043725754</v>
      </c>
      <c r="M899" s="57">
        <f ca="1">_xlfn.POISSON.DIST(2,($B$19*F899/'Monte Carlo'!$B$21),0)</f>
        <v>0.15313406361414522</v>
      </c>
      <c r="N899" s="57">
        <f ca="1">_xlfn.POISSON.DIST(3,($B$19*F899/'Monte Carlo'!$B$21),0)</f>
        <v>4.3078408914041494E-2</v>
      </c>
    </row>
    <row r="900" spans="4:14">
      <c r="D900">
        <v>899</v>
      </c>
      <c r="E9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900" s="57">
        <f ca="1">_xlfn.POISSON.DIST(0,($B$18*E900/'Monte Carlo'!$B$21),FALSE)</f>
        <v>9.8863430268674488E-2</v>
      </c>
      <c r="H900" s="57">
        <f ca="1">_xlfn.POISSON.DIST(1,($B$18*E900/'Monte Carlo'!$B$21),0)</f>
        <v>0.22877154694627386</v>
      </c>
      <c r="I900" s="57">
        <f ca="1">_xlfn.POISSON.DIST(2,($B$18*E900/'Monte Carlo'!$B$21),0)</f>
        <v>0.26469049551467128</v>
      </c>
      <c r="J900" s="57">
        <f ca="1">_xlfn.POISSON.DIST(3,($B$18*E900/'Monte Carlo'!$B$21),0)</f>
        <v>0.20416600272485158</v>
      </c>
      <c r="K900" s="57">
        <f ca="1">_xlfn.POISSON.DIST(0,($B$19*F900/'Monte Carlo'!$B$21),0)</f>
        <v>0.41846630038298388</v>
      </c>
      <c r="L900" s="57">
        <f ca="1">_xlfn.POISSON.DIST(1,($B$19*F900/'Monte Carlo'!$B$21),0)</f>
        <v>0.36455064907056661</v>
      </c>
      <c r="M900" s="57">
        <f ca="1">_xlfn.POISSON.DIST(2,($B$19*F900/'Monte Carlo'!$B$21),0)</f>
        <v>0.15879077433014654</v>
      </c>
      <c r="N900" s="57">
        <f ca="1">_xlfn.POISSON.DIST(3,($B$19*F900/'Monte Carlo'!$B$21),0)</f>
        <v>4.6110666335213359E-2</v>
      </c>
    </row>
    <row r="901" spans="4:14">
      <c r="D901">
        <v>900</v>
      </c>
      <c r="E9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9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01" s="57">
        <f ca="1">_xlfn.POISSON.DIST(0,($B$18*E901/'Monte Carlo'!$B$21),FALSE)</f>
        <v>7.7379815125953183E-2</v>
      </c>
      <c r="H901" s="57">
        <f ca="1">_xlfn.POISSON.DIST(1,($B$18*E901/'Monte Carlo'!$B$21),0)</f>
        <v>0.19801721559710356</v>
      </c>
      <c r="I901" s="57">
        <f ca="1">_xlfn.POISSON.DIST(2,($B$18*E901/'Monte Carlo'!$B$21),0)</f>
        <v>0.25336593017833731</v>
      </c>
      <c r="J901" s="57">
        <f ca="1">_xlfn.POISSON.DIST(3,($B$18*E901/'Monte Carlo'!$B$21),0)</f>
        <v>0.21612361457752313</v>
      </c>
      <c r="K901" s="57">
        <f ca="1">_xlfn.POISSON.DIST(0,($B$19*F901/'Monte Carlo'!$B$21),0)</f>
        <v>0.39629105537308784</v>
      </c>
      <c r="L901" s="57">
        <f ca="1">_xlfn.POISSON.DIST(1,($B$19*F901/'Monte Carlo'!$B$21),0)</f>
        <v>0.3668095170571844</v>
      </c>
      <c r="M901" s="57">
        <f ca="1">_xlfn.POISSON.DIST(2,($B$19*F901/'Monte Carlo'!$B$21),0)</f>
        <v>0.16976060900119685</v>
      </c>
      <c r="N901" s="57">
        <f ca="1">_xlfn.POISSON.DIST(3,($B$19*F901/'Monte Carlo'!$B$21),0)</f>
        <v>5.2377165855567683E-2</v>
      </c>
    </row>
    <row r="902" spans="4:14">
      <c r="D902">
        <v>901</v>
      </c>
      <c r="E9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9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902" s="57">
        <f ca="1">_xlfn.POISSON.DIST(0,($B$18*E902/'Monte Carlo'!$B$21),FALSE)</f>
        <v>0.10159183032069609</v>
      </c>
      <c r="H902" s="57">
        <f ca="1">_xlfn.POISSON.DIST(1,($B$18*E902/'Monte Carlo'!$B$21),0)</f>
        <v>0.23231940082314048</v>
      </c>
      <c r="I902" s="57">
        <f ca="1">_xlfn.POISSON.DIST(2,($B$18*E902/'Monte Carlo'!$B$21),0)</f>
        <v>0.26563309189551981</v>
      </c>
      <c r="J902" s="57">
        <f ca="1">_xlfn.POISSON.DIST(3,($B$18*E902/'Monte Carlo'!$B$21),0)</f>
        <v>0.20248255708869276</v>
      </c>
      <c r="K902" s="57">
        <f ca="1">_xlfn.POISSON.DIST(0,($B$19*F902/'Monte Carlo'!$B$21),0)</f>
        <v>0.36027438548670609</v>
      </c>
      <c r="L902" s="57">
        <f ca="1">_xlfn.POISSON.DIST(1,($B$19*F902/'Monte Carlo'!$B$21),0)</f>
        <v>0.36780028536033427</v>
      </c>
      <c r="M902" s="57">
        <f ca="1">_xlfn.POISSON.DIST(2,($B$19*F902/'Monte Carlo'!$B$21),0)</f>
        <v>0.18774169821758663</v>
      </c>
      <c r="N902" s="57">
        <f ca="1">_xlfn.POISSON.DIST(3,($B$19*F902/'Monte Carlo'!$B$21),0)</f>
        <v>6.3887833791993781E-2</v>
      </c>
    </row>
    <row r="903" spans="4:14">
      <c r="D903">
        <v>902</v>
      </c>
      <c r="E9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03" s="57">
        <f ca="1">_xlfn.POISSON.DIST(0,($B$18*E903/'Monte Carlo'!$B$21),FALSE)</f>
        <v>0.1196182496152056</v>
      </c>
      <c r="H903" s="57">
        <f ca="1">_xlfn.POISSON.DIST(1,($B$18*E903/'Monte Carlo'!$B$21),0)</f>
        <v>0.25400335544074198</v>
      </c>
      <c r="I903" s="57">
        <f ca="1">_xlfn.POISSON.DIST(2,($B$18*E903/'Monte Carlo'!$B$21),0)</f>
        <v>0.26968169481956122</v>
      </c>
      <c r="J903" s="57">
        <f ca="1">_xlfn.POISSON.DIST(3,($B$18*E903/'Monte Carlo'!$B$21),0)</f>
        <v>0.19088518573453289</v>
      </c>
      <c r="K903" s="57">
        <f ca="1">_xlfn.POISSON.DIST(0,($B$19*F903/'Monte Carlo'!$B$21),0)</f>
        <v>0.37529091452522073</v>
      </c>
      <c r="L903" s="57">
        <f ca="1">_xlfn.POISSON.DIST(1,($B$19*F903/'Monte Carlo'!$B$21),0)</f>
        <v>0.36780528001812629</v>
      </c>
      <c r="M903" s="57">
        <f ca="1">_xlfn.POISSON.DIST(2,($B$19*F903/'Monte Carlo'!$B$21),0)</f>
        <v>0.18023447780551183</v>
      </c>
      <c r="N903" s="57">
        <f ca="1">_xlfn.POISSON.DIST(3,($B$19*F903/'Monte Carlo'!$B$21),0)</f>
        <v>5.8879827188677368E-2</v>
      </c>
    </row>
    <row r="904" spans="4:14">
      <c r="D904">
        <v>903</v>
      </c>
      <c r="E9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9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04" s="57">
        <f ca="1">_xlfn.POISSON.DIST(0,($B$18*E904/'Monte Carlo'!$B$21),FALSE)</f>
        <v>0.11023718482511535</v>
      </c>
      <c r="H904" s="57">
        <f ca="1">_xlfn.POISSON.DIST(1,($B$18*E904/'Monte Carlo'!$B$21),0)</f>
        <v>0.24308633221160764</v>
      </c>
      <c r="I904" s="57">
        <f ca="1">_xlfn.POISSON.DIST(2,($B$18*E904/'Monte Carlo'!$B$21),0)</f>
        <v>0.26801738905903816</v>
      </c>
      <c r="J904" s="57">
        <f ca="1">_xlfn.POISSON.DIST(3,($B$18*E904/'Monte Carlo'!$B$21),0)</f>
        <v>0.19700359178152016</v>
      </c>
      <c r="K904" s="57">
        <f ca="1">_xlfn.POISSON.DIST(0,($B$19*F904/'Monte Carlo'!$B$21),0)</f>
        <v>0.40172219305682971</v>
      </c>
      <c r="L904" s="57">
        <f ca="1">_xlfn.POISSON.DIST(1,($B$19*F904/'Monte Carlo'!$B$21),0)</f>
        <v>0.36636842710248974</v>
      </c>
      <c r="M904" s="57">
        <f ca="1">_xlfn.POISSON.DIST(2,($B$19*F904/'Monte Carlo'!$B$21),0)</f>
        <v>0.16706299365263602</v>
      </c>
      <c r="N904" s="57">
        <f ca="1">_xlfn.POISSON.DIST(3,($B$19*F904/'Monte Carlo'!$B$21),0)</f>
        <v>5.0786843304000129E-2</v>
      </c>
    </row>
    <row r="905" spans="4:14">
      <c r="D905">
        <v>904</v>
      </c>
      <c r="E9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9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05" s="57">
        <f ca="1">_xlfn.POISSON.DIST(0,($B$18*E905/'Monte Carlo'!$B$21),FALSE)</f>
        <v>0.10159183032069609</v>
      </c>
      <c r="H905" s="57">
        <f ca="1">_xlfn.POISSON.DIST(1,($B$18*E905/'Monte Carlo'!$B$21),0)</f>
        <v>0.23231940082314048</v>
      </c>
      <c r="I905" s="57">
        <f ca="1">_xlfn.POISSON.DIST(2,($B$18*E905/'Monte Carlo'!$B$21),0)</f>
        <v>0.26563309189551981</v>
      </c>
      <c r="J905" s="57">
        <f ca="1">_xlfn.POISSON.DIST(3,($B$18*E905/'Monte Carlo'!$B$21),0)</f>
        <v>0.20248255708869276</v>
      </c>
      <c r="K905" s="57">
        <f ca="1">_xlfn.POISSON.DIST(0,($B$19*F905/'Monte Carlo'!$B$21),0)</f>
        <v>0.40172219305682971</v>
      </c>
      <c r="L905" s="57">
        <f ca="1">_xlfn.POISSON.DIST(1,($B$19*F905/'Monte Carlo'!$B$21),0)</f>
        <v>0.36636842710248974</v>
      </c>
      <c r="M905" s="57">
        <f ca="1">_xlfn.POISSON.DIST(2,($B$19*F905/'Monte Carlo'!$B$21),0)</f>
        <v>0.16706299365263602</v>
      </c>
      <c r="N905" s="57">
        <f ca="1">_xlfn.POISSON.DIST(3,($B$19*F905/'Monte Carlo'!$B$21),0)</f>
        <v>5.0786843304000129E-2</v>
      </c>
    </row>
    <row r="906" spans="4:14">
      <c r="D906">
        <v>905</v>
      </c>
      <c r="E9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9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906" s="57">
        <f ca="1">_xlfn.POISSON.DIST(0,($B$18*E906/'Monte Carlo'!$B$21),FALSE)</f>
        <v>6.939612952783504E-2</v>
      </c>
      <c r="H906" s="57">
        <f ca="1">_xlfn.POISSON.DIST(1,($B$18*E906/'Monte Carlo'!$B$21),0)</f>
        <v>0.18514361220978234</v>
      </c>
      <c r="I906" s="57">
        <f ca="1">_xlfn.POISSON.DIST(2,($B$18*E906/'Monte Carlo'!$B$21),0)</f>
        <v>0.24697456021907666</v>
      </c>
      <c r="J906" s="57">
        <f ca="1">_xlfn.POISSON.DIST(3,($B$18*E906/'Monte Carlo'!$B$21),0)</f>
        <v>0.21963646730730854</v>
      </c>
      <c r="K906" s="57">
        <f ca="1">_xlfn.POISSON.DIST(0,($B$19*F906/'Monte Carlo'!$B$21),0)</f>
        <v>0.39093334469200991</v>
      </c>
      <c r="L906" s="57">
        <f ca="1">_xlfn.POISSON.DIST(1,($B$19*F906/'Monte Carlo'!$B$21),0)</f>
        <v>0.36717171523898134</v>
      </c>
      <c r="M906" s="57">
        <f ca="1">_xlfn.POISSON.DIST(2,($B$19*F906/'Monte Carlo'!$B$21),0)</f>
        <v>0.17242718010885891</v>
      </c>
      <c r="N906" s="57">
        <f ca="1">_xlfn.POISSON.DIST(3,($B$19*F906/'Monte Carlo'!$B$21),0)</f>
        <v>5.3982249006556765E-2</v>
      </c>
    </row>
    <row r="907" spans="4:14">
      <c r="D907">
        <v>906</v>
      </c>
      <c r="E9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9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07" s="57">
        <f ca="1">_xlfn.POISSON.DIST(0,($B$18*E907/'Monte Carlo'!$B$21),FALSE)</f>
        <v>0.14473021623992124</v>
      </c>
      <c r="H907" s="57">
        <f ca="1">_xlfn.POISSON.DIST(1,($B$18*E907/'Monte Carlo'!$B$21),0)</f>
        <v>0.27974669717796186</v>
      </c>
      <c r="I907" s="57">
        <f ca="1">_xlfn.POISSON.DIST(2,($B$18*E907/'Monte Carlo'!$B$21),0)</f>
        <v>0.27035893614726797</v>
      </c>
      <c r="J907" s="57">
        <f ca="1">_xlfn.POISSON.DIST(3,($B$18*E907/'Monte Carlo'!$B$21),0)</f>
        <v>0.17419080687884705</v>
      </c>
      <c r="K907" s="57">
        <f ca="1">_xlfn.POISSON.DIST(0,($B$19*F907/'Monte Carlo'!$B$21),0)</f>
        <v>0.43590831570375593</v>
      </c>
      <c r="L907" s="57">
        <f ca="1">_xlfn.POISSON.DIST(1,($B$19*F907/'Monte Carlo'!$B$21),0)</f>
        <v>0.3619448498622061</v>
      </c>
      <c r="M907" s="57">
        <f ca="1">_xlfn.POISSON.DIST(2,($B$19*F907/'Monte Carlo'!$B$21),0)</f>
        <v>0.15026562882870706</v>
      </c>
      <c r="N907" s="57">
        <f ca="1">_xlfn.POISSON.DIST(3,($B$19*F907/'Monte Carlo'!$B$21),0)</f>
        <v>4.1589686413796595E-2</v>
      </c>
    </row>
    <row r="908" spans="4:14">
      <c r="D908">
        <v>907</v>
      </c>
      <c r="E9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9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08" s="57">
        <f ca="1">_xlfn.POISSON.DIST(0,($B$18*E908/'Monte Carlo'!$B$21),FALSE)</f>
        <v>0.15282887999208186</v>
      </c>
      <c r="H908" s="57">
        <f ca="1">_xlfn.POISSON.DIST(1,($B$18*E908/'Monte Carlo'!$B$21),0)</f>
        <v>0.28707933342935443</v>
      </c>
      <c r="I908" s="57">
        <f ca="1">_xlfn.POISSON.DIST(2,($B$18*E908/'Monte Carlo'!$B$21),0)</f>
        <v>0.26963013694307131</v>
      </c>
      <c r="J908" s="57">
        <f ca="1">_xlfn.POISSON.DIST(3,($B$18*E908/'Monte Carlo'!$B$21),0)</f>
        <v>0.16882768926504135</v>
      </c>
      <c r="K908" s="57">
        <f ca="1">_xlfn.POISSON.DIST(0,($B$19*F908/'Monte Carlo'!$B$21),0)</f>
        <v>0.47948611790088203</v>
      </c>
      <c r="L908" s="57">
        <f ca="1">_xlfn.POISSON.DIST(1,($B$19*F908/'Monte Carlo'!$B$21),0)</f>
        <v>0.35244163734108952</v>
      </c>
      <c r="M908" s="57">
        <f ca="1">_xlfn.POISSON.DIST(2,($B$19*F908/'Monte Carlo'!$B$21),0)</f>
        <v>0.12952940981426436</v>
      </c>
      <c r="N908" s="57">
        <f ca="1">_xlfn.POISSON.DIST(3,($B$19*F908/'Monte Carlo'!$B$21),0)</f>
        <v>3.1736446982462516E-2</v>
      </c>
    </row>
    <row r="909" spans="4:14">
      <c r="D909">
        <v>908</v>
      </c>
      <c r="E9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909" s="57">
        <f ca="1">_xlfn.POISSON.DIST(0,($B$18*E909/'Monte Carlo'!$B$21),FALSE)</f>
        <v>9.8863430268674488E-2</v>
      </c>
      <c r="H909" s="57">
        <f ca="1">_xlfn.POISSON.DIST(1,($B$18*E909/'Monte Carlo'!$B$21),0)</f>
        <v>0.22877154694627386</v>
      </c>
      <c r="I909" s="57">
        <f ca="1">_xlfn.POISSON.DIST(2,($B$18*E909/'Monte Carlo'!$B$21),0)</f>
        <v>0.26469049551467128</v>
      </c>
      <c r="J909" s="57">
        <f ca="1">_xlfn.POISSON.DIST(3,($B$18*E909/'Monte Carlo'!$B$21),0)</f>
        <v>0.20416600272485158</v>
      </c>
      <c r="K909" s="57">
        <f ca="1">_xlfn.POISSON.DIST(0,($B$19*F909/'Monte Carlo'!$B$21),0)</f>
        <v>0.35059867978280235</v>
      </c>
      <c r="L909" s="57">
        <f ca="1">_xlfn.POISSON.DIST(1,($B$19*F909/'Monte Carlo'!$B$21),0)</f>
        <v>0.36746705933992851</v>
      </c>
      <c r="M909" s="57">
        <f ca="1">_xlfn.POISSON.DIST(2,($B$19*F909/'Monte Carlo'!$B$21),0)</f>
        <v>0.19257351422941407</v>
      </c>
      <c r="N909" s="57">
        <f ca="1">_xlfn.POISSON.DIST(3,($B$19*F909/'Monte Carlo'!$B$21),0)</f>
        <v>6.7279605867766532E-2</v>
      </c>
    </row>
    <row r="910" spans="4:14">
      <c r="D910">
        <v>909</v>
      </c>
      <c r="E9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9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910" s="57">
        <f ca="1">_xlfn.POISSON.DIST(0,($B$18*E910/'Monte Carlo'!$B$21),FALSE)</f>
        <v>0.12291943426544397</v>
      </c>
      <c r="H910" s="57">
        <f ca="1">_xlfn.POISSON.DIST(1,($B$18*E910/'Monte Carlo'!$B$21),0)</f>
        <v>0.25766693173649519</v>
      </c>
      <c r="I910" s="57">
        <f ca="1">_xlfn.POISSON.DIST(2,($B$18*E910/'Monte Carlo'!$B$21),0)</f>
        <v>0.27006407939986915</v>
      </c>
      <c r="J910" s="57">
        <f ca="1">_xlfn.POISSON.DIST(3,($B$18*E910/'Monte Carlo'!$B$21),0)</f>
        <v>0.18870512794836983</v>
      </c>
      <c r="K910" s="57">
        <f ca="1">_xlfn.POISSON.DIST(0,($B$19*F910/'Monte Carlo'!$B$21),0)</f>
        <v>0.45407732839127324</v>
      </c>
      <c r="L910" s="57">
        <f ca="1">_xlfn.POISSON.DIST(1,($B$19*F910/'Monte Carlo'!$B$21),0)</f>
        <v>0.35848849675972316</v>
      </c>
      <c r="M910" s="57">
        <f ca="1">_xlfn.POISSON.DIST(2,($B$19*F910/'Monte Carlo'!$B$21),0)</f>
        <v>0.14151114168631976</v>
      </c>
      <c r="N910" s="57">
        <f ca="1">_xlfn.POISSON.DIST(3,($B$19*F910/'Monte Carlo'!$B$21),0)</f>
        <v>3.7240438493600529E-2</v>
      </c>
    </row>
    <row r="911" spans="4:14">
      <c r="D911">
        <v>910</v>
      </c>
      <c r="E9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9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911" s="57">
        <f ca="1">_xlfn.POISSON.DIST(0,($B$18*E911/'Monte Carlo'!$B$21),FALSE)</f>
        <v>0.16583445181684431</v>
      </c>
      <c r="H911" s="57">
        <f ca="1">_xlfn.POISSON.DIST(1,($B$18*E911/'Monte Carlo'!$B$21),0)</f>
        <v>0.29796558300530807</v>
      </c>
      <c r="I911" s="57">
        <f ca="1">_xlfn.POISSON.DIST(2,($B$18*E911/'Monte Carlo'!$B$21),0)</f>
        <v>0.26768710507075444</v>
      </c>
      <c r="J911" s="57">
        <f ca="1">_xlfn.POISSON.DIST(3,($B$18*E911/'Monte Carlo'!$B$21),0)</f>
        <v>0.16032363088924184</v>
      </c>
      <c r="K911" s="57">
        <f ca="1">_xlfn.POISSON.DIST(0,($B$19*F911/'Monte Carlo'!$B$21),0)</f>
        <v>0.45407732839127324</v>
      </c>
      <c r="L911" s="57">
        <f ca="1">_xlfn.POISSON.DIST(1,($B$19*F911/'Monte Carlo'!$B$21),0)</f>
        <v>0.35848849675972316</v>
      </c>
      <c r="M911" s="57">
        <f ca="1">_xlfn.POISSON.DIST(2,($B$19*F911/'Monte Carlo'!$B$21),0)</f>
        <v>0.14151114168631976</v>
      </c>
      <c r="N911" s="57">
        <f ca="1">_xlfn.POISSON.DIST(3,($B$19*F911/'Monte Carlo'!$B$21),0)</f>
        <v>3.7240438493600529E-2</v>
      </c>
    </row>
    <row r="912" spans="4:14">
      <c r="D912">
        <v>911</v>
      </c>
      <c r="E9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912" s="57">
        <f ca="1">_xlfn.POISSON.DIST(0,($B$18*E912/'Monte Carlo'!$B$21),FALSE)</f>
        <v>9.8863430268674488E-2</v>
      </c>
      <c r="H912" s="57">
        <f ca="1">_xlfn.POISSON.DIST(1,($B$18*E912/'Monte Carlo'!$B$21),0)</f>
        <v>0.22877154694627386</v>
      </c>
      <c r="I912" s="57">
        <f ca="1">_xlfn.POISSON.DIST(2,($B$18*E912/'Monte Carlo'!$B$21),0)</f>
        <v>0.26469049551467128</v>
      </c>
      <c r="J912" s="57">
        <f ca="1">_xlfn.POISSON.DIST(3,($B$18*E912/'Monte Carlo'!$B$21),0)</f>
        <v>0.20416600272485158</v>
      </c>
      <c r="K912" s="57">
        <f ca="1">_xlfn.POISSON.DIST(0,($B$19*F912/'Monte Carlo'!$B$21),0)</f>
        <v>0.32310296787477183</v>
      </c>
      <c r="L912" s="57">
        <f ca="1">_xlfn.POISSON.DIST(1,($B$19*F912/'Monte Carlo'!$B$21),0)</f>
        <v>0.36503663472455405</v>
      </c>
      <c r="M912" s="57">
        <f ca="1">_xlfn.POISSON.DIST(2,($B$19*F912/'Monte Carlo'!$B$21),0)</f>
        <v>0.20620631492105826</v>
      </c>
      <c r="N912" s="57">
        <f ca="1">_xlfn.POISSON.DIST(3,($B$19*F912/'Monte Carlo'!$B$21),0)</f>
        <v>7.765621359329733E-2</v>
      </c>
    </row>
    <row r="913" spans="4:14">
      <c r="D913">
        <v>912</v>
      </c>
      <c r="E9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13" s="57">
        <f ca="1">_xlfn.POISSON.DIST(0,($B$18*E913/'Monte Carlo'!$B$21),FALSE)</f>
        <v>0.11640572320001434</v>
      </c>
      <c r="H913" s="57">
        <f ca="1">_xlfn.POISSON.DIST(1,($B$18*E913/'Monte Carlo'!$B$21),0)</f>
        <v>0.25035071304063589</v>
      </c>
      <c r="I913" s="57">
        <f ca="1">_xlfn.POISSON.DIST(2,($B$18*E913/'Monte Carlo'!$B$21),0)</f>
        <v>0.2692113316982816</v>
      </c>
      <c r="J913" s="57">
        <f ca="1">_xlfn.POISSON.DIST(3,($B$18*E913/'Monte Carlo'!$B$21),0)</f>
        <v>0.19299523252672179</v>
      </c>
      <c r="K913" s="57">
        <f ca="1">_xlfn.POISSON.DIST(0,($B$19*F913/'Monte Carlo'!$B$21),0)</f>
        <v>0.39629105537308784</v>
      </c>
      <c r="L913" s="57">
        <f ca="1">_xlfn.POISSON.DIST(1,($B$19*F913/'Monte Carlo'!$B$21),0)</f>
        <v>0.3668095170571844</v>
      </c>
      <c r="M913" s="57">
        <f ca="1">_xlfn.POISSON.DIST(2,($B$19*F913/'Monte Carlo'!$B$21),0)</f>
        <v>0.16976060900119685</v>
      </c>
      <c r="N913" s="57">
        <f ca="1">_xlfn.POISSON.DIST(3,($B$19*F913/'Monte Carlo'!$B$21),0)</f>
        <v>5.2377165855567683E-2</v>
      </c>
    </row>
    <row r="914" spans="4:14">
      <c r="D914">
        <v>913</v>
      </c>
      <c r="E9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914" s="57">
        <f ca="1">_xlfn.POISSON.DIST(0,($B$18*E914/'Monte Carlo'!$B$21),FALSE)</f>
        <v>0.1196182496152056</v>
      </c>
      <c r="H914" s="57">
        <f ca="1">_xlfn.POISSON.DIST(1,($B$18*E914/'Monte Carlo'!$B$21),0)</f>
        <v>0.25400335544074198</v>
      </c>
      <c r="I914" s="57">
        <f ca="1">_xlfn.POISSON.DIST(2,($B$18*E914/'Monte Carlo'!$B$21),0)</f>
        <v>0.26968169481956122</v>
      </c>
      <c r="J914" s="57">
        <f ca="1">_xlfn.POISSON.DIST(3,($B$18*E914/'Monte Carlo'!$B$21),0)</f>
        <v>0.19088518573453289</v>
      </c>
      <c r="K914" s="57">
        <f ca="1">_xlfn.POISSON.DIST(0,($B$19*F914/'Monte Carlo'!$B$21),0)</f>
        <v>0.32310296787477183</v>
      </c>
      <c r="L914" s="57">
        <f ca="1">_xlfn.POISSON.DIST(1,($B$19*F914/'Monte Carlo'!$B$21),0)</f>
        <v>0.36503663472455405</v>
      </c>
      <c r="M914" s="57">
        <f ca="1">_xlfn.POISSON.DIST(2,($B$19*F914/'Monte Carlo'!$B$21),0)</f>
        <v>0.20620631492105826</v>
      </c>
      <c r="N914" s="57">
        <f ca="1">_xlfn.POISSON.DIST(3,($B$19*F914/'Monte Carlo'!$B$21),0)</f>
        <v>7.765621359329733E-2</v>
      </c>
    </row>
    <row r="915" spans="4:14">
      <c r="D915">
        <v>914</v>
      </c>
      <c r="E9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9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915" s="57">
        <f ca="1">_xlfn.POISSON.DIST(0,($B$18*E915/'Monte Carlo'!$B$21),FALSE)</f>
        <v>9.6208305467432101E-2</v>
      </c>
      <c r="H915" s="57">
        <f ca="1">_xlfn.POISSON.DIST(1,($B$18*E915/'Monte Carlo'!$B$21),0)</f>
        <v>0.22524669361030539</v>
      </c>
      <c r="I915" s="57">
        <f ca="1">_xlfn.POISSON.DIST(2,($B$18*E915/'Monte Carlo'!$B$21),0)</f>
        <v>0.2636782382553744</v>
      </c>
      <c r="J915" s="57">
        <f ca="1">_xlfn.POISSON.DIST(3,($B$18*E915/'Monte Carlo'!$B$21),0)</f>
        <v>0.20577797677463755</v>
      </c>
      <c r="K915" s="57">
        <f ca="1">_xlfn.POISSON.DIST(0,($B$19*F915/'Monte Carlo'!$B$21),0)</f>
        <v>0.34118282957970547</v>
      </c>
      <c r="L915" s="57">
        <f ca="1">_xlfn.POISSON.DIST(1,($B$19*F915/'Monte Carlo'!$B$21),0)</f>
        <v>0.36688644816774135</v>
      </c>
      <c r="M915" s="57">
        <f ca="1">_xlfn.POISSON.DIST(2,($B$19*F915/'Monte Carlo'!$B$21),0)</f>
        <v>0.19726324741335616</v>
      </c>
      <c r="N915" s="57">
        <f ca="1">_xlfn.POISSON.DIST(3,($B$19*F915/'Monte Carlo'!$B$21),0)</f>
        <v>7.0708142304694716E-2</v>
      </c>
    </row>
    <row r="916" spans="4:14">
      <c r="D916">
        <v>915</v>
      </c>
      <c r="E9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9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16" s="57">
        <f ca="1">_xlfn.POISSON.DIST(0,($B$18*E916/'Monte Carlo'!$B$21),FALSE)</f>
        <v>8.8663166244628708E-2</v>
      </c>
      <c r="H916" s="57">
        <f ca="1">_xlfn.POISSON.DIST(1,($B$18*E916/'Monte Carlo'!$B$21),0)</f>
        <v>0.21482293756733631</v>
      </c>
      <c r="I916" s="57">
        <f ca="1">_xlfn.POISSON.DIST(2,($B$18*E916/'Monte Carlo'!$B$21),0)</f>
        <v>0.26024840111017028</v>
      </c>
      <c r="J916" s="57">
        <f ca="1">_xlfn.POISSON.DIST(3,($B$18*E916/'Monte Carlo'!$B$21),0)</f>
        <v>0.21018621520702468</v>
      </c>
      <c r="K916" s="57">
        <f ca="1">_xlfn.POISSON.DIST(0,($B$19*F916/'Monte Carlo'!$B$21),0)</f>
        <v>0.4072277640545206</v>
      </c>
      <c r="L916" s="57">
        <f ca="1">_xlfn.POISSON.DIST(1,($B$19*F916/'Monte Carlo'!$B$21),0)</f>
        <v>0.36584635099366131</v>
      </c>
      <c r="M916" s="57">
        <f ca="1">_xlfn.POISSON.DIST(2,($B$19*F916/'Monte Carlo'!$B$21),0)</f>
        <v>0.1643350040807359</v>
      </c>
      <c r="N916" s="57">
        <f ca="1">_xlfn.POISSON.DIST(3,($B$19*F916/'Monte Carlo'!$B$21),0)</f>
        <v>4.9211904565701861E-2</v>
      </c>
    </row>
    <row r="917" spans="4:14">
      <c r="D917">
        <v>916</v>
      </c>
      <c r="E9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9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17" s="57">
        <f ca="1">_xlfn.POISSON.DIST(0,($B$18*E917/'Monte Carlo'!$B$21),FALSE)</f>
        <v>0.21187647885500799</v>
      </c>
      <c r="H917" s="57">
        <f ca="1">_xlfn.POISSON.DIST(1,($B$18*E917/'Monte Carlo'!$B$21),0)</f>
        <v>0.32877971189565236</v>
      </c>
      <c r="I917" s="57">
        <f ca="1">_xlfn.POISSON.DIST(2,($B$18*E917/'Monte Carlo'!$B$21),0)</f>
        <v>0.25509225832509907</v>
      </c>
      <c r="J917" s="57">
        <f ca="1">_xlfn.POISSON.DIST(3,($B$18*E917/'Monte Carlo'!$B$21),0)</f>
        <v>0.13194662546179561</v>
      </c>
      <c r="K917" s="57">
        <f ca="1">_xlfn.POISSON.DIST(0,($B$19*F917/'Monte Carlo'!$B$21),0)</f>
        <v>0.40172219305682971</v>
      </c>
      <c r="L917" s="57">
        <f ca="1">_xlfn.POISSON.DIST(1,($B$19*F917/'Monte Carlo'!$B$21),0)</f>
        <v>0.36636842710248974</v>
      </c>
      <c r="M917" s="57">
        <f ca="1">_xlfn.POISSON.DIST(2,($B$19*F917/'Monte Carlo'!$B$21),0)</f>
        <v>0.16706299365263602</v>
      </c>
      <c r="N917" s="57">
        <f ca="1">_xlfn.POISSON.DIST(3,($B$19*F917/'Monte Carlo'!$B$21),0)</f>
        <v>5.0786843304000129E-2</v>
      </c>
    </row>
    <row r="918" spans="4:14">
      <c r="D918">
        <v>917</v>
      </c>
      <c r="E9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9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918" s="57">
        <f ca="1">_xlfn.POISSON.DIST(0,($B$18*E918/'Monte Carlo'!$B$21),FALSE)</f>
        <v>0.15704660056871578</v>
      </c>
      <c r="H918" s="57">
        <f ca="1">_xlfn.POISSON.DIST(1,($B$18*E918/'Monte Carlo'!$B$21),0)</f>
        <v>0.29072666127096852</v>
      </c>
      <c r="I918" s="57">
        <f ca="1">_xlfn.POISSON.DIST(2,($B$18*E918/'Monte Carlo'!$B$21),0)</f>
        <v>0.26909844360744972</v>
      </c>
      <c r="J918" s="57">
        <f ca="1">_xlfn.POISSON.DIST(3,($B$18*E918/'Monte Carlo'!$B$21),0)</f>
        <v>0.16605281867483343</v>
      </c>
      <c r="K918" s="57">
        <f ca="1">_xlfn.POISSON.DIST(0,($B$19*F918/'Monte Carlo'!$B$21),0)</f>
        <v>0.38564806830727288</v>
      </c>
      <c r="L918" s="57">
        <f ca="1">_xlfn.POISSON.DIST(1,($B$19*F918/'Monte Carlo'!$B$21),0)</f>
        <v>0.36745707420126816</v>
      </c>
      <c r="M918" s="57">
        <f ca="1">_xlfn.POISSON.DIST(2,($B$19*F918/'Monte Carlo'!$B$21),0)</f>
        <v>0.17506207404748705</v>
      </c>
      <c r="N918" s="57">
        <f ca="1">_xlfn.POISSON.DIST(3,($B$19*F918/'Monte Carlo'!$B$21),0)</f>
        <v>5.5601469162847278E-2</v>
      </c>
    </row>
    <row r="919" spans="4:14">
      <c r="D919">
        <v>918</v>
      </c>
      <c r="E9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9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919" s="57">
        <f ca="1">_xlfn.POISSON.DIST(0,($B$18*E919/'Monte Carlo'!$B$21),FALSE)</f>
        <v>0.16138072039438878</v>
      </c>
      <c r="H919" s="57">
        <f ca="1">_xlfn.POISSON.DIST(1,($B$18*E919/'Monte Carlo'!$B$21),0)</f>
        <v>0.29435665600478689</v>
      </c>
      <c r="I919" s="57">
        <f ca="1">_xlfn.POISSON.DIST(2,($B$18*E919/'Monte Carlo'!$B$21),0)</f>
        <v>0.26845164875510474</v>
      </c>
      <c r="J919" s="57">
        <f ca="1">_xlfn.POISSON.DIST(3,($B$18*E919/'Monte Carlo'!$B$21),0)</f>
        <v>0.16321761656413203</v>
      </c>
      <c r="K919" s="57">
        <f ca="1">_xlfn.POISSON.DIST(0,($B$19*F919/'Monte Carlo'!$B$21),0)</f>
        <v>0.31017463704731257</v>
      </c>
      <c r="L919" s="57">
        <f ca="1">_xlfn.POISSON.DIST(1,($B$19*F919/'Monte Carlo'!$B$21),0)</f>
        <v>0.3630965699751062</v>
      </c>
      <c r="M919" s="57">
        <f ca="1">_xlfn.POISSON.DIST(2,($B$19*F919/'Monte Carlo'!$B$21),0)</f>
        <v>0.21252401611995295</v>
      </c>
      <c r="N919" s="57">
        <f ca="1">_xlfn.POISSON.DIST(3,($B$19*F919/'Monte Carlo'!$B$21),0)</f>
        <v>8.2928273380734663E-2</v>
      </c>
    </row>
    <row r="920" spans="4:14">
      <c r="D920">
        <v>919</v>
      </c>
      <c r="E9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920" s="57">
        <f ca="1">_xlfn.POISSON.DIST(0,($B$18*E920/'Monte Carlo'!$B$21),FALSE)</f>
        <v>9.1110062804224359E-2</v>
      </c>
      <c r="H920" s="57">
        <f ca="1">_xlfn.POISSON.DIST(1,($B$18*E920/'Monte Carlo'!$B$21),0)</f>
        <v>0.21827119502763037</v>
      </c>
      <c r="I920" s="57">
        <f ca="1">_xlfn.POISSON.DIST(2,($B$18*E920/'Monte Carlo'!$B$21),0)</f>
        <v>0.26145473459480978</v>
      </c>
      <c r="J920" s="57">
        <f ca="1">_xlfn.POISSON.DIST(3,($B$18*E920/'Monte Carlo'!$B$21),0)</f>
        <v>0.20878790483062162</v>
      </c>
      <c r="K920" s="57">
        <f ca="1">_xlfn.POISSON.DIST(0,($B$19*F920/'Monte Carlo'!$B$21),0)</f>
        <v>0.4994714887822902</v>
      </c>
      <c r="L920" s="57">
        <f ca="1">_xlfn.POISSON.DIST(1,($B$19*F920/'Monte Carlo'!$B$21),0)</f>
        <v>0.34673548601465604</v>
      </c>
      <c r="M920" s="57">
        <f ca="1">_xlfn.POISSON.DIST(2,($B$19*F920/'Monte Carlo'!$B$21),0)</f>
        <v>0.12035271277939114</v>
      </c>
      <c r="N920" s="57">
        <f ca="1">_xlfn.POISSON.DIST(3,($B$19*F920/'Monte Carlo'!$B$21),0)</f>
        <v>2.7849808778530712E-2</v>
      </c>
    </row>
    <row r="921" spans="4:14">
      <c r="D921">
        <v>920</v>
      </c>
      <c r="E9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9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921" s="57">
        <f ca="1">_xlfn.POISSON.DIST(0,($B$18*E921/'Monte Carlo'!$B$21),FALSE)</f>
        <v>0.21187647885500799</v>
      </c>
      <c r="H921" s="57">
        <f ca="1">_xlfn.POISSON.DIST(1,($B$18*E921/'Monte Carlo'!$B$21),0)</f>
        <v>0.32877971189565236</v>
      </c>
      <c r="I921" s="57">
        <f ca="1">_xlfn.POISSON.DIST(2,($B$18*E921/'Monte Carlo'!$B$21),0)</f>
        <v>0.25509225832509907</v>
      </c>
      <c r="J921" s="57">
        <f ca="1">_xlfn.POISSON.DIST(3,($B$18*E921/'Monte Carlo'!$B$21),0)</f>
        <v>0.13194662546179561</v>
      </c>
      <c r="K921" s="57">
        <f ca="1">_xlfn.POISSON.DIST(0,($B$19*F921/'Monte Carlo'!$B$21),0)</f>
        <v>0.4666088034072392</v>
      </c>
      <c r="L921" s="57">
        <f ca="1">_xlfn.POISSON.DIST(1,($B$19*F921/'Monte Carlo'!$B$21),0)</f>
        <v>0.35567911738630187</v>
      </c>
      <c r="M921" s="57">
        <f ca="1">_xlfn.POISSON.DIST(2,($B$19*F921/'Monte Carlo'!$B$21),0)</f>
        <v>0.13556070269240872</v>
      </c>
      <c r="N921" s="57">
        <f ca="1">_xlfn.POISSON.DIST(3,($B$19*F921/'Monte Carlo'!$B$21),0)</f>
        <v>3.4444350195011603E-2</v>
      </c>
    </row>
    <row r="922" spans="4:14">
      <c r="D922">
        <v>921</v>
      </c>
      <c r="E9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9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22" s="57">
        <f ca="1">_xlfn.POISSON.DIST(0,($B$18*E922/'Monte Carlo'!$B$21),FALSE)</f>
        <v>7.1311300819173848E-2</v>
      </c>
      <c r="H922" s="57">
        <f ca="1">_xlfn.POISSON.DIST(1,($B$18*E922/'Monte Carlo'!$B$21),0)</f>
        <v>0.1883117854011396</v>
      </c>
      <c r="I922" s="57">
        <f ca="1">_xlfn.POISSON.DIST(2,($B$18*E922/'Monte Carlo'!$B$21),0)</f>
        <v>0.24863750985895763</v>
      </c>
      <c r="J922" s="57">
        <f ca="1">_xlfn.POISSON.DIST(3,($B$18*E922/'Monte Carlo'!$B$21),0)</f>
        <v>0.21885906282913975</v>
      </c>
      <c r="K922" s="57">
        <f ca="1">_xlfn.POISSON.DIST(0,($B$19*F922/'Monte Carlo'!$B$21),0)</f>
        <v>0.47948611790088203</v>
      </c>
      <c r="L922" s="57">
        <f ca="1">_xlfn.POISSON.DIST(1,($B$19*F922/'Monte Carlo'!$B$21),0)</f>
        <v>0.35244163734108952</v>
      </c>
      <c r="M922" s="57">
        <f ca="1">_xlfn.POISSON.DIST(2,($B$19*F922/'Monte Carlo'!$B$21),0)</f>
        <v>0.12952940981426436</v>
      </c>
      <c r="N922" s="57">
        <f ca="1">_xlfn.POISSON.DIST(3,($B$19*F922/'Monte Carlo'!$B$21),0)</f>
        <v>3.1736446982462516E-2</v>
      </c>
    </row>
    <row r="923" spans="4:14">
      <c r="D923">
        <v>922</v>
      </c>
      <c r="E9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923" s="57">
        <f ca="1">_xlfn.POISSON.DIST(0,($B$18*E923/'Monte Carlo'!$B$21),FALSE)</f>
        <v>0.11640572320001434</v>
      </c>
      <c r="H923" s="57">
        <f ca="1">_xlfn.POISSON.DIST(1,($B$18*E923/'Monte Carlo'!$B$21),0)</f>
        <v>0.25035071304063589</v>
      </c>
      <c r="I923" s="57">
        <f ca="1">_xlfn.POISSON.DIST(2,($B$18*E923/'Monte Carlo'!$B$21),0)</f>
        <v>0.2692113316982816</v>
      </c>
      <c r="J923" s="57">
        <f ca="1">_xlfn.POISSON.DIST(3,($B$18*E923/'Monte Carlo'!$B$21),0)</f>
        <v>0.19299523252672179</v>
      </c>
      <c r="K923" s="57">
        <f ca="1">_xlfn.POISSON.DIST(0,($B$19*F923/'Monte Carlo'!$B$21),0)</f>
        <v>0.37021711809706187</v>
      </c>
      <c r="L923" s="57">
        <f ca="1">_xlfn.POISSON.DIST(1,($B$19*F923/'Monte Carlo'!$B$21),0)</f>
        <v>0.36787202951114861</v>
      </c>
      <c r="M923" s="57">
        <f ca="1">_xlfn.POISSON.DIST(2,($B$19*F923/'Monte Carlo'!$B$21),0)</f>
        <v>0.18277089778054398</v>
      </c>
      <c r="N923" s="57">
        <f ca="1">_xlfn.POISSON.DIST(3,($B$19*F923/'Monte Carlo'!$B$21),0)</f>
        <v>6.0537720358710946E-2</v>
      </c>
    </row>
    <row r="924" spans="4:14">
      <c r="D924">
        <v>923</v>
      </c>
      <c r="E9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9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924" s="57">
        <f ca="1">_xlfn.POISSON.DIST(0,($B$18*E924/'Monte Carlo'!$B$21),FALSE)</f>
        <v>0.14473021623992124</v>
      </c>
      <c r="H924" s="57">
        <f ca="1">_xlfn.POISSON.DIST(1,($B$18*E924/'Monte Carlo'!$B$21),0)</f>
        <v>0.27974669717796186</v>
      </c>
      <c r="I924" s="57">
        <f ca="1">_xlfn.POISSON.DIST(2,($B$18*E924/'Monte Carlo'!$B$21),0)</f>
        <v>0.27035893614726797</v>
      </c>
      <c r="J924" s="57">
        <f ca="1">_xlfn.POISSON.DIST(3,($B$18*E924/'Monte Carlo'!$B$21),0)</f>
        <v>0.17419080687884705</v>
      </c>
      <c r="K924" s="57">
        <f ca="1">_xlfn.POISSON.DIST(0,($B$19*F924/'Monte Carlo'!$B$21),0)</f>
        <v>0.39093334469200991</v>
      </c>
      <c r="L924" s="57">
        <f ca="1">_xlfn.POISSON.DIST(1,($B$19*F924/'Monte Carlo'!$B$21),0)</f>
        <v>0.36717171523898134</v>
      </c>
      <c r="M924" s="57">
        <f ca="1">_xlfn.POISSON.DIST(2,($B$19*F924/'Monte Carlo'!$B$21),0)</f>
        <v>0.17242718010885891</v>
      </c>
      <c r="N924" s="57">
        <f ca="1">_xlfn.POISSON.DIST(3,($B$19*F924/'Monte Carlo'!$B$21),0)</f>
        <v>5.3982249006556765E-2</v>
      </c>
    </row>
    <row r="925" spans="4:14">
      <c r="D925">
        <v>924</v>
      </c>
      <c r="E9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9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925" s="57">
        <f ca="1">_xlfn.POISSON.DIST(0,($B$18*E925/'Monte Carlo'!$B$21),FALSE)</f>
        <v>0.15282887999208186</v>
      </c>
      <c r="H925" s="57">
        <f ca="1">_xlfn.POISSON.DIST(1,($B$18*E925/'Monte Carlo'!$B$21),0)</f>
        <v>0.28707933342935443</v>
      </c>
      <c r="I925" s="57">
        <f ca="1">_xlfn.POISSON.DIST(2,($B$18*E925/'Monte Carlo'!$B$21),0)</f>
        <v>0.26963013694307131</v>
      </c>
      <c r="J925" s="57">
        <f ca="1">_xlfn.POISSON.DIST(3,($B$18*E925/'Monte Carlo'!$B$21),0)</f>
        <v>0.16882768926504135</v>
      </c>
      <c r="K925" s="57">
        <f ca="1">_xlfn.POISSON.DIST(0,($B$19*F925/'Monte Carlo'!$B$21),0)</f>
        <v>0.47300364028632269</v>
      </c>
      <c r="L925" s="57">
        <f ca="1">_xlfn.POISSON.DIST(1,($B$19*F925/'Monte Carlo'!$B$21),0)</f>
        <v>0.35411521323789547</v>
      </c>
      <c r="M925" s="57">
        <f ca="1">_xlfn.POISSON.DIST(2,($B$19*F925/'Monte Carlo'!$B$21),0)</f>
        <v>0.13255456572238367</v>
      </c>
      <c r="N925" s="57">
        <f ca="1">_xlfn.POISSON.DIST(3,($B$19*F925/'Monte Carlo'!$B$21),0)</f>
        <v>3.3079088833244952E-2</v>
      </c>
    </row>
    <row r="926" spans="4:14">
      <c r="D926">
        <v>925</v>
      </c>
      <c r="E9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9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926" s="57">
        <f ca="1">_xlfn.POISSON.DIST(0,($B$18*E926/'Monte Carlo'!$B$21),FALSE)</f>
        <v>0.18491289514862846</v>
      </c>
      <c r="H926" s="57">
        <f ca="1">_xlfn.POISSON.DIST(1,($B$18*E926/'Monte Carlo'!$B$21),0)</f>
        <v>0.31210900263562602</v>
      </c>
      <c r="I926" s="57">
        <f ca="1">_xlfn.POISSON.DIST(2,($B$18*E926/'Monte Carlo'!$B$21),0)</f>
        <v>0.26339977384461977</v>
      </c>
      <c r="J926" s="57">
        <f ca="1">_xlfn.POISSON.DIST(3,($B$18*E926/'Monte Carlo'!$B$21),0)</f>
        <v>0.14819489403919214</v>
      </c>
      <c r="K926" s="57">
        <f ca="1">_xlfn.POISSON.DIST(0,($B$19*F926/'Monte Carlo'!$B$21),0)</f>
        <v>0.47300364028632269</v>
      </c>
      <c r="L926" s="57">
        <f ca="1">_xlfn.POISSON.DIST(1,($B$19*F926/'Monte Carlo'!$B$21),0)</f>
        <v>0.35411521323789547</v>
      </c>
      <c r="M926" s="57">
        <f ca="1">_xlfn.POISSON.DIST(2,($B$19*F926/'Monte Carlo'!$B$21),0)</f>
        <v>0.13255456572238367</v>
      </c>
      <c r="N926" s="57">
        <f ca="1">_xlfn.POISSON.DIST(3,($B$19*F926/'Monte Carlo'!$B$21),0)</f>
        <v>3.3079088833244952E-2</v>
      </c>
    </row>
    <row r="927" spans="4:14">
      <c r="D927">
        <v>926</v>
      </c>
      <c r="E9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9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927" s="57">
        <f ca="1">_xlfn.POISSON.DIST(0,($B$18*E927/'Monte Carlo'!$B$21),FALSE)</f>
        <v>8.3964753414184842E-2</v>
      </c>
      <c r="H927" s="57">
        <f ca="1">_xlfn.POISSON.DIST(1,($B$18*E927/'Monte Carlo'!$B$21),0)</f>
        <v>0.20801076789697007</v>
      </c>
      <c r="I927" s="57">
        <f ca="1">_xlfn.POISSON.DIST(2,($B$18*E927/'Monte Carlo'!$B$21),0)</f>
        <v>0.25765858769125771</v>
      </c>
      <c r="J927" s="57">
        <f ca="1">_xlfn.POISSON.DIST(3,($B$18*E927/'Monte Carlo'!$B$21),0)</f>
        <v>0.21277086913095514</v>
      </c>
      <c r="K927" s="57">
        <f ca="1">_xlfn.POISSON.DIST(0,($B$19*F927/'Monte Carlo'!$B$21),0)</f>
        <v>0.38564806830727288</v>
      </c>
      <c r="L927" s="57">
        <f ca="1">_xlfn.POISSON.DIST(1,($B$19*F927/'Monte Carlo'!$B$21),0)</f>
        <v>0.36745707420126816</v>
      </c>
      <c r="M927" s="57">
        <f ca="1">_xlfn.POISSON.DIST(2,($B$19*F927/'Monte Carlo'!$B$21),0)</f>
        <v>0.17506207404748705</v>
      </c>
      <c r="N927" s="57">
        <f ca="1">_xlfn.POISSON.DIST(3,($B$19*F927/'Monte Carlo'!$B$21),0)</f>
        <v>5.5601469162847278E-2</v>
      </c>
    </row>
    <row r="928" spans="4:14">
      <c r="D928">
        <v>927</v>
      </c>
      <c r="E9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9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928" s="57">
        <f ca="1">_xlfn.POISSON.DIST(0,($B$18*E928/'Monte Carlo'!$B$21),FALSE)</f>
        <v>7.9515317515879536E-2</v>
      </c>
      <c r="H928" s="57">
        <f ca="1">_xlfn.POISSON.DIST(1,($B$18*E928/'Monte Carlo'!$B$21),0)</f>
        <v>0.20131732638917879</v>
      </c>
      <c r="I928" s="57">
        <f ca="1">_xlfn.POISSON.DIST(2,($B$18*E928/'Monte Carlo'!$B$21),0)</f>
        <v>0.2548481674388926</v>
      </c>
      <c r="J928" s="57">
        <f ca="1">_xlfn.POISSON.DIST(3,($B$18*E928/'Monte Carlo'!$B$21),0)</f>
        <v>0.21507533938868123</v>
      </c>
      <c r="K928" s="57">
        <f ca="1">_xlfn.POISSON.DIST(0,($B$19*F928/'Monte Carlo'!$B$21),0)</f>
        <v>0.37021711809706187</v>
      </c>
      <c r="L928" s="57">
        <f ca="1">_xlfn.POISSON.DIST(1,($B$19*F928/'Monte Carlo'!$B$21),0)</f>
        <v>0.36787202951114861</v>
      </c>
      <c r="M928" s="57">
        <f ca="1">_xlfn.POISSON.DIST(2,($B$19*F928/'Monte Carlo'!$B$21),0)</f>
        <v>0.18277089778054398</v>
      </c>
      <c r="N928" s="57">
        <f ca="1">_xlfn.POISSON.DIST(3,($B$19*F928/'Monte Carlo'!$B$21),0)</f>
        <v>6.0537720358710946E-2</v>
      </c>
    </row>
    <row r="929" spans="4:14">
      <c r="D929">
        <v>928</v>
      </c>
      <c r="E9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29" s="57">
        <f ca="1">_xlfn.POISSON.DIST(0,($B$18*E929/'Monte Carlo'!$B$21),FALSE)</f>
        <v>0.12631172391119957</v>
      </c>
      <c r="H929" s="57">
        <f ca="1">_xlfn.POISSON.DIST(1,($B$18*E929/'Monte Carlo'!$B$21),0)</f>
        <v>0.26133926346137087</v>
      </c>
      <c r="I929" s="57">
        <f ca="1">_xlfn.POISSON.DIST(2,($B$18*E929/'Monte Carlo'!$B$21),0)</f>
        <v>0.27035578532103344</v>
      </c>
      <c r="J929" s="57">
        <f ca="1">_xlfn.POISSON.DIST(3,($B$18*E929/'Monte Carlo'!$B$21),0)</f>
        <v>0.18645559208737525</v>
      </c>
      <c r="K929" s="57">
        <f ca="1">_xlfn.POISSON.DIST(0,($B$19*F929/'Monte Carlo'!$B$21),0)</f>
        <v>0.37529091452522073</v>
      </c>
      <c r="L929" s="57">
        <f ca="1">_xlfn.POISSON.DIST(1,($B$19*F929/'Monte Carlo'!$B$21),0)</f>
        <v>0.36780528001812629</v>
      </c>
      <c r="M929" s="57">
        <f ca="1">_xlfn.POISSON.DIST(2,($B$19*F929/'Monte Carlo'!$B$21),0)</f>
        <v>0.18023447780551183</v>
      </c>
      <c r="N929" s="57">
        <f ca="1">_xlfn.POISSON.DIST(3,($B$19*F929/'Monte Carlo'!$B$21),0)</f>
        <v>5.8879827188677368E-2</v>
      </c>
    </row>
    <row r="930" spans="4:14">
      <c r="D930">
        <v>929</v>
      </c>
      <c r="E9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9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30" s="57">
        <f ca="1">_xlfn.POISSON.DIST(0,($B$18*E930/'Monte Carlo'!$B$21),FALSE)</f>
        <v>8.8663166244628708E-2</v>
      </c>
      <c r="H930" s="57">
        <f ca="1">_xlfn.POISSON.DIST(1,($B$18*E930/'Monte Carlo'!$B$21),0)</f>
        <v>0.21482293756733631</v>
      </c>
      <c r="I930" s="57">
        <f ca="1">_xlfn.POISSON.DIST(2,($B$18*E930/'Monte Carlo'!$B$21),0)</f>
        <v>0.26024840111017028</v>
      </c>
      <c r="J930" s="57">
        <f ca="1">_xlfn.POISSON.DIST(3,($B$18*E930/'Monte Carlo'!$B$21),0)</f>
        <v>0.21018621520702468</v>
      </c>
      <c r="K930" s="57">
        <f ca="1">_xlfn.POISSON.DIST(0,($B$19*F930/'Monte Carlo'!$B$21),0)</f>
        <v>0.40172219305682971</v>
      </c>
      <c r="L930" s="57">
        <f ca="1">_xlfn.POISSON.DIST(1,($B$19*F930/'Monte Carlo'!$B$21),0)</f>
        <v>0.36636842710248974</v>
      </c>
      <c r="M930" s="57">
        <f ca="1">_xlfn.POISSON.DIST(2,($B$19*F930/'Monte Carlo'!$B$21),0)</f>
        <v>0.16706299365263602</v>
      </c>
      <c r="N930" s="57">
        <f ca="1">_xlfn.POISSON.DIST(3,($B$19*F930/'Monte Carlo'!$B$21),0)</f>
        <v>5.0786843304000129E-2</v>
      </c>
    </row>
    <row r="931" spans="4:14">
      <c r="D931">
        <v>930</v>
      </c>
      <c r="E9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9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931" s="57">
        <f ca="1">_xlfn.POISSON.DIST(0,($B$18*E931/'Monte Carlo'!$B$21),FALSE)</f>
        <v>0.14872443258913104</v>
      </c>
      <c r="H931" s="57">
        <f ca="1">_xlfn.POISSON.DIST(1,($B$18*E931/'Monte Carlo'!$B$21),0)</f>
        <v>0.28341822170312264</v>
      </c>
      <c r="I931" s="57">
        <f ca="1">_xlfn.POISSON.DIST(2,($B$18*E931/'Monte Carlo'!$B$21),0)</f>
        <v>0.27004940276111272</v>
      </c>
      <c r="J931" s="57">
        <f ca="1">_xlfn.POISSON.DIST(3,($B$18*E931/'Monte Carlo'!$B$21),0)</f>
        <v>0.17154079342158768</v>
      </c>
      <c r="K931" s="57">
        <f ca="1">_xlfn.POISSON.DIST(0,($B$19*F931/'Monte Carlo'!$B$21),0)</f>
        <v>0.42420134805204218</v>
      </c>
      <c r="L931" s="57">
        <f ca="1">_xlfn.POISSON.DIST(1,($B$19*F931/'Monte Carlo'!$B$21),0)</f>
        <v>0.36377261844059355</v>
      </c>
      <c r="M931" s="57">
        <f ca="1">_xlfn.POISSON.DIST(2,($B$19*F931/'Monte Carlo'!$B$21),0)</f>
        <v>0.15597606954197016</v>
      </c>
      <c r="N931" s="57">
        <f ca="1">_xlfn.POISSON.DIST(3,($B$19*F931/'Monte Carlo'!$B$21),0)</f>
        <v>4.458560656938601E-2</v>
      </c>
    </row>
    <row r="932" spans="4:14">
      <c r="D932">
        <v>931</v>
      </c>
      <c r="E9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9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32" s="57">
        <f ca="1">_xlfn.POISSON.DIST(0,($B$18*E932/'Monte Carlo'!$B$21),FALSE)</f>
        <v>0.10727660088975248</v>
      </c>
      <c r="H932" s="57">
        <f ca="1">_xlfn.POISSON.DIST(1,($B$18*E932/'Monte Carlo'!$B$21),0)</f>
        <v>0.23947835411040228</v>
      </c>
      <c r="I932" s="57">
        <f ca="1">_xlfn.POISSON.DIST(2,($B$18*E932/'Monte Carlo'!$B$21),0)</f>
        <v>0.2672991202730472</v>
      </c>
      <c r="J932" s="57">
        <f ca="1">_xlfn.POISSON.DIST(3,($B$18*E932/'Monte Carlo'!$B$21),0)</f>
        <v>0.19890126037809155</v>
      </c>
      <c r="K932" s="57">
        <f ca="1">_xlfn.POISSON.DIST(0,($B$19*F932/'Monte Carlo'!$B$21),0)</f>
        <v>0.40172219305682971</v>
      </c>
      <c r="L932" s="57">
        <f ca="1">_xlfn.POISSON.DIST(1,($B$19*F932/'Monte Carlo'!$B$21),0)</f>
        <v>0.36636842710248974</v>
      </c>
      <c r="M932" s="57">
        <f ca="1">_xlfn.POISSON.DIST(2,($B$19*F932/'Monte Carlo'!$B$21),0)</f>
        <v>0.16706299365263602</v>
      </c>
      <c r="N932" s="57">
        <f ca="1">_xlfn.POISSON.DIST(3,($B$19*F932/'Monte Carlo'!$B$21),0)</f>
        <v>5.0786843304000129E-2</v>
      </c>
    </row>
    <row r="933" spans="4:14">
      <c r="D933">
        <v>932</v>
      </c>
      <c r="E9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9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933" s="57">
        <f ca="1">_xlfn.POISSON.DIST(0,($B$18*E933/'Monte Carlo'!$B$21),FALSE)</f>
        <v>8.3964753414184842E-2</v>
      </c>
      <c r="H933" s="57">
        <f ca="1">_xlfn.POISSON.DIST(1,($B$18*E933/'Monte Carlo'!$B$21),0)</f>
        <v>0.20801076789697007</v>
      </c>
      <c r="I933" s="57">
        <f ca="1">_xlfn.POISSON.DIST(2,($B$18*E933/'Monte Carlo'!$B$21),0)</f>
        <v>0.25765858769125771</v>
      </c>
      <c r="J933" s="57">
        <f ca="1">_xlfn.POISSON.DIST(3,($B$18*E933/'Monte Carlo'!$B$21),0)</f>
        <v>0.21277086913095514</v>
      </c>
      <c r="K933" s="57">
        <f ca="1">_xlfn.POISSON.DIST(0,($B$19*F933/'Monte Carlo'!$B$21),0)</f>
        <v>0.49271881623502967</v>
      </c>
      <c r="L933" s="57">
        <f ca="1">_xlfn.POISSON.DIST(1,($B$19*F933/'Monte Carlo'!$B$21),0)</f>
        <v>0.34875456717539427</v>
      </c>
      <c r="M933" s="57">
        <f ca="1">_xlfn.POISSON.DIST(2,($B$19*F933/'Monte Carlo'!$B$21),0)</f>
        <v>0.12342713949418009</v>
      </c>
      <c r="N933" s="57">
        <f ca="1">_xlfn.POISSON.DIST(3,($B$19*F933/'Monte Carlo'!$B$21),0)</f>
        <v>2.9121260235815523E-2</v>
      </c>
    </row>
    <row r="934" spans="4:14">
      <c r="D934">
        <v>933</v>
      </c>
      <c r="E9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9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934" s="57">
        <f ca="1">_xlfn.POISSON.DIST(0,($B$18*E934/'Monte Carlo'!$B$21),FALSE)</f>
        <v>9.362448800087371E-2</v>
      </c>
      <c r="H934" s="57">
        <f ca="1">_xlfn.POISSON.DIST(1,($B$18*E934/'Monte Carlo'!$B$21),0)</f>
        <v>0.2217461643520606</v>
      </c>
      <c r="I934" s="57">
        <f ca="1">_xlfn.POISSON.DIST(2,($B$18*E934/'Monte Carlo'!$B$21),0)</f>
        <v>0.26259882673212703</v>
      </c>
      <c r="J934" s="57">
        <f ca="1">_xlfn.POISSON.DIST(3,($B$18*E934/'Monte Carlo'!$B$21),0)</f>
        <v>0.20731856175155483</v>
      </c>
      <c r="K934" s="57">
        <f ca="1">_xlfn.POISSON.DIST(0,($B$19*F934/'Monte Carlo'!$B$21),0)</f>
        <v>0.32310296787477183</v>
      </c>
      <c r="L934" s="57">
        <f ca="1">_xlfn.POISSON.DIST(1,($B$19*F934/'Monte Carlo'!$B$21),0)</f>
        <v>0.36503663472455405</v>
      </c>
      <c r="M934" s="57">
        <f ca="1">_xlfn.POISSON.DIST(2,($B$19*F934/'Monte Carlo'!$B$21),0)</f>
        <v>0.20620631492105826</v>
      </c>
      <c r="N934" s="57">
        <f ca="1">_xlfn.POISSON.DIST(3,($B$19*F934/'Monte Carlo'!$B$21),0)</f>
        <v>7.765621359329733E-2</v>
      </c>
    </row>
    <row r="935" spans="4:14">
      <c r="D935">
        <v>934</v>
      </c>
      <c r="E9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9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935" s="57">
        <f ca="1">_xlfn.POISSON.DIST(0,($B$18*E935/'Monte Carlo'!$B$21),FALSE)</f>
        <v>0.1132794739708002</v>
      </c>
      <c r="H935" s="57">
        <f ca="1">_xlfn.POISSON.DIST(1,($B$18*E935/'Monte Carlo'!$B$21),0)</f>
        <v>0.24671105967573154</v>
      </c>
      <c r="I935" s="57">
        <f ca="1">_xlfn.POISSON.DIST(2,($B$18*E935/'Monte Carlo'!$B$21),0)</f>
        <v>0.26865567446937366</v>
      </c>
      <c r="J935" s="57">
        <f ca="1">_xlfn.POISSON.DIST(3,($B$18*E935/'Monte Carlo'!$B$21),0)</f>
        <v>0.19503482202881248</v>
      </c>
      <c r="K935" s="57">
        <f ca="1">_xlfn.POISSON.DIST(0,($B$19*F935/'Monte Carlo'!$B$21),0)</f>
        <v>0.4994714887822902</v>
      </c>
      <c r="L935" s="57">
        <f ca="1">_xlfn.POISSON.DIST(1,($B$19*F935/'Monte Carlo'!$B$21),0)</f>
        <v>0.34673548601465604</v>
      </c>
      <c r="M935" s="57">
        <f ca="1">_xlfn.POISSON.DIST(2,($B$19*F935/'Monte Carlo'!$B$21),0)</f>
        <v>0.12035271277939114</v>
      </c>
      <c r="N935" s="57">
        <f ca="1">_xlfn.POISSON.DIST(3,($B$19*F935/'Monte Carlo'!$B$21),0)</f>
        <v>2.7849808778530712E-2</v>
      </c>
    </row>
    <row r="936" spans="4:14">
      <c r="D936">
        <v>935</v>
      </c>
      <c r="E9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36" s="57">
        <f ca="1">_xlfn.POISSON.DIST(0,($B$18*E936/'Monte Carlo'!$B$21),FALSE)</f>
        <v>0.12979763283782372</v>
      </c>
      <c r="H936" s="57">
        <f ca="1">_xlfn.POISSON.DIST(1,($B$18*E936/'Monte Carlo'!$B$21),0)</f>
        <v>0.26501804358005915</v>
      </c>
      <c r="I936" s="57">
        <f ca="1">_xlfn.POISSON.DIST(2,($B$18*E936/'Monte Carlo'!$B$21),0)</f>
        <v>0.27055409982228668</v>
      </c>
      <c r="J936" s="57">
        <f ca="1">_xlfn.POISSON.DIST(3,($B$18*E936/'Monte Carlo'!$B$21),0)</f>
        <v>0.18413720047589904</v>
      </c>
      <c r="K936" s="57">
        <f ca="1">_xlfn.POISSON.DIST(0,($B$19*F936/'Monte Carlo'!$B$21),0)</f>
        <v>0.4072277640545206</v>
      </c>
      <c r="L936" s="57">
        <f ca="1">_xlfn.POISSON.DIST(1,($B$19*F936/'Monte Carlo'!$B$21),0)</f>
        <v>0.36584635099366131</v>
      </c>
      <c r="M936" s="57">
        <f ca="1">_xlfn.POISSON.DIST(2,($B$19*F936/'Monte Carlo'!$B$21),0)</f>
        <v>0.1643350040807359</v>
      </c>
      <c r="N936" s="57">
        <f ca="1">_xlfn.POISSON.DIST(3,($B$19*F936/'Monte Carlo'!$B$21),0)</f>
        <v>4.9211904565701861E-2</v>
      </c>
    </row>
    <row r="937" spans="4:14">
      <c r="D937">
        <v>936</v>
      </c>
      <c r="E9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937" s="57">
        <f ca="1">_xlfn.POISSON.DIST(0,($B$18*E937/'Monte Carlo'!$B$21),FALSE)</f>
        <v>0.13337974471907832</v>
      </c>
      <c r="H937" s="57">
        <f ca="1">_xlfn.POISSON.DIST(1,($B$18*E937/'Monte Carlo'!$B$21),0)</f>
        <v>0.26870083105125642</v>
      </c>
      <c r="I937" s="57">
        <f ca="1">_xlfn.POISSON.DIST(2,($B$18*E937/'Monte Carlo'!$B$21),0)</f>
        <v>0.27065630077378811</v>
      </c>
      <c r="J937" s="57">
        <f ca="1">_xlfn.POISSON.DIST(3,($B$18*E937/'Monte Carlo'!$B$21),0)</f>
        <v>0.18175066761535844</v>
      </c>
      <c r="K937" s="57">
        <f ca="1">_xlfn.POISSON.DIST(0,($B$19*F937/'Monte Carlo'!$B$21),0)</f>
        <v>0.45407732839127324</v>
      </c>
      <c r="L937" s="57">
        <f ca="1">_xlfn.POISSON.DIST(1,($B$19*F937/'Monte Carlo'!$B$21),0)</f>
        <v>0.35848849675972316</v>
      </c>
      <c r="M937" s="57">
        <f ca="1">_xlfn.POISSON.DIST(2,($B$19*F937/'Monte Carlo'!$B$21),0)</f>
        <v>0.14151114168631976</v>
      </c>
      <c r="N937" s="57">
        <f ca="1">_xlfn.POISSON.DIST(3,($B$19*F937/'Monte Carlo'!$B$21),0)</f>
        <v>3.7240438493600529E-2</v>
      </c>
    </row>
    <row r="938" spans="4:14">
      <c r="D938">
        <v>937</v>
      </c>
      <c r="E9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9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938" s="57">
        <f ca="1">_xlfn.POISSON.DIST(0,($B$18*E938/'Monte Carlo'!$B$21),FALSE)</f>
        <v>0.12291943426544397</v>
      </c>
      <c r="H938" s="57">
        <f ca="1">_xlfn.POISSON.DIST(1,($B$18*E938/'Monte Carlo'!$B$21),0)</f>
        <v>0.25766693173649519</v>
      </c>
      <c r="I938" s="57">
        <f ca="1">_xlfn.POISSON.DIST(2,($B$18*E938/'Monte Carlo'!$B$21),0)</f>
        <v>0.27006407939986915</v>
      </c>
      <c r="J938" s="57">
        <f ca="1">_xlfn.POISSON.DIST(3,($B$18*E938/'Monte Carlo'!$B$21),0)</f>
        <v>0.18870512794836983</v>
      </c>
      <c r="K938" s="57">
        <f ca="1">_xlfn.POISSON.DIST(0,($B$19*F938/'Monte Carlo'!$B$21),0)</f>
        <v>0.41846630038298388</v>
      </c>
      <c r="L938" s="57">
        <f ca="1">_xlfn.POISSON.DIST(1,($B$19*F938/'Monte Carlo'!$B$21),0)</f>
        <v>0.36455064907056661</v>
      </c>
      <c r="M938" s="57">
        <f ca="1">_xlfn.POISSON.DIST(2,($B$19*F938/'Monte Carlo'!$B$21),0)</f>
        <v>0.15879077433014654</v>
      </c>
      <c r="N938" s="57">
        <f ca="1">_xlfn.POISSON.DIST(3,($B$19*F938/'Monte Carlo'!$B$21),0)</f>
        <v>4.6110666335213359E-2</v>
      </c>
    </row>
    <row r="939" spans="4:14">
      <c r="D939">
        <v>938</v>
      </c>
      <c r="E9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9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39" s="57">
        <f ca="1">_xlfn.POISSON.DIST(0,($B$18*E939/'Monte Carlo'!$B$21),FALSE)</f>
        <v>0.14473021623992124</v>
      </c>
      <c r="H939" s="57">
        <f ca="1">_xlfn.POISSON.DIST(1,($B$18*E939/'Monte Carlo'!$B$21),0)</f>
        <v>0.27974669717796186</v>
      </c>
      <c r="I939" s="57">
        <f ca="1">_xlfn.POISSON.DIST(2,($B$18*E939/'Monte Carlo'!$B$21),0)</f>
        <v>0.27035893614726797</v>
      </c>
      <c r="J939" s="57">
        <f ca="1">_xlfn.POISSON.DIST(3,($B$18*E939/'Monte Carlo'!$B$21),0)</f>
        <v>0.17419080687884705</v>
      </c>
      <c r="K939" s="57">
        <f ca="1">_xlfn.POISSON.DIST(0,($B$19*F939/'Monte Carlo'!$B$21),0)</f>
        <v>0.47948611790088203</v>
      </c>
      <c r="L939" s="57">
        <f ca="1">_xlfn.POISSON.DIST(1,($B$19*F939/'Monte Carlo'!$B$21),0)</f>
        <v>0.35244163734108952</v>
      </c>
      <c r="M939" s="57">
        <f ca="1">_xlfn.POISSON.DIST(2,($B$19*F939/'Monte Carlo'!$B$21),0)</f>
        <v>0.12952940981426436</v>
      </c>
      <c r="N939" s="57">
        <f ca="1">_xlfn.POISSON.DIST(3,($B$19*F939/'Monte Carlo'!$B$21),0)</f>
        <v>3.1736446982462516E-2</v>
      </c>
    </row>
    <row r="940" spans="4:14">
      <c r="D940">
        <v>939</v>
      </c>
      <c r="E9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940" s="57">
        <f ca="1">_xlfn.POISSON.DIST(0,($B$18*E940/'Monte Carlo'!$B$21),FALSE)</f>
        <v>0.14084327052517653</v>
      </c>
      <c r="H940" s="57">
        <f ca="1">_xlfn.POISSON.DIST(1,($B$18*E940/'Monte Carlo'!$B$21),0)</f>
        <v>0.27606795981041499</v>
      </c>
      <c r="I940" s="57">
        <f ca="1">_xlfn.POISSON.DIST(2,($B$18*E940/'Monte Carlo'!$B$21),0)</f>
        <v>0.27056144801842463</v>
      </c>
      <c r="J940" s="57">
        <f ca="1">_xlfn.POISSON.DIST(3,($B$18*E940/'Monte Carlo'!$B$21),0)</f>
        <v>0.17677651354180549</v>
      </c>
      <c r="K940" s="57">
        <f ca="1">_xlfn.POISSON.DIST(0,($B$19*F940/'Monte Carlo'!$B$21),0)</f>
        <v>0.47300364028632269</v>
      </c>
      <c r="L940" s="57">
        <f ca="1">_xlfn.POISSON.DIST(1,($B$19*F940/'Monte Carlo'!$B$21),0)</f>
        <v>0.35411521323789547</v>
      </c>
      <c r="M940" s="57">
        <f ca="1">_xlfn.POISSON.DIST(2,($B$19*F940/'Monte Carlo'!$B$21),0)</f>
        <v>0.13255456572238367</v>
      </c>
      <c r="N940" s="57">
        <f ca="1">_xlfn.POISSON.DIST(3,($B$19*F940/'Monte Carlo'!$B$21),0)</f>
        <v>3.3079088833244952E-2</v>
      </c>
    </row>
    <row r="941" spans="4:14">
      <c r="D941">
        <v>940</v>
      </c>
      <c r="E9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41" s="57">
        <f ca="1">_xlfn.POISSON.DIST(0,($B$18*E941/'Monte Carlo'!$B$21),FALSE)</f>
        <v>0.14084327052517653</v>
      </c>
      <c r="H941" s="57">
        <f ca="1">_xlfn.POISSON.DIST(1,($B$18*E941/'Monte Carlo'!$B$21),0)</f>
        <v>0.27606795981041499</v>
      </c>
      <c r="I941" s="57">
        <f ca="1">_xlfn.POISSON.DIST(2,($B$18*E941/'Monte Carlo'!$B$21),0)</f>
        <v>0.27056144801842463</v>
      </c>
      <c r="J941" s="57">
        <f ca="1">_xlfn.POISSON.DIST(3,($B$18*E941/'Monte Carlo'!$B$21),0)</f>
        <v>0.17677651354180549</v>
      </c>
      <c r="K941" s="57">
        <f ca="1">_xlfn.POISSON.DIST(0,($B$19*F941/'Monte Carlo'!$B$21),0)</f>
        <v>0.40172219305682971</v>
      </c>
      <c r="L941" s="57">
        <f ca="1">_xlfn.POISSON.DIST(1,($B$19*F941/'Monte Carlo'!$B$21),0)</f>
        <v>0.36636842710248974</v>
      </c>
      <c r="M941" s="57">
        <f ca="1">_xlfn.POISSON.DIST(2,($B$19*F941/'Monte Carlo'!$B$21),0)</f>
        <v>0.16706299365263602</v>
      </c>
      <c r="N941" s="57">
        <f ca="1">_xlfn.POISSON.DIST(3,($B$19*F941/'Monte Carlo'!$B$21),0)</f>
        <v>5.0786843304000129E-2</v>
      </c>
    </row>
    <row r="942" spans="4:14">
      <c r="D942">
        <v>941</v>
      </c>
      <c r="E9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9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942" s="57">
        <f ca="1">_xlfn.POISSON.DIST(0,($B$18*E942/'Monte Carlo'!$B$21),FALSE)</f>
        <v>8.8663166244628708E-2</v>
      </c>
      <c r="H942" s="57">
        <f ca="1">_xlfn.POISSON.DIST(1,($B$18*E942/'Monte Carlo'!$B$21),0)</f>
        <v>0.21482293756733631</v>
      </c>
      <c r="I942" s="57">
        <f ca="1">_xlfn.POISSON.DIST(2,($B$18*E942/'Monte Carlo'!$B$21),0)</f>
        <v>0.26024840111017028</v>
      </c>
      <c r="J942" s="57">
        <f ca="1">_xlfn.POISSON.DIST(3,($B$18*E942/'Monte Carlo'!$B$21),0)</f>
        <v>0.21018621520702468</v>
      </c>
      <c r="K942" s="57">
        <f ca="1">_xlfn.POISSON.DIST(0,($B$19*F942/'Monte Carlo'!$B$21),0)</f>
        <v>0.38043424693358147</v>
      </c>
      <c r="L942" s="57">
        <f ca="1">_xlfn.POISSON.DIST(1,($B$19*F942/'Monte Carlo'!$B$21),0)</f>
        <v>0.36766760541776577</v>
      </c>
      <c r="M942" s="57">
        <f ca="1">_xlfn.POISSON.DIST(2,($B$19*F942/'Monte Carlo'!$B$21),0)</f>
        <v>0.17766469391652112</v>
      </c>
      <c r="N942" s="57">
        <f ca="1">_xlfn.POISSON.DIST(3,($B$19*F942/'Monte Carlo'!$B$21),0)</f>
        <v>5.7234202849401436E-2</v>
      </c>
    </row>
    <row r="943" spans="4:14">
      <c r="D943">
        <v>942</v>
      </c>
      <c r="E9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9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88</v>
      </c>
      <c r="G943" s="57">
        <f ca="1">_xlfn.POISSON.DIST(0,($B$18*E943/'Monte Carlo'!$B$21),FALSE)</f>
        <v>0.10159183032069609</v>
      </c>
      <c r="H943" s="57">
        <f ca="1">_xlfn.POISSON.DIST(1,($B$18*E943/'Monte Carlo'!$B$21),0)</f>
        <v>0.23231940082314048</v>
      </c>
      <c r="I943" s="57">
        <f ca="1">_xlfn.POISSON.DIST(2,($B$18*E943/'Monte Carlo'!$B$21),0)</f>
        <v>0.26563309189551981</v>
      </c>
      <c r="J943" s="57">
        <f ca="1">_xlfn.POISSON.DIST(3,($B$18*E943/'Monte Carlo'!$B$21),0)</f>
        <v>0.20248255708869276</v>
      </c>
      <c r="K943" s="57">
        <f ca="1">_xlfn.POISSON.DIST(0,($B$19*F943/'Monte Carlo'!$B$21),0)</f>
        <v>0.30184443477431278</v>
      </c>
      <c r="L943" s="57">
        <f ca="1">_xlfn.POISSON.DIST(1,($B$19*F943/'Monte Carlo'!$B$21),0)</f>
        <v>0.36156239751584351</v>
      </c>
      <c r="M943" s="57">
        <f ca="1">_xlfn.POISSON.DIST(2,($B$19*F943/'Monte Carlo'!$B$21),0)</f>
        <v>0.21654758583697087</v>
      </c>
      <c r="N943" s="57">
        <f ca="1">_xlfn.POISSON.DIST(3,($B$19*F943/'Monte Carlo'!$B$21),0)</f>
        <v>8.6463373503445157E-2</v>
      </c>
    </row>
    <row r="944" spans="4:14">
      <c r="D944">
        <v>943</v>
      </c>
      <c r="E9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9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44" s="57">
        <f ca="1">_xlfn.POISSON.DIST(0,($B$18*E944/'Monte Carlo'!$B$21),FALSE)</f>
        <v>0.10159183032069609</v>
      </c>
      <c r="H944" s="57">
        <f ca="1">_xlfn.POISSON.DIST(1,($B$18*E944/'Monte Carlo'!$B$21),0)</f>
        <v>0.23231940082314048</v>
      </c>
      <c r="I944" s="57">
        <f ca="1">_xlfn.POISSON.DIST(2,($B$18*E944/'Monte Carlo'!$B$21),0)</f>
        <v>0.26563309189551981</v>
      </c>
      <c r="J944" s="57">
        <f ca="1">_xlfn.POISSON.DIST(3,($B$18*E944/'Monte Carlo'!$B$21),0)</f>
        <v>0.20248255708869276</v>
      </c>
      <c r="K944" s="57">
        <f ca="1">_xlfn.POISSON.DIST(0,($B$19*F944/'Monte Carlo'!$B$21),0)</f>
        <v>0.36521191754798787</v>
      </c>
      <c r="L944" s="57">
        <f ca="1">_xlfn.POISSON.DIST(1,($B$19*F944/'Monte Carlo'!$B$21),0)</f>
        <v>0.36786974649581339</v>
      </c>
      <c r="M944" s="57">
        <f ca="1">_xlfn.POISSON.DIST(2,($B$19*F944/'Monte Carlo'!$B$21),0)</f>
        <v>0.18527345889405736</v>
      </c>
      <c r="N944" s="57">
        <f ca="1">_xlfn.POISSON.DIST(3,($B$19*F944/'Monte Carlo'!$B$21),0)</f>
        <v>6.2207262031460417E-2</v>
      </c>
    </row>
    <row r="945" spans="4:14">
      <c r="D945">
        <v>944</v>
      </c>
      <c r="E9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9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945" s="57">
        <f ca="1">_xlfn.POISSON.DIST(0,($B$18*E945/'Monte Carlo'!$B$21),FALSE)</f>
        <v>6.5718709927714697E-2</v>
      </c>
      <c r="H945" s="57">
        <f ca="1">_xlfn.POISSON.DIST(1,($B$18*E945/'Monte Carlo'!$B$21),0)</f>
        <v>0.17891075053641048</v>
      </c>
      <c r="I945" s="57">
        <f ca="1">_xlfn.POISSON.DIST(2,($B$18*E945/'Monte Carlo'!$B$21),0)</f>
        <v>0.24353077451390251</v>
      </c>
      <c r="J945" s="57">
        <f ca="1">_xlfn.POISSON.DIST(3,($B$18*E945/'Monte Carlo'!$B$21),0)</f>
        <v>0.220993756039538</v>
      </c>
      <c r="K945" s="57">
        <f ca="1">_xlfn.POISSON.DIST(0,($B$19*F945/'Monte Carlo'!$B$21),0)</f>
        <v>0.54940370837328067</v>
      </c>
      <c r="L945" s="57">
        <f ca="1">_xlfn.POISSON.DIST(1,($B$19*F945/'Monte Carlo'!$B$21),0)</f>
        <v>0.32904983348800743</v>
      </c>
      <c r="M945" s="57">
        <f ca="1">_xlfn.POISSON.DIST(2,($B$19*F945/'Monte Carlo'!$B$21),0)</f>
        <v>9.8537551957076613E-2</v>
      </c>
      <c r="N945" s="57">
        <f ca="1">_xlfn.POISSON.DIST(3,($B$19*F945/'Monte Carlo'!$B$21),0)</f>
        <v>1.9672094533055896E-2</v>
      </c>
    </row>
    <row r="946" spans="4:14">
      <c r="D946">
        <v>945</v>
      </c>
      <c r="E9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46" s="57">
        <f ca="1">_xlfn.POISSON.DIST(0,($B$18*E946/'Monte Carlo'!$B$21),FALSE)</f>
        <v>0.14084327052517653</v>
      </c>
      <c r="H946" s="57">
        <f ca="1">_xlfn.POISSON.DIST(1,($B$18*E946/'Monte Carlo'!$B$21),0)</f>
        <v>0.27606795981041499</v>
      </c>
      <c r="I946" s="57">
        <f ca="1">_xlfn.POISSON.DIST(2,($B$18*E946/'Monte Carlo'!$B$21),0)</f>
        <v>0.27056144801842463</v>
      </c>
      <c r="J946" s="57">
        <f ca="1">_xlfn.POISSON.DIST(3,($B$18*E946/'Monte Carlo'!$B$21),0)</f>
        <v>0.17677651354180549</v>
      </c>
      <c r="K946" s="57">
        <f ca="1">_xlfn.POISSON.DIST(0,($B$19*F946/'Monte Carlo'!$B$21),0)</f>
        <v>0.47948611790088203</v>
      </c>
      <c r="L946" s="57">
        <f ca="1">_xlfn.POISSON.DIST(1,($B$19*F946/'Monte Carlo'!$B$21),0)</f>
        <v>0.35244163734108952</v>
      </c>
      <c r="M946" s="57">
        <f ca="1">_xlfn.POISSON.DIST(2,($B$19*F946/'Monte Carlo'!$B$21),0)</f>
        <v>0.12952940981426436</v>
      </c>
      <c r="N946" s="57">
        <f ca="1">_xlfn.POISSON.DIST(3,($B$19*F946/'Monte Carlo'!$B$21),0)</f>
        <v>3.1736446982462516E-2</v>
      </c>
    </row>
    <row r="947" spans="4:14">
      <c r="D947">
        <v>946</v>
      </c>
      <c r="E9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9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947" s="57">
        <f ca="1">_xlfn.POISSON.DIST(0,($B$18*E947/'Monte Carlo'!$B$21),FALSE)</f>
        <v>0.1132794739708002</v>
      </c>
      <c r="H947" s="57">
        <f ca="1">_xlfn.POISSON.DIST(1,($B$18*E947/'Monte Carlo'!$B$21),0)</f>
        <v>0.24671105967573154</v>
      </c>
      <c r="I947" s="57">
        <f ca="1">_xlfn.POISSON.DIST(2,($B$18*E947/'Monte Carlo'!$B$21),0)</f>
        <v>0.26865567446937366</v>
      </c>
      <c r="J947" s="57">
        <f ca="1">_xlfn.POISSON.DIST(3,($B$18*E947/'Monte Carlo'!$B$21),0)</f>
        <v>0.19503482202881248</v>
      </c>
      <c r="K947" s="57">
        <f ca="1">_xlfn.POISSON.DIST(0,($B$19*F947/'Monte Carlo'!$B$21),0)</f>
        <v>0.35540360705991658</v>
      </c>
      <c r="L947" s="57">
        <f ca="1">_xlfn.POISSON.DIST(1,($B$19*F947/'Monte Carlo'!$B$21),0)</f>
        <v>0.36766546296941832</v>
      </c>
      <c r="M947" s="57">
        <f ca="1">_xlfn.POISSON.DIST(2,($B$19*F947/'Monte Carlo'!$B$21),0)</f>
        <v>0.19017518389694815</v>
      </c>
      <c r="N947" s="57">
        <f ca="1">_xlfn.POISSON.DIST(3,($B$19*F947/'Monte Carlo'!$B$21),0)</f>
        <v>6.5578819539084315E-2</v>
      </c>
    </row>
    <row r="948" spans="4:14">
      <c r="D948">
        <v>947</v>
      </c>
      <c r="E9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948" s="57">
        <f ca="1">_xlfn.POISSON.DIST(0,($B$18*E948/'Monte Carlo'!$B$21),FALSE)</f>
        <v>0.13337974471907832</v>
      </c>
      <c r="H948" s="57">
        <f ca="1">_xlfn.POISSON.DIST(1,($B$18*E948/'Monte Carlo'!$B$21),0)</f>
        <v>0.26870083105125642</v>
      </c>
      <c r="I948" s="57">
        <f ca="1">_xlfn.POISSON.DIST(2,($B$18*E948/'Monte Carlo'!$B$21),0)</f>
        <v>0.27065630077378811</v>
      </c>
      <c r="J948" s="57">
        <f ca="1">_xlfn.POISSON.DIST(3,($B$18*E948/'Monte Carlo'!$B$21),0)</f>
        <v>0.18175066761535844</v>
      </c>
      <c r="K948" s="57">
        <f ca="1">_xlfn.POISSON.DIST(0,($B$19*F948/'Monte Carlo'!$B$21),0)</f>
        <v>0.4994714887822902</v>
      </c>
      <c r="L948" s="57">
        <f ca="1">_xlfn.POISSON.DIST(1,($B$19*F948/'Monte Carlo'!$B$21),0)</f>
        <v>0.34673548601465604</v>
      </c>
      <c r="M948" s="57">
        <f ca="1">_xlfn.POISSON.DIST(2,($B$19*F948/'Monte Carlo'!$B$21),0)</f>
        <v>0.12035271277939114</v>
      </c>
      <c r="N948" s="57">
        <f ca="1">_xlfn.POISSON.DIST(3,($B$19*F948/'Monte Carlo'!$B$21),0)</f>
        <v>2.7849808778530712E-2</v>
      </c>
    </row>
    <row r="949" spans="4:14">
      <c r="D949">
        <v>948</v>
      </c>
      <c r="E9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9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949" s="57">
        <f ca="1">_xlfn.POISSON.DIST(0,($B$18*E949/'Monte Carlo'!$B$21),FALSE)</f>
        <v>6.939612952783504E-2</v>
      </c>
      <c r="H949" s="57">
        <f ca="1">_xlfn.POISSON.DIST(1,($B$18*E949/'Monte Carlo'!$B$21),0)</f>
        <v>0.18514361220978234</v>
      </c>
      <c r="I949" s="57">
        <f ca="1">_xlfn.POISSON.DIST(2,($B$18*E949/'Monte Carlo'!$B$21),0)</f>
        <v>0.24697456021907666</v>
      </c>
      <c r="J949" s="57">
        <f ca="1">_xlfn.POISSON.DIST(3,($B$18*E949/'Monte Carlo'!$B$21),0)</f>
        <v>0.21963646730730854</v>
      </c>
      <c r="K949" s="57">
        <f ca="1">_xlfn.POISSON.DIST(0,($B$19*F949/'Monte Carlo'!$B$21),0)</f>
        <v>0.44188240481824848</v>
      </c>
      <c r="L949" s="57">
        <f ca="1">_xlfn.POISSON.DIST(1,($B$19*F949/'Monte Carlo'!$B$21),0)</f>
        <v>0.36089043492404388</v>
      </c>
      <c r="M949" s="57">
        <f ca="1">_xlfn.POISSON.DIST(2,($B$19*F949/'Monte Carlo'!$B$21),0)</f>
        <v>0.14737168146945748</v>
      </c>
      <c r="N949" s="57">
        <f ca="1">_xlfn.POISSON.DIST(3,($B$19*F949/'Monte Carlo'!$B$21),0)</f>
        <v>4.0120048261011752E-2</v>
      </c>
    </row>
    <row r="950" spans="4:14">
      <c r="D950">
        <v>949</v>
      </c>
      <c r="E9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9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50" s="57">
        <f ca="1">_xlfn.POISSON.DIST(0,($B$18*E950/'Monte Carlo'!$B$21),FALSE)</f>
        <v>0.13706071453209387</v>
      </c>
      <c r="H950" s="57">
        <f ca="1">_xlfn.POISSON.DIST(1,($B$18*E950/'Monte Carlo'!$B$21),0)</f>
        <v>0.27238504518826945</v>
      </c>
      <c r="I950" s="57">
        <f ca="1">_xlfn.POISSON.DIST(2,($B$18*E950/'Monte Carlo'!$B$21),0)</f>
        <v>0.27065966019330279</v>
      </c>
      <c r="J950" s="57">
        <f ca="1">_xlfn.POISSON.DIST(3,($B$18*E950/'Monte Carlo'!$B$21),0)</f>
        <v>0.17929680293894246</v>
      </c>
      <c r="K950" s="57">
        <f ca="1">_xlfn.POISSON.DIST(0,($B$19*F950/'Monte Carlo'!$B$21),0)</f>
        <v>0.39629105537308784</v>
      </c>
      <c r="L950" s="57">
        <f ca="1">_xlfn.POISSON.DIST(1,($B$19*F950/'Monte Carlo'!$B$21),0)</f>
        <v>0.3668095170571844</v>
      </c>
      <c r="M950" s="57">
        <f ca="1">_xlfn.POISSON.DIST(2,($B$19*F950/'Monte Carlo'!$B$21),0)</f>
        <v>0.16976060900119685</v>
      </c>
      <c r="N950" s="57">
        <f ca="1">_xlfn.POISSON.DIST(3,($B$19*F950/'Monte Carlo'!$B$21),0)</f>
        <v>5.2377165855567683E-2</v>
      </c>
    </row>
    <row r="951" spans="4:14">
      <c r="D951">
        <v>950</v>
      </c>
      <c r="E9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9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51" s="57">
        <f ca="1">_xlfn.POISSON.DIST(0,($B$18*E951/'Monte Carlo'!$B$21),FALSE)</f>
        <v>0.14473021623992124</v>
      </c>
      <c r="H951" s="57">
        <f ca="1">_xlfn.POISSON.DIST(1,($B$18*E951/'Monte Carlo'!$B$21),0)</f>
        <v>0.27974669717796186</v>
      </c>
      <c r="I951" s="57">
        <f ca="1">_xlfn.POISSON.DIST(2,($B$18*E951/'Monte Carlo'!$B$21),0)</f>
        <v>0.27035893614726797</v>
      </c>
      <c r="J951" s="57">
        <f ca="1">_xlfn.POISSON.DIST(3,($B$18*E951/'Monte Carlo'!$B$21),0)</f>
        <v>0.17419080687884705</v>
      </c>
      <c r="K951" s="57">
        <f ca="1">_xlfn.POISSON.DIST(0,($B$19*F951/'Monte Carlo'!$B$21),0)</f>
        <v>0.37529091452522073</v>
      </c>
      <c r="L951" s="57">
        <f ca="1">_xlfn.POISSON.DIST(1,($B$19*F951/'Monte Carlo'!$B$21),0)</f>
        <v>0.36780528001812629</v>
      </c>
      <c r="M951" s="57">
        <f ca="1">_xlfn.POISSON.DIST(2,($B$19*F951/'Monte Carlo'!$B$21),0)</f>
        <v>0.18023447780551183</v>
      </c>
      <c r="N951" s="57">
        <f ca="1">_xlfn.POISSON.DIST(3,($B$19*F951/'Monte Carlo'!$B$21),0)</f>
        <v>5.8879827188677368E-2</v>
      </c>
    </row>
    <row r="952" spans="4:14">
      <c r="D952">
        <v>951</v>
      </c>
      <c r="E9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9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952" s="57">
        <f ca="1">_xlfn.POISSON.DIST(0,($B$18*E952/'Monte Carlo'!$B$21),FALSE)</f>
        <v>0.11023718482511535</v>
      </c>
      <c r="H952" s="57">
        <f ca="1">_xlfn.POISSON.DIST(1,($B$18*E952/'Monte Carlo'!$B$21),0)</f>
        <v>0.24308633221160764</v>
      </c>
      <c r="I952" s="57">
        <f ca="1">_xlfn.POISSON.DIST(2,($B$18*E952/'Monte Carlo'!$B$21),0)</f>
        <v>0.26801738905903816</v>
      </c>
      <c r="J952" s="57">
        <f ca="1">_xlfn.POISSON.DIST(3,($B$18*E952/'Monte Carlo'!$B$21),0)</f>
        <v>0.19700359178152016</v>
      </c>
      <c r="K952" s="57">
        <f ca="1">_xlfn.POISSON.DIST(0,($B$19*F952/'Monte Carlo'!$B$21),0)</f>
        <v>0.35540360705991658</v>
      </c>
      <c r="L952" s="57">
        <f ca="1">_xlfn.POISSON.DIST(1,($B$19*F952/'Monte Carlo'!$B$21),0)</f>
        <v>0.36766546296941832</v>
      </c>
      <c r="M952" s="57">
        <f ca="1">_xlfn.POISSON.DIST(2,($B$19*F952/'Monte Carlo'!$B$21),0)</f>
        <v>0.19017518389694815</v>
      </c>
      <c r="N952" s="57">
        <f ca="1">_xlfn.POISSON.DIST(3,($B$19*F952/'Monte Carlo'!$B$21),0)</f>
        <v>6.5578819539084315E-2</v>
      </c>
    </row>
    <row r="953" spans="4:14">
      <c r="D953">
        <v>952</v>
      </c>
      <c r="E9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9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953" s="57">
        <f ca="1">_xlfn.POISSON.DIST(0,($B$18*E953/'Monte Carlo'!$B$21),FALSE)</f>
        <v>9.362448800087371E-2</v>
      </c>
      <c r="H953" s="57">
        <f ca="1">_xlfn.POISSON.DIST(1,($B$18*E953/'Monte Carlo'!$B$21),0)</f>
        <v>0.2217461643520606</v>
      </c>
      <c r="I953" s="57">
        <f ca="1">_xlfn.POISSON.DIST(2,($B$18*E953/'Monte Carlo'!$B$21),0)</f>
        <v>0.26259882673212703</v>
      </c>
      <c r="J953" s="57">
        <f ca="1">_xlfn.POISSON.DIST(3,($B$18*E953/'Monte Carlo'!$B$21),0)</f>
        <v>0.20731856175155483</v>
      </c>
      <c r="K953" s="57">
        <f ca="1">_xlfn.POISSON.DIST(0,($B$19*F953/'Monte Carlo'!$B$21),0)</f>
        <v>0.31017463704731257</v>
      </c>
      <c r="L953" s="57">
        <f ca="1">_xlfn.POISSON.DIST(1,($B$19*F953/'Monte Carlo'!$B$21),0)</f>
        <v>0.3630965699751062</v>
      </c>
      <c r="M953" s="57">
        <f ca="1">_xlfn.POISSON.DIST(2,($B$19*F953/'Monte Carlo'!$B$21),0)</f>
        <v>0.21252401611995295</v>
      </c>
      <c r="N953" s="57">
        <f ca="1">_xlfn.POISSON.DIST(3,($B$19*F953/'Monte Carlo'!$B$21),0)</f>
        <v>8.2928273380734663E-2</v>
      </c>
    </row>
    <row r="954" spans="4:14">
      <c r="D954">
        <v>953</v>
      </c>
      <c r="E9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954" s="57">
        <f ca="1">_xlfn.POISSON.DIST(0,($B$18*E954/'Monte Carlo'!$B$21),FALSE)</f>
        <v>9.1110062804224359E-2</v>
      </c>
      <c r="H954" s="57">
        <f ca="1">_xlfn.POISSON.DIST(1,($B$18*E954/'Monte Carlo'!$B$21),0)</f>
        <v>0.21827119502763037</v>
      </c>
      <c r="I954" s="57">
        <f ca="1">_xlfn.POISSON.DIST(2,($B$18*E954/'Monte Carlo'!$B$21),0)</f>
        <v>0.26145473459480978</v>
      </c>
      <c r="J954" s="57">
        <f ca="1">_xlfn.POISSON.DIST(3,($B$18*E954/'Monte Carlo'!$B$21),0)</f>
        <v>0.20878790483062162</v>
      </c>
      <c r="K954" s="57">
        <f ca="1">_xlfn.POISSON.DIST(0,($B$19*F954/'Monte Carlo'!$B$21),0)</f>
        <v>0.41280878846886226</v>
      </c>
      <c r="L954" s="57">
        <f ca="1">_xlfn.POISSON.DIST(1,($B$19*F954/'Monte Carlo'!$B$21),0)</f>
        <v>0.36524115176063965</v>
      </c>
      <c r="M954" s="57">
        <f ca="1">_xlfn.POISSON.DIST(2,($B$19*F954/'Monte Carlo'!$B$21),0)</f>
        <v>0.1615773484792232</v>
      </c>
      <c r="N954" s="57">
        <f ca="1">_xlfn.POISSON.DIST(3,($B$19*F954/'Monte Carlo'!$B$21),0)</f>
        <v>4.7652971953327773E-2</v>
      </c>
    </row>
    <row r="955" spans="4:14">
      <c r="D955">
        <v>954</v>
      </c>
      <c r="E9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9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955" s="57">
        <f ca="1">_xlfn.POISSON.DIST(0,($B$18*E955/'Monte Carlo'!$B$21),FALSE)</f>
        <v>8.3964753414184842E-2</v>
      </c>
      <c r="H955" s="57">
        <f ca="1">_xlfn.POISSON.DIST(1,($B$18*E955/'Monte Carlo'!$B$21),0)</f>
        <v>0.20801076789697007</v>
      </c>
      <c r="I955" s="57">
        <f ca="1">_xlfn.POISSON.DIST(2,($B$18*E955/'Monte Carlo'!$B$21),0)</f>
        <v>0.25765858769125771</v>
      </c>
      <c r="J955" s="57">
        <f ca="1">_xlfn.POISSON.DIST(3,($B$18*E955/'Monte Carlo'!$B$21),0)</f>
        <v>0.21277086913095514</v>
      </c>
      <c r="K955" s="57">
        <f ca="1">_xlfn.POISSON.DIST(0,($B$19*F955/'Monte Carlo'!$B$21),0)</f>
        <v>0.42420134805204218</v>
      </c>
      <c r="L955" s="57">
        <f ca="1">_xlfn.POISSON.DIST(1,($B$19*F955/'Monte Carlo'!$B$21),0)</f>
        <v>0.36377261844059355</v>
      </c>
      <c r="M955" s="57">
        <f ca="1">_xlfn.POISSON.DIST(2,($B$19*F955/'Monte Carlo'!$B$21),0)</f>
        <v>0.15597606954197016</v>
      </c>
      <c r="N955" s="57">
        <f ca="1">_xlfn.POISSON.DIST(3,($B$19*F955/'Monte Carlo'!$B$21),0)</f>
        <v>4.458560656938601E-2</v>
      </c>
    </row>
    <row r="956" spans="4:14">
      <c r="D956">
        <v>955</v>
      </c>
      <c r="E9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9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56" s="57">
        <f ca="1">_xlfn.POISSON.DIST(0,($B$18*E956/'Monte Carlo'!$B$21),FALSE)</f>
        <v>0.1132794739708002</v>
      </c>
      <c r="H956" s="57">
        <f ca="1">_xlfn.POISSON.DIST(1,($B$18*E956/'Monte Carlo'!$B$21),0)</f>
        <v>0.24671105967573154</v>
      </c>
      <c r="I956" s="57">
        <f ca="1">_xlfn.POISSON.DIST(2,($B$18*E956/'Monte Carlo'!$B$21),0)</f>
        <v>0.26865567446937366</v>
      </c>
      <c r="J956" s="57">
        <f ca="1">_xlfn.POISSON.DIST(3,($B$18*E956/'Monte Carlo'!$B$21),0)</f>
        <v>0.19503482202881248</v>
      </c>
      <c r="K956" s="57">
        <f ca="1">_xlfn.POISSON.DIST(0,($B$19*F956/'Monte Carlo'!$B$21),0)</f>
        <v>0.40172219305682971</v>
      </c>
      <c r="L956" s="57">
        <f ca="1">_xlfn.POISSON.DIST(1,($B$19*F956/'Monte Carlo'!$B$21),0)</f>
        <v>0.36636842710248974</v>
      </c>
      <c r="M956" s="57">
        <f ca="1">_xlfn.POISSON.DIST(2,($B$19*F956/'Monte Carlo'!$B$21),0)</f>
        <v>0.16706299365263602</v>
      </c>
      <c r="N956" s="57">
        <f ca="1">_xlfn.POISSON.DIST(3,($B$19*F956/'Monte Carlo'!$B$21),0)</f>
        <v>5.0786843304000129E-2</v>
      </c>
    </row>
    <row r="957" spans="4:14">
      <c r="D957">
        <v>956</v>
      </c>
      <c r="E9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9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957" s="57">
        <f ca="1">_xlfn.POISSON.DIST(0,($B$18*E957/'Monte Carlo'!$B$21),FALSE)</f>
        <v>0.14872443258913104</v>
      </c>
      <c r="H957" s="57">
        <f ca="1">_xlfn.POISSON.DIST(1,($B$18*E957/'Monte Carlo'!$B$21),0)</f>
        <v>0.28341822170312264</v>
      </c>
      <c r="I957" s="57">
        <f ca="1">_xlfn.POISSON.DIST(2,($B$18*E957/'Monte Carlo'!$B$21),0)</f>
        <v>0.27004940276111272</v>
      </c>
      <c r="J957" s="57">
        <f ca="1">_xlfn.POISSON.DIST(3,($B$18*E957/'Monte Carlo'!$B$21),0)</f>
        <v>0.17154079342158768</v>
      </c>
      <c r="K957" s="57">
        <f ca="1">_xlfn.POISSON.DIST(0,($B$19*F957/'Monte Carlo'!$B$21),0)</f>
        <v>0.45407732839127324</v>
      </c>
      <c r="L957" s="57">
        <f ca="1">_xlfn.POISSON.DIST(1,($B$19*F957/'Monte Carlo'!$B$21),0)</f>
        <v>0.35848849675972316</v>
      </c>
      <c r="M957" s="57">
        <f ca="1">_xlfn.POISSON.DIST(2,($B$19*F957/'Monte Carlo'!$B$21),0)</f>
        <v>0.14151114168631976</v>
      </c>
      <c r="N957" s="57">
        <f ca="1">_xlfn.POISSON.DIST(3,($B$19*F957/'Monte Carlo'!$B$21),0)</f>
        <v>3.7240438493600529E-2</v>
      </c>
    </row>
    <row r="958" spans="4:14">
      <c r="D958">
        <v>957</v>
      </c>
      <c r="E9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9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958" s="57">
        <f ca="1">_xlfn.POISSON.DIST(0,($B$18*E958/'Monte Carlo'!$B$21),FALSE)</f>
        <v>0.15704660056871578</v>
      </c>
      <c r="H958" s="57">
        <f ca="1">_xlfn.POISSON.DIST(1,($B$18*E958/'Monte Carlo'!$B$21),0)</f>
        <v>0.29072666127096852</v>
      </c>
      <c r="I958" s="57">
        <f ca="1">_xlfn.POISSON.DIST(2,($B$18*E958/'Monte Carlo'!$B$21),0)</f>
        <v>0.26909844360744972</v>
      </c>
      <c r="J958" s="57">
        <f ca="1">_xlfn.POISSON.DIST(3,($B$18*E958/'Monte Carlo'!$B$21),0)</f>
        <v>0.16605281867483343</v>
      </c>
      <c r="K958" s="57">
        <f ca="1">_xlfn.POISSON.DIST(0,($B$19*F958/'Monte Carlo'!$B$21),0)</f>
        <v>0.47300364028632269</v>
      </c>
      <c r="L958" s="57">
        <f ca="1">_xlfn.POISSON.DIST(1,($B$19*F958/'Monte Carlo'!$B$21),0)</f>
        <v>0.35411521323789547</v>
      </c>
      <c r="M958" s="57">
        <f ca="1">_xlfn.POISSON.DIST(2,($B$19*F958/'Monte Carlo'!$B$21),0)</f>
        <v>0.13255456572238367</v>
      </c>
      <c r="N958" s="57">
        <f ca="1">_xlfn.POISSON.DIST(3,($B$19*F958/'Monte Carlo'!$B$21),0)</f>
        <v>3.3079088833244952E-2</v>
      </c>
    </row>
    <row r="959" spans="4:14">
      <c r="D959">
        <v>958</v>
      </c>
      <c r="E9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9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959" s="57">
        <f ca="1">_xlfn.POISSON.DIST(0,($B$18*E959/'Monte Carlo'!$B$21),FALSE)</f>
        <v>0.21187647885500799</v>
      </c>
      <c r="H959" s="57">
        <f ca="1">_xlfn.POISSON.DIST(1,($B$18*E959/'Monte Carlo'!$B$21),0)</f>
        <v>0.32877971189565236</v>
      </c>
      <c r="I959" s="57">
        <f ca="1">_xlfn.POISSON.DIST(2,($B$18*E959/'Monte Carlo'!$B$21),0)</f>
        <v>0.25509225832509907</v>
      </c>
      <c r="J959" s="57">
        <f ca="1">_xlfn.POISSON.DIST(3,($B$18*E959/'Monte Carlo'!$B$21),0)</f>
        <v>0.13194662546179561</v>
      </c>
      <c r="K959" s="57">
        <f ca="1">_xlfn.POISSON.DIST(0,($B$19*F959/'Monte Carlo'!$B$21),0)</f>
        <v>0.41280878846886226</v>
      </c>
      <c r="L959" s="57">
        <f ca="1">_xlfn.POISSON.DIST(1,($B$19*F959/'Monte Carlo'!$B$21),0)</f>
        <v>0.36524115176063965</v>
      </c>
      <c r="M959" s="57">
        <f ca="1">_xlfn.POISSON.DIST(2,($B$19*F959/'Monte Carlo'!$B$21),0)</f>
        <v>0.1615773484792232</v>
      </c>
      <c r="N959" s="57">
        <f ca="1">_xlfn.POISSON.DIST(3,($B$19*F959/'Monte Carlo'!$B$21),0)</f>
        <v>4.7652971953327773E-2</v>
      </c>
    </row>
    <row r="960" spans="4:14">
      <c r="D960">
        <v>959</v>
      </c>
      <c r="E9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9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960" s="57">
        <f ca="1">_xlfn.POISSON.DIST(0,($B$18*E960/'Monte Carlo'!$B$21),FALSE)</f>
        <v>0.16138072039438878</v>
      </c>
      <c r="H960" s="57">
        <f ca="1">_xlfn.POISSON.DIST(1,($B$18*E960/'Monte Carlo'!$B$21),0)</f>
        <v>0.29435665600478689</v>
      </c>
      <c r="I960" s="57">
        <f ca="1">_xlfn.POISSON.DIST(2,($B$18*E960/'Monte Carlo'!$B$21),0)</f>
        <v>0.26845164875510474</v>
      </c>
      <c r="J960" s="57">
        <f ca="1">_xlfn.POISSON.DIST(3,($B$18*E960/'Monte Carlo'!$B$21),0)</f>
        <v>0.16321761656413203</v>
      </c>
      <c r="K960" s="57">
        <f ca="1">_xlfn.POISSON.DIST(0,($B$19*F960/'Monte Carlo'!$B$21),0)</f>
        <v>0.39093334469200991</v>
      </c>
      <c r="L960" s="57">
        <f ca="1">_xlfn.POISSON.DIST(1,($B$19*F960/'Monte Carlo'!$B$21),0)</f>
        <v>0.36717171523898134</v>
      </c>
      <c r="M960" s="57">
        <f ca="1">_xlfn.POISSON.DIST(2,($B$19*F960/'Monte Carlo'!$B$21),0)</f>
        <v>0.17242718010885891</v>
      </c>
      <c r="N960" s="57">
        <f ca="1">_xlfn.POISSON.DIST(3,($B$19*F960/'Monte Carlo'!$B$21),0)</f>
        <v>5.3982249006556765E-2</v>
      </c>
    </row>
    <row r="961" spans="4:14">
      <c r="D961">
        <v>960</v>
      </c>
      <c r="E9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9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961" s="57">
        <f ca="1">_xlfn.POISSON.DIST(0,($B$18*E961/'Monte Carlo'!$B$21),FALSE)</f>
        <v>0.18491289514862846</v>
      </c>
      <c r="H961" s="57">
        <f ca="1">_xlfn.POISSON.DIST(1,($B$18*E961/'Monte Carlo'!$B$21),0)</f>
        <v>0.31210900263562602</v>
      </c>
      <c r="I961" s="57">
        <f ca="1">_xlfn.POISSON.DIST(2,($B$18*E961/'Monte Carlo'!$B$21),0)</f>
        <v>0.26339977384461977</v>
      </c>
      <c r="J961" s="57">
        <f ca="1">_xlfn.POISSON.DIST(3,($B$18*E961/'Monte Carlo'!$B$21),0)</f>
        <v>0.14819489403919214</v>
      </c>
      <c r="K961" s="57">
        <f ca="1">_xlfn.POISSON.DIST(0,($B$19*F961/'Monte Carlo'!$B$21),0)</f>
        <v>0.43001499409744826</v>
      </c>
      <c r="L961" s="57">
        <f ca="1">_xlfn.POISSON.DIST(1,($B$19*F961/'Monte Carlo'!$B$21),0)</f>
        <v>0.36290479043725754</v>
      </c>
      <c r="M961" s="57">
        <f ca="1">_xlfn.POISSON.DIST(2,($B$19*F961/'Monte Carlo'!$B$21),0)</f>
        <v>0.15313406361414522</v>
      </c>
      <c r="N961" s="57">
        <f ca="1">_xlfn.POISSON.DIST(3,($B$19*F961/'Monte Carlo'!$B$21),0)</f>
        <v>4.3078408914041494E-2</v>
      </c>
    </row>
    <row r="962" spans="4:14">
      <c r="D962">
        <v>961</v>
      </c>
      <c r="E9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9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962" s="57">
        <f ca="1">_xlfn.POISSON.DIST(0,($B$18*E962/'Monte Carlo'!$B$21),FALSE)</f>
        <v>0.13706071453209387</v>
      </c>
      <c r="H962" s="57">
        <f ca="1">_xlfn.POISSON.DIST(1,($B$18*E962/'Monte Carlo'!$B$21),0)</f>
        <v>0.27238504518826945</v>
      </c>
      <c r="I962" s="57">
        <f ca="1">_xlfn.POISSON.DIST(2,($B$18*E962/'Monte Carlo'!$B$21),0)</f>
        <v>0.27065966019330279</v>
      </c>
      <c r="J962" s="57">
        <f ca="1">_xlfn.POISSON.DIST(3,($B$18*E962/'Monte Carlo'!$B$21),0)</f>
        <v>0.17929680293894246</v>
      </c>
      <c r="K962" s="57">
        <f ca="1">_xlfn.POISSON.DIST(0,($B$19*F962/'Monte Carlo'!$B$21),0)</f>
        <v>0.41846630038298388</v>
      </c>
      <c r="L962" s="57">
        <f ca="1">_xlfn.POISSON.DIST(1,($B$19*F962/'Monte Carlo'!$B$21),0)</f>
        <v>0.36455064907056661</v>
      </c>
      <c r="M962" s="57">
        <f ca="1">_xlfn.POISSON.DIST(2,($B$19*F962/'Monte Carlo'!$B$21),0)</f>
        <v>0.15879077433014654</v>
      </c>
      <c r="N962" s="57">
        <f ca="1">_xlfn.POISSON.DIST(3,($B$19*F962/'Monte Carlo'!$B$21),0)</f>
        <v>4.6110666335213359E-2</v>
      </c>
    </row>
    <row r="963" spans="4:14">
      <c r="D963">
        <v>962</v>
      </c>
      <c r="E9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63" s="57">
        <f ca="1">_xlfn.POISSON.DIST(0,($B$18*E963/'Monte Carlo'!$B$21),FALSE)</f>
        <v>0.12631172391119957</v>
      </c>
      <c r="H963" s="57">
        <f ca="1">_xlfn.POISSON.DIST(1,($B$18*E963/'Monte Carlo'!$B$21),0)</f>
        <v>0.26133926346137087</v>
      </c>
      <c r="I963" s="57">
        <f ca="1">_xlfn.POISSON.DIST(2,($B$18*E963/'Monte Carlo'!$B$21),0)</f>
        <v>0.27035578532103344</v>
      </c>
      <c r="J963" s="57">
        <f ca="1">_xlfn.POISSON.DIST(3,($B$18*E963/'Monte Carlo'!$B$21),0)</f>
        <v>0.18645559208737525</v>
      </c>
      <c r="K963" s="57">
        <f ca="1">_xlfn.POISSON.DIST(0,($B$19*F963/'Monte Carlo'!$B$21),0)</f>
        <v>0.36521191754798787</v>
      </c>
      <c r="L963" s="57">
        <f ca="1">_xlfn.POISSON.DIST(1,($B$19*F963/'Monte Carlo'!$B$21),0)</f>
        <v>0.36786974649581339</v>
      </c>
      <c r="M963" s="57">
        <f ca="1">_xlfn.POISSON.DIST(2,($B$19*F963/'Monte Carlo'!$B$21),0)</f>
        <v>0.18527345889405736</v>
      </c>
      <c r="N963" s="57">
        <f ca="1">_xlfn.POISSON.DIST(3,($B$19*F963/'Monte Carlo'!$B$21),0)</f>
        <v>6.2207262031460417E-2</v>
      </c>
    </row>
    <row r="964" spans="4:14">
      <c r="D964">
        <v>963</v>
      </c>
      <c r="E9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964" s="57">
        <f ca="1">_xlfn.POISSON.DIST(0,($B$18*E964/'Monte Carlo'!$B$21),FALSE)</f>
        <v>0.1196182496152056</v>
      </c>
      <c r="H964" s="57">
        <f ca="1">_xlfn.POISSON.DIST(1,($B$18*E964/'Monte Carlo'!$B$21),0)</f>
        <v>0.25400335544074198</v>
      </c>
      <c r="I964" s="57">
        <f ca="1">_xlfn.POISSON.DIST(2,($B$18*E964/'Monte Carlo'!$B$21),0)</f>
        <v>0.26968169481956122</v>
      </c>
      <c r="J964" s="57">
        <f ca="1">_xlfn.POISSON.DIST(3,($B$18*E964/'Monte Carlo'!$B$21),0)</f>
        <v>0.19088518573453289</v>
      </c>
      <c r="K964" s="57">
        <f ca="1">_xlfn.POISSON.DIST(0,($B$19*F964/'Monte Carlo'!$B$21),0)</f>
        <v>0.43001499409744826</v>
      </c>
      <c r="L964" s="57">
        <f ca="1">_xlfn.POISSON.DIST(1,($B$19*F964/'Monte Carlo'!$B$21),0)</f>
        <v>0.36290479043725754</v>
      </c>
      <c r="M964" s="57">
        <f ca="1">_xlfn.POISSON.DIST(2,($B$19*F964/'Monte Carlo'!$B$21),0)</f>
        <v>0.15313406361414522</v>
      </c>
      <c r="N964" s="57">
        <f ca="1">_xlfn.POISSON.DIST(3,($B$19*F964/'Monte Carlo'!$B$21),0)</f>
        <v>4.3078408914041494E-2</v>
      </c>
    </row>
    <row r="965" spans="4:14">
      <c r="D965">
        <v>964</v>
      </c>
      <c r="E9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9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965" s="57">
        <f ca="1">_xlfn.POISSON.DIST(0,($B$18*E965/'Monte Carlo'!$B$21),FALSE)</f>
        <v>0.16138072039438878</v>
      </c>
      <c r="H965" s="57">
        <f ca="1">_xlfn.POISSON.DIST(1,($B$18*E965/'Monte Carlo'!$B$21),0)</f>
        <v>0.29435665600478689</v>
      </c>
      <c r="I965" s="57">
        <f ca="1">_xlfn.POISSON.DIST(2,($B$18*E965/'Monte Carlo'!$B$21),0)</f>
        <v>0.26845164875510474</v>
      </c>
      <c r="J965" s="57">
        <f ca="1">_xlfn.POISSON.DIST(3,($B$18*E965/'Monte Carlo'!$B$21),0)</f>
        <v>0.16321761656413203</v>
      </c>
      <c r="K965" s="57">
        <f ca="1">_xlfn.POISSON.DIST(0,($B$19*F965/'Monte Carlo'!$B$21),0)</f>
        <v>0.48605743736029022</v>
      </c>
      <c r="L965" s="57">
        <f ca="1">_xlfn.POISSON.DIST(1,($B$19*F965/'Monte Carlo'!$B$21),0)</f>
        <v>0.35065567735063152</v>
      </c>
      <c r="M965" s="57">
        <f ca="1">_xlfn.POISSON.DIST(2,($B$19*F965/'Monte Carlo'!$B$21),0)</f>
        <v>0.12648649584090871</v>
      </c>
      <c r="N965" s="57">
        <f ca="1">_xlfn.POISSON.DIST(3,($B$19*F965/'Monte Carlo'!$B$21),0)</f>
        <v>3.0416986735612793E-2</v>
      </c>
    </row>
    <row r="966" spans="4:14">
      <c r="D966">
        <v>965</v>
      </c>
      <c r="E9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9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966" s="57">
        <f ca="1">_xlfn.POISSON.DIST(0,($B$18*E966/'Monte Carlo'!$B$21),FALSE)</f>
        <v>0.11023718482511535</v>
      </c>
      <c r="H966" s="57">
        <f ca="1">_xlfn.POISSON.DIST(1,($B$18*E966/'Monte Carlo'!$B$21),0)</f>
        <v>0.24308633221160764</v>
      </c>
      <c r="I966" s="57">
        <f ca="1">_xlfn.POISSON.DIST(2,($B$18*E966/'Monte Carlo'!$B$21),0)</f>
        <v>0.26801738905903816</v>
      </c>
      <c r="J966" s="57">
        <f ca="1">_xlfn.POISSON.DIST(3,($B$18*E966/'Monte Carlo'!$B$21),0)</f>
        <v>0.19700359178152016</v>
      </c>
      <c r="K966" s="57">
        <f ca="1">_xlfn.POISSON.DIST(0,($B$19*F966/'Monte Carlo'!$B$21),0)</f>
        <v>0.49271881623502967</v>
      </c>
      <c r="L966" s="57">
        <f ca="1">_xlfn.POISSON.DIST(1,($B$19*F966/'Monte Carlo'!$B$21),0)</f>
        <v>0.34875456717539427</v>
      </c>
      <c r="M966" s="57">
        <f ca="1">_xlfn.POISSON.DIST(2,($B$19*F966/'Monte Carlo'!$B$21),0)</f>
        <v>0.12342713949418009</v>
      </c>
      <c r="N966" s="57">
        <f ca="1">_xlfn.POISSON.DIST(3,($B$19*F966/'Monte Carlo'!$B$21),0)</f>
        <v>2.9121260235815523E-2</v>
      </c>
    </row>
    <row r="967" spans="4:14">
      <c r="D967">
        <v>966</v>
      </c>
      <c r="E9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67" s="57">
        <f ca="1">_xlfn.POISSON.DIST(0,($B$18*E967/'Monte Carlo'!$B$21),FALSE)</f>
        <v>0.12631172391119957</v>
      </c>
      <c r="H967" s="57">
        <f ca="1">_xlfn.POISSON.DIST(1,($B$18*E967/'Monte Carlo'!$B$21),0)</f>
        <v>0.26133926346137087</v>
      </c>
      <c r="I967" s="57">
        <f ca="1">_xlfn.POISSON.DIST(2,($B$18*E967/'Monte Carlo'!$B$21),0)</f>
        <v>0.27035578532103344</v>
      </c>
      <c r="J967" s="57">
        <f ca="1">_xlfn.POISSON.DIST(3,($B$18*E967/'Monte Carlo'!$B$21),0)</f>
        <v>0.18645559208737525</v>
      </c>
      <c r="K967" s="57">
        <f ca="1">_xlfn.POISSON.DIST(0,($B$19*F967/'Monte Carlo'!$B$21),0)</f>
        <v>0.40172219305682971</v>
      </c>
      <c r="L967" s="57">
        <f ca="1">_xlfn.POISSON.DIST(1,($B$19*F967/'Monte Carlo'!$B$21),0)</f>
        <v>0.36636842710248974</v>
      </c>
      <c r="M967" s="57">
        <f ca="1">_xlfn.POISSON.DIST(2,($B$19*F967/'Monte Carlo'!$B$21),0)</f>
        <v>0.16706299365263602</v>
      </c>
      <c r="N967" s="57">
        <f ca="1">_xlfn.POISSON.DIST(3,($B$19*F967/'Monte Carlo'!$B$21),0)</f>
        <v>5.0786843304000129E-2</v>
      </c>
    </row>
    <row r="968" spans="4:14">
      <c r="D968">
        <v>967</v>
      </c>
      <c r="E9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968" s="57">
        <f ca="1">_xlfn.POISSON.DIST(0,($B$18*E968/'Monte Carlo'!$B$21),FALSE)</f>
        <v>9.8863430268674488E-2</v>
      </c>
      <c r="H968" s="57">
        <f ca="1">_xlfn.POISSON.DIST(1,($B$18*E968/'Monte Carlo'!$B$21),0)</f>
        <v>0.22877154694627386</v>
      </c>
      <c r="I968" s="57">
        <f ca="1">_xlfn.POISSON.DIST(2,($B$18*E968/'Monte Carlo'!$B$21),0)</f>
        <v>0.26469049551467128</v>
      </c>
      <c r="J968" s="57">
        <f ca="1">_xlfn.POISSON.DIST(3,($B$18*E968/'Monte Carlo'!$B$21),0)</f>
        <v>0.20416600272485158</v>
      </c>
      <c r="K968" s="57">
        <f ca="1">_xlfn.POISSON.DIST(0,($B$19*F968/'Monte Carlo'!$B$21),0)</f>
        <v>0.38043424693358147</v>
      </c>
      <c r="L968" s="57">
        <f ca="1">_xlfn.POISSON.DIST(1,($B$19*F968/'Monte Carlo'!$B$21),0)</f>
        <v>0.36766760541776577</v>
      </c>
      <c r="M968" s="57">
        <f ca="1">_xlfn.POISSON.DIST(2,($B$19*F968/'Monte Carlo'!$B$21),0)</f>
        <v>0.17766469391652112</v>
      </c>
      <c r="N968" s="57">
        <f ca="1">_xlfn.POISSON.DIST(3,($B$19*F968/'Monte Carlo'!$B$21),0)</f>
        <v>5.7234202849401436E-2</v>
      </c>
    </row>
    <row r="969" spans="4:14">
      <c r="D969">
        <v>968</v>
      </c>
      <c r="E9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969" s="57">
        <f ca="1">_xlfn.POISSON.DIST(0,($B$18*E969/'Monte Carlo'!$B$21),FALSE)</f>
        <v>0.1196182496152056</v>
      </c>
      <c r="H969" s="57">
        <f ca="1">_xlfn.POISSON.DIST(1,($B$18*E969/'Monte Carlo'!$B$21),0)</f>
        <v>0.25400335544074198</v>
      </c>
      <c r="I969" s="57">
        <f ca="1">_xlfn.POISSON.DIST(2,($B$18*E969/'Monte Carlo'!$B$21),0)</f>
        <v>0.26968169481956122</v>
      </c>
      <c r="J969" s="57">
        <f ca="1">_xlfn.POISSON.DIST(3,($B$18*E969/'Monte Carlo'!$B$21),0)</f>
        <v>0.19088518573453289</v>
      </c>
      <c r="K969" s="57">
        <f ca="1">_xlfn.POISSON.DIST(0,($B$19*F969/'Monte Carlo'!$B$21),0)</f>
        <v>0.31442555600439748</v>
      </c>
      <c r="L969" s="57">
        <f ca="1">_xlfn.POISSON.DIST(1,($B$19*F969/'Monte Carlo'!$B$21),0)</f>
        <v>0.36379286380760079</v>
      </c>
      <c r="M969" s="57">
        <f ca="1">_xlfn.POISSON.DIST(2,($B$19*F969/'Monte Carlo'!$B$21),0)</f>
        <v>0.21045561537543198</v>
      </c>
      <c r="N969" s="57">
        <f ca="1">_xlfn.POISSON.DIST(3,($B$19*F969/'Monte Carlo'!$B$21),0)</f>
        <v>8.1166272439538972E-2</v>
      </c>
    </row>
    <row r="970" spans="4:14">
      <c r="D970">
        <v>969</v>
      </c>
      <c r="E9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970" s="57">
        <f ca="1">_xlfn.POISSON.DIST(0,($B$18*E970/'Monte Carlo'!$B$21),FALSE)</f>
        <v>0.14084327052517653</v>
      </c>
      <c r="H970" s="57">
        <f ca="1">_xlfn.POISSON.DIST(1,($B$18*E970/'Monte Carlo'!$B$21),0)</f>
        <v>0.27606795981041499</v>
      </c>
      <c r="I970" s="57">
        <f ca="1">_xlfn.POISSON.DIST(2,($B$18*E970/'Monte Carlo'!$B$21),0)</f>
        <v>0.27056144801842463</v>
      </c>
      <c r="J970" s="57">
        <f ca="1">_xlfn.POISSON.DIST(3,($B$18*E970/'Monte Carlo'!$B$21),0)</f>
        <v>0.17677651354180549</v>
      </c>
      <c r="K970" s="57">
        <f ca="1">_xlfn.POISSON.DIST(0,($B$19*F970/'Monte Carlo'!$B$21),0)</f>
        <v>0.33201985607055995</v>
      </c>
      <c r="L970" s="57">
        <f ca="1">_xlfn.POISSON.DIST(1,($B$19*F970/'Monte Carlo'!$B$21),0)</f>
        <v>0.36607197998415431</v>
      </c>
      <c r="M970" s="57">
        <f ca="1">_xlfn.POISSON.DIST(2,($B$19*F970/'Monte Carlo'!$B$21),0)</f>
        <v>0.20180825345132361</v>
      </c>
      <c r="N970" s="57">
        <f ca="1">_xlfn.POISSON.DIST(3,($B$19*F970/'Monte Carlo'!$B$21),0)</f>
        <v>7.4168603239972153E-2</v>
      </c>
    </row>
    <row r="971" spans="4:14">
      <c r="D971">
        <v>970</v>
      </c>
      <c r="E9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9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971" s="57">
        <f ca="1">_xlfn.POISSON.DIST(0,($B$18*E971/'Monte Carlo'!$B$21),FALSE)</f>
        <v>0.12291943426544397</v>
      </c>
      <c r="H971" s="57">
        <f ca="1">_xlfn.POISSON.DIST(1,($B$18*E971/'Monte Carlo'!$B$21),0)</f>
        <v>0.25766693173649519</v>
      </c>
      <c r="I971" s="57">
        <f ca="1">_xlfn.POISSON.DIST(2,($B$18*E971/'Monte Carlo'!$B$21),0)</f>
        <v>0.27006407939986915</v>
      </c>
      <c r="J971" s="57">
        <f ca="1">_xlfn.POISSON.DIST(3,($B$18*E971/'Monte Carlo'!$B$21),0)</f>
        <v>0.18870512794836983</v>
      </c>
      <c r="K971" s="57">
        <f ca="1">_xlfn.POISSON.DIST(0,($B$19*F971/'Monte Carlo'!$B$21),0)</f>
        <v>0.41280878846886226</v>
      </c>
      <c r="L971" s="57">
        <f ca="1">_xlfn.POISSON.DIST(1,($B$19*F971/'Monte Carlo'!$B$21),0)</f>
        <v>0.36524115176063965</v>
      </c>
      <c r="M971" s="57">
        <f ca="1">_xlfn.POISSON.DIST(2,($B$19*F971/'Monte Carlo'!$B$21),0)</f>
        <v>0.1615773484792232</v>
      </c>
      <c r="N971" s="57">
        <f ca="1">_xlfn.POISSON.DIST(3,($B$19*F971/'Monte Carlo'!$B$21),0)</f>
        <v>4.7652971953327773E-2</v>
      </c>
    </row>
    <row r="972" spans="4:14">
      <c r="D972">
        <v>971</v>
      </c>
      <c r="E9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9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72" s="57">
        <f ca="1">_xlfn.POISSON.DIST(0,($B$18*E972/'Monte Carlo'!$B$21),FALSE)</f>
        <v>0.17994678368916983</v>
      </c>
      <c r="H972" s="57">
        <f ca="1">_xlfn.POISSON.DIST(1,($B$18*E972/'Monte Carlo'!$B$21),0)</f>
        <v>0.30862567025384191</v>
      </c>
      <c r="I972" s="57">
        <f ca="1">_xlfn.POISSON.DIST(2,($B$18*E972/'Monte Carlo'!$B$21),0)</f>
        <v>0.26466103585425138</v>
      </c>
      <c r="J972" s="57">
        <f ca="1">_xlfn.POISSON.DIST(3,($B$18*E972/'Monte Carlo'!$B$21),0)</f>
        <v>0.15130619528361228</v>
      </c>
      <c r="K972" s="57">
        <f ca="1">_xlfn.POISSON.DIST(0,($B$19*F972/'Monte Carlo'!$B$21),0)</f>
        <v>0.37529091452522073</v>
      </c>
      <c r="L972" s="57">
        <f ca="1">_xlfn.POISSON.DIST(1,($B$19*F972/'Monte Carlo'!$B$21),0)</f>
        <v>0.36780528001812629</v>
      </c>
      <c r="M972" s="57">
        <f ca="1">_xlfn.POISSON.DIST(2,($B$19*F972/'Monte Carlo'!$B$21),0)</f>
        <v>0.18023447780551183</v>
      </c>
      <c r="N972" s="57">
        <f ca="1">_xlfn.POISSON.DIST(3,($B$19*F972/'Monte Carlo'!$B$21),0)</f>
        <v>5.8879827188677368E-2</v>
      </c>
    </row>
    <row r="973" spans="4:14">
      <c r="D973">
        <v>972</v>
      </c>
      <c r="E9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9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73" s="57">
        <f ca="1">_xlfn.POISSON.DIST(0,($B$18*E973/'Monte Carlo'!$B$21),FALSE)</f>
        <v>0.16583445181684431</v>
      </c>
      <c r="H973" s="57">
        <f ca="1">_xlfn.POISSON.DIST(1,($B$18*E973/'Monte Carlo'!$B$21),0)</f>
        <v>0.29796558300530807</v>
      </c>
      <c r="I973" s="57">
        <f ca="1">_xlfn.POISSON.DIST(2,($B$18*E973/'Monte Carlo'!$B$21),0)</f>
        <v>0.26768710507075444</v>
      </c>
      <c r="J973" s="57">
        <f ca="1">_xlfn.POISSON.DIST(3,($B$18*E973/'Monte Carlo'!$B$21),0)</f>
        <v>0.16032363088924184</v>
      </c>
      <c r="K973" s="57">
        <f ca="1">_xlfn.POISSON.DIST(0,($B$19*F973/'Monte Carlo'!$B$21),0)</f>
        <v>0.43590831570375593</v>
      </c>
      <c r="L973" s="57">
        <f ca="1">_xlfn.POISSON.DIST(1,($B$19*F973/'Monte Carlo'!$B$21),0)</f>
        <v>0.3619448498622061</v>
      </c>
      <c r="M973" s="57">
        <f ca="1">_xlfn.POISSON.DIST(2,($B$19*F973/'Monte Carlo'!$B$21),0)</f>
        <v>0.15026562882870706</v>
      </c>
      <c r="N973" s="57">
        <f ca="1">_xlfn.POISSON.DIST(3,($B$19*F973/'Monte Carlo'!$B$21),0)</f>
        <v>4.1589686413796595E-2</v>
      </c>
    </row>
    <row r="974" spans="4:14">
      <c r="D974">
        <v>973</v>
      </c>
      <c r="E9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74" s="57">
        <f ca="1">_xlfn.POISSON.DIST(0,($B$18*E974/'Monte Carlo'!$B$21),FALSE)</f>
        <v>0.14084327052517653</v>
      </c>
      <c r="H974" s="57">
        <f ca="1">_xlfn.POISSON.DIST(1,($B$18*E974/'Monte Carlo'!$B$21),0)</f>
        <v>0.27606795981041499</v>
      </c>
      <c r="I974" s="57">
        <f ca="1">_xlfn.POISSON.DIST(2,($B$18*E974/'Monte Carlo'!$B$21),0)</f>
        <v>0.27056144801842463</v>
      </c>
      <c r="J974" s="57">
        <f ca="1">_xlfn.POISSON.DIST(3,($B$18*E974/'Monte Carlo'!$B$21),0)</f>
        <v>0.17677651354180549</v>
      </c>
      <c r="K974" s="57">
        <f ca="1">_xlfn.POISSON.DIST(0,($B$19*F974/'Monte Carlo'!$B$21),0)</f>
        <v>0.39629105537308784</v>
      </c>
      <c r="L974" s="57">
        <f ca="1">_xlfn.POISSON.DIST(1,($B$19*F974/'Monte Carlo'!$B$21),0)</f>
        <v>0.3668095170571844</v>
      </c>
      <c r="M974" s="57">
        <f ca="1">_xlfn.POISSON.DIST(2,($B$19*F974/'Monte Carlo'!$B$21),0)</f>
        <v>0.16976060900119685</v>
      </c>
      <c r="N974" s="57">
        <f ca="1">_xlfn.POISSON.DIST(3,($B$19*F974/'Monte Carlo'!$B$21),0)</f>
        <v>5.2377165855567683E-2</v>
      </c>
    </row>
    <row r="975" spans="4:14">
      <c r="D975">
        <v>974</v>
      </c>
      <c r="E9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975" s="57">
        <f ca="1">_xlfn.POISSON.DIST(0,($B$18*E975/'Monte Carlo'!$B$21),FALSE)</f>
        <v>0.14084327052517653</v>
      </c>
      <c r="H975" s="57">
        <f ca="1">_xlfn.POISSON.DIST(1,($B$18*E975/'Monte Carlo'!$B$21),0)</f>
        <v>0.27606795981041499</v>
      </c>
      <c r="I975" s="57">
        <f ca="1">_xlfn.POISSON.DIST(2,($B$18*E975/'Monte Carlo'!$B$21),0)</f>
        <v>0.27056144801842463</v>
      </c>
      <c r="J975" s="57">
        <f ca="1">_xlfn.POISSON.DIST(3,($B$18*E975/'Monte Carlo'!$B$21),0)</f>
        <v>0.17677651354180549</v>
      </c>
      <c r="K975" s="57">
        <f ca="1">_xlfn.POISSON.DIST(0,($B$19*F975/'Monte Carlo'!$B$21),0)</f>
        <v>0.48605743736029022</v>
      </c>
      <c r="L975" s="57">
        <f ca="1">_xlfn.POISSON.DIST(1,($B$19*F975/'Monte Carlo'!$B$21),0)</f>
        <v>0.35065567735063152</v>
      </c>
      <c r="M975" s="57">
        <f ca="1">_xlfn.POISSON.DIST(2,($B$19*F975/'Monte Carlo'!$B$21),0)</f>
        <v>0.12648649584090871</v>
      </c>
      <c r="N975" s="57">
        <f ca="1">_xlfn.POISSON.DIST(3,($B$19*F975/'Monte Carlo'!$B$21),0)</f>
        <v>3.0416986735612793E-2</v>
      </c>
    </row>
    <row r="976" spans="4:14">
      <c r="D976">
        <v>975</v>
      </c>
      <c r="E9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9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87</v>
      </c>
      <c r="G976" s="57">
        <f ca="1">_xlfn.POISSON.DIST(0,($B$18*E976/'Monte Carlo'!$B$21),FALSE)</f>
        <v>6.5718709927714697E-2</v>
      </c>
      <c r="H976" s="57">
        <f ca="1">_xlfn.POISSON.DIST(1,($B$18*E976/'Monte Carlo'!$B$21),0)</f>
        <v>0.17891075053641048</v>
      </c>
      <c r="I976" s="57">
        <f ca="1">_xlfn.POISSON.DIST(2,($B$18*E976/'Monte Carlo'!$B$21),0)</f>
        <v>0.24353077451390251</v>
      </c>
      <c r="J976" s="57">
        <f ca="1">_xlfn.POISSON.DIST(3,($B$18*E976/'Monte Carlo'!$B$21),0)</f>
        <v>0.220993756039538</v>
      </c>
      <c r="K976" s="57">
        <f ca="1">_xlfn.POISSON.DIST(0,($B$19*F976/'Monte Carlo'!$B$21),0)</f>
        <v>0.3059811889657168</v>
      </c>
      <c r="L976" s="57">
        <f ca="1">_xlfn.POISSON.DIST(1,($B$19*F976/'Monte Carlo'!$B$21),0)</f>
        <v>0.36235260916138506</v>
      </c>
      <c r="M976" s="57">
        <f ca="1">_xlfn.POISSON.DIST(2,($B$19*F976/'Monte Carlo'!$B$21),0)</f>
        <v>0.21455471463766154</v>
      </c>
      <c r="N976" s="57">
        <f ca="1">_xlfn.POISSON.DIST(3,($B$19*F976/'Monte Carlo'!$B$21),0)</f>
        <v>8.4694161450061978E-2</v>
      </c>
    </row>
    <row r="977" spans="4:14">
      <c r="D977">
        <v>976</v>
      </c>
      <c r="E9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9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977" s="57">
        <f ca="1">_xlfn.POISSON.DIST(0,($B$18*E977/'Monte Carlo'!$B$21),FALSE)</f>
        <v>0.12291943426544397</v>
      </c>
      <c r="H977" s="57">
        <f ca="1">_xlfn.POISSON.DIST(1,($B$18*E977/'Monte Carlo'!$B$21),0)</f>
        <v>0.25766693173649519</v>
      </c>
      <c r="I977" s="57">
        <f ca="1">_xlfn.POISSON.DIST(2,($B$18*E977/'Monte Carlo'!$B$21),0)</f>
        <v>0.27006407939986915</v>
      </c>
      <c r="J977" s="57">
        <f ca="1">_xlfn.POISSON.DIST(3,($B$18*E977/'Monte Carlo'!$B$21),0)</f>
        <v>0.18870512794836983</v>
      </c>
      <c r="K977" s="57">
        <f ca="1">_xlfn.POISSON.DIST(0,($B$19*F977/'Monte Carlo'!$B$21),0)</f>
        <v>0.37021711809706187</v>
      </c>
      <c r="L977" s="57">
        <f ca="1">_xlfn.POISSON.DIST(1,($B$19*F977/'Monte Carlo'!$B$21),0)</f>
        <v>0.36787202951114861</v>
      </c>
      <c r="M977" s="57">
        <f ca="1">_xlfn.POISSON.DIST(2,($B$19*F977/'Monte Carlo'!$B$21),0)</f>
        <v>0.18277089778054398</v>
      </c>
      <c r="N977" s="57">
        <f ca="1">_xlfn.POISSON.DIST(3,($B$19*F977/'Monte Carlo'!$B$21),0)</f>
        <v>6.0537720358710946E-2</v>
      </c>
    </row>
    <row r="978" spans="4:14">
      <c r="D978">
        <v>977</v>
      </c>
      <c r="E9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978" s="57">
        <f ca="1">_xlfn.POISSON.DIST(0,($B$18*E978/'Monte Carlo'!$B$21),FALSE)</f>
        <v>0.12979763283782372</v>
      </c>
      <c r="H978" s="57">
        <f ca="1">_xlfn.POISSON.DIST(1,($B$18*E978/'Monte Carlo'!$B$21),0)</f>
        <v>0.26501804358005915</v>
      </c>
      <c r="I978" s="57">
        <f ca="1">_xlfn.POISSON.DIST(2,($B$18*E978/'Monte Carlo'!$B$21),0)</f>
        <v>0.27055409982228668</v>
      </c>
      <c r="J978" s="57">
        <f ca="1">_xlfn.POISSON.DIST(3,($B$18*E978/'Monte Carlo'!$B$21),0)</f>
        <v>0.18413720047589904</v>
      </c>
      <c r="K978" s="57">
        <f ca="1">_xlfn.POISSON.DIST(0,($B$19*F978/'Monte Carlo'!$B$21),0)</f>
        <v>0.34585871337181257</v>
      </c>
      <c r="L978" s="57">
        <f ca="1">_xlfn.POISSON.DIST(1,($B$19*F978/'Monte Carlo'!$B$21),0)</f>
        <v>0.36720681830513524</v>
      </c>
      <c r="M978" s="57">
        <f ca="1">_xlfn.POISSON.DIST(2,($B$19*F978/'Monte Carlo'!$B$21),0)</f>
        <v>0.19493631676241888</v>
      </c>
      <c r="N978" s="57">
        <f ca="1">_xlfn.POISSON.DIST(3,($B$19*F978/'Monte Carlo'!$B$21),0)</f>
        <v>6.8989582434389685E-2</v>
      </c>
    </row>
    <row r="979" spans="4:14">
      <c r="D979">
        <v>978</v>
      </c>
      <c r="E9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9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979" s="57">
        <f ca="1">_xlfn.POISSON.DIST(0,($B$18*E979/'Monte Carlo'!$B$21),FALSE)</f>
        <v>0.10439552784948584</v>
      </c>
      <c r="H979" s="57">
        <f ca="1">_xlfn.POISSON.DIST(1,($B$18*E979/'Monte Carlo'!$B$21),0)</f>
        <v>0.23588884012504482</v>
      </c>
      <c r="I979" s="57">
        <f ca="1">_xlfn.POISSON.DIST(2,($B$18*E979/'Monte Carlo'!$B$21),0)</f>
        <v>0.26650348938205509</v>
      </c>
      <c r="J979" s="57">
        <f ca="1">_xlfn.POISSON.DIST(3,($B$18*E979/'Monte Carlo'!$B$21),0)</f>
        <v>0.20072762468729255</v>
      </c>
      <c r="K979" s="57">
        <f ca="1">_xlfn.POISSON.DIST(0,($B$19*F979/'Monte Carlo'!$B$21),0)</f>
        <v>0.4666088034072392</v>
      </c>
      <c r="L979" s="57">
        <f ca="1">_xlfn.POISSON.DIST(1,($B$19*F979/'Monte Carlo'!$B$21),0)</f>
        <v>0.35567911738630187</v>
      </c>
      <c r="M979" s="57">
        <f ca="1">_xlfn.POISSON.DIST(2,($B$19*F979/'Monte Carlo'!$B$21),0)</f>
        <v>0.13556070269240872</v>
      </c>
      <c r="N979" s="57">
        <f ca="1">_xlfn.POISSON.DIST(3,($B$19*F979/'Monte Carlo'!$B$21),0)</f>
        <v>3.4444350195011603E-2</v>
      </c>
    </row>
    <row r="980" spans="4:14">
      <c r="D980">
        <v>979</v>
      </c>
      <c r="E9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980" s="57">
        <f ca="1">_xlfn.POISSON.DIST(0,($B$18*E980/'Monte Carlo'!$B$21),FALSE)</f>
        <v>0.13337974471907832</v>
      </c>
      <c r="H980" s="57">
        <f ca="1">_xlfn.POISSON.DIST(1,($B$18*E980/'Monte Carlo'!$B$21),0)</f>
        <v>0.26870083105125642</v>
      </c>
      <c r="I980" s="57">
        <f ca="1">_xlfn.POISSON.DIST(2,($B$18*E980/'Monte Carlo'!$B$21),0)</f>
        <v>0.27065630077378811</v>
      </c>
      <c r="J980" s="57">
        <f ca="1">_xlfn.POISSON.DIST(3,($B$18*E980/'Monte Carlo'!$B$21),0)</f>
        <v>0.18175066761535844</v>
      </c>
      <c r="K980" s="57">
        <f ca="1">_xlfn.POISSON.DIST(0,($B$19*F980/'Monte Carlo'!$B$21),0)</f>
        <v>0.42420134805204218</v>
      </c>
      <c r="L980" s="57">
        <f ca="1">_xlfn.POISSON.DIST(1,($B$19*F980/'Monte Carlo'!$B$21),0)</f>
        <v>0.36377261844059355</v>
      </c>
      <c r="M980" s="57">
        <f ca="1">_xlfn.POISSON.DIST(2,($B$19*F980/'Monte Carlo'!$B$21),0)</f>
        <v>0.15597606954197016</v>
      </c>
      <c r="N980" s="57">
        <f ca="1">_xlfn.POISSON.DIST(3,($B$19*F980/'Monte Carlo'!$B$21),0)</f>
        <v>4.458560656938601E-2</v>
      </c>
    </row>
    <row r="981" spans="4:14">
      <c r="D981">
        <v>980</v>
      </c>
      <c r="E9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9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981" s="57">
        <f ca="1">_xlfn.POISSON.DIST(0,($B$18*E981/'Monte Carlo'!$B$21),FALSE)</f>
        <v>0.19526005968795843</v>
      </c>
      <c r="H981" s="57">
        <f ca="1">_xlfn.POISSON.DIST(1,($B$18*E981/'Monte Carlo'!$B$21),0)</f>
        <v>0.31894226652028029</v>
      </c>
      <c r="I981" s="57">
        <f ca="1">_xlfn.POISSON.DIST(2,($B$18*E981/'Monte Carlo'!$B$21),0)</f>
        <v>0.26048381203933119</v>
      </c>
      <c r="J981" s="57">
        <f ca="1">_xlfn.POISSON.DIST(3,($B$18*E981/'Monte Carlo'!$B$21),0)</f>
        <v>0.14182674725600056</v>
      </c>
      <c r="K981" s="57">
        <f ca="1">_xlfn.POISSON.DIST(0,($B$19*F981/'Monte Carlo'!$B$21),0)</f>
        <v>0.43001499409744826</v>
      </c>
      <c r="L981" s="57">
        <f ca="1">_xlfn.POISSON.DIST(1,($B$19*F981/'Monte Carlo'!$B$21),0)</f>
        <v>0.36290479043725754</v>
      </c>
      <c r="M981" s="57">
        <f ca="1">_xlfn.POISSON.DIST(2,($B$19*F981/'Monte Carlo'!$B$21),0)</f>
        <v>0.15313406361414522</v>
      </c>
      <c r="N981" s="57">
        <f ca="1">_xlfn.POISSON.DIST(3,($B$19*F981/'Monte Carlo'!$B$21),0)</f>
        <v>4.3078408914041494E-2</v>
      </c>
    </row>
    <row r="982" spans="4:14">
      <c r="D982">
        <v>981</v>
      </c>
      <c r="E9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9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982" s="57">
        <f ca="1">_xlfn.POISSON.DIST(0,($B$18*E982/'Monte Carlo'!$B$21),FALSE)</f>
        <v>0.21187647885500799</v>
      </c>
      <c r="H982" s="57">
        <f ca="1">_xlfn.POISSON.DIST(1,($B$18*E982/'Monte Carlo'!$B$21),0)</f>
        <v>0.32877971189565236</v>
      </c>
      <c r="I982" s="57">
        <f ca="1">_xlfn.POISSON.DIST(2,($B$18*E982/'Monte Carlo'!$B$21),0)</f>
        <v>0.25509225832509907</v>
      </c>
      <c r="J982" s="57">
        <f ca="1">_xlfn.POISSON.DIST(3,($B$18*E982/'Monte Carlo'!$B$21),0)</f>
        <v>0.13194662546179561</v>
      </c>
      <c r="K982" s="57">
        <f ca="1">_xlfn.POISSON.DIST(0,($B$19*F982/'Monte Carlo'!$B$21),0)</f>
        <v>0.32753106858701586</v>
      </c>
      <c r="L982" s="57">
        <f ca="1">_xlfn.POISSON.DIST(1,($B$19*F982/'Monte Carlo'!$B$21),0)</f>
        <v>0.36558112661422165</v>
      </c>
      <c r="M982" s="57">
        <f ca="1">_xlfn.POISSON.DIST(2,($B$19*F982/'Monte Carlo'!$B$21),0)</f>
        <v>0.20402577488769841</v>
      </c>
      <c r="N982" s="57">
        <f ca="1">_xlfn.POISSON.DIST(3,($B$19*F982/'Monte Carlo'!$B$21),0)</f>
        <v>7.590931038853839E-2</v>
      </c>
    </row>
    <row r="983" spans="4:14">
      <c r="D983">
        <v>982</v>
      </c>
      <c r="E9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9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983" s="57">
        <f ca="1">_xlfn.POISSON.DIST(0,($B$18*E983/'Monte Carlo'!$B$21),FALSE)</f>
        <v>9.362448800087371E-2</v>
      </c>
      <c r="H983" s="57">
        <f ca="1">_xlfn.POISSON.DIST(1,($B$18*E983/'Monte Carlo'!$B$21),0)</f>
        <v>0.2217461643520606</v>
      </c>
      <c r="I983" s="57">
        <f ca="1">_xlfn.POISSON.DIST(2,($B$18*E983/'Monte Carlo'!$B$21),0)</f>
        <v>0.26259882673212703</v>
      </c>
      <c r="J983" s="57">
        <f ca="1">_xlfn.POISSON.DIST(3,($B$18*E983/'Monte Carlo'!$B$21),0)</f>
        <v>0.20731856175155483</v>
      </c>
      <c r="K983" s="57">
        <f ca="1">_xlfn.POISSON.DIST(0,($B$19*F983/'Monte Carlo'!$B$21),0)</f>
        <v>0.38043424693358147</v>
      </c>
      <c r="L983" s="57">
        <f ca="1">_xlfn.POISSON.DIST(1,($B$19*F983/'Monte Carlo'!$B$21),0)</f>
        <v>0.36766760541776577</v>
      </c>
      <c r="M983" s="57">
        <f ca="1">_xlfn.POISSON.DIST(2,($B$19*F983/'Monte Carlo'!$B$21),0)</f>
        <v>0.17766469391652112</v>
      </c>
      <c r="N983" s="57">
        <f ca="1">_xlfn.POISSON.DIST(3,($B$19*F983/'Monte Carlo'!$B$21),0)</f>
        <v>5.7234202849401436E-2</v>
      </c>
    </row>
    <row r="984" spans="4:14">
      <c r="D984">
        <v>983</v>
      </c>
      <c r="E9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9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84" s="57">
        <f ca="1">_xlfn.POISSON.DIST(0,($B$18*E984/'Monte Carlo'!$B$21),FALSE)</f>
        <v>0.16583445181684431</v>
      </c>
      <c r="H984" s="57">
        <f ca="1">_xlfn.POISSON.DIST(1,($B$18*E984/'Monte Carlo'!$B$21),0)</f>
        <v>0.29796558300530807</v>
      </c>
      <c r="I984" s="57">
        <f ca="1">_xlfn.POISSON.DIST(2,($B$18*E984/'Monte Carlo'!$B$21),0)</f>
        <v>0.26768710507075444</v>
      </c>
      <c r="J984" s="57">
        <f ca="1">_xlfn.POISSON.DIST(3,($B$18*E984/'Monte Carlo'!$B$21),0)</f>
        <v>0.16032363088924184</v>
      </c>
      <c r="K984" s="57">
        <f ca="1">_xlfn.POISSON.DIST(0,($B$19*F984/'Monte Carlo'!$B$21),0)</f>
        <v>0.37529091452522073</v>
      </c>
      <c r="L984" s="57">
        <f ca="1">_xlfn.POISSON.DIST(1,($B$19*F984/'Monte Carlo'!$B$21),0)</f>
        <v>0.36780528001812629</v>
      </c>
      <c r="M984" s="57">
        <f ca="1">_xlfn.POISSON.DIST(2,($B$19*F984/'Monte Carlo'!$B$21),0)</f>
        <v>0.18023447780551183</v>
      </c>
      <c r="N984" s="57">
        <f ca="1">_xlfn.POISSON.DIST(3,($B$19*F984/'Monte Carlo'!$B$21),0)</f>
        <v>5.8879827188677368E-2</v>
      </c>
    </row>
    <row r="985" spans="4:14">
      <c r="D985">
        <v>984</v>
      </c>
      <c r="E9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9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85" s="57">
        <f ca="1">_xlfn.POISSON.DIST(0,($B$18*E985/'Monte Carlo'!$B$21),FALSE)</f>
        <v>0.20618622015895618</v>
      </c>
      <c r="H985" s="57">
        <f ca="1">_xlfn.POISSON.DIST(1,($B$18*E985/'Monte Carlo'!$B$21),0)</f>
        <v>0.32556299773531738</v>
      </c>
      <c r="I985" s="57">
        <f ca="1">_xlfn.POISSON.DIST(2,($B$18*E985/'Monte Carlo'!$B$21),0)</f>
        <v>0.25702800461809211</v>
      </c>
      <c r="J985" s="57">
        <f ca="1">_xlfn.POISSON.DIST(3,($B$18*E985/'Monte Carlo'!$B$21),0)</f>
        <v>0.1352803105543493</v>
      </c>
      <c r="K985" s="57">
        <f ca="1">_xlfn.POISSON.DIST(0,($B$19*F985/'Monte Carlo'!$B$21),0)</f>
        <v>0.4072277640545206</v>
      </c>
      <c r="L985" s="57">
        <f ca="1">_xlfn.POISSON.DIST(1,($B$19*F985/'Monte Carlo'!$B$21),0)</f>
        <v>0.36584635099366131</v>
      </c>
      <c r="M985" s="57">
        <f ca="1">_xlfn.POISSON.DIST(2,($B$19*F985/'Monte Carlo'!$B$21),0)</f>
        <v>0.1643350040807359</v>
      </c>
      <c r="N985" s="57">
        <f ca="1">_xlfn.POISSON.DIST(3,($B$19*F985/'Monte Carlo'!$B$21),0)</f>
        <v>4.9211904565701861E-2</v>
      </c>
    </row>
    <row r="986" spans="4:14">
      <c r="D986">
        <v>985</v>
      </c>
      <c r="E9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9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986" s="57">
        <f ca="1">_xlfn.POISSON.DIST(0,($B$18*E986/'Monte Carlo'!$B$21),FALSE)</f>
        <v>8.6281984739869783E-2</v>
      </c>
      <c r="H986" s="57">
        <f ca="1">_xlfn.POISSON.DIST(1,($B$18*E986/'Monte Carlo'!$B$21),0)</f>
        <v>0.21140246359224624</v>
      </c>
      <c r="I986" s="57">
        <f ca="1">_xlfn.POISSON.DIST(2,($B$18*E986/'Monte Carlo'!$B$21),0)</f>
        <v>0.25898222988036967</v>
      </c>
      <c r="J986" s="57">
        <f ca="1">_xlfn.POISSON.DIST(3,($B$18*E986/'Monte Carlo'!$B$21),0)</f>
        <v>0.21151376148948106</v>
      </c>
      <c r="K986" s="57">
        <f ca="1">_xlfn.POISSON.DIST(0,($B$19*F986/'Monte Carlo'!$B$21),0)</f>
        <v>0.38043424693358147</v>
      </c>
      <c r="L986" s="57">
        <f ca="1">_xlfn.POISSON.DIST(1,($B$19*F986/'Monte Carlo'!$B$21),0)</f>
        <v>0.36766760541776577</v>
      </c>
      <c r="M986" s="57">
        <f ca="1">_xlfn.POISSON.DIST(2,($B$19*F986/'Monte Carlo'!$B$21),0)</f>
        <v>0.17766469391652112</v>
      </c>
      <c r="N986" s="57">
        <f ca="1">_xlfn.POISSON.DIST(3,($B$19*F986/'Monte Carlo'!$B$21),0)</f>
        <v>5.7234202849401436E-2</v>
      </c>
    </row>
    <row r="987" spans="4:14">
      <c r="D987">
        <v>986</v>
      </c>
      <c r="E9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9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87" s="57">
        <f ca="1">_xlfn.POISSON.DIST(0,($B$18*E987/'Monte Carlo'!$B$21),FALSE)</f>
        <v>0.14872443258913104</v>
      </c>
      <c r="H987" s="57">
        <f ca="1">_xlfn.POISSON.DIST(1,($B$18*E987/'Monte Carlo'!$B$21),0)</f>
        <v>0.28341822170312264</v>
      </c>
      <c r="I987" s="57">
        <f ca="1">_xlfn.POISSON.DIST(2,($B$18*E987/'Monte Carlo'!$B$21),0)</f>
        <v>0.27004940276111272</v>
      </c>
      <c r="J987" s="57">
        <f ca="1">_xlfn.POISSON.DIST(3,($B$18*E987/'Monte Carlo'!$B$21),0)</f>
        <v>0.17154079342158768</v>
      </c>
      <c r="K987" s="57">
        <f ca="1">_xlfn.POISSON.DIST(0,($B$19*F987/'Monte Carlo'!$B$21),0)</f>
        <v>0.47948611790088203</v>
      </c>
      <c r="L987" s="57">
        <f ca="1">_xlfn.POISSON.DIST(1,($B$19*F987/'Monte Carlo'!$B$21),0)</f>
        <v>0.35244163734108952</v>
      </c>
      <c r="M987" s="57">
        <f ca="1">_xlfn.POISSON.DIST(2,($B$19*F987/'Monte Carlo'!$B$21),0)</f>
        <v>0.12952940981426436</v>
      </c>
      <c r="N987" s="57">
        <f ca="1">_xlfn.POISSON.DIST(3,($B$19*F987/'Monte Carlo'!$B$21),0)</f>
        <v>3.1736446982462516E-2</v>
      </c>
    </row>
    <row r="988" spans="4:14">
      <c r="D988">
        <v>987</v>
      </c>
      <c r="E9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88" s="57">
        <f ca="1">_xlfn.POISSON.DIST(0,($B$18*E988/'Monte Carlo'!$B$21),FALSE)</f>
        <v>0.12631172391119957</v>
      </c>
      <c r="H988" s="57">
        <f ca="1">_xlfn.POISSON.DIST(1,($B$18*E988/'Monte Carlo'!$B$21),0)</f>
        <v>0.26133926346137087</v>
      </c>
      <c r="I988" s="57">
        <f ca="1">_xlfn.POISSON.DIST(2,($B$18*E988/'Monte Carlo'!$B$21),0)</f>
        <v>0.27035578532103344</v>
      </c>
      <c r="J988" s="57">
        <f ca="1">_xlfn.POISSON.DIST(3,($B$18*E988/'Monte Carlo'!$B$21),0)</f>
        <v>0.18645559208737525</v>
      </c>
      <c r="K988" s="57">
        <f ca="1">_xlfn.POISSON.DIST(0,($B$19*F988/'Monte Carlo'!$B$21),0)</f>
        <v>0.37529091452522073</v>
      </c>
      <c r="L988" s="57">
        <f ca="1">_xlfn.POISSON.DIST(1,($B$19*F988/'Monte Carlo'!$B$21),0)</f>
        <v>0.36780528001812629</v>
      </c>
      <c r="M988" s="57">
        <f ca="1">_xlfn.POISSON.DIST(2,($B$19*F988/'Monte Carlo'!$B$21),0)</f>
        <v>0.18023447780551183</v>
      </c>
      <c r="N988" s="57">
        <f ca="1">_xlfn.POISSON.DIST(3,($B$19*F988/'Monte Carlo'!$B$21),0)</f>
        <v>5.8879827188677368E-2</v>
      </c>
    </row>
    <row r="989" spans="4:14">
      <c r="D989">
        <v>988</v>
      </c>
      <c r="E9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9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989" s="57">
        <f ca="1">_xlfn.POISSON.DIST(0,($B$18*E989/'Monte Carlo'!$B$21),FALSE)</f>
        <v>0.14872443258913104</v>
      </c>
      <c r="H989" s="57">
        <f ca="1">_xlfn.POISSON.DIST(1,($B$18*E989/'Monte Carlo'!$B$21),0)</f>
        <v>0.28341822170312264</v>
      </c>
      <c r="I989" s="57">
        <f ca="1">_xlfn.POISSON.DIST(2,($B$18*E989/'Monte Carlo'!$B$21),0)</f>
        <v>0.27004940276111272</v>
      </c>
      <c r="J989" s="57">
        <f ca="1">_xlfn.POISSON.DIST(3,($B$18*E989/'Monte Carlo'!$B$21),0)</f>
        <v>0.17154079342158768</v>
      </c>
      <c r="K989" s="57">
        <f ca="1">_xlfn.POISSON.DIST(0,($B$19*F989/'Monte Carlo'!$B$21),0)</f>
        <v>0.42420134805204218</v>
      </c>
      <c r="L989" s="57">
        <f ca="1">_xlfn.POISSON.DIST(1,($B$19*F989/'Monte Carlo'!$B$21),0)</f>
        <v>0.36377261844059355</v>
      </c>
      <c r="M989" s="57">
        <f ca="1">_xlfn.POISSON.DIST(2,($B$19*F989/'Monte Carlo'!$B$21),0)</f>
        <v>0.15597606954197016</v>
      </c>
      <c r="N989" s="57">
        <f ca="1">_xlfn.POISSON.DIST(3,($B$19*F989/'Monte Carlo'!$B$21),0)</f>
        <v>4.458560656938601E-2</v>
      </c>
    </row>
    <row r="990" spans="4:14">
      <c r="D990">
        <v>989</v>
      </c>
      <c r="E9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9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90" s="57">
        <f ca="1">_xlfn.POISSON.DIST(0,($B$18*E990/'Monte Carlo'!$B$21),FALSE)</f>
        <v>7.7379815125953183E-2</v>
      </c>
      <c r="H990" s="57">
        <f ca="1">_xlfn.POISSON.DIST(1,($B$18*E990/'Monte Carlo'!$B$21),0)</f>
        <v>0.19801721559710356</v>
      </c>
      <c r="I990" s="57">
        <f ca="1">_xlfn.POISSON.DIST(2,($B$18*E990/'Monte Carlo'!$B$21),0)</f>
        <v>0.25336593017833731</v>
      </c>
      <c r="J990" s="57">
        <f ca="1">_xlfn.POISSON.DIST(3,($B$18*E990/'Monte Carlo'!$B$21),0)</f>
        <v>0.21612361457752313</v>
      </c>
      <c r="K990" s="57">
        <f ca="1">_xlfn.POISSON.DIST(0,($B$19*F990/'Monte Carlo'!$B$21),0)</f>
        <v>0.39629105537308784</v>
      </c>
      <c r="L990" s="57">
        <f ca="1">_xlfn.POISSON.DIST(1,($B$19*F990/'Monte Carlo'!$B$21),0)</f>
        <v>0.3668095170571844</v>
      </c>
      <c r="M990" s="57">
        <f ca="1">_xlfn.POISSON.DIST(2,($B$19*F990/'Monte Carlo'!$B$21),0)</f>
        <v>0.16976060900119685</v>
      </c>
      <c r="N990" s="57">
        <f ca="1">_xlfn.POISSON.DIST(3,($B$19*F990/'Monte Carlo'!$B$21),0)</f>
        <v>5.2377165855567683E-2</v>
      </c>
    </row>
    <row r="991" spans="4:14">
      <c r="D991">
        <v>990</v>
      </c>
      <c r="E9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9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991" s="57">
        <f ca="1">_xlfn.POISSON.DIST(0,($B$18*E991/'Monte Carlo'!$B$21),FALSE)</f>
        <v>0.1751140445562217</v>
      </c>
      <c r="H991" s="57">
        <f ca="1">_xlfn.POISSON.DIST(1,($B$18*E991/'Monte Carlo'!$B$21),0)</f>
        <v>0.30510432283755101</v>
      </c>
      <c r="I991" s="57">
        <f ca="1">_xlfn.POISSON.DIST(2,($B$18*E991/'Monte Carlo'!$B$21),0)</f>
        <v>0.26579435147554292</v>
      </c>
      <c r="J991" s="57">
        <f ca="1">_xlfn.POISSON.DIST(3,($B$18*E991/'Monte Carlo'!$B$21),0)</f>
        <v>0.15436607959592752</v>
      </c>
      <c r="K991" s="57">
        <f ca="1">_xlfn.POISSON.DIST(0,($B$19*F991/'Monte Carlo'!$B$21),0)</f>
        <v>0.41846630038298388</v>
      </c>
      <c r="L991" s="57">
        <f ca="1">_xlfn.POISSON.DIST(1,($B$19*F991/'Monte Carlo'!$B$21),0)</f>
        <v>0.36455064907056661</v>
      </c>
      <c r="M991" s="57">
        <f ca="1">_xlfn.POISSON.DIST(2,($B$19*F991/'Monte Carlo'!$B$21),0)</f>
        <v>0.15879077433014654</v>
      </c>
      <c r="N991" s="57">
        <f ca="1">_xlfn.POISSON.DIST(3,($B$19*F991/'Monte Carlo'!$B$21),0)</f>
        <v>4.6110666335213359E-2</v>
      </c>
    </row>
    <row r="992" spans="4:14">
      <c r="D992">
        <v>991</v>
      </c>
      <c r="E9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92" s="57">
        <f ca="1">_xlfn.POISSON.DIST(0,($B$18*E992/'Monte Carlo'!$B$21),FALSE)</f>
        <v>0.1196182496152056</v>
      </c>
      <c r="H992" s="57">
        <f ca="1">_xlfn.POISSON.DIST(1,($B$18*E992/'Monte Carlo'!$B$21),0)</f>
        <v>0.25400335544074198</v>
      </c>
      <c r="I992" s="57">
        <f ca="1">_xlfn.POISSON.DIST(2,($B$18*E992/'Monte Carlo'!$B$21),0)</f>
        <v>0.26968169481956122</v>
      </c>
      <c r="J992" s="57">
        <f ca="1">_xlfn.POISSON.DIST(3,($B$18*E992/'Monte Carlo'!$B$21),0)</f>
        <v>0.19088518573453289</v>
      </c>
      <c r="K992" s="57">
        <f ca="1">_xlfn.POISSON.DIST(0,($B$19*F992/'Monte Carlo'!$B$21),0)</f>
        <v>0.4072277640545206</v>
      </c>
      <c r="L992" s="57">
        <f ca="1">_xlfn.POISSON.DIST(1,($B$19*F992/'Monte Carlo'!$B$21),0)</f>
        <v>0.36584635099366131</v>
      </c>
      <c r="M992" s="57">
        <f ca="1">_xlfn.POISSON.DIST(2,($B$19*F992/'Monte Carlo'!$B$21),0)</f>
        <v>0.1643350040807359</v>
      </c>
      <c r="N992" s="57">
        <f ca="1">_xlfn.POISSON.DIST(3,($B$19*F992/'Monte Carlo'!$B$21),0)</f>
        <v>4.9211904565701861E-2</v>
      </c>
    </row>
    <row r="993" spans="4:14">
      <c r="D993">
        <v>992</v>
      </c>
      <c r="E9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9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993" s="57">
        <f ca="1">_xlfn.POISSON.DIST(0,($B$18*E993/'Monte Carlo'!$B$21),FALSE)</f>
        <v>0.13706071453209387</v>
      </c>
      <c r="H993" s="57">
        <f ca="1">_xlfn.POISSON.DIST(1,($B$18*E993/'Monte Carlo'!$B$21),0)</f>
        <v>0.27238504518826945</v>
      </c>
      <c r="I993" s="57">
        <f ca="1">_xlfn.POISSON.DIST(2,($B$18*E993/'Monte Carlo'!$B$21),0)</f>
        <v>0.27065966019330279</v>
      </c>
      <c r="J993" s="57">
        <f ca="1">_xlfn.POISSON.DIST(3,($B$18*E993/'Monte Carlo'!$B$21),0)</f>
        <v>0.17929680293894246</v>
      </c>
      <c r="K993" s="57">
        <f ca="1">_xlfn.POISSON.DIST(0,($B$19*F993/'Monte Carlo'!$B$21),0)</f>
        <v>0.50631670617465929</v>
      </c>
      <c r="L993" s="57">
        <f ca="1">_xlfn.POISSON.DIST(1,($B$19*F993/'Monte Carlo'!$B$21),0)</f>
        <v>0.3445955573780598</v>
      </c>
      <c r="M993" s="57">
        <f ca="1">_xlfn.POISSON.DIST(2,($B$19*F993/'Monte Carlo'!$B$21),0)</f>
        <v>0.11726464554354736</v>
      </c>
      <c r="N993" s="57">
        <f ca="1">_xlfn.POISSON.DIST(3,($B$19*F993/'Monte Carlo'!$B$21),0)</f>
        <v>2.6603161880711511E-2</v>
      </c>
    </row>
    <row r="994" spans="4:14">
      <c r="D994">
        <v>993</v>
      </c>
      <c r="E9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94" s="57">
        <f ca="1">_xlfn.POISSON.DIST(0,($B$18*E994/'Monte Carlo'!$B$21),FALSE)</f>
        <v>0.13337974471907832</v>
      </c>
      <c r="H994" s="57">
        <f ca="1">_xlfn.POISSON.DIST(1,($B$18*E994/'Monte Carlo'!$B$21),0)</f>
        <v>0.26870083105125642</v>
      </c>
      <c r="I994" s="57">
        <f ca="1">_xlfn.POISSON.DIST(2,($B$18*E994/'Monte Carlo'!$B$21),0)</f>
        <v>0.27065630077378811</v>
      </c>
      <c r="J994" s="57">
        <f ca="1">_xlfn.POISSON.DIST(3,($B$18*E994/'Monte Carlo'!$B$21),0)</f>
        <v>0.18175066761535844</v>
      </c>
      <c r="K994" s="57">
        <f ca="1">_xlfn.POISSON.DIST(0,($B$19*F994/'Monte Carlo'!$B$21),0)</f>
        <v>0.36521191754798787</v>
      </c>
      <c r="L994" s="57">
        <f ca="1">_xlfn.POISSON.DIST(1,($B$19*F994/'Monte Carlo'!$B$21),0)</f>
        <v>0.36786974649581339</v>
      </c>
      <c r="M994" s="57">
        <f ca="1">_xlfn.POISSON.DIST(2,($B$19*F994/'Monte Carlo'!$B$21),0)</f>
        <v>0.18527345889405736</v>
      </c>
      <c r="N994" s="57">
        <f ca="1">_xlfn.POISSON.DIST(3,($B$19*F994/'Monte Carlo'!$B$21),0)</f>
        <v>6.2207262031460417E-2</v>
      </c>
    </row>
    <row r="995" spans="4:14">
      <c r="D995">
        <v>994</v>
      </c>
      <c r="E9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9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95" s="57">
        <f ca="1">_xlfn.POISSON.DIST(0,($B$18*E995/'Monte Carlo'!$B$21),FALSE)</f>
        <v>7.5301664836223969E-2</v>
      </c>
      <c r="H995" s="57">
        <f ca="1">_xlfn.POISSON.DIST(1,($B$18*E995/'Monte Carlo'!$B$21),0)</f>
        <v>0.19474915922639166</v>
      </c>
      <c r="I995" s="57">
        <f ca="1">_xlfn.POISSON.DIST(2,($B$18*E995/'Monte Carlo'!$B$21),0)</f>
        <v>0.25183530206055627</v>
      </c>
      <c r="J995" s="57">
        <f ca="1">_xlfn.POISSON.DIST(3,($B$18*E995/'Monte Carlo'!$B$21),0)</f>
        <v>0.21710327142826852</v>
      </c>
      <c r="K995" s="57">
        <f ca="1">_xlfn.POISSON.DIST(0,($B$19*F995/'Monte Carlo'!$B$21),0)</f>
        <v>0.36521191754798787</v>
      </c>
      <c r="L995" s="57">
        <f ca="1">_xlfn.POISSON.DIST(1,($B$19*F995/'Monte Carlo'!$B$21),0)</f>
        <v>0.36786974649581339</v>
      </c>
      <c r="M995" s="57">
        <f ca="1">_xlfn.POISSON.DIST(2,($B$19*F995/'Monte Carlo'!$B$21),0)</f>
        <v>0.18527345889405736</v>
      </c>
      <c r="N995" s="57">
        <f ca="1">_xlfn.POISSON.DIST(3,($B$19*F995/'Monte Carlo'!$B$21),0)</f>
        <v>6.2207262031460417E-2</v>
      </c>
    </row>
    <row r="996" spans="4:14">
      <c r="D996">
        <v>995</v>
      </c>
      <c r="E9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9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996" s="57">
        <f ca="1">_xlfn.POISSON.DIST(0,($B$18*E996/'Monte Carlo'!$B$21),FALSE)</f>
        <v>9.362448800087371E-2</v>
      </c>
      <c r="H996" s="57">
        <f ca="1">_xlfn.POISSON.DIST(1,($B$18*E996/'Monte Carlo'!$B$21),0)</f>
        <v>0.2217461643520606</v>
      </c>
      <c r="I996" s="57">
        <f ca="1">_xlfn.POISSON.DIST(2,($B$18*E996/'Monte Carlo'!$B$21),0)</f>
        <v>0.26259882673212703</v>
      </c>
      <c r="J996" s="57">
        <f ca="1">_xlfn.POISSON.DIST(3,($B$18*E996/'Monte Carlo'!$B$21),0)</f>
        <v>0.20731856175155483</v>
      </c>
      <c r="K996" s="57">
        <f ca="1">_xlfn.POISSON.DIST(0,($B$19*F996/'Monte Carlo'!$B$21),0)</f>
        <v>0.34585871337181257</v>
      </c>
      <c r="L996" s="57">
        <f ca="1">_xlfn.POISSON.DIST(1,($B$19*F996/'Monte Carlo'!$B$21),0)</f>
        <v>0.36720681830513524</v>
      </c>
      <c r="M996" s="57">
        <f ca="1">_xlfn.POISSON.DIST(2,($B$19*F996/'Monte Carlo'!$B$21),0)</f>
        <v>0.19493631676241888</v>
      </c>
      <c r="N996" s="57">
        <f ca="1">_xlfn.POISSON.DIST(3,($B$19*F996/'Monte Carlo'!$B$21),0)</f>
        <v>6.8989582434389685E-2</v>
      </c>
    </row>
    <row r="997" spans="4:14">
      <c r="D997">
        <v>996</v>
      </c>
      <c r="E9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97" s="57">
        <f ca="1">_xlfn.POISSON.DIST(0,($B$18*E997/'Monte Carlo'!$B$21),FALSE)</f>
        <v>0.1196182496152056</v>
      </c>
      <c r="H997" s="57">
        <f ca="1">_xlfn.POISSON.DIST(1,($B$18*E997/'Monte Carlo'!$B$21),0)</f>
        <v>0.25400335544074198</v>
      </c>
      <c r="I997" s="57">
        <f ca="1">_xlfn.POISSON.DIST(2,($B$18*E997/'Monte Carlo'!$B$21),0)</f>
        <v>0.26968169481956122</v>
      </c>
      <c r="J997" s="57">
        <f ca="1">_xlfn.POISSON.DIST(3,($B$18*E997/'Monte Carlo'!$B$21),0)</f>
        <v>0.19088518573453289</v>
      </c>
      <c r="K997" s="57">
        <f ca="1">_xlfn.POISSON.DIST(0,($B$19*F997/'Monte Carlo'!$B$21),0)</f>
        <v>0.43590831570375593</v>
      </c>
      <c r="L997" s="57">
        <f ca="1">_xlfn.POISSON.DIST(1,($B$19*F997/'Monte Carlo'!$B$21),0)</f>
        <v>0.3619448498622061</v>
      </c>
      <c r="M997" s="57">
        <f ca="1">_xlfn.POISSON.DIST(2,($B$19*F997/'Monte Carlo'!$B$21),0)</f>
        <v>0.15026562882870706</v>
      </c>
      <c r="N997" s="57">
        <f ca="1">_xlfn.POISSON.DIST(3,($B$19*F997/'Monte Carlo'!$B$21),0)</f>
        <v>4.1589686413796595E-2</v>
      </c>
    </row>
    <row r="998" spans="4:14">
      <c r="D998">
        <v>997</v>
      </c>
      <c r="E9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98" s="57">
        <f ca="1">_xlfn.POISSON.DIST(0,($B$18*E998/'Monte Carlo'!$B$21),FALSE)</f>
        <v>0.13337974471907832</v>
      </c>
      <c r="H998" s="57">
        <f ca="1">_xlfn.POISSON.DIST(1,($B$18*E998/'Monte Carlo'!$B$21),0)</f>
        <v>0.26870083105125642</v>
      </c>
      <c r="I998" s="57">
        <f ca="1">_xlfn.POISSON.DIST(2,($B$18*E998/'Monte Carlo'!$B$21),0)</f>
        <v>0.27065630077378811</v>
      </c>
      <c r="J998" s="57">
        <f ca="1">_xlfn.POISSON.DIST(3,($B$18*E998/'Monte Carlo'!$B$21),0)</f>
        <v>0.18175066761535844</v>
      </c>
      <c r="K998" s="57">
        <f ca="1">_xlfn.POISSON.DIST(0,($B$19*F998/'Monte Carlo'!$B$21),0)</f>
        <v>0.4072277640545206</v>
      </c>
      <c r="L998" s="57">
        <f ca="1">_xlfn.POISSON.DIST(1,($B$19*F998/'Monte Carlo'!$B$21),0)</f>
        <v>0.36584635099366131</v>
      </c>
      <c r="M998" s="57">
        <f ca="1">_xlfn.POISSON.DIST(2,($B$19*F998/'Monte Carlo'!$B$21),0)</f>
        <v>0.1643350040807359</v>
      </c>
      <c r="N998" s="57">
        <f ca="1">_xlfn.POISSON.DIST(3,($B$19*F998/'Monte Carlo'!$B$21),0)</f>
        <v>4.9211904565701861E-2</v>
      </c>
    </row>
    <row r="999" spans="4:14">
      <c r="D999">
        <v>998</v>
      </c>
      <c r="E9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999" s="57">
        <f ca="1">_xlfn.POISSON.DIST(0,($B$18*E999/'Monte Carlo'!$B$21),FALSE)</f>
        <v>0.12979763283782372</v>
      </c>
      <c r="H999" s="57">
        <f ca="1">_xlfn.POISSON.DIST(1,($B$18*E999/'Monte Carlo'!$B$21),0)</f>
        <v>0.26501804358005915</v>
      </c>
      <c r="I999" s="57">
        <f ca="1">_xlfn.POISSON.DIST(2,($B$18*E999/'Monte Carlo'!$B$21),0)</f>
        <v>0.27055409982228668</v>
      </c>
      <c r="J999" s="57">
        <f ca="1">_xlfn.POISSON.DIST(3,($B$18*E999/'Monte Carlo'!$B$21),0)</f>
        <v>0.18413720047589904</v>
      </c>
      <c r="K999" s="57">
        <f ca="1">_xlfn.POISSON.DIST(0,($B$19*F999/'Monte Carlo'!$B$21),0)</f>
        <v>0.38043424693358147</v>
      </c>
      <c r="L999" s="57">
        <f ca="1">_xlfn.POISSON.DIST(1,($B$19*F999/'Monte Carlo'!$B$21),0)</f>
        <v>0.36766760541776577</v>
      </c>
      <c r="M999" s="57">
        <f ca="1">_xlfn.POISSON.DIST(2,($B$19*F999/'Monte Carlo'!$B$21),0)</f>
        <v>0.17766469391652112</v>
      </c>
      <c r="N999" s="57">
        <f ca="1">_xlfn.POISSON.DIST(3,($B$19*F999/'Monte Carlo'!$B$21),0)</f>
        <v>5.7234202849401436E-2</v>
      </c>
    </row>
    <row r="1000" spans="4:14">
      <c r="D1000">
        <v>999</v>
      </c>
      <c r="E10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10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88</v>
      </c>
      <c r="G1000" s="57">
        <f ca="1">_xlfn.POISSON.DIST(0,($B$18*E1000/'Monte Carlo'!$B$21),FALSE)</f>
        <v>8.6281984739869783E-2</v>
      </c>
      <c r="H1000" s="57">
        <f ca="1">_xlfn.POISSON.DIST(1,($B$18*E1000/'Monte Carlo'!$B$21),0)</f>
        <v>0.21140246359224624</v>
      </c>
      <c r="I1000" s="57">
        <f ca="1">_xlfn.POISSON.DIST(2,($B$18*E1000/'Monte Carlo'!$B$21),0)</f>
        <v>0.25898222988036967</v>
      </c>
      <c r="J1000" s="57">
        <f ca="1">_xlfn.POISSON.DIST(3,($B$18*E1000/'Monte Carlo'!$B$21),0)</f>
        <v>0.21151376148948106</v>
      </c>
      <c r="K1000" s="57">
        <f ca="1">_xlfn.POISSON.DIST(0,($B$19*F1000/'Monte Carlo'!$B$21),0)</f>
        <v>0.30184443477431278</v>
      </c>
      <c r="L1000" s="57">
        <f ca="1">_xlfn.POISSON.DIST(1,($B$19*F1000/'Monte Carlo'!$B$21),0)</f>
        <v>0.36156239751584351</v>
      </c>
      <c r="M1000" s="57">
        <f ca="1">_xlfn.POISSON.DIST(2,($B$19*F1000/'Monte Carlo'!$B$21),0)</f>
        <v>0.21654758583697087</v>
      </c>
      <c r="N1000" s="57">
        <f ca="1">_xlfn.POISSON.DIST(3,($B$19*F1000/'Monte Carlo'!$B$21),0)</f>
        <v>8.6463373503445157E-2</v>
      </c>
    </row>
    <row r="1001" spans="4:14">
      <c r="D1001">
        <v>1000</v>
      </c>
      <c r="E10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0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001" s="57">
        <f ca="1">_xlfn.POISSON.DIST(0,($B$18*E1001/'Monte Carlo'!$B$21),FALSE)</f>
        <v>0.11023718482511535</v>
      </c>
      <c r="H1001" s="57">
        <f ca="1">_xlfn.POISSON.DIST(1,($B$18*E1001/'Monte Carlo'!$B$21),0)</f>
        <v>0.24308633221160764</v>
      </c>
      <c r="I1001" s="57">
        <f ca="1">_xlfn.POISSON.DIST(2,($B$18*E1001/'Monte Carlo'!$B$21),0)</f>
        <v>0.26801738905903816</v>
      </c>
      <c r="J1001" s="57">
        <f ca="1">_xlfn.POISSON.DIST(3,($B$18*E1001/'Monte Carlo'!$B$21),0)</f>
        <v>0.19700359178152016</v>
      </c>
      <c r="K1001" s="57">
        <f ca="1">_xlfn.POISSON.DIST(0,($B$19*F1001/'Monte Carlo'!$B$21),0)</f>
        <v>0.43590831570375593</v>
      </c>
      <c r="L1001" s="57">
        <f ca="1">_xlfn.POISSON.DIST(1,($B$19*F1001/'Monte Carlo'!$B$21),0)</f>
        <v>0.3619448498622061</v>
      </c>
      <c r="M1001" s="57">
        <f ca="1">_xlfn.POISSON.DIST(2,($B$19*F1001/'Monte Carlo'!$B$21),0)</f>
        <v>0.15026562882870706</v>
      </c>
      <c r="N1001" s="57">
        <f ca="1">_xlfn.POISSON.DIST(3,($B$19*F1001/'Monte Carlo'!$B$21),0)</f>
        <v>4.1589686413796595E-2</v>
      </c>
    </row>
    <row r="1002" spans="4:14">
      <c r="E1002" s="66"/>
      <c r="F1002" s="66"/>
      <c r="G1002" s="57"/>
      <c r="H1002" s="57"/>
      <c r="I1002" s="57"/>
      <c r="J1002" s="57"/>
      <c r="K1002" s="57"/>
      <c r="L1002" s="57"/>
      <c r="M1002" s="57"/>
      <c r="N1002" s="57"/>
    </row>
    <row r="1003" spans="4:14">
      <c r="E1003" s="66"/>
      <c r="F1003" s="66"/>
      <c r="G1003" s="57"/>
      <c r="H1003" s="57"/>
      <c r="I1003" s="57"/>
      <c r="J1003" s="57"/>
      <c r="K1003" s="57"/>
      <c r="L1003" s="57"/>
      <c r="M1003" s="57"/>
      <c r="N1003" s="57"/>
    </row>
    <row r="1004" spans="4:14">
      <c r="E1004" s="66"/>
      <c r="F1004" s="66"/>
      <c r="G1004" s="57"/>
      <c r="H1004" s="57"/>
      <c r="I1004" s="57"/>
      <c r="J1004" s="57"/>
      <c r="K1004" s="57"/>
      <c r="L1004" s="57"/>
      <c r="M1004" s="57"/>
      <c r="N1004" s="57"/>
    </row>
    <row r="1005" spans="4:14">
      <c r="E1005" s="66"/>
      <c r="F1005" s="66"/>
      <c r="G1005" s="57"/>
      <c r="H1005" s="57"/>
      <c r="I1005" s="57"/>
      <c r="J1005" s="57"/>
      <c r="K1005" s="57"/>
      <c r="L1005" s="57"/>
      <c r="M1005" s="57"/>
      <c r="N1005" s="57"/>
    </row>
    <row r="1006" spans="4:14">
      <c r="E1006" s="66"/>
      <c r="F1006" s="66"/>
      <c r="G1006" s="57"/>
      <c r="H1006" s="57"/>
      <c r="I1006" s="57"/>
      <c r="J1006" s="57"/>
      <c r="K1006" s="57"/>
      <c r="L1006" s="57"/>
      <c r="M1006" s="57"/>
      <c r="N1006" s="57"/>
    </row>
    <row r="1007" spans="4:14">
      <c r="E1007" s="66"/>
      <c r="F1007" s="66"/>
      <c r="G1007" s="57"/>
      <c r="H1007" s="57"/>
      <c r="I1007" s="57"/>
      <c r="J1007" s="57"/>
      <c r="K1007" s="57"/>
      <c r="L1007" s="57"/>
      <c r="M1007" s="57"/>
      <c r="N1007" s="57"/>
    </row>
    <row r="1008" spans="4:14">
      <c r="E1008" s="66"/>
      <c r="F1008" s="66"/>
      <c r="G1008" s="57"/>
      <c r="H1008" s="57"/>
      <c r="I1008" s="57"/>
      <c r="J1008" s="57"/>
      <c r="K1008" s="57"/>
      <c r="L1008" s="57"/>
      <c r="M1008" s="57"/>
      <c r="N1008" s="57"/>
    </row>
    <row r="1009" spans="5:14">
      <c r="E1009" s="66"/>
      <c r="F1009" s="66"/>
      <c r="G1009" s="57"/>
      <c r="H1009" s="57"/>
      <c r="I1009" s="57"/>
      <c r="J1009" s="57"/>
      <c r="K1009" s="57"/>
      <c r="L1009" s="57"/>
      <c r="M1009" s="57"/>
      <c r="N1009" s="57"/>
    </row>
    <row r="1010" spans="5:14">
      <c r="E1010" s="66"/>
      <c r="F1010" s="66"/>
      <c r="G1010" s="57"/>
      <c r="H1010" s="57"/>
      <c r="I1010" s="57"/>
      <c r="J1010" s="57"/>
      <c r="K1010" s="57"/>
      <c r="L1010" s="57"/>
      <c r="M1010" s="57"/>
      <c r="N1010" s="57"/>
    </row>
    <row r="1011" spans="5:14">
      <c r="E1011" s="66"/>
      <c r="F1011" s="66"/>
      <c r="G1011" s="57"/>
      <c r="H1011" s="57"/>
      <c r="I1011" s="57"/>
      <c r="J1011" s="57"/>
      <c r="K1011" s="57"/>
      <c r="L1011" s="57"/>
      <c r="M1011" s="57"/>
      <c r="N1011" s="57"/>
    </row>
    <row r="1012" spans="5:14">
      <c r="E1012" s="66"/>
      <c r="F1012" s="66"/>
      <c r="G1012" s="57"/>
      <c r="H1012" s="57"/>
      <c r="I1012" s="57"/>
      <c r="J1012" s="57"/>
      <c r="K1012" s="57"/>
      <c r="L1012" s="57"/>
      <c r="M1012" s="57"/>
      <c r="N1012" s="57"/>
    </row>
    <row r="1013" spans="5:14">
      <c r="E1013" s="66"/>
      <c r="F1013" s="66"/>
      <c r="G1013" s="57"/>
      <c r="H1013" s="57"/>
      <c r="I1013" s="57"/>
      <c r="J1013" s="57"/>
      <c r="K1013" s="57"/>
      <c r="L1013" s="57"/>
      <c r="M1013" s="57"/>
      <c r="N1013" s="57"/>
    </row>
    <row r="1014" spans="5:14">
      <c r="E1014" s="66"/>
      <c r="F1014" s="66"/>
      <c r="G1014" s="57"/>
      <c r="H1014" s="57"/>
      <c r="I1014" s="57"/>
      <c r="J1014" s="57"/>
      <c r="K1014" s="57"/>
      <c r="L1014" s="57"/>
      <c r="M1014" s="57"/>
      <c r="N1014" s="57"/>
    </row>
    <row r="1015" spans="5:14">
      <c r="E1015" s="66"/>
      <c r="F1015" s="66"/>
      <c r="G1015" s="57"/>
      <c r="H1015" s="57"/>
      <c r="I1015" s="57"/>
      <c r="J1015" s="57"/>
      <c r="K1015" s="57"/>
      <c r="L1015" s="57"/>
      <c r="M1015" s="57"/>
      <c r="N1015" s="57"/>
    </row>
    <row r="1016" spans="5:14">
      <c r="E1016" s="66"/>
      <c r="F1016" s="66"/>
      <c r="G1016" s="57"/>
      <c r="H1016" s="57"/>
      <c r="I1016" s="57"/>
      <c r="J1016" s="57"/>
      <c r="K1016" s="57"/>
      <c r="L1016" s="57"/>
      <c r="M1016" s="57"/>
      <c r="N1016" s="57"/>
    </row>
    <row r="1017" spans="5:14">
      <c r="E1017" s="66"/>
      <c r="F1017" s="66"/>
      <c r="G1017" s="57"/>
      <c r="H1017" s="57"/>
      <c r="I1017" s="57"/>
      <c r="J1017" s="57"/>
      <c r="K1017" s="57"/>
      <c r="L1017" s="57"/>
      <c r="M1017" s="57"/>
      <c r="N1017" s="57"/>
    </row>
    <row r="1018" spans="5:14">
      <c r="E1018" s="66"/>
      <c r="F1018" s="66"/>
      <c r="G1018" s="57"/>
      <c r="H1018" s="57"/>
      <c r="I1018" s="57"/>
      <c r="J1018" s="57"/>
      <c r="K1018" s="57"/>
      <c r="L1018" s="57"/>
      <c r="M1018" s="57"/>
      <c r="N1018" s="57"/>
    </row>
    <row r="1019" spans="5:14">
      <c r="E1019" s="66"/>
      <c r="F1019" s="66"/>
      <c r="G1019" s="57"/>
      <c r="H1019" s="57"/>
      <c r="I1019" s="57"/>
      <c r="J1019" s="57"/>
      <c r="K1019" s="57"/>
      <c r="L1019" s="57"/>
      <c r="M1019" s="57"/>
      <c r="N1019" s="57"/>
    </row>
    <row r="1020" spans="5:14">
      <c r="E1020" s="66"/>
      <c r="F1020" s="66"/>
      <c r="G1020" s="57"/>
      <c r="H1020" s="57"/>
      <c r="I1020" s="57"/>
      <c r="J1020" s="57"/>
      <c r="K1020" s="57"/>
      <c r="L1020" s="57"/>
      <c r="M1020" s="57"/>
      <c r="N1020" s="57"/>
    </row>
    <row r="1021" spans="5:14">
      <c r="E1021" s="66"/>
      <c r="F1021" s="66"/>
      <c r="G1021" s="57"/>
      <c r="H1021" s="57"/>
      <c r="I1021" s="57"/>
      <c r="J1021" s="57"/>
      <c r="K1021" s="57"/>
      <c r="L1021" s="57"/>
      <c r="M1021" s="57"/>
      <c r="N1021" s="57"/>
    </row>
    <row r="1022" spans="5:14">
      <c r="E1022" s="66"/>
      <c r="F1022" s="66"/>
      <c r="G1022" s="57"/>
      <c r="H1022" s="57"/>
      <c r="I1022" s="57"/>
      <c r="J1022" s="57"/>
      <c r="K1022" s="57"/>
      <c r="L1022" s="57"/>
      <c r="M1022" s="57"/>
      <c r="N1022" s="57"/>
    </row>
    <row r="1023" spans="5:14">
      <c r="E1023" s="66"/>
      <c r="F1023" s="66"/>
      <c r="G1023" s="57"/>
      <c r="H1023" s="57"/>
      <c r="I1023" s="57"/>
      <c r="J1023" s="57"/>
      <c r="K1023" s="57"/>
      <c r="L1023" s="57"/>
      <c r="M1023" s="57"/>
      <c r="N1023" s="57"/>
    </row>
    <row r="1024" spans="5:14">
      <c r="E1024" s="66"/>
      <c r="F1024" s="66"/>
      <c r="G1024" s="57"/>
      <c r="H1024" s="57"/>
      <c r="I1024" s="57"/>
      <c r="J1024" s="57"/>
      <c r="K1024" s="57"/>
      <c r="L1024" s="57"/>
      <c r="M1024" s="57"/>
      <c r="N1024" s="57"/>
    </row>
    <row r="1025" spans="5:14">
      <c r="E1025" s="66"/>
      <c r="F1025" s="66"/>
      <c r="G1025" s="57"/>
      <c r="H1025" s="57"/>
      <c r="I1025" s="57"/>
      <c r="J1025" s="57"/>
      <c r="K1025" s="57"/>
      <c r="L1025" s="57"/>
      <c r="M1025" s="57"/>
      <c r="N1025" s="57"/>
    </row>
    <row r="1026" spans="5:14">
      <c r="E1026" s="66"/>
      <c r="F1026" s="66"/>
      <c r="G1026" s="57"/>
      <c r="H1026" s="57"/>
      <c r="I1026" s="57"/>
      <c r="J1026" s="57"/>
      <c r="K1026" s="57"/>
      <c r="L1026" s="57"/>
      <c r="M1026" s="57"/>
      <c r="N1026" s="57"/>
    </row>
    <row r="1027" spans="5:14">
      <c r="E1027" s="66"/>
      <c r="F1027" s="66"/>
      <c r="G1027" s="57"/>
      <c r="H1027" s="57"/>
      <c r="I1027" s="57"/>
      <c r="J1027" s="57"/>
      <c r="K1027" s="57"/>
      <c r="L1027" s="57"/>
      <c r="M1027" s="57"/>
      <c r="N1027" s="57"/>
    </row>
    <row r="1028" spans="5:14">
      <c r="E1028" s="66"/>
      <c r="F1028" s="66"/>
      <c r="G1028" s="57"/>
      <c r="H1028" s="57"/>
      <c r="I1028" s="57"/>
      <c r="J1028" s="57"/>
      <c r="K1028" s="57"/>
      <c r="L1028" s="57"/>
      <c r="M1028" s="57"/>
      <c r="N1028" s="57"/>
    </row>
    <row r="1029" spans="5:14">
      <c r="E1029" s="66"/>
      <c r="F1029" s="66"/>
      <c r="G1029" s="57"/>
      <c r="H1029" s="57"/>
      <c r="I1029" s="57"/>
      <c r="J1029" s="57"/>
      <c r="K1029" s="57"/>
      <c r="L1029" s="57"/>
      <c r="M1029" s="57"/>
      <c r="N1029" s="57"/>
    </row>
    <row r="1030" spans="5:14">
      <c r="E1030" s="66"/>
      <c r="F1030" s="66"/>
      <c r="G1030" s="57"/>
      <c r="H1030" s="57"/>
      <c r="I1030" s="57"/>
      <c r="J1030" s="57"/>
      <c r="K1030" s="57"/>
      <c r="L1030" s="57"/>
      <c r="M1030" s="57"/>
      <c r="N1030" s="57"/>
    </row>
    <row r="1031" spans="5:14">
      <c r="E1031" s="66"/>
      <c r="F1031" s="66"/>
      <c r="G1031" s="57"/>
      <c r="H1031" s="57"/>
      <c r="I1031" s="57"/>
      <c r="J1031" s="57"/>
      <c r="K1031" s="57"/>
      <c r="L1031" s="57"/>
      <c r="M1031" s="57"/>
      <c r="N1031" s="57"/>
    </row>
    <row r="1032" spans="5:14">
      <c r="E1032" s="66"/>
      <c r="F1032" s="66"/>
      <c r="G1032" s="57"/>
      <c r="H1032" s="57"/>
      <c r="I1032" s="57"/>
      <c r="J1032" s="57"/>
      <c r="K1032" s="57"/>
      <c r="L1032" s="57"/>
      <c r="M1032" s="57"/>
      <c r="N1032" s="57"/>
    </row>
    <row r="1033" spans="5:14">
      <c r="E1033" s="66"/>
      <c r="F1033" s="66"/>
      <c r="G1033" s="57"/>
      <c r="H1033" s="57"/>
      <c r="I1033" s="57"/>
      <c r="J1033" s="57"/>
      <c r="K1033" s="57"/>
      <c r="L1033" s="57"/>
      <c r="M1033" s="57"/>
      <c r="N1033" s="57"/>
    </row>
    <row r="1034" spans="5:14">
      <c r="E1034" s="66"/>
      <c r="F1034" s="66"/>
      <c r="G1034" s="57"/>
      <c r="H1034" s="57"/>
      <c r="I1034" s="57"/>
      <c r="J1034" s="57"/>
      <c r="K1034" s="57"/>
      <c r="L1034" s="57"/>
      <c r="M1034" s="57"/>
      <c r="N1034" s="57"/>
    </row>
    <row r="1035" spans="5:14">
      <c r="E1035" s="66"/>
      <c r="F1035" s="66"/>
      <c r="G1035" s="57"/>
      <c r="H1035" s="57"/>
      <c r="I1035" s="57"/>
      <c r="J1035" s="57"/>
      <c r="K1035" s="57"/>
      <c r="L1035" s="57"/>
      <c r="M1035" s="57"/>
      <c r="N1035" s="57"/>
    </row>
    <row r="1036" spans="5:14">
      <c r="E1036" s="66"/>
      <c r="F1036" s="66"/>
      <c r="G1036" s="57"/>
      <c r="H1036" s="57"/>
      <c r="I1036" s="57"/>
      <c r="J1036" s="57"/>
      <c r="K1036" s="57"/>
      <c r="L1036" s="57"/>
      <c r="M1036" s="57"/>
      <c r="N1036" s="57"/>
    </row>
    <row r="1037" spans="5:14">
      <c r="E1037" s="66"/>
      <c r="F1037" s="66"/>
      <c r="G1037" s="57"/>
      <c r="H1037" s="57"/>
      <c r="I1037" s="57"/>
      <c r="J1037" s="57"/>
      <c r="K1037" s="57"/>
      <c r="L1037" s="57"/>
      <c r="M1037" s="57"/>
      <c r="N1037" s="57"/>
    </row>
    <row r="1038" spans="5:14">
      <c r="E1038" s="66"/>
      <c r="F1038" s="66"/>
      <c r="G1038" s="57"/>
      <c r="H1038" s="57"/>
      <c r="I1038" s="57"/>
      <c r="J1038" s="57"/>
      <c r="K1038" s="57"/>
      <c r="L1038" s="57"/>
      <c r="M1038" s="57"/>
      <c r="N1038" s="57"/>
    </row>
    <row r="1039" spans="5:14">
      <c r="E1039" s="66"/>
      <c r="F1039" s="66"/>
      <c r="G1039" s="57"/>
      <c r="H1039" s="57"/>
      <c r="I1039" s="57"/>
      <c r="J1039" s="57"/>
      <c r="K1039" s="57"/>
      <c r="L1039" s="57"/>
      <c r="M1039" s="57"/>
      <c r="N1039" s="57"/>
    </row>
    <row r="1040" spans="5:14">
      <c r="E1040" s="66"/>
      <c r="F1040" s="66"/>
      <c r="G1040" s="57"/>
      <c r="H1040" s="57"/>
      <c r="I1040" s="57"/>
      <c r="J1040" s="57"/>
      <c r="K1040" s="57"/>
      <c r="L1040" s="57"/>
      <c r="M1040" s="57"/>
      <c r="N1040" s="57"/>
    </row>
    <row r="1041" spans="5:14">
      <c r="E1041" s="66"/>
      <c r="F1041" s="66"/>
      <c r="G1041" s="57"/>
      <c r="H1041" s="57"/>
      <c r="I1041" s="57"/>
      <c r="J1041" s="57"/>
      <c r="K1041" s="57"/>
      <c r="L1041" s="57"/>
      <c r="M1041" s="57"/>
      <c r="N1041" s="57"/>
    </row>
    <row r="1042" spans="5:14">
      <c r="E1042" s="66"/>
      <c r="F1042" s="66"/>
      <c r="G1042" s="57"/>
      <c r="H1042" s="57"/>
      <c r="I1042" s="57"/>
      <c r="J1042" s="57"/>
      <c r="K1042" s="57"/>
      <c r="L1042" s="57"/>
      <c r="M1042" s="57"/>
      <c r="N1042" s="57"/>
    </row>
    <row r="1043" spans="5:14">
      <c r="E1043" s="66"/>
      <c r="F1043" s="66"/>
      <c r="G1043" s="57"/>
      <c r="H1043" s="57"/>
      <c r="I1043" s="57"/>
      <c r="J1043" s="57"/>
      <c r="K1043" s="57"/>
      <c r="L1043" s="57"/>
      <c r="M1043" s="57"/>
      <c r="N1043" s="57"/>
    </row>
    <row r="1044" spans="5:14">
      <c r="E1044" s="66"/>
      <c r="F1044" s="66"/>
      <c r="G1044" s="57"/>
      <c r="H1044" s="57"/>
      <c r="I1044" s="57"/>
      <c r="J1044" s="57"/>
      <c r="K1044" s="57"/>
      <c r="L1044" s="57"/>
      <c r="M1044" s="57"/>
      <c r="N1044" s="57"/>
    </row>
    <row r="1045" spans="5:14">
      <c r="E1045" s="66"/>
      <c r="F1045" s="66"/>
      <c r="G1045" s="57"/>
      <c r="H1045" s="57"/>
      <c r="I1045" s="57"/>
      <c r="J1045" s="57"/>
      <c r="K1045" s="57"/>
      <c r="L1045" s="57"/>
      <c r="M1045" s="57"/>
      <c r="N1045" s="57"/>
    </row>
    <row r="1046" spans="5:14">
      <c r="E1046" s="66"/>
      <c r="F1046" s="66"/>
      <c r="G1046" s="57"/>
      <c r="H1046" s="57"/>
      <c r="I1046" s="57"/>
      <c r="J1046" s="57"/>
      <c r="K1046" s="57"/>
      <c r="L1046" s="57"/>
      <c r="M1046" s="57"/>
      <c r="N1046" s="57"/>
    </row>
    <row r="1047" spans="5:14">
      <c r="E1047" s="66"/>
      <c r="F1047" s="66"/>
      <c r="G1047" s="57"/>
      <c r="H1047" s="57"/>
      <c r="I1047" s="57"/>
      <c r="J1047" s="57"/>
      <c r="K1047" s="57"/>
      <c r="L1047" s="57"/>
      <c r="M1047" s="57"/>
      <c r="N1047" s="57"/>
    </row>
    <row r="1048" spans="5:14">
      <c r="E1048" s="66"/>
      <c r="F1048" s="66"/>
      <c r="G1048" s="57"/>
      <c r="H1048" s="57"/>
      <c r="I1048" s="57"/>
      <c r="J1048" s="57"/>
      <c r="K1048" s="57"/>
      <c r="L1048" s="57"/>
      <c r="M1048" s="57"/>
      <c r="N1048" s="57"/>
    </row>
    <row r="1049" spans="5:14">
      <c r="E1049" s="66"/>
      <c r="F1049" s="66"/>
      <c r="G1049" s="57"/>
      <c r="H1049" s="57"/>
      <c r="I1049" s="57"/>
      <c r="J1049" s="57"/>
      <c r="K1049" s="57"/>
      <c r="L1049" s="57"/>
      <c r="M1049" s="57"/>
      <c r="N1049" s="57"/>
    </row>
    <row r="1050" spans="5:14">
      <c r="E1050" s="66"/>
      <c r="F1050" s="66"/>
      <c r="G1050" s="57"/>
      <c r="H1050" s="57"/>
      <c r="I1050" s="57"/>
      <c r="J1050" s="57"/>
      <c r="K1050" s="57"/>
      <c r="L1050" s="57"/>
      <c r="M1050" s="57"/>
      <c r="N1050" s="57"/>
    </row>
    <row r="1051" spans="5:14">
      <c r="E1051" s="66"/>
      <c r="F1051" s="66"/>
      <c r="G1051" s="57"/>
      <c r="H1051" s="57"/>
      <c r="I1051" s="57"/>
      <c r="J1051" s="57"/>
      <c r="K1051" s="57"/>
      <c r="L1051" s="57"/>
      <c r="M1051" s="57"/>
      <c r="N1051" s="57"/>
    </row>
    <row r="1052" spans="5:14">
      <c r="E1052" s="66"/>
      <c r="F1052" s="66"/>
      <c r="G1052" s="57"/>
      <c r="H1052" s="57"/>
      <c r="I1052" s="57"/>
      <c r="J1052" s="57"/>
      <c r="K1052" s="57"/>
      <c r="L1052" s="57"/>
      <c r="M1052" s="57"/>
      <c r="N1052" s="57"/>
    </row>
    <row r="1053" spans="5:14">
      <c r="E1053" s="66"/>
      <c r="F1053" s="66"/>
      <c r="G1053" s="57"/>
      <c r="H1053" s="57"/>
      <c r="I1053" s="57"/>
      <c r="J1053" s="57"/>
      <c r="K1053" s="57"/>
      <c r="L1053" s="57"/>
      <c r="M1053" s="57"/>
      <c r="N1053" s="57"/>
    </row>
    <row r="1054" spans="5:14">
      <c r="E1054" s="66"/>
      <c r="F1054" s="66"/>
      <c r="G1054" s="57"/>
      <c r="H1054" s="57"/>
      <c r="I1054" s="57"/>
      <c r="J1054" s="57"/>
      <c r="K1054" s="57"/>
      <c r="L1054" s="57"/>
      <c r="M1054" s="57"/>
      <c r="N1054" s="57"/>
    </row>
    <row r="1055" spans="5:14">
      <c r="E1055" s="66"/>
      <c r="F1055" s="66"/>
      <c r="G1055" s="57"/>
      <c r="H1055" s="57"/>
      <c r="I1055" s="57"/>
      <c r="J1055" s="57"/>
      <c r="K1055" s="57"/>
      <c r="L1055" s="57"/>
      <c r="M1055" s="57"/>
      <c r="N1055" s="57"/>
    </row>
    <row r="1056" spans="5:14">
      <c r="E1056" s="66"/>
      <c r="F1056" s="66"/>
      <c r="G1056" s="57"/>
      <c r="H1056" s="57"/>
      <c r="I1056" s="57"/>
      <c r="J1056" s="57"/>
      <c r="K1056" s="57"/>
      <c r="L1056" s="57"/>
      <c r="M1056" s="57"/>
      <c r="N1056" s="57"/>
    </row>
    <row r="1057" spans="5:14">
      <c r="E1057" s="66"/>
      <c r="F1057" s="66"/>
      <c r="G1057" s="57"/>
      <c r="H1057" s="57"/>
      <c r="I1057" s="57"/>
      <c r="J1057" s="57"/>
      <c r="K1057" s="57"/>
      <c r="L1057" s="57"/>
      <c r="M1057" s="57"/>
      <c r="N1057" s="57"/>
    </row>
    <row r="1058" spans="5:14">
      <c r="E1058" s="66"/>
      <c r="F1058" s="66"/>
      <c r="G1058" s="57"/>
      <c r="H1058" s="57"/>
      <c r="I1058" s="57"/>
      <c r="J1058" s="57"/>
      <c r="K1058" s="57"/>
      <c r="L1058" s="57"/>
      <c r="M1058" s="57"/>
      <c r="N1058" s="57"/>
    </row>
    <row r="1059" spans="5:14">
      <c r="E1059" s="66"/>
      <c r="F1059" s="66"/>
      <c r="G1059" s="57"/>
      <c r="H1059" s="57"/>
      <c r="I1059" s="57"/>
      <c r="J1059" s="57"/>
      <c r="K1059" s="57"/>
      <c r="L1059" s="57"/>
      <c r="M1059" s="57"/>
      <c r="N1059" s="57"/>
    </row>
    <row r="1060" spans="5:14">
      <c r="E1060" s="66"/>
      <c r="F1060" s="66"/>
      <c r="G1060" s="57"/>
      <c r="H1060" s="57"/>
      <c r="I1060" s="57"/>
      <c r="J1060" s="57"/>
      <c r="K1060" s="57"/>
      <c r="L1060" s="57"/>
      <c r="M1060" s="57"/>
      <c r="N1060" s="57"/>
    </row>
    <row r="1061" spans="5:14">
      <c r="E1061" s="66"/>
      <c r="F1061" s="66"/>
      <c r="G1061" s="57"/>
      <c r="H1061" s="57"/>
      <c r="I1061" s="57"/>
      <c r="J1061" s="57"/>
      <c r="K1061" s="57"/>
      <c r="L1061" s="57"/>
      <c r="M1061" s="57"/>
      <c r="N1061" s="57"/>
    </row>
    <row r="1062" spans="5:14">
      <c r="E1062" s="66"/>
      <c r="F1062" s="66"/>
      <c r="G1062" s="57"/>
      <c r="H1062" s="57"/>
      <c r="I1062" s="57"/>
      <c r="J1062" s="57"/>
      <c r="K1062" s="57"/>
      <c r="L1062" s="57"/>
      <c r="M1062" s="57"/>
      <c r="N1062" s="57"/>
    </row>
    <row r="1063" spans="5:14">
      <c r="E1063" s="66"/>
      <c r="F1063" s="66"/>
      <c r="G1063" s="57"/>
      <c r="H1063" s="57"/>
      <c r="I1063" s="57"/>
      <c r="J1063" s="57"/>
      <c r="K1063" s="57"/>
      <c r="L1063" s="57"/>
      <c r="M1063" s="57"/>
      <c r="N1063" s="57"/>
    </row>
    <row r="1064" spans="5:14">
      <c r="E1064" s="66"/>
      <c r="F1064" s="66"/>
      <c r="G1064" s="57"/>
      <c r="H1064" s="57"/>
      <c r="I1064" s="57"/>
      <c r="J1064" s="57"/>
      <c r="K1064" s="57"/>
      <c r="L1064" s="57"/>
      <c r="M1064" s="57"/>
      <c r="N1064" s="57"/>
    </row>
    <row r="1065" spans="5:14">
      <c r="E1065" s="66"/>
      <c r="F1065" s="66"/>
      <c r="G1065" s="57"/>
      <c r="H1065" s="57"/>
      <c r="I1065" s="57"/>
      <c r="J1065" s="57"/>
      <c r="K1065" s="57"/>
      <c r="L1065" s="57"/>
      <c r="M1065" s="57"/>
      <c r="N1065" s="57"/>
    </row>
    <row r="1066" spans="5:14">
      <c r="E1066" s="66"/>
      <c r="F1066" s="66"/>
      <c r="G1066" s="57"/>
      <c r="H1066" s="57"/>
      <c r="I1066" s="57"/>
      <c r="J1066" s="57"/>
      <c r="K1066" s="57"/>
      <c r="L1066" s="57"/>
      <c r="M1066" s="57"/>
      <c r="N1066" s="57"/>
    </row>
    <row r="1067" spans="5:14">
      <c r="E1067" s="66"/>
      <c r="F1067" s="66"/>
      <c r="G1067" s="57"/>
      <c r="H1067" s="57"/>
      <c r="I1067" s="57"/>
      <c r="J1067" s="57"/>
      <c r="K1067" s="57"/>
      <c r="L1067" s="57"/>
      <c r="M1067" s="57"/>
      <c r="N1067" s="57"/>
    </row>
    <row r="1068" spans="5:14">
      <c r="E1068" s="66"/>
      <c r="F1068" s="66"/>
      <c r="G1068" s="57"/>
      <c r="H1068" s="57"/>
      <c r="I1068" s="57"/>
      <c r="J1068" s="57"/>
      <c r="K1068" s="57"/>
      <c r="L1068" s="57"/>
      <c r="M1068" s="57"/>
      <c r="N1068" s="57"/>
    </row>
    <row r="1069" spans="5:14">
      <c r="E1069" s="66"/>
      <c r="F1069" s="66"/>
      <c r="G1069" s="57"/>
      <c r="H1069" s="57"/>
      <c r="I1069" s="57"/>
      <c r="J1069" s="57"/>
      <c r="K1069" s="57"/>
      <c r="L1069" s="57"/>
      <c r="M1069" s="57"/>
      <c r="N1069" s="57"/>
    </row>
    <row r="1070" spans="5:14">
      <c r="E1070" s="66"/>
      <c r="F1070" s="66"/>
      <c r="G1070" s="57"/>
      <c r="H1070" s="57"/>
      <c r="I1070" s="57"/>
      <c r="J1070" s="57"/>
      <c r="K1070" s="57"/>
      <c r="L1070" s="57"/>
      <c r="M1070" s="57"/>
      <c r="N1070" s="57"/>
    </row>
    <row r="1071" spans="5:14">
      <c r="E1071" s="66"/>
      <c r="F1071" s="66"/>
      <c r="G1071" s="57"/>
      <c r="H1071" s="57"/>
      <c r="I1071" s="57"/>
      <c r="J1071" s="57"/>
      <c r="K1071" s="57"/>
      <c r="L1071" s="57"/>
      <c r="M1071" s="57"/>
      <c r="N1071" s="57"/>
    </row>
    <row r="1072" spans="5:14">
      <c r="E1072" s="66"/>
      <c r="F1072" s="66"/>
      <c r="G1072" s="57"/>
      <c r="H1072" s="57"/>
      <c r="I1072" s="57"/>
      <c r="J1072" s="57"/>
      <c r="K1072" s="57"/>
      <c r="L1072" s="57"/>
      <c r="M1072" s="57"/>
      <c r="N1072" s="57"/>
    </row>
    <row r="1073" spans="5:14">
      <c r="E1073" s="66"/>
      <c r="F1073" s="66"/>
      <c r="G1073" s="57"/>
      <c r="H1073" s="57"/>
      <c r="I1073" s="57"/>
      <c r="J1073" s="57"/>
      <c r="K1073" s="57"/>
      <c r="L1073" s="57"/>
      <c r="M1073" s="57"/>
      <c r="N1073" s="57"/>
    </row>
    <row r="1074" spans="5:14">
      <c r="E1074" s="66"/>
      <c r="F1074" s="66"/>
      <c r="G1074" s="57"/>
      <c r="H1074" s="57"/>
      <c r="I1074" s="57"/>
      <c r="J1074" s="57"/>
      <c r="K1074" s="57"/>
      <c r="L1074" s="57"/>
      <c r="M1074" s="57"/>
      <c r="N1074" s="57"/>
    </row>
    <row r="1075" spans="5:14">
      <c r="E1075" s="66"/>
      <c r="F1075" s="66"/>
      <c r="G1075" s="57"/>
      <c r="H1075" s="57"/>
      <c r="I1075" s="57"/>
      <c r="J1075" s="57"/>
      <c r="K1075" s="57"/>
      <c r="L1075" s="57"/>
      <c r="M1075" s="57"/>
      <c r="N1075" s="57"/>
    </row>
    <row r="1076" spans="5:14">
      <c r="E1076" s="66"/>
      <c r="F1076" s="66"/>
      <c r="G1076" s="57"/>
      <c r="H1076" s="57"/>
      <c r="I1076" s="57"/>
      <c r="J1076" s="57"/>
      <c r="K1076" s="57"/>
      <c r="L1076" s="57"/>
      <c r="M1076" s="57"/>
      <c r="N1076" s="57"/>
    </row>
    <row r="1077" spans="5:14">
      <c r="E1077" s="66"/>
      <c r="F1077" s="66"/>
      <c r="G1077" s="57"/>
      <c r="H1077" s="57"/>
      <c r="I1077" s="57"/>
      <c r="J1077" s="57"/>
      <c r="K1077" s="57"/>
      <c r="L1077" s="57"/>
      <c r="M1077" s="57"/>
      <c r="N1077" s="57"/>
    </row>
    <row r="1078" spans="5:14">
      <c r="E1078" s="66"/>
      <c r="F1078" s="66"/>
      <c r="G1078" s="57"/>
      <c r="H1078" s="57"/>
      <c r="I1078" s="57"/>
      <c r="J1078" s="57"/>
      <c r="K1078" s="57"/>
      <c r="L1078" s="57"/>
      <c r="M1078" s="57"/>
      <c r="N1078" s="57"/>
    </row>
    <row r="1079" spans="5:14">
      <c r="E1079" s="66"/>
      <c r="F1079" s="66"/>
      <c r="G1079" s="57"/>
      <c r="H1079" s="57"/>
      <c r="I1079" s="57"/>
      <c r="J1079" s="57"/>
      <c r="K1079" s="57"/>
      <c r="L1079" s="57"/>
      <c r="M1079" s="57"/>
      <c r="N1079" s="57"/>
    </row>
    <row r="1080" spans="5:14">
      <c r="E1080" s="66"/>
      <c r="F1080" s="66"/>
      <c r="G1080" s="57"/>
      <c r="H1080" s="57"/>
      <c r="I1080" s="57"/>
      <c r="J1080" s="57"/>
      <c r="K1080" s="57"/>
      <c r="L1080" s="57"/>
      <c r="M1080" s="57"/>
      <c r="N1080" s="57"/>
    </row>
    <row r="1081" spans="5:14">
      <c r="E1081" s="66"/>
      <c r="F1081" s="66"/>
      <c r="G1081" s="57"/>
      <c r="H1081" s="57"/>
      <c r="I1081" s="57"/>
      <c r="J1081" s="57"/>
      <c r="K1081" s="57"/>
      <c r="L1081" s="57"/>
      <c r="M1081" s="57"/>
      <c r="N1081" s="57"/>
    </row>
    <row r="1082" spans="5:14">
      <c r="E1082" s="66"/>
      <c r="F1082" s="66"/>
      <c r="G1082" s="57"/>
      <c r="H1082" s="57"/>
      <c r="I1082" s="57"/>
      <c r="J1082" s="57"/>
      <c r="K1082" s="57"/>
      <c r="L1082" s="57"/>
      <c r="M1082" s="57"/>
      <c r="N1082" s="57"/>
    </row>
    <row r="1083" spans="5:14">
      <c r="E1083" s="66"/>
      <c r="F1083" s="66"/>
      <c r="G1083" s="57"/>
      <c r="H1083" s="57"/>
      <c r="I1083" s="57"/>
      <c r="J1083" s="57"/>
      <c r="K1083" s="57"/>
      <c r="L1083" s="57"/>
      <c r="M1083" s="57"/>
      <c r="N1083" s="57"/>
    </row>
    <row r="1084" spans="5:14">
      <c r="E1084" s="66"/>
      <c r="F1084" s="66"/>
      <c r="G1084" s="57"/>
      <c r="H1084" s="57"/>
      <c r="I1084" s="57"/>
      <c r="J1084" s="57"/>
      <c r="K1084" s="57"/>
      <c r="L1084" s="57"/>
      <c r="M1084" s="57"/>
      <c r="N1084" s="57"/>
    </row>
    <row r="1085" spans="5:14">
      <c r="E1085" s="66"/>
      <c r="F1085" s="66"/>
      <c r="G1085" s="57"/>
      <c r="H1085" s="57"/>
      <c r="I1085" s="57"/>
      <c r="J1085" s="57"/>
      <c r="K1085" s="57"/>
      <c r="L1085" s="57"/>
      <c r="M1085" s="57"/>
      <c r="N1085" s="57"/>
    </row>
    <row r="1086" spans="5:14">
      <c r="E1086" s="66"/>
      <c r="F1086" s="66"/>
      <c r="G1086" s="57"/>
      <c r="H1086" s="57"/>
      <c r="I1086" s="57"/>
      <c r="J1086" s="57"/>
      <c r="K1086" s="57"/>
      <c r="L1086" s="57"/>
      <c r="M1086" s="57"/>
      <c r="N1086" s="57"/>
    </row>
    <row r="1087" spans="5:14">
      <c r="E1087" s="66"/>
      <c r="F1087" s="66"/>
      <c r="G1087" s="57"/>
      <c r="H1087" s="57"/>
      <c r="I1087" s="57"/>
      <c r="J1087" s="57"/>
      <c r="K1087" s="57"/>
      <c r="L1087" s="57"/>
      <c r="M1087" s="57"/>
      <c r="N1087" s="57"/>
    </row>
    <row r="1088" spans="5:14">
      <c r="E1088" s="66"/>
      <c r="F1088" s="66"/>
      <c r="G1088" s="57"/>
      <c r="H1088" s="57"/>
      <c r="I1088" s="57"/>
      <c r="J1088" s="57"/>
      <c r="K1088" s="57"/>
      <c r="L1088" s="57"/>
      <c r="M1088" s="57"/>
      <c r="N1088" s="57"/>
    </row>
    <row r="1089" spans="5:14">
      <c r="E1089" s="66"/>
      <c r="F1089" s="66"/>
      <c r="G1089" s="57"/>
      <c r="H1089" s="57"/>
      <c r="I1089" s="57"/>
      <c r="J1089" s="57"/>
      <c r="K1089" s="57"/>
      <c r="L1089" s="57"/>
      <c r="M1089" s="57"/>
      <c r="N1089" s="57"/>
    </row>
    <row r="1090" spans="5:14">
      <c r="E1090" s="66"/>
      <c r="F1090" s="66"/>
      <c r="G1090" s="57"/>
      <c r="H1090" s="57"/>
      <c r="I1090" s="57"/>
      <c r="J1090" s="57"/>
      <c r="K1090" s="57"/>
      <c r="L1090" s="57"/>
      <c r="M1090" s="57"/>
      <c r="N1090" s="57"/>
    </row>
    <row r="1091" spans="5:14">
      <c r="E1091" s="66"/>
      <c r="F1091" s="66"/>
      <c r="G1091" s="57"/>
      <c r="H1091" s="57"/>
      <c r="I1091" s="57"/>
      <c r="J1091" s="57"/>
      <c r="K1091" s="57"/>
      <c r="L1091" s="57"/>
      <c r="M1091" s="57"/>
      <c r="N1091" s="57"/>
    </row>
    <row r="1092" spans="5:14">
      <c r="E1092" s="66"/>
      <c r="F1092" s="66"/>
      <c r="G1092" s="57"/>
      <c r="H1092" s="57"/>
      <c r="I1092" s="57"/>
      <c r="J1092" s="57"/>
      <c r="K1092" s="57"/>
      <c r="L1092" s="57"/>
      <c r="M1092" s="57"/>
      <c r="N1092" s="57"/>
    </row>
    <row r="1093" spans="5:14">
      <c r="E1093" s="66"/>
      <c r="F1093" s="66"/>
      <c r="G1093" s="57"/>
      <c r="H1093" s="57"/>
      <c r="I1093" s="57"/>
      <c r="J1093" s="57"/>
      <c r="K1093" s="57"/>
      <c r="L1093" s="57"/>
      <c r="M1093" s="57"/>
      <c r="N1093" s="57"/>
    </row>
    <row r="1094" spans="5:14">
      <c r="E1094" s="66"/>
      <c r="F1094" s="66"/>
      <c r="G1094" s="57"/>
      <c r="H1094" s="57"/>
      <c r="I1094" s="57"/>
      <c r="J1094" s="57"/>
      <c r="K1094" s="57"/>
      <c r="L1094" s="57"/>
      <c r="M1094" s="57"/>
      <c r="N1094" s="57"/>
    </row>
    <row r="1095" spans="5:14">
      <c r="E1095" s="66"/>
      <c r="F1095" s="66"/>
      <c r="G1095" s="57"/>
      <c r="H1095" s="57"/>
      <c r="I1095" s="57"/>
      <c r="J1095" s="57"/>
      <c r="K1095" s="57"/>
      <c r="L1095" s="57"/>
      <c r="M1095" s="57"/>
      <c r="N1095" s="57"/>
    </row>
    <row r="1096" spans="5:14">
      <c r="E1096" s="66"/>
      <c r="F1096" s="66"/>
      <c r="G1096" s="57"/>
      <c r="H1096" s="57"/>
      <c r="I1096" s="57"/>
      <c r="J1096" s="57"/>
      <c r="K1096" s="57"/>
      <c r="L1096" s="57"/>
      <c r="M1096" s="57"/>
      <c r="N1096" s="57"/>
    </row>
    <row r="1097" spans="5:14">
      <c r="E1097" s="66"/>
      <c r="F1097" s="66"/>
      <c r="G1097" s="57"/>
      <c r="H1097" s="57"/>
      <c r="I1097" s="57"/>
      <c r="J1097" s="57"/>
      <c r="K1097" s="57"/>
      <c r="L1097" s="57"/>
      <c r="M1097" s="57"/>
      <c r="N1097" s="57"/>
    </row>
    <row r="1098" spans="5:14">
      <c r="E1098" s="66"/>
      <c r="F1098" s="66"/>
      <c r="G1098" s="57"/>
      <c r="H1098" s="57"/>
      <c r="I1098" s="57"/>
      <c r="J1098" s="57"/>
      <c r="K1098" s="57"/>
      <c r="L1098" s="57"/>
      <c r="M1098" s="57"/>
      <c r="N1098" s="57"/>
    </row>
    <row r="1099" spans="5:14">
      <c r="E1099" s="66"/>
      <c r="F1099" s="66"/>
      <c r="G1099" s="57"/>
      <c r="H1099" s="57"/>
      <c r="I1099" s="57"/>
      <c r="J1099" s="57"/>
      <c r="K1099" s="57"/>
      <c r="L1099" s="57"/>
      <c r="M1099" s="57"/>
      <c r="N1099" s="57"/>
    </row>
    <row r="1100" spans="5:14">
      <c r="E1100" s="66"/>
      <c r="F1100" s="66"/>
      <c r="G1100" s="57"/>
      <c r="H1100" s="57"/>
      <c r="I1100" s="57"/>
      <c r="J1100" s="57"/>
      <c r="K1100" s="57"/>
      <c r="L1100" s="57"/>
      <c r="M1100" s="57"/>
      <c r="N1100" s="57"/>
    </row>
    <row r="1101" spans="5:14">
      <c r="E1101" s="66"/>
      <c r="F1101" s="66"/>
      <c r="G1101" s="57"/>
      <c r="H1101" s="57"/>
      <c r="I1101" s="57"/>
      <c r="J1101" s="57"/>
      <c r="K1101" s="57"/>
      <c r="L1101" s="57"/>
      <c r="M1101" s="57"/>
      <c r="N1101" s="57"/>
    </row>
    <row r="1102" spans="5:14">
      <c r="E1102" s="66"/>
      <c r="F1102" s="66"/>
      <c r="G1102" s="57"/>
      <c r="H1102" s="57"/>
      <c r="I1102" s="57"/>
      <c r="J1102" s="57"/>
      <c r="K1102" s="57"/>
      <c r="L1102" s="57"/>
      <c r="M1102" s="57"/>
      <c r="N1102" s="57"/>
    </row>
    <row r="1103" spans="5:14">
      <c r="E1103" s="66"/>
      <c r="F1103" s="66"/>
      <c r="G1103" s="57"/>
      <c r="H1103" s="57"/>
      <c r="I1103" s="57"/>
      <c r="J1103" s="57"/>
      <c r="K1103" s="57"/>
      <c r="L1103" s="57"/>
      <c r="M1103" s="57"/>
      <c r="N1103" s="57"/>
    </row>
    <row r="1104" spans="5:14">
      <c r="E1104" s="66"/>
      <c r="F1104" s="66"/>
      <c r="G1104" s="57"/>
      <c r="H1104" s="57"/>
      <c r="I1104" s="57"/>
      <c r="J1104" s="57"/>
      <c r="K1104" s="57"/>
      <c r="L1104" s="57"/>
      <c r="M1104" s="57"/>
      <c r="N1104" s="57"/>
    </row>
    <row r="1105" spans="5:14">
      <c r="E1105" s="66"/>
      <c r="F1105" s="66"/>
      <c r="G1105" s="57"/>
      <c r="H1105" s="57"/>
      <c r="I1105" s="57"/>
      <c r="J1105" s="57"/>
      <c r="K1105" s="57"/>
      <c r="L1105" s="57"/>
      <c r="M1105" s="57"/>
      <c r="N1105" s="57"/>
    </row>
    <row r="1106" spans="5:14">
      <c r="E1106" s="66"/>
      <c r="F1106" s="66"/>
      <c r="G1106" s="57"/>
      <c r="H1106" s="57"/>
      <c r="I1106" s="57"/>
      <c r="J1106" s="57"/>
      <c r="K1106" s="57"/>
      <c r="L1106" s="57"/>
      <c r="M1106" s="57"/>
      <c r="N1106" s="57"/>
    </row>
    <row r="1107" spans="5:14">
      <c r="E1107" s="66"/>
      <c r="F1107" s="66"/>
      <c r="G1107" s="57"/>
      <c r="H1107" s="57"/>
      <c r="I1107" s="57"/>
      <c r="J1107" s="57"/>
      <c r="K1107" s="57"/>
      <c r="L1107" s="57"/>
      <c r="M1107" s="57"/>
      <c r="N1107" s="57"/>
    </row>
    <row r="1108" spans="5:14">
      <c r="E1108" s="66"/>
      <c r="F1108" s="66"/>
      <c r="G1108" s="57"/>
      <c r="H1108" s="57"/>
      <c r="I1108" s="57"/>
      <c r="J1108" s="57"/>
      <c r="K1108" s="57"/>
      <c r="L1108" s="57"/>
      <c r="M1108" s="57"/>
      <c r="N1108" s="57"/>
    </row>
    <row r="1109" spans="5:14">
      <c r="E1109" s="66"/>
      <c r="F1109" s="66"/>
      <c r="G1109" s="57"/>
      <c r="H1109" s="57"/>
      <c r="I1109" s="57"/>
      <c r="J1109" s="57"/>
      <c r="K1109" s="57"/>
      <c r="L1109" s="57"/>
      <c r="M1109" s="57"/>
      <c r="N1109" s="57"/>
    </row>
    <row r="1110" spans="5:14">
      <c r="E1110" s="66"/>
      <c r="F1110" s="66"/>
      <c r="G1110" s="57"/>
      <c r="H1110" s="57"/>
      <c r="I1110" s="57"/>
      <c r="J1110" s="57"/>
      <c r="K1110" s="57"/>
      <c r="L1110" s="57"/>
      <c r="M1110" s="57"/>
      <c r="N1110" s="57"/>
    </row>
    <row r="1111" spans="5:14">
      <c r="E1111" s="66"/>
      <c r="F1111" s="66"/>
      <c r="G1111" s="57"/>
      <c r="H1111" s="57"/>
      <c r="I1111" s="57"/>
      <c r="J1111" s="57"/>
      <c r="K1111" s="57"/>
      <c r="L1111" s="57"/>
      <c r="M1111" s="57"/>
      <c r="N1111" s="57"/>
    </row>
    <row r="1112" spans="5:14">
      <c r="E1112" s="66"/>
      <c r="F1112" s="66"/>
      <c r="G1112" s="57"/>
      <c r="H1112" s="57"/>
      <c r="I1112" s="57"/>
      <c r="J1112" s="57"/>
      <c r="K1112" s="57"/>
      <c r="L1112" s="57"/>
      <c r="M1112" s="57"/>
      <c r="N1112" s="57"/>
    </row>
    <row r="1113" spans="5:14">
      <c r="E1113" s="66"/>
      <c r="F1113" s="66"/>
      <c r="G1113" s="57"/>
      <c r="H1113" s="57"/>
      <c r="I1113" s="57"/>
      <c r="J1113" s="57"/>
      <c r="K1113" s="57"/>
      <c r="L1113" s="57"/>
      <c r="M1113" s="57"/>
      <c r="N1113" s="57"/>
    </row>
    <row r="1114" spans="5:14">
      <c r="E1114" s="66"/>
      <c r="F1114" s="66"/>
      <c r="G1114" s="57"/>
      <c r="H1114" s="57"/>
      <c r="I1114" s="57"/>
      <c r="J1114" s="57"/>
      <c r="K1114" s="57"/>
      <c r="L1114" s="57"/>
      <c r="M1114" s="57"/>
      <c r="N1114" s="57"/>
    </row>
    <row r="1115" spans="5:14">
      <c r="E1115" s="66"/>
      <c r="F1115" s="66"/>
      <c r="G1115" s="57"/>
      <c r="H1115" s="57"/>
      <c r="I1115" s="57"/>
      <c r="J1115" s="57"/>
      <c r="K1115" s="57"/>
      <c r="L1115" s="57"/>
      <c r="M1115" s="57"/>
      <c r="N1115" s="57"/>
    </row>
    <row r="1116" spans="5:14">
      <c r="E1116" s="66"/>
      <c r="F1116" s="66"/>
      <c r="G1116" s="57"/>
      <c r="H1116" s="57"/>
      <c r="I1116" s="57"/>
      <c r="J1116" s="57"/>
      <c r="K1116" s="57"/>
      <c r="L1116" s="57"/>
      <c r="M1116" s="57"/>
      <c r="N1116" s="57"/>
    </row>
    <row r="1117" spans="5:14">
      <c r="E1117" s="66"/>
      <c r="F1117" s="66"/>
      <c r="G1117" s="57"/>
      <c r="H1117" s="57"/>
      <c r="I1117" s="57"/>
      <c r="J1117" s="57"/>
      <c r="K1117" s="57"/>
      <c r="L1117" s="57"/>
      <c r="M1117" s="57"/>
      <c r="N1117" s="57"/>
    </row>
    <row r="1118" spans="5:14">
      <c r="E1118" s="66"/>
      <c r="F1118" s="66"/>
      <c r="G1118" s="57"/>
      <c r="H1118" s="57"/>
      <c r="I1118" s="57"/>
      <c r="J1118" s="57"/>
      <c r="K1118" s="57"/>
      <c r="L1118" s="57"/>
      <c r="M1118" s="57"/>
      <c r="N1118" s="57"/>
    </row>
    <row r="1119" spans="5:14">
      <c r="E1119" s="66"/>
      <c r="F1119" s="66"/>
      <c r="G1119" s="57"/>
      <c r="H1119" s="57"/>
      <c r="I1119" s="57"/>
      <c r="J1119" s="57"/>
      <c r="K1119" s="57"/>
      <c r="L1119" s="57"/>
      <c r="M1119" s="57"/>
      <c r="N1119" s="57"/>
    </row>
    <row r="1120" spans="5:14">
      <c r="E1120" s="66"/>
      <c r="F1120" s="66"/>
      <c r="G1120" s="57"/>
      <c r="H1120" s="57"/>
      <c r="I1120" s="57"/>
      <c r="J1120" s="57"/>
      <c r="K1120" s="57"/>
      <c r="L1120" s="57"/>
      <c r="M1120" s="57"/>
      <c r="N1120" s="57"/>
    </row>
    <row r="1121" spans="5:14">
      <c r="E1121" s="66"/>
      <c r="F1121" s="66"/>
      <c r="G1121" s="57"/>
      <c r="H1121" s="57"/>
      <c r="I1121" s="57"/>
      <c r="J1121" s="57"/>
      <c r="K1121" s="57"/>
      <c r="L1121" s="57"/>
      <c r="M1121" s="57"/>
      <c r="N1121" s="57"/>
    </row>
    <row r="1122" spans="5:14">
      <c r="E1122" s="66"/>
      <c r="F1122" s="66"/>
      <c r="G1122" s="57"/>
      <c r="H1122" s="57"/>
      <c r="I1122" s="57"/>
      <c r="J1122" s="57"/>
      <c r="K1122" s="57"/>
      <c r="L1122" s="57"/>
      <c r="M1122" s="57"/>
      <c r="N1122" s="57"/>
    </row>
    <row r="1123" spans="5:14">
      <c r="E1123" s="66"/>
      <c r="F1123" s="66"/>
      <c r="G1123" s="57"/>
      <c r="H1123" s="57"/>
      <c r="I1123" s="57"/>
      <c r="J1123" s="57"/>
      <c r="K1123" s="57"/>
      <c r="L1123" s="57"/>
      <c r="M1123" s="57"/>
      <c r="N1123" s="57"/>
    </row>
    <row r="1124" spans="5:14">
      <c r="E1124" s="66"/>
      <c r="F1124" s="66"/>
      <c r="G1124" s="57"/>
      <c r="H1124" s="57"/>
      <c r="I1124" s="57"/>
      <c r="J1124" s="57"/>
      <c r="K1124" s="57"/>
      <c r="L1124" s="57"/>
      <c r="M1124" s="57"/>
      <c r="N1124" s="57"/>
    </row>
    <row r="1125" spans="5:14">
      <c r="E1125" s="66"/>
      <c r="F1125" s="66"/>
      <c r="G1125" s="57"/>
      <c r="H1125" s="57"/>
      <c r="I1125" s="57"/>
      <c r="J1125" s="57"/>
      <c r="K1125" s="57"/>
      <c r="L1125" s="57"/>
      <c r="M1125" s="57"/>
      <c r="N1125" s="57"/>
    </row>
    <row r="1126" spans="5:14">
      <c r="E1126" s="66"/>
      <c r="F1126" s="66"/>
      <c r="G1126" s="57"/>
      <c r="H1126" s="57"/>
      <c r="I1126" s="57"/>
      <c r="J1126" s="57"/>
      <c r="K1126" s="57"/>
      <c r="L1126" s="57"/>
      <c r="M1126" s="57"/>
      <c r="N1126" s="57"/>
    </row>
    <row r="1127" spans="5:14">
      <c r="E1127" s="66"/>
      <c r="F1127" s="66"/>
      <c r="G1127" s="57"/>
      <c r="H1127" s="57"/>
      <c r="I1127" s="57"/>
      <c r="J1127" s="57"/>
      <c r="K1127" s="57"/>
      <c r="L1127" s="57"/>
      <c r="M1127" s="57"/>
      <c r="N1127" s="57"/>
    </row>
    <row r="1128" spans="5:14">
      <c r="E1128" s="66"/>
      <c r="F1128" s="66"/>
      <c r="G1128" s="57"/>
      <c r="H1128" s="57"/>
      <c r="I1128" s="57"/>
      <c r="J1128" s="57"/>
      <c r="K1128" s="57"/>
      <c r="L1128" s="57"/>
      <c r="M1128" s="57"/>
      <c r="N1128" s="57"/>
    </row>
    <row r="1129" spans="5:14">
      <c r="E1129" s="66"/>
      <c r="F1129" s="66"/>
      <c r="G1129" s="57"/>
      <c r="H1129" s="57"/>
      <c r="I1129" s="57"/>
      <c r="J1129" s="57"/>
      <c r="K1129" s="57"/>
      <c r="L1129" s="57"/>
      <c r="M1129" s="57"/>
      <c r="N1129" s="57"/>
    </row>
    <row r="1130" spans="5:14">
      <c r="E1130" s="66"/>
      <c r="F1130" s="66"/>
      <c r="G1130" s="57"/>
      <c r="H1130" s="57"/>
      <c r="I1130" s="57"/>
      <c r="J1130" s="57"/>
      <c r="K1130" s="57"/>
      <c r="L1130" s="57"/>
      <c r="M1130" s="57"/>
      <c r="N1130" s="57"/>
    </row>
    <row r="1131" spans="5:14">
      <c r="E1131" s="66"/>
      <c r="F1131" s="66"/>
      <c r="G1131" s="57"/>
      <c r="H1131" s="57"/>
      <c r="I1131" s="57"/>
      <c r="J1131" s="57"/>
      <c r="K1131" s="57"/>
      <c r="L1131" s="57"/>
      <c r="M1131" s="57"/>
      <c r="N1131" s="57"/>
    </row>
    <row r="1132" spans="5:14">
      <c r="E1132" s="66"/>
      <c r="F1132" s="66"/>
      <c r="G1132" s="57"/>
      <c r="H1132" s="57"/>
      <c r="I1132" s="57"/>
      <c r="J1132" s="57"/>
      <c r="K1132" s="57"/>
      <c r="L1132" s="57"/>
      <c r="M1132" s="57"/>
      <c r="N1132" s="57"/>
    </row>
    <row r="1133" spans="5:14">
      <c r="E1133" s="66"/>
      <c r="F1133" s="66"/>
      <c r="G1133" s="57"/>
      <c r="H1133" s="57"/>
      <c r="I1133" s="57"/>
      <c r="J1133" s="57"/>
      <c r="K1133" s="57"/>
      <c r="L1133" s="57"/>
      <c r="M1133" s="57"/>
      <c r="N1133" s="57"/>
    </row>
    <row r="1134" spans="5:14">
      <c r="E1134" s="66"/>
      <c r="F1134" s="66"/>
      <c r="G1134" s="57"/>
      <c r="H1134" s="57"/>
      <c r="I1134" s="57"/>
      <c r="J1134" s="57"/>
      <c r="K1134" s="57"/>
      <c r="L1134" s="57"/>
      <c r="M1134" s="57"/>
      <c r="N1134" s="57"/>
    </row>
    <row r="1135" spans="5:14">
      <c r="E1135" s="66"/>
      <c r="F1135" s="66"/>
      <c r="G1135" s="57"/>
      <c r="H1135" s="57"/>
      <c r="I1135" s="57"/>
      <c r="J1135" s="57"/>
      <c r="K1135" s="57"/>
      <c r="L1135" s="57"/>
      <c r="M1135" s="57"/>
      <c r="N1135" s="57"/>
    </row>
    <row r="1136" spans="5:14">
      <c r="E1136" s="66"/>
      <c r="F1136" s="66"/>
      <c r="G1136" s="57"/>
      <c r="H1136" s="57"/>
      <c r="I1136" s="57"/>
      <c r="J1136" s="57"/>
      <c r="K1136" s="57"/>
      <c r="L1136" s="57"/>
      <c r="M1136" s="57"/>
      <c r="N1136" s="57"/>
    </row>
    <row r="1137" spans="5:14">
      <c r="E1137" s="66"/>
      <c r="F1137" s="66"/>
      <c r="G1137" s="57"/>
      <c r="H1137" s="57"/>
      <c r="I1137" s="57"/>
      <c r="J1137" s="57"/>
      <c r="K1137" s="57"/>
      <c r="L1137" s="57"/>
      <c r="M1137" s="57"/>
      <c r="N1137" s="57"/>
    </row>
    <row r="1138" spans="5:14">
      <c r="E1138" s="66"/>
      <c r="F1138" s="66"/>
      <c r="G1138" s="57"/>
      <c r="H1138" s="57"/>
      <c r="I1138" s="57"/>
      <c r="J1138" s="57"/>
      <c r="K1138" s="57"/>
      <c r="L1138" s="57"/>
      <c r="M1138" s="57"/>
      <c r="N1138" s="57"/>
    </row>
    <row r="1139" spans="5:14">
      <c r="E1139" s="66"/>
      <c r="F1139" s="66"/>
      <c r="G1139" s="57"/>
      <c r="H1139" s="57"/>
      <c r="I1139" s="57"/>
      <c r="J1139" s="57"/>
      <c r="K1139" s="57"/>
      <c r="L1139" s="57"/>
      <c r="M1139" s="57"/>
      <c r="N1139" s="57"/>
    </row>
    <row r="1140" spans="5:14">
      <c r="E1140" s="66"/>
      <c r="F1140" s="66"/>
      <c r="G1140" s="57"/>
      <c r="H1140" s="57"/>
      <c r="I1140" s="57"/>
      <c r="J1140" s="57"/>
      <c r="K1140" s="57"/>
      <c r="L1140" s="57"/>
      <c r="M1140" s="57"/>
      <c r="N1140" s="57"/>
    </row>
    <row r="1141" spans="5:14">
      <c r="E1141" s="66"/>
      <c r="F1141" s="66"/>
      <c r="G1141" s="57"/>
      <c r="H1141" s="57"/>
      <c r="I1141" s="57"/>
      <c r="J1141" s="57"/>
      <c r="K1141" s="57"/>
      <c r="L1141" s="57"/>
      <c r="M1141" s="57"/>
      <c r="N1141" s="57"/>
    </row>
    <row r="1142" spans="5:14">
      <c r="E1142" s="66"/>
      <c r="F1142" s="66"/>
      <c r="G1142" s="57"/>
      <c r="H1142" s="57"/>
      <c r="I1142" s="57"/>
      <c r="J1142" s="57"/>
      <c r="K1142" s="57"/>
      <c r="L1142" s="57"/>
      <c r="M1142" s="57"/>
      <c r="N1142" s="57"/>
    </row>
    <row r="1143" spans="5:14">
      <c r="E1143" s="66"/>
      <c r="F1143" s="66"/>
      <c r="G1143" s="57"/>
      <c r="H1143" s="57"/>
      <c r="I1143" s="57"/>
      <c r="J1143" s="57"/>
      <c r="K1143" s="57"/>
      <c r="L1143" s="57"/>
      <c r="M1143" s="57"/>
      <c r="N1143" s="57"/>
    </row>
    <row r="1144" spans="5:14">
      <c r="E1144" s="66"/>
      <c r="F1144" s="66"/>
      <c r="G1144" s="57"/>
      <c r="H1144" s="57"/>
      <c r="I1144" s="57"/>
      <c r="J1144" s="57"/>
      <c r="K1144" s="57"/>
      <c r="L1144" s="57"/>
      <c r="M1144" s="57"/>
      <c r="N1144" s="57"/>
    </row>
    <row r="1145" spans="5:14">
      <c r="E1145" s="66"/>
      <c r="F1145" s="66"/>
      <c r="G1145" s="57"/>
      <c r="H1145" s="57"/>
      <c r="I1145" s="57"/>
      <c r="J1145" s="57"/>
      <c r="K1145" s="57"/>
      <c r="L1145" s="57"/>
      <c r="M1145" s="57"/>
      <c r="N1145" s="57"/>
    </row>
    <row r="1146" spans="5:14">
      <c r="E1146" s="66"/>
      <c r="F1146" s="66"/>
      <c r="G1146" s="57"/>
      <c r="H1146" s="57"/>
      <c r="I1146" s="57"/>
      <c r="J1146" s="57"/>
      <c r="K1146" s="57"/>
      <c r="L1146" s="57"/>
      <c r="M1146" s="57"/>
      <c r="N1146" s="57"/>
    </row>
    <row r="1147" spans="5:14">
      <c r="E1147" s="66"/>
      <c r="F1147" s="66"/>
      <c r="G1147" s="57"/>
      <c r="H1147" s="57"/>
      <c r="I1147" s="57"/>
      <c r="J1147" s="57"/>
      <c r="K1147" s="57"/>
      <c r="L1147" s="57"/>
      <c r="M1147" s="57"/>
      <c r="N1147" s="57"/>
    </row>
    <row r="1148" spans="5:14">
      <c r="E1148" s="66"/>
      <c r="F1148" s="66"/>
      <c r="G1148" s="57"/>
      <c r="H1148" s="57"/>
      <c r="I1148" s="57"/>
      <c r="J1148" s="57"/>
      <c r="K1148" s="57"/>
      <c r="L1148" s="57"/>
      <c r="M1148" s="57"/>
      <c r="N1148" s="57"/>
    </row>
    <row r="1149" spans="5:14">
      <c r="E1149" s="66"/>
      <c r="F1149" s="66"/>
      <c r="G1149" s="57"/>
      <c r="H1149" s="57"/>
      <c r="I1149" s="57"/>
      <c r="J1149" s="57"/>
      <c r="K1149" s="57"/>
      <c r="L1149" s="57"/>
      <c r="M1149" s="57"/>
      <c r="N1149" s="57"/>
    </row>
    <row r="1150" spans="5:14">
      <c r="E1150" s="66"/>
      <c r="F1150" s="66"/>
      <c r="G1150" s="57"/>
      <c r="H1150" s="57"/>
      <c r="I1150" s="57"/>
      <c r="J1150" s="57"/>
      <c r="K1150" s="57"/>
      <c r="L1150" s="57"/>
      <c r="M1150" s="57"/>
      <c r="N1150" s="57"/>
    </row>
    <row r="1151" spans="5:14">
      <c r="E1151" s="66"/>
      <c r="F1151" s="66"/>
      <c r="G1151" s="57"/>
      <c r="H1151" s="57"/>
      <c r="I1151" s="57"/>
      <c r="J1151" s="57"/>
      <c r="K1151" s="57"/>
      <c r="L1151" s="57"/>
      <c r="M1151" s="57"/>
      <c r="N1151" s="57"/>
    </row>
    <row r="1152" spans="5:14">
      <c r="E1152" s="66"/>
      <c r="F1152" s="66"/>
      <c r="G1152" s="57"/>
      <c r="H1152" s="57"/>
      <c r="I1152" s="57"/>
      <c r="J1152" s="57"/>
      <c r="K1152" s="57"/>
      <c r="L1152" s="57"/>
      <c r="M1152" s="57"/>
      <c r="N1152" s="57"/>
    </row>
    <row r="1153" spans="5:14">
      <c r="E1153" s="66"/>
      <c r="F1153" s="66"/>
      <c r="G1153" s="57"/>
      <c r="H1153" s="57"/>
      <c r="I1153" s="57"/>
      <c r="J1153" s="57"/>
      <c r="K1153" s="57"/>
      <c r="L1153" s="57"/>
      <c r="M1153" s="57"/>
      <c r="N1153" s="57"/>
    </row>
    <row r="1154" spans="5:14">
      <c r="E1154" s="66"/>
      <c r="F1154" s="66"/>
      <c r="G1154" s="57"/>
      <c r="H1154" s="57"/>
      <c r="I1154" s="57"/>
      <c r="J1154" s="57"/>
      <c r="K1154" s="57"/>
      <c r="L1154" s="57"/>
      <c r="M1154" s="57"/>
      <c r="N1154" s="57"/>
    </row>
    <row r="1155" spans="5:14">
      <c r="E1155" s="66"/>
      <c r="F1155" s="66"/>
      <c r="G1155" s="57"/>
      <c r="H1155" s="57"/>
      <c r="I1155" s="57"/>
      <c r="J1155" s="57"/>
      <c r="K1155" s="57"/>
      <c r="L1155" s="57"/>
      <c r="M1155" s="57"/>
      <c r="N1155" s="57"/>
    </row>
    <row r="1156" spans="5:14">
      <c r="E1156" s="66"/>
      <c r="F1156" s="66"/>
      <c r="G1156" s="57"/>
      <c r="H1156" s="57"/>
      <c r="I1156" s="57"/>
      <c r="J1156" s="57"/>
      <c r="K1156" s="57"/>
      <c r="L1156" s="57"/>
      <c r="M1156" s="57"/>
      <c r="N1156" s="57"/>
    </row>
    <row r="1157" spans="5:14">
      <c r="E1157" s="66"/>
      <c r="F1157" s="66"/>
      <c r="G1157" s="57"/>
      <c r="H1157" s="57"/>
      <c r="I1157" s="57"/>
      <c r="J1157" s="57"/>
      <c r="K1157" s="57"/>
      <c r="L1157" s="57"/>
      <c r="M1157" s="57"/>
      <c r="N1157" s="57"/>
    </row>
    <row r="1158" spans="5:14">
      <c r="E1158" s="66"/>
      <c r="F1158" s="66"/>
      <c r="G1158" s="57"/>
      <c r="H1158" s="57"/>
      <c r="I1158" s="57"/>
      <c r="J1158" s="57"/>
      <c r="K1158" s="57"/>
      <c r="L1158" s="57"/>
      <c r="M1158" s="57"/>
      <c r="N1158" s="57"/>
    </row>
    <row r="1159" spans="5:14">
      <c r="E1159" s="66"/>
      <c r="F1159" s="66"/>
      <c r="G1159" s="57"/>
      <c r="H1159" s="57"/>
      <c r="I1159" s="57"/>
      <c r="J1159" s="57"/>
      <c r="K1159" s="57"/>
      <c r="L1159" s="57"/>
      <c r="M1159" s="57"/>
      <c r="N1159" s="57"/>
    </row>
    <row r="1160" spans="5:14">
      <c r="E1160" s="66"/>
      <c r="F1160" s="66"/>
      <c r="G1160" s="57"/>
      <c r="H1160" s="57"/>
      <c r="I1160" s="57"/>
      <c r="J1160" s="57"/>
      <c r="K1160" s="57"/>
      <c r="L1160" s="57"/>
      <c r="M1160" s="57"/>
      <c r="N1160" s="57"/>
    </row>
    <row r="1161" spans="5:14">
      <c r="E1161" s="66"/>
      <c r="F1161" s="66"/>
      <c r="G1161" s="57"/>
      <c r="H1161" s="57"/>
      <c r="I1161" s="57"/>
      <c r="J1161" s="57"/>
      <c r="K1161" s="57"/>
      <c r="L1161" s="57"/>
      <c r="M1161" s="57"/>
      <c r="N1161" s="57"/>
    </row>
    <row r="1162" spans="5:14">
      <c r="E1162" s="66"/>
      <c r="F1162" s="66"/>
      <c r="G1162" s="57"/>
      <c r="H1162" s="57"/>
      <c r="I1162" s="57"/>
      <c r="J1162" s="57"/>
      <c r="K1162" s="57"/>
      <c r="L1162" s="57"/>
      <c r="M1162" s="57"/>
      <c r="N1162" s="57"/>
    </row>
    <row r="1163" spans="5:14">
      <c r="E1163" s="66"/>
      <c r="F1163" s="66"/>
      <c r="G1163" s="57"/>
      <c r="H1163" s="57"/>
      <c r="I1163" s="57"/>
      <c r="J1163" s="57"/>
      <c r="K1163" s="57"/>
      <c r="L1163" s="57"/>
      <c r="M1163" s="57"/>
      <c r="N1163" s="57"/>
    </row>
    <row r="1164" spans="5:14">
      <c r="E1164" s="66"/>
      <c r="F1164" s="66"/>
      <c r="G1164" s="57"/>
      <c r="H1164" s="57"/>
      <c r="I1164" s="57"/>
      <c r="J1164" s="57"/>
      <c r="K1164" s="57"/>
      <c r="L1164" s="57"/>
      <c r="M1164" s="57"/>
      <c r="N1164" s="57"/>
    </row>
    <row r="1165" spans="5:14">
      <c r="E1165" s="66"/>
      <c r="F1165" s="66"/>
      <c r="G1165" s="57"/>
      <c r="H1165" s="57"/>
      <c r="I1165" s="57"/>
      <c r="J1165" s="57"/>
      <c r="K1165" s="57"/>
      <c r="L1165" s="57"/>
      <c r="M1165" s="57"/>
      <c r="N1165" s="57"/>
    </row>
    <row r="1166" spans="5:14">
      <c r="E1166" s="66"/>
      <c r="F1166" s="66"/>
      <c r="G1166" s="57"/>
      <c r="H1166" s="57"/>
      <c r="I1166" s="57"/>
      <c r="J1166" s="57"/>
      <c r="K1166" s="57"/>
      <c r="L1166" s="57"/>
      <c r="M1166" s="57"/>
      <c r="N1166" s="57"/>
    </row>
    <row r="1167" spans="5:14">
      <c r="E1167" s="66"/>
      <c r="F1167" s="66"/>
      <c r="G1167" s="57"/>
      <c r="H1167" s="57"/>
      <c r="I1167" s="57"/>
      <c r="J1167" s="57"/>
      <c r="K1167" s="57"/>
      <c r="L1167" s="57"/>
      <c r="M1167" s="57"/>
      <c r="N1167" s="57"/>
    </row>
    <row r="1168" spans="5:14">
      <c r="E1168" s="66"/>
      <c r="F1168" s="66"/>
      <c r="G1168" s="57"/>
      <c r="H1168" s="57"/>
      <c r="I1168" s="57"/>
      <c r="J1168" s="57"/>
      <c r="K1168" s="57"/>
      <c r="L1168" s="57"/>
      <c r="M1168" s="57"/>
      <c r="N1168" s="57"/>
    </row>
    <row r="1169" spans="5:14">
      <c r="E1169" s="66"/>
      <c r="F1169" s="66"/>
      <c r="G1169" s="57"/>
      <c r="H1169" s="57"/>
      <c r="I1169" s="57"/>
      <c r="J1169" s="57"/>
      <c r="K1169" s="57"/>
      <c r="L1169" s="57"/>
      <c r="M1169" s="57"/>
      <c r="N1169" s="57"/>
    </row>
    <row r="1170" spans="5:14">
      <c r="E1170" s="66"/>
      <c r="F1170" s="66"/>
      <c r="G1170" s="57"/>
      <c r="H1170" s="57"/>
      <c r="I1170" s="57"/>
      <c r="J1170" s="57"/>
      <c r="K1170" s="57"/>
      <c r="L1170" s="57"/>
      <c r="M1170" s="57"/>
      <c r="N1170" s="57"/>
    </row>
    <row r="1171" spans="5:14">
      <c r="E1171" s="66"/>
      <c r="F1171" s="66"/>
      <c r="G1171" s="57"/>
      <c r="H1171" s="57"/>
      <c r="I1171" s="57"/>
      <c r="J1171" s="57"/>
      <c r="K1171" s="57"/>
      <c r="L1171" s="57"/>
      <c r="M1171" s="57"/>
      <c r="N1171" s="57"/>
    </row>
    <row r="1172" spans="5:14">
      <c r="E1172" s="66"/>
      <c r="F1172" s="66"/>
      <c r="G1172" s="57"/>
      <c r="H1172" s="57"/>
      <c r="I1172" s="57"/>
      <c r="J1172" s="57"/>
      <c r="K1172" s="57"/>
      <c r="L1172" s="57"/>
      <c r="M1172" s="57"/>
      <c r="N1172" s="57"/>
    </row>
    <row r="1173" spans="5:14">
      <c r="E1173" s="66"/>
      <c r="F1173" s="66"/>
      <c r="G1173" s="57"/>
      <c r="H1173" s="57"/>
      <c r="I1173" s="57"/>
      <c r="J1173" s="57"/>
      <c r="K1173" s="57"/>
      <c r="L1173" s="57"/>
      <c r="M1173" s="57"/>
      <c r="N1173" s="57"/>
    </row>
    <row r="1174" spans="5:14">
      <c r="E1174" s="66"/>
      <c r="F1174" s="66"/>
      <c r="G1174" s="57"/>
      <c r="H1174" s="57"/>
      <c r="I1174" s="57"/>
      <c r="J1174" s="57"/>
      <c r="K1174" s="57"/>
      <c r="L1174" s="57"/>
      <c r="M1174" s="57"/>
      <c r="N1174" s="57"/>
    </row>
    <row r="1175" spans="5:14">
      <c r="E1175" s="66"/>
      <c r="F1175" s="66"/>
      <c r="G1175" s="57"/>
      <c r="H1175" s="57"/>
      <c r="I1175" s="57"/>
      <c r="J1175" s="57"/>
      <c r="K1175" s="57"/>
      <c r="L1175" s="57"/>
      <c r="M1175" s="57"/>
      <c r="N1175" s="57"/>
    </row>
    <row r="1176" spans="5:14">
      <c r="E1176" s="66"/>
      <c r="F1176" s="66"/>
      <c r="G1176" s="57"/>
      <c r="H1176" s="57"/>
      <c r="I1176" s="57"/>
      <c r="J1176" s="57"/>
      <c r="K1176" s="57"/>
      <c r="L1176" s="57"/>
      <c r="M1176" s="57"/>
      <c r="N1176" s="57"/>
    </row>
    <row r="1177" spans="5:14">
      <c r="E1177" s="66"/>
      <c r="F1177" s="66"/>
      <c r="G1177" s="57"/>
      <c r="H1177" s="57"/>
      <c r="I1177" s="57"/>
      <c r="J1177" s="57"/>
      <c r="K1177" s="57"/>
      <c r="L1177" s="57"/>
      <c r="M1177" s="57"/>
      <c r="N1177" s="57"/>
    </row>
    <row r="1178" spans="5:14">
      <c r="E1178" s="66"/>
      <c r="F1178" s="66"/>
      <c r="G1178" s="57"/>
      <c r="H1178" s="57"/>
      <c r="I1178" s="57"/>
      <c r="J1178" s="57"/>
      <c r="K1178" s="57"/>
      <c r="L1178" s="57"/>
      <c r="M1178" s="57"/>
      <c r="N1178" s="57"/>
    </row>
    <row r="1179" spans="5:14">
      <c r="E1179" s="66"/>
      <c r="F1179" s="66"/>
      <c r="G1179" s="57"/>
      <c r="H1179" s="57"/>
      <c r="I1179" s="57"/>
      <c r="J1179" s="57"/>
      <c r="K1179" s="57"/>
      <c r="L1179" s="57"/>
      <c r="M1179" s="57"/>
      <c r="N1179" s="57"/>
    </row>
    <row r="1180" spans="5:14">
      <c r="E1180" s="66"/>
      <c r="F1180" s="66"/>
      <c r="G1180" s="57"/>
      <c r="H1180" s="57"/>
      <c r="I1180" s="57"/>
      <c r="J1180" s="57"/>
      <c r="K1180" s="57"/>
      <c r="L1180" s="57"/>
      <c r="M1180" s="57"/>
      <c r="N1180" s="57"/>
    </row>
    <row r="1181" spans="5:14">
      <c r="E1181" s="66"/>
      <c r="F1181" s="66"/>
      <c r="G1181" s="57"/>
      <c r="H1181" s="57"/>
      <c r="I1181" s="57"/>
      <c r="J1181" s="57"/>
      <c r="K1181" s="57"/>
      <c r="L1181" s="57"/>
      <c r="M1181" s="57"/>
      <c r="N1181" s="57"/>
    </row>
    <row r="1182" spans="5:14">
      <c r="E1182" s="66"/>
      <c r="F1182" s="66"/>
      <c r="G1182" s="57"/>
      <c r="H1182" s="57"/>
      <c r="I1182" s="57"/>
      <c r="J1182" s="57"/>
      <c r="K1182" s="57"/>
      <c r="L1182" s="57"/>
      <c r="M1182" s="57"/>
      <c r="N1182" s="57"/>
    </row>
    <row r="1183" spans="5:14">
      <c r="E1183" s="66"/>
      <c r="F1183" s="66"/>
      <c r="G1183" s="57"/>
      <c r="H1183" s="57"/>
      <c r="I1183" s="57"/>
      <c r="J1183" s="57"/>
      <c r="K1183" s="57"/>
      <c r="L1183" s="57"/>
      <c r="M1183" s="57"/>
      <c r="N1183" s="57"/>
    </row>
    <row r="1184" spans="5:14">
      <c r="E1184" s="66"/>
      <c r="F1184" s="66"/>
      <c r="G1184" s="57"/>
      <c r="H1184" s="57"/>
      <c r="I1184" s="57"/>
      <c r="J1184" s="57"/>
      <c r="K1184" s="57"/>
      <c r="L1184" s="57"/>
      <c r="M1184" s="57"/>
      <c r="N1184" s="57"/>
    </row>
    <row r="1185" spans="5:14">
      <c r="E1185" s="66"/>
      <c r="F1185" s="66"/>
      <c r="G1185" s="57"/>
      <c r="H1185" s="57"/>
      <c r="I1185" s="57"/>
      <c r="J1185" s="57"/>
      <c r="K1185" s="57"/>
      <c r="L1185" s="57"/>
      <c r="M1185" s="57"/>
      <c r="N1185" s="57"/>
    </row>
    <row r="1186" spans="5:14">
      <c r="E1186" s="66"/>
      <c r="F1186" s="66"/>
      <c r="G1186" s="57"/>
      <c r="H1186" s="57"/>
      <c r="I1186" s="57"/>
      <c r="J1186" s="57"/>
      <c r="K1186" s="57"/>
      <c r="L1186" s="57"/>
      <c r="M1186" s="57"/>
      <c r="N1186" s="57"/>
    </row>
    <row r="1187" spans="5:14">
      <c r="E1187" s="66"/>
      <c r="F1187" s="66"/>
      <c r="G1187" s="57"/>
      <c r="H1187" s="57"/>
      <c r="I1187" s="57"/>
      <c r="J1187" s="57"/>
      <c r="K1187" s="57"/>
      <c r="L1187" s="57"/>
      <c r="M1187" s="57"/>
      <c r="N1187" s="57"/>
    </row>
    <row r="1188" spans="5:14">
      <c r="E1188" s="66"/>
      <c r="F1188" s="66"/>
      <c r="G1188" s="57"/>
      <c r="H1188" s="57"/>
      <c r="I1188" s="57"/>
      <c r="J1188" s="57"/>
      <c r="K1188" s="57"/>
      <c r="L1188" s="57"/>
      <c r="M1188" s="57"/>
      <c r="N1188" s="57"/>
    </row>
    <row r="1189" spans="5:14">
      <c r="E1189" s="66"/>
      <c r="F1189" s="66"/>
      <c r="G1189" s="57"/>
      <c r="H1189" s="57"/>
      <c r="I1189" s="57"/>
      <c r="J1189" s="57"/>
      <c r="K1189" s="57"/>
      <c r="L1189" s="57"/>
      <c r="M1189" s="57"/>
      <c r="N1189" s="57"/>
    </row>
    <row r="1190" spans="5:14">
      <c r="E1190" s="66"/>
      <c r="F1190" s="66"/>
      <c r="G1190" s="57"/>
      <c r="H1190" s="57"/>
      <c r="I1190" s="57"/>
      <c r="J1190" s="57"/>
      <c r="K1190" s="57"/>
      <c r="L1190" s="57"/>
      <c r="M1190" s="57"/>
      <c r="N1190" s="57"/>
    </row>
    <row r="1191" spans="5:14">
      <c r="E1191" s="66"/>
      <c r="F1191" s="66"/>
      <c r="G1191" s="57"/>
      <c r="H1191" s="57"/>
      <c r="I1191" s="57"/>
      <c r="J1191" s="57"/>
      <c r="K1191" s="57"/>
      <c r="L1191" s="57"/>
      <c r="M1191" s="57"/>
      <c r="N1191" s="57"/>
    </row>
    <row r="1192" spans="5:14">
      <c r="E1192" s="66"/>
      <c r="F1192" s="66"/>
      <c r="G1192" s="57"/>
      <c r="H1192" s="57"/>
      <c r="I1192" s="57"/>
      <c r="J1192" s="57"/>
      <c r="K1192" s="57"/>
      <c r="L1192" s="57"/>
      <c r="M1192" s="57"/>
      <c r="N1192" s="57"/>
    </row>
    <row r="1193" spans="5:14">
      <c r="E1193" s="66"/>
      <c r="F1193" s="66"/>
      <c r="G1193" s="57"/>
      <c r="H1193" s="57"/>
      <c r="I1193" s="57"/>
      <c r="J1193" s="57"/>
      <c r="K1193" s="57"/>
      <c r="L1193" s="57"/>
      <c r="M1193" s="57"/>
      <c r="N1193" s="57"/>
    </row>
    <row r="1194" spans="5:14">
      <c r="E1194" s="66"/>
      <c r="F1194" s="66"/>
      <c r="G1194" s="57"/>
      <c r="H1194" s="57"/>
      <c r="I1194" s="57"/>
      <c r="J1194" s="57"/>
      <c r="K1194" s="57"/>
      <c r="L1194" s="57"/>
      <c r="M1194" s="57"/>
      <c r="N1194" s="57"/>
    </row>
    <row r="1195" spans="5:14">
      <c r="E1195" s="66"/>
      <c r="F1195" s="66"/>
      <c r="G1195" s="57"/>
      <c r="H1195" s="57"/>
      <c r="I1195" s="57"/>
      <c r="J1195" s="57"/>
      <c r="K1195" s="57"/>
      <c r="L1195" s="57"/>
      <c r="M1195" s="57"/>
      <c r="N1195" s="57"/>
    </row>
    <row r="1196" spans="5:14">
      <c r="E1196" s="66"/>
      <c r="F1196" s="66"/>
      <c r="G1196" s="57"/>
      <c r="H1196" s="57"/>
      <c r="I1196" s="57"/>
      <c r="J1196" s="57"/>
      <c r="K1196" s="57"/>
      <c r="L1196" s="57"/>
      <c r="M1196" s="57"/>
      <c r="N1196" s="57"/>
    </row>
    <row r="1197" spans="5:14">
      <c r="E1197" s="66"/>
      <c r="F1197" s="66"/>
      <c r="G1197" s="57"/>
      <c r="H1197" s="57"/>
      <c r="I1197" s="57"/>
      <c r="J1197" s="57"/>
      <c r="K1197" s="57"/>
      <c r="L1197" s="57"/>
      <c r="M1197" s="57"/>
      <c r="N1197" s="57"/>
    </row>
    <row r="1198" spans="5:14">
      <c r="E1198" s="66"/>
      <c r="F1198" s="66"/>
      <c r="G1198" s="57"/>
      <c r="H1198" s="57"/>
      <c r="I1198" s="57"/>
      <c r="J1198" s="57"/>
      <c r="K1198" s="57"/>
      <c r="L1198" s="57"/>
      <c r="M1198" s="57"/>
      <c r="N1198" s="57"/>
    </row>
    <row r="1199" spans="5:14">
      <c r="E1199" s="66"/>
      <c r="F1199" s="66"/>
      <c r="G1199" s="57"/>
      <c r="H1199" s="57"/>
      <c r="I1199" s="57"/>
      <c r="J1199" s="57"/>
      <c r="K1199" s="57"/>
      <c r="L1199" s="57"/>
      <c r="M1199" s="57"/>
      <c r="N1199" s="57"/>
    </row>
    <row r="1200" spans="5:14">
      <c r="E1200" s="66"/>
      <c r="F1200" s="66"/>
      <c r="G1200" s="57"/>
      <c r="H1200" s="57"/>
      <c r="I1200" s="57"/>
      <c r="J1200" s="57"/>
      <c r="K1200" s="57"/>
      <c r="L1200" s="57"/>
      <c r="M1200" s="57"/>
      <c r="N1200" s="57"/>
    </row>
    <row r="1201" spans="5:14">
      <c r="E1201" s="66"/>
      <c r="F1201" s="66"/>
      <c r="G1201" s="57"/>
      <c r="H1201" s="57"/>
      <c r="I1201" s="57"/>
      <c r="J1201" s="57"/>
      <c r="K1201" s="57"/>
      <c r="L1201" s="57"/>
      <c r="M1201" s="57"/>
      <c r="N1201" s="57"/>
    </row>
    <row r="1202" spans="5:14">
      <c r="E1202" s="66"/>
      <c r="F1202" s="66"/>
      <c r="G1202" s="57"/>
      <c r="H1202" s="57"/>
      <c r="I1202" s="57"/>
      <c r="J1202" s="57"/>
      <c r="K1202" s="57"/>
      <c r="L1202" s="57"/>
      <c r="M1202" s="57"/>
      <c r="N1202" s="57"/>
    </row>
    <row r="1203" spans="5:14">
      <c r="E1203" s="66"/>
      <c r="F1203" s="66"/>
      <c r="G1203" s="57"/>
      <c r="H1203" s="57"/>
      <c r="I1203" s="57"/>
      <c r="J1203" s="57"/>
      <c r="K1203" s="57"/>
      <c r="L1203" s="57"/>
      <c r="M1203" s="57"/>
      <c r="N1203" s="57"/>
    </row>
    <row r="1204" spans="5:14">
      <c r="E1204" s="66"/>
      <c r="F1204" s="66"/>
      <c r="G1204" s="57"/>
      <c r="H1204" s="57"/>
      <c r="I1204" s="57"/>
      <c r="J1204" s="57"/>
      <c r="K1204" s="57"/>
      <c r="L1204" s="57"/>
      <c r="M1204" s="57"/>
      <c r="N1204" s="57"/>
    </row>
    <row r="1205" spans="5:14">
      <c r="E1205" s="66"/>
      <c r="F1205" s="66"/>
      <c r="G1205" s="57"/>
      <c r="H1205" s="57"/>
      <c r="I1205" s="57"/>
      <c r="J1205" s="57"/>
      <c r="K1205" s="57"/>
      <c r="L1205" s="57"/>
      <c r="M1205" s="57"/>
      <c r="N1205" s="57"/>
    </row>
    <row r="1206" spans="5:14">
      <c r="E1206" s="66"/>
      <c r="F1206" s="66"/>
      <c r="G1206" s="57"/>
      <c r="H1206" s="57"/>
      <c r="I1206" s="57"/>
      <c r="J1206" s="57"/>
      <c r="K1206" s="57"/>
      <c r="L1206" s="57"/>
      <c r="M1206" s="57"/>
      <c r="N1206" s="57"/>
    </row>
    <row r="1207" spans="5:14">
      <c r="E1207" s="66"/>
      <c r="F1207" s="66"/>
      <c r="G1207" s="57"/>
      <c r="H1207" s="57"/>
      <c r="I1207" s="57"/>
      <c r="J1207" s="57"/>
      <c r="K1207" s="57"/>
      <c r="L1207" s="57"/>
      <c r="M1207" s="57"/>
      <c r="N1207" s="57"/>
    </row>
    <row r="1208" spans="5:14">
      <c r="E1208" s="66"/>
      <c r="F1208" s="66"/>
      <c r="G1208" s="57"/>
      <c r="H1208" s="57"/>
      <c r="I1208" s="57"/>
      <c r="J1208" s="57"/>
      <c r="K1208" s="57"/>
      <c r="L1208" s="57"/>
      <c r="M1208" s="57"/>
      <c r="N1208" s="57"/>
    </row>
    <row r="1209" spans="5:14">
      <c r="E1209" s="66"/>
      <c r="F1209" s="66"/>
      <c r="G1209" s="57"/>
      <c r="H1209" s="57"/>
      <c r="I1209" s="57"/>
      <c r="J1209" s="57"/>
      <c r="K1209" s="57"/>
      <c r="L1209" s="57"/>
      <c r="M1209" s="57"/>
      <c r="N1209" s="57"/>
    </row>
    <row r="1210" spans="5:14">
      <c r="E1210" s="66"/>
      <c r="F1210" s="66"/>
      <c r="G1210" s="57"/>
      <c r="H1210" s="57"/>
      <c r="I1210" s="57"/>
      <c r="J1210" s="57"/>
      <c r="K1210" s="57"/>
      <c r="L1210" s="57"/>
      <c r="M1210" s="57"/>
      <c r="N1210" s="57"/>
    </row>
    <row r="1211" spans="5:14">
      <c r="E1211" s="66"/>
      <c r="F1211" s="66"/>
      <c r="G1211" s="57"/>
      <c r="H1211" s="57"/>
      <c r="I1211" s="57"/>
      <c r="J1211" s="57"/>
      <c r="K1211" s="57"/>
      <c r="L1211" s="57"/>
      <c r="M1211" s="57"/>
      <c r="N1211" s="57"/>
    </row>
    <row r="1212" spans="5:14">
      <c r="E1212" s="66"/>
      <c r="F1212" s="66"/>
      <c r="G1212" s="57"/>
      <c r="H1212" s="57"/>
      <c r="I1212" s="57"/>
      <c r="J1212" s="57"/>
      <c r="K1212" s="57"/>
      <c r="L1212" s="57"/>
      <c r="M1212" s="57"/>
      <c r="N1212" s="57"/>
    </row>
    <row r="1213" spans="5:14">
      <c r="E1213" s="66"/>
      <c r="F1213" s="66"/>
      <c r="G1213" s="57"/>
      <c r="H1213" s="57"/>
      <c r="I1213" s="57"/>
      <c r="J1213" s="57"/>
      <c r="K1213" s="57"/>
      <c r="L1213" s="57"/>
      <c r="M1213" s="57"/>
      <c r="N1213" s="57"/>
    </row>
    <row r="1214" spans="5:14">
      <c r="E1214" s="66"/>
      <c r="F1214" s="66"/>
      <c r="G1214" s="57"/>
      <c r="H1214" s="57"/>
      <c r="I1214" s="57"/>
      <c r="J1214" s="57"/>
      <c r="K1214" s="57"/>
      <c r="L1214" s="57"/>
      <c r="M1214" s="57"/>
      <c r="N1214" s="57"/>
    </row>
    <row r="1215" spans="5:14">
      <c r="E1215" s="66"/>
      <c r="F1215" s="66"/>
      <c r="G1215" s="57"/>
      <c r="H1215" s="57"/>
      <c r="I1215" s="57"/>
      <c r="J1215" s="57"/>
      <c r="K1215" s="57"/>
      <c r="L1215" s="57"/>
      <c r="M1215" s="57"/>
      <c r="N1215" s="57"/>
    </row>
    <row r="1216" spans="5:14">
      <c r="E1216" s="66"/>
      <c r="F1216" s="66"/>
      <c r="G1216" s="57"/>
      <c r="H1216" s="57"/>
      <c r="I1216" s="57"/>
      <c r="J1216" s="57"/>
      <c r="K1216" s="57"/>
      <c r="L1216" s="57"/>
      <c r="M1216" s="57"/>
      <c r="N1216" s="57"/>
    </row>
    <row r="1217" spans="5:14">
      <c r="E1217" s="66"/>
      <c r="F1217" s="66"/>
      <c r="G1217" s="57"/>
      <c r="H1217" s="57"/>
      <c r="I1217" s="57"/>
      <c r="J1217" s="57"/>
      <c r="K1217" s="57"/>
      <c r="L1217" s="57"/>
      <c r="M1217" s="57"/>
      <c r="N1217" s="57"/>
    </row>
    <row r="1218" spans="5:14">
      <c r="E1218" s="66"/>
      <c r="F1218" s="66"/>
      <c r="G1218" s="57"/>
      <c r="H1218" s="57"/>
      <c r="I1218" s="57"/>
      <c r="J1218" s="57"/>
      <c r="K1218" s="57"/>
      <c r="L1218" s="57"/>
      <c r="M1218" s="57"/>
      <c r="N1218" s="57"/>
    </row>
    <row r="1219" spans="5:14">
      <c r="E1219" s="66"/>
      <c r="F1219" s="66"/>
      <c r="G1219" s="57"/>
      <c r="H1219" s="57"/>
      <c r="I1219" s="57"/>
      <c r="J1219" s="57"/>
      <c r="K1219" s="57"/>
      <c r="L1219" s="57"/>
      <c r="M1219" s="57"/>
      <c r="N1219" s="57"/>
    </row>
    <row r="1220" spans="5:14">
      <c r="E1220" s="66"/>
      <c r="F1220" s="66"/>
      <c r="G1220" s="57"/>
      <c r="H1220" s="57"/>
      <c r="I1220" s="57"/>
      <c r="J1220" s="57"/>
      <c r="K1220" s="57"/>
      <c r="L1220" s="57"/>
      <c r="M1220" s="57"/>
      <c r="N1220" s="57"/>
    </row>
    <row r="1221" spans="5:14">
      <c r="E1221" s="66"/>
      <c r="F1221" s="66"/>
      <c r="G1221" s="57"/>
      <c r="H1221" s="57"/>
      <c r="I1221" s="57"/>
      <c r="J1221" s="57"/>
      <c r="K1221" s="57"/>
      <c r="L1221" s="57"/>
      <c r="M1221" s="57"/>
      <c r="N1221" s="57"/>
    </row>
    <row r="1222" spans="5:14">
      <c r="E1222" s="66"/>
      <c r="F1222" s="66"/>
      <c r="G1222" s="57"/>
      <c r="H1222" s="57"/>
      <c r="I1222" s="57"/>
      <c r="J1222" s="57"/>
      <c r="K1222" s="57"/>
      <c r="L1222" s="57"/>
      <c r="M1222" s="57"/>
      <c r="N1222" s="57"/>
    </row>
    <row r="1223" spans="5:14">
      <c r="E1223" s="66"/>
      <c r="F1223" s="66"/>
      <c r="G1223" s="57"/>
      <c r="H1223" s="57"/>
      <c r="I1223" s="57"/>
      <c r="J1223" s="57"/>
      <c r="K1223" s="57"/>
      <c r="L1223" s="57"/>
      <c r="M1223" s="57"/>
      <c r="N1223" s="57"/>
    </row>
    <row r="1224" spans="5:14">
      <c r="E1224" s="66"/>
      <c r="F1224" s="66"/>
      <c r="G1224" s="57"/>
      <c r="H1224" s="57"/>
      <c r="I1224" s="57"/>
      <c r="J1224" s="57"/>
      <c r="K1224" s="57"/>
      <c r="L1224" s="57"/>
      <c r="M1224" s="57"/>
      <c r="N1224" s="57"/>
    </row>
    <row r="1225" spans="5:14">
      <c r="E1225" s="66"/>
      <c r="F1225" s="66"/>
      <c r="G1225" s="57"/>
      <c r="H1225" s="57"/>
      <c r="I1225" s="57"/>
      <c r="J1225" s="57"/>
      <c r="K1225" s="57"/>
      <c r="L1225" s="57"/>
      <c r="M1225" s="57"/>
      <c r="N1225" s="57"/>
    </row>
    <row r="1226" spans="5:14">
      <c r="E1226" s="66"/>
      <c r="F1226" s="66"/>
      <c r="G1226" s="57"/>
      <c r="H1226" s="57"/>
      <c r="I1226" s="57"/>
      <c r="J1226" s="57"/>
      <c r="K1226" s="57"/>
      <c r="L1226" s="57"/>
      <c r="M1226" s="57"/>
      <c r="N1226" s="57"/>
    </row>
    <row r="1227" spans="5:14">
      <c r="E1227" s="66"/>
      <c r="F1227" s="66"/>
      <c r="G1227" s="57"/>
      <c r="H1227" s="57"/>
      <c r="I1227" s="57"/>
      <c r="J1227" s="57"/>
      <c r="K1227" s="57"/>
      <c r="L1227" s="57"/>
      <c r="M1227" s="57"/>
      <c r="N1227" s="57"/>
    </row>
    <row r="1228" spans="5:14">
      <c r="E1228" s="66"/>
      <c r="F1228" s="66"/>
      <c r="G1228" s="57"/>
      <c r="H1228" s="57"/>
      <c r="I1228" s="57"/>
      <c r="J1228" s="57"/>
      <c r="K1228" s="57"/>
      <c r="L1228" s="57"/>
      <c r="M1228" s="57"/>
      <c r="N1228" s="57"/>
    </row>
    <row r="1229" spans="5:14">
      <c r="E1229" s="66"/>
      <c r="F1229" s="66"/>
      <c r="G1229" s="57"/>
      <c r="H1229" s="57"/>
      <c r="I1229" s="57"/>
      <c r="J1229" s="57"/>
      <c r="K1229" s="57"/>
      <c r="L1229" s="57"/>
      <c r="M1229" s="57"/>
      <c r="N1229" s="57"/>
    </row>
    <row r="1230" spans="5:14">
      <c r="E1230" s="66"/>
      <c r="F1230" s="66"/>
      <c r="G1230" s="57"/>
      <c r="H1230" s="57"/>
      <c r="I1230" s="57"/>
      <c r="J1230" s="57"/>
      <c r="K1230" s="57"/>
      <c r="L1230" s="57"/>
      <c r="M1230" s="57"/>
      <c r="N1230" s="57"/>
    </row>
    <row r="1231" spans="5:14">
      <c r="E1231" s="66"/>
      <c r="F1231" s="66"/>
      <c r="G1231" s="57"/>
      <c r="H1231" s="57"/>
      <c r="I1231" s="57"/>
      <c r="J1231" s="57"/>
      <c r="K1231" s="57"/>
      <c r="L1231" s="57"/>
      <c r="M1231" s="57"/>
      <c r="N1231" s="57"/>
    </row>
    <row r="1232" spans="5:14">
      <c r="E1232" s="66"/>
      <c r="F1232" s="66"/>
      <c r="G1232" s="57"/>
      <c r="H1232" s="57"/>
      <c r="I1232" s="57"/>
      <c r="J1232" s="57"/>
      <c r="K1232" s="57"/>
      <c r="L1232" s="57"/>
      <c r="M1232" s="57"/>
      <c r="N1232" s="57"/>
    </row>
    <row r="1233" spans="5:14">
      <c r="E1233" s="66"/>
      <c r="F1233" s="66"/>
      <c r="G1233" s="57"/>
      <c r="H1233" s="57"/>
      <c r="I1233" s="57"/>
      <c r="J1233" s="57"/>
      <c r="K1233" s="57"/>
      <c r="L1233" s="57"/>
      <c r="M1233" s="57"/>
      <c r="N1233" s="57"/>
    </row>
    <row r="1234" spans="5:14">
      <c r="E1234" s="66"/>
      <c r="F1234" s="66"/>
      <c r="G1234" s="57"/>
      <c r="H1234" s="57"/>
      <c r="I1234" s="57"/>
      <c r="J1234" s="57"/>
      <c r="K1234" s="57"/>
      <c r="L1234" s="57"/>
      <c r="M1234" s="57"/>
      <c r="N1234" s="57"/>
    </row>
    <row r="1235" spans="5:14">
      <c r="E1235" s="66"/>
      <c r="F1235" s="66"/>
      <c r="G1235" s="57"/>
      <c r="H1235" s="57"/>
      <c r="I1235" s="57"/>
      <c r="J1235" s="57"/>
      <c r="K1235" s="57"/>
      <c r="L1235" s="57"/>
      <c r="M1235" s="57"/>
      <c r="N1235" s="57"/>
    </row>
    <row r="1236" spans="5:14">
      <c r="E1236" s="66"/>
      <c r="F1236" s="66"/>
      <c r="G1236" s="57"/>
      <c r="H1236" s="57"/>
      <c r="I1236" s="57"/>
      <c r="J1236" s="57"/>
      <c r="K1236" s="57"/>
      <c r="L1236" s="57"/>
      <c r="M1236" s="57"/>
      <c r="N1236" s="57"/>
    </row>
    <row r="1237" spans="5:14">
      <c r="E1237" s="66"/>
      <c r="F1237" s="66"/>
      <c r="G1237" s="57"/>
      <c r="H1237" s="57"/>
      <c r="I1237" s="57"/>
      <c r="J1237" s="57"/>
      <c r="K1237" s="57"/>
      <c r="L1237" s="57"/>
      <c r="M1237" s="57"/>
      <c r="N1237" s="57"/>
    </row>
    <row r="1238" spans="5:14">
      <c r="E1238" s="66"/>
      <c r="F1238" s="66"/>
      <c r="G1238" s="57"/>
      <c r="H1238" s="57"/>
      <c r="I1238" s="57"/>
      <c r="J1238" s="57"/>
      <c r="K1238" s="57"/>
      <c r="L1238" s="57"/>
      <c r="M1238" s="57"/>
      <c r="N1238" s="57"/>
    </row>
    <row r="1239" spans="5:14">
      <c r="E1239" s="66"/>
      <c r="F1239" s="66"/>
      <c r="G1239" s="57"/>
      <c r="H1239" s="57"/>
      <c r="I1239" s="57"/>
      <c r="J1239" s="57"/>
      <c r="K1239" s="57"/>
      <c r="L1239" s="57"/>
      <c r="M1239" s="57"/>
      <c r="N1239" s="57"/>
    </row>
    <row r="1240" spans="5:14">
      <c r="E1240" s="66"/>
      <c r="F1240" s="66"/>
      <c r="G1240" s="57"/>
      <c r="H1240" s="57"/>
      <c r="I1240" s="57"/>
      <c r="J1240" s="57"/>
      <c r="K1240" s="57"/>
      <c r="L1240" s="57"/>
      <c r="M1240" s="57"/>
      <c r="N1240" s="57"/>
    </row>
    <row r="1241" spans="5:14">
      <c r="E1241" s="66"/>
      <c r="F1241" s="66"/>
      <c r="G1241" s="57"/>
      <c r="H1241" s="57"/>
      <c r="I1241" s="57"/>
      <c r="J1241" s="57"/>
      <c r="K1241" s="57"/>
      <c r="L1241" s="57"/>
      <c r="M1241" s="57"/>
      <c r="N1241" s="57"/>
    </row>
    <row r="1242" spans="5:14">
      <c r="E1242" s="66"/>
      <c r="F1242" s="66"/>
      <c r="G1242" s="57"/>
      <c r="H1242" s="57"/>
      <c r="I1242" s="57"/>
      <c r="J1242" s="57"/>
      <c r="K1242" s="57"/>
      <c r="L1242" s="57"/>
      <c r="M1242" s="57"/>
      <c r="N1242" s="57"/>
    </row>
    <row r="1243" spans="5:14">
      <c r="E1243" s="66"/>
      <c r="F1243" s="66"/>
      <c r="G1243" s="57"/>
      <c r="H1243" s="57"/>
      <c r="I1243" s="57"/>
      <c r="J1243" s="57"/>
      <c r="K1243" s="57"/>
      <c r="L1243" s="57"/>
      <c r="M1243" s="57"/>
      <c r="N1243" s="57"/>
    </row>
    <row r="1244" spans="5:14">
      <c r="E1244" s="66"/>
      <c r="F1244" s="66"/>
      <c r="G1244" s="57"/>
      <c r="H1244" s="57"/>
      <c r="I1244" s="57"/>
      <c r="J1244" s="57"/>
      <c r="K1244" s="57"/>
      <c r="L1244" s="57"/>
      <c r="M1244" s="57"/>
      <c r="N1244" s="57"/>
    </row>
    <row r="1245" spans="5:14">
      <c r="E1245" s="66"/>
      <c r="F1245" s="66"/>
      <c r="G1245" s="57"/>
      <c r="H1245" s="57"/>
      <c r="I1245" s="57"/>
      <c r="J1245" s="57"/>
      <c r="K1245" s="57"/>
      <c r="L1245" s="57"/>
      <c r="M1245" s="57"/>
      <c r="N1245" s="57"/>
    </row>
    <row r="1246" spans="5:14">
      <c r="E1246" s="66"/>
      <c r="F1246" s="66"/>
      <c r="G1246" s="57"/>
      <c r="H1246" s="57"/>
      <c r="I1246" s="57"/>
      <c r="J1246" s="57"/>
      <c r="K1246" s="57"/>
      <c r="L1246" s="57"/>
      <c r="M1246" s="57"/>
      <c r="N1246" s="57"/>
    </row>
    <row r="1247" spans="5:14">
      <c r="E1247" s="66"/>
      <c r="F1247" s="66"/>
      <c r="G1247" s="57"/>
      <c r="H1247" s="57"/>
      <c r="I1247" s="57"/>
      <c r="J1247" s="57"/>
      <c r="K1247" s="57"/>
      <c r="L1247" s="57"/>
      <c r="M1247" s="57"/>
      <c r="N1247" s="57"/>
    </row>
    <row r="1248" spans="5:14">
      <c r="E1248" s="66"/>
      <c r="F1248" s="66"/>
      <c r="G1248" s="57"/>
      <c r="H1248" s="57"/>
      <c r="I1248" s="57"/>
      <c r="J1248" s="57"/>
      <c r="K1248" s="57"/>
      <c r="L1248" s="57"/>
      <c r="M1248" s="57"/>
      <c r="N1248" s="57"/>
    </row>
    <row r="1249" spans="5:14">
      <c r="E1249" s="66"/>
      <c r="F1249" s="66"/>
      <c r="G1249" s="57"/>
      <c r="H1249" s="57"/>
      <c r="I1249" s="57"/>
      <c r="J1249" s="57"/>
      <c r="K1249" s="57"/>
      <c r="L1249" s="57"/>
      <c r="M1249" s="57"/>
      <c r="N1249" s="57"/>
    </row>
    <row r="1250" spans="5:14">
      <c r="E1250" s="66"/>
      <c r="F1250" s="66"/>
      <c r="G1250" s="57"/>
      <c r="H1250" s="57"/>
      <c r="I1250" s="57"/>
      <c r="J1250" s="57"/>
      <c r="K1250" s="57"/>
      <c r="L1250" s="57"/>
      <c r="M1250" s="57"/>
      <c r="N1250" s="57"/>
    </row>
    <row r="1251" spans="5:14">
      <c r="E1251" s="66"/>
      <c r="F1251" s="66"/>
      <c r="G1251" s="57"/>
      <c r="H1251" s="57"/>
      <c r="I1251" s="57"/>
      <c r="J1251" s="57"/>
      <c r="K1251" s="57"/>
      <c r="L1251" s="57"/>
      <c r="M1251" s="57"/>
      <c r="N1251" s="57"/>
    </row>
    <row r="1252" spans="5:14">
      <c r="E1252" s="66"/>
      <c r="F1252" s="66"/>
      <c r="G1252" s="57"/>
      <c r="H1252" s="57"/>
      <c r="I1252" s="57"/>
      <c r="J1252" s="57"/>
      <c r="K1252" s="57"/>
      <c r="L1252" s="57"/>
      <c r="M1252" s="57"/>
      <c r="N1252" s="57"/>
    </row>
    <row r="1253" spans="5:14">
      <c r="E1253" s="66"/>
      <c r="F1253" s="66"/>
      <c r="G1253" s="57"/>
      <c r="H1253" s="57"/>
      <c r="I1253" s="57"/>
      <c r="J1253" s="57"/>
      <c r="K1253" s="57"/>
      <c r="L1253" s="57"/>
      <c r="M1253" s="57"/>
      <c r="N1253" s="57"/>
    </row>
    <row r="1254" spans="5:14">
      <c r="E1254" s="66"/>
      <c r="F1254" s="66"/>
      <c r="G1254" s="57"/>
      <c r="H1254" s="57"/>
      <c r="I1254" s="57"/>
      <c r="J1254" s="57"/>
      <c r="K1254" s="57"/>
      <c r="L1254" s="57"/>
      <c r="M1254" s="57"/>
      <c r="N1254" s="57"/>
    </row>
    <row r="1255" spans="5:14">
      <c r="E1255" s="66"/>
      <c r="F1255" s="66"/>
      <c r="G1255" s="57"/>
      <c r="H1255" s="57"/>
      <c r="I1255" s="57"/>
      <c r="J1255" s="57"/>
      <c r="K1255" s="57"/>
      <c r="L1255" s="57"/>
      <c r="M1255" s="57"/>
      <c r="N1255" s="57"/>
    </row>
    <row r="1256" spans="5:14">
      <c r="E1256" s="66"/>
      <c r="F1256" s="66"/>
      <c r="G1256" s="57"/>
      <c r="H1256" s="57"/>
      <c r="I1256" s="57"/>
      <c r="J1256" s="57"/>
      <c r="K1256" s="57"/>
      <c r="L1256" s="57"/>
      <c r="M1256" s="57"/>
      <c r="N1256" s="57"/>
    </row>
    <row r="1257" spans="5:14">
      <c r="E1257" s="66"/>
      <c r="F1257" s="66"/>
      <c r="G1257" s="57"/>
      <c r="H1257" s="57"/>
      <c r="I1257" s="57"/>
      <c r="J1257" s="57"/>
      <c r="K1257" s="57"/>
      <c r="L1257" s="57"/>
      <c r="M1257" s="57"/>
      <c r="N1257" s="57"/>
    </row>
    <row r="1258" spans="5:14">
      <c r="E1258" s="66"/>
      <c r="F1258" s="66"/>
      <c r="G1258" s="57"/>
      <c r="H1258" s="57"/>
      <c r="I1258" s="57"/>
      <c r="J1258" s="57"/>
      <c r="K1258" s="57"/>
      <c r="L1258" s="57"/>
      <c r="M1258" s="57"/>
      <c r="N1258" s="57"/>
    </row>
    <row r="1259" spans="5:14">
      <c r="E1259" s="66"/>
      <c r="F1259" s="66"/>
      <c r="G1259" s="57"/>
      <c r="H1259" s="57"/>
      <c r="I1259" s="57"/>
      <c r="J1259" s="57"/>
      <c r="K1259" s="57"/>
      <c r="L1259" s="57"/>
      <c r="M1259" s="57"/>
      <c r="N1259" s="57"/>
    </row>
    <row r="1260" spans="5:14">
      <c r="E1260" s="66"/>
      <c r="F1260" s="66"/>
      <c r="G1260" s="57"/>
      <c r="H1260" s="57"/>
      <c r="I1260" s="57"/>
      <c r="J1260" s="57"/>
      <c r="K1260" s="57"/>
      <c r="L1260" s="57"/>
      <c r="M1260" s="57"/>
      <c r="N1260" s="57"/>
    </row>
    <row r="1261" spans="5:14">
      <c r="E1261" s="66"/>
      <c r="F1261" s="66"/>
      <c r="G1261" s="57"/>
      <c r="H1261" s="57"/>
      <c r="I1261" s="57"/>
      <c r="J1261" s="57"/>
      <c r="K1261" s="57"/>
      <c r="L1261" s="57"/>
      <c r="M1261" s="57"/>
      <c r="N1261" s="57"/>
    </row>
    <row r="1262" spans="5:14">
      <c r="E1262" s="66"/>
      <c r="F1262" s="66"/>
      <c r="G1262" s="57"/>
      <c r="H1262" s="57"/>
      <c r="I1262" s="57"/>
      <c r="J1262" s="57"/>
      <c r="K1262" s="57"/>
      <c r="L1262" s="57"/>
      <c r="M1262" s="57"/>
      <c r="N1262" s="57"/>
    </row>
    <row r="1263" spans="5:14">
      <c r="E1263" s="66"/>
      <c r="F1263" s="66"/>
      <c r="G1263" s="57"/>
      <c r="H1263" s="57"/>
      <c r="I1263" s="57"/>
      <c r="J1263" s="57"/>
      <c r="K1263" s="57"/>
      <c r="L1263" s="57"/>
      <c r="M1263" s="57"/>
      <c r="N1263" s="57"/>
    </row>
    <row r="1264" spans="5:14">
      <c r="E1264" s="66"/>
      <c r="F1264" s="66"/>
      <c r="G1264" s="57"/>
      <c r="H1264" s="57"/>
      <c r="I1264" s="57"/>
      <c r="J1264" s="57"/>
      <c r="K1264" s="57"/>
      <c r="L1264" s="57"/>
      <c r="M1264" s="57"/>
      <c r="N1264" s="57"/>
    </row>
    <row r="1265" spans="5:14">
      <c r="E1265" s="66"/>
      <c r="F1265" s="66"/>
      <c r="G1265" s="57"/>
      <c r="H1265" s="57"/>
      <c r="I1265" s="57"/>
      <c r="J1265" s="57"/>
      <c r="K1265" s="57"/>
      <c r="L1265" s="57"/>
      <c r="M1265" s="57"/>
      <c r="N1265" s="57"/>
    </row>
    <row r="1266" spans="5:14">
      <c r="E1266" s="66"/>
      <c r="F1266" s="66"/>
      <c r="G1266" s="57"/>
      <c r="H1266" s="57"/>
      <c r="I1266" s="57"/>
      <c r="J1266" s="57"/>
      <c r="K1266" s="57"/>
      <c r="L1266" s="57"/>
      <c r="M1266" s="57"/>
      <c r="N1266" s="57"/>
    </row>
    <row r="1267" spans="5:14">
      <c r="E1267" s="66"/>
      <c r="F1267" s="66"/>
      <c r="G1267" s="57"/>
      <c r="H1267" s="57"/>
      <c r="I1267" s="57"/>
      <c r="J1267" s="57"/>
      <c r="K1267" s="57"/>
      <c r="L1267" s="57"/>
      <c r="M1267" s="57"/>
      <c r="N1267" s="57"/>
    </row>
    <row r="1268" spans="5:14">
      <c r="E1268" s="66"/>
      <c r="F1268" s="66"/>
      <c r="G1268" s="57"/>
      <c r="H1268" s="57"/>
      <c r="I1268" s="57"/>
      <c r="J1268" s="57"/>
      <c r="K1268" s="57"/>
      <c r="L1268" s="57"/>
      <c r="M1268" s="57"/>
      <c r="N1268" s="57"/>
    </row>
    <row r="1269" spans="5:14">
      <c r="E1269" s="66"/>
      <c r="F1269" s="66"/>
      <c r="G1269" s="57"/>
      <c r="H1269" s="57"/>
      <c r="I1269" s="57"/>
      <c r="J1269" s="57"/>
      <c r="K1269" s="57"/>
      <c r="L1269" s="57"/>
      <c r="M1269" s="57"/>
      <c r="N1269" s="57"/>
    </row>
    <row r="1270" spans="5:14">
      <c r="E1270" s="66"/>
      <c r="F1270" s="66"/>
      <c r="G1270" s="57"/>
      <c r="H1270" s="57"/>
      <c r="I1270" s="57"/>
      <c r="J1270" s="57"/>
      <c r="K1270" s="57"/>
      <c r="L1270" s="57"/>
      <c r="M1270" s="57"/>
      <c r="N1270" s="57"/>
    </row>
    <row r="1271" spans="5:14">
      <c r="E1271" s="66"/>
      <c r="F1271" s="66"/>
      <c r="G1271" s="57"/>
      <c r="H1271" s="57"/>
      <c r="I1271" s="57"/>
      <c r="J1271" s="57"/>
      <c r="K1271" s="57"/>
      <c r="L1271" s="57"/>
      <c r="M1271" s="57"/>
      <c r="N1271" s="57"/>
    </row>
    <row r="1272" spans="5:14">
      <c r="E1272" s="66"/>
      <c r="F1272" s="66"/>
      <c r="G1272" s="57"/>
      <c r="H1272" s="57"/>
      <c r="I1272" s="57"/>
      <c r="J1272" s="57"/>
      <c r="K1272" s="57"/>
      <c r="L1272" s="57"/>
      <c r="M1272" s="57"/>
      <c r="N1272" s="57"/>
    </row>
    <row r="1273" spans="5:14">
      <c r="E1273" s="66"/>
      <c r="F1273" s="66"/>
      <c r="G1273" s="57"/>
      <c r="H1273" s="57"/>
      <c r="I1273" s="57"/>
      <c r="J1273" s="57"/>
      <c r="K1273" s="57"/>
      <c r="L1273" s="57"/>
      <c r="M1273" s="57"/>
      <c r="N1273" s="57"/>
    </row>
    <row r="1274" spans="5:14">
      <c r="E1274" s="66"/>
      <c r="F1274" s="66"/>
      <c r="G1274" s="57"/>
      <c r="H1274" s="57"/>
      <c r="I1274" s="57"/>
      <c r="J1274" s="57"/>
      <c r="K1274" s="57"/>
      <c r="L1274" s="57"/>
      <c r="M1274" s="57"/>
      <c r="N1274" s="57"/>
    </row>
    <row r="1275" spans="5:14">
      <c r="E1275" s="66"/>
      <c r="F1275" s="66"/>
      <c r="G1275" s="57"/>
      <c r="H1275" s="57"/>
      <c r="I1275" s="57"/>
      <c r="J1275" s="57"/>
      <c r="K1275" s="57"/>
      <c r="L1275" s="57"/>
      <c r="M1275" s="57"/>
      <c r="N1275" s="57"/>
    </row>
    <row r="1276" spans="5:14">
      <c r="E1276" s="66"/>
      <c r="F1276" s="66"/>
      <c r="G1276" s="57"/>
      <c r="H1276" s="57"/>
      <c r="I1276" s="57"/>
      <c r="J1276" s="57"/>
      <c r="K1276" s="57"/>
      <c r="L1276" s="57"/>
      <c r="M1276" s="57"/>
      <c r="N1276" s="57"/>
    </row>
    <row r="1277" spans="5:14">
      <c r="E1277" s="66"/>
      <c r="F1277" s="66"/>
      <c r="G1277" s="57"/>
      <c r="H1277" s="57"/>
      <c r="I1277" s="57"/>
      <c r="J1277" s="57"/>
      <c r="K1277" s="57"/>
      <c r="L1277" s="57"/>
      <c r="M1277" s="57"/>
      <c r="N1277" s="57"/>
    </row>
    <row r="1278" spans="5:14">
      <c r="E1278" s="66"/>
      <c r="F1278" s="66"/>
      <c r="G1278" s="57"/>
      <c r="H1278" s="57"/>
      <c r="I1278" s="57"/>
      <c r="J1278" s="57"/>
      <c r="K1278" s="57"/>
      <c r="L1278" s="57"/>
      <c r="M1278" s="57"/>
      <c r="N1278" s="57"/>
    </row>
    <row r="1279" spans="5:14">
      <c r="E1279" s="66"/>
      <c r="F1279" s="66"/>
      <c r="G1279" s="57"/>
      <c r="H1279" s="57"/>
      <c r="I1279" s="57"/>
      <c r="J1279" s="57"/>
      <c r="K1279" s="57"/>
      <c r="L1279" s="57"/>
      <c r="M1279" s="57"/>
      <c r="N1279" s="57"/>
    </row>
    <row r="1280" spans="5:14">
      <c r="E1280" s="66"/>
      <c r="F1280" s="66"/>
      <c r="G1280" s="57"/>
      <c r="H1280" s="57"/>
      <c r="I1280" s="57"/>
      <c r="J1280" s="57"/>
      <c r="K1280" s="57"/>
      <c r="L1280" s="57"/>
      <c r="M1280" s="57"/>
      <c r="N1280" s="57"/>
    </row>
    <row r="1281" spans="5:14">
      <c r="E1281" s="66"/>
      <c r="F1281" s="66"/>
      <c r="G1281" s="57"/>
      <c r="H1281" s="57"/>
      <c r="I1281" s="57"/>
      <c r="J1281" s="57"/>
      <c r="K1281" s="57"/>
      <c r="L1281" s="57"/>
      <c r="M1281" s="57"/>
      <c r="N1281" s="57"/>
    </row>
    <row r="1282" spans="5:14">
      <c r="E1282" s="66"/>
      <c r="F1282" s="66"/>
      <c r="G1282" s="57"/>
      <c r="H1282" s="57"/>
      <c r="I1282" s="57"/>
      <c r="J1282" s="57"/>
      <c r="K1282" s="57"/>
      <c r="L1282" s="57"/>
      <c r="M1282" s="57"/>
      <c r="N1282" s="57"/>
    </row>
    <row r="1283" spans="5:14">
      <c r="E1283" s="66"/>
      <c r="F1283" s="66"/>
      <c r="G1283" s="57"/>
      <c r="H1283" s="57"/>
      <c r="I1283" s="57"/>
      <c r="J1283" s="57"/>
      <c r="K1283" s="57"/>
      <c r="L1283" s="57"/>
      <c r="M1283" s="57"/>
      <c r="N1283" s="57"/>
    </row>
    <row r="1284" spans="5:14">
      <c r="E1284" s="66"/>
      <c r="F1284" s="66"/>
      <c r="G1284" s="57"/>
      <c r="H1284" s="57"/>
      <c r="I1284" s="57"/>
      <c r="J1284" s="57"/>
      <c r="K1284" s="57"/>
      <c r="L1284" s="57"/>
      <c r="M1284" s="57"/>
      <c r="N1284" s="57"/>
    </row>
    <row r="1285" spans="5:14">
      <c r="E1285" s="66"/>
      <c r="F1285" s="66"/>
      <c r="G1285" s="57"/>
      <c r="H1285" s="57"/>
      <c r="I1285" s="57"/>
      <c r="J1285" s="57"/>
      <c r="K1285" s="57"/>
      <c r="L1285" s="57"/>
      <c r="M1285" s="57"/>
      <c r="N1285" s="57"/>
    </row>
    <row r="1286" spans="5:14">
      <c r="E1286" s="66"/>
      <c r="F1286" s="66"/>
      <c r="G1286" s="57"/>
      <c r="H1286" s="57"/>
      <c r="I1286" s="57"/>
      <c r="J1286" s="57"/>
      <c r="K1286" s="57"/>
      <c r="L1286" s="57"/>
      <c r="M1286" s="57"/>
      <c r="N1286" s="57"/>
    </row>
    <row r="1287" spans="5:14">
      <c r="E1287" s="66"/>
      <c r="F1287" s="66"/>
      <c r="G1287" s="57"/>
      <c r="H1287" s="57"/>
      <c r="I1287" s="57"/>
      <c r="J1287" s="57"/>
      <c r="K1287" s="57"/>
      <c r="L1287" s="57"/>
      <c r="M1287" s="57"/>
      <c r="N1287" s="57"/>
    </row>
    <row r="1288" spans="5:14">
      <c r="E1288" s="66"/>
      <c r="F1288" s="66"/>
      <c r="G1288" s="57"/>
      <c r="H1288" s="57"/>
      <c r="I1288" s="57"/>
      <c r="J1288" s="57"/>
      <c r="K1288" s="57"/>
      <c r="L1288" s="57"/>
      <c r="M1288" s="57"/>
      <c r="N1288" s="57"/>
    </row>
    <row r="1289" spans="5:14">
      <c r="E1289" s="66"/>
      <c r="F1289" s="66"/>
      <c r="G1289" s="57"/>
      <c r="H1289" s="57"/>
      <c r="I1289" s="57"/>
      <c r="J1289" s="57"/>
      <c r="K1289" s="57"/>
      <c r="L1289" s="57"/>
      <c r="M1289" s="57"/>
      <c r="N1289" s="57"/>
    </row>
    <row r="1290" spans="5:14">
      <c r="E1290" s="66"/>
      <c r="F1290" s="66"/>
      <c r="G1290" s="57"/>
      <c r="H1290" s="57"/>
      <c r="I1290" s="57"/>
      <c r="J1290" s="57"/>
      <c r="K1290" s="57"/>
      <c r="L1290" s="57"/>
      <c r="M1290" s="57"/>
      <c r="N1290" s="57"/>
    </row>
    <row r="1291" spans="5:14">
      <c r="E1291" s="66"/>
      <c r="F1291" s="66"/>
      <c r="G1291" s="57"/>
      <c r="H1291" s="57"/>
      <c r="I1291" s="57"/>
      <c r="J1291" s="57"/>
      <c r="K1291" s="57"/>
      <c r="L1291" s="57"/>
      <c r="M1291" s="57"/>
      <c r="N1291" s="57"/>
    </row>
    <row r="1292" spans="5:14">
      <c r="E1292" s="66"/>
      <c r="F1292" s="66"/>
      <c r="G1292" s="57"/>
      <c r="H1292" s="57"/>
      <c r="I1292" s="57"/>
      <c r="J1292" s="57"/>
      <c r="K1292" s="57"/>
      <c r="L1292" s="57"/>
      <c r="M1292" s="57"/>
      <c r="N1292" s="57"/>
    </row>
    <row r="1293" spans="5:14">
      <c r="E1293" s="66"/>
      <c r="F1293" s="66"/>
      <c r="G1293" s="57"/>
      <c r="H1293" s="57"/>
      <c r="I1293" s="57"/>
      <c r="J1293" s="57"/>
      <c r="K1293" s="57"/>
      <c r="L1293" s="57"/>
      <c r="M1293" s="57"/>
      <c r="N1293" s="57"/>
    </row>
    <row r="1294" spans="5:14">
      <c r="E1294" s="66"/>
      <c r="F1294" s="66"/>
      <c r="G1294" s="57"/>
      <c r="H1294" s="57"/>
      <c r="I1294" s="57"/>
      <c r="J1294" s="57"/>
      <c r="K1294" s="57"/>
      <c r="L1294" s="57"/>
      <c r="M1294" s="57"/>
      <c r="N1294" s="57"/>
    </row>
    <row r="1295" spans="5:14">
      <c r="E1295" s="66"/>
      <c r="F1295" s="66"/>
      <c r="G1295" s="57"/>
      <c r="H1295" s="57"/>
      <c r="I1295" s="57"/>
      <c r="J1295" s="57"/>
      <c r="K1295" s="57"/>
      <c r="L1295" s="57"/>
      <c r="M1295" s="57"/>
      <c r="N1295" s="57"/>
    </row>
    <row r="1296" spans="5:14">
      <c r="E1296" s="66"/>
      <c r="F1296" s="66"/>
      <c r="G1296" s="57"/>
      <c r="H1296" s="57"/>
      <c r="I1296" s="57"/>
      <c r="J1296" s="57"/>
      <c r="K1296" s="57"/>
      <c r="L1296" s="57"/>
      <c r="M1296" s="57"/>
      <c r="N1296" s="57"/>
    </row>
    <row r="1297" spans="5:14">
      <c r="E1297" s="66"/>
      <c r="F1297" s="66"/>
      <c r="G1297" s="57"/>
      <c r="H1297" s="57"/>
      <c r="I1297" s="57"/>
      <c r="J1297" s="57"/>
      <c r="K1297" s="57"/>
      <c r="L1297" s="57"/>
      <c r="M1297" s="57"/>
      <c r="N1297" s="57"/>
    </row>
    <row r="1298" spans="5:14">
      <c r="E1298" s="66"/>
      <c r="F1298" s="66"/>
      <c r="G1298" s="57"/>
      <c r="H1298" s="57"/>
      <c r="I1298" s="57"/>
      <c r="J1298" s="57"/>
      <c r="K1298" s="57"/>
      <c r="L1298" s="57"/>
      <c r="M1298" s="57"/>
      <c r="N1298" s="57"/>
    </row>
    <row r="1299" spans="5:14">
      <c r="E1299" s="66"/>
      <c r="F1299" s="66"/>
      <c r="G1299" s="57"/>
      <c r="H1299" s="57"/>
      <c r="I1299" s="57"/>
      <c r="J1299" s="57"/>
      <c r="K1299" s="57"/>
      <c r="L1299" s="57"/>
      <c r="M1299" s="57"/>
      <c r="N1299" s="57"/>
    </row>
    <row r="1300" spans="5:14">
      <c r="E1300" s="66"/>
      <c r="F1300" s="66"/>
      <c r="G1300" s="57"/>
      <c r="H1300" s="57"/>
      <c r="I1300" s="57"/>
      <c r="J1300" s="57"/>
      <c r="K1300" s="57"/>
      <c r="L1300" s="57"/>
      <c r="M1300" s="57"/>
      <c r="N1300" s="57"/>
    </row>
    <row r="1301" spans="5:14">
      <c r="E1301" s="66"/>
      <c r="F1301" s="66"/>
      <c r="G1301" s="57"/>
      <c r="H1301" s="57"/>
      <c r="I1301" s="57"/>
      <c r="J1301" s="57"/>
      <c r="K1301" s="57"/>
      <c r="L1301" s="57"/>
      <c r="M1301" s="57"/>
      <c r="N1301" s="57"/>
    </row>
    <row r="1302" spans="5:14">
      <c r="E1302" s="66"/>
      <c r="F1302" s="66"/>
      <c r="G1302" s="57"/>
      <c r="H1302" s="57"/>
      <c r="I1302" s="57"/>
      <c r="J1302" s="57"/>
      <c r="K1302" s="57"/>
      <c r="L1302" s="57"/>
      <c r="M1302" s="57"/>
      <c r="N1302" s="57"/>
    </row>
    <row r="1303" spans="5:14">
      <c r="E1303" s="66"/>
      <c r="F1303" s="66"/>
      <c r="G1303" s="57"/>
      <c r="H1303" s="57"/>
      <c r="I1303" s="57"/>
      <c r="J1303" s="57"/>
      <c r="K1303" s="57"/>
      <c r="L1303" s="57"/>
      <c r="M1303" s="57"/>
      <c r="N1303" s="57"/>
    </row>
    <row r="1304" spans="5:14">
      <c r="E1304" s="66"/>
      <c r="F1304" s="66"/>
      <c r="G1304" s="57"/>
      <c r="H1304" s="57"/>
      <c r="I1304" s="57"/>
      <c r="J1304" s="57"/>
      <c r="K1304" s="57"/>
      <c r="L1304" s="57"/>
      <c r="M1304" s="57"/>
      <c r="N1304" s="57"/>
    </row>
    <row r="1305" spans="5:14">
      <c r="E1305" s="66"/>
      <c r="F1305" s="66"/>
      <c r="G1305" s="57"/>
      <c r="H1305" s="57"/>
      <c r="I1305" s="57"/>
      <c r="J1305" s="57"/>
      <c r="K1305" s="57"/>
      <c r="L1305" s="57"/>
      <c r="M1305" s="57"/>
      <c r="N1305" s="57"/>
    </row>
    <row r="1306" spans="5:14">
      <c r="E1306" s="66"/>
      <c r="F1306" s="66"/>
      <c r="G1306" s="57"/>
      <c r="H1306" s="57"/>
      <c r="I1306" s="57"/>
      <c r="J1306" s="57"/>
      <c r="K1306" s="57"/>
      <c r="L1306" s="57"/>
      <c r="M1306" s="57"/>
      <c r="N1306" s="57"/>
    </row>
    <row r="1307" spans="5:14">
      <c r="E1307" s="66"/>
      <c r="F1307" s="66"/>
      <c r="G1307" s="57"/>
      <c r="H1307" s="57"/>
      <c r="I1307" s="57"/>
      <c r="J1307" s="57"/>
      <c r="K1307" s="57"/>
      <c r="L1307" s="57"/>
      <c r="M1307" s="57"/>
      <c r="N1307" s="57"/>
    </row>
    <row r="1308" spans="5:14">
      <c r="E1308" s="66"/>
      <c r="F1308" s="66"/>
      <c r="G1308" s="57"/>
      <c r="H1308" s="57"/>
      <c r="I1308" s="57"/>
      <c r="J1308" s="57"/>
      <c r="K1308" s="57"/>
      <c r="L1308" s="57"/>
      <c r="M1308" s="57"/>
      <c r="N1308" s="57"/>
    </row>
    <row r="1309" spans="5:14">
      <c r="E1309" s="66"/>
      <c r="F1309" s="66"/>
      <c r="G1309" s="57"/>
      <c r="H1309" s="57"/>
      <c r="I1309" s="57"/>
      <c r="J1309" s="57"/>
      <c r="K1309" s="57"/>
      <c r="L1309" s="57"/>
      <c r="M1309" s="57"/>
      <c r="N1309" s="57"/>
    </row>
    <row r="1310" spans="5:14">
      <c r="E1310" s="66"/>
      <c r="F1310" s="66"/>
      <c r="G1310" s="57"/>
      <c r="H1310" s="57"/>
      <c r="I1310" s="57"/>
      <c r="J1310" s="57"/>
      <c r="K1310" s="57"/>
      <c r="L1310" s="57"/>
      <c r="M1310" s="57"/>
      <c r="N1310" s="57"/>
    </row>
    <row r="1311" spans="5:14">
      <c r="E1311" s="66"/>
      <c r="F1311" s="66"/>
      <c r="G1311" s="57"/>
      <c r="H1311" s="57"/>
      <c r="I1311" s="57"/>
      <c r="J1311" s="57"/>
      <c r="K1311" s="57"/>
      <c r="L1311" s="57"/>
      <c r="M1311" s="57"/>
      <c r="N1311" s="57"/>
    </row>
    <row r="1312" spans="5:14">
      <c r="E1312" s="66"/>
      <c r="F1312" s="66"/>
      <c r="G1312" s="57"/>
      <c r="H1312" s="57"/>
      <c r="I1312" s="57"/>
      <c r="J1312" s="57"/>
      <c r="K1312" s="57"/>
      <c r="L1312" s="57"/>
      <c r="M1312" s="57"/>
      <c r="N1312" s="57"/>
    </row>
    <row r="1313" spans="5:14">
      <c r="E1313" s="66"/>
      <c r="F1313" s="66"/>
      <c r="G1313" s="57"/>
      <c r="H1313" s="57"/>
      <c r="I1313" s="57"/>
      <c r="J1313" s="57"/>
      <c r="K1313" s="57"/>
      <c r="L1313" s="57"/>
      <c r="M1313" s="57"/>
      <c r="N1313" s="57"/>
    </row>
    <row r="1314" spans="5:14">
      <c r="E1314" s="66"/>
      <c r="F1314" s="66"/>
      <c r="G1314" s="57"/>
      <c r="H1314" s="57"/>
      <c r="I1314" s="57"/>
      <c r="J1314" s="57"/>
      <c r="K1314" s="57"/>
      <c r="L1314" s="57"/>
      <c r="M1314" s="57"/>
      <c r="N1314" s="57"/>
    </row>
    <row r="1315" spans="5:14">
      <c r="E1315" s="66"/>
      <c r="F1315" s="66"/>
      <c r="G1315" s="57"/>
      <c r="H1315" s="57"/>
      <c r="I1315" s="57"/>
      <c r="J1315" s="57"/>
      <c r="K1315" s="57"/>
      <c r="L1315" s="57"/>
      <c r="M1315" s="57"/>
      <c r="N1315" s="57"/>
    </row>
    <row r="1316" spans="5:14">
      <c r="E1316" s="66"/>
      <c r="F1316" s="66"/>
      <c r="G1316" s="57"/>
      <c r="H1316" s="57"/>
      <c r="I1316" s="57"/>
      <c r="J1316" s="57"/>
      <c r="K1316" s="57"/>
      <c r="L1316" s="57"/>
      <c r="M1316" s="57"/>
      <c r="N1316" s="57"/>
    </row>
    <row r="1317" spans="5:14">
      <c r="E1317" s="66"/>
      <c r="F1317" s="66"/>
      <c r="G1317" s="57"/>
      <c r="H1317" s="57"/>
      <c r="I1317" s="57"/>
      <c r="J1317" s="57"/>
      <c r="K1317" s="57"/>
      <c r="L1317" s="57"/>
      <c r="M1317" s="57"/>
      <c r="N1317" s="57"/>
    </row>
    <row r="1318" spans="5:14">
      <c r="E1318" s="66"/>
      <c r="F1318" s="66"/>
      <c r="G1318" s="57"/>
      <c r="H1318" s="57"/>
      <c r="I1318" s="57"/>
      <c r="J1318" s="57"/>
      <c r="K1318" s="57"/>
      <c r="L1318" s="57"/>
      <c r="M1318" s="57"/>
      <c r="N1318" s="57"/>
    </row>
    <row r="1319" spans="5:14">
      <c r="E1319" s="66"/>
      <c r="F1319" s="66"/>
      <c r="G1319" s="57"/>
      <c r="H1319" s="57"/>
      <c r="I1319" s="57"/>
      <c r="J1319" s="57"/>
      <c r="K1319" s="57"/>
      <c r="L1319" s="57"/>
      <c r="M1319" s="57"/>
      <c r="N1319" s="57"/>
    </row>
    <row r="1320" spans="5:14">
      <c r="E1320" s="66"/>
      <c r="F1320" s="66"/>
      <c r="G1320" s="57"/>
      <c r="H1320" s="57"/>
      <c r="I1320" s="57"/>
      <c r="J1320" s="57"/>
      <c r="K1320" s="57"/>
      <c r="L1320" s="57"/>
      <c r="M1320" s="57"/>
      <c r="N1320" s="57"/>
    </row>
    <row r="1321" spans="5:14">
      <c r="E1321" s="66"/>
      <c r="F1321" s="66"/>
      <c r="G1321" s="57"/>
      <c r="H1321" s="57"/>
      <c r="I1321" s="57"/>
      <c r="J1321" s="57"/>
      <c r="K1321" s="57"/>
      <c r="L1321" s="57"/>
      <c r="M1321" s="57"/>
      <c r="N1321" s="57"/>
    </row>
    <row r="1322" spans="5:14">
      <c r="E1322" s="66"/>
      <c r="F1322" s="66"/>
      <c r="G1322" s="57"/>
      <c r="H1322" s="57"/>
      <c r="I1322" s="57"/>
      <c r="J1322" s="57"/>
      <c r="K1322" s="57"/>
      <c r="L1322" s="57"/>
      <c r="M1322" s="57"/>
      <c r="N1322" s="57"/>
    </row>
    <row r="1323" spans="5:14">
      <c r="E1323" s="66"/>
      <c r="F1323" s="66"/>
      <c r="G1323" s="57"/>
      <c r="H1323" s="57"/>
      <c r="I1323" s="57"/>
      <c r="J1323" s="57"/>
      <c r="K1323" s="57"/>
      <c r="L1323" s="57"/>
      <c r="M1323" s="57"/>
      <c r="N1323" s="57"/>
    </row>
    <row r="1324" spans="5:14">
      <c r="E1324" s="66"/>
      <c r="F1324" s="66"/>
      <c r="G1324" s="57"/>
      <c r="H1324" s="57"/>
      <c r="I1324" s="57"/>
      <c r="J1324" s="57"/>
      <c r="K1324" s="57"/>
      <c r="L1324" s="57"/>
      <c r="M1324" s="57"/>
      <c r="N1324" s="57"/>
    </row>
    <row r="1325" spans="5:14">
      <c r="E1325" s="66"/>
      <c r="F1325" s="66"/>
      <c r="G1325" s="57"/>
      <c r="H1325" s="57"/>
      <c r="I1325" s="57"/>
      <c r="J1325" s="57"/>
      <c r="K1325" s="57"/>
      <c r="L1325" s="57"/>
      <c r="M1325" s="57"/>
      <c r="N1325" s="57"/>
    </row>
    <row r="1326" spans="5:14">
      <c r="E1326" s="66"/>
      <c r="F1326" s="66"/>
      <c r="G1326" s="57"/>
      <c r="H1326" s="57"/>
      <c r="I1326" s="57"/>
      <c r="J1326" s="57"/>
      <c r="K1326" s="57"/>
      <c r="L1326" s="57"/>
      <c r="M1326" s="57"/>
      <c r="N1326" s="57"/>
    </row>
    <row r="1327" spans="5:14">
      <c r="E1327" s="66"/>
      <c r="F1327" s="66"/>
      <c r="G1327" s="57"/>
      <c r="H1327" s="57"/>
      <c r="I1327" s="57"/>
      <c r="J1327" s="57"/>
      <c r="K1327" s="57"/>
      <c r="L1327" s="57"/>
      <c r="M1327" s="57"/>
      <c r="N1327" s="57"/>
    </row>
    <row r="1328" spans="5:14">
      <c r="E1328" s="66"/>
      <c r="F1328" s="66"/>
      <c r="G1328" s="57"/>
      <c r="H1328" s="57"/>
      <c r="I1328" s="57"/>
      <c r="J1328" s="57"/>
      <c r="K1328" s="57"/>
      <c r="L1328" s="57"/>
      <c r="M1328" s="57"/>
      <c r="N1328" s="57"/>
    </row>
    <row r="1329" spans="5:14">
      <c r="E1329" s="66"/>
      <c r="F1329" s="66"/>
      <c r="G1329" s="57"/>
      <c r="H1329" s="57"/>
      <c r="I1329" s="57"/>
      <c r="J1329" s="57"/>
      <c r="K1329" s="57"/>
      <c r="L1329" s="57"/>
      <c r="M1329" s="57"/>
      <c r="N1329" s="57"/>
    </row>
    <row r="1330" spans="5:14">
      <c r="E1330" s="66"/>
      <c r="F1330" s="66"/>
      <c r="G1330" s="57"/>
      <c r="H1330" s="57"/>
      <c r="I1330" s="57"/>
      <c r="J1330" s="57"/>
      <c r="K1330" s="57"/>
      <c r="L1330" s="57"/>
      <c r="M1330" s="57"/>
      <c r="N1330" s="57"/>
    </row>
    <row r="1331" spans="5:14">
      <c r="E1331" s="66"/>
      <c r="F1331" s="66"/>
      <c r="G1331" s="57"/>
      <c r="H1331" s="57"/>
      <c r="I1331" s="57"/>
      <c r="J1331" s="57"/>
      <c r="K1331" s="57"/>
      <c r="L1331" s="57"/>
      <c r="M1331" s="57"/>
      <c r="N1331" s="57"/>
    </row>
    <row r="1332" spans="5:14">
      <c r="E1332" s="66"/>
      <c r="F1332" s="66"/>
      <c r="G1332" s="57"/>
      <c r="H1332" s="57"/>
      <c r="I1332" s="57"/>
      <c r="J1332" s="57"/>
      <c r="K1332" s="57"/>
      <c r="L1332" s="57"/>
      <c r="M1332" s="57"/>
      <c r="N1332" s="57"/>
    </row>
    <row r="1333" spans="5:14">
      <c r="E1333" s="66"/>
      <c r="F1333" s="66"/>
      <c r="G1333" s="57"/>
      <c r="H1333" s="57"/>
      <c r="I1333" s="57"/>
      <c r="J1333" s="57"/>
      <c r="K1333" s="57"/>
      <c r="L1333" s="57"/>
      <c r="M1333" s="57"/>
      <c r="N1333" s="57"/>
    </row>
    <row r="1334" spans="5:14">
      <c r="E1334" s="66"/>
      <c r="F1334" s="66"/>
      <c r="G1334" s="57"/>
      <c r="H1334" s="57"/>
      <c r="I1334" s="57"/>
      <c r="J1334" s="57"/>
      <c r="K1334" s="57"/>
      <c r="L1334" s="57"/>
      <c r="M1334" s="57"/>
      <c r="N1334" s="57"/>
    </row>
    <row r="1335" spans="5:14">
      <c r="E1335" s="66"/>
      <c r="F1335" s="66"/>
      <c r="G1335" s="57"/>
      <c r="H1335" s="57"/>
      <c r="I1335" s="57"/>
      <c r="J1335" s="57"/>
      <c r="K1335" s="57"/>
      <c r="L1335" s="57"/>
      <c r="M1335" s="57"/>
      <c r="N1335" s="57"/>
    </row>
    <row r="1336" spans="5:14">
      <c r="E1336" s="66"/>
      <c r="F1336" s="66"/>
      <c r="G1336" s="57"/>
      <c r="H1336" s="57"/>
      <c r="I1336" s="57"/>
      <c r="J1336" s="57"/>
      <c r="K1336" s="57"/>
      <c r="L1336" s="57"/>
      <c r="M1336" s="57"/>
      <c r="N1336" s="57"/>
    </row>
    <row r="1337" spans="5:14">
      <c r="E1337" s="66"/>
      <c r="F1337" s="66"/>
      <c r="G1337" s="57"/>
      <c r="H1337" s="57"/>
      <c r="I1337" s="57"/>
      <c r="J1337" s="57"/>
      <c r="K1337" s="57"/>
      <c r="L1337" s="57"/>
      <c r="M1337" s="57"/>
      <c r="N1337" s="57"/>
    </row>
    <row r="1338" spans="5:14">
      <c r="E1338" s="66"/>
      <c r="F1338" s="66"/>
      <c r="G1338" s="57"/>
      <c r="H1338" s="57"/>
      <c r="I1338" s="57"/>
      <c r="J1338" s="57"/>
      <c r="K1338" s="57"/>
      <c r="L1338" s="57"/>
      <c r="M1338" s="57"/>
      <c r="N1338" s="57"/>
    </row>
    <row r="1339" spans="5:14">
      <c r="E1339" s="66"/>
      <c r="F1339" s="66"/>
      <c r="G1339" s="57"/>
      <c r="H1339" s="57"/>
      <c r="I1339" s="57"/>
      <c r="J1339" s="57"/>
      <c r="K1339" s="57"/>
      <c r="L1339" s="57"/>
      <c r="M1339" s="57"/>
      <c r="N1339" s="57"/>
    </row>
    <row r="1340" spans="5:14">
      <c r="E1340" s="66"/>
      <c r="F1340" s="66"/>
      <c r="G1340" s="57"/>
      <c r="H1340" s="57"/>
      <c r="I1340" s="57"/>
      <c r="J1340" s="57"/>
      <c r="K1340" s="57"/>
      <c r="L1340" s="57"/>
      <c r="M1340" s="57"/>
      <c r="N1340" s="57"/>
    </row>
    <row r="1341" spans="5:14">
      <c r="E1341" s="66"/>
      <c r="F1341" s="66"/>
      <c r="G1341" s="57"/>
      <c r="H1341" s="57"/>
      <c r="I1341" s="57"/>
      <c r="J1341" s="57"/>
      <c r="K1341" s="57"/>
      <c r="L1341" s="57"/>
      <c r="M1341" s="57"/>
      <c r="N1341" s="57"/>
    </row>
    <row r="1342" spans="5:14">
      <c r="E1342" s="66"/>
      <c r="F1342" s="66"/>
      <c r="G1342" s="57"/>
      <c r="H1342" s="57"/>
      <c r="I1342" s="57"/>
      <c r="J1342" s="57"/>
      <c r="K1342" s="57"/>
      <c r="L1342" s="57"/>
      <c r="M1342" s="57"/>
      <c r="N1342" s="57"/>
    </row>
    <row r="1343" spans="5:14">
      <c r="E1343" s="66"/>
      <c r="F1343" s="66"/>
      <c r="G1343" s="57"/>
      <c r="H1343" s="57"/>
      <c r="I1343" s="57"/>
      <c r="J1343" s="57"/>
      <c r="K1343" s="57"/>
      <c r="L1343" s="57"/>
      <c r="M1343" s="57"/>
      <c r="N1343" s="57"/>
    </row>
    <row r="1344" spans="5:14">
      <c r="E1344" s="66"/>
      <c r="F1344" s="66"/>
      <c r="G1344" s="57"/>
      <c r="H1344" s="57"/>
      <c r="I1344" s="57"/>
      <c r="J1344" s="57"/>
      <c r="K1344" s="57"/>
      <c r="L1344" s="57"/>
      <c r="M1344" s="57"/>
      <c r="N1344" s="57"/>
    </row>
    <row r="1345" spans="5:14">
      <c r="E1345" s="66"/>
      <c r="F1345" s="66"/>
      <c r="G1345" s="57"/>
      <c r="H1345" s="57"/>
      <c r="I1345" s="57"/>
      <c r="J1345" s="57"/>
      <c r="K1345" s="57"/>
      <c r="L1345" s="57"/>
      <c r="M1345" s="57"/>
      <c r="N1345" s="57"/>
    </row>
    <row r="1346" spans="5:14">
      <c r="E1346" s="66"/>
      <c r="F1346" s="66"/>
      <c r="G1346" s="57"/>
      <c r="H1346" s="57"/>
      <c r="I1346" s="57"/>
      <c r="J1346" s="57"/>
      <c r="K1346" s="57"/>
      <c r="L1346" s="57"/>
      <c r="M1346" s="57"/>
      <c r="N1346" s="57"/>
    </row>
    <row r="1347" spans="5:14">
      <c r="E1347" s="66"/>
      <c r="F1347" s="66"/>
      <c r="G1347" s="57"/>
      <c r="H1347" s="57"/>
      <c r="I1347" s="57"/>
      <c r="J1347" s="57"/>
      <c r="K1347" s="57"/>
      <c r="L1347" s="57"/>
      <c r="M1347" s="57"/>
      <c r="N1347" s="57"/>
    </row>
    <row r="1348" spans="5:14">
      <c r="E1348" s="66"/>
      <c r="F1348" s="66"/>
      <c r="G1348" s="57"/>
      <c r="H1348" s="57"/>
      <c r="I1348" s="57"/>
      <c r="J1348" s="57"/>
      <c r="K1348" s="57"/>
      <c r="L1348" s="57"/>
      <c r="M1348" s="57"/>
      <c r="N1348" s="57"/>
    </row>
    <row r="1349" spans="5:14">
      <c r="E1349" s="66"/>
      <c r="F1349" s="66"/>
      <c r="G1349" s="57"/>
      <c r="H1349" s="57"/>
      <c r="I1349" s="57"/>
      <c r="J1349" s="57"/>
      <c r="K1349" s="57"/>
      <c r="L1349" s="57"/>
      <c r="M1349" s="57"/>
      <c r="N1349" s="57"/>
    </row>
    <row r="1350" spans="5:14">
      <c r="E1350" s="66"/>
      <c r="F1350" s="66"/>
      <c r="G1350" s="57"/>
      <c r="H1350" s="57"/>
      <c r="I1350" s="57"/>
      <c r="J1350" s="57"/>
      <c r="K1350" s="57"/>
      <c r="L1350" s="57"/>
      <c r="M1350" s="57"/>
      <c r="N1350" s="57"/>
    </row>
    <row r="1351" spans="5:14">
      <c r="E1351" s="66"/>
      <c r="F1351" s="66"/>
      <c r="G1351" s="57"/>
      <c r="H1351" s="57"/>
      <c r="I1351" s="57"/>
      <c r="J1351" s="57"/>
      <c r="K1351" s="57"/>
      <c r="L1351" s="57"/>
      <c r="M1351" s="57"/>
      <c r="N1351" s="57"/>
    </row>
    <row r="1352" spans="5:14">
      <c r="E1352" s="66"/>
      <c r="F1352" s="66"/>
      <c r="G1352" s="57"/>
      <c r="H1352" s="57"/>
      <c r="I1352" s="57"/>
      <c r="J1352" s="57"/>
      <c r="K1352" s="57"/>
      <c r="L1352" s="57"/>
      <c r="M1352" s="57"/>
      <c r="N1352" s="57"/>
    </row>
    <row r="1353" spans="5:14">
      <c r="E1353" s="66"/>
      <c r="F1353" s="66"/>
      <c r="G1353" s="57"/>
      <c r="H1353" s="57"/>
      <c r="I1353" s="57"/>
      <c r="J1353" s="57"/>
      <c r="K1353" s="57"/>
      <c r="L1353" s="57"/>
      <c r="M1353" s="57"/>
      <c r="N1353" s="57"/>
    </row>
    <row r="1354" spans="5:14">
      <c r="E1354" s="66"/>
      <c r="F1354" s="66"/>
      <c r="G1354" s="57"/>
      <c r="H1354" s="57"/>
      <c r="I1354" s="57"/>
      <c r="J1354" s="57"/>
      <c r="K1354" s="57"/>
      <c r="L1354" s="57"/>
      <c r="M1354" s="57"/>
      <c r="N1354" s="57"/>
    </row>
    <row r="1355" spans="5:14">
      <c r="E1355" s="66"/>
      <c r="F1355" s="66"/>
      <c r="G1355" s="57"/>
      <c r="H1355" s="57"/>
      <c r="I1355" s="57"/>
      <c r="J1355" s="57"/>
      <c r="K1355" s="57"/>
      <c r="L1355" s="57"/>
      <c r="M1355" s="57"/>
      <c r="N1355" s="57"/>
    </row>
    <row r="1356" spans="5:14">
      <c r="E1356" s="66"/>
      <c r="F1356" s="66"/>
      <c r="G1356" s="57"/>
      <c r="H1356" s="57"/>
      <c r="I1356" s="57"/>
      <c r="J1356" s="57"/>
      <c r="K1356" s="57"/>
      <c r="L1356" s="57"/>
      <c r="M1356" s="57"/>
      <c r="N1356" s="57"/>
    </row>
    <row r="1357" spans="5:14">
      <c r="E1357" s="66"/>
      <c r="F1357" s="66"/>
      <c r="G1357" s="57"/>
      <c r="H1357" s="57"/>
      <c r="I1357" s="57"/>
      <c r="J1357" s="57"/>
      <c r="K1357" s="57"/>
      <c r="L1357" s="57"/>
      <c r="M1357" s="57"/>
      <c r="N1357" s="57"/>
    </row>
    <row r="1358" spans="5:14">
      <c r="E1358" s="66"/>
      <c r="F1358" s="66"/>
      <c r="G1358" s="57"/>
      <c r="H1358" s="57"/>
      <c r="I1358" s="57"/>
      <c r="J1358" s="57"/>
      <c r="K1358" s="57"/>
      <c r="L1358" s="57"/>
      <c r="M1358" s="57"/>
      <c r="N1358" s="57"/>
    </row>
    <row r="1359" spans="5:14">
      <c r="E1359" s="66"/>
      <c r="F1359" s="66"/>
      <c r="G1359" s="57"/>
      <c r="H1359" s="57"/>
      <c r="I1359" s="57"/>
      <c r="J1359" s="57"/>
      <c r="K1359" s="57"/>
      <c r="L1359" s="57"/>
      <c r="M1359" s="57"/>
      <c r="N1359" s="57"/>
    </row>
    <row r="1360" spans="5:14">
      <c r="E1360" s="66"/>
      <c r="F1360" s="66"/>
      <c r="G1360" s="57"/>
      <c r="H1360" s="57"/>
      <c r="I1360" s="57"/>
      <c r="J1360" s="57"/>
      <c r="K1360" s="57"/>
      <c r="L1360" s="57"/>
      <c r="M1360" s="57"/>
      <c r="N1360" s="57"/>
    </row>
    <row r="1361" spans="5:14">
      <c r="E1361" s="66"/>
      <c r="F1361" s="66"/>
      <c r="G1361" s="57"/>
      <c r="H1361" s="57"/>
      <c r="I1361" s="57"/>
      <c r="J1361" s="57"/>
      <c r="K1361" s="57"/>
      <c r="L1361" s="57"/>
      <c r="M1361" s="57"/>
      <c r="N1361" s="57"/>
    </row>
    <row r="1362" spans="5:14">
      <c r="E1362" s="66"/>
      <c r="F1362" s="66"/>
      <c r="G1362" s="57"/>
      <c r="H1362" s="57"/>
      <c r="I1362" s="57"/>
      <c r="J1362" s="57"/>
      <c r="K1362" s="57"/>
      <c r="L1362" s="57"/>
      <c r="M1362" s="57"/>
      <c r="N1362" s="57"/>
    </row>
    <row r="1363" spans="5:14">
      <c r="E1363" s="66"/>
      <c r="F1363" s="66"/>
      <c r="G1363" s="57"/>
      <c r="H1363" s="57"/>
      <c r="I1363" s="57"/>
      <c r="J1363" s="57"/>
      <c r="K1363" s="57"/>
      <c r="L1363" s="57"/>
      <c r="M1363" s="57"/>
      <c r="N1363" s="57"/>
    </row>
    <row r="1364" spans="5:14">
      <c r="E1364" s="66"/>
      <c r="F1364" s="66"/>
      <c r="G1364" s="57"/>
      <c r="H1364" s="57"/>
      <c r="I1364" s="57"/>
      <c r="J1364" s="57"/>
      <c r="K1364" s="57"/>
      <c r="L1364" s="57"/>
      <c r="M1364" s="57"/>
      <c r="N1364" s="57"/>
    </row>
    <row r="1365" spans="5:14">
      <c r="E1365" s="66"/>
      <c r="F1365" s="66"/>
      <c r="G1365" s="57"/>
      <c r="H1365" s="57"/>
      <c r="I1365" s="57"/>
      <c r="J1365" s="57"/>
      <c r="K1365" s="57"/>
      <c r="L1365" s="57"/>
      <c r="M1365" s="57"/>
      <c r="N1365" s="57"/>
    </row>
    <row r="1366" spans="5:14">
      <c r="E1366" s="66"/>
      <c r="F1366" s="66"/>
      <c r="G1366" s="57"/>
      <c r="H1366" s="57"/>
      <c r="I1366" s="57"/>
      <c r="J1366" s="57"/>
      <c r="K1366" s="57"/>
      <c r="L1366" s="57"/>
      <c r="M1366" s="57"/>
      <c r="N1366" s="57"/>
    </row>
    <row r="1367" spans="5:14">
      <c r="E1367" s="66"/>
      <c r="F1367" s="66"/>
      <c r="G1367" s="57"/>
      <c r="H1367" s="57"/>
      <c r="I1367" s="57"/>
      <c r="J1367" s="57"/>
      <c r="K1367" s="57"/>
      <c r="L1367" s="57"/>
      <c r="M1367" s="57"/>
      <c r="N1367" s="57"/>
    </row>
    <row r="1368" spans="5:14">
      <c r="E1368" s="66"/>
      <c r="F1368" s="66"/>
      <c r="G1368" s="57"/>
      <c r="H1368" s="57"/>
      <c r="I1368" s="57"/>
      <c r="J1368" s="57"/>
      <c r="K1368" s="57"/>
      <c r="L1368" s="57"/>
      <c r="M1368" s="57"/>
      <c r="N1368" s="57"/>
    </row>
    <row r="1369" spans="5:14">
      <c r="E1369" s="66"/>
      <c r="F1369" s="66"/>
      <c r="G1369" s="57"/>
      <c r="H1369" s="57"/>
      <c r="I1369" s="57"/>
      <c r="J1369" s="57"/>
      <c r="K1369" s="57"/>
      <c r="L1369" s="57"/>
      <c r="M1369" s="57"/>
      <c r="N1369" s="57"/>
    </row>
    <row r="1370" spans="5:14">
      <c r="E1370" s="66"/>
      <c r="F1370" s="66"/>
      <c r="G1370" s="57"/>
      <c r="H1370" s="57"/>
      <c r="I1370" s="57"/>
      <c r="J1370" s="57"/>
      <c r="K1370" s="57"/>
      <c r="L1370" s="57"/>
      <c r="M1370" s="57"/>
      <c r="N1370" s="57"/>
    </row>
    <row r="1371" spans="5:14">
      <c r="E1371" s="66"/>
      <c r="F1371" s="66"/>
      <c r="G1371" s="57"/>
      <c r="H1371" s="57"/>
      <c r="I1371" s="57"/>
      <c r="J1371" s="57"/>
      <c r="K1371" s="57"/>
      <c r="L1371" s="57"/>
      <c r="M1371" s="57"/>
      <c r="N1371" s="57"/>
    </row>
    <row r="1372" spans="5:14">
      <c r="E1372" s="66"/>
      <c r="F1372" s="66"/>
      <c r="G1372" s="57"/>
      <c r="H1372" s="57"/>
      <c r="I1372" s="57"/>
      <c r="J1372" s="57"/>
      <c r="K1372" s="57"/>
      <c r="L1372" s="57"/>
      <c r="M1372" s="57"/>
      <c r="N1372" s="57"/>
    </row>
    <row r="1373" spans="5:14">
      <c r="E1373" s="66"/>
      <c r="F1373" s="66"/>
      <c r="G1373" s="57"/>
      <c r="H1373" s="57"/>
      <c r="I1373" s="57"/>
      <c r="J1373" s="57"/>
      <c r="K1373" s="57"/>
      <c r="L1373" s="57"/>
      <c r="M1373" s="57"/>
      <c r="N1373" s="57"/>
    </row>
    <row r="1374" spans="5:14">
      <c r="E1374" s="66"/>
      <c r="F1374" s="66"/>
      <c r="G1374" s="57"/>
      <c r="H1374" s="57"/>
      <c r="I1374" s="57"/>
      <c r="J1374" s="57"/>
      <c r="K1374" s="57"/>
      <c r="L1374" s="57"/>
      <c r="M1374" s="57"/>
      <c r="N1374" s="57"/>
    </row>
    <row r="1375" spans="5:14">
      <c r="E1375" s="66"/>
      <c r="F1375" s="66"/>
      <c r="G1375" s="57"/>
      <c r="H1375" s="57"/>
      <c r="I1375" s="57"/>
      <c r="J1375" s="57"/>
      <c r="K1375" s="57"/>
      <c r="L1375" s="57"/>
      <c r="M1375" s="57"/>
      <c r="N1375" s="57"/>
    </row>
    <row r="1376" spans="5:14">
      <c r="E1376" s="66"/>
      <c r="F1376" s="66"/>
      <c r="G1376" s="57"/>
      <c r="H1376" s="57"/>
      <c r="I1376" s="57"/>
      <c r="J1376" s="57"/>
      <c r="K1376" s="57"/>
      <c r="L1376" s="57"/>
      <c r="M1376" s="57"/>
      <c r="N1376" s="57"/>
    </row>
    <row r="1377" spans="5:14">
      <c r="E1377" s="66"/>
      <c r="F1377" s="66"/>
      <c r="G1377" s="57"/>
      <c r="H1377" s="57"/>
      <c r="I1377" s="57"/>
      <c r="J1377" s="57"/>
      <c r="K1377" s="57"/>
      <c r="L1377" s="57"/>
      <c r="M1377" s="57"/>
      <c r="N1377" s="57"/>
    </row>
    <row r="1378" spans="5:14">
      <c r="E1378" s="66"/>
      <c r="F1378" s="66"/>
      <c r="G1378" s="57"/>
      <c r="H1378" s="57"/>
      <c r="I1378" s="57"/>
      <c r="J1378" s="57"/>
      <c r="K1378" s="57"/>
      <c r="L1378" s="57"/>
      <c r="M1378" s="57"/>
      <c r="N1378" s="57"/>
    </row>
    <row r="1379" spans="5:14">
      <c r="E1379" s="66"/>
      <c r="F1379" s="66"/>
      <c r="G1379" s="57"/>
      <c r="H1379" s="57"/>
      <c r="I1379" s="57"/>
      <c r="J1379" s="57"/>
      <c r="K1379" s="57"/>
      <c r="L1379" s="57"/>
      <c r="M1379" s="57"/>
      <c r="N1379" s="57"/>
    </row>
    <row r="1380" spans="5:14">
      <c r="E1380" s="66"/>
      <c r="F1380" s="66"/>
      <c r="G1380" s="57"/>
      <c r="H1380" s="57"/>
      <c r="I1380" s="57"/>
      <c r="J1380" s="57"/>
      <c r="K1380" s="57"/>
      <c r="L1380" s="57"/>
      <c r="M1380" s="57"/>
      <c r="N1380" s="57"/>
    </row>
    <row r="1381" spans="5:14">
      <c r="E1381" s="66"/>
      <c r="F1381" s="66"/>
      <c r="G1381" s="57"/>
      <c r="H1381" s="57"/>
      <c r="I1381" s="57"/>
      <c r="J1381" s="57"/>
      <c r="K1381" s="57"/>
      <c r="L1381" s="57"/>
      <c r="M1381" s="57"/>
      <c r="N1381" s="57"/>
    </row>
    <row r="1382" spans="5:14">
      <c r="E1382" s="66"/>
      <c r="F1382" s="66"/>
      <c r="G1382" s="57"/>
      <c r="H1382" s="57"/>
      <c r="I1382" s="57"/>
      <c r="J1382" s="57"/>
      <c r="K1382" s="57"/>
      <c r="L1382" s="57"/>
      <c r="M1382" s="57"/>
      <c r="N1382" s="57"/>
    </row>
    <row r="1383" spans="5:14">
      <c r="E1383" s="66"/>
      <c r="F1383" s="66"/>
      <c r="G1383" s="57"/>
      <c r="H1383" s="57"/>
      <c r="I1383" s="57"/>
      <c r="J1383" s="57"/>
      <c r="K1383" s="57"/>
      <c r="L1383" s="57"/>
      <c r="M1383" s="57"/>
      <c r="N1383" s="57"/>
    </row>
    <row r="1384" spans="5:14">
      <c r="E1384" s="66"/>
      <c r="F1384" s="66"/>
      <c r="G1384" s="57"/>
      <c r="H1384" s="57"/>
      <c r="I1384" s="57"/>
      <c r="J1384" s="57"/>
      <c r="K1384" s="57"/>
      <c r="L1384" s="57"/>
      <c r="M1384" s="57"/>
      <c r="N1384" s="57"/>
    </row>
    <row r="1385" spans="5:14">
      <c r="E1385" s="66"/>
      <c r="F1385" s="66"/>
      <c r="G1385" s="57"/>
      <c r="H1385" s="57"/>
      <c r="I1385" s="57"/>
      <c r="J1385" s="57"/>
      <c r="K1385" s="57"/>
      <c r="L1385" s="57"/>
      <c r="M1385" s="57"/>
      <c r="N1385" s="57"/>
    </row>
    <row r="1386" spans="5:14">
      <c r="E1386" s="66"/>
      <c r="F1386" s="66"/>
      <c r="G1386" s="57"/>
      <c r="H1386" s="57"/>
      <c r="I1386" s="57"/>
      <c r="J1386" s="57"/>
      <c r="K1386" s="57"/>
      <c r="L1386" s="57"/>
      <c r="M1386" s="57"/>
      <c r="N1386" s="57"/>
    </row>
    <row r="1387" spans="5:14">
      <c r="E1387" s="66"/>
      <c r="F1387" s="66"/>
      <c r="G1387" s="57"/>
      <c r="H1387" s="57"/>
      <c r="I1387" s="57"/>
      <c r="J1387" s="57"/>
      <c r="K1387" s="57"/>
      <c r="L1387" s="57"/>
      <c r="M1387" s="57"/>
      <c r="N1387" s="57"/>
    </row>
    <row r="1388" spans="5:14">
      <c r="E1388" s="66"/>
      <c r="F1388" s="66"/>
      <c r="G1388" s="57"/>
      <c r="H1388" s="57"/>
      <c r="I1388" s="57"/>
      <c r="J1388" s="57"/>
      <c r="K1388" s="57"/>
      <c r="L1388" s="57"/>
      <c r="M1388" s="57"/>
      <c r="N1388" s="57"/>
    </row>
    <row r="1389" spans="5:14">
      <c r="E1389" s="66"/>
      <c r="F1389" s="66"/>
      <c r="G1389" s="57"/>
      <c r="H1389" s="57"/>
      <c r="I1389" s="57"/>
      <c r="J1389" s="57"/>
      <c r="K1389" s="57"/>
      <c r="L1389" s="57"/>
      <c r="M1389" s="57"/>
      <c r="N1389" s="57"/>
    </row>
    <row r="1390" spans="5:14">
      <c r="E1390" s="66"/>
      <c r="F1390" s="66"/>
      <c r="G1390" s="57"/>
      <c r="H1390" s="57"/>
      <c r="I1390" s="57"/>
      <c r="J1390" s="57"/>
      <c r="K1390" s="57"/>
      <c r="L1390" s="57"/>
      <c r="M1390" s="57"/>
      <c r="N1390" s="57"/>
    </row>
    <row r="1391" spans="5:14">
      <c r="E1391" s="66"/>
      <c r="F1391" s="66"/>
      <c r="G1391" s="57"/>
      <c r="H1391" s="57"/>
      <c r="I1391" s="57"/>
      <c r="J1391" s="57"/>
      <c r="K1391" s="57"/>
      <c r="L1391" s="57"/>
      <c r="M1391" s="57"/>
      <c r="N1391" s="57"/>
    </row>
    <row r="1392" spans="5:14">
      <c r="E1392" s="66"/>
      <c r="F1392" s="66"/>
      <c r="G1392" s="57"/>
      <c r="H1392" s="57"/>
      <c r="I1392" s="57"/>
      <c r="J1392" s="57"/>
      <c r="K1392" s="57"/>
      <c r="L1392" s="57"/>
      <c r="M1392" s="57"/>
      <c r="N1392" s="57"/>
    </row>
    <row r="1393" spans="5:14">
      <c r="E1393" s="66"/>
      <c r="F1393" s="66"/>
      <c r="G1393" s="57"/>
      <c r="H1393" s="57"/>
      <c r="I1393" s="57"/>
      <c r="J1393" s="57"/>
      <c r="K1393" s="57"/>
      <c r="L1393" s="57"/>
      <c r="M1393" s="57"/>
      <c r="N1393" s="57"/>
    </row>
    <row r="1394" spans="5:14">
      <c r="E1394" s="66"/>
      <c r="F1394" s="66"/>
      <c r="G1394" s="57"/>
      <c r="H1394" s="57"/>
      <c r="I1394" s="57"/>
      <c r="J1394" s="57"/>
      <c r="K1394" s="57"/>
      <c r="L1394" s="57"/>
      <c r="M1394" s="57"/>
      <c r="N1394" s="57"/>
    </row>
    <row r="1395" spans="5:14">
      <c r="E1395" s="66"/>
      <c r="F1395" s="66"/>
      <c r="G1395" s="57"/>
      <c r="H1395" s="57"/>
      <c r="I1395" s="57"/>
      <c r="J1395" s="57"/>
      <c r="K1395" s="57"/>
      <c r="L1395" s="57"/>
      <c r="M1395" s="57"/>
      <c r="N1395" s="57"/>
    </row>
    <row r="1396" spans="5:14">
      <c r="E1396" s="66"/>
      <c r="F1396" s="66"/>
      <c r="G1396" s="57"/>
      <c r="H1396" s="57"/>
      <c r="I1396" s="57"/>
      <c r="J1396" s="57"/>
      <c r="K1396" s="57"/>
      <c r="L1396" s="57"/>
      <c r="M1396" s="57"/>
      <c r="N1396" s="57"/>
    </row>
    <row r="1397" spans="5:14">
      <c r="E1397" s="66"/>
      <c r="F1397" s="66"/>
      <c r="G1397" s="57"/>
      <c r="H1397" s="57"/>
      <c r="I1397" s="57"/>
      <c r="J1397" s="57"/>
      <c r="K1397" s="57"/>
      <c r="L1397" s="57"/>
      <c r="M1397" s="57"/>
      <c r="N1397" s="57"/>
    </row>
    <row r="1398" spans="5:14">
      <c r="E1398" s="66"/>
      <c r="F1398" s="66"/>
      <c r="G1398" s="57"/>
      <c r="H1398" s="57"/>
      <c r="I1398" s="57"/>
      <c r="J1398" s="57"/>
      <c r="K1398" s="57"/>
      <c r="L1398" s="57"/>
      <c r="M1398" s="57"/>
      <c r="N1398" s="57"/>
    </row>
    <row r="1399" spans="5:14">
      <c r="E1399" s="66"/>
      <c r="F1399" s="66"/>
      <c r="G1399" s="57"/>
      <c r="H1399" s="57"/>
      <c r="I1399" s="57"/>
      <c r="J1399" s="57"/>
      <c r="K1399" s="57"/>
      <c r="L1399" s="57"/>
      <c r="M1399" s="57"/>
      <c r="N1399" s="57"/>
    </row>
    <row r="1400" spans="5:14">
      <c r="E1400" s="66"/>
      <c r="F1400" s="66"/>
      <c r="G1400" s="57"/>
      <c r="H1400" s="57"/>
      <c r="I1400" s="57"/>
      <c r="J1400" s="57"/>
      <c r="K1400" s="57"/>
      <c r="L1400" s="57"/>
      <c r="M1400" s="57"/>
      <c r="N1400" s="57"/>
    </row>
    <row r="1401" spans="5:14">
      <c r="E1401" s="66"/>
      <c r="F1401" s="66"/>
      <c r="G1401" s="57"/>
      <c r="H1401" s="57"/>
      <c r="I1401" s="57"/>
      <c r="J1401" s="57"/>
      <c r="K1401" s="57"/>
      <c r="L1401" s="57"/>
      <c r="M1401" s="57"/>
      <c r="N1401" s="57"/>
    </row>
    <row r="1402" spans="5:14">
      <c r="E1402" s="66"/>
      <c r="F1402" s="66"/>
      <c r="G1402" s="57"/>
      <c r="H1402" s="57"/>
      <c r="I1402" s="57"/>
      <c r="J1402" s="57"/>
      <c r="K1402" s="57"/>
      <c r="L1402" s="57"/>
      <c r="M1402" s="57"/>
      <c r="N1402" s="57"/>
    </row>
    <row r="1403" spans="5:14">
      <c r="E1403" s="66"/>
      <c r="F1403" s="66"/>
      <c r="G1403" s="57"/>
      <c r="H1403" s="57"/>
      <c r="I1403" s="57"/>
      <c r="J1403" s="57"/>
      <c r="K1403" s="57"/>
      <c r="L1403" s="57"/>
      <c r="M1403" s="57"/>
      <c r="N1403" s="57"/>
    </row>
    <row r="1404" spans="5:14">
      <c r="E1404" s="66"/>
      <c r="F1404" s="66"/>
      <c r="G1404" s="57"/>
      <c r="H1404" s="57"/>
      <c r="I1404" s="57"/>
      <c r="J1404" s="57"/>
      <c r="K1404" s="57"/>
      <c r="L1404" s="57"/>
      <c r="M1404" s="57"/>
      <c r="N1404" s="57"/>
    </row>
    <row r="1405" spans="5:14">
      <c r="E1405" s="66"/>
      <c r="F1405" s="66"/>
      <c r="G1405" s="57"/>
      <c r="H1405" s="57"/>
      <c r="I1405" s="57"/>
      <c r="J1405" s="57"/>
      <c r="K1405" s="57"/>
      <c r="L1405" s="57"/>
      <c r="M1405" s="57"/>
      <c r="N1405" s="57"/>
    </row>
    <row r="1406" spans="5:14">
      <c r="E1406" s="66"/>
      <c r="F1406" s="66"/>
      <c r="G1406" s="57"/>
      <c r="H1406" s="57"/>
      <c r="I1406" s="57"/>
      <c r="J1406" s="57"/>
      <c r="K1406" s="57"/>
      <c r="L1406" s="57"/>
      <c r="M1406" s="57"/>
      <c r="N1406" s="57"/>
    </row>
    <row r="1407" spans="5:14">
      <c r="E1407" s="66"/>
      <c r="F1407" s="66"/>
      <c r="G1407" s="57"/>
      <c r="H1407" s="57"/>
      <c r="I1407" s="57"/>
      <c r="J1407" s="57"/>
      <c r="K1407" s="57"/>
      <c r="L1407" s="57"/>
      <c r="M1407" s="57"/>
      <c r="N1407" s="57"/>
    </row>
    <row r="1408" spans="5:14">
      <c r="E1408" s="66"/>
      <c r="F1408" s="66"/>
      <c r="G1408" s="57"/>
      <c r="H1408" s="57"/>
      <c r="I1408" s="57"/>
      <c r="J1408" s="57"/>
      <c r="K1408" s="57"/>
      <c r="L1408" s="57"/>
      <c r="M1408" s="57"/>
      <c r="N1408" s="57"/>
    </row>
    <row r="1409" spans="5:14">
      <c r="E1409" s="66"/>
      <c r="F1409" s="66"/>
      <c r="G1409" s="57"/>
      <c r="H1409" s="57"/>
      <c r="I1409" s="57"/>
      <c r="J1409" s="57"/>
      <c r="K1409" s="57"/>
      <c r="L1409" s="57"/>
      <c r="M1409" s="57"/>
      <c r="N1409" s="57"/>
    </row>
    <row r="1410" spans="5:14">
      <c r="E1410" s="66"/>
      <c r="F1410" s="66"/>
      <c r="G1410" s="57"/>
      <c r="H1410" s="57"/>
      <c r="I1410" s="57"/>
      <c r="J1410" s="57"/>
      <c r="K1410" s="57"/>
      <c r="L1410" s="57"/>
      <c r="M1410" s="57"/>
      <c r="N1410" s="57"/>
    </row>
    <row r="1411" spans="5:14">
      <c r="E1411" s="66"/>
      <c r="F1411" s="66"/>
      <c r="G1411" s="57"/>
      <c r="H1411" s="57"/>
      <c r="I1411" s="57"/>
      <c r="J1411" s="57"/>
      <c r="K1411" s="57"/>
      <c r="L1411" s="57"/>
      <c r="M1411" s="57"/>
      <c r="N1411" s="57"/>
    </row>
    <row r="1412" spans="5:14">
      <c r="E1412" s="66"/>
      <c r="F1412" s="66"/>
      <c r="G1412" s="57"/>
      <c r="H1412" s="57"/>
      <c r="I1412" s="57"/>
      <c r="J1412" s="57"/>
      <c r="K1412" s="57"/>
      <c r="L1412" s="57"/>
      <c r="M1412" s="57"/>
      <c r="N1412" s="57"/>
    </row>
    <row r="1413" spans="5:14">
      <c r="E1413" s="66"/>
      <c r="F1413" s="66"/>
      <c r="G1413" s="57"/>
      <c r="H1413" s="57"/>
      <c r="I1413" s="57"/>
      <c r="J1413" s="57"/>
      <c r="K1413" s="57"/>
      <c r="L1413" s="57"/>
      <c r="M1413" s="57"/>
      <c r="N1413" s="57"/>
    </row>
    <row r="1414" spans="5:14">
      <c r="E1414" s="66"/>
      <c r="F1414" s="66"/>
      <c r="G1414" s="57"/>
      <c r="H1414" s="57"/>
      <c r="I1414" s="57"/>
      <c r="J1414" s="57"/>
      <c r="K1414" s="57"/>
      <c r="L1414" s="57"/>
      <c r="M1414" s="57"/>
      <c r="N1414" s="57"/>
    </row>
    <row r="1415" spans="5:14">
      <c r="E1415" s="66"/>
      <c r="F1415" s="66"/>
      <c r="G1415" s="57"/>
      <c r="H1415" s="57"/>
      <c r="I1415" s="57"/>
      <c r="J1415" s="57"/>
      <c r="K1415" s="57"/>
      <c r="L1415" s="57"/>
      <c r="M1415" s="57"/>
      <c r="N1415" s="57"/>
    </row>
    <row r="1416" spans="5:14">
      <c r="E1416" s="66"/>
      <c r="F1416" s="66"/>
      <c r="G1416" s="57"/>
      <c r="H1416" s="57"/>
      <c r="I1416" s="57"/>
      <c r="J1416" s="57"/>
      <c r="K1416" s="57"/>
      <c r="L1416" s="57"/>
      <c r="M1416" s="57"/>
      <c r="N1416" s="57"/>
    </row>
    <row r="1417" spans="5:14">
      <c r="E1417" s="66"/>
      <c r="F1417" s="66"/>
      <c r="G1417" s="57"/>
      <c r="H1417" s="57"/>
      <c r="I1417" s="57"/>
      <c r="J1417" s="57"/>
      <c r="K1417" s="57"/>
      <c r="L1417" s="57"/>
      <c r="M1417" s="57"/>
      <c r="N1417" s="57"/>
    </row>
    <row r="1418" spans="5:14">
      <c r="E1418" s="66"/>
      <c r="F1418" s="66"/>
      <c r="G1418" s="57"/>
      <c r="H1418" s="57"/>
      <c r="I1418" s="57"/>
      <c r="J1418" s="57"/>
      <c r="K1418" s="57"/>
      <c r="L1418" s="57"/>
      <c r="M1418" s="57"/>
      <c r="N1418" s="57"/>
    </row>
    <row r="1419" spans="5:14">
      <c r="E1419" s="66"/>
      <c r="F1419" s="66"/>
      <c r="G1419" s="57"/>
      <c r="H1419" s="57"/>
      <c r="I1419" s="57"/>
      <c r="J1419" s="57"/>
      <c r="K1419" s="57"/>
      <c r="L1419" s="57"/>
      <c r="M1419" s="57"/>
      <c r="N1419" s="57"/>
    </row>
    <row r="1420" spans="5:14">
      <c r="E1420" s="66"/>
      <c r="F1420" s="66"/>
      <c r="G1420" s="57"/>
      <c r="H1420" s="57"/>
      <c r="I1420" s="57"/>
      <c r="J1420" s="57"/>
      <c r="K1420" s="57"/>
      <c r="L1420" s="57"/>
      <c r="M1420" s="57"/>
      <c r="N1420" s="57"/>
    </row>
    <row r="1421" spans="5:14">
      <c r="E1421" s="66"/>
      <c r="F1421" s="66"/>
      <c r="G1421" s="57"/>
      <c r="H1421" s="57"/>
      <c r="I1421" s="57"/>
      <c r="J1421" s="57"/>
      <c r="K1421" s="57"/>
      <c r="L1421" s="57"/>
      <c r="M1421" s="57"/>
      <c r="N1421" s="57"/>
    </row>
    <row r="1422" spans="5:14">
      <c r="E1422" s="66"/>
      <c r="F1422" s="66"/>
      <c r="G1422" s="57"/>
      <c r="H1422" s="57"/>
      <c r="I1422" s="57"/>
      <c r="J1422" s="57"/>
      <c r="K1422" s="57"/>
      <c r="L1422" s="57"/>
      <c r="M1422" s="57"/>
      <c r="N1422" s="57"/>
    </row>
    <row r="1423" spans="5:14">
      <c r="E1423" s="66"/>
      <c r="F1423" s="66"/>
      <c r="G1423" s="57"/>
      <c r="H1423" s="57"/>
      <c r="I1423" s="57"/>
      <c r="J1423" s="57"/>
      <c r="K1423" s="57"/>
      <c r="L1423" s="57"/>
      <c r="M1423" s="57"/>
      <c r="N1423" s="57"/>
    </row>
    <row r="1424" spans="5:14">
      <c r="E1424" s="66"/>
      <c r="F1424" s="66"/>
      <c r="G1424" s="57"/>
      <c r="H1424" s="57"/>
      <c r="I1424" s="57"/>
      <c r="J1424" s="57"/>
      <c r="K1424" s="57"/>
      <c r="L1424" s="57"/>
      <c r="M1424" s="57"/>
      <c r="N1424" s="57"/>
    </row>
    <row r="1425" spans="5:14">
      <c r="E1425" s="66"/>
      <c r="F1425" s="66"/>
      <c r="G1425" s="57"/>
      <c r="H1425" s="57"/>
      <c r="I1425" s="57"/>
      <c r="J1425" s="57"/>
      <c r="K1425" s="57"/>
      <c r="L1425" s="57"/>
      <c r="M1425" s="57"/>
      <c r="N1425" s="57"/>
    </row>
    <row r="1426" spans="5:14">
      <c r="E1426" s="66"/>
      <c r="F1426" s="66"/>
      <c r="G1426" s="57"/>
      <c r="H1426" s="57"/>
      <c r="I1426" s="57"/>
      <c r="J1426" s="57"/>
      <c r="K1426" s="57"/>
      <c r="L1426" s="57"/>
      <c r="M1426" s="57"/>
      <c r="N1426" s="57"/>
    </row>
    <row r="1427" spans="5:14">
      <c r="E1427" s="66"/>
      <c r="F1427" s="66"/>
      <c r="G1427" s="57"/>
      <c r="H1427" s="57"/>
      <c r="I1427" s="57"/>
      <c r="J1427" s="57"/>
      <c r="K1427" s="57"/>
      <c r="L1427" s="57"/>
      <c r="M1427" s="57"/>
      <c r="N1427" s="57"/>
    </row>
    <row r="1428" spans="5:14">
      <c r="E1428" s="66"/>
      <c r="F1428" s="66"/>
      <c r="G1428" s="57"/>
      <c r="H1428" s="57"/>
      <c r="I1428" s="57"/>
      <c r="J1428" s="57"/>
      <c r="K1428" s="57"/>
      <c r="L1428" s="57"/>
      <c r="M1428" s="57"/>
      <c r="N1428" s="57"/>
    </row>
    <row r="1429" spans="5:14">
      <c r="E1429" s="66"/>
      <c r="F1429" s="66"/>
      <c r="G1429" s="57"/>
      <c r="H1429" s="57"/>
      <c r="I1429" s="57"/>
      <c r="J1429" s="57"/>
      <c r="K1429" s="57"/>
      <c r="L1429" s="57"/>
      <c r="M1429" s="57"/>
      <c r="N1429" s="57"/>
    </row>
    <row r="1430" spans="5:14">
      <c r="E1430" s="66"/>
      <c r="F1430" s="66"/>
      <c r="G1430" s="57"/>
      <c r="H1430" s="57"/>
      <c r="I1430" s="57"/>
      <c r="J1430" s="57"/>
      <c r="K1430" s="57"/>
      <c r="L1430" s="57"/>
      <c r="M1430" s="57"/>
      <c r="N1430" s="57"/>
    </row>
    <row r="1431" spans="5:14">
      <c r="E1431" s="66"/>
      <c r="F1431" s="66"/>
      <c r="G1431" s="57"/>
      <c r="H1431" s="57"/>
      <c r="I1431" s="57"/>
      <c r="J1431" s="57"/>
      <c r="K1431" s="57"/>
      <c r="L1431" s="57"/>
      <c r="M1431" s="57"/>
      <c r="N1431" s="57"/>
    </row>
    <row r="1432" spans="5:14">
      <c r="E1432" s="66"/>
      <c r="F1432" s="66"/>
      <c r="G1432" s="57"/>
      <c r="H1432" s="57"/>
      <c r="I1432" s="57"/>
      <c r="J1432" s="57"/>
      <c r="K1432" s="57"/>
      <c r="L1432" s="57"/>
      <c r="M1432" s="57"/>
      <c r="N1432" s="57"/>
    </row>
    <row r="1433" spans="5:14">
      <c r="E1433" s="66"/>
      <c r="F1433" s="66"/>
      <c r="G1433" s="57"/>
      <c r="H1433" s="57"/>
      <c r="I1433" s="57"/>
      <c r="J1433" s="57"/>
      <c r="K1433" s="57"/>
      <c r="L1433" s="57"/>
      <c r="M1433" s="57"/>
      <c r="N1433" s="57"/>
    </row>
    <row r="1434" spans="5:14">
      <c r="E1434" s="66"/>
      <c r="F1434" s="66"/>
      <c r="G1434" s="57"/>
      <c r="H1434" s="57"/>
      <c r="I1434" s="57"/>
      <c r="J1434" s="57"/>
      <c r="K1434" s="57"/>
      <c r="L1434" s="57"/>
      <c r="M1434" s="57"/>
      <c r="N1434" s="57"/>
    </row>
    <row r="1435" spans="5:14">
      <c r="E1435" s="66"/>
      <c r="F1435" s="66"/>
      <c r="G1435" s="57"/>
      <c r="H1435" s="57"/>
      <c r="I1435" s="57"/>
      <c r="J1435" s="57"/>
      <c r="K1435" s="57"/>
      <c r="L1435" s="57"/>
      <c r="M1435" s="57"/>
      <c r="N1435" s="57"/>
    </row>
    <row r="1436" spans="5:14">
      <c r="E1436" s="66"/>
      <c r="F1436" s="66"/>
      <c r="G1436" s="57"/>
      <c r="H1436" s="57"/>
      <c r="I1436" s="57"/>
      <c r="J1436" s="57"/>
      <c r="K1436" s="57"/>
      <c r="L1436" s="57"/>
      <c r="M1436" s="57"/>
      <c r="N1436" s="57"/>
    </row>
    <row r="1437" spans="5:14">
      <c r="E1437" s="66"/>
      <c r="F1437" s="66"/>
      <c r="G1437" s="57"/>
      <c r="H1437" s="57"/>
      <c r="I1437" s="57"/>
      <c r="J1437" s="57"/>
      <c r="K1437" s="57"/>
      <c r="L1437" s="57"/>
      <c r="M1437" s="57"/>
      <c r="N1437" s="57"/>
    </row>
    <row r="1438" spans="5:14">
      <c r="E1438" s="66"/>
      <c r="F1438" s="66"/>
      <c r="G1438" s="57"/>
      <c r="H1438" s="57"/>
      <c r="I1438" s="57"/>
      <c r="J1438" s="57"/>
      <c r="K1438" s="57"/>
      <c r="L1438" s="57"/>
      <c r="M1438" s="57"/>
      <c r="N1438" s="57"/>
    </row>
    <row r="1439" spans="5:14">
      <c r="E1439" s="66"/>
      <c r="F1439" s="66"/>
      <c r="G1439" s="57"/>
      <c r="H1439" s="57"/>
      <c r="I1439" s="57"/>
      <c r="J1439" s="57"/>
      <c r="K1439" s="57"/>
      <c r="L1439" s="57"/>
      <c r="M1439" s="57"/>
      <c r="N1439" s="57"/>
    </row>
    <row r="1440" spans="5:14">
      <c r="E1440" s="66"/>
      <c r="F1440" s="66"/>
      <c r="G1440" s="57"/>
      <c r="H1440" s="57"/>
      <c r="I1440" s="57"/>
      <c r="J1440" s="57"/>
      <c r="K1440" s="57"/>
      <c r="L1440" s="57"/>
      <c r="M1440" s="57"/>
      <c r="N1440" s="57"/>
    </row>
    <row r="1441" spans="5:14">
      <c r="E1441" s="66"/>
      <c r="F1441" s="66"/>
      <c r="G1441" s="57"/>
      <c r="H1441" s="57"/>
      <c r="I1441" s="57"/>
      <c r="J1441" s="57"/>
      <c r="K1441" s="57"/>
      <c r="L1441" s="57"/>
      <c r="M1441" s="57"/>
      <c r="N1441" s="57"/>
    </row>
    <row r="1442" spans="5:14">
      <c r="E1442" s="66"/>
      <c r="F1442" s="66"/>
      <c r="G1442" s="57"/>
      <c r="H1442" s="57"/>
      <c r="I1442" s="57"/>
      <c r="J1442" s="57"/>
      <c r="K1442" s="57"/>
      <c r="L1442" s="57"/>
      <c r="M1442" s="57"/>
      <c r="N1442" s="57"/>
    </row>
    <row r="1443" spans="5:14">
      <c r="E1443" s="66"/>
      <c r="F1443" s="66"/>
      <c r="G1443" s="57"/>
      <c r="H1443" s="57"/>
      <c r="I1443" s="57"/>
      <c r="J1443" s="57"/>
      <c r="K1443" s="57"/>
      <c r="L1443" s="57"/>
      <c r="M1443" s="57"/>
      <c r="N1443" s="57"/>
    </row>
    <row r="1444" spans="5:14">
      <c r="E1444" s="66"/>
      <c r="F1444" s="66"/>
      <c r="G1444" s="57"/>
      <c r="H1444" s="57"/>
      <c r="I1444" s="57"/>
      <c r="J1444" s="57"/>
      <c r="K1444" s="57"/>
      <c r="L1444" s="57"/>
      <c r="M1444" s="57"/>
      <c r="N1444" s="57"/>
    </row>
    <row r="1445" spans="5:14">
      <c r="E1445" s="66"/>
      <c r="F1445" s="66"/>
      <c r="G1445" s="57"/>
      <c r="H1445" s="57"/>
      <c r="I1445" s="57"/>
      <c r="J1445" s="57"/>
      <c r="K1445" s="57"/>
      <c r="L1445" s="57"/>
      <c r="M1445" s="57"/>
      <c r="N1445" s="57"/>
    </row>
    <row r="1446" spans="5:14">
      <c r="E1446" s="66"/>
      <c r="F1446" s="66"/>
      <c r="G1446" s="57"/>
      <c r="H1446" s="57"/>
      <c r="I1446" s="57"/>
      <c r="J1446" s="57"/>
      <c r="K1446" s="57"/>
      <c r="L1446" s="57"/>
      <c r="M1446" s="57"/>
      <c r="N1446" s="57"/>
    </row>
    <row r="1447" spans="5:14">
      <c r="E1447" s="66"/>
      <c r="F1447" s="66"/>
      <c r="G1447" s="57"/>
      <c r="H1447" s="57"/>
      <c r="I1447" s="57"/>
      <c r="J1447" s="57"/>
      <c r="K1447" s="57"/>
      <c r="L1447" s="57"/>
      <c r="M1447" s="57"/>
      <c r="N1447" s="57"/>
    </row>
    <row r="1448" spans="5:14">
      <c r="E1448" s="66"/>
      <c r="F1448" s="66"/>
      <c r="G1448" s="57"/>
      <c r="H1448" s="57"/>
      <c r="I1448" s="57"/>
      <c r="J1448" s="57"/>
      <c r="K1448" s="57"/>
      <c r="L1448" s="57"/>
      <c r="M1448" s="57"/>
      <c r="N1448" s="57"/>
    </row>
    <row r="1449" spans="5:14">
      <c r="E1449" s="66"/>
      <c r="F1449" s="66"/>
      <c r="G1449" s="57"/>
      <c r="H1449" s="57"/>
      <c r="I1449" s="57"/>
      <c r="J1449" s="57"/>
      <c r="K1449" s="57"/>
      <c r="L1449" s="57"/>
      <c r="M1449" s="57"/>
      <c r="N1449" s="57"/>
    </row>
    <row r="1450" spans="5:14">
      <c r="E1450" s="66"/>
      <c r="F1450" s="66"/>
      <c r="G1450" s="57"/>
      <c r="H1450" s="57"/>
      <c r="I1450" s="57"/>
      <c r="J1450" s="57"/>
      <c r="K1450" s="57"/>
      <c r="L1450" s="57"/>
      <c r="M1450" s="57"/>
      <c r="N1450" s="57"/>
    </row>
    <row r="1451" spans="5:14">
      <c r="E1451" s="66"/>
      <c r="F1451" s="66"/>
      <c r="G1451" s="57"/>
      <c r="H1451" s="57"/>
      <c r="I1451" s="57"/>
      <c r="J1451" s="57"/>
      <c r="K1451" s="57"/>
      <c r="L1451" s="57"/>
      <c r="M1451" s="57"/>
      <c r="N1451" s="57"/>
    </row>
    <row r="1452" spans="5:14">
      <c r="E1452" s="66"/>
      <c r="F1452" s="66"/>
      <c r="G1452" s="57"/>
      <c r="H1452" s="57"/>
      <c r="I1452" s="57"/>
      <c r="J1452" s="57"/>
      <c r="K1452" s="57"/>
      <c r="L1452" s="57"/>
      <c r="M1452" s="57"/>
      <c r="N1452" s="57"/>
    </row>
    <row r="1453" spans="5:14">
      <c r="E1453" s="66"/>
      <c r="F1453" s="66"/>
      <c r="G1453" s="57"/>
      <c r="H1453" s="57"/>
      <c r="I1453" s="57"/>
      <c r="J1453" s="57"/>
      <c r="K1453" s="57"/>
      <c r="L1453" s="57"/>
      <c r="M1453" s="57"/>
      <c r="N1453" s="57"/>
    </row>
    <row r="1454" spans="5:14">
      <c r="E1454" s="66"/>
      <c r="F1454" s="66"/>
      <c r="G1454" s="57"/>
      <c r="H1454" s="57"/>
      <c r="I1454" s="57"/>
      <c r="J1454" s="57"/>
      <c r="K1454" s="57"/>
      <c r="L1454" s="57"/>
      <c r="M1454" s="57"/>
      <c r="N1454" s="57"/>
    </row>
    <row r="1455" spans="5:14">
      <c r="E1455" s="66"/>
      <c r="F1455" s="66"/>
      <c r="G1455" s="57"/>
      <c r="H1455" s="57"/>
      <c r="I1455" s="57"/>
      <c r="J1455" s="57"/>
      <c r="K1455" s="57"/>
      <c r="L1455" s="57"/>
      <c r="M1455" s="57"/>
      <c r="N1455" s="57"/>
    </row>
    <row r="1456" spans="5:14">
      <c r="E1456" s="66"/>
      <c r="F1456" s="66"/>
      <c r="G1456" s="57"/>
      <c r="H1456" s="57"/>
      <c r="I1456" s="57"/>
      <c r="J1456" s="57"/>
      <c r="K1456" s="57"/>
      <c r="L1456" s="57"/>
      <c r="M1456" s="57"/>
      <c r="N1456" s="57"/>
    </row>
    <row r="1457" spans="5:14">
      <c r="E1457" s="66"/>
      <c r="F1457" s="66"/>
      <c r="G1457" s="57"/>
      <c r="H1457" s="57"/>
      <c r="I1457" s="57"/>
      <c r="J1457" s="57"/>
      <c r="K1457" s="57"/>
      <c r="L1457" s="57"/>
      <c r="M1457" s="57"/>
      <c r="N1457" s="57"/>
    </row>
    <row r="1458" spans="5:14">
      <c r="E1458" s="66"/>
      <c r="F1458" s="66"/>
      <c r="G1458" s="57"/>
      <c r="H1458" s="57"/>
      <c r="I1458" s="57"/>
      <c r="J1458" s="57"/>
      <c r="K1458" s="57"/>
      <c r="L1458" s="57"/>
      <c r="M1458" s="57"/>
      <c r="N1458" s="57"/>
    </row>
    <row r="1459" spans="5:14">
      <c r="E1459" s="66"/>
      <c r="F1459" s="66"/>
      <c r="G1459" s="57"/>
      <c r="H1459" s="57"/>
      <c r="I1459" s="57"/>
      <c r="J1459" s="57"/>
      <c r="K1459" s="57"/>
      <c r="L1459" s="57"/>
      <c r="M1459" s="57"/>
      <c r="N1459" s="57"/>
    </row>
    <row r="1460" spans="5:14">
      <c r="E1460" s="66"/>
      <c r="F1460" s="66"/>
      <c r="G1460" s="57"/>
      <c r="H1460" s="57"/>
      <c r="I1460" s="57"/>
      <c r="J1460" s="57"/>
      <c r="K1460" s="57"/>
      <c r="L1460" s="57"/>
      <c r="M1460" s="57"/>
      <c r="N1460" s="57"/>
    </row>
    <row r="1461" spans="5:14">
      <c r="E1461" s="66"/>
      <c r="F1461" s="66"/>
      <c r="G1461" s="57"/>
      <c r="H1461" s="57"/>
      <c r="I1461" s="57"/>
      <c r="J1461" s="57"/>
      <c r="K1461" s="57"/>
      <c r="L1461" s="57"/>
      <c r="M1461" s="57"/>
      <c r="N1461" s="57"/>
    </row>
    <row r="1462" spans="5:14">
      <c r="E1462" s="66"/>
      <c r="F1462" s="66"/>
      <c r="G1462" s="57"/>
      <c r="H1462" s="57"/>
      <c r="I1462" s="57"/>
      <c r="J1462" s="57"/>
      <c r="K1462" s="57"/>
      <c r="L1462" s="57"/>
      <c r="M1462" s="57"/>
      <c r="N1462" s="57"/>
    </row>
    <row r="1463" spans="5:14">
      <c r="E1463" s="66"/>
      <c r="F1463" s="66"/>
      <c r="G1463" s="57"/>
      <c r="H1463" s="57"/>
      <c r="I1463" s="57"/>
      <c r="J1463" s="57"/>
      <c r="K1463" s="57"/>
      <c r="L1463" s="57"/>
      <c r="M1463" s="57"/>
      <c r="N1463" s="57"/>
    </row>
    <row r="1464" spans="5:14">
      <c r="E1464" s="66"/>
      <c r="F1464" s="66"/>
      <c r="G1464" s="57"/>
      <c r="H1464" s="57"/>
      <c r="I1464" s="57"/>
      <c r="J1464" s="57"/>
      <c r="K1464" s="57"/>
      <c r="L1464" s="57"/>
      <c r="M1464" s="57"/>
      <c r="N1464" s="57"/>
    </row>
    <row r="1465" spans="5:14">
      <c r="E1465" s="66"/>
      <c r="F1465" s="66"/>
      <c r="G1465" s="57"/>
      <c r="H1465" s="57"/>
      <c r="I1465" s="57"/>
      <c r="J1465" s="57"/>
      <c r="K1465" s="57"/>
      <c r="L1465" s="57"/>
      <c r="M1465" s="57"/>
      <c r="N1465" s="57"/>
    </row>
    <row r="1466" spans="5:14">
      <c r="E1466" s="66"/>
      <c r="F1466" s="66"/>
      <c r="G1466" s="57"/>
      <c r="H1466" s="57"/>
      <c r="I1466" s="57"/>
      <c r="J1466" s="57"/>
      <c r="K1466" s="57"/>
      <c r="L1466" s="57"/>
      <c r="M1466" s="57"/>
      <c r="N1466" s="57"/>
    </row>
    <row r="1467" spans="5:14">
      <c r="E1467" s="66"/>
      <c r="F1467" s="66"/>
      <c r="G1467" s="57"/>
      <c r="H1467" s="57"/>
      <c r="I1467" s="57"/>
      <c r="J1467" s="57"/>
      <c r="K1467" s="57"/>
      <c r="L1467" s="57"/>
      <c r="M1467" s="57"/>
      <c r="N1467" s="57"/>
    </row>
    <row r="1468" spans="5:14">
      <c r="E1468" s="66"/>
      <c r="F1468" s="66"/>
      <c r="G1468" s="57"/>
      <c r="H1468" s="57"/>
      <c r="I1468" s="57"/>
      <c r="J1468" s="57"/>
      <c r="K1468" s="57"/>
      <c r="L1468" s="57"/>
      <c r="M1468" s="57"/>
      <c r="N1468" s="57"/>
    </row>
    <row r="1469" spans="5:14">
      <c r="E1469" s="66"/>
      <c r="F1469" s="66"/>
      <c r="G1469" s="57"/>
      <c r="H1469" s="57"/>
      <c r="I1469" s="57"/>
      <c r="J1469" s="57"/>
      <c r="K1469" s="57"/>
      <c r="L1469" s="57"/>
      <c r="M1469" s="57"/>
      <c r="N1469" s="57"/>
    </row>
    <row r="1470" spans="5:14">
      <c r="E1470" s="66"/>
      <c r="F1470" s="66"/>
      <c r="G1470" s="57"/>
      <c r="H1470" s="57"/>
      <c r="I1470" s="57"/>
      <c r="J1470" s="57"/>
      <c r="K1470" s="57"/>
      <c r="L1470" s="57"/>
      <c r="M1470" s="57"/>
      <c r="N1470" s="57"/>
    </row>
    <row r="1471" spans="5:14">
      <c r="E1471" s="66"/>
      <c r="F1471" s="66"/>
      <c r="G1471" s="57"/>
      <c r="H1471" s="57"/>
      <c r="I1471" s="57"/>
      <c r="J1471" s="57"/>
      <c r="K1471" s="57"/>
      <c r="L1471" s="57"/>
      <c r="M1471" s="57"/>
      <c r="N1471" s="57"/>
    </row>
    <row r="1472" spans="5:14">
      <c r="E1472" s="66"/>
      <c r="F1472" s="66"/>
      <c r="G1472" s="57"/>
      <c r="H1472" s="57"/>
      <c r="I1472" s="57"/>
      <c r="J1472" s="57"/>
      <c r="K1472" s="57"/>
      <c r="L1472" s="57"/>
      <c r="M1472" s="57"/>
      <c r="N1472" s="57"/>
    </row>
    <row r="1473" spans="5:14">
      <c r="E1473" s="66"/>
      <c r="F1473" s="66"/>
      <c r="G1473" s="57"/>
      <c r="H1473" s="57"/>
      <c r="I1473" s="57"/>
      <c r="J1473" s="57"/>
      <c r="K1473" s="57"/>
      <c r="L1473" s="57"/>
      <c r="M1473" s="57"/>
      <c r="N1473" s="57"/>
    </row>
    <row r="1474" spans="5:14">
      <c r="E1474" s="66"/>
      <c r="F1474" s="66"/>
      <c r="G1474" s="57"/>
      <c r="H1474" s="57"/>
      <c r="I1474" s="57"/>
      <c r="J1474" s="57"/>
      <c r="K1474" s="57"/>
      <c r="L1474" s="57"/>
      <c r="M1474" s="57"/>
      <c r="N1474" s="57"/>
    </row>
    <row r="1475" spans="5:14">
      <c r="E1475" s="66"/>
      <c r="F1475" s="66"/>
      <c r="G1475" s="57"/>
      <c r="H1475" s="57"/>
      <c r="I1475" s="57"/>
      <c r="J1475" s="57"/>
      <c r="K1475" s="57"/>
      <c r="L1475" s="57"/>
      <c r="M1475" s="57"/>
      <c r="N1475" s="57"/>
    </row>
    <row r="1476" spans="5:14">
      <c r="E1476" s="66"/>
      <c r="F1476" s="66"/>
      <c r="G1476" s="57"/>
      <c r="H1476" s="57"/>
      <c r="I1476" s="57"/>
      <c r="J1476" s="57"/>
      <c r="K1476" s="57"/>
      <c r="L1476" s="57"/>
      <c r="M1476" s="57"/>
      <c r="N1476" s="57"/>
    </row>
    <row r="1477" spans="5:14">
      <c r="E1477" s="66"/>
      <c r="F1477" s="66"/>
      <c r="G1477" s="57"/>
      <c r="H1477" s="57"/>
      <c r="I1477" s="57"/>
      <c r="J1477" s="57"/>
      <c r="K1477" s="57"/>
      <c r="L1477" s="57"/>
      <c r="M1477" s="57"/>
      <c r="N1477" s="57"/>
    </row>
    <row r="1478" spans="5:14">
      <c r="E1478" s="66"/>
      <c r="F1478" s="66"/>
      <c r="G1478" s="57"/>
      <c r="H1478" s="57"/>
      <c r="I1478" s="57"/>
      <c r="J1478" s="57"/>
      <c r="K1478" s="57"/>
      <c r="L1478" s="57"/>
      <c r="M1478" s="57"/>
      <c r="N1478" s="57"/>
    </row>
    <row r="1479" spans="5:14">
      <c r="E1479" s="66"/>
      <c r="F1479" s="66"/>
      <c r="G1479" s="57"/>
      <c r="H1479" s="57"/>
      <c r="I1479" s="57"/>
      <c r="J1479" s="57"/>
      <c r="K1479" s="57"/>
      <c r="L1479" s="57"/>
      <c r="M1479" s="57"/>
      <c r="N1479" s="57"/>
    </row>
    <row r="1480" spans="5:14">
      <c r="E1480" s="66"/>
      <c r="F1480" s="66"/>
      <c r="G1480" s="57"/>
      <c r="H1480" s="57"/>
      <c r="I1480" s="57"/>
      <c r="J1480" s="57"/>
      <c r="K1480" s="57"/>
      <c r="L1480" s="57"/>
      <c r="M1480" s="57"/>
      <c r="N1480" s="57"/>
    </row>
    <row r="1481" spans="5:14">
      <c r="E1481" s="66"/>
      <c r="F1481" s="66"/>
      <c r="G1481" s="57"/>
      <c r="H1481" s="57"/>
      <c r="I1481" s="57"/>
      <c r="J1481" s="57"/>
      <c r="K1481" s="57"/>
      <c r="L1481" s="57"/>
      <c r="M1481" s="57"/>
      <c r="N1481" s="57"/>
    </row>
    <row r="1482" spans="5:14">
      <c r="E1482" s="66"/>
      <c r="F1482" s="66"/>
      <c r="G1482" s="57"/>
      <c r="H1482" s="57"/>
      <c r="I1482" s="57"/>
      <c r="J1482" s="57"/>
      <c r="K1482" s="57"/>
      <c r="L1482" s="57"/>
      <c r="M1482" s="57"/>
      <c r="N1482" s="57"/>
    </row>
    <row r="1483" spans="5:14">
      <c r="E1483" s="66"/>
      <c r="F1483" s="66"/>
      <c r="G1483" s="57"/>
      <c r="H1483" s="57"/>
      <c r="I1483" s="57"/>
      <c r="J1483" s="57"/>
      <c r="K1483" s="57"/>
      <c r="L1483" s="57"/>
      <c r="M1483" s="57"/>
      <c r="N1483" s="57"/>
    </row>
    <row r="1484" spans="5:14">
      <c r="E1484" s="66"/>
      <c r="F1484" s="66"/>
      <c r="G1484" s="57"/>
      <c r="H1484" s="57"/>
      <c r="I1484" s="57"/>
      <c r="J1484" s="57"/>
      <c r="K1484" s="57"/>
      <c r="L1484" s="57"/>
      <c r="M1484" s="57"/>
      <c r="N1484" s="57"/>
    </row>
    <row r="1485" spans="5:14">
      <c r="E1485" s="66"/>
      <c r="F1485" s="66"/>
      <c r="G1485" s="57"/>
      <c r="H1485" s="57"/>
      <c r="I1485" s="57"/>
      <c r="J1485" s="57"/>
      <c r="K1485" s="57"/>
      <c r="L1485" s="57"/>
      <c r="M1485" s="57"/>
      <c r="N1485" s="57"/>
    </row>
    <row r="1486" spans="5:14">
      <c r="E1486" s="66"/>
      <c r="F1486" s="66"/>
      <c r="G1486" s="57"/>
      <c r="H1486" s="57"/>
      <c r="I1486" s="57"/>
      <c r="J1486" s="57"/>
      <c r="K1486" s="57"/>
      <c r="L1486" s="57"/>
      <c r="M1486" s="57"/>
      <c r="N1486" s="57"/>
    </row>
    <row r="1487" spans="5:14">
      <c r="E1487" s="66"/>
      <c r="F1487" s="66"/>
      <c r="G1487" s="57"/>
      <c r="H1487" s="57"/>
      <c r="I1487" s="57"/>
      <c r="J1487" s="57"/>
      <c r="K1487" s="57"/>
      <c r="L1487" s="57"/>
      <c r="M1487" s="57"/>
      <c r="N1487" s="57"/>
    </row>
    <row r="1488" spans="5:14">
      <c r="E1488" s="66"/>
      <c r="F1488" s="66"/>
      <c r="G1488" s="57"/>
      <c r="H1488" s="57"/>
      <c r="I1488" s="57"/>
      <c r="J1488" s="57"/>
      <c r="K1488" s="57"/>
      <c r="L1488" s="57"/>
      <c r="M1488" s="57"/>
      <c r="N1488" s="57"/>
    </row>
    <row r="1489" spans="5:14">
      <c r="E1489" s="66"/>
      <c r="F1489" s="66"/>
      <c r="G1489" s="57"/>
      <c r="H1489" s="57"/>
      <c r="I1489" s="57"/>
      <c r="J1489" s="57"/>
      <c r="K1489" s="57"/>
      <c r="L1489" s="57"/>
      <c r="M1489" s="57"/>
      <c r="N1489" s="57"/>
    </row>
    <row r="1490" spans="5:14">
      <c r="E1490" s="66"/>
      <c r="F1490" s="66"/>
      <c r="G1490" s="57"/>
      <c r="H1490" s="57"/>
      <c r="I1490" s="57"/>
      <c r="J1490" s="57"/>
      <c r="K1490" s="57"/>
      <c r="L1490" s="57"/>
      <c r="M1490" s="57"/>
      <c r="N1490" s="57"/>
    </row>
    <row r="1491" spans="5:14">
      <c r="E1491" s="66"/>
      <c r="F1491" s="66"/>
      <c r="G1491" s="57"/>
      <c r="H1491" s="57"/>
      <c r="I1491" s="57"/>
      <c r="J1491" s="57"/>
      <c r="K1491" s="57"/>
      <c r="L1491" s="57"/>
      <c r="M1491" s="57"/>
      <c r="N1491" s="57"/>
    </row>
    <row r="1492" spans="5:14">
      <c r="E1492" s="66"/>
      <c r="F1492" s="66"/>
      <c r="G1492" s="57"/>
      <c r="H1492" s="57"/>
      <c r="I1492" s="57"/>
      <c r="J1492" s="57"/>
      <c r="K1492" s="57"/>
      <c r="L1492" s="57"/>
      <c r="M1492" s="57"/>
      <c r="N1492" s="57"/>
    </row>
    <row r="1493" spans="5:14">
      <c r="E1493" s="66"/>
      <c r="F1493" s="66"/>
      <c r="G1493" s="57"/>
      <c r="H1493" s="57"/>
      <c r="I1493" s="57"/>
      <c r="J1493" s="57"/>
      <c r="K1493" s="57"/>
      <c r="L1493" s="57"/>
      <c r="M1493" s="57"/>
      <c r="N1493" s="57"/>
    </row>
    <row r="1494" spans="5:14">
      <c r="E1494" s="66"/>
      <c r="F1494" s="66"/>
      <c r="G1494" s="57"/>
      <c r="H1494" s="57"/>
      <c r="I1494" s="57"/>
      <c r="J1494" s="57"/>
      <c r="K1494" s="57"/>
      <c r="L1494" s="57"/>
      <c r="M1494" s="57"/>
      <c r="N1494" s="57"/>
    </row>
    <row r="1495" spans="5:14">
      <c r="E1495" s="66"/>
      <c r="F1495" s="66"/>
      <c r="G1495" s="57"/>
      <c r="H1495" s="57"/>
      <c r="I1495" s="57"/>
      <c r="J1495" s="57"/>
      <c r="K1495" s="57"/>
      <c r="L1495" s="57"/>
      <c r="M1495" s="57"/>
      <c r="N1495" s="57"/>
    </row>
    <row r="1496" spans="5:14">
      <c r="E1496" s="66"/>
      <c r="F1496" s="66"/>
      <c r="G1496" s="57"/>
      <c r="H1496" s="57"/>
      <c r="I1496" s="57"/>
      <c r="J1496" s="57"/>
      <c r="K1496" s="57"/>
      <c r="L1496" s="57"/>
      <c r="M1496" s="57"/>
      <c r="N1496" s="57"/>
    </row>
    <row r="1497" spans="5:14">
      <c r="E1497" s="66"/>
      <c r="F1497" s="66"/>
      <c r="G1497" s="57"/>
      <c r="H1497" s="57"/>
      <c r="I1497" s="57"/>
      <c r="J1497" s="57"/>
      <c r="K1497" s="57"/>
      <c r="L1497" s="57"/>
      <c r="M1497" s="57"/>
      <c r="N1497" s="57"/>
    </row>
    <row r="1498" spans="5:14">
      <c r="E1498" s="66"/>
      <c r="F1498" s="66"/>
      <c r="G1498" s="57"/>
      <c r="H1498" s="57"/>
      <c r="I1498" s="57"/>
      <c r="J1498" s="57"/>
      <c r="K1498" s="57"/>
      <c r="L1498" s="57"/>
      <c r="M1498" s="57"/>
      <c r="N1498" s="57"/>
    </row>
    <row r="1499" spans="5:14">
      <c r="E1499" s="66"/>
      <c r="F1499" s="66"/>
      <c r="G1499" s="57"/>
      <c r="H1499" s="57"/>
      <c r="I1499" s="57"/>
      <c r="J1499" s="57"/>
      <c r="K1499" s="57"/>
      <c r="L1499" s="57"/>
      <c r="M1499" s="57"/>
      <c r="N1499" s="57"/>
    </row>
    <row r="1500" spans="5:14">
      <c r="E1500" s="66"/>
      <c r="F1500" s="66"/>
      <c r="G1500" s="57"/>
      <c r="H1500" s="57"/>
      <c r="I1500" s="57"/>
      <c r="J1500" s="57"/>
      <c r="K1500" s="57"/>
      <c r="L1500" s="57"/>
      <c r="M1500" s="57"/>
      <c r="N1500" s="57"/>
    </row>
    <row r="1501" spans="5:14">
      <c r="E1501" s="66"/>
      <c r="F1501" s="66"/>
      <c r="G1501" s="57"/>
      <c r="H1501" s="57"/>
      <c r="I1501" s="57"/>
      <c r="J1501" s="57"/>
      <c r="K1501" s="57"/>
      <c r="L1501" s="57"/>
      <c r="M1501" s="57"/>
      <c r="N1501" s="57"/>
    </row>
    <row r="1502" spans="5:14">
      <c r="E1502" s="66"/>
      <c r="F1502" s="66"/>
      <c r="G1502" s="57"/>
      <c r="H1502" s="57"/>
      <c r="I1502" s="57"/>
      <c r="J1502" s="57"/>
      <c r="K1502" s="57"/>
      <c r="L1502" s="57"/>
      <c r="M1502" s="57"/>
      <c r="N1502" s="57"/>
    </row>
    <row r="1503" spans="5:14">
      <c r="E1503" s="66"/>
      <c r="F1503" s="66"/>
      <c r="G1503" s="57"/>
      <c r="H1503" s="57"/>
      <c r="I1503" s="57"/>
      <c r="J1503" s="57"/>
      <c r="K1503" s="57"/>
      <c r="L1503" s="57"/>
      <c r="M1503" s="57"/>
      <c r="N1503" s="57"/>
    </row>
    <row r="1504" spans="5:14">
      <c r="E1504" s="66"/>
      <c r="F1504" s="66"/>
      <c r="G1504" s="57"/>
      <c r="H1504" s="57"/>
      <c r="I1504" s="57"/>
      <c r="J1504" s="57"/>
      <c r="K1504" s="57"/>
      <c r="L1504" s="57"/>
      <c r="M1504" s="57"/>
      <c r="N1504" s="57"/>
    </row>
    <row r="1505" spans="5:14">
      <c r="E1505" s="66"/>
      <c r="F1505" s="66"/>
      <c r="G1505" s="57"/>
      <c r="H1505" s="57"/>
      <c r="I1505" s="57"/>
      <c r="J1505" s="57"/>
      <c r="K1505" s="57"/>
      <c r="L1505" s="57"/>
      <c r="M1505" s="57"/>
      <c r="N1505" s="57"/>
    </row>
    <row r="1506" spans="5:14">
      <c r="E1506" s="66"/>
      <c r="F1506" s="66"/>
      <c r="G1506" s="57"/>
      <c r="H1506" s="57"/>
      <c r="I1506" s="57"/>
      <c r="J1506" s="57"/>
      <c r="K1506" s="57"/>
      <c r="L1506" s="57"/>
      <c r="M1506" s="57"/>
      <c r="N1506" s="57"/>
    </row>
    <row r="1507" spans="5:14">
      <c r="E1507" s="66"/>
      <c r="F1507" s="66"/>
      <c r="G1507" s="57"/>
      <c r="H1507" s="57"/>
      <c r="I1507" s="57"/>
      <c r="J1507" s="57"/>
      <c r="K1507" s="57"/>
      <c r="L1507" s="57"/>
      <c r="M1507" s="57"/>
      <c r="N1507" s="57"/>
    </row>
    <row r="1508" spans="5:14">
      <c r="E1508" s="66"/>
      <c r="F1508" s="66"/>
      <c r="G1508" s="57"/>
      <c r="H1508" s="57"/>
      <c r="I1508" s="57"/>
      <c r="J1508" s="57"/>
      <c r="K1508" s="57"/>
      <c r="L1508" s="57"/>
      <c r="M1508" s="57"/>
      <c r="N1508" s="57"/>
    </row>
    <row r="1509" spans="5:14">
      <c r="E1509" s="66"/>
      <c r="F1509" s="66"/>
      <c r="G1509" s="57"/>
      <c r="H1509" s="57"/>
      <c r="I1509" s="57"/>
      <c r="J1509" s="57"/>
      <c r="K1509" s="57"/>
      <c r="L1509" s="57"/>
      <c r="M1509" s="57"/>
      <c r="N1509" s="57"/>
    </row>
    <row r="1510" spans="5:14">
      <c r="E1510" s="66"/>
      <c r="F1510" s="66"/>
      <c r="G1510" s="57"/>
      <c r="H1510" s="57"/>
      <c r="I1510" s="57"/>
      <c r="J1510" s="57"/>
      <c r="K1510" s="57"/>
      <c r="L1510" s="57"/>
      <c r="M1510" s="57"/>
      <c r="N1510" s="57"/>
    </row>
    <row r="1511" spans="5:14">
      <c r="E1511" s="66"/>
      <c r="F1511" s="66"/>
      <c r="G1511" s="57"/>
      <c r="H1511" s="57"/>
      <c r="I1511" s="57"/>
      <c r="J1511" s="57"/>
      <c r="K1511" s="57"/>
      <c r="L1511" s="57"/>
      <c r="M1511" s="57"/>
      <c r="N1511" s="57"/>
    </row>
    <row r="1512" spans="5:14">
      <c r="E1512" s="66"/>
      <c r="F1512" s="66"/>
      <c r="G1512" s="57"/>
      <c r="H1512" s="57"/>
      <c r="I1512" s="57"/>
      <c r="J1512" s="57"/>
      <c r="K1512" s="57"/>
      <c r="L1512" s="57"/>
      <c r="M1512" s="57"/>
      <c r="N1512" s="57"/>
    </row>
    <row r="1513" spans="5:14">
      <c r="E1513" s="66"/>
      <c r="F1513" s="66"/>
      <c r="G1513" s="57"/>
      <c r="H1513" s="57"/>
      <c r="I1513" s="57"/>
      <c r="J1513" s="57"/>
      <c r="K1513" s="57"/>
      <c r="L1513" s="57"/>
      <c r="M1513" s="57"/>
      <c r="N1513" s="57"/>
    </row>
    <row r="1514" spans="5:14">
      <c r="E1514" s="66"/>
      <c r="F1514" s="66"/>
      <c r="G1514" s="57"/>
      <c r="H1514" s="57"/>
      <c r="I1514" s="57"/>
      <c r="J1514" s="57"/>
      <c r="K1514" s="57"/>
      <c r="L1514" s="57"/>
      <c r="M1514" s="57"/>
      <c r="N1514" s="57"/>
    </row>
    <row r="1515" spans="5:14">
      <c r="E1515" s="66"/>
      <c r="F1515" s="66"/>
      <c r="G1515" s="57"/>
      <c r="H1515" s="57"/>
      <c r="I1515" s="57"/>
      <c r="J1515" s="57"/>
      <c r="K1515" s="57"/>
      <c r="L1515" s="57"/>
      <c r="M1515" s="57"/>
      <c r="N1515" s="57"/>
    </row>
    <row r="1516" spans="5:14">
      <c r="E1516" s="66"/>
      <c r="F1516" s="66"/>
      <c r="G1516" s="57"/>
      <c r="H1516" s="57"/>
      <c r="I1516" s="57"/>
      <c r="J1516" s="57"/>
      <c r="K1516" s="57"/>
      <c r="L1516" s="57"/>
      <c r="M1516" s="57"/>
      <c r="N1516" s="57"/>
    </row>
    <row r="1517" spans="5:14">
      <c r="E1517" s="66"/>
      <c r="F1517" s="66"/>
      <c r="G1517" s="57"/>
      <c r="H1517" s="57"/>
      <c r="I1517" s="57"/>
      <c r="J1517" s="57"/>
      <c r="K1517" s="57"/>
      <c r="L1517" s="57"/>
      <c r="M1517" s="57"/>
      <c r="N1517" s="57"/>
    </row>
    <row r="1518" spans="5:14">
      <c r="E1518" s="66"/>
      <c r="F1518" s="66"/>
      <c r="G1518" s="57"/>
      <c r="H1518" s="57"/>
      <c r="I1518" s="57"/>
      <c r="J1518" s="57"/>
      <c r="K1518" s="57"/>
      <c r="L1518" s="57"/>
      <c r="M1518" s="57"/>
      <c r="N1518" s="57"/>
    </row>
    <row r="1519" spans="5:14">
      <c r="E1519" s="66"/>
      <c r="F1519" s="66"/>
      <c r="G1519" s="57"/>
      <c r="H1519" s="57"/>
      <c r="I1519" s="57"/>
      <c r="J1519" s="57"/>
      <c r="K1519" s="57"/>
      <c r="L1519" s="57"/>
      <c r="M1519" s="57"/>
      <c r="N1519" s="57"/>
    </row>
    <row r="1520" spans="5:14">
      <c r="E1520" s="66"/>
      <c r="F1520" s="66"/>
      <c r="G1520" s="57"/>
      <c r="H1520" s="57"/>
      <c r="I1520" s="57"/>
      <c r="J1520" s="57"/>
      <c r="K1520" s="57"/>
      <c r="L1520" s="57"/>
      <c r="M1520" s="57"/>
      <c r="N1520" s="57"/>
    </row>
    <row r="1521" spans="5:14">
      <c r="E1521" s="66"/>
      <c r="F1521" s="66"/>
      <c r="G1521" s="57"/>
      <c r="H1521" s="57"/>
      <c r="I1521" s="57"/>
      <c r="J1521" s="57"/>
      <c r="K1521" s="57"/>
      <c r="L1521" s="57"/>
      <c r="M1521" s="57"/>
      <c r="N1521" s="57"/>
    </row>
    <row r="1522" spans="5:14">
      <c r="E1522" s="66"/>
      <c r="F1522" s="66"/>
      <c r="G1522" s="57"/>
      <c r="H1522" s="57"/>
      <c r="I1522" s="57"/>
      <c r="J1522" s="57"/>
      <c r="K1522" s="57"/>
      <c r="L1522" s="57"/>
      <c r="M1522" s="57"/>
      <c r="N1522" s="57"/>
    </row>
    <row r="1523" spans="5:14">
      <c r="E1523" s="66"/>
      <c r="F1523" s="66"/>
      <c r="G1523" s="57"/>
      <c r="H1523" s="57"/>
      <c r="I1523" s="57"/>
      <c r="J1523" s="57"/>
      <c r="K1523" s="57"/>
      <c r="L1523" s="57"/>
      <c r="M1523" s="57"/>
      <c r="N1523" s="57"/>
    </row>
    <row r="1524" spans="5:14">
      <c r="E1524" s="66"/>
      <c r="F1524" s="66"/>
      <c r="G1524" s="57"/>
      <c r="H1524" s="57"/>
      <c r="I1524" s="57"/>
      <c r="J1524" s="57"/>
      <c r="K1524" s="57"/>
      <c r="L1524" s="57"/>
      <c r="M1524" s="57"/>
      <c r="N1524" s="57"/>
    </row>
    <row r="1525" spans="5:14">
      <c r="E1525" s="66"/>
      <c r="F1525" s="66"/>
      <c r="G1525" s="57"/>
      <c r="H1525" s="57"/>
      <c r="I1525" s="57"/>
      <c r="J1525" s="57"/>
      <c r="K1525" s="57"/>
      <c r="L1525" s="57"/>
      <c r="M1525" s="57"/>
      <c r="N1525" s="57"/>
    </row>
    <row r="1526" spans="5:14">
      <c r="E1526" s="66"/>
      <c r="F1526" s="66"/>
      <c r="G1526" s="57"/>
      <c r="H1526" s="57"/>
      <c r="I1526" s="57"/>
      <c r="J1526" s="57"/>
      <c r="K1526" s="57"/>
      <c r="L1526" s="57"/>
      <c r="M1526" s="57"/>
      <c r="N1526" s="57"/>
    </row>
    <row r="1527" spans="5:14">
      <c r="E1527" s="66"/>
      <c r="F1527" s="66"/>
      <c r="G1527" s="57"/>
      <c r="H1527" s="57"/>
      <c r="I1527" s="57"/>
      <c r="J1527" s="57"/>
      <c r="K1527" s="57"/>
      <c r="L1527" s="57"/>
      <c r="M1527" s="57"/>
      <c r="N1527" s="57"/>
    </row>
    <row r="1528" spans="5:14">
      <c r="E1528" s="66"/>
      <c r="F1528" s="66"/>
      <c r="G1528" s="57"/>
      <c r="H1528" s="57"/>
      <c r="I1528" s="57"/>
      <c r="J1528" s="57"/>
      <c r="K1528" s="57"/>
      <c r="L1528" s="57"/>
      <c r="M1528" s="57"/>
      <c r="N1528" s="57"/>
    </row>
    <row r="1529" spans="5:14">
      <c r="E1529" s="66"/>
      <c r="F1529" s="66"/>
      <c r="G1529" s="57"/>
      <c r="H1529" s="57"/>
      <c r="I1529" s="57"/>
      <c r="J1529" s="57"/>
      <c r="K1529" s="57"/>
      <c r="L1529" s="57"/>
      <c r="M1529" s="57"/>
      <c r="N1529" s="57"/>
    </row>
    <row r="1530" spans="5:14">
      <c r="E1530" s="66"/>
      <c r="F1530" s="66"/>
      <c r="G1530" s="57"/>
      <c r="H1530" s="57"/>
      <c r="I1530" s="57"/>
      <c r="J1530" s="57"/>
      <c r="K1530" s="57"/>
      <c r="L1530" s="57"/>
      <c r="M1530" s="57"/>
      <c r="N1530" s="57"/>
    </row>
    <row r="1531" spans="5:14">
      <c r="E1531" s="66"/>
      <c r="F1531" s="66"/>
      <c r="G1531" s="57"/>
      <c r="H1531" s="57"/>
      <c r="I1531" s="57"/>
      <c r="J1531" s="57"/>
      <c r="K1531" s="57"/>
      <c r="L1531" s="57"/>
      <c r="M1531" s="57"/>
      <c r="N1531" s="57"/>
    </row>
    <row r="1532" spans="5:14">
      <c r="E1532" s="66"/>
      <c r="F1532" s="66"/>
      <c r="G1532" s="57"/>
      <c r="H1532" s="57"/>
      <c r="I1532" s="57"/>
      <c r="J1532" s="57"/>
      <c r="K1532" s="57"/>
      <c r="L1532" s="57"/>
      <c r="M1532" s="57"/>
      <c r="N1532" s="57"/>
    </row>
    <row r="1533" spans="5:14">
      <c r="E1533" s="66"/>
      <c r="F1533" s="66"/>
      <c r="G1533" s="57"/>
      <c r="H1533" s="57"/>
      <c r="I1533" s="57"/>
      <c r="J1533" s="57"/>
      <c r="K1533" s="57"/>
      <c r="L1533" s="57"/>
      <c r="M1533" s="57"/>
      <c r="N1533" s="57"/>
    </row>
    <row r="1534" spans="5:14">
      <c r="E1534" s="66"/>
      <c r="F1534" s="66"/>
      <c r="G1534" s="57"/>
      <c r="H1534" s="57"/>
      <c r="I1534" s="57"/>
      <c r="J1534" s="57"/>
      <c r="K1534" s="57"/>
      <c r="L1534" s="57"/>
      <c r="M1534" s="57"/>
      <c r="N1534" s="57"/>
    </row>
    <row r="1535" spans="5:14">
      <c r="E1535" s="66"/>
      <c r="F1535" s="66"/>
      <c r="G1535" s="57"/>
      <c r="H1535" s="57"/>
      <c r="I1535" s="57"/>
      <c r="J1535" s="57"/>
      <c r="K1535" s="57"/>
      <c r="L1535" s="57"/>
      <c r="M1535" s="57"/>
      <c r="N1535" s="57"/>
    </row>
    <row r="1536" spans="5:14">
      <c r="E1536" s="66"/>
      <c r="F1536" s="66"/>
      <c r="G1536" s="57"/>
      <c r="H1536" s="57"/>
      <c r="I1536" s="57"/>
      <c r="J1536" s="57"/>
      <c r="K1536" s="57"/>
      <c r="L1536" s="57"/>
      <c r="M1536" s="57"/>
      <c r="N1536" s="57"/>
    </row>
    <row r="1537" spans="5:14">
      <c r="E1537" s="66"/>
      <c r="F1537" s="66"/>
      <c r="G1537" s="57"/>
      <c r="H1537" s="57"/>
      <c r="I1537" s="57"/>
      <c r="J1537" s="57"/>
      <c r="K1537" s="57"/>
      <c r="L1537" s="57"/>
      <c r="M1537" s="57"/>
      <c r="N1537" s="57"/>
    </row>
    <row r="1538" spans="5:14">
      <c r="E1538" s="66"/>
      <c r="F1538" s="66"/>
      <c r="G1538" s="57"/>
      <c r="H1538" s="57"/>
      <c r="I1538" s="57"/>
      <c r="J1538" s="57"/>
      <c r="K1538" s="57"/>
      <c r="L1538" s="57"/>
      <c r="M1538" s="57"/>
      <c r="N1538" s="57"/>
    </row>
    <row r="1539" spans="5:14">
      <c r="E1539" s="66"/>
      <c r="F1539" s="66"/>
      <c r="G1539" s="57"/>
      <c r="H1539" s="57"/>
      <c r="I1539" s="57"/>
      <c r="J1539" s="57"/>
      <c r="K1539" s="57"/>
      <c r="L1539" s="57"/>
      <c r="M1539" s="57"/>
      <c r="N1539" s="57"/>
    </row>
    <row r="1540" spans="5:14">
      <c r="E1540" s="66"/>
      <c r="F1540" s="66"/>
      <c r="G1540" s="57"/>
      <c r="H1540" s="57"/>
      <c r="I1540" s="57"/>
      <c r="J1540" s="57"/>
      <c r="K1540" s="57"/>
      <c r="L1540" s="57"/>
      <c r="M1540" s="57"/>
      <c r="N1540" s="57"/>
    </row>
    <row r="1541" spans="5:14">
      <c r="E1541" s="66"/>
      <c r="F1541" s="66"/>
      <c r="G1541" s="57"/>
      <c r="H1541" s="57"/>
      <c r="I1541" s="57"/>
      <c r="J1541" s="57"/>
      <c r="K1541" s="57"/>
      <c r="L1541" s="57"/>
      <c r="M1541" s="57"/>
      <c r="N1541" s="57"/>
    </row>
    <row r="1542" spans="5:14">
      <c r="E1542" s="66"/>
      <c r="F1542" s="66"/>
      <c r="G1542" s="57"/>
      <c r="H1542" s="57"/>
      <c r="I1542" s="57"/>
      <c r="J1542" s="57"/>
      <c r="K1542" s="57"/>
      <c r="L1542" s="57"/>
      <c r="M1542" s="57"/>
      <c r="N1542" s="57"/>
    </row>
    <row r="1543" spans="5:14">
      <c r="E1543" s="66"/>
      <c r="F1543" s="66"/>
      <c r="G1543" s="57"/>
      <c r="H1543" s="57"/>
      <c r="I1543" s="57"/>
      <c r="J1543" s="57"/>
      <c r="K1543" s="57"/>
      <c r="L1543" s="57"/>
      <c r="M1543" s="57"/>
      <c r="N1543" s="57"/>
    </row>
    <row r="1544" spans="5:14">
      <c r="E1544" s="66"/>
      <c r="F1544" s="66"/>
      <c r="G1544" s="57"/>
      <c r="H1544" s="57"/>
      <c r="I1544" s="57"/>
      <c r="J1544" s="57"/>
      <c r="K1544" s="57"/>
      <c r="L1544" s="57"/>
      <c r="M1544" s="57"/>
      <c r="N1544" s="57"/>
    </row>
    <row r="1545" spans="5:14">
      <c r="E1545" s="66"/>
      <c r="F1545" s="66"/>
      <c r="G1545" s="57"/>
      <c r="H1545" s="57"/>
      <c r="I1545" s="57"/>
      <c r="J1545" s="57"/>
      <c r="K1545" s="57"/>
      <c r="L1545" s="57"/>
      <c r="M1545" s="57"/>
      <c r="N1545" s="57"/>
    </row>
    <row r="1546" spans="5:14">
      <c r="E1546" s="66"/>
      <c r="F1546" s="66"/>
      <c r="G1546" s="57"/>
      <c r="H1546" s="57"/>
      <c r="I1546" s="57"/>
      <c r="J1546" s="57"/>
      <c r="K1546" s="57"/>
      <c r="L1546" s="57"/>
      <c r="M1546" s="57"/>
      <c r="N1546" s="57"/>
    </row>
    <row r="1547" spans="5:14">
      <c r="E1547" s="66"/>
      <c r="F1547" s="66"/>
      <c r="G1547" s="57"/>
      <c r="H1547" s="57"/>
      <c r="I1547" s="57"/>
      <c r="J1547" s="57"/>
      <c r="K1547" s="57"/>
      <c r="L1547" s="57"/>
      <c r="M1547" s="57"/>
      <c r="N1547" s="57"/>
    </row>
    <row r="1548" spans="5:14">
      <c r="E1548" s="66"/>
      <c r="F1548" s="66"/>
      <c r="G1548" s="57"/>
      <c r="H1548" s="57"/>
      <c r="I1548" s="57"/>
      <c r="J1548" s="57"/>
      <c r="K1548" s="57"/>
      <c r="L1548" s="57"/>
      <c r="M1548" s="57"/>
      <c r="N1548" s="57"/>
    </row>
    <row r="1549" spans="5:14">
      <c r="E1549" s="66"/>
      <c r="F1549" s="66"/>
      <c r="G1549" s="57"/>
      <c r="H1549" s="57"/>
      <c r="I1549" s="57"/>
      <c r="J1549" s="57"/>
      <c r="K1549" s="57"/>
      <c r="L1549" s="57"/>
      <c r="M1549" s="57"/>
      <c r="N1549" s="57"/>
    </row>
    <row r="1550" spans="5:14">
      <c r="E1550" s="66"/>
      <c r="F1550" s="66"/>
      <c r="G1550" s="57"/>
      <c r="H1550" s="57"/>
      <c r="I1550" s="57"/>
      <c r="J1550" s="57"/>
      <c r="K1550" s="57"/>
      <c r="L1550" s="57"/>
      <c r="M1550" s="57"/>
      <c r="N1550" s="57"/>
    </row>
    <row r="1551" spans="5:14">
      <c r="E1551" s="66"/>
      <c r="F1551" s="66"/>
      <c r="G1551" s="57"/>
      <c r="H1551" s="57"/>
      <c r="I1551" s="57"/>
      <c r="J1551" s="57"/>
      <c r="K1551" s="57"/>
      <c r="L1551" s="57"/>
      <c r="M1551" s="57"/>
      <c r="N1551" s="57"/>
    </row>
    <row r="1552" spans="5:14">
      <c r="E1552" s="66"/>
      <c r="F1552" s="66"/>
      <c r="G1552" s="57"/>
      <c r="H1552" s="57"/>
      <c r="I1552" s="57"/>
      <c r="J1552" s="57"/>
      <c r="K1552" s="57"/>
      <c r="L1552" s="57"/>
      <c r="M1552" s="57"/>
      <c r="N1552" s="57"/>
    </row>
    <row r="1553" spans="5:14">
      <c r="E1553" s="66"/>
      <c r="F1553" s="66"/>
      <c r="G1553" s="57"/>
      <c r="H1553" s="57"/>
      <c r="I1553" s="57"/>
      <c r="J1553" s="57"/>
      <c r="K1553" s="57"/>
      <c r="L1553" s="57"/>
      <c r="M1553" s="57"/>
      <c r="N1553" s="57"/>
    </row>
    <row r="1554" spans="5:14">
      <c r="E1554" s="66"/>
      <c r="F1554" s="66"/>
      <c r="G1554" s="57"/>
      <c r="H1554" s="57"/>
      <c r="I1554" s="57"/>
      <c r="J1554" s="57"/>
      <c r="K1554" s="57"/>
      <c r="L1554" s="57"/>
      <c r="M1554" s="57"/>
      <c r="N1554" s="57"/>
    </row>
    <row r="1555" spans="5:14">
      <c r="E1555" s="66"/>
      <c r="F1555" s="66"/>
      <c r="G1555" s="57"/>
      <c r="H1555" s="57"/>
      <c r="I1555" s="57"/>
      <c r="J1555" s="57"/>
      <c r="K1555" s="57"/>
      <c r="L1555" s="57"/>
      <c r="M1555" s="57"/>
      <c r="N1555" s="57"/>
    </row>
    <row r="1556" spans="5:14">
      <c r="E1556" s="66"/>
      <c r="F1556" s="66"/>
      <c r="G1556" s="57"/>
      <c r="H1556" s="57"/>
      <c r="I1556" s="57"/>
      <c r="J1556" s="57"/>
      <c r="K1556" s="57"/>
      <c r="L1556" s="57"/>
      <c r="M1556" s="57"/>
      <c r="N1556" s="57"/>
    </row>
    <row r="1557" spans="5:14">
      <c r="E1557" s="66"/>
      <c r="F1557" s="66"/>
      <c r="G1557" s="57"/>
      <c r="H1557" s="57"/>
      <c r="I1557" s="57"/>
      <c r="J1557" s="57"/>
      <c r="K1557" s="57"/>
      <c r="L1557" s="57"/>
      <c r="M1557" s="57"/>
      <c r="N1557" s="57"/>
    </row>
    <row r="1558" spans="5:14">
      <c r="E1558" s="66"/>
      <c r="F1558" s="66"/>
      <c r="G1558" s="57"/>
      <c r="H1558" s="57"/>
      <c r="I1558" s="57"/>
      <c r="J1558" s="57"/>
      <c r="K1558" s="57"/>
      <c r="L1558" s="57"/>
      <c r="M1558" s="57"/>
      <c r="N1558" s="57"/>
    </row>
    <row r="1559" spans="5:14">
      <c r="E1559" s="66"/>
      <c r="F1559" s="66"/>
      <c r="G1559" s="57"/>
      <c r="H1559" s="57"/>
      <c r="I1559" s="57"/>
      <c r="J1559" s="57"/>
      <c r="K1559" s="57"/>
      <c r="L1559" s="57"/>
      <c r="M1559" s="57"/>
      <c r="N1559" s="57"/>
    </row>
    <row r="1560" spans="5:14">
      <c r="E1560" s="66"/>
      <c r="F1560" s="66"/>
      <c r="G1560" s="57"/>
      <c r="H1560" s="57"/>
      <c r="I1560" s="57"/>
      <c r="J1560" s="57"/>
      <c r="K1560" s="57"/>
      <c r="L1560" s="57"/>
      <c r="M1560" s="57"/>
      <c r="N1560" s="57"/>
    </row>
    <row r="1561" spans="5:14">
      <c r="E1561" s="66"/>
      <c r="F1561" s="66"/>
      <c r="G1561" s="57"/>
      <c r="H1561" s="57"/>
      <c r="I1561" s="57"/>
      <c r="J1561" s="57"/>
      <c r="K1561" s="57"/>
      <c r="L1561" s="57"/>
      <c r="M1561" s="57"/>
      <c r="N1561" s="57"/>
    </row>
    <row r="1562" spans="5:14">
      <c r="E1562" s="66"/>
      <c r="F1562" s="66"/>
      <c r="G1562" s="57"/>
      <c r="H1562" s="57"/>
      <c r="I1562" s="57"/>
      <c r="J1562" s="57"/>
      <c r="K1562" s="57"/>
      <c r="L1562" s="57"/>
      <c r="M1562" s="57"/>
      <c r="N1562" s="57"/>
    </row>
    <row r="1563" spans="5:14">
      <c r="E1563" s="66"/>
      <c r="F1563" s="66"/>
      <c r="G1563" s="57"/>
      <c r="H1563" s="57"/>
      <c r="I1563" s="57"/>
      <c r="J1563" s="57"/>
      <c r="K1563" s="57"/>
      <c r="L1563" s="57"/>
      <c r="M1563" s="57"/>
      <c r="N1563" s="57"/>
    </row>
    <row r="1564" spans="5:14">
      <c r="E1564" s="66"/>
      <c r="F1564" s="66"/>
      <c r="G1564" s="57"/>
      <c r="H1564" s="57"/>
      <c r="I1564" s="57"/>
      <c r="J1564" s="57"/>
      <c r="K1564" s="57"/>
      <c r="L1564" s="57"/>
      <c r="M1564" s="57"/>
      <c r="N1564" s="57"/>
    </row>
    <row r="1565" spans="5:14">
      <c r="E1565" s="66"/>
      <c r="F1565" s="66"/>
      <c r="G1565" s="57"/>
      <c r="H1565" s="57"/>
      <c r="I1565" s="57"/>
      <c r="J1565" s="57"/>
      <c r="K1565" s="57"/>
      <c r="L1565" s="57"/>
      <c r="M1565" s="57"/>
      <c r="N1565" s="57"/>
    </row>
    <row r="1566" spans="5:14">
      <c r="E1566" s="66"/>
      <c r="F1566" s="66"/>
      <c r="G1566" s="57"/>
      <c r="H1566" s="57"/>
      <c r="I1566" s="57"/>
      <c r="J1566" s="57"/>
      <c r="K1566" s="57"/>
      <c r="L1566" s="57"/>
      <c r="M1566" s="57"/>
      <c r="N1566" s="57"/>
    </row>
    <row r="1567" spans="5:14">
      <c r="E1567" s="66"/>
      <c r="F1567" s="66"/>
      <c r="G1567" s="57"/>
      <c r="H1567" s="57"/>
      <c r="I1567" s="57"/>
      <c r="J1567" s="57"/>
      <c r="K1567" s="57"/>
      <c r="L1567" s="57"/>
      <c r="M1567" s="57"/>
      <c r="N1567" s="57"/>
    </row>
    <row r="1568" spans="5:14">
      <c r="E1568" s="66"/>
      <c r="F1568" s="66"/>
      <c r="G1568" s="57"/>
      <c r="H1568" s="57"/>
      <c r="I1568" s="57"/>
      <c r="J1568" s="57"/>
      <c r="K1568" s="57"/>
      <c r="L1568" s="57"/>
      <c r="M1568" s="57"/>
      <c r="N1568" s="57"/>
    </row>
    <row r="1569" spans="5:14">
      <c r="E1569" s="66"/>
      <c r="F1569" s="66"/>
      <c r="G1569" s="57"/>
      <c r="H1569" s="57"/>
      <c r="I1569" s="57"/>
      <c r="J1569" s="57"/>
      <c r="K1569" s="57"/>
      <c r="L1569" s="57"/>
      <c r="M1569" s="57"/>
      <c r="N1569" s="57"/>
    </row>
    <row r="1570" spans="5:14">
      <c r="E1570" s="66"/>
      <c r="F1570" s="66"/>
      <c r="G1570" s="57"/>
      <c r="H1570" s="57"/>
      <c r="I1570" s="57"/>
      <c r="J1570" s="57"/>
      <c r="K1570" s="57"/>
      <c r="L1570" s="57"/>
      <c r="M1570" s="57"/>
      <c r="N1570" s="57"/>
    </row>
    <row r="1571" spans="5:14">
      <c r="E1571" s="66"/>
      <c r="F1571" s="66"/>
      <c r="G1571" s="57"/>
      <c r="H1571" s="57"/>
      <c r="I1571" s="57"/>
      <c r="J1571" s="57"/>
      <c r="K1571" s="57"/>
      <c r="L1571" s="57"/>
      <c r="M1571" s="57"/>
      <c r="N1571" s="57"/>
    </row>
    <row r="1572" spans="5:14">
      <c r="E1572" s="66"/>
      <c r="F1572" s="66"/>
      <c r="G1572" s="57"/>
      <c r="H1572" s="57"/>
      <c r="I1572" s="57"/>
      <c r="J1572" s="57"/>
      <c r="K1572" s="57"/>
      <c r="L1572" s="57"/>
      <c r="M1572" s="57"/>
      <c r="N1572" s="57"/>
    </row>
    <row r="1573" spans="5:14">
      <c r="E1573" s="66"/>
      <c r="F1573" s="66"/>
      <c r="G1573" s="57"/>
      <c r="H1573" s="57"/>
      <c r="I1573" s="57"/>
      <c r="J1573" s="57"/>
      <c r="K1573" s="57"/>
      <c r="L1573" s="57"/>
      <c r="M1573" s="57"/>
      <c r="N1573" s="57"/>
    </row>
    <row r="1574" spans="5:14">
      <c r="E1574" s="66"/>
      <c r="F1574" s="66"/>
      <c r="G1574" s="57"/>
      <c r="H1574" s="57"/>
      <c r="I1574" s="57"/>
      <c r="J1574" s="57"/>
      <c r="K1574" s="57"/>
      <c r="L1574" s="57"/>
      <c r="M1574" s="57"/>
      <c r="N1574" s="57"/>
    </row>
    <row r="1575" spans="5:14">
      <c r="E1575" s="66"/>
      <c r="F1575" s="66"/>
      <c r="G1575" s="57"/>
      <c r="H1575" s="57"/>
      <c r="I1575" s="57"/>
      <c r="J1575" s="57"/>
      <c r="K1575" s="57"/>
      <c r="L1575" s="57"/>
      <c r="M1575" s="57"/>
      <c r="N1575" s="57"/>
    </row>
    <row r="1576" spans="5:14">
      <c r="E1576" s="66"/>
      <c r="F1576" s="66"/>
      <c r="G1576" s="57"/>
      <c r="H1576" s="57"/>
      <c r="I1576" s="57"/>
      <c r="J1576" s="57"/>
      <c r="K1576" s="57"/>
      <c r="L1576" s="57"/>
      <c r="M1576" s="57"/>
      <c r="N1576" s="57"/>
    </row>
    <row r="1577" spans="5:14">
      <c r="E1577" s="66"/>
      <c r="F1577" s="66"/>
      <c r="G1577" s="57"/>
      <c r="H1577" s="57"/>
      <c r="I1577" s="57"/>
      <c r="J1577" s="57"/>
      <c r="K1577" s="57"/>
      <c r="L1577" s="57"/>
      <c r="M1577" s="57"/>
      <c r="N1577" s="57"/>
    </row>
    <row r="1578" spans="5:14">
      <c r="E1578" s="66"/>
      <c r="F1578" s="66"/>
      <c r="G1578" s="57"/>
      <c r="H1578" s="57"/>
      <c r="I1578" s="57"/>
      <c r="J1578" s="57"/>
      <c r="K1578" s="57"/>
      <c r="L1578" s="57"/>
      <c r="M1578" s="57"/>
      <c r="N1578" s="57"/>
    </row>
    <row r="1579" spans="5:14">
      <c r="E1579" s="66"/>
      <c r="F1579" s="66"/>
      <c r="G1579" s="57"/>
      <c r="H1579" s="57"/>
      <c r="I1579" s="57"/>
      <c r="J1579" s="57"/>
      <c r="K1579" s="57"/>
      <c r="L1579" s="57"/>
      <c r="M1579" s="57"/>
      <c r="N1579" s="57"/>
    </row>
    <row r="1580" spans="5:14">
      <c r="E1580" s="66"/>
      <c r="F1580" s="66"/>
      <c r="G1580" s="57"/>
      <c r="H1580" s="57"/>
      <c r="I1580" s="57"/>
      <c r="J1580" s="57"/>
      <c r="K1580" s="57"/>
      <c r="L1580" s="57"/>
      <c r="M1580" s="57"/>
      <c r="N1580" s="57"/>
    </row>
    <row r="1581" spans="5:14">
      <c r="E1581" s="66"/>
      <c r="F1581" s="66"/>
      <c r="G1581" s="57"/>
      <c r="H1581" s="57"/>
      <c r="I1581" s="57"/>
      <c r="J1581" s="57"/>
      <c r="K1581" s="57"/>
      <c r="L1581" s="57"/>
      <c r="M1581" s="57"/>
      <c r="N1581" s="57"/>
    </row>
    <row r="1582" spans="5:14">
      <c r="E1582" s="66"/>
      <c r="F1582" s="66"/>
      <c r="G1582" s="57"/>
      <c r="H1582" s="57"/>
      <c r="I1582" s="57"/>
      <c r="J1582" s="57"/>
      <c r="K1582" s="57"/>
      <c r="L1582" s="57"/>
      <c r="M1582" s="57"/>
      <c r="N1582" s="57"/>
    </row>
    <row r="1583" spans="5:14">
      <c r="E1583" s="66"/>
      <c r="F1583" s="66"/>
      <c r="G1583" s="57"/>
      <c r="H1583" s="57"/>
      <c r="I1583" s="57"/>
      <c r="J1583" s="57"/>
      <c r="K1583" s="57"/>
      <c r="L1583" s="57"/>
      <c r="M1583" s="57"/>
      <c r="N1583" s="57"/>
    </row>
    <row r="1584" spans="5:14">
      <c r="E1584" s="66"/>
      <c r="F1584" s="66"/>
      <c r="G1584" s="57"/>
      <c r="H1584" s="57"/>
      <c r="I1584" s="57"/>
      <c r="J1584" s="57"/>
      <c r="K1584" s="57"/>
      <c r="L1584" s="57"/>
      <c r="M1584" s="57"/>
      <c r="N1584" s="57"/>
    </row>
    <row r="1585" spans="5:14">
      <c r="E1585" s="66"/>
      <c r="F1585" s="66"/>
      <c r="G1585" s="57"/>
      <c r="H1585" s="57"/>
      <c r="I1585" s="57"/>
      <c r="J1585" s="57"/>
      <c r="K1585" s="57"/>
      <c r="L1585" s="57"/>
      <c r="M1585" s="57"/>
      <c r="N1585" s="57"/>
    </row>
    <row r="1586" spans="5:14">
      <c r="E1586" s="66"/>
      <c r="F1586" s="66"/>
      <c r="G1586" s="57"/>
      <c r="H1586" s="57"/>
      <c r="I1586" s="57"/>
      <c r="J1586" s="57"/>
      <c r="K1586" s="57"/>
      <c r="L1586" s="57"/>
      <c r="M1586" s="57"/>
      <c r="N1586" s="57"/>
    </row>
    <row r="1587" spans="5:14">
      <c r="E1587" s="66"/>
      <c r="F1587" s="66"/>
      <c r="G1587" s="57"/>
      <c r="H1587" s="57"/>
      <c r="I1587" s="57"/>
      <c r="J1587" s="57"/>
      <c r="K1587" s="57"/>
      <c r="L1587" s="57"/>
      <c r="M1587" s="57"/>
      <c r="N1587" s="57"/>
    </row>
    <row r="1588" spans="5:14">
      <c r="E1588" s="66"/>
      <c r="F1588" s="66"/>
      <c r="G1588" s="57"/>
      <c r="H1588" s="57"/>
      <c r="I1588" s="57"/>
      <c r="J1588" s="57"/>
      <c r="K1588" s="57"/>
      <c r="L1588" s="57"/>
      <c r="M1588" s="57"/>
      <c r="N1588" s="57"/>
    </row>
    <row r="1589" spans="5:14">
      <c r="E1589" s="66"/>
      <c r="F1589" s="66"/>
      <c r="G1589" s="57"/>
      <c r="H1589" s="57"/>
      <c r="I1589" s="57"/>
      <c r="J1589" s="57"/>
      <c r="K1589" s="57"/>
      <c r="L1589" s="57"/>
      <c r="M1589" s="57"/>
      <c r="N1589" s="57"/>
    </row>
    <row r="1590" spans="5:14">
      <c r="E1590" s="66"/>
      <c r="F1590" s="66"/>
      <c r="G1590" s="57"/>
      <c r="H1590" s="57"/>
      <c r="I1590" s="57"/>
      <c r="J1590" s="57"/>
      <c r="K1590" s="57"/>
      <c r="L1590" s="57"/>
      <c r="M1590" s="57"/>
      <c r="N1590" s="57"/>
    </row>
    <row r="1591" spans="5:14">
      <c r="E1591" s="66"/>
      <c r="F1591" s="66"/>
      <c r="G1591" s="57"/>
      <c r="H1591" s="57"/>
      <c r="I1591" s="57"/>
      <c r="J1591" s="57"/>
      <c r="K1591" s="57"/>
      <c r="L1591" s="57"/>
      <c r="M1591" s="57"/>
      <c r="N1591" s="57"/>
    </row>
    <row r="1592" spans="5:14">
      <c r="E1592" s="66"/>
      <c r="F1592" s="66"/>
      <c r="G1592" s="57"/>
      <c r="H1592" s="57"/>
      <c r="I1592" s="57"/>
      <c r="J1592" s="57"/>
      <c r="K1592" s="57"/>
      <c r="L1592" s="57"/>
      <c r="M1592" s="57"/>
      <c r="N1592" s="57"/>
    </row>
    <row r="1593" spans="5:14">
      <c r="E1593" s="66"/>
      <c r="F1593" s="66"/>
      <c r="G1593" s="57"/>
      <c r="H1593" s="57"/>
      <c r="I1593" s="57"/>
      <c r="J1593" s="57"/>
      <c r="K1593" s="57"/>
      <c r="L1593" s="57"/>
      <c r="M1593" s="57"/>
      <c r="N1593" s="57"/>
    </row>
    <row r="1594" spans="5:14">
      <c r="E1594" s="66"/>
      <c r="F1594" s="66"/>
      <c r="G1594" s="57"/>
      <c r="H1594" s="57"/>
      <c r="I1594" s="57"/>
      <c r="J1594" s="57"/>
      <c r="K1594" s="57"/>
      <c r="L1594" s="57"/>
      <c r="M1594" s="57"/>
      <c r="N1594" s="57"/>
    </row>
    <row r="1595" spans="5:14">
      <c r="E1595" s="66"/>
      <c r="F1595" s="66"/>
      <c r="G1595" s="57"/>
      <c r="H1595" s="57"/>
      <c r="I1595" s="57"/>
      <c r="J1595" s="57"/>
      <c r="K1595" s="57"/>
      <c r="L1595" s="57"/>
      <c r="M1595" s="57"/>
      <c r="N1595" s="57"/>
    </row>
    <row r="1596" spans="5:14">
      <c r="E1596" s="66"/>
      <c r="F1596" s="66"/>
      <c r="G1596" s="57"/>
      <c r="H1596" s="57"/>
      <c r="I1596" s="57"/>
      <c r="J1596" s="57"/>
      <c r="K1596" s="57"/>
      <c r="L1596" s="57"/>
      <c r="M1596" s="57"/>
      <c r="N1596" s="57"/>
    </row>
    <row r="1597" spans="5:14">
      <c r="E1597" s="66"/>
      <c r="F1597" s="66"/>
      <c r="G1597" s="57"/>
      <c r="H1597" s="57"/>
      <c r="I1597" s="57"/>
      <c r="J1597" s="57"/>
      <c r="K1597" s="57"/>
      <c r="L1597" s="57"/>
      <c r="M1597" s="57"/>
      <c r="N1597" s="57"/>
    </row>
    <row r="1598" spans="5:14">
      <c r="E1598" s="66"/>
      <c r="F1598" s="66"/>
      <c r="G1598" s="57"/>
      <c r="H1598" s="57"/>
      <c r="I1598" s="57"/>
      <c r="J1598" s="57"/>
      <c r="K1598" s="57"/>
      <c r="L1598" s="57"/>
      <c r="M1598" s="57"/>
      <c r="N1598" s="57"/>
    </row>
    <row r="1599" spans="5:14">
      <c r="E1599" s="66"/>
      <c r="F1599" s="66"/>
      <c r="G1599" s="57"/>
      <c r="H1599" s="57"/>
      <c r="I1599" s="57"/>
      <c r="J1599" s="57"/>
      <c r="K1599" s="57"/>
      <c r="L1599" s="57"/>
      <c r="M1599" s="57"/>
      <c r="N1599" s="57"/>
    </row>
    <row r="1600" spans="5:14">
      <c r="E1600" s="66"/>
      <c r="F1600" s="66"/>
      <c r="G1600" s="57"/>
      <c r="H1600" s="57"/>
      <c r="I1600" s="57"/>
      <c r="J1600" s="57"/>
      <c r="K1600" s="57"/>
      <c r="L1600" s="57"/>
      <c r="M1600" s="57"/>
      <c r="N1600" s="57"/>
    </row>
    <row r="1601" spans="5:14">
      <c r="E1601" s="66"/>
      <c r="F1601" s="66"/>
      <c r="G1601" s="57"/>
      <c r="H1601" s="57"/>
      <c r="I1601" s="57"/>
      <c r="J1601" s="57"/>
      <c r="K1601" s="57"/>
      <c r="L1601" s="57"/>
      <c r="M1601" s="57"/>
      <c r="N1601" s="57"/>
    </row>
    <row r="1602" spans="5:14">
      <c r="E1602" s="66"/>
      <c r="F1602" s="66"/>
      <c r="G1602" s="57"/>
      <c r="H1602" s="57"/>
      <c r="I1602" s="57"/>
      <c r="J1602" s="57"/>
      <c r="K1602" s="57"/>
      <c r="L1602" s="57"/>
      <c r="M1602" s="57"/>
      <c r="N1602" s="57"/>
    </row>
    <row r="1603" spans="5:14">
      <c r="E1603" s="66"/>
      <c r="F1603" s="66"/>
      <c r="G1603" s="57"/>
      <c r="H1603" s="57"/>
      <c r="I1603" s="57"/>
      <c r="J1603" s="57"/>
      <c r="K1603" s="57"/>
      <c r="L1603" s="57"/>
      <c r="M1603" s="57"/>
      <c r="N1603" s="57"/>
    </row>
    <row r="1604" spans="5:14">
      <c r="E1604" s="66"/>
      <c r="F1604" s="66"/>
      <c r="G1604" s="57"/>
      <c r="H1604" s="57"/>
      <c r="I1604" s="57"/>
      <c r="J1604" s="57"/>
      <c r="K1604" s="57"/>
      <c r="L1604" s="57"/>
      <c r="M1604" s="57"/>
      <c r="N1604" s="57"/>
    </row>
    <row r="1605" spans="5:14">
      <c r="E1605" s="66"/>
      <c r="F1605" s="66"/>
      <c r="G1605" s="57"/>
      <c r="H1605" s="57"/>
      <c r="I1605" s="57"/>
      <c r="J1605" s="57"/>
      <c r="K1605" s="57"/>
      <c r="L1605" s="57"/>
      <c r="M1605" s="57"/>
      <c r="N1605" s="57"/>
    </row>
    <row r="1606" spans="5:14">
      <c r="E1606" s="66"/>
      <c r="F1606" s="66"/>
      <c r="G1606" s="57"/>
      <c r="H1606" s="57"/>
      <c r="I1606" s="57"/>
      <c r="J1606" s="57"/>
      <c r="K1606" s="57"/>
      <c r="L1606" s="57"/>
      <c r="M1606" s="57"/>
      <c r="N1606" s="57"/>
    </row>
    <row r="1607" spans="5:14">
      <c r="E1607" s="66"/>
      <c r="F1607" s="66"/>
      <c r="G1607" s="57"/>
      <c r="H1607" s="57"/>
      <c r="I1607" s="57"/>
      <c r="J1607" s="57"/>
      <c r="K1607" s="57"/>
      <c r="L1607" s="57"/>
      <c r="M1607" s="57"/>
      <c r="N1607" s="57"/>
    </row>
    <row r="1608" spans="5:14">
      <c r="E1608" s="66"/>
      <c r="F1608" s="66"/>
      <c r="G1608" s="57"/>
      <c r="H1608" s="57"/>
      <c r="I1608" s="57"/>
      <c r="J1608" s="57"/>
      <c r="K1608" s="57"/>
      <c r="L1608" s="57"/>
      <c r="M1608" s="57"/>
      <c r="N1608" s="57"/>
    </row>
    <row r="1609" spans="5:14">
      <c r="E1609" s="66"/>
      <c r="F1609" s="66"/>
      <c r="G1609" s="57"/>
      <c r="H1609" s="57"/>
      <c r="I1609" s="57"/>
      <c r="J1609" s="57"/>
      <c r="K1609" s="57"/>
      <c r="L1609" s="57"/>
      <c r="M1609" s="57"/>
      <c r="N1609" s="57"/>
    </row>
    <row r="1610" spans="5:14">
      <c r="E1610" s="66"/>
      <c r="F1610" s="66"/>
      <c r="G1610" s="57"/>
      <c r="H1610" s="57"/>
      <c r="I1610" s="57"/>
      <c r="J1610" s="57"/>
      <c r="K1610" s="57"/>
      <c r="L1610" s="57"/>
      <c r="M1610" s="57"/>
      <c r="N1610" s="57"/>
    </row>
    <row r="1611" spans="5:14">
      <c r="E1611" s="66"/>
      <c r="F1611" s="66"/>
      <c r="G1611" s="57"/>
      <c r="H1611" s="57"/>
      <c r="I1611" s="57"/>
      <c r="J1611" s="57"/>
      <c r="K1611" s="57"/>
      <c r="L1611" s="57"/>
      <c r="M1611" s="57"/>
      <c r="N1611" s="57"/>
    </row>
    <row r="1612" spans="5:14">
      <c r="E1612" s="66"/>
      <c r="F1612" s="66"/>
      <c r="G1612" s="57"/>
      <c r="H1612" s="57"/>
      <c r="I1612" s="57"/>
      <c r="J1612" s="57"/>
      <c r="K1612" s="57"/>
      <c r="L1612" s="57"/>
      <c r="M1612" s="57"/>
      <c r="N1612" s="57"/>
    </row>
    <row r="1613" spans="5:14">
      <c r="E1613" s="66"/>
      <c r="F1613" s="66"/>
      <c r="G1613" s="57"/>
      <c r="H1613" s="57"/>
      <c r="I1613" s="57"/>
      <c r="J1613" s="57"/>
      <c r="K1613" s="57"/>
      <c r="L1613" s="57"/>
      <c r="M1613" s="57"/>
      <c r="N1613" s="57"/>
    </row>
    <row r="1614" spans="5:14">
      <c r="E1614" s="66"/>
      <c r="F1614" s="66"/>
      <c r="G1614" s="57"/>
      <c r="H1614" s="57"/>
      <c r="I1614" s="57"/>
      <c r="J1614" s="57"/>
      <c r="K1614" s="57"/>
      <c r="L1614" s="57"/>
      <c r="M1614" s="57"/>
      <c r="N1614" s="57"/>
    </row>
    <row r="1615" spans="5:14">
      <c r="E1615" s="66"/>
      <c r="F1615" s="66"/>
      <c r="G1615" s="57"/>
      <c r="H1615" s="57"/>
      <c r="I1615" s="57"/>
      <c r="J1615" s="57"/>
      <c r="K1615" s="57"/>
      <c r="L1615" s="57"/>
      <c r="M1615" s="57"/>
      <c r="N1615" s="57"/>
    </row>
    <row r="1616" spans="5:14">
      <c r="E1616" s="66"/>
      <c r="F1616" s="66"/>
      <c r="G1616" s="57"/>
      <c r="H1616" s="57"/>
      <c r="I1616" s="57"/>
      <c r="J1616" s="57"/>
      <c r="K1616" s="57"/>
      <c r="L1616" s="57"/>
      <c r="M1616" s="57"/>
      <c r="N1616" s="57"/>
    </row>
    <row r="1617" spans="5:14">
      <c r="E1617" s="66"/>
      <c r="F1617" s="66"/>
      <c r="G1617" s="57"/>
      <c r="H1617" s="57"/>
      <c r="I1617" s="57"/>
      <c r="J1617" s="57"/>
      <c r="K1617" s="57"/>
      <c r="L1617" s="57"/>
      <c r="M1617" s="57"/>
      <c r="N1617" s="57"/>
    </row>
    <row r="1618" spans="5:14">
      <c r="E1618" s="66"/>
      <c r="F1618" s="66"/>
      <c r="G1618" s="57"/>
      <c r="H1618" s="57"/>
      <c r="I1618" s="57"/>
      <c r="J1618" s="57"/>
      <c r="K1618" s="57"/>
      <c r="L1618" s="57"/>
      <c r="M1618" s="57"/>
      <c r="N1618" s="57"/>
    </row>
    <row r="1619" spans="5:14">
      <c r="E1619" s="66"/>
      <c r="F1619" s="66"/>
      <c r="G1619" s="57"/>
      <c r="H1619" s="57"/>
      <c r="I1619" s="57"/>
      <c r="J1619" s="57"/>
      <c r="K1619" s="57"/>
      <c r="L1619" s="57"/>
      <c r="M1619" s="57"/>
      <c r="N1619" s="57"/>
    </row>
    <row r="1620" spans="5:14">
      <c r="E1620" s="66"/>
      <c r="F1620" s="66"/>
      <c r="G1620" s="57"/>
      <c r="H1620" s="57"/>
      <c r="I1620" s="57"/>
      <c r="J1620" s="57"/>
      <c r="K1620" s="57"/>
      <c r="L1620" s="57"/>
      <c r="M1620" s="57"/>
      <c r="N1620" s="57"/>
    </row>
    <row r="1621" spans="5:14">
      <c r="E1621" s="66"/>
      <c r="F1621" s="66"/>
      <c r="G1621" s="57"/>
      <c r="H1621" s="57"/>
      <c r="I1621" s="57"/>
      <c r="J1621" s="57"/>
      <c r="K1621" s="57"/>
      <c r="L1621" s="57"/>
      <c r="M1621" s="57"/>
      <c r="N1621" s="57"/>
    </row>
    <row r="1622" spans="5:14">
      <c r="E1622" s="66"/>
      <c r="F1622" s="66"/>
      <c r="G1622" s="57"/>
      <c r="H1622" s="57"/>
      <c r="I1622" s="57"/>
      <c r="J1622" s="57"/>
      <c r="K1622" s="57"/>
      <c r="L1622" s="57"/>
      <c r="M1622" s="57"/>
      <c r="N1622" s="57"/>
    </row>
    <row r="1623" spans="5:14">
      <c r="E1623" s="66"/>
      <c r="F1623" s="66"/>
      <c r="G1623" s="57"/>
      <c r="H1623" s="57"/>
      <c r="I1623" s="57"/>
      <c r="J1623" s="57"/>
      <c r="K1623" s="57"/>
      <c r="L1623" s="57"/>
      <c r="M1623" s="57"/>
      <c r="N1623" s="57"/>
    </row>
    <row r="1624" spans="5:14">
      <c r="E1624" s="66"/>
      <c r="F1624" s="66"/>
      <c r="G1624" s="57"/>
      <c r="H1624" s="57"/>
      <c r="I1624" s="57"/>
      <c r="J1624" s="57"/>
      <c r="K1624" s="57"/>
      <c r="L1624" s="57"/>
      <c r="M1624" s="57"/>
      <c r="N1624" s="57"/>
    </row>
    <row r="1625" spans="5:14">
      <c r="E1625" s="66"/>
      <c r="F1625" s="66"/>
      <c r="G1625" s="57"/>
      <c r="H1625" s="57"/>
      <c r="I1625" s="57"/>
      <c r="J1625" s="57"/>
      <c r="K1625" s="57"/>
      <c r="L1625" s="57"/>
      <c r="M1625" s="57"/>
      <c r="N1625" s="57"/>
    </row>
    <row r="1626" spans="5:14">
      <c r="E1626" s="66"/>
      <c r="F1626" s="66"/>
      <c r="G1626" s="57"/>
      <c r="H1626" s="57"/>
      <c r="I1626" s="57"/>
      <c r="J1626" s="57"/>
      <c r="K1626" s="57"/>
      <c r="L1626" s="57"/>
      <c r="M1626" s="57"/>
      <c r="N1626" s="57"/>
    </row>
    <row r="1627" spans="5:14">
      <c r="E1627" s="66"/>
      <c r="F1627" s="66"/>
      <c r="G1627" s="57"/>
      <c r="H1627" s="57"/>
      <c r="I1627" s="57"/>
      <c r="J1627" s="57"/>
      <c r="K1627" s="57"/>
      <c r="L1627" s="57"/>
      <c r="M1627" s="57"/>
      <c r="N1627" s="57"/>
    </row>
    <row r="1628" spans="5:14">
      <c r="E1628" s="66"/>
      <c r="F1628" s="66"/>
      <c r="G1628" s="57"/>
      <c r="H1628" s="57"/>
      <c r="I1628" s="57"/>
      <c r="J1628" s="57"/>
      <c r="K1628" s="57"/>
      <c r="L1628" s="57"/>
      <c r="M1628" s="57"/>
      <c r="N1628" s="57"/>
    </row>
    <row r="1629" spans="5:14">
      <c r="E1629" s="66"/>
      <c r="F1629" s="66"/>
      <c r="G1629" s="57"/>
      <c r="H1629" s="57"/>
      <c r="I1629" s="57"/>
      <c r="J1629" s="57"/>
      <c r="K1629" s="57"/>
      <c r="L1629" s="57"/>
      <c r="M1629" s="57"/>
      <c r="N1629" s="57"/>
    </row>
    <row r="1630" spans="5:14">
      <c r="E1630" s="66"/>
      <c r="F1630" s="66"/>
      <c r="G1630" s="57"/>
      <c r="H1630" s="57"/>
      <c r="I1630" s="57"/>
      <c r="J1630" s="57"/>
      <c r="K1630" s="57"/>
      <c r="L1630" s="57"/>
      <c r="M1630" s="57"/>
      <c r="N1630" s="57"/>
    </row>
    <row r="1631" spans="5:14">
      <c r="E1631" s="66"/>
      <c r="F1631" s="66"/>
      <c r="G1631" s="57"/>
      <c r="H1631" s="57"/>
      <c r="I1631" s="57"/>
      <c r="J1631" s="57"/>
      <c r="K1631" s="57"/>
      <c r="L1631" s="57"/>
      <c r="M1631" s="57"/>
      <c r="N1631" s="57"/>
    </row>
    <row r="1632" spans="5:14">
      <c r="E1632" s="66"/>
      <c r="F1632" s="66"/>
      <c r="G1632" s="57"/>
      <c r="H1632" s="57"/>
      <c r="I1632" s="57"/>
      <c r="J1632" s="57"/>
      <c r="K1632" s="57"/>
      <c r="L1632" s="57"/>
      <c r="M1632" s="57"/>
      <c r="N1632" s="57"/>
    </row>
    <row r="1633" spans="5:14">
      <c r="E1633" s="66"/>
      <c r="F1633" s="66"/>
      <c r="G1633" s="57"/>
      <c r="H1633" s="57"/>
      <c r="I1633" s="57"/>
      <c r="J1633" s="57"/>
      <c r="K1633" s="57"/>
      <c r="L1633" s="57"/>
      <c r="M1633" s="57"/>
      <c r="N1633" s="57"/>
    </row>
    <row r="1634" spans="5:14">
      <c r="E1634" s="66"/>
      <c r="F1634" s="66"/>
      <c r="G1634" s="57"/>
      <c r="H1634" s="57"/>
      <c r="I1634" s="57"/>
      <c r="J1634" s="57"/>
      <c r="K1634" s="57"/>
      <c r="L1634" s="57"/>
      <c r="M1634" s="57"/>
      <c r="N1634" s="57"/>
    </row>
    <row r="1635" spans="5:14">
      <c r="E1635" s="66"/>
      <c r="F1635" s="66"/>
      <c r="G1635" s="57"/>
      <c r="H1635" s="57"/>
      <c r="I1635" s="57"/>
      <c r="J1635" s="57"/>
      <c r="K1635" s="57"/>
      <c r="L1635" s="57"/>
      <c r="M1635" s="57"/>
      <c r="N1635" s="57"/>
    </row>
    <row r="1636" spans="5:14">
      <c r="E1636" s="66"/>
      <c r="F1636" s="66"/>
      <c r="G1636" s="57"/>
      <c r="H1636" s="57"/>
      <c r="I1636" s="57"/>
      <c r="J1636" s="57"/>
      <c r="K1636" s="57"/>
      <c r="L1636" s="57"/>
      <c r="M1636" s="57"/>
      <c r="N1636" s="57"/>
    </row>
    <row r="1637" spans="5:14">
      <c r="E1637" s="66"/>
      <c r="F1637" s="66"/>
      <c r="G1637" s="57"/>
      <c r="H1637" s="57"/>
      <c r="I1637" s="57"/>
      <c r="J1637" s="57"/>
      <c r="K1637" s="57"/>
      <c r="L1637" s="57"/>
      <c r="M1637" s="57"/>
      <c r="N1637" s="57"/>
    </row>
    <row r="1638" spans="5:14">
      <c r="E1638" s="66"/>
      <c r="F1638" s="66"/>
      <c r="G1638" s="57"/>
      <c r="H1638" s="57"/>
      <c r="I1638" s="57"/>
      <c r="J1638" s="57"/>
      <c r="K1638" s="57"/>
      <c r="L1638" s="57"/>
      <c r="M1638" s="57"/>
      <c r="N1638" s="57"/>
    </row>
    <row r="1639" spans="5:14">
      <c r="E1639" s="66"/>
      <c r="F1639" s="66"/>
      <c r="G1639" s="57"/>
      <c r="H1639" s="57"/>
      <c r="I1639" s="57"/>
      <c r="J1639" s="57"/>
      <c r="K1639" s="57"/>
      <c r="L1639" s="57"/>
      <c r="M1639" s="57"/>
      <c r="N1639" s="57"/>
    </row>
    <row r="1640" spans="5:14">
      <c r="E1640" s="66"/>
      <c r="F1640" s="66"/>
      <c r="G1640" s="57"/>
      <c r="H1640" s="57"/>
      <c r="I1640" s="57"/>
      <c r="J1640" s="57"/>
      <c r="K1640" s="57"/>
      <c r="L1640" s="57"/>
      <c r="M1640" s="57"/>
      <c r="N1640" s="57"/>
    </row>
    <row r="1641" spans="5:14">
      <c r="E1641" s="66"/>
      <c r="F1641" s="66"/>
      <c r="G1641" s="57"/>
      <c r="H1641" s="57"/>
      <c r="I1641" s="57"/>
      <c r="J1641" s="57"/>
      <c r="K1641" s="57"/>
      <c r="L1641" s="57"/>
      <c r="M1641" s="57"/>
      <c r="N1641" s="57"/>
    </row>
    <row r="1642" spans="5:14">
      <c r="E1642" s="66"/>
      <c r="F1642" s="66"/>
      <c r="G1642" s="57"/>
      <c r="H1642" s="57"/>
      <c r="I1642" s="57"/>
      <c r="J1642" s="57"/>
      <c r="K1642" s="57"/>
      <c r="L1642" s="57"/>
      <c r="M1642" s="57"/>
      <c r="N1642" s="57"/>
    </row>
    <row r="1643" spans="5:14">
      <c r="E1643" s="66"/>
      <c r="F1643" s="66"/>
      <c r="G1643" s="57"/>
      <c r="H1643" s="57"/>
      <c r="I1643" s="57"/>
      <c r="J1643" s="57"/>
      <c r="K1643" s="57"/>
      <c r="L1643" s="57"/>
      <c r="M1643" s="57"/>
      <c r="N1643" s="57"/>
    </row>
    <row r="1644" spans="5:14">
      <c r="E1644" s="66"/>
      <c r="F1644" s="66"/>
      <c r="G1644" s="57"/>
      <c r="H1644" s="57"/>
      <c r="I1644" s="57"/>
      <c r="J1644" s="57"/>
      <c r="K1644" s="57"/>
      <c r="L1644" s="57"/>
      <c r="M1644" s="57"/>
      <c r="N1644" s="57"/>
    </row>
    <row r="1645" spans="5:14">
      <c r="E1645" s="66"/>
      <c r="F1645" s="66"/>
      <c r="G1645" s="57"/>
      <c r="H1645" s="57"/>
      <c r="I1645" s="57"/>
      <c r="J1645" s="57"/>
      <c r="K1645" s="57"/>
      <c r="L1645" s="57"/>
      <c r="M1645" s="57"/>
      <c r="N1645" s="57"/>
    </row>
    <row r="1646" spans="5:14">
      <c r="E1646" s="66"/>
      <c r="F1646" s="66"/>
      <c r="G1646" s="57"/>
      <c r="H1646" s="57"/>
      <c r="I1646" s="57"/>
      <c r="J1646" s="57"/>
      <c r="K1646" s="57"/>
      <c r="L1646" s="57"/>
      <c r="M1646" s="57"/>
      <c r="N1646" s="57"/>
    </row>
    <row r="1647" spans="5:14">
      <c r="E1647" s="66"/>
      <c r="F1647" s="66"/>
      <c r="G1647" s="57"/>
      <c r="H1647" s="57"/>
      <c r="I1647" s="57"/>
      <c r="J1647" s="57"/>
      <c r="K1647" s="57"/>
      <c r="L1647" s="57"/>
      <c r="M1647" s="57"/>
      <c r="N1647" s="57"/>
    </row>
    <row r="1648" spans="5:14">
      <c r="E1648" s="66"/>
      <c r="F1648" s="66"/>
      <c r="G1648" s="57"/>
      <c r="H1648" s="57"/>
      <c r="I1648" s="57"/>
      <c r="J1648" s="57"/>
      <c r="K1648" s="57"/>
      <c r="L1648" s="57"/>
      <c r="M1648" s="57"/>
      <c r="N1648" s="57"/>
    </row>
    <row r="1649" spans="5:14">
      <c r="E1649" s="66"/>
      <c r="F1649" s="66"/>
      <c r="G1649" s="57"/>
      <c r="H1649" s="57"/>
      <c r="I1649" s="57"/>
      <c r="J1649" s="57"/>
      <c r="K1649" s="57"/>
      <c r="L1649" s="57"/>
      <c r="M1649" s="57"/>
      <c r="N1649" s="57"/>
    </row>
    <row r="1650" spans="5:14">
      <c r="E1650" s="66"/>
      <c r="F1650" s="66"/>
      <c r="G1650" s="57"/>
      <c r="H1650" s="57"/>
      <c r="I1650" s="57"/>
      <c r="J1650" s="57"/>
      <c r="K1650" s="57"/>
      <c r="L1650" s="57"/>
      <c r="M1650" s="57"/>
      <c r="N1650" s="57"/>
    </row>
    <row r="1651" spans="5:14">
      <c r="E1651" s="66"/>
      <c r="F1651" s="66"/>
      <c r="G1651" s="57"/>
      <c r="H1651" s="57"/>
      <c r="I1651" s="57"/>
      <c r="J1651" s="57"/>
      <c r="K1651" s="57"/>
      <c r="L1651" s="57"/>
      <c r="M1651" s="57"/>
      <c r="N1651" s="57"/>
    </row>
    <row r="1652" spans="5:14">
      <c r="E1652" s="66"/>
      <c r="F1652" s="66"/>
      <c r="G1652" s="57"/>
      <c r="H1652" s="57"/>
      <c r="I1652" s="57"/>
      <c r="J1652" s="57"/>
      <c r="K1652" s="57"/>
      <c r="L1652" s="57"/>
      <c r="M1652" s="57"/>
      <c r="N1652" s="57"/>
    </row>
    <row r="1653" spans="5:14">
      <c r="E1653" s="66"/>
      <c r="F1653" s="66"/>
      <c r="G1653" s="57"/>
      <c r="H1653" s="57"/>
      <c r="I1653" s="57"/>
      <c r="J1653" s="57"/>
      <c r="K1653" s="57"/>
      <c r="L1653" s="57"/>
      <c r="M1653" s="57"/>
      <c r="N1653" s="57"/>
    </row>
    <row r="1654" spans="5:14">
      <c r="E1654" s="66"/>
      <c r="F1654" s="66"/>
      <c r="G1654" s="57"/>
      <c r="H1654" s="57"/>
      <c r="I1654" s="57"/>
      <c r="J1654" s="57"/>
      <c r="K1654" s="57"/>
      <c r="L1654" s="57"/>
      <c r="M1654" s="57"/>
      <c r="N1654" s="57"/>
    </row>
    <row r="1655" spans="5:14">
      <c r="E1655" s="66"/>
      <c r="F1655" s="66"/>
      <c r="G1655" s="57"/>
      <c r="H1655" s="57"/>
      <c r="I1655" s="57"/>
      <c r="J1655" s="57"/>
      <c r="K1655" s="57"/>
      <c r="L1655" s="57"/>
      <c r="M1655" s="57"/>
      <c r="N1655" s="57"/>
    </row>
    <row r="1656" spans="5:14">
      <c r="E1656" s="66"/>
      <c r="F1656" s="66"/>
      <c r="G1656" s="57"/>
      <c r="H1656" s="57"/>
      <c r="I1656" s="57"/>
      <c r="J1656" s="57"/>
      <c r="K1656" s="57"/>
      <c r="L1656" s="57"/>
      <c r="M1656" s="57"/>
      <c r="N1656" s="57"/>
    </row>
    <row r="1657" spans="5:14">
      <c r="E1657" s="66"/>
      <c r="F1657" s="66"/>
      <c r="G1657" s="57"/>
      <c r="H1657" s="57"/>
      <c r="I1657" s="57"/>
      <c r="J1657" s="57"/>
      <c r="K1657" s="57"/>
      <c r="L1657" s="57"/>
      <c r="M1657" s="57"/>
      <c r="N1657" s="57"/>
    </row>
    <row r="1658" spans="5:14">
      <c r="E1658" s="66"/>
      <c r="F1658" s="66"/>
      <c r="G1658" s="57"/>
      <c r="H1658" s="57"/>
      <c r="I1658" s="57"/>
      <c r="J1658" s="57"/>
      <c r="K1658" s="57"/>
      <c r="L1658" s="57"/>
      <c r="M1658" s="57"/>
      <c r="N1658" s="57"/>
    </row>
    <row r="1659" spans="5:14">
      <c r="E1659" s="66"/>
      <c r="F1659" s="66"/>
      <c r="G1659" s="57"/>
      <c r="H1659" s="57"/>
      <c r="I1659" s="57"/>
      <c r="J1659" s="57"/>
      <c r="K1659" s="57"/>
      <c r="L1659" s="57"/>
      <c r="M1659" s="57"/>
      <c r="N1659" s="57"/>
    </row>
    <row r="1660" spans="5:14">
      <c r="E1660" s="66"/>
      <c r="F1660" s="66"/>
      <c r="G1660" s="57"/>
      <c r="H1660" s="57"/>
      <c r="I1660" s="57"/>
      <c r="J1660" s="57"/>
      <c r="K1660" s="57"/>
      <c r="L1660" s="57"/>
      <c r="M1660" s="57"/>
      <c r="N1660" s="57"/>
    </row>
    <row r="1661" spans="5:14">
      <c r="E1661" s="66"/>
      <c r="F1661" s="66"/>
      <c r="G1661" s="57"/>
      <c r="H1661" s="57"/>
      <c r="I1661" s="57"/>
      <c r="J1661" s="57"/>
      <c r="K1661" s="57"/>
      <c r="L1661" s="57"/>
      <c r="M1661" s="57"/>
      <c r="N1661" s="57"/>
    </row>
    <row r="1662" spans="5:14">
      <c r="E1662" s="66"/>
      <c r="F1662" s="66"/>
      <c r="G1662" s="57"/>
      <c r="H1662" s="57"/>
      <c r="I1662" s="57"/>
      <c r="J1662" s="57"/>
      <c r="K1662" s="57"/>
      <c r="L1662" s="57"/>
      <c r="M1662" s="57"/>
      <c r="N1662" s="57"/>
    </row>
    <row r="1663" spans="5:14">
      <c r="E1663" s="66"/>
      <c r="F1663" s="66"/>
      <c r="G1663" s="57"/>
      <c r="H1663" s="57"/>
      <c r="I1663" s="57"/>
      <c r="J1663" s="57"/>
      <c r="K1663" s="57"/>
      <c r="L1663" s="57"/>
      <c r="M1663" s="57"/>
      <c r="N1663" s="57"/>
    </row>
    <row r="1664" spans="5:14">
      <c r="E1664" s="66"/>
      <c r="F1664" s="66"/>
      <c r="G1664" s="57"/>
      <c r="H1664" s="57"/>
      <c r="I1664" s="57"/>
      <c r="J1664" s="57"/>
      <c r="K1664" s="57"/>
      <c r="L1664" s="57"/>
      <c r="M1664" s="57"/>
      <c r="N1664" s="57"/>
    </row>
    <row r="1665" spans="5:14">
      <c r="E1665" s="66"/>
      <c r="F1665" s="66"/>
      <c r="G1665" s="57"/>
      <c r="H1665" s="57"/>
      <c r="I1665" s="57"/>
      <c r="J1665" s="57"/>
      <c r="K1665" s="57"/>
      <c r="L1665" s="57"/>
      <c r="M1665" s="57"/>
      <c r="N1665" s="57"/>
    </row>
    <row r="1666" spans="5:14">
      <c r="E1666" s="66"/>
      <c r="F1666" s="66"/>
      <c r="G1666" s="57"/>
      <c r="H1666" s="57"/>
      <c r="I1666" s="57"/>
      <c r="J1666" s="57"/>
      <c r="K1666" s="57"/>
      <c r="L1666" s="57"/>
      <c r="M1666" s="57"/>
      <c r="N1666" s="57"/>
    </row>
    <row r="1667" spans="5:14">
      <c r="E1667" s="66"/>
      <c r="F1667" s="66"/>
      <c r="G1667" s="57"/>
      <c r="H1667" s="57"/>
      <c r="I1667" s="57"/>
      <c r="J1667" s="57"/>
      <c r="K1667" s="57"/>
      <c r="L1667" s="57"/>
      <c r="M1667" s="57"/>
      <c r="N1667" s="57"/>
    </row>
    <row r="1668" spans="5:14">
      <c r="E1668" s="66"/>
      <c r="F1668" s="66"/>
      <c r="G1668" s="57"/>
      <c r="H1668" s="57"/>
      <c r="I1668" s="57"/>
      <c r="J1668" s="57"/>
      <c r="K1668" s="57"/>
      <c r="L1668" s="57"/>
      <c r="M1668" s="57"/>
      <c r="N1668" s="57"/>
    </row>
    <row r="1669" spans="5:14">
      <c r="E1669" s="66"/>
      <c r="F1669" s="66"/>
      <c r="G1669" s="57"/>
      <c r="H1669" s="57"/>
      <c r="I1669" s="57"/>
      <c r="J1669" s="57"/>
      <c r="K1669" s="57"/>
      <c r="L1669" s="57"/>
      <c r="M1669" s="57"/>
      <c r="N1669" s="57"/>
    </row>
    <row r="1670" spans="5:14">
      <c r="E1670" s="66"/>
      <c r="F1670" s="66"/>
      <c r="G1670" s="57"/>
      <c r="H1670" s="57"/>
      <c r="I1670" s="57"/>
      <c r="J1670" s="57"/>
      <c r="K1670" s="57"/>
      <c r="L1670" s="57"/>
      <c r="M1670" s="57"/>
      <c r="N1670" s="57"/>
    </row>
    <row r="1671" spans="5:14">
      <c r="E1671" s="66"/>
      <c r="F1671" s="66"/>
      <c r="G1671" s="57"/>
      <c r="H1671" s="57"/>
      <c r="I1671" s="57"/>
      <c r="J1671" s="57"/>
      <c r="K1671" s="57"/>
      <c r="L1671" s="57"/>
      <c r="M1671" s="57"/>
      <c r="N1671" s="57"/>
    </row>
    <row r="1672" spans="5:14">
      <c r="E1672" s="66"/>
      <c r="F1672" s="66"/>
      <c r="G1672" s="57"/>
      <c r="H1672" s="57"/>
      <c r="I1672" s="57"/>
      <c r="J1672" s="57"/>
      <c r="K1672" s="57"/>
      <c r="L1672" s="57"/>
      <c r="M1672" s="57"/>
      <c r="N1672" s="57"/>
    </row>
    <row r="1673" spans="5:14">
      <c r="E1673" s="66"/>
      <c r="F1673" s="66"/>
      <c r="G1673" s="57"/>
      <c r="H1673" s="57"/>
      <c r="I1673" s="57"/>
      <c r="J1673" s="57"/>
      <c r="K1673" s="57"/>
      <c r="L1673" s="57"/>
      <c r="M1673" s="57"/>
      <c r="N1673" s="57"/>
    </row>
    <row r="1674" spans="5:14">
      <c r="E1674" s="66"/>
      <c r="F1674" s="66"/>
      <c r="G1674" s="57"/>
      <c r="H1674" s="57"/>
      <c r="I1674" s="57"/>
      <c r="J1674" s="57"/>
      <c r="K1674" s="57"/>
      <c r="L1674" s="57"/>
      <c r="M1674" s="57"/>
      <c r="N1674" s="57"/>
    </row>
    <row r="1675" spans="5:14">
      <c r="E1675" s="66"/>
      <c r="F1675" s="66"/>
      <c r="G1675" s="57"/>
      <c r="H1675" s="57"/>
      <c r="I1675" s="57"/>
      <c r="J1675" s="57"/>
      <c r="K1675" s="57"/>
      <c r="L1675" s="57"/>
      <c r="M1675" s="57"/>
      <c r="N1675" s="57"/>
    </row>
    <row r="1676" spans="5:14">
      <c r="E1676" s="66"/>
      <c r="F1676" s="66"/>
      <c r="G1676" s="57"/>
      <c r="H1676" s="57"/>
      <c r="I1676" s="57"/>
      <c r="J1676" s="57"/>
      <c r="K1676" s="57"/>
      <c r="L1676" s="57"/>
      <c r="M1676" s="57"/>
      <c r="N1676" s="57"/>
    </row>
    <row r="1677" spans="5:14">
      <c r="E1677" s="66"/>
      <c r="F1677" s="66"/>
      <c r="G1677" s="57"/>
      <c r="H1677" s="57"/>
      <c r="I1677" s="57"/>
      <c r="J1677" s="57"/>
      <c r="K1677" s="57"/>
      <c r="L1677" s="57"/>
      <c r="M1677" s="57"/>
      <c r="N1677" s="57"/>
    </row>
    <row r="1678" spans="5:14">
      <c r="E1678" s="66"/>
      <c r="F1678" s="66"/>
      <c r="G1678" s="57"/>
      <c r="H1678" s="57"/>
      <c r="I1678" s="57"/>
      <c r="J1678" s="57"/>
      <c r="K1678" s="57"/>
      <c r="L1678" s="57"/>
      <c r="M1678" s="57"/>
      <c r="N1678" s="57"/>
    </row>
    <row r="1679" spans="5:14">
      <c r="E1679" s="66"/>
      <c r="F1679" s="66"/>
      <c r="G1679" s="57"/>
      <c r="H1679" s="57"/>
      <c r="I1679" s="57"/>
      <c r="J1679" s="57"/>
      <c r="K1679" s="57"/>
      <c r="L1679" s="57"/>
      <c r="M1679" s="57"/>
      <c r="N1679" s="57"/>
    </row>
    <row r="1680" spans="5:14">
      <c r="E1680" s="66"/>
      <c r="F1680" s="66"/>
      <c r="G1680" s="57"/>
      <c r="H1680" s="57"/>
      <c r="I1680" s="57"/>
      <c r="J1680" s="57"/>
      <c r="K1680" s="57"/>
      <c r="L1680" s="57"/>
      <c r="M1680" s="57"/>
      <c r="N1680" s="57"/>
    </row>
    <row r="1681" spans="5:14">
      <c r="E1681" s="66"/>
      <c r="F1681" s="66"/>
      <c r="G1681" s="57"/>
      <c r="H1681" s="57"/>
      <c r="I1681" s="57"/>
      <c r="J1681" s="57"/>
      <c r="K1681" s="57"/>
      <c r="L1681" s="57"/>
      <c r="M1681" s="57"/>
      <c r="N1681" s="57"/>
    </row>
    <row r="1682" spans="5:14">
      <c r="E1682" s="66"/>
      <c r="F1682" s="66"/>
      <c r="G1682" s="57"/>
      <c r="H1682" s="57"/>
      <c r="I1682" s="57"/>
      <c r="J1682" s="57"/>
      <c r="K1682" s="57"/>
      <c r="L1682" s="57"/>
      <c r="M1682" s="57"/>
      <c r="N1682" s="57"/>
    </row>
    <row r="1683" spans="5:14">
      <c r="E1683" s="66"/>
      <c r="F1683" s="66"/>
      <c r="G1683" s="57"/>
      <c r="H1683" s="57"/>
      <c r="I1683" s="57"/>
      <c r="J1683" s="57"/>
      <c r="K1683" s="57"/>
      <c r="L1683" s="57"/>
      <c r="M1683" s="57"/>
      <c r="N1683" s="57"/>
    </row>
    <row r="1684" spans="5:14">
      <c r="E1684" s="66"/>
      <c r="F1684" s="66"/>
      <c r="G1684" s="57"/>
      <c r="H1684" s="57"/>
      <c r="I1684" s="57"/>
      <c r="J1684" s="57"/>
      <c r="K1684" s="57"/>
      <c r="L1684" s="57"/>
      <c r="M1684" s="57"/>
      <c r="N1684" s="57"/>
    </row>
    <row r="1685" spans="5:14">
      <c r="E1685" s="66"/>
      <c r="F1685" s="66"/>
      <c r="G1685" s="57"/>
      <c r="H1685" s="57"/>
      <c r="I1685" s="57"/>
      <c r="J1685" s="57"/>
      <c r="K1685" s="57"/>
      <c r="L1685" s="57"/>
      <c r="M1685" s="57"/>
      <c r="N1685" s="57"/>
    </row>
    <row r="1686" spans="5:14">
      <c r="E1686" s="66"/>
      <c r="F1686" s="66"/>
      <c r="G1686" s="57"/>
      <c r="H1686" s="57"/>
      <c r="I1686" s="57"/>
      <c r="J1686" s="57"/>
      <c r="K1686" s="57"/>
      <c r="L1686" s="57"/>
      <c r="M1686" s="57"/>
      <c r="N1686" s="57"/>
    </row>
    <row r="1687" spans="5:14">
      <c r="E1687" s="66"/>
      <c r="F1687" s="66"/>
      <c r="G1687" s="57"/>
      <c r="H1687" s="57"/>
      <c r="I1687" s="57"/>
      <c r="J1687" s="57"/>
      <c r="K1687" s="57"/>
      <c r="L1687" s="57"/>
      <c r="M1687" s="57"/>
      <c r="N1687" s="57"/>
    </row>
    <row r="1688" spans="5:14">
      <c r="E1688" s="66"/>
      <c r="F1688" s="66"/>
      <c r="G1688" s="57"/>
      <c r="H1688" s="57"/>
      <c r="I1688" s="57"/>
      <c r="J1688" s="57"/>
      <c r="K1688" s="57"/>
      <c r="L1688" s="57"/>
      <c r="M1688" s="57"/>
      <c r="N1688" s="57"/>
    </row>
    <row r="1689" spans="5:14">
      <c r="E1689" s="66"/>
      <c r="F1689" s="66"/>
      <c r="G1689" s="57"/>
      <c r="H1689" s="57"/>
      <c r="I1689" s="57"/>
      <c r="J1689" s="57"/>
      <c r="K1689" s="57"/>
      <c r="L1689" s="57"/>
      <c r="M1689" s="57"/>
      <c r="N1689" s="57"/>
    </row>
    <row r="1690" spans="5:14">
      <c r="E1690" s="66"/>
      <c r="F1690" s="66"/>
      <c r="G1690" s="57"/>
      <c r="H1690" s="57"/>
      <c r="I1690" s="57"/>
      <c r="J1690" s="57"/>
      <c r="K1690" s="57"/>
      <c r="L1690" s="57"/>
      <c r="M1690" s="57"/>
      <c r="N1690" s="57"/>
    </row>
    <row r="1691" spans="5:14">
      <c r="E1691" s="66"/>
      <c r="F1691" s="66"/>
      <c r="G1691" s="57"/>
      <c r="H1691" s="57"/>
      <c r="I1691" s="57"/>
      <c r="J1691" s="57"/>
      <c r="K1691" s="57"/>
      <c r="L1691" s="57"/>
      <c r="M1691" s="57"/>
      <c r="N1691" s="57"/>
    </row>
    <row r="1692" spans="5:14">
      <c r="E1692" s="66"/>
      <c r="F1692" s="66"/>
      <c r="G1692" s="57"/>
      <c r="H1692" s="57"/>
      <c r="I1692" s="57"/>
      <c r="J1692" s="57"/>
      <c r="K1692" s="57"/>
      <c r="L1692" s="57"/>
      <c r="M1692" s="57"/>
      <c r="N1692" s="57"/>
    </row>
    <row r="1693" spans="5:14">
      <c r="E1693" s="66"/>
      <c r="F1693" s="66"/>
      <c r="G1693" s="57"/>
      <c r="H1693" s="57"/>
      <c r="I1693" s="57"/>
      <c r="J1693" s="57"/>
      <c r="K1693" s="57"/>
      <c r="L1693" s="57"/>
      <c r="M1693" s="57"/>
      <c r="N1693" s="57"/>
    </row>
    <row r="1694" spans="5:14">
      <c r="E1694" s="66"/>
      <c r="F1694" s="66"/>
      <c r="G1694" s="57"/>
      <c r="H1694" s="57"/>
      <c r="I1694" s="57"/>
      <c r="J1694" s="57"/>
      <c r="K1694" s="57"/>
      <c r="L1694" s="57"/>
      <c r="M1694" s="57"/>
      <c r="N1694" s="57"/>
    </row>
    <row r="1695" spans="5:14">
      <c r="E1695" s="66"/>
      <c r="F1695" s="66"/>
      <c r="G1695" s="57"/>
      <c r="H1695" s="57"/>
      <c r="I1695" s="57"/>
      <c r="J1695" s="57"/>
      <c r="K1695" s="57"/>
      <c r="L1695" s="57"/>
      <c r="M1695" s="57"/>
      <c r="N1695" s="57"/>
    </row>
    <row r="1696" spans="5:14">
      <c r="E1696" s="66"/>
      <c r="F1696" s="66"/>
      <c r="G1696" s="57"/>
      <c r="H1696" s="57"/>
      <c r="I1696" s="57"/>
      <c r="J1696" s="57"/>
      <c r="K1696" s="57"/>
      <c r="L1696" s="57"/>
      <c r="M1696" s="57"/>
      <c r="N1696" s="57"/>
    </row>
    <row r="1697" spans="5:14">
      <c r="E1697" s="66"/>
      <c r="F1697" s="66"/>
      <c r="G1697" s="57"/>
      <c r="H1697" s="57"/>
      <c r="I1697" s="57"/>
      <c r="J1697" s="57"/>
      <c r="K1697" s="57"/>
      <c r="L1697" s="57"/>
      <c r="M1697" s="57"/>
      <c r="N1697" s="57"/>
    </row>
    <row r="1698" spans="5:14">
      <c r="E1698" s="66"/>
      <c r="F1698" s="66"/>
      <c r="G1698" s="57"/>
      <c r="H1698" s="57"/>
      <c r="I1698" s="57"/>
      <c r="J1698" s="57"/>
      <c r="K1698" s="57"/>
      <c r="L1698" s="57"/>
      <c r="M1698" s="57"/>
      <c r="N1698" s="57"/>
    </row>
    <row r="1699" spans="5:14">
      <c r="E1699" s="66"/>
      <c r="F1699" s="66"/>
      <c r="G1699" s="57"/>
      <c r="H1699" s="57"/>
      <c r="I1699" s="57"/>
      <c r="J1699" s="57"/>
      <c r="K1699" s="57"/>
      <c r="L1699" s="57"/>
      <c r="M1699" s="57"/>
      <c r="N1699" s="57"/>
    </row>
    <row r="1700" spans="5:14">
      <c r="E1700" s="66"/>
      <c r="F1700" s="66"/>
      <c r="G1700" s="57"/>
      <c r="H1700" s="57"/>
      <c r="I1700" s="57"/>
      <c r="J1700" s="57"/>
      <c r="K1700" s="57"/>
      <c r="L1700" s="57"/>
      <c r="M1700" s="57"/>
      <c r="N1700" s="57"/>
    </row>
    <row r="1701" spans="5:14">
      <c r="E1701" s="66"/>
      <c r="F1701" s="66"/>
      <c r="G1701" s="57"/>
      <c r="H1701" s="57"/>
      <c r="I1701" s="57"/>
      <c r="J1701" s="57"/>
      <c r="K1701" s="57"/>
      <c r="L1701" s="57"/>
      <c r="M1701" s="57"/>
      <c r="N1701" s="57"/>
    </row>
    <row r="1702" spans="5:14">
      <c r="E1702" s="66"/>
      <c r="F1702" s="66"/>
      <c r="G1702" s="57"/>
      <c r="H1702" s="57"/>
      <c r="I1702" s="57"/>
      <c r="J1702" s="57"/>
      <c r="K1702" s="57"/>
      <c r="L1702" s="57"/>
      <c r="M1702" s="57"/>
      <c r="N1702" s="57"/>
    </row>
    <row r="1703" spans="5:14">
      <c r="E1703" s="66"/>
      <c r="F1703" s="66"/>
      <c r="G1703" s="57"/>
      <c r="H1703" s="57"/>
      <c r="I1703" s="57"/>
      <c r="J1703" s="57"/>
      <c r="K1703" s="57"/>
      <c r="L1703" s="57"/>
      <c r="M1703" s="57"/>
      <c r="N1703" s="57"/>
    </row>
    <row r="1704" spans="5:14">
      <c r="E1704" s="66"/>
      <c r="F1704" s="66"/>
      <c r="G1704" s="57"/>
      <c r="H1704" s="57"/>
      <c r="I1704" s="57"/>
      <c r="J1704" s="57"/>
      <c r="K1704" s="57"/>
      <c r="L1704" s="57"/>
      <c r="M1704" s="57"/>
      <c r="N1704" s="57"/>
    </row>
    <row r="1705" spans="5:14">
      <c r="E1705" s="66"/>
      <c r="F1705" s="66"/>
      <c r="G1705" s="57"/>
      <c r="H1705" s="57"/>
      <c r="I1705" s="57"/>
      <c r="J1705" s="57"/>
      <c r="K1705" s="57"/>
      <c r="L1705" s="57"/>
      <c r="M1705" s="57"/>
      <c r="N1705" s="57"/>
    </row>
    <row r="1706" spans="5:14">
      <c r="E1706" s="66"/>
      <c r="F1706" s="66"/>
      <c r="G1706" s="57"/>
      <c r="H1706" s="57"/>
      <c r="I1706" s="57"/>
      <c r="J1706" s="57"/>
      <c r="K1706" s="57"/>
      <c r="L1706" s="57"/>
      <c r="M1706" s="57"/>
      <c r="N1706" s="57"/>
    </row>
    <row r="1707" spans="5:14">
      <c r="E1707" s="66"/>
      <c r="F1707" s="66"/>
      <c r="G1707" s="57"/>
      <c r="H1707" s="57"/>
      <c r="I1707" s="57"/>
      <c r="J1707" s="57"/>
      <c r="K1707" s="57"/>
      <c r="L1707" s="57"/>
      <c r="M1707" s="57"/>
      <c r="N1707" s="57"/>
    </row>
    <row r="1708" spans="5:14">
      <c r="E1708" s="66"/>
      <c r="F1708" s="66"/>
      <c r="G1708" s="57"/>
      <c r="H1708" s="57"/>
      <c r="I1708" s="57"/>
      <c r="J1708" s="57"/>
      <c r="K1708" s="57"/>
      <c r="L1708" s="57"/>
      <c r="M1708" s="57"/>
      <c r="N1708" s="57"/>
    </row>
    <row r="1709" spans="5:14">
      <c r="E1709" s="66"/>
      <c r="F1709" s="66"/>
      <c r="G1709" s="57"/>
      <c r="H1709" s="57"/>
      <c r="I1709" s="57"/>
      <c r="J1709" s="57"/>
      <c r="K1709" s="57"/>
      <c r="L1709" s="57"/>
      <c r="M1709" s="57"/>
      <c r="N1709" s="57"/>
    </row>
    <row r="1710" spans="5:14">
      <c r="E1710" s="66"/>
      <c r="F1710" s="66"/>
      <c r="G1710" s="57"/>
      <c r="H1710" s="57"/>
      <c r="I1710" s="57"/>
      <c r="J1710" s="57"/>
      <c r="K1710" s="57"/>
      <c r="L1710" s="57"/>
      <c r="M1710" s="57"/>
      <c r="N1710" s="57"/>
    </row>
    <row r="1711" spans="5:14">
      <c r="E1711" s="66"/>
      <c r="F1711" s="66"/>
      <c r="G1711" s="57"/>
      <c r="H1711" s="57"/>
      <c r="I1711" s="57"/>
      <c r="J1711" s="57"/>
      <c r="K1711" s="57"/>
      <c r="L1711" s="57"/>
      <c r="M1711" s="57"/>
      <c r="N1711" s="57"/>
    </row>
    <row r="1712" spans="5:14">
      <c r="E1712" s="66"/>
      <c r="F1712" s="66"/>
      <c r="G1712" s="57"/>
      <c r="H1712" s="57"/>
      <c r="I1712" s="57"/>
      <c r="J1712" s="57"/>
      <c r="K1712" s="57"/>
      <c r="L1712" s="57"/>
      <c r="M1712" s="57"/>
      <c r="N1712" s="57"/>
    </row>
    <row r="1713" spans="5:14">
      <c r="E1713" s="66"/>
      <c r="F1713" s="66"/>
      <c r="G1713" s="57"/>
      <c r="H1713" s="57"/>
      <c r="I1713" s="57"/>
      <c r="J1713" s="57"/>
      <c r="K1713" s="57"/>
      <c r="L1713" s="57"/>
      <c r="M1713" s="57"/>
      <c r="N1713" s="57"/>
    </row>
    <row r="1714" spans="5:14">
      <c r="E1714" s="66"/>
      <c r="F1714" s="66"/>
      <c r="G1714" s="57"/>
      <c r="H1714" s="57"/>
      <c r="I1714" s="57"/>
      <c r="J1714" s="57"/>
      <c r="K1714" s="57"/>
      <c r="L1714" s="57"/>
      <c r="M1714" s="57"/>
      <c r="N1714" s="57"/>
    </row>
    <row r="1715" spans="5:14">
      <c r="E1715" s="66"/>
      <c r="F1715" s="66"/>
      <c r="G1715" s="57"/>
      <c r="H1715" s="57"/>
      <c r="I1715" s="57"/>
      <c r="J1715" s="57"/>
      <c r="K1715" s="57"/>
      <c r="L1715" s="57"/>
      <c r="M1715" s="57"/>
      <c r="N1715" s="57"/>
    </row>
    <row r="1716" spans="5:14">
      <c r="E1716" s="66"/>
      <c r="F1716" s="66"/>
      <c r="G1716" s="57"/>
      <c r="H1716" s="57"/>
      <c r="I1716" s="57"/>
      <c r="J1716" s="57"/>
      <c r="K1716" s="57"/>
      <c r="L1716" s="57"/>
      <c r="M1716" s="57"/>
      <c r="N1716" s="57"/>
    </row>
    <row r="1717" spans="5:14">
      <c r="E1717" s="66"/>
      <c r="F1717" s="66"/>
      <c r="G1717" s="57"/>
      <c r="H1717" s="57"/>
      <c r="I1717" s="57"/>
      <c r="J1717" s="57"/>
      <c r="K1717" s="57"/>
      <c r="L1717" s="57"/>
      <c r="M1717" s="57"/>
      <c r="N1717" s="57"/>
    </row>
    <row r="1718" spans="5:14">
      <c r="E1718" s="66"/>
      <c r="F1718" s="66"/>
      <c r="G1718" s="57"/>
      <c r="H1718" s="57"/>
      <c r="I1718" s="57"/>
      <c r="J1718" s="57"/>
      <c r="K1718" s="57"/>
      <c r="L1718" s="57"/>
      <c r="M1718" s="57"/>
      <c r="N1718" s="57"/>
    </row>
    <row r="1719" spans="5:14">
      <c r="E1719" s="66"/>
      <c r="F1719" s="66"/>
      <c r="G1719" s="57"/>
      <c r="H1719" s="57"/>
      <c r="I1719" s="57"/>
      <c r="J1719" s="57"/>
      <c r="K1719" s="57"/>
      <c r="L1719" s="57"/>
      <c r="M1719" s="57"/>
      <c r="N1719" s="57"/>
    </row>
    <row r="1720" spans="5:14">
      <c r="E1720" s="66"/>
      <c r="F1720" s="66"/>
      <c r="G1720" s="57"/>
      <c r="H1720" s="57"/>
      <c r="I1720" s="57"/>
      <c r="J1720" s="57"/>
      <c r="K1720" s="57"/>
      <c r="L1720" s="57"/>
      <c r="M1720" s="57"/>
      <c r="N1720" s="57"/>
    </row>
    <row r="1721" spans="5:14">
      <c r="E1721" s="66"/>
      <c r="F1721" s="66"/>
      <c r="G1721" s="57"/>
      <c r="H1721" s="57"/>
      <c r="I1721" s="57"/>
      <c r="J1721" s="57"/>
      <c r="K1721" s="57"/>
      <c r="L1721" s="57"/>
      <c r="M1721" s="57"/>
      <c r="N1721" s="57"/>
    </row>
    <row r="1722" spans="5:14">
      <c r="E1722" s="66"/>
      <c r="F1722" s="66"/>
      <c r="G1722" s="57"/>
      <c r="H1722" s="57"/>
      <c r="I1722" s="57"/>
      <c r="J1722" s="57"/>
      <c r="K1722" s="57"/>
      <c r="L1722" s="57"/>
      <c r="M1722" s="57"/>
      <c r="N1722" s="57"/>
    </row>
    <row r="1723" spans="5:14">
      <c r="E1723" s="66"/>
      <c r="F1723" s="66"/>
      <c r="G1723" s="57"/>
      <c r="H1723" s="57"/>
      <c r="I1723" s="57"/>
      <c r="J1723" s="57"/>
      <c r="K1723" s="57"/>
      <c r="L1723" s="57"/>
      <c r="M1723" s="57"/>
      <c r="N1723" s="57"/>
    </row>
    <row r="1724" spans="5:14">
      <c r="E1724" s="66"/>
      <c r="F1724" s="66"/>
      <c r="G1724" s="57"/>
      <c r="H1724" s="57"/>
      <c r="I1724" s="57"/>
      <c r="J1724" s="57"/>
      <c r="K1724" s="57"/>
      <c r="L1724" s="57"/>
      <c r="M1724" s="57"/>
      <c r="N1724" s="57"/>
    </row>
    <row r="1725" spans="5:14">
      <c r="E1725" s="66"/>
      <c r="F1725" s="66"/>
      <c r="G1725" s="57"/>
      <c r="H1725" s="57"/>
      <c r="I1725" s="57"/>
      <c r="J1725" s="57"/>
      <c r="K1725" s="57"/>
      <c r="L1725" s="57"/>
      <c r="M1725" s="57"/>
      <c r="N1725" s="57"/>
    </row>
    <row r="1726" spans="5:14">
      <c r="E1726" s="66"/>
      <c r="F1726" s="66"/>
      <c r="G1726" s="57"/>
      <c r="H1726" s="57"/>
      <c r="I1726" s="57"/>
      <c r="J1726" s="57"/>
      <c r="K1726" s="57"/>
      <c r="L1726" s="57"/>
      <c r="M1726" s="57"/>
      <c r="N1726" s="57"/>
    </row>
    <row r="1727" spans="5:14">
      <c r="E1727" s="66"/>
      <c r="F1727" s="66"/>
      <c r="G1727" s="57"/>
      <c r="H1727" s="57"/>
      <c r="I1727" s="57"/>
      <c r="J1727" s="57"/>
      <c r="K1727" s="57"/>
      <c r="L1727" s="57"/>
      <c r="M1727" s="57"/>
      <c r="N1727" s="57"/>
    </row>
    <row r="1728" spans="5:14">
      <c r="E1728" s="66"/>
      <c r="F1728" s="66"/>
      <c r="G1728" s="57"/>
      <c r="H1728" s="57"/>
      <c r="I1728" s="57"/>
      <c r="J1728" s="57"/>
      <c r="K1728" s="57"/>
      <c r="L1728" s="57"/>
      <c r="M1728" s="57"/>
      <c r="N1728" s="57"/>
    </row>
    <row r="1729" spans="5:14">
      <c r="E1729" s="66"/>
      <c r="F1729" s="66"/>
      <c r="G1729" s="57"/>
      <c r="H1729" s="57"/>
      <c r="I1729" s="57"/>
      <c r="J1729" s="57"/>
      <c r="K1729" s="57"/>
      <c r="L1729" s="57"/>
      <c r="M1729" s="57"/>
      <c r="N1729" s="57"/>
    </row>
    <row r="1730" spans="5:14">
      <c r="E1730" s="66"/>
      <c r="F1730" s="66"/>
      <c r="G1730" s="57"/>
      <c r="H1730" s="57"/>
      <c r="I1730" s="57"/>
      <c r="J1730" s="57"/>
      <c r="K1730" s="57"/>
      <c r="L1730" s="57"/>
      <c r="M1730" s="57"/>
      <c r="N1730" s="57"/>
    </row>
    <row r="1731" spans="5:14">
      <c r="E1731" s="66"/>
      <c r="F1731" s="66"/>
      <c r="G1731" s="57"/>
      <c r="H1731" s="57"/>
      <c r="I1731" s="57"/>
      <c r="J1731" s="57"/>
      <c r="K1731" s="57"/>
      <c r="L1731" s="57"/>
      <c r="M1731" s="57"/>
      <c r="N1731" s="57"/>
    </row>
    <row r="1732" spans="5:14">
      <c r="E1732" s="66"/>
      <c r="F1732" s="66"/>
      <c r="G1732" s="57"/>
      <c r="H1732" s="57"/>
      <c r="I1732" s="57"/>
      <c r="J1732" s="57"/>
      <c r="K1732" s="57"/>
      <c r="L1732" s="57"/>
      <c r="M1732" s="57"/>
      <c r="N1732" s="57"/>
    </row>
    <row r="1733" spans="5:14">
      <c r="E1733" s="66"/>
      <c r="F1733" s="66"/>
      <c r="G1733" s="57"/>
      <c r="H1733" s="57"/>
      <c r="I1733" s="57"/>
      <c r="J1733" s="57"/>
      <c r="K1733" s="57"/>
      <c r="L1733" s="57"/>
      <c r="M1733" s="57"/>
      <c r="N1733" s="57"/>
    </row>
    <row r="1734" spans="5:14">
      <c r="E1734" s="66"/>
      <c r="F1734" s="66"/>
      <c r="G1734" s="57"/>
      <c r="H1734" s="57"/>
      <c r="I1734" s="57"/>
      <c r="J1734" s="57"/>
      <c r="K1734" s="57"/>
      <c r="L1734" s="57"/>
      <c r="M1734" s="57"/>
      <c r="N1734" s="57"/>
    </row>
    <row r="1735" spans="5:14">
      <c r="E1735" s="66"/>
      <c r="F1735" s="66"/>
      <c r="G1735" s="57"/>
      <c r="H1735" s="57"/>
      <c r="I1735" s="57"/>
      <c r="J1735" s="57"/>
      <c r="K1735" s="57"/>
      <c r="L1735" s="57"/>
      <c r="M1735" s="57"/>
      <c r="N1735" s="57"/>
    </row>
    <row r="1736" spans="5:14">
      <c r="E1736" s="66"/>
      <c r="F1736" s="66"/>
      <c r="G1736" s="57"/>
      <c r="H1736" s="57"/>
      <c r="I1736" s="57"/>
      <c r="J1736" s="57"/>
      <c r="K1736" s="57"/>
      <c r="L1736" s="57"/>
      <c r="M1736" s="57"/>
      <c r="N1736" s="57"/>
    </row>
    <row r="1737" spans="5:14">
      <c r="E1737" s="66"/>
      <c r="F1737" s="66"/>
      <c r="G1737" s="57"/>
      <c r="H1737" s="57"/>
      <c r="I1737" s="57"/>
      <c r="J1737" s="57"/>
      <c r="K1737" s="57"/>
      <c r="L1737" s="57"/>
      <c r="M1737" s="57"/>
      <c r="N1737" s="57"/>
    </row>
    <row r="1738" spans="5:14">
      <c r="E1738" s="66"/>
      <c r="F1738" s="66"/>
      <c r="G1738" s="57"/>
      <c r="H1738" s="57"/>
      <c r="I1738" s="57"/>
      <c r="J1738" s="57"/>
      <c r="K1738" s="57"/>
      <c r="L1738" s="57"/>
      <c r="M1738" s="57"/>
      <c r="N1738" s="57"/>
    </row>
    <row r="1739" spans="5:14">
      <c r="E1739" s="66"/>
      <c r="F1739" s="66"/>
      <c r="G1739" s="57"/>
      <c r="H1739" s="57"/>
      <c r="I1739" s="57"/>
      <c r="J1739" s="57"/>
      <c r="K1739" s="57"/>
      <c r="L1739" s="57"/>
      <c r="M1739" s="57"/>
      <c r="N1739" s="57"/>
    </row>
    <row r="1740" spans="5:14">
      <c r="E1740" s="66"/>
      <c r="F1740" s="66"/>
      <c r="G1740" s="57"/>
      <c r="H1740" s="57"/>
      <c r="I1740" s="57"/>
      <c r="J1740" s="57"/>
      <c r="K1740" s="57"/>
      <c r="L1740" s="57"/>
      <c r="M1740" s="57"/>
      <c r="N1740" s="57"/>
    </row>
    <row r="1741" spans="5:14">
      <c r="E1741" s="66"/>
      <c r="F1741" s="66"/>
      <c r="G1741" s="57"/>
      <c r="H1741" s="57"/>
      <c r="I1741" s="57"/>
      <c r="J1741" s="57"/>
      <c r="K1741" s="57"/>
      <c r="L1741" s="57"/>
      <c r="M1741" s="57"/>
      <c r="N1741" s="57"/>
    </row>
    <row r="1742" spans="5:14">
      <c r="E1742" s="66"/>
      <c r="F1742" s="66"/>
      <c r="G1742" s="57"/>
      <c r="H1742" s="57"/>
      <c r="I1742" s="57"/>
      <c r="J1742" s="57"/>
      <c r="K1742" s="57"/>
      <c r="L1742" s="57"/>
      <c r="M1742" s="57"/>
      <c r="N1742" s="57"/>
    </row>
    <row r="1743" spans="5:14">
      <c r="E1743" s="66"/>
      <c r="F1743" s="66"/>
      <c r="G1743" s="57"/>
      <c r="H1743" s="57"/>
      <c r="I1743" s="57"/>
      <c r="J1743" s="57"/>
      <c r="K1743" s="57"/>
      <c r="L1743" s="57"/>
      <c r="M1743" s="57"/>
      <c r="N1743" s="57"/>
    </row>
    <row r="1744" spans="5:14">
      <c r="E1744" s="66"/>
      <c r="F1744" s="66"/>
      <c r="G1744" s="57"/>
      <c r="H1744" s="57"/>
      <c r="I1744" s="57"/>
      <c r="J1744" s="57"/>
      <c r="K1744" s="57"/>
      <c r="L1744" s="57"/>
      <c r="M1744" s="57"/>
      <c r="N1744" s="57"/>
    </row>
    <row r="1745" spans="5:14">
      <c r="E1745" s="66"/>
      <c r="F1745" s="66"/>
      <c r="G1745" s="57"/>
      <c r="H1745" s="57"/>
      <c r="I1745" s="57"/>
      <c r="J1745" s="57"/>
      <c r="K1745" s="57"/>
      <c r="L1745" s="57"/>
      <c r="M1745" s="57"/>
      <c r="N1745" s="57"/>
    </row>
    <row r="1746" spans="5:14">
      <c r="E1746" s="66"/>
      <c r="F1746" s="66"/>
      <c r="G1746" s="57"/>
      <c r="H1746" s="57"/>
      <c r="I1746" s="57"/>
      <c r="J1746" s="57"/>
      <c r="K1746" s="57"/>
      <c r="L1746" s="57"/>
      <c r="M1746" s="57"/>
      <c r="N1746" s="57"/>
    </row>
    <row r="1747" spans="5:14">
      <c r="E1747" s="66"/>
      <c r="F1747" s="66"/>
      <c r="G1747" s="57"/>
      <c r="H1747" s="57"/>
      <c r="I1747" s="57"/>
      <c r="J1747" s="57"/>
      <c r="K1747" s="57"/>
      <c r="L1747" s="57"/>
      <c r="M1747" s="57"/>
      <c r="N1747" s="57"/>
    </row>
    <row r="1748" spans="5:14">
      <c r="E1748" s="66"/>
      <c r="F1748" s="66"/>
      <c r="G1748" s="57"/>
      <c r="H1748" s="57"/>
      <c r="I1748" s="57"/>
      <c r="J1748" s="57"/>
      <c r="K1748" s="57"/>
      <c r="L1748" s="57"/>
      <c r="M1748" s="57"/>
      <c r="N1748" s="57"/>
    </row>
    <row r="1749" spans="5:14">
      <c r="E1749" s="66"/>
      <c r="F1749" s="66"/>
      <c r="G1749" s="57"/>
      <c r="H1749" s="57"/>
      <c r="I1749" s="57"/>
      <c r="J1749" s="57"/>
      <c r="K1749" s="57"/>
      <c r="L1749" s="57"/>
      <c r="M1749" s="57"/>
      <c r="N1749" s="57"/>
    </row>
    <row r="1750" spans="5:14">
      <c r="E1750" s="66"/>
      <c r="F1750" s="66"/>
      <c r="G1750" s="57"/>
      <c r="H1750" s="57"/>
      <c r="I1750" s="57"/>
      <c r="J1750" s="57"/>
      <c r="K1750" s="57"/>
      <c r="L1750" s="57"/>
      <c r="M1750" s="57"/>
      <c r="N1750" s="57"/>
    </row>
    <row r="1751" spans="5:14">
      <c r="E1751" s="66"/>
      <c r="F1751" s="66"/>
      <c r="G1751" s="57"/>
      <c r="H1751" s="57"/>
      <c r="I1751" s="57"/>
      <c r="J1751" s="57"/>
      <c r="K1751" s="57"/>
      <c r="L1751" s="57"/>
      <c r="M1751" s="57"/>
      <c r="N1751" s="57"/>
    </row>
    <row r="1752" spans="5:14">
      <c r="E1752" s="66"/>
      <c r="F1752" s="66"/>
      <c r="G1752" s="57"/>
      <c r="H1752" s="57"/>
      <c r="I1752" s="57"/>
      <c r="J1752" s="57"/>
      <c r="K1752" s="57"/>
      <c r="L1752" s="57"/>
      <c r="M1752" s="57"/>
      <c r="N1752" s="57"/>
    </row>
    <row r="1753" spans="5:14">
      <c r="E1753" s="66"/>
      <c r="F1753" s="66"/>
      <c r="G1753" s="57"/>
      <c r="H1753" s="57"/>
      <c r="I1753" s="57"/>
      <c r="J1753" s="57"/>
      <c r="K1753" s="57"/>
      <c r="L1753" s="57"/>
      <c r="M1753" s="57"/>
      <c r="N1753" s="57"/>
    </row>
    <row r="1754" spans="5:14">
      <c r="E1754" s="66"/>
      <c r="F1754" s="66"/>
      <c r="G1754" s="57"/>
      <c r="H1754" s="57"/>
      <c r="I1754" s="57"/>
      <c r="J1754" s="57"/>
      <c r="K1754" s="57"/>
      <c r="L1754" s="57"/>
      <c r="M1754" s="57"/>
      <c r="N1754" s="57"/>
    </row>
    <row r="1755" spans="5:14">
      <c r="E1755" s="66"/>
      <c r="F1755" s="66"/>
      <c r="G1755" s="57"/>
      <c r="H1755" s="57"/>
      <c r="I1755" s="57"/>
      <c r="J1755" s="57"/>
      <c r="K1755" s="57"/>
      <c r="L1755" s="57"/>
      <c r="M1755" s="57"/>
      <c r="N1755" s="57"/>
    </row>
    <row r="1756" spans="5:14">
      <c r="E1756" s="66"/>
      <c r="F1756" s="66"/>
      <c r="G1756" s="57"/>
      <c r="H1756" s="57"/>
      <c r="I1756" s="57"/>
      <c r="J1756" s="57"/>
      <c r="K1756" s="57"/>
      <c r="L1756" s="57"/>
      <c r="M1756" s="57"/>
      <c r="N1756" s="57"/>
    </row>
    <row r="1757" spans="5:14">
      <c r="E1757" s="66"/>
      <c r="F1757" s="66"/>
      <c r="G1757" s="57"/>
      <c r="H1757" s="57"/>
      <c r="I1757" s="57"/>
      <c r="J1757" s="57"/>
      <c r="K1757" s="57"/>
      <c r="L1757" s="57"/>
      <c r="M1757" s="57"/>
      <c r="N1757" s="57"/>
    </row>
    <row r="1758" spans="5:14">
      <c r="E1758" s="66"/>
      <c r="F1758" s="66"/>
      <c r="G1758" s="57"/>
      <c r="H1758" s="57"/>
      <c r="I1758" s="57"/>
      <c r="J1758" s="57"/>
      <c r="K1758" s="57"/>
      <c r="L1758" s="57"/>
      <c r="M1758" s="57"/>
      <c r="N1758" s="57"/>
    </row>
    <row r="1759" spans="5:14">
      <c r="E1759" s="66"/>
      <c r="F1759" s="66"/>
      <c r="G1759" s="57"/>
      <c r="H1759" s="57"/>
      <c r="I1759" s="57"/>
      <c r="J1759" s="57"/>
      <c r="K1759" s="57"/>
      <c r="L1759" s="57"/>
      <c r="M1759" s="57"/>
      <c r="N1759" s="57"/>
    </row>
    <row r="1760" spans="5:14">
      <c r="E1760" s="66"/>
      <c r="F1760" s="66"/>
      <c r="G1760" s="57"/>
      <c r="H1760" s="57"/>
      <c r="I1760" s="57"/>
      <c r="J1760" s="57"/>
      <c r="K1760" s="57"/>
      <c r="L1760" s="57"/>
      <c r="M1760" s="57"/>
      <c r="N1760" s="57"/>
    </row>
    <row r="1761" spans="5:14">
      <c r="E1761" s="66"/>
      <c r="F1761" s="66"/>
      <c r="G1761" s="57"/>
      <c r="H1761" s="57"/>
      <c r="I1761" s="57"/>
      <c r="J1761" s="57"/>
      <c r="K1761" s="57"/>
      <c r="L1761" s="57"/>
      <c r="M1761" s="57"/>
      <c r="N1761" s="57"/>
    </row>
    <row r="1762" spans="5:14">
      <c r="E1762" s="66"/>
      <c r="F1762" s="66"/>
      <c r="G1762" s="57"/>
      <c r="H1762" s="57"/>
      <c r="I1762" s="57"/>
      <c r="J1762" s="57"/>
      <c r="K1762" s="57"/>
      <c r="L1762" s="57"/>
      <c r="M1762" s="57"/>
      <c r="N1762" s="57"/>
    </row>
    <row r="1763" spans="5:14">
      <c r="E1763" s="66"/>
      <c r="F1763" s="66"/>
      <c r="G1763" s="57"/>
      <c r="H1763" s="57"/>
      <c r="I1763" s="57"/>
      <c r="J1763" s="57"/>
      <c r="K1763" s="57"/>
      <c r="L1763" s="57"/>
      <c r="M1763" s="57"/>
      <c r="N1763" s="57"/>
    </row>
    <row r="1764" spans="5:14">
      <c r="E1764" s="66"/>
      <c r="F1764" s="66"/>
      <c r="G1764" s="57"/>
      <c r="H1764" s="57"/>
      <c r="I1764" s="57"/>
      <c r="J1764" s="57"/>
      <c r="K1764" s="57"/>
      <c r="L1764" s="57"/>
      <c r="M1764" s="57"/>
      <c r="N1764" s="57"/>
    </row>
    <row r="1765" spans="5:14">
      <c r="E1765" s="66"/>
      <c r="F1765" s="66"/>
      <c r="G1765" s="57"/>
      <c r="H1765" s="57"/>
      <c r="I1765" s="57"/>
      <c r="J1765" s="57"/>
      <c r="K1765" s="57"/>
      <c r="L1765" s="57"/>
      <c r="M1765" s="57"/>
      <c r="N1765" s="57"/>
    </row>
    <row r="1766" spans="5:14">
      <c r="E1766" s="66"/>
      <c r="F1766" s="66"/>
      <c r="G1766" s="57"/>
      <c r="H1766" s="57"/>
      <c r="I1766" s="57"/>
      <c r="J1766" s="57"/>
      <c r="K1766" s="57"/>
      <c r="L1766" s="57"/>
      <c r="M1766" s="57"/>
      <c r="N1766" s="57"/>
    </row>
    <row r="1767" spans="5:14">
      <c r="E1767" s="66"/>
      <c r="F1767" s="66"/>
      <c r="G1767" s="57"/>
      <c r="H1767" s="57"/>
      <c r="I1767" s="57"/>
      <c r="J1767" s="57"/>
      <c r="K1767" s="57"/>
      <c r="L1767" s="57"/>
      <c r="M1767" s="57"/>
      <c r="N1767" s="57"/>
    </row>
    <row r="1768" spans="5:14">
      <c r="E1768" s="66"/>
      <c r="F1768" s="66"/>
      <c r="G1768" s="57"/>
      <c r="H1768" s="57"/>
      <c r="I1768" s="57"/>
      <c r="J1768" s="57"/>
      <c r="K1768" s="57"/>
      <c r="L1768" s="57"/>
      <c r="M1768" s="57"/>
      <c r="N1768" s="57"/>
    </row>
    <row r="1769" spans="5:14">
      <c r="E1769" s="66"/>
      <c r="F1769" s="66"/>
      <c r="G1769" s="57"/>
      <c r="H1769" s="57"/>
      <c r="I1769" s="57"/>
      <c r="J1769" s="57"/>
      <c r="K1769" s="57"/>
      <c r="L1769" s="57"/>
      <c r="M1769" s="57"/>
      <c r="N1769" s="57"/>
    </row>
    <row r="1770" spans="5:14">
      <c r="E1770" s="66"/>
      <c r="F1770" s="66"/>
      <c r="G1770" s="57"/>
      <c r="H1770" s="57"/>
      <c r="I1770" s="57"/>
      <c r="J1770" s="57"/>
      <c r="K1770" s="57"/>
      <c r="L1770" s="57"/>
      <c r="M1770" s="57"/>
      <c r="N1770" s="57"/>
    </row>
    <row r="1771" spans="5:14">
      <c r="E1771" s="66"/>
      <c r="F1771" s="66"/>
      <c r="G1771" s="57"/>
      <c r="H1771" s="57"/>
      <c r="I1771" s="57"/>
      <c r="J1771" s="57"/>
      <c r="K1771" s="57"/>
      <c r="L1771" s="57"/>
      <c r="M1771" s="57"/>
      <c r="N1771" s="57"/>
    </row>
    <row r="1772" spans="5:14">
      <c r="E1772" s="66"/>
      <c r="F1772" s="66"/>
      <c r="G1772" s="57"/>
      <c r="H1772" s="57"/>
      <c r="I1772" s="57"/>
      <c r="J1772" s="57"/>
      <c r="K1772" s="57"/>
      <c r="L1772" s="57"/>
      <c r="M1772" s="57"/>
      <c r="N1772" s="57"/>
    </row>
    <row r="1773" spans="5:14">
      <c r="E1773" s="66"/>
      <c r="F1773" s="66"/>
      <c r="G1773" s="57"/>
      <c r="H1773" s="57"/>
      <c r="I1773" s="57"/>
      <c r="J1773" s="57"/>
      <c r="K1773" s="57"/>
      <c r="L1773" s="57"/>
      <c r="M1773" s="57"/>
      <c r="N1773" s="57"/>
    </row>
    <row r="1774" spans="5:14">
      <c r="E1774" s="66"/>
      <c r="F1774" s="66"/>
      <c r="G1774" s="57"/>
      <c r="H1774" s="57"/>
      <c r="I1774" s="57"/>
      <c r="J1774" s="57"/>
      <c r="K1774" s="57"/>
      <c r="L1774" s="57"/>
      <c r="M1774" s="57"/>
      <c r="N1774" s="57"/>
    </row>
    <row r="1775" spans="5:14">
      <c r="E1775" s="66"/>
      <c r="F1775" s="66"/>
      <c r="G1775" s="57"/>
      <c r="H1775" s="57"/>
      <c r="I1775" s="57"/>
      <c r="J1775" s="57"/>
      <c r="K1775" s="57"/>
      <c r="L1775" s="57"/>
      <c r="M1775" s="57"/>
      <c r="N1775" s="57"/>
    </row>
    <row r="1776" spans="5:14">
      <c r="E1776" s="66"/>
      <c r="F1776" s="66"/>
      <c r="G1776" s="57"/>
      <c r="H1776" s="57"/>
      <c r="I1776" s="57"/>
      <c r="J1776" s="57"/>
      <c r="K1776" s="57"/>
      <c r="L1776" s="57"/>
      <c r="M1776" s="57"/>
      <c r="N1776" s="57"/>
    </row>
    <row r="1777" spans="5:14">
      <c r="E1777" s="66"/>
      <c r="F1777" s="66"/>
      <c r="G1777" s="57"/>
      <c r="H1777" s="57"/>
      <c r="I1777" s="57"/>
      <c r="J1777" s="57"/>
      <c r="K1777" s="57"/>
      <c r="L1777" s="57"/>
      <c r="M1777" s="57"/>
      <c r="N1777" s="57"/>
    </row>
    <row r="1778" spans="5:14">
      <c r="E1778" s="66"/>
      <c r="F1778" s="66"/>
      <c r="G1778" s="57"/>
      <c r="H1778" s="57"/>
      <c r="I1778" s="57"/>
      <c r="J1778" s="57"/>
      <c r="K1778" s="57"/>
      <c r="L1778" s="57"/>
      <c r="M1778" s="57"/>
      <c r="N1778" s="57"/>
    </row>
    <row r="1779" spans="5:14">
      <c r="E1779" s="66"/>
      <c r="F1779" s="66"/>
      <c r="G1779" s="57"/>
      <c r="H1779" s="57"/>
      <c r="I1779" s="57"/>
      <c r="J1779" s="57"/>
      <c r="K1779" s="57"/>
      <c r="L1779" s="57"/>
      <c r="M1779" s="57"/>
      <c r="N1779" s="57"/>
    </row>
    <row r="1780" spans="5:14">
      <c r="E1780" s="66"/>
      <c r="F1780" s="66"/>
      <c r="G1780" s="57"/>
      <c r="H1780" s="57"/>
      <c r="I1780" s="57"/>
      <c r="J1780" s="57"/>
      <c r="K1780" s="57"/>
      <c r="L1780" s="57"/>
      <c r="M1780" s="57"/>
      <c r="N1780" s="57"/>
    </row>
    <row r="1781" spans="5:14">
      <c r="E1781" s="66"/>
      <c r="F1781" s="66"/>
      <c r="G1781" s="57"/>
      <c r="H1781" s="57"/>
      <c r="I1781" s="57"/>
      <c r="J1781" s="57"/>
      <c r="K1781" s="57"/>
      <c r="L1781" s="57"/>
      <c r="M1781" s="57"/>
      <c r="N1781" s="57"/>
    </row>
    <row r="1782" spans="5:14">
      <c r="E1782" s="66"/>
      <c r="F1782" s="66"/>
      <c r="G1782" s="57"/>
      <c r="H1782" s="57"/>
      <c r="I1782" s="57"/>
      <c r="J1782" s="57"/>
      <c r="K1782" s="57"/>
      <c r="L1782" s="57"/>
      <c r="M1782" s="57"/>
      <c r="N1782" s="57"/>
    </row>
    <row r="1783" spans="5:14">
      <c r="E1783" s="66"/>
      <c r="F1783" s="66"/>
      <c r="G1783" s="57"/>
      <c r="H1783" s="57"/>
      <c r="I1783" s="57"/>
      <c r="J1783" s="57"/>
      <c r="K1783" s="57"/>
      <c r="L1783" s="57"/>
      <c r="M1783" s="57"/>
      <c r="N1783" s="57"/>
    </row>
    <row r="1784" spans="5:14">
      <c r="E1784" s="66"/>
      <c r="F1784" s="66"/>
      <c r="G1784" s="57"/>
      <c r="H1784" s="57"/>
      <c r="I1784" s="57"/>
      <c r="J1784" s="57"/>
      <c r="K1784" s="57"/>
      <c r="L1784" s="57"/>
      <c r="M1784" s="57"/>
      <c r="N1784" s="57"/>
    </row>
    <row r="1785" spans="5:14">
      <c r="E1785" s="66"/>
      <c r="F1785" s="66"/>
      <c r="G1785" s="57"/>
      <c r="H1785" s="57"/>
      <c r="I1785" s="57"/>
      <c r="J1785" s="57"/>
      <c r="K1785" s="57"/>
      <c r="L1785" s="57"/>
      <c r="M1785" s="57"/>
      <c r="N1785" s="57"/>
    </row>
    <row r="1786" spans="5:14">
      <c r="E1786" s="66"/>
      <c r="F1786" s="66"/>
      <c r="G1786" s="57"/>
      <c r="H1786" s="57"/>
      <c r="I1786" s="57"/>
      <c r="J1786" s="57"/>
      <c r="K1786" s="57"/>
      <c r="L1786" s="57"/>
      <c r="M1786" s="57"/>
      <c r="N1786" s="57"/>
    </row>
    <row r="1787" spans="5:14">
      <c r="E1787" s="66"/>
      <c r="F1787" s="66"/>
      <c r="G1787" s="57"/>
      <c r="H1787" s="57"/>
      <c r="I1787" s="57"/>
      <c r="J1787" s="57"/>
      <c r="K1787" s="57"/>
      <c r="L1787" s="57"/>
      <c r="M1787" s="57"/>
      <c r="N1787" s="57"/>
    </row>
    <row r="1788" spans="5:14">
      <c r="E1788" s="66"/>
      <c r="F1788" s="66"/>
      <c r="G1788" s="57"/>
      <c r="H1788" s="57"/>
      <c r="I1788" s="57"/>
      <c r="J1788" s="57"/>
      <c r="K1788" s="57"/>
      <c r="L1788" s="57"/>
      <c r="M1788" s="57"/>
      <c r="N1788" s="57"/>
    </row>
    <row r="1789" spans="5:14">
      <c r="E1789" s="66"/>
      <c r="F1789" s="66"/>
      <c r="G1789" s="57"/>
      <c r="H1789" s="57"/>
      <c r="I1789" s="57"/>
      <c r="J1789" s="57"/>
      <c r="K1789" s="57"/>
      <c r="L1789" s="57"/>
      <c r="M1789" s="57"/>
      <c r="N1789" s="57"/>
    </row>
    <row r="1790" spans="5:14">
      <c r="E1790" s="66"/>
      <c r="F1790" s="66"/>
      <c r="G1790" s="57"/>
      <c r="H1790" s="57"/>
      <c r="I1790" s="57"/>
      <c r="J1790" s="57"/>
      <c r="K1790" s="57"/>
      <c r="L1790" s="57"/>
      <c r="M1790" s="57"/>
      <c r="N1790" s="57"/>
    </row>
    <row r="1791" spans="5:14">
      <c r="E1791" s="66"/>
      <c r="F1791" s="66"/>
      <c r="G1791" s="57"/>
      <c r="H1791" s="57"/>
      <c r="I1791" s="57"/>
      <c r="J1791" s="57"/>
      <c r="K1791" s="57"/>
      <c r="L1791" s="57"/>
      <c r="M1791" s="57"/>
      <c r="N1791" s="57"/>
    </row>
    <row r="1792" spans="5:14">
      <c r="E1792" s="66"/>
      <c r="F1792" s="66"/>
      <c r="G1792" s="57"/>
      <c r="H1792" s="57"/>
      <c r="I1792" s="57"/>
      <c r="J1792" s="57"/>
      <c r="K1792" s="57"/>
      <c r="L1792" s="57"/>
      <c r="M1792" s="57"/>
      <c r="N1792" s="57"/>
    </row>
    <row r="1793" spans="5:14">
      <c r="E1793" s="66"/>
      <c r="F1793" s="66"/>
      <c r="G1793" s="57"/>
      <c r="H1793" s="57"/>
      <c r="I1793" s="57"/>
      <c r="J1793" s="57"/>
      <c r="K1793" s="57"/>
      <c r="L1793" s="57"/>
      <c r="M1793" s="57"/>
      <c r="N1793" s="57"/>
    </row>
    <row r="1794" spans="5:14">
      <c r="E1794" s="66"/>
      <c r="F1794" s="66"/>
      <c r="G1794" s="57"/>
      <c r="H1794" s="57"/>
      <c r="I1794" s="57"/>
      <c r="J1794" s="57"/>
      <c r="K1794" s="57"/>
      <c r="L1794" s="57"/>
      <c r="M1794" s="57"/>
      <c r="N1794" s="57"/>
    </row>
    <row r="1795" spans="5:14">
      <c r="E1795" s="66"/>
      <c r="F1795" s="66"/>
      <c r="G1795" s="57"/>
      <c r="H1795" s="57"/>
      <c r="I1795" s="57"/>
      <c r="J1795" s="57"/>
      <c r="K1795" s="57"/>
      <c r="L1795" s="57"/>
      <c r="M1795" s="57"/>
      <c r="N1795" s="57"/>
    </row>
    <row r="1796" spans="5:14">
      <c r="E1796" s="66"/>
      <c r="F1796" s="66"/>
      <c r="G1796" s="57"/>
      <c r="H1796" s="57"/>
      <c r="I1796" s="57"/>
      <c r="J1796" s="57"/>
      <c r="K1796" s="57"/>
      <c r="L1796" s="57"/>
      <c r="M1796" s="57"/>
      <c r="N1796" s="57"/>
    </row>
    <row r="1797" spans="5:14">
      <c r="E1797" s="66"/>
      <c r="F1797" s="66"/>
      <c r="G1797" s="57"/>
      <c r="H1797" s="57"/>
      <c r="I1797" s="57"/>
      <c r="J1797" s="57"/>
      <c r="K1797" s="57"/>
      <c r="L1797" s="57"/>
      <c r="M1797" s="57"/>
      <c r="N1797" s="57"/>
    </row>
    <row r="1798" spans="5:14">
      <c r="E1798" s="66"/>
      <c r="F1798" s="66"/>
      <c r="G1798" s="57"/>
      <c r="H1798" s="57"/>
      <c r="I1798" s="57"/>
      <c r="J1798" s="57"/>
      <c r="K1798" s="57"/>
      <c r="L1798" s="57"/>
      <c r="M1798" s="57"/>
      <c r="N1798" s="57"/>
    </row>
    <row r="1799" spans="5:14">
      <c r="E1799" s="66"/>
      <c r="F1799" s="66"/>
      <c r="G1799" s="57"/>
      <c r="H1799" s="57"/>
      <c r="I1799" s="57"/>
      <c r="J1799" s="57"/>
      <c r="K1799" s="57"/>
      <c r="L1799" s="57"/>
      <c r="M1799" s="57"/>
      <c r="N1799" s="57"/>
    </row>
    <row r="1800" spans="5:14">
      <c r="E1800" s="66"/>
      <c r="F1800" s="66"/>
      <c r="G1800" s="57"/>
      <c r="H1800" s="57"/>
      <c r="I1800" s="57"/>
      <c r="J1800" s="57"/>
      <c r="K1800" s="57"/>
      <c r="L1800" s="57"/>
      <c r="M1800" s="57"/>
      <c r="N1800" s="57"/>
    </row>
    <row r="1801" spans="5:14">
      <c r="E1801" s="66"/>
      <c r="F1801" s="66"/>
      <c r="G1801" s="57"/>
      <c r="H1801" s="57"/>
      <c r="I1801" s="57"/>
      <c r="J1801" s="57"/>
      <c r="K1801" s="57"/>
      <c r="L1801" s="57"/>
      <c r="M1801" s="57"/>
      <c r="N1801" s="57"/>
    </row>
    <row r="1802" spans="5:14">
      <c r="E1802" s="66"/>
      <c r="F1802" s="66"/>
      <c r="G1802" s="57"/>
      <c r="H1802" s="57"/>
      <c r="I1802" s="57"/>
      <c r="J1802" s="57"/>
      <c r="K1802" s="57"/>
      <c r="L1802" s="57"/>
      <c r="M1802" s="57"/>
      <c r="N1802" s="57"/>
    </row>
    <row r="1803" spans="5:14">
      <c r="E1803" s="66"/>
      <c r="F1803" s="66"/>
      <c r="G1803" s="57"/>
      <c r="H1803" s="57"/>
      <c r="I1803" s="57"/>
      <c r="J1803" s="57"/>
      <c r="K1803" s="57"/>
      <c r="L1803" s="57"/>
      <c r="M1803" s="57"/>
      <c r="N1803" s="57"/>
    </row>
    <row r="1804" spans="5:14">
      <c r="E1804" s="66"/>
      <c r="F1804" s="66"/>
      <c r="G1804" s="57"/>
      <c r="H1804" s="57"/>
      <c r="I1804" s="57"/>
      <c r="J1804" s="57"/>
      <c r="K1804" s="57"/>
      <c r="L1804" s="57"/>
      <c r="M1804" s="57"/>
      <c r="N1804" s="57"/>
    </row>
    <row r="1805" spans="5:14">
      <c r="E1805" s="66"/>
      <c r="F1805" s="66"/>
      <c r="G1805" s="57"/>
      <c r="H1805" s="57"/>
      <c r="I1805" s="57"/>
      <c r="J1805" s="57"/>
      <c r="K1805" s="57"/>
      <c r="L1805" s="57"/>
      <c r="M1805" s="57"/>
      <c r="N1805" s="57"/>
    </row>
    <row r="1806" spans="5:14">
      <c r="E1806" s="66"/>
      <c r="F1806" s="66"/>
      <c r="G1806" s="57"/>
      <c r="H1806" s="57"/>
      <c r="I1806" s="57"/>
      <c r="J1806" s="57"/>
      <c r="K1806" s="57"/>
      <c r="L1806" s="57"/>
      <c r="M1806" s="57"/>
      <c r="N1806" s="57"/>
    </row>
    <row r="1807" spans="5:14">
      <c r="E1807" s="66"/>
      <c r="F1807" s="66"/>
      <c r="G1807" s="57"/>
      <c r="H1807" s="57"/>
      <c r="I1807" s="57"/>
      <c r="J1807" s="57"/>
      <c r="K1807" s="57"/>
      <c r="L1807" s="57"/>
      <c r="M1807" s="57"/>
      <c r="N1807" s="57"/>
    </row>
    <row r="1808" spans="5:14">
      <c r="E1808" s="66"/>
      <c r="F1808" s="66"/>
      <c r="G1808" s="57"/>
      <c r="H1808" s="57"/>
      <c r="I1808" s="57"/>
      <c r="J1808" s="57"/>
      <c r="K1808" s="57"/>
      <c r="L1808" s="57"/>
      <c r="M1808" s="57"/>
      <c r="N1808" s="57"/>
    </row>
    <row r="1809" spans="5:14">
      <c r="E1809" s="66"/>
      <c r="F1809" s="66"/>
      <c r="G1809" s="57"/>
      <c r="H1809" s="57"/>
      <c r="I1809" s="57"/>
      <c r="J1809" s="57"/>
      <c r="K1809" s="57"/>
      <c r="L1809" s="57"/>
      <c r="M1809" s="57"/>
      <c r="N1809" s="57"/>
    </row>
    <row r="1810" spans="5:14">
      <c r="E1810" s="66"/>
      <c r="F1810" s="66"/>
      <c r="G1810" s="57"/>
      <c r="H1810" s="57"/>
      <c r="I1810" s="57"/>
      <c r="J1810" s="57"/>
      <c r="K1810" s="57"/>
      <c r="L1810" s="57"/>
      <c r="M1810" s="57"/>
      <c r="N1810" s="57"/>
    </row>
    <row r="1811" spans="5:14">
      <c r="E1811" s="66"/>
      <c r="F1811" s="66"/>
      <c r="G1811" s="57"/>
      <c r="H1811" s="57"/>
      <c r="I1811" s="57"/>
      <c r="J1811" s="57"/>
      <c r="K1811" s="57"/>
      <c r="L1811" s="57"/>
      <c r="M1811" s="57"/>
      <c r="N1811" s="57"/>
    </row>
    <row r="1812" spans="5:14">
      <c r="E1812" s="66"/>
      <c r="F1812" s="66"/>
      <c r="G1812" s="57"/>
      <c r="H1812" s="57"/>
      <c r="I1812" s="57"/>
      <c r="J1812" s="57"/>
      <c r="K1812" s="57"/>
      <c r="L1812" s="57"/>
      <c r="M1812" s="57"/>
      <c r="N1812" s="57"/>
    </row>
    <row r="1813" spans="5:14">
      <c r="E1813" s="66"/>
      <c r="F1813" s="66"/>
      <c r="G1813" s="57"/>
      <c r="H1813" s="57"/>
      <c r="I1813" s="57"/>
      <c r="J1813" s="57"/>
      <c r="K1813" s="57"/>
      <c r="L1813" s="57"/>
      <c r="M1813" s="57"/>
      <c r="N1813" s="57"/>
    </row>
    <row r="1814" spans="5:14">
      <c r="E1814" s="66"/>
      <c r="F1814" s="66"/>
      <c r="G1814" s="57"/>
      <c r="H1814" s="57"/>
      <c r="I1814" s="57"/>
      <c r="J1814" s="57"/>
      <c r="K1814" s="57"/>
      <c r="L1814" s="57"/>
      <c r="M1814" s="57"/>
      <c r="N1814" s="57"/>
    </row>
    <row r="1815" spans="5:14">
      <c r="E1815" s="66"/>
      <c r="F1815" s="66"/>
      <c r="G1815" s="57"/>
      <c r="H1815" s="57"/>
      <c r="I1815" s="57"/>
      <c r="J1815" s="57"/>
      <c r="K1815" s="57"/>
      <c r="L1815" s="57"/>
      <c r="M1815" s="57"/>
      <c r="N1815" s="57"/>
    </row>
    <row r="1816" spans="5:14">
      <c r="E1816" s="66"/>
      <c r="F1816" s="66"/>
      <c r="G1816" s="57"/>
      <c r="H1816" s="57"/>
      <c r="I1816" s="57"/>
      <c r="J1816" s="57"/>
      <c r="K1816" s="57"/>
      <c r="L1816" s="57"/>
      <c r="M1816" s="57"/>
      <c r="N1816" s="57"/>
    </row>
    <row r="1817" spans="5:14">
      <c r="E1817" s="66"/>
      <c r="F1817" s="66"/>
      <c r="G1817" s="57"/>
      <c r="H1817" s="57"/>
      <c r="I1817" s="57"/>
      <c r="J1817" s="57"/>
      <c r="K1817" s="57"/>
      <c r="L1817" s="57"/>
      <c r="M1817" s="57"/>
      <c r="N1817" s="57"/>
    </row>
    <row r="1818" spans="5:14">
      <c r="E1818" s="66"/>
      <c r="F1818" s="66"/>
      <c r="G1818" s="57"/>
      <c r="H1818" s="57"/>
      <c r="I1818" s="57"/>
      <c r="J1818" s="57"/>
      <c r="K1818" s="57"/>
      <c r="L1818" s="57"/>
      <c r="M1818" s="57"/>
      <c r="N1818" s="57"/>
    </row>
    <row r="1819" spans="5:14">
      <c r="E1819" s="66"/>
      <c r="F1819" s="66"/>
      <c r="G1819" s="57"/>
      <c r="H1819" s="57"/>
      <c r="I1819" s="57"/>
      <c r="J1819" s="57"/>
      <c r="K1819" s="57"/>
      <c r="L1819" s="57"/>
      <c r="M1819" s="57"/>
      <c r="N1819" s="57"/>
    </row>
    <row r="1820" spans="5:14">
      <c r="E1820" s="66"/>
      <c r="F1820" s="66"/>
      <c r="G1820" s="57"/>
      <c r="H1820" s="57"/>
      <c r="I1820" s="57"/>
      <c r="J1820" s="57"/>
      <c r="K1820" s="57"/>
      <c r="L1820" s="57"/>
      <c r="M1820" s="57"/>
      <c r="N1820" s="57"/>
    </row>
    <row r="1821" spans="5:14">
      <c r="E1821" s="66"/>
      <c r="F1821" s="66"/>
      <c r="G1821" s="57"/>
      <c r="H1821" s="57"/>
      <c r="I1821" s="57"/>
      <c r="J1821" s="57"/>
      <c r="K1821" s="57"/>
      <c r="L1821" s="57"/>
      <c r="M1821" s="57"/>
      <c r="N1821" s="57"/>
    </row>
    <row r="1822" spans="5:14">
      <c r="E1822" s="66"/>
      <c r="F1822" s="66"/>
      <c r="G1822" s="57"/>
      <c r="H1822" s="57"/>
      <c r="I1822" s="57"/>
      <c r="J1822" s="57"/>
      <c r="K1822" s="57"/>
      <c r="L1822" s="57"/>
      <c r="M1822" s="57"/>
      <c r="N1822" s="57"/>
    </row>
    <row r="1823" spans="5:14">
      <c r="E1823" s="66"/>
      <c r="F1823" s="66"/>
      <c r="G1823" s="57"/>
      <c r="H1823" s="57"/>
      <c r="I1823" s="57"/>
      <c r="J1823" s="57"/>
      <c r="K1823" s="57"/>
      <c r="L1823" s="57"/>
      <c r="M1823" s="57"/>
      <c r="N1823" s="57"/>
    </row>
    <row r="1824" spans="5:14">
      <c r="E1824" s="66"/>
      <c r="F1824" s="66"/>
      <c r="G1824" s="57"/>
      <c r="H1824" s="57"/>
      <c r="I1824" s="57"/>
      <c r="J1824" s="57"/>
      <c r="K1824" s="57"/>
      <c r="L1824" s="57"/>
      <c r="M1824" s="57"/>
      <c r="N1824" s="57"/>
    </row>
    <row r="1825" spans="5:14">
      <c r="E1825" s="66"/>
      <c r="F1825" s="66"/>
      <c r="G1825" s="57"/>
      <c r="H1825" s="57"/>
      <c r="I1825" s="57"/>
      <c r="J1825" s="57"/>
      <c r="K1825" s="57"/>
      <c r="L1825" s="57"/>
      <c r="M1825" s="57"/>
      <c r="N1825" s="57"/>
    </row>
    <row r="1826" spans="5:14">
      <c r="E1826" s="66"/>
      <c r="F1826" s="66"/>
      <c r="G1826" s="57"/>
      <c r="H1826" s="57"/>
      <c r="I1826" s="57"/>
      <c r="J1826" s="57"/>
      <c r="K1826" s="57"/>
      <c r="L1826" s="57"/>
      <c r="M1826" s="57"/>
      <c r="N1826" s="57"/>
    </row>
    <row r="1827" spans="5:14">
      <c r="E1827" s="66"/>
      <c r="F1827" s="66"/>
      <c r="G1827" s="57"/>
      <c r="H1827" s="57"/>
      <c r="I1827" s="57"/>
      <c r="J1827" s="57"/>
      <c r="K1827" s="57"/>
      <c r="L1827" s="57"/>
      <c r="M1827" s="57"/>
      <c r="N1827" s="57"/>
    </row>
    <row r="1828" spans="5:14">
      <c r="E1828" s="66"/>
      <c r="F1828" s="66"/>
      <c r="G1828" s="57"/>
      <c r="H1828" s="57"/>
      <c r="I1828" s="57"/>
      <c r="J1828" s="57"/>
      <c r="K1828" s="57"/>
      <c r="L1828" s="57"/>
      <c r="M1828" s="57"/>
      <c r="N1828" s="57"/>
    </row>
    <row r="1829" spans="5:14">
      <c r="E1829" s="66"/>
      <c r="F1829" s="66"/>
      <c r="G1829" s="57"/>
      <c r="H1829" s="57"/>
      <c r="I1829" s="57"/>
      <c r="J1829" s="57"/>
      <c r="K1829" s="57"/>
      <c r="L1829" s="57"/>
      <c r="M1829" s="57"/>
      <c r="N1829" s="57"/>
    </row>
    <row r="1830" spans="5:14">
      <c r="E1830" s="66"/>
      <c r="F1830" s="66"/>
      <c r="G1830" s="57"/>
      <c r="H1830" s="57"/>
      <c r="I1830" s="57"/>
      <c r="J1830" s="57"/>
      <c r="K1830" s="57"/>
      <c r="L1830" s="57"/>
      <c r="M1830" s="57"/>
      <c r="N1830" s="57"/>
    </row>
    <row r="1831" spans="5:14">
      <c r="E1831" s="66"/>
      <c r="F1831" s="66"/>
      <c r="G1831" s="57"/>
      <c r="H1831" s="57"/>
      <c r="I1831" s="57"/>
      <c r="J1831" s="57"/>
      <c r="K1831" s="57"/>
      <c r="L1831" s="57"/>
      <c r="M1831" s="57"/>
      <c r="N1831" s="57"/>
    </row>
    <row r="1832" spans="5:14">
      <c r="E1832" s="66"/>
      <c r="F1832" s="66"/>
      <c r="G1832" s="57"/>
      <c r="H1832" s="57"/>
      <c r="I1832" s="57"/>
      <c r="J1832" s="57"/>
      <c r="K1832" s="57"/>
      <c r="L1832" s="57"/>
      <c r="M1832" s="57"/>
      <c r="N1832" s="57"/>
    </row>
    <row r="1833" spans="5:14">
      <c r="E1833" s="66"/>
      <c r="F1833" s="66"/>
      <c r="G1833" s="57"/>
      <c r="H1833" s="57"/>
      <c r="I1833" s="57"/>
      <c r="J1833" s="57"/>
      <c r="K1833" s="57"/>
      <c r="L1833" s="57"/>
      <c r="M1833" s="57"/>
      <c r="N1833" s="57"/>
    </row>
    <row r="1834" spans="5:14">
      <c r="E1834" s="66"/>
      <c r="F1834" s="66"/>
      <c r="G1834" s="57"/>
      <c r="H1834" s="57"/>
      <c r="I1834" s="57"/>
      <c r="J1834" s="57"/>
      <c r="K1834" s="57"/>
      <c r="L1834" s="57"/>
      <c r="M1834" s="57"/>
      <c r="N1834" s="57"/>
    </row>
    <row r="1835" spans="5:14">
      <c r="E1835" s="66"/>
      <c r="F1835" s="66"/>
      <c r="G1835" s="57"/>
      <c r="H1835" s="57"/>
      <c r="I1835" s="57"/>
      <c r="J1835" s="57"/>
      <c r="K1835" s="57"/>
      <c r="L1835" s="57"/>
      <c r="M1835" s="57"/>
      <c r="N1835" s="57"/>
    </row>
    <row r="1836" spans="5:14">
      <c r="E1836" s="66"/>
      <c r="F1836" s="66"/>
      <c r="G1836" s="57"/>
      <c r="H1836" s="57"/>
      <c r="I1836" s="57"/>
      <c r="J1836" s="57"/>
      <c r="K1836" s="57"/>
      <c r="L1836" s="57"/>
      <c r="M1836" s="57"/>
      <c r="N1836" s="57"/>
    </row>
    <row r="1837" spans="5:14">
      <c r="E1837" s="66"/>
      <c r="F1837" s="66"/>
      <c r="G1837" s="57"/>
      <c r="H1837" s="57"/>
      <c r="I1837" s="57"/>
      <c r="J1837" s="57"/>
      <c r="K1837" s="57"/>
      <c r="L1837" s="57"/>
      <c r="M1837" s="57"/>
      <c r="N1837" s="57"/>
    </row>
    <row r="1838" spans="5:14">
      <c r="E1838" s="66"/>
      <c r="F1838" s="66"/>
      <c r="G1838" s="57"/>
      <c r="H1838" s="57"/>
      <c r="I1838" s="57"/>
      <c r="J1838" s="57"/>
      <c r="K1838" s="57"/>
      <c r="L1838" s="57"/>
      <c r="M1838" s="57"/>
      <c r="N1838" s="57"/>
    </row>
    <row r="1839" spans="5:14">
      <c r="E1839" s="66"/>
      <c r="F1839" s="66"/>
      <c r="G1839" s="57"/>
      <c r="H1839" s="57"/>
      <c r="I1839" s="57"/>
      <c r="J1839" s="57"/>
      <c r="K1839" s="57"/>
      <c r="L1839" s="57"/>
      <c r="M1839" s="57"/>
      <c r="N1839" s="57"/>
    </row>
    <row r="1840" spans="5:14">
      <c r="E1840" s="66"/>
      <c r="F1840" s="66"/>
      <c r="G1840" s="57"/>
      <c r="H1840" s="57"/>
      <c r="I1840" s="57"/>
      <c r="J1840" s="57"/>
      <c r="K1840" s="57"/>
      <c r="L1840" s="57"/>
      <c r="M1840" s="57"/>
      <c r="N1840" s="57"/>
    </row>
    <row r="1841" spans="5:14">
      <c r="E1841" s="66"/>
      <c r="F1841" s="66"/>
      <c r="G1841" s="57"/>
      <c r="H1841" s="57"/>
      <c r="I1841" s="57"/>
      <c r="J1841" s="57"/>
      <c r="K1841" s="57"/>
      <c r="L1841" s="57"/>
      <c r="M1841" s="57"/>
      <c r="N1841" s="57"/>
    </row>
    <row r="1842" spans="5:14">
      <c r="E1842" s="66"/>
      <c r="F1842" s="66"/>
      <c r="G1842" s="57"/>
      <c r="H1842" s="57"/>
      <c r="I1842" s="57"/>
      <c r="J1842" s="57"/>
      <c r="K1842" s="57"/>
      <c r="L1842" s="57"/>
      <c r="M1842" s="57"/>
      <c r="N1842" s="57"/>
    </row>
    <row r="1843" spans="5:14">
      <c r="E1843" s="66"/>
      <c r="F1843" s="66"/>
      <c r="G1843" s="57"/>
      <c r="H1843" s="57"/>
      <c r="I1843" s="57"/>
      <c r="J1843" s="57"/>
      <c r="K1843" s="57"/>
      <c r="L1843" s="57"/>
      <c r="M1843" s="57"/>
      <c r="N1843" s="57"/>
    </row>
    <row r="1844" spans="5:14">
      <c r="E1844" s="66"/>
      <c r="F1844" s="66"/>
      <c r="G1844" s="57"/>
      <c r="H1844" s="57"/>
      <c r="I1844" s="57"/>
      <c r="J1844" s="57"/>
      <c r="K1844" s="57"/>
      <c r="L1844" s="57"/>
      <c r="M1844" s="57"/>
      <c r="N1844" s="57"/>
    </row>
    <row r="1845" spans="5:14">
      <c r="E1845" s="66"/>
      <c r="F1845" s="66"/>
      <c r="G1845" s="57"/>
      <c r="H1845" s="57"/>
      <c r="I1845" s="57"/>
      <c r="J1845" s="57"/>
      <c r="K1845" s="57"/>
      <c r="L1845" s="57"/>
      <c r="M1845" s="57"/>
      <c r="N1845" s="57"/>
    </row>
    <row r="1846" spans="5:14">
      <c r="E1846" s="66"/>
      <c r="F1846" s="66"/>
      <c r="G1846" s="57"/>
      <c r="H1846" s="57"/>
      <c r="I1846" s="57"/>
      <c r="J1846" s="57"/>
      <c r="K1846" s="57"/>
      <c r="L1846" s="57"/>
      <c r="M1846" s="57"/>
      <c r="N1846" s="57"/>
    </row>
    <row r="1847" spans="5:14">
      <c r="E1847" s="66"/>
      <c r="F1847" s="66"/>
      <c r="G1847" s="57"/>
      <c r="H1847" s="57"/>
      <c r="I1847" s="57"/>
      <c r="J1847" s="57"/>
      <c r="K1847" s="57"/>
      <c r="L1847" s="57"/>
      <c r="M1847" s="57"/>
      <c r="N1847" s="57"/>
    </row>
    <row r="1848" spans="5:14">
      <c r="E1848" s="66"/>
      <c r="F1848" s="66"/>
      <c r="G1848" s="57"/>
      <c r="H1848" s="57"/>
      <c r="I1848" s="57"/>
      <c r="J1848" s="57"/>
      <c r="K1848" s="57"/>
      <c r="L1848" s="57"/>
      <c r="M1848" s="57"/>
      <c r="N1848" s="57"/>
    </row>
    <row r="1849" spans="5:14">
      <c r="E1849" s="66"/>
      <c r="F1849" s="66"/>
      <c r="G1849" s="57"/>
      <c r="H1849" s="57"/>
      <c r="I1849" s="57"/>
      <c r="J1849" s="57"/>
      <c r="K1849" s="57"/>
      <c r="L1849" s="57"/>
      <c r="M1849" s="57"/>
      <c r="N1849" s="57"/>
    </row>
    <row r="1850" spans="5:14">
      <c r="E1850" s="66"/>
      <c r="F1850" s="66"/>
      <c r="G1850" s="57"/>
      <c r="H1850" s="57"/>
      <c r="I1850" s="57"/>
      <c r="J1850" s="57"/>
      <c r="K1850" s="57"/>
      <c r="L1850" s="57"/>
      <c r="M1850" s="57"/>
      <c r="N1850" s="57"/>
    </row>
    <row r="1851" spans="5:14">
      <c r="E1851" s="66"/>
      <c r="F1851" s="66"/>
      <c r="G1851" s="57"/>
      <c r="H1851" s="57"/>
      <c r="I1851" s="57"/>
      <c r="J1851" s="57"/>
      <c r="K1851" s="57"/>
      <c r="L1851" s="57"/>
      <c r="M1851" s="57"/>
      <c r="N1851" s="57"/>
    </row>
    <row r="1852" spans="5:14">
      <c r="E1852" s="66"/>
      <c r="F1852" s="66"/>
      <c r="G1852" s="57"/>
      <c r="H1852" s="57"/>
      <c r="I1852" s="57"/>
      <c r="J1852" s="57"/>
      <c r="K1852" s="57"/>
      <c r="L1852" s="57"/>
      <c r="M1852" s="57"/>
      <c r="N1852" s="57"/>
    </row>
    <row r="1853" spans="5:14">
      <c r="E1853" s="66"/>
      <c r="F1853" s="66"/>
      <c r="G1853" s="57"/>
      <c r="H1853" s="57"/>
      <c r="I1853" s="57"/>
      <c r="J1853" s="57"/>
      <c r="K1853" s="57"/>
      <c r="L1853" s="57"/>
      <c r="M1853" s="57"/>
      <c r="N1853" s="57"/>
    </row>
    <row r="1854" spans="5:14">
      <c r="E1854" s="66"/>
      <c r="F1854" s="66"/>
      <c r="G1854" s="57"/>
      <c r="H1854" s="57"/>
      <c r="I1854" s="57"/>
      <c r="J1854" s="57"/>
      <c r="K1854" s="57"/>
      <c r="L1854" s="57"/>
      <c r="M1854" s="57"/>
      <c r="N1854" s="57"/>
    </row>
    <row r="1855" spans="5:14">
      <c r="E1855" s="66"/>
      <c r="F1855" s="66"/>
      <c r="G1855" s="57"/>
      <c r="H1855" s="57"/>
      <c r="I1855" s="57"/>
      <c r="J1855" s="57"/>
      <c r="K1855" s="57"/>
      <c r="L1855" s="57"/>
      <c r="M1855" s="57"/>
      <c r="N1855" s="57"/>
    </row>
    <row r="1856" spans="5:14">
      <c r="E1856" s="66"/>
      <c r="F1856" s="66"/>
      <c r="G1856" s="57"/>
      <c r="H1856" s="57"/>
      <c r="I1856" s="57"/>
      <c r="J1856" s="57"/>
      <c r="K1856" s="57"/>
      <c r="L1856" s="57"/>
      <c r="M1856" s="57"/>
      <c r="N1856" s="57"/>
    </row>
    <row r="1857" spans="5:14">
      <c r="E1857" s="66"/>
      <c r="F1857" s="66"/>
      <c r="G1857" s="57"/>
      <c r="H1857" s="57"/>
      <c r="I1857" s="57"/>
      <c r="J1857" s="57"/>
      <c r="K1857" s="57"/>
      <c r="L1857" s="57"/>
      <c r="M1857" s="57"/>
      <c r="N1857" s="57"/>
    </row>
    <row r="1858" spans="5:14">
      <c r="E1858" s="66"/>
      <c r="F1858" s="66"/>
      <c r="G1858" s="57"/>
      <c r="H1858" s="57"/>
      <c r="I1858" s="57"/>
      <c r="J1858" s="57"/>
      <c r="K1858" s="57"/>
      <c r="L1858" s="57"/>
      <c r="M1858" s="57"/>
      <c r="N1858" s="57"/>
    </row>
    <row r="1859" spans="5:14">
      <c r="E1859" s="66"/>
      <c r="F1859" s="66"/>
      <c r="G1859" s="57"/>
      <c r="H1859" s="57"/>
      <c r="I1859" s="57"/>
      <c r="J1859" s="57"/>
      <c r="K1859" s="57"/>
      <c r="L1859" s="57"/>
      <c r="M1859" s="57"/>
      <c r="N1859" s="57"/>
    </row>
    <row r="1860" spans="5:14">
      <c r="E1860" s="66"/>
      <c r="F1860" s="66"/>
      <c r="G1860" s="57"/>
      <c r="H1860" s="57"/>
      <c r="I1860" s="57"/>
      <c r="J1860" s="57"/>
      <c r="K1860" s="57"/>
      <c r="L1860" s="57"/>
      <c r="M1860" s="57"/>
      <c r="N1860" s="57"/>
    </row>
    <row r="1861" spans="5:14">
      <c r="E1861" s="66"/>
      <c r="F1861" s="66"/>
      <c r="G1861" s="57"/>
      <c r="H1861" s="57"/>
      <c r="I1861" s="57"/>
      <c r="J1861" s="57"/>
      <c r="K1861" s="57"/>
      <c r="L1861" s="57"/>
      <c r="M1861" s="57"/>
      <c r="N1861" s="57"/>
    </row>
    <row r="1862" spans="5:14">
      <c r="E1862" s="66"/>
      <c r="F1862" s="66"/>
      <c r="G1862" s="57"/>
      <c r="H1862" s="57"/>
      <c r="I1862" s="57"/>
      <c r="J1862" s="57"/>
      <c r="K1862" s="57"/>
      <c r="L1862" s="57"/>
      <c r="M1862" s="57"/>
      <c r="N1862" s="57"/>
    </row>
    <row r="1863" spans="5:14">
      <c r="E1863" s="66"/>
      <c r="F1863" s="66"/>
      <c r="G1863" s="57"/>
      <c r="H1863" s="57"/>
      <c r="I1863" s="57"/>
      <c r="J1863" s="57"/>
      <c r="K1863" s="57"/>
      <c r="L1863" s="57"/>
      <c r="M1863" s="57"/>
      <c r="N1863" s="57"/>
    </row>
    <row r="1864" spans="5:14">
      <c r="E1864" s="66"/>
      <c r="F1864" s="66"/>
      <c r="G1864" s="57"/>
      <c r="H1864" s="57"/>
      <c r="I1864" s="57"/>
      <c r="J1864" s="57"/>
      <c r="K1864" s="57"/>
      <c r="L1864" s="57"/>
      <c r="M1864" s="57"/>
      <c r="N1864" s="57"/>
    </row>
    <row r="1865" spans="5:14">
      <c r="E1865" s="66"/>
      <c r="F1865" s="66"/>
      <c r="G1865" s="57"/>
      <c r="H1865" s="57"/>
      <c r="I1865" s="57"/>
      <c r="J1865" s="57"/>
      <c r="K1865" s="57"/>
      <c r="L1865" s="57"/>
      <c r="M1865" s="57"/>
      <c r="N1865" s="57"/>
    </row>
    <row r="1866" spans="5:14">
      <c r="E1866" s="66"/>
      <c r="F1866" s="66"/>
      <c r="G1866" s="57"/>
      <c r="H1866" s="57"/>
      <c r="I1866" s="57"/>
      <c r="J1866" s="57"/>
      <c r="K1866" s="57"/>
      <c r="L1866" s="57"/>
      <c r="M1866" s="57"/>
      <c r="N1866" s="57"/>
    </row>
    <row r="1867" spans="5:14">
      <c r="E1867" s="66"/>
      <c r="F1867" s="66"/>
      <c r="G1867" s="57"/>
      <c r="H1867" s="57"/>
      <c r="I1867" s="57"/>
      <c r="J1867" s="57"/>
      <c r="K1867" s="57"/>
      <c r="L1867" s="57"/>
      <c r="M1867" s="57"/>
      <c r="N1867" s="57"/>
    </row>
    <row r="1868" spans="5:14">
      <c r="E1868" s="66"/>
      <c r="F1868" s="66"/>
      <c r="G1868" s="57"/>
      <c r="H1868" s="57"/>
      <c r="I1868" s="57"/>
      <c r="J1868" s="57"/>
      <c r="K1868" s="57"/>
      <c r="L1868" s="57"/>
      <c r="M1868" s="57"/>
      <c r="N1868" s="57"/>
    </row>
    <row r="1869" spans="5:14">
      <c r="E1869" s="66"/>
      <c r="F1869" s="66"/>
      <c r="G1869" s="57"/>
      <c r="H1869" s="57"/>
      <c r="I1869" s="57"/>
      <c r="J1869" s="57"/>
      <c r="K1869" s="57"/>
      <c r="L1869" s="57"/>
      <c r="M1869" s="57"/>
      <c r="N1869" s="57"/>
    </row>
    <row r="1870" spans="5:14">
      <c r="E1870" s="66"/>
      <c r="F1870" s="66"/>
      <c r="G1870" s="57"/>
      <c r="H1870" s="57"/>
      <c r="I1870" s="57"/>
      <c r="J1870" s="57"/>
      <c r="K1870" s="57"/>
      <c r="L1870" s="57"/>
      <c r="M1870" s="57"/>
      <c r="N1870" s="57"/>
    </row>
    <row r="1871" spans="5:14">
      <c r="E1871" s="66"/>
      <c r="F1871" s="66"/>
      <c r="G1871" s="57"/>
      <c r="H1871" s="57"/>
      <c r="I1871" s="57"/>
      <c r="J1871" s="57"/>
      <c r="K1871" s="57"/>
      <c r="L1871" s="57"/>
      <c r="M1871" s="57"/>
      <c r="N1871" s="57"/>
    </row>
    <row r="1872" spans="5:14">
      <c r="E1872" s="66"/>
      <c r="F1872" s="66"/>
      <c r="G1872" s="57"/>
      <c r="H1872" s="57"/>
      <c r="I1872" s="57"/>
      <c r="J1872" s="57"/>
      <c r="K1872" s="57"/>
      <c r="L1872" s="57"/>
      <c r="M1872" s="57"/>
      <c r="N1872" s="57"/>
    </row>
    <row r="1873" spans="5:14">
      <c r="E1873" s="66"/>
      <c r="F1873" s="66"/>
      <c r="G1873" s="57"/>
      <c r="H1873" s="57"/>
      <c r="I1873" s="57"/>
      <c r="J1873" s="57"/>
      <c r="K1873" s="57"/>
      <c r="L1873" s="57"/>
      <c r="M1873" s="57"/>
      <c r="N1873" s="57"/>
    </row>
    <row r="1874" spans="5:14">
      <c r="E1874" s="66"/>
      <c r="F1874" s="66"/>
      <c r="G1874" s="57"/>
      <c r="H1874" s="57"/>
      <c r="I1874" s="57"/>
      <c r="J1874" s="57"/>
      <c r="K1874" s="57"/>
      <c r="L1874" s="57"/>
      <c r="M1874" s="57"/>
      <c r="N1874" s="57"/>
    </row>
    <row r="1875" spans="5:14">
      <c r="E1875" s="66"/>
      <c r="F1875" s="66"/>
      <c r="G1875" s="57"/>
      <c r="H1875" s="57"/>
      <c r="I1875" s="57"/>
      <c r="J1875" s="57"/>
      <c r="K1875" s="57"/>
      <c r="L1875" s="57"/>
      <c r="M1875" s="57"/>
      <c r="N1875" s="57"/>
    </row>
    <row r="1876" spans="5:14">
      <c r="E1876" s="66"/>
      <c r="F1876" s="66"/>
      <c r="G1876" s="57"/>
      <c r="H1876" s="57"/>
      <c r="I1876" s="57"/>
      <c r="J1876" s="57"/>
      <c r="K1876" s="57"/>
      <c r="L1876" s="57"/>
      <c r="M1876" s="57"/>
      <c r="N1876" s="57"/>
    </row>
    <row r="1877" spans="5:14">
      <c r="E1877" s="66"/>
      <c r="F1877" s="66"/>
      <c r="G1877" s="57"/>
      <c r="H1877" s="57"/>
      <c r="I1877" s="57"/>
      <c r="J1877" s="57"/>
      <c r="K1877" s="57"/>
      <c r="L1877" s="57"/>
      <c r="M1877" s="57"/>
      <c r="N1877" s="57"/>
    </row>
    <row r="1878" spans="5:14">
      <c r="E1878" s="66"/>
      <c r="F1878" s="66"/>
      <c r="G1878" s="57"/>
      <c r="H1878" s="57"/>
      <c r="I1878" s="57"/>
      <c r="J1878" s="57"/>
      <c r="K1878" s="57"/>
      <c r="L1878" s="57"/>
      <c r="M1878" s="57"/>
      <c r="N1878" s="57"/>
    </row>
    <row r="1879" spans="5:14">
      <c r="E1879" s="66"/>
      <c r="F1879" s="66"/>
      <c r="G1879" s="57"/>
      <c r="H1879" s="57"/>
      <c r="I1879" s="57"/>
      <c r="J1879" s="57"/>
      <c r="K1879" s="57"/>
      <c r="L1879" s="57"/>
      <c r="M1879" s="57"/>
      <c r="N1879" s="57"/>
    </row>
    <row r="1880" spans="5:14">
      <c r="E1880" s="66"/>
      <c r="F1880" s="66"/>
      <c r="G1880" s="57"/>
      <c r="H1880" s="57"/>
      <c r="I1880" s="57"/>
      <c r="J1880" s="57"/>
      <c r="K1880" s="57"/>
      <c r="L1880" s="57"/>
      <c r="M1880" s="57"/>
      <c r="N1880" s="57"/>
    </row>
    <row r="1881" spans="5:14">
      <c r="E1881" s="66"/>
      <c r="F1881" s="66"/>
      <c r="G1881" s="57"/>
      <c r="H1881" s="57"/>
      <c r="I1881" s="57"/>
      <c r="J1881" s="57"/>
      <c r="K1881" s="57"/>
      <c r="L1881" s="57"/>
      <c r="M1881" s="57"/>
      <c r="N1881" s="57"/>
    </row>
    <row r="1882" spans="5:14">
      <c r="E1882" s="66"/>
      <c r="F1882" s="66"/>
      <c r="G1882" s="57"/>
      <c r="H1882" s="57"/>
      <c r="I1882" s="57"/>
      <c r="J1882" s="57"/>
      <c r="K1882" s="57"/>
      <c r="L1882" s="57"/>
      <c r="M1882" s="57"/>
      <c r="N1882" s="57"/>
    </row>
    <row r="1883" spans="5:14">
      <c r="E1883" s="66"/>
      <c r="F1883" s="66"/>
      <c r="G1883" s="57"/>
      <c r="H1883" s="57"/>
      <c r="I1883" s="57"/>
      <c r="J1883" s="57"/>
      <c r="K1883" s="57"/>
      <c r="L1883" s="57"/>
      <c r="M1883" s="57"/>
      <c r="N1883" s="57"/>
    </row>
    <row r="1884" spans="5:14">
      <c r="E1884" s="66"/>
      <c r="F1884" s="66"/>
      <c r="G1884" s="57"/>
      <c r="H1884" s="57"/>
      <c r="I1884" s="57"/>
      <c r="J1884" s="57"/>
      <c r="K1884" s="57"/>
      <c r="L1884" s="57"/>
      <c r="M1884" s="57"/>
      <c r="N1884" s="57"/>
    </row>
    <row r="1885" spans="5:14">
      <c r="E1885" s="66"/>
      <c r="F1885" s="66"/>
      <c r="G1885" s="57"/>
      <c r="H1885" s="57"/>
      <c r="I1885" s="57"/>
      <c r="J1885" s="57"/>
      <c r="K1885" s="57"/>
      <c r="L1885" s="57"/>
      <c r="M1885" s="57"/>
      <c r="N1885" s="57"/>
    </row>
    <row r="1886" spans="5:14">
      <c r="E1886" s="66"/>
      <c r="F1886" s="66"/>
      <c r="G1886" s="57"/>
      <c r="H1886" s="57"/>
      <c r="I1886" s="57"/>
      <c r="J1886" s="57"/>
      <c r="K1886" s="57"/>
      <c r="L1886" s="57"/>
      <c r="M1886" s="57"/>
      <c r="N1886" s="57"/>
    </row>
    <row r="1887" spans="5:14">
      <c r="E1887" s="66"/>
      <c r="F1887" s="66"/>
      <c r="G1887" s="57"/>
      <c r="H1887" s="57"/>
      <c r="I1887" s="57"/>
      <c r="J1887" s="57"/>
      <c r="K1887" s="57"/>
      <c r="L1887" s="57"/>
      <c r="M1887" s="57"/>
      <c r="N1887" s="57"/>
    </row>
    <row r="1888" spans="5:14">
      <c r="E1888" s="66"/>
      <c r="F1888" s="66"/>
      <c r="G1888" s="57"/>
      <c r="H1888" s="57"/>
      <c r="I1888" s="57"/>
      <c r="J1888" s="57"/>
      <c r="K1888" s="57"/>
      <c r="L1888" s="57"/>
      <c r="M1888" s="57"/>
      <c r="N1888" s="57"/>
    </row>
    <row r="1889" spans="5:14">
      <c r="E1889" s="66"/>
      <c r="F1889" s="66"/>
      <c r="G1889" s="57"/>
      <c r="H1889" s="57"/>
      <c r="I1889" s="57"/>
      <c r="J1889" s="57"/>
      <c r="K1889" s="57"/>
      <c r="L1889" s="57"/>
      <c r="M1889" s="57"/>
      <c r="N1889" s="57"/>
    </row>
    <row r="1890" spans="5:14">
      <c r="E1890" s="66"/>
      <c r="F1890" s="66"/>
      <c r="G1890" s="57"/>
      <c r="H1890" s="57"/>
      <c r="I1890" s="57"/>
      <c r="J1890" s="57"/>
      <c r="K1890" s="57"/>
      <c r="L1890" s="57"/>
      <c r="M1890" s="57"/>
      <c r="N1890" s="57"/>
    </row>
    <row r="1891" spans="5:14">
      <c r="E1891" s="66"/>
      <c r="F1891" s="66"/>
      <c r="G1891" s="57"/>
      <c r="H1891" s="57"/>
      <c r="I1891" s="57"/>
      <c r="J1891" s="57"/>
      <c r="K1891" s="57"/>
      <c r="L1891" s="57"/>
      <c r="M1891" s="57"/>
      <c r="N1891" s="57"/>
    </row>
    <row r="1892" spans="5:14">
      <c r="E1892" s="66"/>
      <c r="F1892" s="66"/>
      <c r="G1892" s="57"/>
      <c r="H1892" s="57"/>
      <c r="I1892" s="57"/>
      <c r="J1892" s="57"/>
      <c r="K1892" s="57"/>
      <c r="L1892" s="57"/>
      <c r="M1892" s="57"/>
      <c r="N1892" s="57"/>
    </row>
    <row r="1893" spans="5:14">
      <c r="E1893" s="66"/>
      <c r="F1893" s="66"/>
      <c r="G1893" s="57"/>
      <c r="H1893" s="57"/>
      <c r="I1893" s="57"/>
      <c r="J1893" s="57"/>
      <c r="K1893" s="57"/>
      <c r="L1893" s="57"/>
      <c r="M1893" s="57"/>
      <c r="N1893" s="57"/>
    </row>
    <row r="1894" spans="5:14">
      <c r="E1894" s="66"/>
      <c r="F1894" s="66"/>
      <c r="G1894" s="57"/>
      <c r="H1894" s="57"/>
      <c r="I1894" s="57"/>
      <c r="J1894" s="57"/>
      <c r="K1894" s="57"/>
      <c r="L1894" s="57"/>
      <c r="M1894" s="57"/>
      <c r="N1894" s="57"/>
    </row>
    <row r="1895" spans="5:14">
      <c r="E1895" s="66"/>
      <c r="F1895" s="66"/>
      <c r="G1895" s="57"/>
      <c r="H1895" s="57"/>
      <c r="I1895" s="57"/>
      <c r="J1895" s="57"/>
      <c r="K1895" s="57"/>
      <c r="L1895" s="57"/>
      <c r="M1895" s="57"/>
      <c r="N1895" s="57"/>
    </row>
    <row r="1896" spans="5:14">
      <c r="E1896" s="66"/>
      <c r="F1896" s="66"/>
      <c r="G1896" s="57"/>
      <c r="H1896" s="57"/>
      <c r="I1896" s="57"/>
      <c r="J1896" s="57"/>
      <c r="K1896" s="57"/>
      <c r="L1896" s="57"/>
      <c r="M1896" s="57"/>
      <c r="N1896" s="57"/>
    </row>
    <row r="1897" spans="5:14">
      <c r="E1897" s="66"/>
      <c r="F1897" s="66"/>
      <c r="G1897" s="57"/>
      <c r="H1897" s="57"/>
      <c r="I1897" s="57"/>
      <c r="J1897" s="57"/>
      <c r="K1897" s="57"/>
      <c r="L1897" s="57"/>
      <c r="M1897" s="57"/>
      <c r="N1897" s="57"/>
    </row>
    <row r="1898" spans="5:14">
      <c r="E1898" s="66"/>
      <c r="F1898" s="66"/>
      <c r="G1898" s="57"/>
      <c r="H1898" s="57"/>
      <c r="I1898" s="57"/>
      <c r="J1898" s="57"/>
      <c r="K1898" s="57"/>
      <c r="L1898" s="57"/>
      <c r="M1898" s="57"/>
      <c r="N1898" s="57"/>
    </row>
    <row r="1899" spans="5:14">
      <c r="E1899" s="66"/>
      <c r="F1899" s="66"/>
      <c r="G1899" s="57"/>
      <c r="H1899" s="57"/>
      <c r="I1899" s="57"/>
      <c r="J1899" s="57"/>
      <c r="K1899" s="57"/>
      <c r="L1899" s="57"/>
      <c r="M1899" s="57"/>
      <c r="N1899" s="57"/>
    </row>
    <row r="1900" spans="5:14">
      <c r="E1900" s="66"/>
      <c r="F1900" s="66"/>
      <c r="G1900" s="57"/>
      <c r="H1900" s="57"/>
      <c r="I1900" s="57"/>
      <c r="J1900" s="57"/>
      <c r="K1900" s="57"/>
      <c r="L1900" s="57"/>
      <c r="M1900" s="57"/>
      <c r="N1900" s="57"/>
    </row>
    <row r="1901" spans="5:14">
      <c r="E1901" s="66"/>
      <c r="F1901" s="66"/>
      <c r="G1901" s="57"/>
      <c r="H1901" s="57"/>
      <c r="I1901" s="57"/>
      <c r="J1901" s="57"/>
      <c r="K1901" s="57"/>
      <c r="L1901" s="57"/>
      <c r="M1901" s="57"/>
      <c r="N1901" s="57"/>
    </row>
    <row r="1902" spans="5:14">
      <c r="E1902" s="66"/>
      <c r="F1902" s="66"/>
      <c r="G1902" s="57"/>
      <c r="H1902" s="57"/>
      <c r="I1902" s="57"/>
      <c r="J1902" s="57"/>
      <c r="K1902" s="57"/>
      <c r="L1902" s="57"/>
      <c r="M1902" s="57"/>
      <c r="N1902" s="57"/>
    </row>
    <row r="1903" spans="5:14">
      <c r="E1903" s="66"/>
      <c r="F1903" s="66"/>
      <c r="G1903" s="57"/>
      <c r="H1903" s="57"/>
      <c r="I1903" s="57"/>
      <c r="J1903" s="57"/>
      <c r="K1903" s="57"/>
      <c r="L1903" s="57"/>
      <c r="M1903" s="57"/>
      <c r="N1903" s="57"/>
    </row>
    <row r="1904" spans="5:14">
      <c r="E1904" s="66"/>
      <c r="F1904" s="66"/>
      <c r="G1904" s="57"/>
      <c r="H1904" s="57"/>
      <c r="I1904" s="57"/>
      <c r="J1904" s="57"/>
      <c r="K1904" s="57"/>
      <c r="L1904" s="57"/>
      <c r="M1904" s="57"/>
      <c r="N1904" s="57"/>
    </row>
    <row r="1905" spans="5:14">
      <c r="E1905" s="66"/>
      <c r="F1905" s="66"/>
      <c r="G1905" s="57"/>
      <c r="H1905" s="57"/>
      <c r="I1905" s="57"/>
      <c r="J1905" s="57"/>
      <c r="K1905" s="57"/>
      <c r="L1905" s="57"/>
      <c r="M1905" s="57"/>
      <c r="N1905" s="57"/>
    </row>
    <row r="1906" spans="5:14">
      <c r="E1906" s="66"/>
      <c r="F1906" s="66"/>
      <c r="G1906" s="57"/>
      <c r="H1906" s="57"/>
      <c r="I1906" s="57"/>
      <c r="J1906" s="57"/>
      <c r="K1906" s="57"/>
      <c r="L1906" s="57"/>
      <c r="M1906" s="57"/>
      <c r="N1906" s="57"/>
    </row>
    <row r="1907" spans="5:14">
      <c r="E1907" s="66"/>
      <c r="F1907" s="66"/>
      <c r="G1907" s="57"/>
      <c r="H1907" s="57"/>
      <c r="I1907" s="57"/>
      <c r="J1907" s="57"/>
      <c r="K1907" s="57"/>
      <c r="L1907" s="57"/>
      <c r="M1907" s="57"/>
      <c r="N1907" s="57"/>
    </row>
    <row r="1908" spans="5:14">
      <c r="E1908" s="66"/>
      <c r="F1908" s="66"/>
      <c r="G1908" s="57"/>
      <c r="H1908" s="57"/>
      <c r="I1908" s="57"/>
      <c r="J1908" s="57"/>
      <c r="K1908" s="57"/>
      <c r="L1908" s="57"/>
      <c r="M1908" s="57"/>
      <c r="N1908" s="57"/>
    </row>
    <row r="1909" spans="5:14">
      <c r="E1909" s="66"/>
      <c r="F1909" s="66"/>
      <c r="G1909" s="57"/>
      <c r="H1909" s="57"/>
      <c r="I1909" s="57"/>
      <c r="J1909" s="57"/>
      <c r="K1909" s="57"/>
      <c r="L1909" s="57"/>
      <c r="M1909" s="57"/>
      <c r="N1909" s="57"/>
    </row>
    <row r="1910" spans="5:14">
      <c r="E1910" s="66"/>
      <c r="F1910" s="66"/>
      <c r="G1910" s="57"/>
      <c r="H1910" s="57"/>
      <c r="I1910" s="57"/>
      <c r="J1910" s="57"/>
      <c r="K1910" s="57"/>
      <c r="L1910" s="57"/>
      <c r="M1910" s="57"/>
      <c r="N1910" s="57"/>
    </row>
    <row r="1911" spans="5:14">
      <c r="E1911" s="66"/>
      <c r="F1911" s="66"/>
      <c r="G1911" s="57"/>
      <c r="H1911" s="57"/>
      <c r="I1911" s="57"/>
      <c r="J1911" s="57"/>
      <c r="K1911" s="57"/>
      <c r="L1911" s="57"/>
      <c r="M1911" s="57"/>
      <c r="N1911" s="57"/>
    </row>
    <row r="1912" spans="5:14">
      <c r="E1912" s="66"/>
      <c r="F1912" s="66"/>
      <c r="G1912" s="57"/>
      <c r="H1912" s="57"/>
      <c r="I1912" s="57"/>
      <c r="J1912" s="57"/>
      <c r="K1912" s="57"/>
      <c r="L1912" s="57"/>
      <c r="M1912" s="57"/>
      <c r="N1912" s="57"/>
    </row>
    <row r="1913" spans="5:14">
      <c r="E1913" s="66"/>
      <c r="F1913" s="66"/>
      <c r="G1913" s="57"/>
      <c r="H1913" s="57"/>
      <c r="I1913" s="57"/>
      <c r="J1913" s="57"/>
      <c r="K1913" s="57"/>
      <c r="L1913" s="57"/>
      <c r="M1913" s="57"/>
      <c r="N1913" s="57"/>
    </row>
    <row r="1914" spans="5:14">
      <c r="E1914" s="66"/>
      <c r="F1914" s="66"/>
      <c r="G1914" s="57"/>
      <c r="H1914" s="57"/>
      <c r="I1914" s="57"/>
      <c r="J1914" s="57"/>
      <c r="K1914" s="57"/>
      <c r="L1914" s="57"/>
      <c r="M1914" s="57"/>
      <c r="N1914" s="57"/>
    </row>
    <row r="1915" spans="5:14">
      <c r="E1915" s="66"/>
      <c r="F1915" s="66"/>
      <c r="G1915" s="57"/>
      <c r="H1915" s="57"/>
      <c r="I1915" s="57"/>
      <c r="J1915" s="57"/>
      <c r="K1915" s="57"/>
      <c r="L1915" s="57"/>
      <c r="M1915" s="57"/>
      <c r="N1915" s="57"/>
    </row>
    <row r="1916" spans="5:14">
      <c r="E1916" s="66"/>
      <c r="F1916" s="66"/>
      <c r="G1916" s="57"/>
      <c r="H1916" s="57"/>
      <c r="I1916" s="57"/>
      <c r="J1916" s="57"/>
      <c r="K1916" s="57"/>
      <c r="L1916" s="57"/>
      <c r="M1916" s="57"/>
      <c r="N1916" s="57"/>
    </row>
    <row r="1917" spans="5:14">
      <c r="E1917" s="66"/>
      <c r="F1917" s="66"/>
      <c r="G1917" s="57"/>
      <c r="H1917" s="57"/>
      <c r="I1917" s="57"/>
      <c r="J1917" s="57"/>
      <c r="K1917" s="57"/>
      <c r="L1917" s="57"/>
      <c r="M1917" s="57"/>
      <c r="N1917" s="57"/>
    </row>
    <row r="1918" spans="5:14">
      <c r="E1918" s="66"/>
      <c r="F1918" s="66"/>
      <c r="G1918" s="57"/>
      <c r="H1918" s="57"/>
      <c r="I1918" s="57"/>
      <c r="J1918" s="57"/>
      <c r="K1918" s="57"/>
      <c r="L1918" s="57"/>
      <c r="M1918" s="57"/>
      <c r="N1918" s="57"/>
    </row>
    <row r="1919" spans="5:14">
      <c r="E1919" s="66"/>
      <c r="F1919" s="66"/>
      <c r="G1919" s="57"/>
      <c r="H1919" s="57"/>
      <c r="I1919" s="57"/>
      <c r="J1919" s="57"/>
      <c r="K1919" s="57"/>
      <c r="L1919" s="57"/>
      <c r="M1919" s="57"/>
      <c r="N1919" s="57"/>
    </row>
    <row r="1920" spans="5:14">
      <c r="E1920" s="66"/>
      <c r="F1920" s="66"/>
      <c r="G1920" s="57"/>
      <c r="H1920" s="57"/>
      <c r="I1920" s="57"/>
      <c r="J1920" s="57"/>
      <c r="K1920" s="57"/>
      <c r="L1920" s="57"/>
      <c r="M1920" s="57"/>
      <c r="N1920" s="57"/>
    </row>
    <row r="1921" spans="5:14">
      <c r="E1921" s="66"/>
      <c r="F1921" s="66"/>
      <c r="G1921" s="57"/>
      <c r="H1921" s="57"/>
      <c r="I1921" s="57"/>
      <c r="J1921" s="57"/>
      <c r="K1921" s="57"/>
      <c r="L1921" s="57"/>
      <c r="M1921" s="57"/>
      <c r="N1921" s="57"/>
    </row>
    <row r="1922" spans="5:14">
      <c r="E1922" s="66"/>
      <c r="F1922" s="66"/>
      <c r="G1922" s="57"/>
      <c r="H1922" s="57"/>
      <c r="I1922" s="57"/>
      <c r="J1922" s="57"/>
      <c r="K1922" s="57"/>
      <c r="L1922" s="57"/>
      <c r="M1922" s="57"/>
      <c r="N1922" s="57"/>
    </row>
    <row r="1923" spans="5:14">
      <c r="E1923" s="66"/>
      <c r="F1923" s="66"/>
      <c r="G1923" s="57"/>
      <c r="H1923" s="57"/>
      <c r="I1923" s="57"/>
      <c r="J1923" s="57"/>
      <c r="K1923" s="57"/>
      <c r="L1923" s="57"/>
      <c r="M1923" s="57"/>
      <c r="N1923" s="57"/>
    </row>
    <row r="1924" spans="5:14">
      <c r="E1924" s="66"/>
      <c r="F1924" s="66"/>
      <c r="G1924" s="57"/>
      <c r="H1924" s="57"/>
      <c r="I1924" s="57"/>
      <c r="J1924" s="57"/>
      <c r="K1924" s="57"/>
      <c r="L1924" s="57"/>
      <c r="M1924" s="57"/>
      <c r="N1924" s="57"/>
    </row>
    <row r="1925" spans="5:14">
      <c r="E1925" s="66"/>
      <c r="F1925" s="66"/>
      <c r="G1925" s="57"/>
      <c r="H1925" s="57"/>
      <c r="I1925" s="57"/>
      <c r="J1925" s="57"/>
      <c r="K1925" s="57"/>
      <c r="L1925" s="57"/>
      <c r="M1925" s="57"/>
      <c r="N1925" s="57"/>
    </row>
    <row r="1926" spans="5:14">
      <c r="E1926" s="66"/>
      <c r="F1926" s="66"/>
      <c r="G1926" s="57"/>
      <c r="H1926" s="57"/>
      <c r="I1926" s="57"/>
      <c r="J1926" s="57"/>
      <c r="K1926" s="57"/>
      <c r="L1926" s="57"/>
      <c r="M1926" s="57"/>
      <c r="N1926" s="57"/>
    </row>
    <row r="1927" spans="5:14">
      <c r="E1927" s="66"/>
      <c r="F1927" s="66"/>
      <c r="G1927" s="57"/>
      <c r="H1927" s="57"/>
      <c r="I1927" s="57"/>
      <c r="J1927" s="57"/>
      <c r="K1927" s="57"/>
      <c r="L1927" s="57"/>
      <c r="M1927" s="57"/>
      <c r="N1927" s="57"/>
    </row>
    <row r="1928" spans="5:14">
      <c r="E1928" s="66"/>
      <c r="F1928" s="66"/>
      <c r="G1928" s="57"/>
      <c r="H1928" s="57"/>
      <c r="I1928" s="57"/>
      <c r="J1928" s="57"/>
      <c r="K1928" s="57"/>
      <c r="L1928" s="57"/>
      <c r="M1928" s="57"/>
      <c r="N1928" s="57"/>
    </row>
    <row r="1929" spans="5:14">
      <c r="E1929" s="66"/>
      <c r="F1929" s="66"/>
      <c r="G1929" s="57"/>
      <c r="H1929" s="57"/>
      <c r="I1929" s="57"/>
      <c r="J1929" s="57"/>
      <c r="K1929" s="57"/>
      <c r="L1929" s="57"/>
      <c r="M1929" s="57"/>
      <c r="N1929" s="57"/>
    </row>
    <row r="1930" spans="5:14">
      <c r="E1930" s="66"/>
      <c r="F1930" s="66"/>
      <c r="G1930" s="57"/>
      <c r="H1930" s="57"/>
      <c r="I1930" s="57"/>
      <c r="J1930" s="57"/>
      <c r="K1930" s="57"/>
      <c r="L1930" s="57"/>
      <c r="M1930" s="57"/>
      <c r="N1930" s="57"/>
    </row>
    <row r="1931" spans="5:14">
      <c r="E1931" s="66"/>
      <c r="F1931" s="66"/>
      <c r="G1931" s="57"/>
      <c r="H1931" s="57"/>
      <c r="I1931" s="57"/>
      <c r="J1931" s="57"/>
      <c r="K1931" s="57"/>
      <c r="L1931" s="57"/>
      <c r="M1931" s="57"/>
      <c r="N1931" s="57"/>
    </row>
    <row r="1932" spans="5:14">
      <c r="E1932" s="66"/>
      <c r="F1932" s="66"/>
      <c r="G1932" s="57"/>
      <c r="H1932" s="57"/>
      <c r="I1932" s="57"/>
      <c r="J1932" s="57"/>
      <c r="K1932" s="57"/>
      <c r="L1932" s="57"/>
      <c r="M1932" s="57"/>
      <c r="N1932" s="57"/>
    </row>
    <row r="1933" spans="5:14">
      <c r="E1933" s="66"/>
      <c r="F1933" s="66"/>
      <c r="G1933" s="57"/>
      <c r="H1933" s="57"/>
      <c r="I1933" s="57"/>
      <c r="J1933" s="57"/>
      <c r="K1933" s="57"/>
      <c r="L1933" s="57"/>
      <c r="M1933" s="57"/>
      <c r="N1933" s="57"/>
    </row>
    <row r="1934" spans="5:14">
      <c r="E1934" s="66"/>
      <c r="F1934" s="66"/>
      <c r="G1934" s="57"/>
      <c r="H1934" s="57"/>
      <c r="I1934" s="57"/>
      <c r="J1934" s="57"/>
      <c r="K1934" s="57"/>
      <c r="L1934" s="57"/>
      <c r="M1934" s="57"/>
      <c r="N1934" s="57"/>
    </row>
    <row r="1935" spans="5:14">
      <c r="E1935" s="66"/>
      <c r="F1935" s="66"/>
      <c r="G1935" s="57"/>
      <c r="H1935" s="57"/>
      <c r="I1935" s="57"/>
      <c r="J1935" s="57"/>
      <c r="K1935" s="57"/>
      <c r="L1935" s="57"/>
      <c r="M1935" s="57"/>
      <c r="N1935" s="57"/>
    </row>
    <row r="1936" spans="5:14">
      <c r="E1936" s="66"/>
      <c r="F1936" s="66"/>
      <c r="G1936" s="57"/>
      <c r="H1936" s="57"/>
      <c r="I1936" s="57"/>
      <c r="J1936" s="57"/>
      <c r="K1936" s="57"/>
      <c r="L1936" s="57"/>
      <c r="M1936" s="57"/>
      <c r="N1936" s="57"/>
    </row>
    <row r="1937" spans="5:14">
      <c r="E1937" s="66"/>
      <c r="F1937" s="66"/>
      <c r="G1937" s="57"/>
      <c r="H1937" s="57"/>
      <c r="I1937" s="57"/>
      <c r="J1937" s="57"/>
      <c r="K1937" s="57"/>
      <c r="L1937" s="57"/>
      <c r="M1937" s="57"/>
      <c r="N1937" s="57"/>
    </row>
    <row r="1938" spans="5:14">
      <c r="E1938" s="66"/>
      <c r="F1938" s="66"/>
      <c r="G1938" s="57"/>
      <c r="H1938" s="57"/>
      <c r="I1938" s="57"/>
      <c r="J1938" s="57"/>
      <c r="K1938" s="57"/>
      <c r="L1938" s="57"/>
      <c r="M1938" s="57"/>
      <c r="N1938" s="57"/>
    </row>
    <row r="1939" spans="5:14">
      <c r="E1939" s="66"/>
      <c r="F1939" s="66"/>
      <c r="G1939" s="57"/>
      <c r="H1939" s="57"/>
      <c r="I1939" s="57"/>
      <c r="J1939" s="57"/>
      <c r="K1939" s="57"/>
      <c r="L1939" s="57"/>
      <c r="M1939" s="57"/>
      <c r="N1939" s="57"/>
    </row>
    <row r="1940" spans="5:14">
      <c r="E1940" s="66"/>
      <c r="F1940" s="66"/>
      <c r="G1940" s="57"/>
      <c r="H1940" s="57"/>
      <c r="I1940" s="57"/>
      <c r="J1940" s="57"/>
      <c r="K1940" s="57"/>
      <c r="L1940" s="57"/>
      <c r="M1940" s="57"/>
      <c r="N1940" s="57"/>
    </row>
    <row r="1941" spans="5:14">
      <c r="E1941" s="66"/>
      <c r="F1941" s="66"/>
      <c r="G1941" s="57"/>
      <c r="H1941" s="57"/>
      <c r="I1941" s="57"/>
      <c r="J1941" s="57"/>
      <c r="K1941" s="57"/>
      <c r="L1941" s="57"/>
      <c r="M1941" s="57"/>
      <c r="N1941" s="57"/>
    </row>
    <row r="1942" spans="5:14">
      <c r="E1942" s="66"/>
      <c r="F1942" s="66"/>
      <c r="G1942" s="57"/>
      <c r="H1942" s="57"/>
      <c r="I1942" s="57"/>
      <c r="J1942" s="57"/>
      <c r="K1942" s="57"/>
      <c r="L1942" s="57"/>
      <c r="M1942" s="57"/>
      <c r="N1942" s="57"/>
    </row>
    <row r="1943" spans="5:14">
      <c r="E1943" s="66"/>
      <c r="F1943" s="66"/>
      <c r="G1943" s="57"/>
      <c r="H1943" s="57"/>
      <c r="I1943" s="57"/>
      <c r="J1943" s="57"/>
      <c r="K1943" s="57"/>
      <c r="L1943" s="57"/>
      <c r="M1943" s="57"/>
      <c r="N1943" s="57"/>
    </row>
    <row r="1944" spans="5:14">
      <c r="E1944" s="66"/>
      <c r="F1944" s="66"/>
      <c r="G1944" s="57"/>
      <c r="H1944" s="57"/>
      <c r="I1944" s="57"/>
      <c r="J1944" s="57"/>
      <c r="K1944" s="57"/>
      <c r="L1944" s="57"/>
      <c r="M1944" s="57"/>
      <c r="N1944" s="57"/>
    </row>
    <row r="1945" spans="5:14">
      <c r="E1945" s="66"/>
      <c r="F1945" s="66"/>
      <c r="G1945" s="57"/>
      <c r="H1945" s="57"/>
      <c r="I1945" s="57"/>
      <c r="J1945" s="57"/>
      <c r="K1945" s="57"/>
      <c r="L1945" s="57"/>
      <c r="M1945" s="57"/>
      <c r="N1945" s="57"/>
    </row>
    <row r="1946" spans="5:14">
      <c r="E1946" s="66"/>
      <c r="F1946" s="66"/>
      <c r="G1946" s="57"/>
      <c r="H1946" s="57"/>
      <c r="I1946" s="57"/>
      <c r="J1946" s="57"/>
      <c r="K1946" s="57"/>
      <c r="L1946" s="57"/>
      <c r="M1946" s="57"/>
      <c r="N1946" s="57"/>
    </row>
    <row r="1947" spans="5:14">
      <c r="E1947" s="66"/>
      <c r="F1947" s="66"/>
      <c r="G1947" s="57"/>
      <c r="H1947" s="57"/>
      <c r="I1947" s="57"/>
      <c r="J1947" s="57"/>
      <c r="K1947" s="57"/>
      <c r="L1947" s="57"/>
      <c r="M1947" s="57"/>
      <c r="N1947" s="57"/>
    </row>
    <row r="1948" spans="5:14">
      <c r="E1948" s="66"/>
      <c r="F1948" s="66"/>
      <c r="G1948" s="57"/>
      <c r="H1948" s="57"/>
      <c r="I1948" s="57"/>
      <c r="J1948" s="57"/>
      <c r="K1948" s="57"/>
      <c r="L1948" s="57"/>
      <c r="M1948" s="57"/>
      <c r="N1948" s="57"/>
    </row>
    <row r="1949" spans="5:14">
      <c r="E1949" s="66"/>
      <c r="F1949" s="66"/>
      <c r="G1949" s="57"/>
      <c r="H1949" s="57"/>
      <c r="I1949" s="57"/>
      <c r="J1949" s="57"/>
      <c r="K1949" s="57"/>
      <c r="L1949" s="57"/>
      <c r="M1949" s="57"/>
      <c r="N1949" s="57"/>
    </row>
    <row r="1950" spans="5:14">
      <c r="E1950" s="66"/>
      <c r="F1950" s="66"/>
      <c r="G1950" s="57"/>
      <c r="H1950" s="57"/>
      <c r="I1950" s="57"/>
      <c r="J1950" s="57"/>
      <c r="K1950" s="57"/>
      <c r="L1950" s="57"/>
      <c r="M1950" s="57"/>
      <c r="N1950" s="57"/>
    </row>
    <row r="1951" spans="5:14">
      <c r="E1951" s="66"/>
      <c r="F1951" s="66"/>
      <c r="G1951" s="57"/>
      <c r="H1951" s="57"/>
      <c r="I1951" s="57"/>
      <c r="J1951" s="57"/>
      <c r="K1951" s="57"/>
      <c r="L1951" s="57"/>
      <c r="M1951" s="57"/>
      <c r="N1951" s="57"/>
    </row>
    <row r="1952" spans="5:14">
      <c r="E1952" s="66"/>
      <c r="F1952" s="66"/>
      <c r="G1952" s="57"/>
      <c r="H1952" s="57"/>
      <c r="I1952" s="57"/>
      <c r="J1952" s="57"/>
      <c r="K1952" s="57"/>
      <c r="L1952" s="57"/>
      <c r="M1952" s="57"/>
      <c r="N1952" s="57"/>
    </row>
    <row r="1953" spans="5:14">
      <c r="E1953" s="66"/>
      <c r="F1953" s="66"/>
      <c r="G1953" s="57"/>
      <c r="H1953" s="57"/>
      <c r="I1953" s="57"/>
      <c r="J1953" s="57"/>
      <c r="K1953" s="57"/>
      <c r="L1953" s="57"/>
      <c r="M1953" s="57"/>
      <c r="N1953" s="57"/>
    </row>
    <row r="1954" spans="5:14">
      <c r="E1954" s="66"/>
      <c r="F1954" s="66"/>
      <c r="G1954" s="57"/>
      <c r="H1954" s="57"/>
      <c r="I1954" s="57"/>
      <c r="J1954" s="57"/>
      <c r="K1954" s="57"/>
      <c r="L1954" s="57"/>
      <c r="M1954" s="57"/>
      <c r="N1954" s="57"/>
    </row>
    <row r="1955" spans="5:14">
      <c r="E1955" s="66"/>
      <c r="F1955" s="66"/>
      <c r="G1955" s="57"/>
      <c r="H1955" s="57"/>
      <c r="I1955" s="57"/>
      <c r="J1955" s="57"/>
      <c r="K1955" s="57"/>
      <c r="L1955" s="57"/>
      <c r="M1955" s="57"/>
      <c r="N1955" s="57"/>
    </row>
    <row r="1956" spans="5:14">
      <c r="E1956" s="66"/>
      <c r="F1956" s="66"/>
      <c r="G1956" s="57"/>
      <c r="H1956" s="57"/>
      <c r="I1956" s="57"/>
      <c r="J1956" s="57"/>
      <c r="K1956" s="57"/>
      <c r="L1956" s="57"/>
      <c r="M1956" s="57"/>
      <c r="N1956" s="57"/>
    </row>
    <row r="1957" spans="5:14">
      <c r="E1957" s="66"/>
      <c r="F1957" s="66"/>
      <c r="G1957" s="57"/>
      <c r="H1957" s="57"/>
      <c r="I1957" s="57"/>
      <c r="J1957" s="57"/>
      <c r="K1957" s="57"/>
      <c r="L1957" s="57"/>
      <c r="M1957" s="57"/>
      <c r="N1957" s="57"/>
    </row>
    <row r="1958" spans="5:14">
      <c r="E1958" s="66"/>
      <c r="F1958" s="66"/>
      <c r="G1958" s="57"/>
      <c r="H1958" s="57"/>
      <c r="I1958" s="57"/>
      <c r="J1958" s="57"/>
      <c r="K1958" s="57"/>
      <c r="L1958" s="57"/>
      <c r="M1958" s="57"/>
      <c r="N1958" s="57"/>
    </row>
    <row r="1959" spans="5:14">
      <c r="E1959" s="66"/>
      <c r="F1959" s="66"/>
      <c r="G1959" s="57"/>
      <c r="H1959" s="57"/>
      <c r="I1959" s="57"/>
      <c r="J1959" s="57"/>
      <c r="K1959" s="57"/>
      <c r="L1959" s="57"/>
      <c r="M1959" s="57"/>
      <c r="N1959" s="57"/>
    </row>
    <row r="1960" spans="5:14">
      <c r="E1960" s="66"/>
      <c r="F1960" s="66"/>
      <c r="G1960" s="57"/>
      <c r="H1960" s="57"/>
      <c r="I1960" s="57"/>
      <c r="J1960" s="57"/>
      <c r="K1960" s="57"/>
      <c r="L1960" s="57"/>
      <c r="M1960" s="57"/>
      <c r="N1960" s="57"/>
    </row>
    <row r="1961" spans="5:14">
      <c r="E1961" s="66"/>
      <c r="F1961" s="66"/>
      <c r="G1961" s="57"/>
      <c r="H1961" s="57"/>
      <c r="I1961" s="57"/>
      <c r="J1961" s="57"/>
      <c r="K1961" s="57"/>
      <c r="L1961" s="57"/>
      <c r="M1961" s="57"/>
      <c r="N1961" s="57"/>
    </row>
    <row r="1962" spans="5:14">
      <c r="E1962" s="66"/>
      <c r="F1962" s="66"/>
      <c r="G1962" s="57"/>
      <c r="H1962" s="57"/>
      <c r="I1962" s="57"/>
      <c r="J1962" s="57"/>
      <c r="K1962" s="57"/>
      <c r="L1962" s="57"/>
      <c r="M1962" s="57"/>
      <c r="N1962" s="57"/>
    </row>
    <row r="1963" spans="5:14">
      <c r="E1963" s="66"/>
      <c r="F1963" s="66"/>
      <c r="G1963" s="57"/>
      <c r="H1963" s="57"/>
      <c r="I1963" s="57"/>
      <c r="J1963" s="57"/>
      <c r="K1963" s="57"/>
      <c r="L1963" s="57"/>
      <c r="M1963" s="57"/>
      <c r="N1963" s="57"/>
    </row>
    <row r="1964" spans="5:14">
      <c r="E1964" s="66"/>
      <c r="F1964" s="66"/>
      <c r="G1964" s="57"/>
      <c r="H1964" s="57"/>
      <c r="I1964" s="57"/>
      <c r="J1964" s="57"/>
      <c r="K1964" s="57"/>
      <c r="L1964" s="57"/>
      <c r="M1964" s="57"/>
      <c r="N1964" s="57"/>
    </row>
    <row r="1965" spans="5:14">
      <c r="E1965" s="66"/>
      <c r="F1965" s="66"/>
      <c r="G1965" s="57"/>
      <c r="H1965" s="57"/>
      <c r="I1965" s="57"/>
      <c r="J1965" s="57"/>
      <c r="K1965" s="57"/>
      <c r="L1965" s="57"/>
      <c r="M1965" s="57"/>
      <c r="N1965" s="57"/>
    </row>
    <row r="1966" spans="5:14">
      <c r="E1966" s="66"/>
      <c r="F1966" s="66"/>
      <c r="G1966" s="57"/>
      <c r="H1966" s="57"/>
      <c r="I1966" s="57"/>
      <c r="J1966" s="57"/>
      <c r="K1966" s="57"/>
      <c r="L1966" s="57"/>
      <c r="M1966" s="57"/>
      <c r="N1966" s="57"/>
    </row>
    <row r="1967" spans="5:14">
      <c r="E1967" s="66"/>
      <c r="F1967" s="66"/>
      <c r="G1967" s="57"/>
      <c r="H1967" s="57"/>
      <c r="I1967" s="57"/>
      <c r="J1967" s="57"/>
      <c r="K1967" s="57"/>
      <c r="L1967" s="57"/>
      <c r="M1967" s="57"/>
      <c r="N1967" s="57"/>
    </row>
    <row r="1968" spans="5:14">
      <c r="E1968" s="66"/>
      <c r="F1968" s="66"/>
      <c r="G1968" s="57"/>
      <c r="H1968" s="57"/>
      <c r="I1968" s="57"/>
      <c r="J1968" s="57"/>
      <c r="K1968" s="57"/>
      <c r="L1968" s="57"/>
      <c r="M1968" s="57"/>
      <c r="N1968" s="57"/>
    </row>
    <row r="1969" spans="5:14">
      <c r="E1969" s="66"/>
      <c r="F1969" s="66"/>
      <c r="G1969" s="57"/>
      <c r="H1969" s="57"/>
      <c r="I1969" s="57"/>
      <c r="J1969" s="57"/>
      <c r="K1969" s="57"/>
      <c r="L1969" s="57"/>
      <c r="M1969" s="57"/>
      <c r="N1969" s="57"/>
    </row>
    <row r="1970" spans="5:14">
      <c r="E1970" s="66"/>
      <c r="F1970" s="66"/>
      <c r="G1970" s="57"/>
      <c r="H1970" s="57"/>
      <c r="I1970" s="57"/>
      <c r="J1970" s="57"/>
      <c r="K1970" s="57"/>
      <c r="L1970" s="57"/>
      <c r="M1970" s="57"/>
      <c r="N1970" s="57"/>
    </row>
    <row r="1971" spans="5:14">
      <c r="E1971" s="66"/>
      <c r="F1971" s="66"/>
      <c r="G1971" s="57"/>
      <c r="H1971" s="57"/>
      <c r="I1971" s="57"/>
      <c r="J1971" s="57"/>
      <c r="K1971" s="57"/>
      <c r="L1971" s="57"/>
      <c r="M1971" s="57"/>
      <c r="N1971" s="57"/>
    </row>
    <row r="1972" spans="5:14">
      <c r="E1972" s="66"/>
      <c r="F1972" s="66"/>
      <c r="G1972" s="57"/>
      <c r="H1972" s="57"/>
      <c r="I1972" s="57"/>
      <c r="J1972" s="57"/>
      <c r="K1972" s="57"/>
      <c r="L1972" s="57"/>
      <c r="M1972" s="57"/>
      <c r="N1972" s="57"/>
    </row>
    <row r="1973" spans="5:14">
      <c r="E1973" s="66"/>
      <c r="F1973" s="66"/>
      <c r="G1973" s="57"/>
      <c r="H1973" s="57"/>
      <c r="I1973" s="57"/>
      <c r="J1973" s="57"/>
      <c r="K1973" s="57"/>
      <c r="L1973" s="57"/>
      <c r="M1973" s="57"/>
      <c r="N1973" s="57"/>
    </row>
    <row r="1974" spans="5:14">
      <c r="E1974" s="66"/>
      <c r="F1974" s="66"/>
      <c r="G1974" s="57"/>
      <c r="H1974" s="57"/>
      <c r="I1974" s="57"/>
      <c r="J1974" s="57"/>
      <c r="K1974" s="57"/>
      <c r="L1974" s="57"/>
      <c r="M1974" s="57"/>
      <c r="N1974" s="57"/>
    </row>
    <row r="1975" spans="5:14">
      <c r="E1975" s="66"/>
      <c r="F1975" s="66"/>
      <c r="G1975" s="57"/>
      <c r="H1975" s="57"/>
      <c r="I1975" s="57"/>
      <c r="J1975" s="57"/>
      <c r="K1975" s="57"/>
      <c r="L1975" s="57"/>
      <c r="M1975" s="57"/>
      <c r="N1975" s="57"/>
    </row>
    <row r="1976" spans="5:14">
      <c r="E1976" s="66"/>
      <c r="F1976" s="66"/>
      <c r="G1976" s="57"/>
      <c r="H1976" s="57"/>
      <c r="I1976" s="57"/>
      <c r="J1976" s="57"/>
      <c r="K1976" s="57"/>
      <c r="L1976" s="57"/>
      <c r="M1976" s="57"/>
      <c r="N1976" s="57"/>
    </row>
    <row r="1977" spans="5:14">
      <c r="E1977" s="66"/>
      <c r="F1977" s="66"/>
      <c r="G1977" s="57"/>
      <c r="H1977" s="57"/>
      <c r="I1977" s="57"/>
      <c r="J1977" s="57"/>
      <c r="K1977" s="57"/>
      <c r="L1977" s="57"/>
      <c r="M1977" s="57"/>
      <c r="N1977" s="57"/>
    </row>
    <row r="1978" spans="5:14">
      <c r="E1978" s="66"/>
      <c r="F1978" s="66"/>
      <c r="G1978" s="57"/>
      <c r="H1978" s="57"/>
      <c r="I1978" s="57"/>
      <c r="J1978" s="57"/>
      <c r="K1978" s="57"/>
      <c r="L1978" s="57"/>
      <c r="M1978" s="57"/>
      <c r="N1978" s="57"/>
    </row>
    <row r="1979" spans="5:14">
      <c r="E1979" s="66"/>
      <c r="F1979" s="66"/>
      <c r="G1979" s="57"/>
      <c r="H1979" s="57"/>
      <c r="I1979" s="57"/>
      <c r="J1979" s="57"/>
      <c r="K1979" s="57"/>
      <c r="L1979" s="57"/>
      <c r="M1979" s="57"/>
      <c r="N1979" s="57"/>
    </row>
    <row r="1980" spans="5:14">
      <c r="E1980" s="66"/>
      <c r="F1980" s="66"/>
      <c r="G1980" s="57"/>
      <c r="H1980" s="57"/>
      <c r="I1980" s="57"/>
      <c r="J1980" s="57"/>
      <c r="K1980" s="57"/>
      <c r="L1980" s="57"/>
      <c r="M1980" s="57"/>
      <c r="N1980" s="57"/>
    </row>
    <row r="1981" spans="5:14">
      <c r="E1981" s="66"/>
      <c r="F1981" s="66"/>
      <c r="G1981" s="57"/>
      <c r="H1981" s="57"/>
      <c r="I1981" s="57"/>
      <c r="J1981" s="57"/>
      <c r="K1981" s="57"/>
      <c r="L1981" s="57"/>
      <c r="M1981" s="57"/>
      <c r="N1981" s="57"/>
    </row>
    <row r="1982" spans="5:14">
      <c r="E1982" s="66"/>
      <c r="F1982" s="66"/>
      <c r="G1982" s="57"/>
      <c r="H1982" s="57"/>
      <c r="I1982" s="57"/>
      <c r="J1982" s="57"/>
      <c r="K1982" s="57"/>
      <c r="L1982" s="57"/>
      <c r="M1982" s="57"/>
      <c r="N1982" s="57"/>
    </row>
    <row r="1983" spans="5:14">
      <c r="E1983" s="66"/>
      <c r="F1983" s="66"/>
      <c r="G1983" s="57"/>
      <c r="H1983" s="57"/>
      <c r="I1983" s="57"/>
      <c r="J1983" s="57"/>
      <c r="K1983" s="57"/>
      <c r="L1983" s="57"/>
      <c r="M1983" s="57"/>
      <c r="N1983" s="57"/>
    </row>
    <row r="1984" spans="5:14">
      <c r="E1984" s="66"/>
      <c r="F1984" s="66"/>
      <c r="G1984" s="57"/>
      <c r="H1984" s="57"/>
      <c r="I1984" s="57"/>
      <c r="J1984" s="57"/>
      <c r="K1984" s="57"/>
      <c r="L1984" s="57"/>
      <c r="M1984" s="57"/>
      <c r="N1984" s="57"/>
    </row>
    <row r="1985" spans="5:14">
      <c r="E1985" s="66"/>
      <c r="F1985" s="66"/>
      <c r="G1985" s="57"/>
      <c r="H1985" s="57"/>
      <c r="I1985" s="57"/>
      <c r="J1985" s="57"/>
      <c r="K1985" s="57"/>
      <c r="L1985" s="57"/>
      <c r="M1985" s="57"/>
      <c r="N1985" s="57"/>
    </row>
    <row r="1986" spans="5:14">
      <c r="E1986" s="66"/>
      <c r="F1986" s="66"/>
      <c r="G1986" s="57"/>
      <c r="H1986" s="57"/>
      <c r="I1986" s="57"/>
      <c r="J1986" s="57"/>
      <c r="K1986" s="57"/>
      <c r="L1986" s="57"/>
      <c r="M1986" s="57"/>
      <c r="N1986" s="57"/>
    </row>
    <row r="1987" spans="5:14">
      <c r="E1987" s="66"/>
      <c r="F1987" s="66"/>
      <c r="G1987" s="57"/>
      <c r="H1987" s="57"/>
      <c r="I1987" s="57"/>
      <c r="J1987" s="57"/>
      <c r="K1987" s="57"/>
      <c r="L1987" s="57"/>
      <c r="M1987" s="57"/>
      <c r="N1987" s="57"/>
    </row>
    <row r="1988" spans="5:14">
      <c r="E1988" s="66"/>
      <c r="F1988" s="66"/>
      <c r="G1988" s="57"/>
      <c r="H1988" s="57"/>
      <c r="I1988" s="57"/>
      <c r="J1988" s="57"/>
      <c r="K1988" s="57"/>
      <c r="L1988" s="57"/>
      <c r="M1988" s="57"/>
      <c r="N1988" s="57"/>
    </row>
    <row r="1989" spans="5:14">
      <c r="E1989" s="66"/>
      <c r="F1989" s="66"/>
      <c r="G1989" s="57"/>
      <c r="H1989" s="57"/>
      <c r="I1989" s="57"/>
      <c r="J1989" s="57"/>
      <c r="K1989" s="57"/>
      <c r="L1989" s="57"/>
      <c r="M1989" s="57"/>
      <c r="N1989" s="57"/>
    </row>
    <row r="1990" spans="5:14">
      <c r="E1990" s="66"/>
      <c r="F1990" s="66"/>
      <c r="G1990" s="57"/>
      <c r="H1990" s="57"/>
      <c r="I1990" s="57"/>
      <c r="J1990" s="57"/>
      <c r="K1990" s="57"/>
      <c r="L1990" s="57"/>
      <c r="M1990" s="57"/>
      <c r="N1990" s="57"/>
    </row>
    <row r="1991" spans="5:14">
      <c r="E1991" s="66"/>
      <c r="F1991" s="66"/>
      <c r="G1991" s="57"/>
      <c r="H1991" s="57"/>
      <c r="I1991" s="57"/>
      <c r="J1991" s="57"/>
      <c r="K1991" s="57"/>
      <c r="L1991" s="57"/>
      <c r="M1991" s="57"/>
      <c r="N1991" s="57"/>
    </row>
    <row r="1992" spans="5:14">
      <c r="E1992" s="66"/>
      <c r="F1992" s="66"/>
      <c r="G1992" s="57"/>
      <c r="H1992" s="57"/>
      <c r="I1992" s="57"/>
      <c r="J1992" s="57"/>
      <c r="K1992" s="57"/>
      <c r="L1992" s="57"/>
      <c r="M1992" s="57"/>
      <c r="N1992" s="57"/>
    </row>
    <row r="1993" spans="5:14">
      <c r="E1993" s="66"/>
      <c r="F1993" s="66"/>
      <c r="G1993" s="57"/>
      <c r="H1993" s="57"/>
      <c r="I1993" s="57"/>
      <c r="J1993" s="57"/>
      <c r="K1993" s="57"/>
      <c r="L1993" s="57"/>
      <c r="M1993" s="57"/>
      <c r="N1993" s="57"/>
    </row>
    <row r="1994" spans="5:14">
      <c r="E1994" s="66"/>
      <c r="F1994" s="66"/>
      <c r="G1994" s="57"/>
      <c r="H1994" s="57"/>
      <c r="I1994" s="57"/>
      <c r="J1994" s="57"/>
      <c r="K1994" s="57"/>
      <c r="L1994" s="57"/>
      <c r="M1994" s="57"/>
      <c r="N1994" s="57"/>
    </row>
    <row r="1995" spans="5:14">
      <c r="E1995" s="66"/>
      <c r="F1995" s="66"/>
      <c r="G1995" s="57"/>
      <c r="H1995" s="57"/>
      <c r="I1995" s="57"/>
      <c r="J1995" s="57"/>
      <c r="K1995" s="57"/>
      <c r="L1995" s="57"/>
      <c r="M1995" s="57"/>
      <c r="N1995" s="57"/>
    </row>
    <row r="1996" spans="5:14">
      <c r="E1996" s="66"/>
      <c r="F1996" s="66"/>
      <c r="G1996" s="57"/>
      <c r="H1996" s="57"/>
      <c r="I1996" s="57"/>
      <c r="J1996" s="57"/>
      <c r="K1996" s="57"/>
      <c r="L1996" s="57"/>
      <c r="M1996" s="57"/>
      <c r="N1996" s="57"/>
    </row>
    <row r="1997" spans="5:14">
      <c r="E1997" s="66"/>
      <c r="F1997" s="66"/>
      <c r="G1997" s="57"/>
      <c r="H1997" s="57"/>
      <c r="I1997" s="57"/>
      <c r="J1997" s="57"/>
      <c r="K1997" s="57"/>
      <c r="L1997" s="57"/>
      <c r="M1997" s="57"/>
      <c r="N1997" s="57"/>
    </row>
    <row r="1998" spans="5:14">
      <c r="E1998" s="66"/>
      <c r="F1998" s="66"/>
      <c r="G1998" s="57"/>
      <c r="H1998" s="57"/>
      <c r="I1998" s="57"/>
      <c r="J1998" s="57"/>
      <c r="K1998" s="57"/>
      <c r="L1998" s="57"/>
      <c r="M1998" s="57"/>
      <c r="N1998" s="57"/>
    </row>
    <row r="1999" spans="5:14">
      <c r="E1999" s="66"/>
      <c r="F1999" s="66"/>
      <c r="G1999" s="57"/>
      <c r="H1999" s="57"/>
      <c r="I1999" s="57"/>
      <c r="J1999" s="57"/>
      <c r="K1999" s="57"/>
      <c r="L1999" s="57"/>
      <c r="M1999" s="57"/>
      <c r="N1999" s="57"/>
    </row>
    <row r="2000" spans="5:14">
      <c r="E2000" s="66"/>
      <c r="F2000" s="66"/>
      <c r="G2000" s="57"/>
      <c r="H2000" s="57"/>
      <c r="I2000" s="57"/>
      <c r="J2000" s="57"/>
      <c r="K2000" s="57"/>
      <c r="L2000" s="57"/>
      <c r="M2000" s="57"/>
      <c r="N2000" s="57"/>
    </row>
    <row r="2001" spans="5:14">
      <c r="E2001" s="66"/>
      <c r="F2001" s="66"/>
      <c r="G2001" s="57"/>
      <c r="H2001" s="57"/>
      <c r="I2001" s="57"/>
      <c r="J2001" s="57"/>
      <c r="K2001" s="57"/>
      <c r="L2001" s="57"/>
      <c r="M2001" s="57"/>
      <c r="N2001" s="57"/>
    </row>
    <row r="2002" spans="5:14">
      <c r="E2002" s="66"/>
      <c r="F2002" s="66"/>
      <c r="G2002" s="57"/>
      <c r="H2002" s="57"/>
      <c r="I2002" s="57"/>
      <c r="J2002" s="57"/>
      <c r="K2002" s="57"/>
      <c r="L2002" s="57"/>
      <c r="M2002" s="57"/>
      <c r="N2002" s="57"/>
    </row>
    <row r="2003" spans="5:14">
      <c r="E2003" s="66"/>
      <c r="F2003" s="66"/>
      <c r="G2003" s="57"/>
      <c r="H2003" s="57"/>
      <c r="I2003" s="57"/>
      <c r="J2003" s="57"/>
      <c r="K2003" s="57"/>
      <c r="L2003" s="57"/>
      <c r="M2003" s="57"/>
      <c r="N2003" s="57"/>
    </row>
    <row r="2004" spans="5:14">
      <c r="E2004" s="66"/>
      <c r="F2004" s="66"/>
      <c r="G2004" s="57"/>
      <c r="H2004" s="57"/>
      <c r="I2004" s="57"/>
      <c r="J2004" s="57"/>
      <c r="K2004" s="57"/>
      <c r="L2004" s="57"/>
      <c r="M2004" s="57"/>
      <c r="N2004" s="57"/>
    </row>
    <row r="2005" spans="5:14">
      <c r="E2005" s="66"/>
      <c r="F2005" s="66"/>
      <c r="G2005" s="57"/>
      <c r="H2005" s="57"/>
      <c r="I2005" s="57"/>
      <c r="J2005" s="57"/>
      <c r="K2005" s="57"/>
      <c r="L2005" s="57"/>
      <c r="M2005" s="57"/>
      <c r="N2005" s="57"/>
    </row>
    <row r="2006" spans="5:14">
      <c r="E2006" s="66"/>
      <c r="F2006" s="66"/>
      <c r="G2006" s="57"/>
      <c r="H2006" s="57"/>
      <c r="I2006" s="57"/>
      <c r="J2006" s="57"/>
      <c r="K2006" s="57"/>
      <c r="L2006" s="57"/>
      <c r="M2006" s="57"/>
      <c r="N2006" s="57"/>
    </row>
    <row r="2007" spans="5:14">
      <c r="E2007" s="66"/>
      <c r="F2007" s="66"/>
      <c r="G2007" s="57"/>
      <c r="H2007" s="57"/>
      <c r="I2007" s="57"/>
      <c r="J2007" s="57"/>
      <c r="K2007" s="57"/>
      <c r="L2007" s="57"/>
      <c r="M2007" s="57"/>
      <c r="N2007" s="57"/>
    </row>
    <row r="2008" spans="5:14">
      <c r="E2008" s="66"/>
      <c r="F2008" s="66"/>
      <c r="G2008" s="57"/>
      <c r="H2008" s="57"/>
      <c r="I2008" s="57"/>
      <c r="J2008" s="57"/>
      <c r="K2008" s="57"/>
      <c r="L2008" s="57"/>
      <c r="M2008" s="57"/>
      <c r="N2008" s="57"/>
    </row>
    <row r="2009" spans="5:14">
      <c r="E2009" s="66"/>
      <c r="F2009" s="66"/>
      <c r="G2009" s="57"/>
      <c r="H2009" s="57"/>
      <c r="I2009" s="57"/>
      <c r="J2009" s="57"/>
      <c r="K2009" s="57"/>
      <c r="L2009" s="57"/>
      <c r="M2009" s="57"/>
      <c r="N2009" s="57"/>
    </row>
    <row r="2010" spans="5:14">
      <c r="E2010" s="66"/>
      <c r="F2010" s="66"/>
      <c r="G2010" s="57"/>
      <c r="H2010" s="57"/>
      <c r="I2010" s="57"/>
      <c r="J2010" s="57"/>
      <c r="K2010" s="57"/>
      <c r="L2010" s="57"/>
      <c r="M2010" s="57"/>
      <c r="N2010" s="57"/>
    </row>
    <row r="2011" spans="5:14">
      <c r="E2011" s="66"/>
      <c r="F2011" s="66"/>
      <c r="G2011" s="57"/>
      <c r="H2011" s="57"/>
      <c r="I2011" s="57"/>
      <c r="J2011" s="57"/>
      <c r="K2011" s="57"/>
      <c r="L2011" s="57"/>
      <c r="M2011" s="57"/>
      <c r="N2011" s="57"/>
    </row>
    <row r="2012" spans="5:14">
      <c r="E2012" s="66"/>
      <c r="F2012" s="66"/>
      <c r="G2012" s="57"/>
      <c r="H2012" s="57"/>
      <c r="I2012" s="57"/>
      <c r="J2012" s="57"/>
      <c r="K2012" s="57"/>
      <c r="L2012" s="57"/>
      <c r="M2012" s="57"/>
      <c r="N2012" s="57"/>
    </row>
    <row r="2013" spans="5:14">
      <c r="E2013" s="66"/>
      <c r="F2013" s="66"/>
      <c r="G2013" s="57"/>
      <c r="H2013" s="57"/>
      <c r="I2013" s="57"/>
      <c r="J2013" s="57"/>
      <c r="K2013" s="57"/>
      <c r="L2013" s="57"/>
      <c r="M2013" s="57"/>
      <c r="N2013" s="57"/>
    </row>
    <row r="2014" spans="5:14">
      <c r="E2014" s="66"/>
      <c r="F2014" s="66"/>
      <c r="G2014" s="57"/>
      <c r="H2014" s="57"/>
      <c r="I2014" s="57"/>
      <c r="J2014" s="57"/>
      <c r="K2014" s="57"/>
      <c r="L2014" s="57"/>
      <c r="M2014" s="57"/>
      <c r="N2014" s="57"/>
    </row>
    <row r="2015" spans="5:14">
      <c r="E2015" s="66"/>
      <c r="F2015" s="66"/>
      <c r="G2015" s="57"/>
      <c r="H2015" s="57"/>
      <c r="I2015" s="57"/>
      <c r="J2015" s="57"/>
      <c r="K2015" s="57"/>
      <c r="L2015" s="57"/>
      <c r="M2015" s="57"/>
      <c r="N2015" s="57"/>
    </row>
    <row r="2016" spans="5:14">
      <c r="E2016" s="66"/>
      <c r="F2016" s="66"/>
      <c r="G2016" s="57"/>
      <c r="H2016" s="57"/>
      <c r="I2016" s="57"/>
      <c r="J2016" s="57"/>
      <c r="K2016" s="57"/>
      <c r="L2016" s="57"/>
      <c r="M2016" s="57"/>
      <c r="N2016" s="57"/>
    </row>
    <row r="2017" spans="5:14">
      <c r="E2017" s="66"/>
      <c r="F2017" s="66"/>
      <c r="G2017" s="57"/>
      <c r="H2017" s="57"/>
      <c r="I2017" s="57"/>
      <c r="J2017" s="57"/>
      <c r="K2017" s="57"/>
      <c r="L2017" s="57"/>
      <c r="M2017" s="57"/>
      <c r="N2017" s="57"/>
    </row>
    <row r="2018" spans="5:14">
      <c r="E2018" s="66"/>
      <c r="F2018" s="66"/>
      <c r="G2018" s="57"/>
      <c r="H2018" s="57"/>
      <c r="I2018" s="57"/>
      <c r="J2018" s="57"/>
      <c r="K2018" s="57"/>
      <c r="L2018" s="57"/>
      <c r="M2018" s="57"/>
      <c r="N2018" s="57"/>
    </row>
    <row r="2019" spans="5:14">
      <c r="E2019" s="66"/>
      <c r="F2019" s="66"/>
      <c r="G2019" s="57"/>
      <c r="H2019" s="57"/>
      <c r="I2019" s="57"/>
      <c r="J2019" s="57"/>
      <c r="K2019" s="57"/>
      <c r="L2019" s="57"/>
      <c r="M2019" s="57"/>
      <c r="N2019" s="57"/>
    </row>
    <row r="2020" spans="5:14">
      <c r="E2020" s="66"/>
      <c r="F2020" s="66"/>
      <c r="G2020" s="57"/>
      <c r="H2020" s="57"/>
      <c r="I2020" s="57"/>
      <c r="J2020" s="57"/>
      <c r="K2020" s="57"/>
      <c r="L2020" s="57"/>
      <c r="M2020" s="57"/>
      <c r="N2020" s="57"/>
    </row>
    <row r="2021" spans="5:14">
      <c r="E2021" s="66"/>
      <c r="F2021" s="66"/>
      <c r="G2021" s="57"/>
      <c r="H2021" s="57"/>
      <c r="I2021" s="57"/>
      <c r="J2021" s="57"/>
      <c r="K2021" s="57"/>
      <c r="L2021" s="57"/>
      <c r="M2021" s="57"/>
      <c r="N2021" s="57"/>
    </row>
    <row r="2022" spans="5:14">
      <c r="E2022" s="66"/>
      <c r="F2022" s="66"/>
      <c r="G2022" s="57"/>
      <c r="H2022" s="57"/>
      <c r="I2022" s="57"/>
      <c r="J2022" s="57"/>
      <c r="K2022" s="57"/>
      <c r="L2022" s="57"/>
      <c r="M2022" s="57"/>
      <c r="N2022" s="57"/>
    </row>
    <row r="2023" spans="5:14">
      <c r="E2023" s="66"/>
      <c r="F2023" s="66"/>
      <c r="G2023" s="57"/>
      <c r="H2023" s="57"/>
      <c r="I2023" s="57"/>
      <c r="J2023" s="57"/>
      <c r="K2023" s="57"/>
      <c r="L2023" s="57"/>
      <c r="M2023" s="57"/>
      <c r="N2023" s="57"/>
    </row>
    <row r="2024" spans="5:14">
      <c r="E2024" s="66"/>
      <c r="F2024" s="66"/>
      <c r="G2024" s="57"/>
      <c r="H2024" s="57"/>
      <c r="I2024" s="57"/>
      <c r="J2024" s="57"/>
      <c r="K2024" s="57"/>
      <c r="L2024" s="57"/>
      <c r="M2024" s="57"/>
      <c r="N2024" s="57"/>
    </row>
    <row r="2025" spans="5:14">
      <c r="E2025" s="66"/>
      <c r="F2025" s="66"/>
      <c r="G2025" s="57"/>
      <c r="H2025" s="57"/>
      <c r="I2025" s="57"/>
      <c r="J2025" s="57"/>
      <c r="K2025" s="57"/>
      <c r="L2025" s="57"/>
      <c r="M2025" s="57"/>
      <c r="N2025" s="57"/>
    </row>
    <row r="2026" spans="5:14">
      <c r="E2026" s="66"/>
      <c r="F2026" s="66"/>
      <c r="G2026" s="57"/>
      <c r="H2026" s="57"/>
      <c r="I2026" s="57"/>
      <c r="J2026" s="57"/>
      <c r="K2026" s="57"/>
      <c r="L2026" s="57"/>
      <c r="M2026" s="57"/>
      <c r="N2026" s="57"/>
    </row>
    <row r="2027" spans="5:14">
      <c r="E2027" s="66"/>
      <c r="F2027" s="66"/>
      <c r="G2027" s="57"/>
      <c r="H2027" s="57"/>
      <c r="I2027" s="57"/>
      <c r="J2027" s="57"/>
      <c r="K2027" s="57"/>
      <c r="L2027" s="57"/>
      <c r="M2027" s="57"/>
      <c r="N2027" s="57"/>
    </row>
    <row r="2028" spans="5:14">
      <c r="E2028" s="66"/>
      <c r="F2028" s="66"/>
      <c r="G2028" s="57"/>
      <c r="H2028" s="57"/>
      <c r="I2028" s="57"/>
      <c r="J2028" s="57"/>
      <c r="K2028" s="57"/>
      <c r="L2028" s="57"/>
      <c r="M2028" s="57"/>
      <c r="N2028" s="57"/>
    </row>
    <row r="2029" spans="5:14">
      <c r="E2029" s="66"/>
      <c r="F2029" s="66"/>
      <c r="G2029" s="57"/>
      <c r="H2029" s="57"/>
      <c r="I2029" s="57"/>
      <c r="J2029" s="57"/>
      <c r="K2029" s="57"/>
      <c r="L2029" s="57"/>
      <c r="M2029" s="57"/>
      <c r="N2029" s="57"/>
    </row>
    <row r="2030" spans="5:14">
      <c r="E2030" s="66"/>
      <c r="F2030" s="66"/>
      <c r="G2030" s="57"/>
      <c r="H2030" s="57"/>
      <c r="I2030" s="57"/>
      <c r="J2030" s="57"/>
      <c r="K2030" s="57"/>
      <c r="L2030" s="57"/>
      <c r="M2030" s="57"/>
      <c r="N2030" s="57"/>
    </row>
    <row r="2031" spans="5:14">
      <c r="E2031" s="66"/>
      <c r="F2031" s="66"/>
      <c r="G2031" s="57"/>
      <c r="H2031" s="57"/>
      <c r="I2031" s="57"/>
      <c r="J2031" s="57"/>
      <c r="K2031" s="57"/>
      <c r="L2031" s="57"/>
      <c r="M2031" s="57"/>
      <c r="N2031" s="57"/>
    </row>
    <row r="2032" spans="5:14">
      <c r="E2032" s="66"/>
      <c r="F2032" s="66"/>
      <c r="G2032" s="57"/>
      <c r="H2032" s="57"/>
      <c r="I2032" s="57"/>
      <c r="J2032" s="57"/>
      <c r="K2032" s="57"/>
      <c r="L2032" s="57"/>
      <c r="M2032" s="57"/>
      <c r="N2032" s="57"/>
    </row>
    <row r="2033" spans="5:14">
      <c r="E2033" s="66"/>
      <c r="F2033" s="66"/>
      <c r="G2033" s="57"/>
      <c r="H2033" s="57"/>
      <c r="I2033" s="57"/>
      <c r="J2033" s="57"/>
      <c r="K2033" s="57"/>
      <c r="L2033" s="57"/>
      <c r="M2033" s="57"/>
      <c r="N2033" s="57"/>
    </row>
    <row r="2034" spans="5:14">
      <c r="E2034" s="66"/>
      <c r="F2034" s="66"/>
      <c r="G2034" s="57"/>
      <c r="H2034" s="57"/>
      <c r="I2034" s="57"/>
      <c r="J2034" s="57"/>
      <c r="K2034" s="57"/>
      <c r="L2034" s="57"/>
      <c r="M2034" s="57"/>
      <c r="N2034" s="57"/>
    </row>
    <row r="2035" spans="5:14">
      <c r="E2035" s="66"/>
      <c r="F2035" s="66"/>
      <c r="G2035" s="57"/>
      <c r="H2035" s="57"/>
      <c r="I2035" s="57"/>
      <c r="J2035" s="57"/>
      <c r="K2035" s="57"/>
      <c r="L2035" s="57"/>
      <c r="M2035" s="57"/>
      <c r="N2035" s="57"/>
    </row>
    <row r="2036" spans="5:14">
      <c r="E2036" s="66"/>
      <c r="F2036" s="66"/>
      <c r="G2036" s="57"/>
      <c r="H2036" s="57"/>
      <c r="I2036" s="57"/>
      <c r="J2036" s="57"/>
      <c r="K2036" s="57"/>
      <c r="L2036" s="57"/>
      <c r="M2036" s="57"/>
      <c r="N2036" s="57"/>
    </row>
    <row r="2037" spans="5:14">
      <c r="E2037" s="66"/>
      <c r="F2037" s="66"/>
      <c r="G2037" s="57"/>
      <c r="H2037" s="57"/>
      <c r="I2037" s="57"/>
      <c r="J2037" s="57"/>
      <c r="K2037" s="57"/>
      <c r="L2037" s="57"/>
      <c r="M2037" s="57"/>
      <c r="N2037" s="57"/>
    </row>
    <row r="2038" spans="5:14">
      <c r="E2038" s="66"/>
      <c r="F2038" s="66"/>
      <c r="G2038" s="57"/>
      <c r="H2038" s="57"/>
      <c r="I2038" s="57"/>
      <c r="J2038" s="57"/>
      <c r="K2038" s="57"/>
      <c r="L2038" s="57"/>
      <c r="M2038" s="57"/>
      <c r="N2038" s="57"/>
    </row>
    <row r="2039" spans="5:14">
      <c r="E2039" s="66"/>
      <c r="F2039" s="66"/>
      <c r="G2039" s="57"/>
      <c r="H2039" s="57"/>
      <c r="I2039" s="57"/>
      <c r="J2039" s="57"/>
      <c r="K2039" s="57"/>
      <c r="L2039" s="57"/>
      <c r="M2039" s="57"/>
      <c r="N2039" s="57"/>
    </row>
    <row r="2040" spans="5:14">
      <c r="E2040" s="66"/>
      <c r="F2040" s="66"/>
      <c r="G2040" s="57"/>
      <c r="H2040" s="57"/>
      <c r="I2040" s="57"/>
      <c r="J2040" s="57"/>
      <c r="K2040" s="57"/>
      <c r="L2040" s="57"/>
      <c r="M2040" s="57"/>
      <c r="N2040" s="57"/>
    </row>
    <row r="2041" spans="5:14">
      <c r="E2041" s="66"/>
      <c r="F2041" s="66"/>
      <c r="G2041" s="57"/>
      <c r="H2041" s="57"/>
      <c r="I2041" s="57"/>
      <c r="J2041" s="57"/>
      <c r="K2041" s="57"/>
      <c r="L2041" s="57"/>
      <c r="M2041" s="57"/>
      <c r="N2041" s="57"/>
    </row>
    <row r="2042" spans="5:14">
      <c r="E2042" s="66"/>
      <c r="F2042" s="66"/>
      <c r="G2042" s="57"/>
      <c r="H2042" s="57"/>
      <c r="I2042" s="57"/>
      <c r="J2042" s="57"/>
      <c r="K2042" s="57"/>
      <c r="L2042" s="57"/>
      <c r="M2042" s="57"/>
      <c r="N2042" s="57"/>
    </row>
    <row r="2043" spans="5:14">
      <c r="E2043" s="66"/>
      <c r="F2043" s="66"/>
      <c r="G2043" s="57"/>
      <c r="H2043" s="57"/>
      <c r="I2043" s="57"/>
      <c r="J2043" s="57"/>
      <c r="K2043" s="57"/>
      <c r="L2043" s="57"/>
      <c r="M2043" s="57"/>
      <c r="N2043" s="57"/>
    </row>
    <row r="2044" spans="5:14">
      <c r="E2044" s="66"/>
      <c r="F2044" s="66"/>
      <c r="G2044" s="57"/>
      <c r="H2044" s="57"/>
      <c r="I2044" s="57"/>
      <c r="J2044" s="57"/>
      <c r="K2044" s="57"/>
      <c r="L2044" s="57"/>
      <c r="M2044" s="57"/>
      <c r="N2044" s="57"/>
    </row>
    <row r="2045" spans="5:14">
      <c r="E2045" s="66"/>
      <c r="F2045" s="66"/>
      <c r="G2045" s="57"/>
      <c r="H2045" s="57"/>
      <c r="I2045" s="57"/>
      <c r="J2045" s="57"/>
      <c r="K2045" s="57"/>
      <c r="L2045" s="57"/>
      <c r="M2045" s="57"/>
      <c r="N2045" s="57"/>
    </row>
    <row r="2046" spans="5:14">
      <c r="E2046" s="66"/>
      <c r="F2046" s="66"/>
      <c r="G2046" s="57"/>
      <c r="H2046" s="57"/>
      <c r="I2046" s="57"/>
      <c r="J2046" s="57"/>
      <c r="K2046" s="57"/>
      <c r="L2046" s="57"/>
      <c r="M2046" s="57"/>
      <c r="N2046" s="57"/>
    </row>
    <row r="2047" spans="5:14">
      <c r="E2047" s="66"/>
      <c r="F2047" s="66"/>
      <c r="G2047" s="57"/>
      <c r="H2047" s="57"/>
      <c r="I2047" s="57"/>
      <c r="J2047" s="57"/>
      <c r="K2047" s="57"/>
      <c r="L2047" s="57"/>
      <c r="M2047" s="57"/>
      <c r="N2047" s="57"/>
    </row>
    <row r="2048" spans="5:14">
      <c r="E2048" s="66"/>
      <c r="F2048" s="66"/>
      <c r="G2048" s="57"/>
      <c r="H2048" s="57"/>
      <c r="I2048" s="57"/>
      <c r="J2048" s="57"/>
      <c r="K2048" s="57"/>
      <c r="L2048" s="57"/>
      <c r="M2048" s="57"/>
      <c r="N2048" s="57"/>
    </row>
    <row r="2049" spans="5:14">
      <c r="E2049" s="66"/>
      <c r="F2049" s="66"/>
      <c r="G2049" s="57"/>
      <c r="H2049" s="57"/>
      <c r="I2049" s="57"/>
      <c r="J2049" s="57"/>
      <c r="K2049" s="57"/>
      <c r="L2049" s="57"/>
      <c r="M2049" s="57"/>
      <c r="N2049" s="57"/>
    </row>
    <row r="2050" spans="5:14">
      <c r="E2050" s="66"/>
      <c r="F2050" s="66"/>
      <c r="G2050" s="57"/>
      <c r="H2050" s="57"/>
      <c r="I2050" s="57"/>
      <c r="J2050" s="57"/>
      <c r="K2050" s="57"/>
      <c r="L2050" s="57"/>
      <c r="M2050" s="57"/>
      <c r="N2050" s="57"/>
    </row>
    <row r="2051" spans="5:14">
      <c r="E2051" s="66"/>
      <c r="F2051" s="66"/>
      <c r="G2051" s="57"/>
      <c r="H2051" s="57"/>
      <c r="I2051" s="57"/>
      <c r="J2051" s="57"/>
      <c r="K2051" s="57"/>
      <c r="L2051" s="57"/>
      <c r="M2051" s="57"/>
      <c r="N2051" s="57"/>
    </row>
    <row r="2052" spans="5:14">
      <c r="E2052" s="66"/>
      <c r="F2052" s="66"/>
      <c r="G2052" s="57"/>
      <c r="H2052" s="57"/>
      <c r="I2052" s="57"/>
      <c r="J2052" s="57"/>
      <c r="K2052" s="57"/>
      <c r="L2052" s="57"/>
      <c r="M2052" s="57"/>
      <c r="N2052" s="57"/>
    </row>
    <row r="2053" spans="5:14">
      <c r="E2053" s="66"/>
      <c r="F2053" s="66"/>
      <c r="G2053" s="57"/>
      <c r="H2053" s="57"/>
      <c r="I2053" s="57"/>
      <c r="J2053" s="57"/>
      <c r="K2053" s="57"/>
      <c r="L2053" s="57"/>
      <c r="M2053" s="57"/>
      <c r="N2053" s="57"/>
    </row>
    <row r="2054" spans="5:14">
      <c r="E2054" s="66"/>
      <c r="F2054" s="66"/>
      <c r="G2054" s="57"/>
      <c r="H2054" s="57"/>
      <c r="I2054" s="57"/>
      <c r="J2054" s="57"/>
      <c r="K2054" s="57"/>
      <c r="L2054" s="57"/>
      <c r="M2054" s="57"/>
      <c r="N2054" s="57"/>
    </row>
    <row r="2055" spans="5:14">
      <c r="E2055" s="66"/>
      <c r="F2055" s="66"/>
      <c r="G2055" s="57"/>
      <c r="H2055" s="57"/>
      <c r="I2055" s="57"/>
      <c r="J2055" s="57"/>
      <c r="K2055" s="57"/>
      <c r="L2055" s="57"/>
      <c r="M2055" s="57"/>
      <c r="N2055" s="57"/>
    </row>
    <row r="2056" spans="5:14">
      <c r="E2056" s="66"/>
      <c r="F2056" s="66"/>
      <c r="G2056" s="57"/>
      <c r="H2056" s="57"/>
      <c r="I2056" s="57"/>
      <c r="J2056" s="57"/>
      <c r="K2056" s="57"/>
      <c r="L2056" s="57"/>
      <c r="M2056" s="57"/>
      <c r="N2056" s="57"/>
    </row>
    <row r="2057" spans="5:14">
      <c r="E2057" s="66"/>
      <c r="F2057" s="66"/>
      <c r="G2057" s="57"/>
      <c r="H2057" s="57"/>
      <c r="I2057" s="57"/>
      <c r="J2057" s="57"/>
      <c r="K2057" s="57"/>
      <c r="L2057" s="57"/>
      <c r="M2057" s="57"/>
      <c r="N2057" s="57"/>
    </row>
    <row r="2058" spans="5:14">
      <c r="E2058" s="66"/>
      <c r="F2058" s="66"/>
      <c r="G2058" s="57"/>
      <c r="H2058" s="57"/>
      <c r="I2058" s="57"/>
      <c r="J2058" s="57"/>
      <c r="K2058" s="57"/>
      <c r="L2058" s="57"/>
      <c r="M2058" s="57"/>
      <c r="N2058" s="57"/>
    </row>
    <row r="2059" spans="5:14">
      <c r="E2059" s="66"/>
      <c r="F2059" s="66"/>
      <c r="G2059" s="57"/>
      <c r="H2059" s="57"/>
      <c r="I2059" s="57"/>
      <c r="J2059" s="57"/>
      <c r="K2059" s="57"/>
      <c r="L2059" s="57"/>
      <c r="M2059" s="57"/>
      <c r="N2059" s="57"/>
    </row>
    <row r="2060" spans="5:14">
      <c r="E2060" s="66"/>
      <c r="F2060" s="66"/>
      <c r="G2060" s="57"/>
      <c r="H2060" s="57"/>
      <c r="I2060" s="57"/>
      <c r="J2060" s="57"/>
      <c r="K2060" s="57"/>
      <c r="L2060" s="57"/>
      <c r="M2060" s="57"/>
      <c r="N2060" s="57"/>
    </row>
    <row r="2061" spans="5:14">
      <c r="E2061" s="66"/>
      <c r="F2061" s="66"/>
      <c r="G2061" s="57"/>
      <c r="H2061" s="57"/>
      <c r="I2061" s="57"/>
      <c r="J2061" s="57"/>
      <c r="K2061" s="57"/>
      <c r="L2061" s="57"/>
      <c r="M2061" s="57"/>
      <c r="N2061" s="57"/>
    </row>
    <row r="2062" spans="5:14">
      <c r="E2062" s="66"/>
      <c r="F2062" s="66"/>
      <c r="G2062" s="57"/>
      <c r="H2062" s="57"/>
      <c r="I2062" s="57"/>
      <c r="J2062" s="57"/>
      <c r="K2062" s="57"/>
      <c r="L2062" s="57"/>
      <c r="M2062" s="57"/>
      <c r="N2062" s="57"/>
    </row>
    <row r="2063" spans="5:14">
      <c r="E2063" s="66"/>
      <c r="F2063" s="66"/>
      <c r="G2063" s="57"/>
      <c r="H2063" s="57"/>
      <c r="I2063" s="57"/>
      <c r="J2063" s="57"/>
      <c r="K2063" s="57"/>
      <c r="L2063" s="57"/>
      <c r="M2063" s="57"/>
      <c r="N2063" s="57"/>
    </row>
    <row r="2064" spans="5:14">
      <c r="E2064" s="66"/>
      <c r="F2064" s="66"/>
      <c r="G2064" s="57"/>
      <c r="H2064" s="57"/>
      <c r="I2064" s="57"/>
      <c r="J2064" s="57"/>
      <c r="K2064" s="57"/>
      <c r="L2064" s="57"/>
      <c r="M2064" s="57"/>
      <c r="N2064" s="57"/>
    </row>
    <row r="2065" spans="5:14">
      <c r="E2065" s="66"/>
      <c r="F2065" s="66"/>
      <c r="G2065" s="57"/>
      <c r="H2065" s="57"/>
      <c r="I2065" s="57"/>
      <c r="J2065" s="57"/>
      <c r="K2065" s="57"/>
      <c r="L2065" s="57"/>
      <c r="M2065" s="57"/>
      <c r="N2065" s="57"/>
    </row>
    <row r="2066" spans="5:14">
      <c r="E2066" s="66"/>
      <c r="F2066" s="66"/>
      <c r="G2066" s="57"/>
      <c r="H2066" s="57"/>
      <c r="I2066" s="57"/>
      <c r="J2066" s="57"/>
      <c r="K2066" s="57"/>
      <c r="L2066" s="57"/>
      <c r="M2066" s="57"/>
      <c r="N2066" s="57"/>
    </row>
    <row r="2067" spans="5:14">
      <c r="E2067" s="66"/>
      <c r="F2067" s="66"/>
      <c r="G2067" s="57"/>
      <c r="H2067" s="57"/>
      <c r="I2067" s="57"/>
      <c r="J2067" s="57"/>
      <c r="K2067" s="57"/>
      <c r="L2067" s="57"/>
      <c r="M2067" s="57"/>
      <c r="N2067" s="57"/>
    </row>
    <row r="2068" spans="5:14">
      <c r="E2068" s="66"/>
      <c r="F2068" s="66"/>
      <c r="G2068" s="57"/>
      <c r="H2068" s="57"/>
      <c r="I2068" s="57"/>
      <c r="J2068" s="57"/>
      <c r="K2068" s="57"/>
      <c r="L2068" s="57"/>
      <c r="M2068" s="57"/>
      <c r="N2068" s="57"/>
    </row>
    <row r="2069" spans="5:14">
      <c r="E2069" s="66"/>
      <c r="F2069" s="66"/>
      <c r="G2069" s="57"/>
      <c r="H2069" s="57"/>
      <c r="I2069" s="57"/>
      <c r="J2069" s="57"/>
      <c r="K2069" s="57"/>
      <c r="L2069" s="57"/>
      <c r="M2069" s="57"/>
      <c r="N2069" s="57"/>
    </row>
    <row r="2070" spans="5:14">
      <c r="E2070" s="66"/>
      <c r="F2070" s="66"/>
      <c r="G2070" s="57"/>
      <c r="H2070" s="57"/>
      <c r="I2070" s="57"/>
      <c r="J2070" s="57"/>
      <c r="K2070" s="57"/>
      <c r="L2070" s="57"/>
      <c r="M2070" s="57"/>
      <c r="N2070" s="57"/>
    </row>
    <row r="2071" spans="5:14">
      <c r="E2071" s="66"/>
      <c r="F2071" s="66"/>
      <c r="G2071" s="57"/>
      <c r="H2071" s="57"/>
      <c r="I2071" s="57"/>
      <c r="J2071" s="57"/>
      <c r="K2071" s="57"/>
      <c r="L2071" s="57"/>
      <c r="M2071" s="57"/>
      <c r="N2071" s="57"/>
    </row>
    <row r="2072" spans="5:14">
      <c r="E2072" s="66"/>
      <c r="F2072" s="66"/>
      <c r="G2072" s="57"/>
      <c r="H2072" s="57"/>
      <c r="I2072" s="57"/>
      <c r="J2072" s="57"/>
      <c r="K2072" s="57"/>
      <c r="L2072" s="57"/>
      <c r="M2072" s="57"/>
      <c r="N2072" s="57"/>
    </row>
    <row r="2073" spans="5:14">
      <c r="E2073" s="66"/>
      <c r="F2073" s="66"/>
      <c r="G2073" s="57"/>
      <c r="H2073" s="57"/>
      <c r="I2073" s="57"/>
      <c r="J2073" s="57"/>
      <c r="K2073" s="57"/>
      <c r="L2073" s="57"/>
      <c r="M2073" s="57"/>
      <c r="N2073" s="57"/>
    </row>
    <row r="2074" spans="5:14">
      <c r="E2074" s="66"/>
      <c r="F2074" s="66"/>
      <c r="G2074" s="57"/>
      <c r="H2074" s="57"/>
      <c r="I2074" s="57"/>
      <c r="J2074" s="57"/>
      <c r="K2074" s="57"/>
      <c r="L2074" s="57"/>
      <c r="M2074" s="57"/>
      <c r="N2074" s="57"/>
    </row>
    <row r="2075" spans="5:14">
      <c r="E2075" s="66"/>
      <c r="F2075" s="66"/>
      <c r="G2075" s="57"/>
      <c r="H2075" s="57"/>
      <c r="I2075" s="57"/>
      <c r="J2075" s="57"/>
      <c r="K2075" s="57"/>
      <c r="L2075" s="57"/>
      <c r="M2075" s="57"/>
      <c r="N2075" s="57"/>
    </row>
    <row r="2076" spans="5:14">
      <c r="E2076" s="66"/>
      <c r="F2076" s="66"/>
      <c r="G2076" s="57"/>
      <c r="H2076" s="57"/>
      <c r="I2076" s="57"/>
      <c r="J2076" s="57"/>
      <c r="K2076" s="57"/>
      <c r="L2076" s="57"/>
      <c r="M2076" s="57"/>
      <c r="N2076" s="57"/>
    </row>
    <row r="2077" spans="5:14">
      <c r="E2077" s="66"/>
      <c r="F2077" s="66"/>
      <c r="G2077" s="57"/>
      <c r="H2077" s="57"/>
      <c r="I2077" s="57"/>
      <c r="J2077" s="57"/>
      <c r="K2077" s="57"/>
      <c r="L2077" s="57"/>
      <c r="M2077" s="57"/>
      <c r="N2077" s="57"/>
    </row>
    <row r="2078" spans="5:14">
      <c r="E2078" s="66"/>
      <c r="F2078" s="66"/>
      <c r="G2078" s="57"/>
      <c r="H2078" s="57"/>
      <c r="I2078" s="57"/>
      <c r="J2078" s="57"/>
      <c r="K2078" s="57"/>
      <c r="L2078" s="57"/>
      <c r="M2078" s="57"/>
      <c r="N2078" s="57"/>
    </row>
    <row r="2079" spans="5:14">
      <c r="E2079" s="66"/>
      <c r="F2079" s="66"/>
      <c r="G2079" s="57"/>
      <c r="H2079" s="57"/>
      <c r="I2079" s="57"/>
      <c r="J2079" s="57"/>
      <c r="K2079" s="57"/>
      <c r="L2079" s="57"/>
      <c r="M2079" s="57"/>
      <c r="N2079" s="57"/>
    </row>
    <row r="2080" spans="5:14">
      <c r="E2080" s="66"/>
      <c r="F2080" s="66"/>
      <c r="G2080" s="57"/>
      <c r="H2080" s="57"/>
      <c r="I2080" s="57"/>
      <c r="J2080" s="57"/>
      <c r="K2080" s="57"/>
      <c r="L2080" s="57"/>
      <c r="M2080" s="57"/>
      <c r="N2080" s="57"/>
    </row>
    <row r="2081" spans="5:14">
      <c r="E2081" s="66"/>
      <c r="F2081" s="66"/>
      <c r="G2081" s="57"/>
      <c r="H2081" s="57"/>
      <c r="I2081" s="57"/>
      <c r="J2081" s="57"/>
      <c r="K2081" s="57"/>
      <c r="L2081" s="57"/>
      <c r="M2081" s="57"/>
      <c r="N2081" s="57"/>
    </row>
    <row r="2082" spans="5:14">
      <c r="E2082" s="66"/>
      <c r="F2082" s="66"/>
      <c r="G2082" s="57"/>
      <c r="H2082" s="57"/>
      <c r="I2082" s="57"/>
      <c r="J2082" s="57"/>
      <c r="K2082" s="57"/>
      <c r="L2082" s="57"/>
      <c r="M2082" s="57"/>
      <c r="N2082" s="57"/>
    </row>
    <row r="2083" spans="5:14">
      <c r="E2083" s="66"/>
      <c r="F2083" s="66"/>
      <c r="G2083" s="57"/>
      <c r="H2083" s="57"/>
      <c r="I2083" s="57"/>
      <c r="J2083" s="57"/>
      <c r="K2083" s="57"/>
      <c r="L2083" s="57"/>
      <c r="M2083" s="57"/>
      <c r="N2083" s="57"/>
    </row>
    <row r="2084" spans="5:14">
      <c r="E2084" s="66"/>
      <c r="F2084" s="66"/>
      <c r="G2084" s="57"/>
      <c r="H2084" s="57"/>
      <c r="I2084" s="57"/>
      <c r="J2084" s="57"/>
      <c r="K2084" s="57"/>
      <c r="L2084" s="57"/>
      <c r="M2084" s="57"/>
      <c r="N2084" s="57"/>
    </row>
    <row r="2085" spans="5:14">
      <c r="E2085" s="66"/>
      <c r="F2085" s="66"/>
      <c r="G2085" s="57"/>
      <c r="H2085" s="57"/>
      <c r="I2085" s="57"/>
      <c r="J2085" s="57"/>
      <c r="K2085" s="57"/>
      <c r="L2085" s="57"/>
      <c r="M2085" s="57"/>
      <c r="N2085" s="57"/>
    </row>
    <row r="2086" spans="5:14">
      <c r="E2086" s="66"/>
      <c r="F2086" s="66"/>
      <c r="G2086" s="57"/>
      <c r="H2086" s="57"/>
      <c r="I2086" s="57"/>
      <c r="J2086" s="57"/>
      <c r="K2086" s="57"/>
      <c r="L2086" s="57"/>
      <c r="M2086" s="57"/>
      <c r="N2086" s="57"/>
    </row>
    <row r="2087" spans="5:14">
      <c r="E2087" s="66"/>
      <c r="F2087" s="66"/>
      <c r="G2087" s="57"/>
      <c r="H2087" s="57"/>
      <c r="I2087" s="57"/>
      <c r="J2087" s="57"/>
      <c r="K2087" s="57"/>
      <c r="L2087" s="57"/>
      <c r="M2087" s="57"/>
      <c r="N2087" s="57"/>
    </row>
    <row r="2088" spans="5:14">
      <c r="E2088" s="66"/>
      <c r="F2088" s="66"/>
      <c r="G2088" s="57"/>
      <c r="H2088" s="57"/>
      <c r="I2088" s="57"/>
      <c r="J2088" s="57"/>
      <c r="K2088" s="57"/>
      <c r="L2088" s="57"/>
      <c r="M2088" s="57"/>
      <c r="N2088" s="57"/>
    </row>
    <row r="2089" spans="5:14">
      <c r="E2089" s="66"/>
      <c r="F2089" s="66"/>
      <c r="G2089" s="57"/>
      <c r="H2089" s="57"/>
      <c r="I2089" s="57"/>
      <c r="J2089" s="57"/>
      <c r="K2089" s="57"/>
      <c r="L2089" s="57"/>
      <c r="M2089" s="57"/>
      <c r="N2089" s="57"/>
    </row>
    <row r="2090" spans="5:14">
      <c r="E2090" s="66"/>
      <c r="F2090" s="66"/>
      <c r="G2090" s="57"/>
      <c r="H2090" s="57"/>
      <c r="I2090" s="57"/>
      <c r="J2090" s="57"/>
      <c r="K2090" s="57"/>
      <c r="L2090" s="57"/>
      <c r="M2090" s="57"/>
      <c r="N2090" s="57"/>
    </row>
    <row r="2091" spans="5:14">
      <c r="E2091" s="66"/>
      <c r="F2091" s="66"/>
      <c r="G2091" s="57"/>
      <c r="H2091" s="57"/>
      <c r="I2091" s="57"/>
      <c r="J2091" s="57"/>
      <c r="K2091" s="57"/>
      <c r="L2091" s="57"/>
      <c r="M2091" s="57"/>
      <c r="N2091" s="57"/>
    </row>
    <row r="2092" spans="5:14">
      <c r="E2092" s="66"/>
      <c r="F2092" s="66"/>
      <c r="G2092" s="57"/>
      <c r="H2092" s="57"/>
      <c r="I2092" s="57"/>
      <c r="J2092" s="57"/>
      <c r="K2092" s="57"/>
      <c r="L2092" s="57"/>
      <c r="M2092" s="57"/>
      <c r="N2092" s="57"/>
    </row>
    <row r="2093" spans="5:14">
      <c r="E2093" s="66"/>
      <c r="F2093" s="66"/>
      <c r="G2093" s="57"/>
      <c r="H2093" s="57"/>
      <c r="I2093" s="57"/>
      <c r="J2093" s="57"/>
      <c r="K2093" s="57"/>
      <c r="L2093" s="57"/>
      <c r="M2093" s="57"/>
      <c r="N2093" s="57"/>
    </row>
    <row r="2094" spans="5:14">
      <c r="E2094" s="66"/>
      <c r="F2094" s="66"/>
      <c r="G2094" s="57"/>
      <c r="H2094" s="57"/>
      <c r="I2094" s="57"/>
      <c r="J2094" s="57"/>
      <c r="K2094" s="57"/>
      <c r="L2094" s="57"/>
      <c r="M2094" s="57"/>
      <c r="N2094" s="57"/>
    </row>
    <row r="2095" spans="5:14">
      <c r="E2095" s="66"/>
      <c r="F2095" s="66"/>
      <c r="G2095" s="57"/>
      <c r="H2095" s="57"/>
      <c r="I2095" s="57"/>
      <c r="J2095" s="57"/>
      <c r="K2095" s="57"/>
      <c r="L2095" s="57"/>
      <c r="M2095" s="57"/>
      <c r="N2095" s="57"/>
    </row>
    <row r="2096" spans="5:14">
      <c r="E2096" s="66"/>
      <c r="F2096" s="66"/>
      <c r="G2096" s="57"/>
      <c r="H2096" s="57"/>
      <c r="I2096" s="57"/>
      <c r="J2096" s="57"/>
      <c r="K2096" s="57"/>
      <c r="L2096" s="57"/>
      <c r="M2096" s="57"/>
      <c r="N2096" s="57"/>
    </row>
    <row r="2097" spans="5:14">
      <c r="E2097" s="66"/>
      <c r="F2097" s="66"/>
      <c r="G2097" s="57"/>
      <c r="H2097" s="57"/>
      <c r="I2097" s="57"/>
      <c r="J2097" s="57"/>
      <c r="K2097" s="57"/>
      <c r="L2097" s="57"/>
      <c r="M2097" s="57"/>
      <c r="N2097" s="57"/>
    </row>
    <row r="2098" spans="5:14">
      <c r="E2098" s="66"/>
      <c r="F2098" s="66"/>
      <c r="G2098" s="57"/>
      <c r="H2098" s="57"/>
      <c r="I2098" s="57"/>
      <c r="J2098" s="57"/>
      <c r="K2098" s="57"/>
      <c r="L2098" s="57"/>
      <c r="M2098" s="57"/>
      <c r="N2098" s="57"/>
    </row>
    <row r="2099" spans="5:14">
      <c r="E2099" s="66"/>
      <c r="F2099" s="66"/>
      <c r="G2099" s="57"/>
      <c r="H2099" s="57"/>
      <c r="I2099" s="57"/>
      <c r="J2099" s="57"/>
      <c r="K2099" s="57"/>
      <c r="L2099" s="57"/>
      <c r="M2099" s="57"/>
      <c r="N2099" s="57"/>
    </row>
    <row r="2100" spans="5:14">
      <c r="E2100" s="66"/>
      <c r="F2100" s="66"/>
      <c r="G2100" s="57"/>
      <c r="H2100" s="57"/>
      <c r="I2100" s="57"/>
      <c r="J2100" s="57"/>
      <c r="K2100" s="57"/>
      <c r="L2100" s="57"/>
      <c r="M2100" s="57"/>
      <c r="N2100" s="57"/>
    </row>
    <row r="2101" spans="5:14">
      <c r="E2101" s="66"/>
      <c r="F2101" s="66"/>
      <c r="G2101" s="57"/>
      <c r="H2101" s="57"/>
      <c r="I2101" s="57"/>
      <c r="J2101" s="57"/>
      <c r="K2101" s="57"/>
      <c r="L2101" s="57"/>
      <c r="M2101" s="57"/>
      <c r="N2101" s="57"/>
    </row>
    <row r="2102" spans="5:14">
      <c r="E2102" s="66"/>
      <c r="F2102" s="66"/>
      <c r="G2102" s="57"/>
      <c r="H2102" s="57"/>
      <c r="I2102" s="57"/>
      <c r="J2102" s="57"/>
      <c r="K2102" s="57"/>
      <c r="L2102" s="57"/>
      <c r="M2102" s="57"/>
      <c r="N2102" s="57"/>
    </row>
    <row r="2103" spans="5:14">
      <c r="E2103" s="66"/>
      <c r="F2103" s="66"/>
      <c r="G2103" s="57"/>
      <c r="H2103" s="57"/>
      <c r="I2103" s="57"/>
      <c r="J2103" s="57"/>
      <c r="K2103" s="57"/>
      <c r="L2103" s="57"/>
      <c r="M2103" s="57"/>
      <c r="N2103" s="57"/>
    </row>
    <row r="2104" spans="5:14">
      <c r="E2104" s="66"/>
      <c r="F2104" s="66"/>
      <c r="G2104" s="57"/>
      <c r="H2104" s="57"/>
      <c r="I2104" s="57"/>
      <c r="J2104" s="57"/>
      <c r="K2104" s="57"/>
      <c r="L2104" s="57"/>
      <c r="M2104" s="57"/>
      <c r="N2104" s="57"/>
    </row>
    <row r="2105" spans="5:14">
      <c r="E2105" s="66"/>
      <c r="F2105" s="66"/>
      <c r="G2105" s="57"/>
      <c r="H2105" s="57"/>
      <c r="I2105" s="57"/>
      <c r="J2105" s="57"/>
      <c r="K2105" s="57"/>
      <c r="L2105" s="57"/>
      <c r="M2105" s="57"/>
      <c r="N2105" s="57"/>
    </row>
    <row r="2106" spans="5:14">
      <c r="E2106" s="66"/>
      <c r="F2106" s="66"/>
      <c r="G2106" s="57"/>
      <c r="H2106" s="57"/>
      <c r="I2106" s="57"/>
      <c r="J2106" s="57"/>
      <c r="K2106" s="57"/>
      <c r="L2106" s="57"/>
      <c r="M2106" s="57"/>
      <c r="N2106" s="57"/>
    </row>
    <row r="2107" spans="5:14">
      <c r="E2107" s="66"/>
      <c r="F2107" s="66"/>
      <c r="G2107" s="57"/>
      <c r="H2107" s="57"/>
      <c r="I2107" s="57"/>
      <c r="J2107" s="57"/>
      <c r="K2107" s="57"/>
      <c r="L2107" s="57"/>
      <c r="M2107" s="57"/>
      <c r="N2107" s="57"/>
    </row>
    <row r="2108" spans="5:14">
      <c r="E2108" s="66"/>
      <c r="F2108" s="66"/>
      <c r="G2108" s="57"/>
      <c r="H2108" s="57"/>
      <c r="I2108" s="57"/>
      <c r="J2108" s="57"/>
      <c r="K2108" s="57"/>
      <c r="L2108" s="57"/>
      <c r="M2108" s="57"/>
      <c r="N2108" s="57"/>
    </row>
    <row r="2109" spans="5:14">
      <c r="E2109" s="66"/>
      <c r="F2109" s="66"/>
      <c r="G2109" s="57"/>
      <c r="H2109" s="57"/>
      <c r="I2109" s="57"/>
      <c r="J2109" s="57"/>
      <c r="K2109" s="57"/>
      <c r="L2109" s="57"/>
      <c r="M2109" s="57"/>
      <c r="N2109" s="57"/>
    </row>
    <row r="2110" spans="5:14">
      <c r="E2110" s="66"/>
      <c r="F2110" s="66"/>
      <c r="G2110" s="57"/>
      <c r="H2110" s="57"/>
      <c r="I2110" s="57"/>
      <c r="J2110" s="57"/>
      <c r="K2110" s="57"/>
      <c r="L2110" s="57"/>
      <c r="M2110" s="57"/>
      <c r="N2110" s="57"/>
    </row>
    <row r="2111" spans="5:14">
      <c r="E2111" s="66"/>
      <c r="F2111" s="66"/>
      <c r="G2111" s="57"/>
      <c r="H2111" s="57"/>
      <c r="I2111" s="57"/>
      <c r="J2111" s="57"/>
      <c r="K2111" s="57"/>
      <c r="L2111" s="57"/>
      <c r="M2111" s="57"/>
      <c r="N2111" s="57"/>
    </row>
    <row r="2112" spans="5:14">
      <c r="E2112" s="66"/>
      <c r="F2112" s="66"/>
      <c r="G2112" s="57"/>
      <c r="H2112" s="57"/>
      <c r="I2112" s="57"/>
      <c r="J2112" s="57"/>
      <c r="K2112" s="57"/>
      <c r="L2112" s="57"/>
      <c r="M2112" s="57"/>
      <c r="N2112" s="57"/>
    </row>
    <row r="2113" spans="5:14">
      <c r="E2113" s="66"/>
      <c r="F2113" s="66"/>
      <c r="G2113" s="57"/>
      <c r="H2113" s="57"/>
      <c r="I2113" s="57"/>
      <c r="J2113" s="57"/>
      <c r="K2113" s="57"/>
      <c r="L2113" s="57"/>
      <c r="M2113" s="57"/>
      <c r="N2113" s="57"/>
    </row>
    <row r="2114" spans="5:14">
      <c r="E2114" s="66"/>
      <c r="F2114" s="66"/>
      <c r="G2114" s="57"/>
      <c r="H2114" s="57"/>
      <c r="I2114" s="57"/>
      <c r="J2114" s="57"/>
      <c r="K2114" s="57"/>
      <c r="L2114" s="57"/>
      <c r="M2114" s="57"/>
      <c r="N2114" s="57"/>
    </row>
    <row r="2115" spans="5:14">
      <c r="E2115" s="66"/>
      <c r="F2115" s="66"/>
      <c r="G2115" s="57"/>
      <c r="H2115" s="57"/>
      <c r="I2115" s="57"/>
      <c r="J2115" s="57"/>
      <c r="K2115" s="57"/>
      <c r="L2115" s="57"/>
      <c r="M2115" s="57"/>
      <c r="N2115" s="57"/>
    </row>
    <row r="2116" spans="5:14">
      <c r="E2116" s="66"/>
      <c r="F2116" s="66"/>
      <c r="G2116" s="57"/>
      <c r="H2116" s="57"/>
      <c r="I2116" s="57"/>
      <c r="J2116" s="57"/>
      <c r="K2116" s="57"/>
      <c r="L2116" s="57"/>
      <c r="M2116" s="57"/>
      <c r="N2116" s="57"/>
    </row>
    <row r="2117" spans="5:14">
      <c r="E2117" s="66"/>
      <c r="F2117" s="66"/>
      <c r="G2117" s="57"/>
      <c r="H2117" s="57"/>
      <c r="I2117" s="57"/>
      <c r="J2117" s="57"/>
      <c r="K2117" s="57"/>
      <c r="L2117" s="57"/>
      <c r="M2117" s="57"/>
      <c r="N2117" s="57"/>
    </row>
    <row r="2118" spans="5:14">
      <c r="E2118" s="66"/>
      <c r="F2118" s="66"/>
      <c r="G2118" s="57"/>
      <c r="H2118" s="57"/>
      <c r="I2118" s="57"/>
      <c r="J2118" s="57"/>
      <c r="K2118" s="57"/>
      <c r="L2118" s="57"/>
      <c r="M2118" s="57"/>
      <c r="N2118" s="57"/>
    </row>
    <row r="2119" spans="5:14">
      <c r="E2119" s="66"/>
      <c r="F2119" s="66"/>
      <c r="G2119" s="57"/>
      <c r="H2119" s="57"/>
      <c r="I2119" s="57"/>
      <c r="J2119" s="57"/>
      <c r="K2119" s="57"/>
      <c r="L2119" s="57"/>
      <c r="M2119" s="57"/>
      <c r="N2119" s="57"/>
    </row>
    <row r="2120" spans="5:14">
      <c r="E2120" s="66"/>
      <c r="F2120" s="66"/>
      <c r="G2120" s="57"/>
      <c r="H2120" s="57"/>
      <c r="I2120" s="57"/>
      <c r="J2120" s="57"/>
      <c r="K2120" s="57"/>
      <c r="L2120" s="57"/>
      <c r="M2120" s="57"/>
      <c r="N2120" s="57"/>
    </row>
    <row r="2121" spans="5:14">
      <c r="E2121" s="66"/>
      <c r="F2121" s="66"/>
      <c r="G2121" s="57"/>
      <c r="H2121" s="57"/>
      <c r="I2121" s="57"/>
      <c r="J2121" s="57"/>
      <c r="K2121" s="57"/>
      <c r="L2121" s="57"/>
      <c r="M2121" s="57"/>
      <c r="N2121" s="57"/>
    </row>
    <row r="2122" spans="5:14">
      <c r="E2122" s="66"/>
      <c r="F2122" s="66"/>
      <c r="G2122" s="57"/>
      <c r="H2122" s="57"/>
      <c r="I2122" s="57"/>
      <c r="J2122" s="57"/>
      <c r="K2122" s="57"/>
      <c r="L2122" s="57"/>
      <c r="M2122" s="57"/>
      <c r="N2122" s="57"/>
    </row>
    <row r="2123" spans="5:14">
      <c r="E2123" s="66"/>
      <c r="F2123" s="66"/>
      <c r="G2123" s="57"/>
      <c r="H2123" s="57"/>
      <c r="I2123" s="57"/>
      <c r="J2123" s="57"/>
      <c r="K2123" s="57"/>
      <c r="L2123" s="57"/>
      <c r="M2123" s="57"/>
      <c r="N2123" s="57"/>
    </row>
    <row r="2124" spans="5:14">
      <c r="E2124" s="66"/>
      <c r="F2124" s="66"/>
      <c r="G2124" s="57"/>
      <c r="H2124" s="57"/>
      <c r="I2124" s="57"/>
      <c r="J2124" s="57"/>
      <c r="K2124" s="57"/>
      <c r="L2124" s="57"/>
      <c r="M2124" s="57"/>
      <c r="N2124" s="57"/>
    </row>
    <row r="2125" spans="5:14">
      <c r="E2125" s="66"/>
      <c r="F2125" s="66"/>
      <c r="G2125" s="57"/>
      <c r="H2125" s="57"/>
      <c r="I2125" s="57"/>
      <c r="J2125" s="57"/>
      <c r="K2125" s="57"/>
      <c r="L2125" s="57"/>
      <c r="M2125" s="57"/>
      <c r="N2125" s="57"/>
    </row>
    <row r="2126" spans="5:14">
      <c r="E2126" s="66"/>
      <c r="F2126" s="66"/>
      <c r="G2126" s="57"/>
      <c r="H2126" s="57"/>
      <c r="I2126" s="57"/>
      <c r="J2126" s="57"/>
      <c r="K2126" s="57"/>
      <c r="L2126" s="57"/>
      <c r="M2126" s="57"/>
      <c r="N2126" s="57"/>
    </row>
    <row r="2127" spans="5:14">
      <c r="E2127" s="66"/>
      <c r="F2127" s="66"/>
      <c r="G2127" s="57"/>
      <c r="H2127" s="57"/>
      <c r="I2127" s="57"/>
      <c r="J2127" s="57"/>
      <c r="K2127" s="57"/>
      <c r="L2127" s="57"/>
      <c r="M2127" s="57"/>
      <c r="N2127" s="57"/>
    </row>
    <row r="2128" spans="5:14">
      <c r="E2128" s="66"/>
      <c r="F2128" s="66"/>
      <c r="G2128" s="57"/>
      <c r="H2128" s="57"/>
      <c r="I2128" s="57"/>
      <c r="J2128" s="57"/>
      <c r="K2128" s="57"/>
      <c r="L2128" s="57"/>
      <c r="M2128" s="57"/>
      <c r="N2128" s="57"/>
    </row>
    <row r="2129" spans="5:14">
      <c r="E2129" s="66"/>
      <c r="F2129" s="66"/>
      <c r="G2129" s="57"/>
      <c r="H2129" s="57"/>
      <c r="I2129" s="57"/>
      <c r="J2129" s="57"/>
      <c r="K2129" s="57"/>
      <c r="L2129" s="57"/>
      <c r="M2129" s="57"/>
      <c r="N2129" s="57"/>
    </row>
    <row r="2130" spans="5:14">
      <c r="E2130" s="66"/>
      <c r="F2130" s="66"/>
      <c r="G2130" s="57"/>
      <c r="H2130" s="57"/>
      <c r="I2130" s="57"/>
      <c r="J2130" s="57"/>
      <c r="K2130" s="57"/>
      <c r="L2130" s="57"/>
      <c r="M2130" s="57"/>
      <c r="N2130" s="57"/>
    </row>
    <row r="2131" spans="5:14">
      <c r="E2131" s="66"/>
      <c r="F2131" s="66"/>
      <c r="G2131" s="57"/>
      <c r="H2131" s="57"/>
      <c r="I2131" s="57"/>
      <c r="J2131" s="57"/>
      <c r="K2131" s="57"/>
      <c r="L2131" s="57"/>
      <c r="M2131" s="57"/>
      <c r="N2131" s="57"/>
    </row>
    <row r="2132" spans="5:14">
      <c r="E2132" s="66"/>
      <c r="F2132" s="66"/>
      <c r="G2132" s="57"/>
      <c r="H2132" s="57"/>
      <c r="I2132" s="57"/>
      <c r="J2132" s="57"/>
      <c r="K2132" s="57"/>
      <c r="L2132" s="57"/>
      <c r="M2132" s="57"/>
      <c r="N2132" s="57"/>
    </row>
    <row r="2133" spans="5:14">
      <c r="E2133" s="66"/>
      <c r="F2133" s="66"/>
      <c r="G2133" s="57"/>
      <c r="H2133" s="57"/>
      <c r="I2133" s="57"/>
      <c r="J2133" s="57"/>
      <c r="K2133" s="57"/>
      <c r="L2133" s="57"/>
      <c r="M2133" s="57"/>
      <c r="N2133" s="57"/>
    </row>
    <row r="2134" spans="5:14">
      <c r="E2134" s="66"/>
      <c r="F2134" s="66"/>
      <c r="G2134" s="57"/>
      <c r="H2134" s="57"/>
      <c r="I2134" s="57"/>
      <c r="J2134" s="57"/>
      <c r="K2134" s="57"/>
      <c r="L2134" s="57"/>
      <c r="M2134" s="57"/>
      <c r="N2134" s="57"/>
    </row>
    <row r="2135" spans="5:14">
      <c r="E2135" s="66"/>
      <c r="F2135" s="66"/>
      <c r="G2135" s="57"/>
      <c r="H2135" s="57"/>
      <c r="I2135" s="57"/>
      <c r="J2135" s="57"/>
      <c r="K2135" s="57"/>
      <c r="L2135" s="57"/>
      <c r="M2135" s="57"/>
      <c r="N2135" s="57"/>
    </row>
    <row r="2136" spans="5:14">
      <c r="E2136" s="66"/>
      <c r="F2136" s="66"/>
      <c r="G2136" s="57"/>
      <c r="H2136" s="57"/>
      <c r="I2136" s="57"/>
      <c r="J2136" s="57"/>
      <c r="K2136" s="57"/>
      <c r="L2136" s="57"/>
      <c r="M2136" s="57"/>
      <c r="N2136" s="57"/>
    </row>
    <row r="2137" spans="5:14">
      <c r="E2137" s="66"/>
      <c r="F2137" s="66"/>
      <c r="G2137" s="57"/>
      <c r="H2137" s="57"/>
      <c r="I2137" s="57"/>
      <c r="J2137" s="57"/>
      <c r="K2137" s="57"/>
      <c r="L2137" s="57"/>
      <c r="M2137" s="57"/>
      <c r="N2137" s="57"/>
    </row>
    <row r="2138" spans="5:14">
      <c r="E2138" s="66"/>
      <c r="F2138" s="66"/>
      <c r="G2138" s="57"/>
      <c r="H2138" s="57"/>
      <c r="I2138" s="57"/>
      <c r="J2138" s="57"/>
      <c r="K2138" s="57"/>
      <c r="L2138" s="57"/>
      <c r="M2138" s="57"/>
      <c r="N2138" s="57"/>
    </row>
    <row r="2139" spans="5:14">
      <c r="E2139" s="66"/>
      <c r="F2139" s="66"/>
      <c r="G2139" s="57"/>
      <c r="H2139" s="57"/>
      <c r="I2139" s="57"/>
      <c r="J2139" s="57"/>
      <c r="K2139" s="57"/>
      <c r="L2139" s="57"/>
      <c r="M2139" s="57"/>
      <c r="N2139" s="57"/>
    </row>
    <row r="2140" spans="5:14">
      <c r="E2140" s="66"/>
      <c r="F2140" s="66"/>
      <c r="G2140" s="57"/>
      <c r="H2140" s="57"/>
      <c r="I2140" s="57"/>
      <c r="J2140" s="57"/>
      <c r="K2140" s="57"/>
      <c r="L2140" s="57"/>
      <c r="M2140" s="57"/>
      <c r="N2140" s="57"/>
    </row>
    <row r="2141" spans="5:14">
      <c r="E2141" s="66"/>
      <c r="F2141" s="66"/>
      <c r="G2141" s="57"/>
      <c r="H2141" s="57"/>
      <c r="I2141" s="57"/>
      <c r="J2141" s="57"/>
      <c r="K2141" s="57"/>
      <c r="L2141" s="57"/>
      <c r="M2141" s="57"/>
      <c r="N2141" s="57"/>
    </row>
    <row r="2142" spans="5:14">
      <c r="E2142" s="66"/>
      <c r="F2142" s="66"/>
      <c r="G2142" s="57"/>
      <c r="H2142" s="57"/>
      <c r="I2142" s="57"/>
      <c r="J2142" s="57"/>
      <c r="K2142" s="57"/>
      <c r="L2142" s="57"/>
      <c r="M2142" s="57"/>
      <c r="N2142" s="57"/>
    </row>
    <row r="2143" spans="5:14">
      <c r="E2143" s="66"/>
      <c r="F2143" s="66"/>
      <c r="G2143" s="57"/>
      <c r="H2143" s="57"/>
      <c r="I2143" s="57"/>
      <c r="J2143" s="57"/>
      <c r="K2143" s="57"/>
      <c r="L2143" s="57"/>
      <c r="M2143" s="57"/>
      <c r="N2143" s="57"/>
    </row>
    <row r="2144" spans="5:14">
      <c r="E2144" s="66"/>
      <c r="F2144" s="66"/>
      <c r="G2144" s="57"/>
      <c r="H2144" s="57"/>
      <c r="I2144" s="57"/>
      <c r="J2144" s="57"/>
      <c r="K2144" s="57"/>
      <c r="L2144" s="57"/>
      <c r="M2144" s="57"/>
      <c r="N2144" s="57"/>
    </row>
    <row r="2145" spans="5:14">
      <c r="E2145" s="66"/>
      <c r="F2145" s="66"/>
      <c r="G2145" s="57"/>
      <c r="H2145" s="57"/>
      <c r="I2145" s="57"/>
      <c r="J2145" s="57"/>
      <c r="K2145" s="57"/>
      <c r="L2145" s="57"/>
      <c r="M2145" s="57"/>
      <c r="N2145" s="57"/>
    </row>
    <row r="2146" spans="5:14">
      <c r="E2146" s="66"/>
      <c r="F2146" s="66"/>
      <c r="G2146" s="57"/>
      <c r="H2146" s="57"/>
      <c r="I2146" s="57"/>
      <c r="J2146" s="57"/>
      <c r="K2146" s="57"/>
      <c r="L2146" s="57"/>
      <c r="M2146" s="57"/>
      <c r="N2146" s="57"/>
    </row>
    <row r="2147" spans="5:14">
      <c r="E2147" s="66"/>
      <c r="F2147" s="66"/>
      <c r="G2147" s="57"/>
      <c r="H2147" s="57"/>
      <c r="I2147" s="57"/>
      <c r="J2147" s="57"/>
      <c r="K2147" s="57"/>
      <c r="L2147" s="57"/>
      <c r="M2147" s="57"/>
      <c r="N2147" s="57"/>
    </row>
    <row r="2148" spans="5:14">
      <c r="E2148" s="66"/>
      <c r="F2148" s="66"/>
      <c r="G2148" s="57"/>
      <c r="H2148" s="57"/>
      <c r="I2148" s="57"/>
      <c r="J2148" s="57"/>
      <c r="K2148" s="57"/>
      <c r="L2148" s="57"/>
      <c r="M2148" s="57"/>
      <c r="N2148" s="57"/>
    </row>
    <row r="2149" spans="5:14">
      <c r="E2149" s="66"/>
      <c r="F2149" s="66"/>
      <c r="G2149" s="57"/>
      <c r="H2149" s="57"/>
      <c r="I2149" s="57"/>
      <c r="J2149" s="57"/>
      <c r="K2149" s="57"/>
      <c r="L2149" s="57"/>
      <c r="M2149" s="57"/>
      <c r="N2149" s="57"/>
    </row>
    <row r="2150" spans="5:14">
      <c r="E2150" s="66"/>
      <c r="F2150" s="66"/>
      <c r="G2150" s="57"/>
      <c r="H2150" s="57"/>
      <c r="I2150" s="57"/>
      <c r="J2150" s="57"/>
      <c r="K2150" s="57"/>
      <c r="L2150" s="57"/>
      <c r="M2150" s="57"/>
      <c r="N2150" s="57"/>
    </row>
    <row r="2151" spans="5:14">
      <c r="E2151" s="66"/>
      <c r="F2151" s="66"/>
      <c r="G2151" s="57"/>
      <c r="H2151" s="57"/>
      <c r="I2151" s="57"/>
      <c r="J2151" s="57"/>
      <c r="K2151" s="57"/>
      <c r="L2151" s="57"/>
      <c r="M2151" s="57"/>
      <c r="N2151" s="57"/>
    </row>
    <row r="2152" spans="5:14">
      <c r="E2152" s="66"/>
      <c r="F2152" s="66"/>
      <c r="G2152" s="57"/>
      <c r="H2152" s="57"/>
      <c r="I2152" s="57"/>
      <c r="J2152" s="57"/>
      <c r="K2152" s="57"/>
      <c r="L2152" s="57"/>
      <c r="M2152" s="57"/>
      <c r="N2152" s="57"/>
    </row>
    <row r="2153" spans="5:14">
      <c r="E2153" s="66"/>
      <c r="F2153" s="66"/>
      <c r="G2153" s="57"/>
      <c r="H2153" s="57"/>
      <c r="I2153" s="57"/>
      <c r="J2153" s="57"/>
      <c r="K2153" s="57"/>
      <c r="L2153" s="57"/>
      <c r="M2153" s="57"/>
      <c r="N2153" s="57"/>
    </row>
    <row r="2154" spans="5:14">
      <c r="E2154" s="66"/>
      <c r="F2154" s="66"/>
      <c r="G2154" s="57"/>
      <c r="H2154" s="57"/>
      <c r="I2154" s="57"/>
      <c r="J2154" s="57"/>
      <c r="K2154" s="57"/>
      <c r="L2154" s="57"/>
      <c r="M2154" s="57"/>
      <c r="N2154" s="57"/>
    </row>
    <row r="2155" spans="5:14">
      <c r="E2155" s="66"/>
      <c r="F2155" s="66"/>
      <c r="G2155" s="57"/>
      <c r="H2155" s="57"/>
      <c r="I2155" s="57"/>
      <c r="J2155" s="57"/>
      <c r="K2155" s="57"/>
      <c r="L2155" s="57"/>
      <c r="M2155" s="57"/>
      <c r="N2155" s="57"/>
    </row>
    <row r="2156" spans="5:14">
      <c r="E2156" s="66"/>
      <c r="F2156" s="66"/>
      <c r="G2156" s="57"/>
      <c r="H2156" s="57"/>
      <c r="I2156" s="57"/>
      <c r="J2156" s="57"/>
      <c r="K2156" s="57"/>
      <c r="L2156" s="57"/>
      <c r="M2156" s="57"/>
      <c r="N2156" s="57"/>
    </row>
    <row r="2157" spans="5:14">
      <c r="E2157" s="66"/>
      <c r="F2157" s="66"/>
      <c r="G2157" s="57"/>
      <c r="H2157" s="57"/>
      <c r="I2157" s="57"/>
      <c r="J2157" s="57"/>
      <c r="K2157" s="57"/>
      <c r="L2157" s="57"/>
      <c r="M2157" s="57"/>
      <c r="N2157" s="57"/>
    </row>
    <row r="2158" spans="5:14">
      <c r="E2158" s="66"/>
      <c r="F2158" s="66"/>
      <c r="G2158" s="57"/>
      <c r="H2158" s="57"/>
      <c r="I2158" s="57"/>
      <c r="J2158" s="57"/>
      <c r="K2158" s="57"/>
      <c r="L2158" s="57"/>
      <c r="M2158" s="57"/>
      <c r="N2158" s="57"/>
    </row>
    <row r="2159" spans="5:14">
      <c r="E2159" s="66"/>
      <c r="F2159" s="66"/>
      <c r="G2159" s="57"/>
      <c r="H2159" s="57"/>
      <c r="I2159" s="57"/>
      <c r="J2159" s="57"/>
      <c r="K2159" s="57"/>
      <c r="L2159" s="57"/>
      <c r="M2159" s="57"/>
      <c r="N2159" s="57"/>
    </row>
    <row r="2160" spans="5:14">
      <c r="E2160" s="66"/>
      <c r="F2160" s="66"/>
      <c r="G2160" s="57"/>
      <c r="H2160" s="57"/>
      <c r="I2160" s="57"/>
      <c r="J2160" s="57"/>
      <c r="K2160" s="57"/>
      <c r="L2160" s="57"/>
      <c r="M2160" s="57"/>
      <c r="N2160" s="57"/>
    </row>
    <row r="2161" spans="5:14">
      <c r="E2161" s="66"/>
      <c r="F2161" s="66"/>
      <c r="G2161" s="57"/>
      <c r="H2161" s="57"/>
      <c r="I2161" s="57"/>
      <c r="J2161" s="57"/>
      <c r="K2161" s="57"/>
      <c r="L2161" s="57"/>
      <c r="M2161" s="57"/>
      <c r="N2161" s="57"/>
    </row>
    <row r="2162" spans="5:14">
      <c r="E2162" s="66"/>
      <c r="F2162" s="66"/>
      <c r="G2162" s="57"/>
      <c r="H2162" s="57"/>
      <c r="I2162" s="57"/>
      <c r="J2162" s="57"/>
      <c r="K2162" s="57"/>
      <c r="L2162" s="57"/>
      <c r="M2162" s="57"/>
      <c r="N2162" s="57"/>
    </row>
    <row r="2163" spans="5:14">
      <c r="E2163" s="66"/>
      <c r="F2163" s="66"/>
      <c r="G2163" s="57"/>
      <c r="H2163" s="57"/>
      <c r="I2163" s="57"/>
      <c r="J2163" s="57"/>
      <c r="K2163" s="57"/>
      <c r="L2163" s="57"/>
      <c r="M2163" s="57"/>
      <c r="N2163" s="57"/>
    </row>
    <row r="2164" spans="5:14">
      <c r="E2164" s="66"/>
      <c r="F2164" s="66"/>
      <c r="G2164" s="57"/>
      <c r="H2164" s="57"/>
      <c r="I2164" s="57"/>
      <c r="J2164" s="57"/>
      <c r="K2164" s="57"/>
      <c r="L2164" s="57"/>
      <c r="M2164" s="57"/>
      <c r="N2164" s="57"/>
    </row>
    <row r="2165" spans="5:14">
      <c r="E2165" s="66"/>
      <c r="F2165" s="66"/>
      <c r="G2165" s="57"/>
      <c r="H2165" s="57"/>
      <c r="I2165" s="57"/>
      <c r="J2165" s="57"/>
      <c r="K2165" s="57"/>
      <c r="L2165" s="57"/>
      <c r="M2165" s="57"/>
      <c r="N2165" s="57"/>
    </row>
    <row r="2166" spans="5:14">
      <c r="E2166" s="66"/>
      <c r="F2166" s="66"/>
      <c r="G2166" s="57"/>
      <c r="H2166" s="57"/>
      <c r="I2166" s="57"/>
      <c r="J2166" s="57"/>
      <c r="K2166" s="57"/>
      <c r="L2166" s="57"/>
      <c r="M2166" s="57"/>
      <c r="N2166" s="57"/>
    </row>
    <row r="2167" spans="5:14">
      <c r="E2167" s="66"/>
      <c r="F2167" s="66"/>
      <c r="G2167" s="57"/>
      <c r="H2167" s="57"/>
      <c r="I2167" s="57"/>
      <c r="J2167" s="57"/>
      <c r="K2167" s="57"/>
      <c r="L2167" s="57"/>
      <c r="M2167" s="57"/>
      <c r="N2167" s="57"/>
    </row>
    <row r="2168" spans="5:14">
      <c r="E2168" s="66"/>
      <c r="F2168" s="66"/>
      <c r="G2168" s="57"/>
      <c r="H2168" s="57"/>
      <c r="I2168" s="57"/>
      <c r="J2168" s="57"/>
      <c r="K2168" s="57"/>
      <c r="L2168" s="57"/>
      <c r="M2168" s="57"/>
      <c r="N2168" s="57"/>
    </row>
    <row r="2169" spans="5:14">
      <c r="E2169" s="66"/>
      <c r="F2169" s="66"/>
      <c r="G2169" s="57"/>
      <c r="H2169" s="57"/>
      <c r="I2169" s="57"/>
      <c r="J2169" s="57"/>
      <c r="K2169" s="57"/>
      <c r="L2169" s="57"/>
      <c r="M2169" s="57"/>
      <c r="N2169" s="57"/>
    </row>
    <row r="2170" spans="5:14">
      <c r="E2170" s="66"/>
      <c r="F2170" s="66"/>
      <c r="G2170" s="57"/>
      <c r="H2170" s="57"/>
      <c r="I2170" s="57"/>
      <c r="J2170" s="57"/>
      <c r="K2170" s="57"/>
      <c r="L2170" s="57"/>
      <c r="M2170" s="57"/>
      <c r="N2170" s="57"/>
    </row>
    <row r="2171" spans="5:14">
      <c r="E2171" s="66"/>
      <c r="F2171" s="66"/>
      <c r="G2171" s="57"/>
      <c r="H2171" s="57"/>
      <c r="I2171" s="57"/>
      <c r="J2171" s="57"/>
      <c r="K2171" s="57"/>
      <c r="L2171" s="57"/>
      <c r="M2171" s="57"/>
      <c r="N2171" s="57"/>
    </row>
    <row r="2172" spans="5:14">
      <c r="E2172" s="66"/>
      <c r="F2172" s="66"/>
      <c r="G2172" s="57"/>
      <c r="H2172" s="57"/>
      <c r="I2172" s="57"/>
      <c r="J2172" s="57"/>
      <c r="K2172" s="57"/>
      <c r="L2172" s="57"/>
      <c r="M2172" s="57"/>
      <c r="N2172" s="57"/>
    </row>
    <row r="2173" spans="5:14">
      <c r="E2173" s="66"/>
      <c r="F2173" s="66"/>
      <c r="G2173" s="57"/>
      <c r="H2173" s="57"/>
      <c r="I2173" s="57"/>
      <c r="J2173" s="57"/>
      <c r="K2173" s="57"/>
      <c r="L2173" s="57"/>
      <c r="M2173" s="57"/>
      <c r="N2173" s="57"/>
    </row>
    <row r="2174" spans="5:14">
      <c r="E2174" s="66"/>
      <c r="F2174" s="66"/>
      <c r="G2174" s="57"/>
      <c r="H2174" s="57"/>
      <c r="I2174" s="57"/>
      <c r="J2174" s="57"/>
      <c r="K2174" s="57"/>
      <c r="L2174" s="57"/>
      <c r="M2174" s="57"/>
      <c r="N2174" s="57"/>
    </row>
    <row r="2175" spans="5:14">
      <c r="E2175" s="66"/>
      <c r="F2175" s="66"/>
      <c r="G2175" s="57"/>
      <c r="H2175" s="57"/>
      <c r="I2175" s="57"/>
      <c r="J2175" s="57"/>
      <c r="K2175" s="57"/>
      <c r="L2175" s="57"/>
      <c r="M2175" s="57"/>
      <c r="N2175" s="57"/>
    </row>
    <row r="2176" spans="5:14">
      <c r="E2176" s="66"/>
      <c r="F2176" s="66"/>
      <c r="G2176" s="57"/>
      <c r="H2176" s="57"/>
      <c r="I2176" s="57"/>
      <c r="J2176" s="57"/>
      <c r="K2176" s="57"/>
      <c r="L2176" s="57"/>
      <c r="M2176" s="57"/>
      <c r="N2176" s="57"/>
    </row>
    <row r="2177" spans="5:14">
      <c r="E2177" s="66"/>
      <c r="F2177" s="66"/>
      <c r="G2177" s="57"/>
      <c r="H2177" s="57"/>
      <c r="I2177" s="57"/>
      <c r="J2177" s="57"/>
      <c r="K2177" s="57"/>
      <c r="L2177" s="57"/>
      <c r="M2177" s="57"/>
      <c r="N2177" s="57"/>
    </row>
    <row r="2178" spans="5:14">
      <c r="E2178" s="66"/>
      <c r="F2178" s="66"/>
      <c r="G2178" s="57"/>
      <c r="H2178" s="57"/>
      <c r="I2178" s="57"/>
      <c r="J2178" s="57"/>
      <c r="K2178" s="57"/>
      <c r="L2178" s="57"/>
      <c r="M2178" s="57"/>
      <c r="N2178" s="57"/>
    </row>
    <row r="2179" spans="5:14">
      <c r="E2179" s="66"/>
      <c r="F2179" s="66"/>
      <c r="G2179" s="57"/>
      <c r="H2179" s="57"/>
      <c r="I2179" s="57"/>
      <c r="J2179" s="57"/>
      <c r="K2179" s="57"/>
      <c r="L2179" s="57"/>
      <c r="M2179" s="57"/>
      <c r="N2179" s="57"/>
    </row>
    <row r="2180" spans="5:14">
      <c r="E2180" s="66"/>
      <c r="F2180" s="66"/>
      <c r="G2180" s="57"/>
      <c r="H2180" s="57"/>
      <c r="I2180" s="57"/>
      <c r="J2180" s="57"/>
      <c r="K2180" s="57"/>
      <c r="L2180" s="57"/>
      <c r="M2180" s="57"/>
      <c r="N2180" s="57"/>
    </row>
    <row r="2181" spans="5:14">
      <c r="E2181" s="66"/>
      <c r="F2181" s="66"/>
      <c r="G2181" s="57"/>
      <c r="H2181" s="57"/>
      <c r="I2181" s="57"/>
      <c r="J2181" s="57"/>
      <c r="K2181" s="57"/>
      <c r="L2181" s="57"/>
      <c r="M2181" s="57"/>
      <c r="N2181" s="57"/>
    </row>
    <row r="2182" spans="5:14">
      <c r="E2182" s="66"/>
      <c r="F2182" s="66"/>
      <c r="G2182" s="57"/>
      <c r="H2182" s="57"/>
      <c r="I2182" s="57"/>
      <c r="J2182" s="57"/>
      <c r="K2182" s="57"/>
      <c r="L2182" s="57"/>
      <c r="M2182" s="57"/>
      <c r="N2182" s="57"/>
    </row>
    <row r="2183" spans="5:14">
      <c r="E2183" s="66"/>
      <c r="F2183" s="66"/>
      <c r="G2183" s="57"/>
      <c r="H2183" s="57"/>
      <c r="I2183" s="57"/>
      <c r="J2183" s="57"/>
      <c r="K2183" s="57"/>
      <c r="L2183" s="57"/>
      <c r="M2183" s="57"/>
      <c r="N2183" s="57"/>
    </row>
    <row r="2184" spans="5:14">
      <c r="E2184" s="66"/>
      <c r="F2184" s="66"/>
      <c r="G2184" s="57"/>
      <c r="H2184" s="57"/>
      <c r="I2184" s="57"/>
      <c r="J2184" s="57"/>
      <c r="K2184" s="57"/>
      <c r="L2184" s="57"/>
      <c r="M2184" s="57"/>
      <c r="N2184" s="57"/>
    </row>
    <row r="2185" spans="5:14">
      <c r="E2185" s="66"/>
      <c r="F2185" s="66"/>
      <c r="G2185" s="57"/>
      <c r="H2185" s="57"/>
      <c r="I2185" s="57"/>
      <c r="J2185" s="57"/>
      <c r="K2185" s="57"/>
      <c r="L2185" s="57"/>
      <c r="M2185" s="57"/>
      <c r="N2185" s="57"/>
    </row>
    <row r="2186" spans="5:14">
      <c r="E2186" s="66"/>
      <c r="F2186" s="66"/>
      <c r="G2186" s="57"/>
      <c r="H2186" s="57"/>
      <c r="I2186" s="57"/>
      <c r="J2186" s="57"/>
      <c r="K2186" s="57"/>
      <c r="L2186" s="57"/>
      <c r="M2186" s="57"/>
      <c r="N2186" s="57"/>
    </row>
    <row r="2187" spans="5:14">
      <c r="E2187" s="66"/>
      <c r="F2187" s="66"/>
      <c r="G2187" s="57"/>
      <c r="H2187" s="57"/>
      <c r="I2187" s="57"/>
      <c r="J2187" s="57"/>
      <c r="K2187" s="57"/>
      <c r="L2187" s="57"/>
      <c r="M2187" s="57"/>
      <c r="N2187" s="57"/>
    </row>
    <row r="2188" spans="5:14">
      <c r="E2188" s="66"/>
      <c r="F2188" s="66"/>
      <c r="G2188" s="57"/>
      <c r="H2188" s="57"/>
      <c r="I2188" s="57"/>
      <c r="J2188" s="57"/>
      <c r="K2188" s="57"/>
      <c r="L2188" s="57"/>
      <c r="M2188" s="57"/>
      <c r="N2188" s="57"/>
    </row>
    <row r="2189" spans="5:14">
      <c r="E2189" s="66"/>
      <c r="F2189" s="66"/>
      <c r="G2189" s="57"/>
      <c r="H2189" s="57"/>
      <c r="I2189" s="57"/>
      <c r="J2189" s="57"/>
      <c r="K2189" s="57"/>
      <c r="L2189" s="57"/>
      <c r="M2189" s="57"/>
      <c r="N2189" s="57"/>
    </row>
    <row r="2190" spans="5:14">
      <c r="E2190" s="66"/>
      <c r="F2190" s="66"/>
      <c r="G2190" s="57"/>
      <c r="H2190" s="57"/>
      <c r="I2190" s="57"/>
      <c r="J2190" s="57"/>
      <c r="K2190" s="57"/>
      <c r="L2190" s="57"/>
      <c r="M2190" s="57"/>
      <c r="N2190" s="57"/>
    </row>
    <row r="2191" spans="5:14">
      <c r="E2191" s="66"/>
      <c r="F2191" s="66"/>
      <c r="G2191" s="57"/>
      <c r="H2191" s="57"/>
      <c r="I2191" s="57"/>
      <c r="J2191" s="57"/>
      <c r="K2191" s="57"/>
      <c r="L2191" s="57"/>
      <c r="M2191" s="57"/>
      <c r="N2191" s="57"/>
    </row>
    <row r="2192" spans="5:14">
      <c r="E2192" s="66"/>
      <c r="F2192" s="66"/>
      <c r="G2192" s="57"/>
      <c r="H2192" s="57"/>
      <c r="I2192" s="57"/>
      <c r="J2192" s="57"/>
      <c r="K2192" s="57"/>
      <c r="L2192" s="57"/>
      <c r="M2192" s="57"/>
      <c r="N2192" s="57"/>
    </row>
    <row r="2193" spans="5:14">
      <c r="E2193" s="66"/>
      <c r="F2193" s="66"/>
      <c r="G2193" s="57"/>
      <c r="H2193" s="57"/>
      <c r="I2193" s="57"/>
      <c r="J2193" s="57"/>
      <c r="K2193" s="57"/>
      <c r="L2193" s="57"/>
      <c r="M2193" s="57"/>
      <c r="N2193" s="57"/>
    </row>
    <row r="2194" spans="5:14">
      <c r="E2194" s="66"/>
      <c r="F2194" s="66"/>
      <c r="G2194" s="57"/>
      <c r="H2194" s="57"/>
      <c r="I2194" s="57"/>
      <c r="J2194" s="57"/>
      <c r="K2194" s="57"/>
      <c r="L2194" s="57"/>
      <c r="M2194" s="57"/>
      <c r="N2194" s="57"/>
    </row>
    <row r="2195" spans="5:14">
      <c r="E2195" s="66"/>
      <c r="F2195" s="66"/>
      <c r="G2195" s="57"/>
      <c r="H2195" s="57"/>
      <c r="I2195" s="57"/>
      <c r="J2195" s="57"/>
      <c r="K2195" s="57"/>
      <c r="L2195" s="57"/>
      <c r="M2195" s="57"/>
      <c r="N2195" s="57"/>
    </row>
    <row r="2196" spans="5:14">
      <c r="E2196" s="66"/>
      <c r="F2196" s="66"/>
      <c r="G2196" s="57"/>
      <c r="H2196" s="57"/>
      <c r="I2196" s="57"/>
      <c r="J2196" s="57"/>
      <c r="K2196" s="57"/>
      <c r="L2196" s="57"/>
      <c r="M2196" s="57"/>
      <c r="N2196" s="57"/>
    </row>
    <row r="2197" spans="5:14">
      <c r="E2197" s="66"/>
      <c r="F2197" s="66"/>
      <c r="G2197" s="57"/>
      <c r="H2197" s="57"/>
      <c r="I2197" s="57"/>
      <c r="J2197" s="57"/>
      <c r="K2197" s="57"/>
      <c r="L2197" s="57"/>
      <c r="M2197" s="57"/>
      <c r="N2197" s="57"/>
    </row>
    <row r="2198" spans="5:14">
      <c r="E2198" s="66"/>
      <c r="F2198" s="66"/>
      <c r="G2198" s="57"/>
      <c r="H2198" s="57"/>
      <c r="I2198" s="57"/>
      <c r="J2198" s="57"/>
      <c r="K2198" s="57"/>
      <c r="L2198" s="57"/>
      <c r="M2198" s="57"/>
      <c r="N2198" s="57"/>
    </row>
    <row r="2199" spans="5:14">
      <c r="E2199" s="66"/>
      <c r="F2199" s="66"/>
      <c r="G2199" s="57"/>
      <c r="H2199" s="57"/>
      <c r="I2199" s="57"/>
      <c r="J2199" s="57"/>
      <c r="K2199" s="57"/>
      <c r="L2199" s="57"/>
      <c r="M2199" s="57"/>
      <c r="N2199" s="57"/>
    </row>
    <row r="2200" spans="5:14">
      <c r="E2200" s="66"/>
      <c r="F2200" s="66"/>
      <c r="G2200" s="57"/>
      <c r="H2200" s="57"/>
      <c r="I2200" s="57"/>
      <c r="J2200" s="57"/>
      <c r="K2200" s="57"/>
      <c r="L2200" s="57"/>
      <c r="M2200" s="57"/>
      <c r="N2200" s="57"/>
    </row>
    <row r="2201" spans="5:14">
      <c r="E2201" s="66"/>
      <c r="F2201" s="66"/>
      <c r="G2201" s="57"/>
      <c r="H2201" s="57"/>
      <c r="I2201" s="57"/>
      <c r="J2201" s="57"/>
      <c r="K2201" s="57"/>
      <c r="L2201" s="57"/>
      <c r="M2201" s="57"/>
      <c r="N2201" s="57"/>
    </row>
    <row r="2202" spans="5:14">
      <c r="E2202" s="66"/>
      <c r="F2202" s="66"/>
      <c r="G2202" s="57"/>
      <c r="H2202" s="57"/>
      <c r="I2202" s="57"/>
      <c r="J2202" s="57"/>
      <c r="K2202" s="57"/>
      <c r="L2202" s="57"/>
      <c r="M2202" s="57"/>
      <c r="N2202" s="57"/>
    </row>
    <row r="2203" spans="5:14">
      <c r="E2203" s="66"/>
      <c r="F2203" s="66"/>
      <c r="G2203" s="57"/>
      <c r="H2203" s="57"/>
      <c r="I2203" s="57"/>
      <c r="J2203" s="57"/>
      <c r="K2203" s="57"/>
      <c r="L2203" s="57"/>
      <c r="M2203" s="57"/>
      <c r="N2203" s="57"/>
    </row>
    <row r="2204" spans="5:14">
      <c r="E2204" s="66"/>
      <c r="F2204" s="66"/>
      <c r="G2204" s="57"/>
      <c r="H2204" s="57"/>
      <c r="I2204" s="57"/>
      <c r="J2204" s="57"/>
      <c r="K2204" s="57"/>
      <c r="L2204" s="57"/>
      <c r="M2204" s="57"/>
      <c r="N2204" s="57"/>
    </row>
    <row r="2205" spans="5:14">
      <c r="E2205" s="66"/>
      <c r="F2205" s="66"/>
      <c r="G2205" s="57"/>
      <c r="H2205" s="57"/>
      <c r="I2205" s="57"/>
      <c r="J2205" s="57"/>
      <c r="K2205" s="57"/>
      <c r="L2205" s="57"/>
      <c r="M2205" s="57"/>
      <c r="N2205" s="57"/>
    </row>
    <row r="2206" spans="5:14">
      <c r="E2206" s="66"/>
      <c r="F2206" s="66"/>
      <c r="G2206" s="57"/>
      <c r="H2206" s="57"/>
      <c r="I2206" s="57"/>
      <c r="J2206" s="57"/>
      <c r="K2206" s="57"/>
      <c r="L2206" s="57"/>
      <c r="M2206" s="57"/>
      <c r="N2206" s="57"/>
    </row>
    <row r="2207" spans="5:14">
      <c r="E2207" s="66"/>
      <c r="F2207" s="66"/>
      <c r="G2207" s="57"/>
      <c r="H2207" s="57"/>
      <c r="I2207" s="57"/>
      <c r="J2207" s="57"/>
      <c r="K2207" s="57"/>
      <c r="L2207" s="57"/>
      <c r="M2207" s="57"/>
      <c r="N2207" s="57"/>
    </row>
    <row r="2208" spans="5:14">
      <c r="E2208" s="66"/>
      <c r="F2208" s="66"/>
      <c r="G2208" s="57"/>
      <c r="H2208" s="57"/>
      <c r="I2208" s="57"/>
      <c r="J2208" s="57"/>
      <c r="K2208" s="57"/>
      <c r="L2208" s="57"/>
      <c r="M2208" s="57"/>
      <c r="N2208" s="57"/>
    </row>
    <row r="2209" spans="5:14">
      <c r="E2209" s="66"/>
      <c r="F2209" s="66"/>
      <c r="G2209" s="57"/>
      <c r="H2209" s="57"/>
      <c r="I2209" s="57"/>
      <c r="J2209" s="57"/>
      <c r="K2209" s="57"/>
      <c r="L2209" s="57"/>
      <c r="M2209" s="57"/>
      <c r="N2209" s="57"/>
    </row>
    <row r="2210" spans="5:14">
      <c r="E2210" s="66"/>
      <c r="F2210" s="66"/>
      <c r="G2210" s="57"/>
      <c r="H2210" s="57"/>
      <c r="I2210" s="57"/>
      <c r="J2210" s="57"/>
      <c r="K2210" s="57"/>
      <c r="L2210" s="57"/>
      <c r="M2210" s="57"/>
      <c r="N2210" s="57"/>
    </row>
    <row r="2211" spans="5:14">
      <c r="E2211" s="66"/>
      <c r="F2211" s="66"/>
      <c r="G2211" s="57"/>
      <c r="H2211" s="57"/>
      <c r="I2211" s="57"/>
      <c r="J2211" s="57"/>
      <c r="K2211" s="57"/>
      <c r="L2211" s="57"/>
      <c r="M2211" s="57"/>
      <c r="N2211" s="57"/>
    </row>
    <row r="2212" spans="5:14">
      <c r="E2212" s="66"/>
      <c r="F2212" s="66"/>
      <c r="G2212" s="57"/>
      <c r="H2212" s="57"/>
      <c r="I2212" s="57"/>
      <c r="J2212" s="57"/>
      <c r="K2212" s="57"/>
      <c r="L2212" s="57"/>
      <c r="M2212" s="57"/>
      <c r="N2212" s="57"/>
    </row>
    <row r="2213" spans="5:14">
      <c r="E2213" s="66"/>
      <c r="F2213" s="66"/>
      <c r="G2213" s="57"/>
      <c r="H2213" s="57"/>
      <c r="I2213" s="57"/>
      <c r="J2213" s="57"/>
      <c r="K2213" s="57"/>
      <c r="L2213" s="57"/>
      <c r="M2213" s="57"/>
      <c r="N2213" s="57"/>
    </row>
    <row r="2214" spans="5:14">
      <c r="E2214" s="66"/>
      <c r="F2214" s="66"/>
      <c r="G2214" s="57"/>
      <c r="H2214" s="57"/>
      <c r="I2214" s="57"/>
      <c r="J2214" s="57"/>
      <c r="K2214" s="57"/>
      <c r="L2214" s="57"/>
      <c r="M2214" s="57"/>
      <c r="N2214" s="57"/>
    </row>
    <row r="2215" spans="5:14">
      <c r="E2215" s="66"/>
      <c r="F2215" s="66"/>
      <c r="G2215" s="57"/>
      <c r="H2215" s="57"/>
      <c r="I2215" s="57"/>
      <c r="J2215" s="57"/>
      <c r="K2215" s="57"/>
      <c r="L2215" s="57"/>
      <c r="M2215" s="57"/>
      <c r="N2215" s="57"/>
    </row>
    <row r="2216" spans="5:14">
      <c r="E2216" s="66"/>
      <c r="F2216" s="66"/>
      <c r="G2216" s="57"/>
      <c r="H2216" s="57"/>
      <c r="I2216" s="57"/>
      <c r="J2216" s="57"/>
      <c r="K2216" s="57"/>
      <c r="L2216" s="57"/>
      <c r="M2216" s="57"/>
      <c r="N2216" s="57"/>
    </row>
    <row r="2217" spans="5:14">
      <c r="E2217" s="66"/>
      <c r="F2217" s="66"/>
      <c r="G2217" s="57"/>
      <c r="H2217" s="57"/>
      <c r="I2217" s="57"/>
      <c r="J2217" s="57"/>
      <c r="K2217" s="57"/>
      <c r="L2217" s="57"/>
      <c r="M2217" s="57"/>
      <c r="N2217" s="57"/>
    </row>
    <row r="2218" spans="5:14">
      <c r="E2218" s="66"/>
      <c r="F2218" s="66"/>
      <c r="G2218" s="57"/>
      <c r="H2218" s="57"/>
      <c r="I2218" s="57"/>
      <c r="J2218" s="57"/>
      <c r="K2218" s="57"/>
      <c r="L2218" s="57"/>
      <c r="M2218" s="57"/>
      <c r="N2218" s="57"/>
    </row>
    <row r="2219" spans="5:14">
      <c r="E2219" s="66"/>
      <c r="F2219" s="66"/>
      <c r="G2219" s="57"/>
      <c r="H2219" s="57"/>
      <c r="I2219" s="57"/>
      <c r="J2219" s="57"/>
      <c r="K2219" s="57"/>
      <c r="L2219" s="57"/>
      <c r="M2219" s="57"/>
      <c r="N2219" s="57"/>
    </row>
    <row r="2220" spans="5:14">
      <c r="E2220" s="66"/>
      <c r="F2220" s="66"/>
      <c r="G2220" s="57"/>
      <c r="H2220" s="57"/>
      <c r="I2220" s="57"/>
      <c r="J2220" s="57"/>
      <c r="K2220" s="57"/>
      <c r="L2220" s="57"/>
      <c r="M2220" s="57"/>
      <c r="N2220" s="57"/>
    </row>
    <row r="2221" spans="5:14">
      <c r="E2221" s="66"/>
      <c r="F2221" s="66"/>
      <c r="G2221" s="57"/>
      <c r="H2221" s="57"/>
      <c r="I2221" s="57"/>
      <c r="J2221" s="57"/>
      <c r="K2221" s="57"/>
      <c r="L2221" s="57"/>
      <c r="M2221" s="57"/>
      <c r="N2221" s="57"/>
    </row>
    <row r="2222" spans="5:14">
      <c r="E2222" s="66"/>
      <c r="F2222" s="66"/>
      <c r="G2222" s="57"/>
      <c r="H2222" s="57"/>
      <c r="I2222" s="57"/>
      <c r="J2222" s="57"/>
      <c r="K2222" s="57"/>
      <c r="L2222" s="57"/>
      <c r="M2222" s="57"/>
      <c r="N2222" s="57"/>
    </row>
    <row r="2223" spans="5:14">
      <c r="E2223" s="66"/>
      <c r="F2223" s="66"/>
      <c r="G2223" s="57"/>
      <c r="H2223" s="57"/>
      <c r="I2223" s="57"/>
      <c r="J2223" s="57"/>
      <c r="K2223" s="57"/>
      <c r="L2223" s="57"/>
      <c r="M2223" s="57"/>
      <c r="N2223" s="57"/>
    </row>
    <row r="2224" spans="5:14">
      <c r="E2224" s="66"/>
      <c r="F2224" s="66"/>
      <c r="G2224" s="57"/>
      <c r="H2224" s="57"/>
      <c r="I2224" s="57"/>
      <c r="J2224" s="57"/>
      <c r="K2224" s="57"/>
      <c r="L2224" s="57"/>
      <c r="M2224" s="57"/>
      <c r="N2224" s="57"/>
    </row>
    <row r="2225" spans="5:14">
      <c r="E2225" s="66"/>
      <c r="F2225" s="66"/>
      <c r="G2225" s="57"/>
      <c r="H2225" s="57"/>
      <c r="I2225" s="57"/>
      <c r="J2225" s="57"/>
      <c r="K2225" s="57"/>
      <c r="L2225" s="57"/>
      <c r="M2225" s="57"/>
      <c r="N2225" s="57"/>
    </row>
    <row r="2226" spans="5:14">
      <c r="E2226" s="66"/>
      <c r="F2226" s="66"/>
      <c r="G2226" s="57"/>
      <c r="H2226" s="57"/>
      <c r="I2226" s="57"/>
      <c r="J2226" s="57"/>
      <c r="K2226" s="57"/>
      <c r="L2226" s="57"/>
      <c r="M2226" s="57"/>
      <c r="N2226" s="57"/>
    </row>
    <row r="2227" spans="5:14">
      <c r="E2227" s="66"/>
      <c r="F2227" s="66"/>
      <c r="G2227" s="57"/>
      <c r="H2227" s="57"/>
      <c r="I2227" s="57"/>
      <c r="J2227" s="57"/>
      <c r="K2227" s="57"/>
      <c r="L2227" s="57"/>
      <c r="M2227" s="57"/>
      <c r="N2227" s="57"/>
    </row>
    <row r="2228" spans="5:14">
      <c r="E2228" s="66"/>
      <c r="F2228" s="66"/>
      <c r="G2228" s="57"/>
      <c r="H2228" s="57"/>
      <c r="I2228" s="57"/>
      <c r="J2228" s="57"/>
      <c r="K2228" s="57"/>
      <c r="L2228" s="57"/>
      <c r="M2228" s="57"/>
      <c r="N2228" s="57"/>
    </row>
    <row r="2229" spans="5:14">
      <c r="E2229" s="66"/>
      <c r="F2229" s="66"/>
      <c r="G2229" s="57"/>
      <c r="H2229" s="57"/>
      <c r="I2229" s="57"/>
      <c r="J2229" s="57"/>
      <c r="K2229" s="57"/>
      <c r="L2229" s="57"/>
      <c r="M2229" s="57"/>
      <c r="N2229" s="57"/>
    </row>
    <row r="2230" spans="5:14">
      <c r="E2230" s="66"/>
      <c r="F2230" s="66"/>
      <c r="G2230" s="57"/>
      <c r="H2230" s="57"/>
      <c r="I2230" s="57"/>
      <c r="J2230" s="57"/>
      <c r="K2230" s="57"/>
      <c r="L2230" s="57"/>
      <c r="M2230" s="57"/>
      <c r="N2230" s="57"/>
    </row>
    <row r="2231" spans="5:14">
      <c r="E2231" s="66"/>
      <c r="F2231" s="66"/>
      <c r="G2231" s="57"/>
      <c r="H2231" s="57"/>
      <c r="I2231" s="57"/>
      <c r="J2231" s="57"/>
      <c r="K2231" s="57"/>
      <c r="L2231" s="57"/>
      <c r="M2231" s="57"/>
      <c r="N2231" s="57"/>
    </row>
    <row r="2232" spans="5:14">
      <c r="E2232" s="66"/>
      <c r="F2232" s="66"/>
      <c r="G2232" s="57"/>
      <c r="H2232" s="57"/>
      <c r="I2232" s="57"/>
      <c r="J2232" s="57"/>
      <c r="K2232" s="57"/>
      <c r="L2232" s="57"/>
      <c r="M2232" s="57"/>
      <c r="N2232" s="57"/>
    </row>
    <row r="2233" spans="5:14">
      <c r="E2233" s="66"/>
      <c r="F2233" s="66"/>
      <c r="G2233" s="57"/>
      <c r="H2233" s="57"/>
      <c r="I2233" s="57"/>
      <c r="J2233" s="57"/>
      <c r="K2233" s="57"/>
      <c r="L2233" s="57"/>
      <c r="M2233" s="57"/>
      <c r="N2233" s="57"/>
    </row>
    <row r="2234" spans="5:14">
      <c r="E2234" s="66"/>
      <c r="F2234" s="66"/>
      <c r="G2234" s="57"/>
      <c r="H2234" s="57"/>
      <c r="I2234" s="57"/>
      <c r="J2234" s="57"/>
      <c r="K2234" s="57"/>
      <c r="L2234" s="57"/>
      <c r="M2234" s="57"/>
      <c r="N2234" s="57"/>
    </row>
    <row r="2235" spans="5:14">
      <c r="E2235" s="66"/>
      <c r="F2235" s="66"/>
      <c r="G2235" s="57"/>
      <c r="H2235" s="57"/>
      <c r="I2235" s="57"/>
      <c r="J2235" s="57"/>
      <c r="K2235" s="57"/>
      <c r="L2235" s="57"/>
      <c r="M2235" s="57"/>
      <c r="N2235" s="57"/>
    </row>
    <row r="2236" spans="5:14">
      <c r="E2236" s="66"/>
      <c r="F2236" s="66"/>
      <c r="G2236" s="57"/>
      <c r="H2236" s="57"/>
      <c r="I2236" s="57"/>
      <c r="J2236" s="57"/>
      <c r="K2236" s="57"/>
      <c r="L2236" s="57"/>
      <c r="M2236" s="57"/>
      <c r="N2236" s="57"/>
    </row>
    <row r="2237" spans="5:14">
      <c r="E2237" s="66"/>
      <c r="F2237" s="66"/>
      <c r="G2237" s="57"/>
      <c r="H2237" s="57"/>
      <c r="I2237" s="57"/>
      <c r="J2237" s="57"/>
      <c r="K2237" s="57"/>
      <c r="L2237" s="57"/>
      <c r="M2237" s="57"/>
      <c r="N2237" s="57"/>
    </row>
    <row r="2238" spans="5:14">
      <c r="E2238" s="66"/>
      <c r="F2238" s="66"/>
      <c r="G2238" s="57"/>
      <c r="H2238" s="57"/>
      <c r="I2238" s="57"/>
      <c r="J2238" s="57"/>
      <c r="K2238" s="57"/>
      <c r="L2238" s="57"/>
      <c r="M2238" s="57"/>
      <c r="N2238" s="57"/>
    </row>
    <row r="2239" spans="5:14">
      <c r="E2239" s="66"/>
      <c r="F2239" s="66"/>
      <c r="G2239" s="57"/>
      <c r="H2239" s="57"/>
      <c r="I2239" s="57"/>
      <c r="J2239" s="57"/>
      <c r="K2239" s="57"/>
      <c r="L2239" s="57"/>
      <c r="M2239" s="57"/>
      <c r="N2239" s="57"/>
    </row>
    <row r="2240" spans="5:14">
      <c r="E2240" s="66"/>
      <c r="F2240" s="66"/>
      <c r="G2240" s="57"/>
      <c r="H2240" s="57"/>
      <c r="I2240" s="57"/>
      <c r="J2240" s="57"/>
      <c r="K2240" s="57"/>
      <c r="L2240" s="57"/>
      <c r="M2240" s="57"/>
      <c r="N2240" s="57"/>
    </row>
    <row r="2241" spans="5:14">
      <c r="E2241" s="66"/>
      <c r="F2241" s="66"/>
      <c r="G2241" s="57"/>
      <c r="H2241" s="57"/>
      <c r="I2241" s="57"/>
      <c r="J2241" s="57"/>
      <c r="K2241" s="57"/>
      <c r="L2241" s="57"/>
      <c r="M2241" s="57"/>
      <c r="N2241" s="57"/>
    </row>
    <row r="2242" spans="5:14">
      <c r="E2242" s="66"/>
      <c r="F2242" s="66"/>
      <c r="G2242" s="57"/>
      <c r="H2242" s="57"/>
      <c r="I2242" s="57"/>
      <c r="J2242" s="57"/>
      <c r="K2242" s="57"/>
      <c r="L2242" s="57"/>
      <c r="M2242" s="57"/>
      <c r="N2242" s="57"/>
    </row>
    <row r="2243" spans="5:14">
      <c r="E2243" s="66"/>
      <c r="F2243" s="66"/>
      <c r="G2243" s="57"/>
      <c r="H2243" s="57"/>
      <c r="I2243" s="57"/>
      <c r="J2243" s="57"/>
      <c r="K2243" s="57"/>
      <c r="L2243" s="57"/>
      <c r="M2243" s="57"/>
      <c r="N2243" s="57"/>
    </row>
    <row r="2244" spans="5:14">
      <c r="E2244" s="66"/>
      <c r="F2244" s="66"/>
      <c r="G2244" s="57"/>
      <c r="H2244" s="57"/>
      <c r="I2244" s="57"/>
      <c r="J2244" s="57"/>
      <c r="K2244" s="57"/>
      <c r="L2244" s="57"/>
      <c r="M2244" s="57"/>
      <c r="N2244" s="57"/>
    </row>
    <row r="2245" spans="5:14">
      <c r="E2245" s="66"/>
      <c r="F2245" s="66"/>
      <c r="G2245" s="57"/>
      <c r="H2245" s="57"/>
      <c r="I2245" s="57"/>
      <c r="J2245" s="57"/>
      <c r="K2245" s="57"/>
      <c r="L2245" s="57"/>
      <c r="M2245" s="57"/>
      <c r="N2245" s="57"/>
    </row>
    <row r="2246" spans="5:14">
      <c r="E2246" s="66"/>
      <c r="F2246" s="66"/>
      <c r="G2246" s="57"/>
      <c r="H2246" s="57"/>
      <c r="I2246" s="57"/>
      <c r="J2246" s="57"/>
      <c r="K2246" s="57"/>
      <c r="L2246" s="57"/>
      <c r="M2246" s="57"/>
      <c r="N2246" s="57"/>
    </row>
    <row r="2247" spans="5:14">
      <c r="E2247" s="66"/>
      <c r="F2247" s="66"/>
      <c r="G2247" s="57"/>
      <c r="H2247" s="57"/>
      <c r="I2247" s="57"/>
      <c r="J2247" s="57"/>
      <c r="K2247" s="57"/>
      <c r="L2247" s="57"/>
      <c r="M2247" s="57"/>
      <c r="N2247" s="57"/>
    </row>
    <row r="2248" spans="5:14">
      <c r="E2248" s="66"/>
      <c r="F2248" s="66"/>
      <c r="G2248" s="57"/>
      <c r="H2248" s="57"/>
      <c r="I2248" s="57"/>
      <c r="J2248" s="57"/>
      <c r="K2248" s="57"/>
      <c r="L2248" s="57"/>
      <c r="M2248" s="57"/>
      <c r="N2248" s="57"/>
    </row>
    <row r="2249" spans="5:14">
      <c r="E2249" s="66"/>
      <c r="F2249" s="66"/>
      <c r="G2249" s="57"/>
      <c r="H2249" s="57"/>
      <c r="I2249" s="57"/>
      <c r="J2249" s="57"/>
      <c r="K2249" s="57"/>
      <c r="L2249" s="57"/>
      <c r="M2249" s="57"/>
      <c r="N2249" s="57"/>
    </row>
    <row r="2250" spans="5:14">
      <c r="E2250" s="66"/>
      <c r="F2250" s="66"/>
      <c r="G2250" s="57"/>
      <c r="H2250" s="57"/>
      <c r="I2250" s="57"/>
      <c r="J2250" s="57"/>
      <c r="K2250" s="57"/>
      <c r="L2250" s="57"/>
      <c r="M2250" s="57"/>
      <c r="N2250" s="57"/>
    </row>
    <row r="2251" spans="5:14">
      <c r="E2251" s="66"/>
      <c r="F2251" s="66"/>
      <c r="G2251" s="57"/>
      <c r="H2251" s="57"/>
      <c r="I2251" s="57"/>
      <c r="J2251" s="57"/>
      <c r="K2251" s="57"/>
      <c r="L2251" s="57"/>
      <c r="M2251" s="57"/>
      <c r="N2251" s="57"/>
    </row>
    <row r="2252" spans="5:14">
      <c r="E2252" s="66"/>
      <c r="F2252" s="66"/>
      <c r="G2252" s="57"/>
      <c r="H2252" s="57"/>
      <c r="I2252" s="57"/>
      <c r="J2252" s="57"/>
      <c r="K2252" s="57"/>
      <c r="L2252" s="57"/>
      <c r="M2252" s="57"/>
      <c r="N2252" s="57"/>
    </row>
    <row r="2253" spans="5:14">
      <c r="E2253" s="66"/>
      <c r="F2253" s="66"/>
      <c r="G2253" s="57"/>
      <c r="H2253" s="57"/>
      <c r="I2253" s="57"/>
      <c r="J2253" s="57"/>
      <c r="K2253" s="57"/>
      <c r="L2253" s="57"/>
      <c r="M2253" s="57"/>
      <c r="N2253" s="57"/>
    </row>
    <row r="2254" spans="5:14">
      <c r="E2254" s="66"/>
      <c r="F2254" s="66"/>
      <c r="G2254" s="57"/>
      <c r="H2254" s="57"/>
      <c r="I2254" s="57"/>
      <c r="J2254" s="57"/>
      <c r="K2254" s="57"/>
      <c r="L2254" s="57"/>
      <c r="M2254" s="57"/>
      <c r="N2254" s="57"/>
    </row>
    <row r="2255" spans="5:14">
      <c r="E2255" s="66"/>
      <c r="F2255" s="66"/>
      <c r="G2255" s="57"/>
      <c r="H2255" s="57"/>
      <c r="I2255" s="57"/>
      <c r="J2255" s="57"/>
      <c r="K2255" s="57"/>
      <c r="L2255" s="57"/>
      <c r="M2255" s="57"/>
      <c r="N2255" s="57"/>
    </row>
    <row r="2256" spans="5:14">
      <c r="E2256" s="66"/>
      <c r="F2256" s="66"/>
      <c r="G2256" s="57"/>
      <c r="H2256" s="57"/>
      <c r="I2256" s="57"/>
      <c r="J2256" s="57"/>
      <c r="K2256" s="57"/>
      <c r="L2256" s="57"/>
      <c r="M2256" s="57"/>
      <c r="N2256" s="57"/>
    </row>
    <row r="2257" spans="5:14">
      <c r="E2257" s="66"/>
      <c r="F2257" s="66"/>
      <c r="G2257" s="57"/>
      <c r="H2257" s="57"/>
      <c r="I2257" s="57"/>
      <c r="J2257" s="57"/>
      <c r="K2257" s="57"/>
      <c r="L2257" s="57"/>
      <c r="M2257" s="57"/>
      <c r="N2257" s="57"/>
    </row>
    <row r="2258" spans="5:14">
      <c r="E2258" s="66"/>
      <c r="F2258" s="66"/>
      <c r="G2258" s="57"/>
      <c r="H2258" s="57"/>
      <c r="I2258" s="57"/>
      <c r="J2258" s="57"/>
      <c r="K2258" s="57"/>
      <c r="L2258" s="57"/>
      <c r="M2258" s="57"/>
      <c r="N2258" s="57"/>
    </row>
    <row r="2259" spans="5:14">
      <c r="E2259" s="66"/>
      <c r="F2259" s="66"/>
      <c r="G2259" s="57"/>
      <c r="H2259" s="57"/>
      <c r="I2259" s="57"/>
      <c r="J2259" s="57"/>
      <c r="K2259" s="57"/>
      <c r="L2259" s="57"/>
      <c r="M2259" s="57"/>
      <c r="N2259" s="57"/>
    </row>
    <row r="2260" spans="5:14">
      <c r="E2260" s="66"/>
      <c r="F2260" s="66"/>
      <c r="G2260" s="57"/>
      <c r="H2260" s="57"/>
      <c r="I2260" s="57"/>
      <c r="J2260" s="57"/>
      <c r="K2260" s="57"/>
      <c r="L2260" s="57"/>
      <c r="M2260" s="57"/>
      <c r="N2260" s="57"/>
    </row>
    <row r="2261" spans="5:14">
      <c r="E2261" s="66"/>
      <c r="F2261" s="66"/>
      <c r="G2261" s="57"/>
      <c r="H2261" s="57"/>
      <c r="I2261" s="57"/>
      <c r="J2261" s="57"/>
      <c r="K2261" s="57"/>
      <c r="L2261" s="57"/>
      <c r="M2261" s="57"/>
      <c r="N2261" s="57"/>
    </row>
    <row r="2262" spans="5:14">
      <c r="E2262" s="66"/>
      <c r="F2262" s="66"/>
      <c r="G2262" s="57"/>
      <c r="H2262" s="57"/>
      <c r="I2262" s="57"/>
      <c r="J2262" s="57"/>
      <c r="K2262" s="57"/>
      <c r="L2262" s="57"/>
      <c r="M2262" s="57"/>
      <c r="N2262" s="57"/>
    </row>
    <row r="2263" spans="5:14">
      <c r="E2263" s="66"/>
      <c r="F2263" s="66"/>
      <c r="G2263" s="57"/>
      <c r="H2263" s="57"/>
      <c r="I2263" s="57"/>
      <c r="J2263" s="57"/>
      <c r="K2263" s="57"/>
      <c r="L2263" s="57"/>
      <c r="M2263" s="57"/>
      <c r="N2263" s="57"/>
    </row>
    <row r="2264" spans="5:14">
      <c r="E2264" s="66"/>
      <c r="F2264" s="66"/>
      <c r="G2264" s="57"/>
      <c r="H2264" s="57"/>
      <c r="I2264" s="57"/>
      <c r="J2264" s="57"/>
      <c r="K2264" s="57"/>
      <c r="L2264" s="57"/>
      <c r="M2264" s="57"/>
      <c r="N2264" s="57"/>
    </row>
    <row r="2265" spans="5:14">
      <c r="E2265" s="66"/>
      <c r="F2265" s="66"/>
      <c r="G2265" s="57"/>
      <c r="H2265" s="57"/>
      <c r="I2265" s="57"/>
      <c r="J2265" s="57"/>
      <c r="K2265" s="57"/>
      <c r="L2265" s="57"/>
      <c r="M2265" s="57"/>
      <c r="N2265" s="57"/>
    </row>
    <row r="2266" spans="5:14">
      <c r="E2266" s="66"/>
      <c r="F2266" s="66"/>
      <c r="G2266" s="57"/>
      <c r="H2266" s="57"/>
      <c r="I2266" s="57"/>
      <c r="J2266" s="57"/>
      <c r="K2266" s="57"/>
      <c r="L2266" s="57"/>
      <c r="M2266" s="57"/>
      <c r="N2266" s="57"/>
    </row>
    <row r="2267" spans="5:14">
      <c r="E2267" s="66"/>
      <c r="F2267" s="66"/>
      <c r="G2267" s="57"/>
      <c r="H2267" s="57"/>
      <c r="I2267" s="57"/>
      <c r="J2267" s="57"/>
      <c r="K2267" s="57"/>
      <c r="L2267" s="57"/>
      <c r="M2267" s="57"/>
      <c r="N2267" s="57"/>
    </row>
    <row r="2268" spans="5:14">
      <c r="E2268" s="66"/>
      <c r="F2268" s="66"/>
      <c r="G2268" s="57"/>
      <c r="H2268" s="57"/>
      <c r="I2268" s="57"/>
      <c r="J2268" s="57"/>
      <c r="K2268" s="57"/>
      <c r="L2268" s="57"/>
      <c r="M2268" s="57"/>
      <c r="N2268" s="57"/>
    </row>
    <row r="2269" spans="5:14">
      <c r="E2269" s="66"/>
      <c r="F2269" s="66"/>
      <c r="G2269" s="57"/>
      <c r="H2269" s="57"/>
      <c r="I2269" s="57"/>
      <c r="J2269" s="57"/>
      <c r="K2269" s="57"/>
      <c r="L2269" s="57"/>
      <c r="M2269" s="57"/>
      <c r="N2269" s="57"/>
    </row>
    <row r="2270" spans="5:14">
      <c r="E2270" s="66"/>
      <c r="F2270" s="66"/>
      <c r="G2270" s="57"/>
      <c r="H2270" s="57"/>
      <c r="I2270" s="57"/>
      <c r="J2270" s="57"/>
      <c r="K2270" s="57"/>
      <c r="L2270" s="57"/>
      <c r="M2270" s="57"/>
      <c r="N2270" s="57"/>
    </row>
    <row r="2271" spans="5:14">
      <c r="E2271" s="66"/>
      <c r="F2271" s="66"/>
      <c r="G2271" s="57"/>
      <c r="H2271" s="57"/>
      <c r="I2271" s="57"/>
      <c r="J2271" s="57"/>
      <c r="K2271" s="57"/>
      <c r="L2271" s="57"/>
      <c r="M2271" s="57"/>
      <c r="N2271" s="57"/>
    </row>
    <row r="2272" spans="5:14">
      <c r="E2272" s="66"/>
      <c r="F2272" s="66"/>
      <c r="G2272" s="57"/>
      <c r="H2272" s="57"/>
      <c r="I2272" s="57"/>
      <c r="J2272" s="57"/>
      <c r="K2272" s="57"/>
      <c r="L2272" s="57"/>
      <c r="M2272" s="57"/>
      <c r="N2272" s="57"/>
    </row>
    <row r="2273" spans="5:14">
      <c r="E2273" s="66"/>
      <c r="F2273" s="66"/>
      <c r="G2273" s="57"/>
      <c r="H2273" s="57"/>
      <c r="I2273" s="57"/>
      <c r="J2273" s="57"/>
      <c r="K2273" s="57"/>
      <c r="L2273" s="57"/>
      <c r="M2273" s="57"/>
      <c r="N2273" s="57"/>
    </row>
    <row r="2274" spans="5:14">
      <c r="E2274" s="66"/>
      <c r="F2274" s="66"/>
      <c r="G2274" s="57"/>
      <c r="H2274" s="57"/>
      <c r="I2274" s="57"/>
      <c r="J2274" s="57"/>
      <c r="K2274" s="57"/>
      <c r="L2274" s="57"/>
      <c r="M2274" s="57"/>
      <c r="N2274" s="57"/>
    </row>
    <row r="2275" spans="5:14">
      <c r="E2275" s="66"/>
      <c r="F2275" s="66"/>
      <c r="G2275" s="57"/>
      <c r="H2275" s="57"/>
      <c r="I2275" s="57"/>
      <c r="J2275" s="57"/>
      <c r="K2275" s="57"/>
      <c r="L2275" s="57"/>
      <c r="M2275" s="57"/>
      <c r="N2275" s="57"/>
    </row>
    <row r="2276" spans="5:14">
      <c r="E2276" s="66"/>
      <c r="F2276" s="66"/>
      <c r="G2276" s="57"/>
      <c r="H2276" s="57"/>
      <c r="I2276" s="57"/>
      <c r="J2276" s="57"/>
      <c r="K2276" s="57"/>
      <c r="L2276" s="57"/>
      <c r="M2276" s="57"/>
      <c r="N2276" s="57"/>
    </row>
    <row r="2277" spans="5:14">
      <c r="E2277" s="66"/>
      <c r="F2277" s="66"/>
      <c r="G2277" s="57"/>
      <c r="H2277" s="57"/>
      <c r="I2277" s="57"/>
      <c r="J2277" s="57"/>
      <c r="K2277" s="57"/>
      <c r="L2277" s="57"/>
      <c r="M2277" s="57"/>
      <c r="N2277" s="57"/>
    </row>
    <row r="2278" spans="5:14">
      <c r="E2278" s="66"/>
      <c r="F2278" s="66"/>
      <c r="G2278" s="57"/>
      <c r="H2278" s="57"/>
      <c r="I2278" s="57"/>
      <c r="J2278" s="57"/>
      <c r="K2278" s="57"/>
      <c r="L2278" s="57"/>
      <c r="M2278" s="57"/>
      <c r="N2278" s="57"/>
    </row>
    <row r="2279" spans="5:14">
      <c r="E2279" s="66"/>
      <c r="F2279" s="66"/>
      <c r="G2279" s="57"/>
      <c r="H2279" s="57"/>
      <c r="I2279" s="57"/>
      <c r="J2279" s="57"/>
      <c r="K2279" s="57"/>
      <c r="L2279" s="57"/>
      <c r="M2279" s="57"/>
      <c r="N2279" s="57"/>
    </row>
    <row r="2280" spans="5:14">
      <c r="E2280" s="66"/>
      <c r="F2280" s="66"/>
      <c r="G2280" s="57"/>
      <c r="H2280" s="57"/>
      <c r="I2280" s="57"/>
      <c r="J2280" s="57"/>
      <c r="K2280" s="57"/>
      <c r="L2280" s="57"/>
      <c r="M2280" s="57"/>
      <c r="N2280" s="57"/>
    </row>
    <row r="2281" spans="5:14">
      <c r="E2281" s="66"/>
      <c r="F2281" s="66"/>
      <c r="G2281" s="57"/>
      <c r="H2281" s="57"/>
      <c r="I2281" s="57"/>
      <c r="J2281" s="57"/>
      <c r="K2281" s="57"/>
      <c r="L2281" s="57"/>
      <c r="M2281" s="57"/>
      <c r="N2281" s="57"/>
    </row>
    <row r="2282" spans="5:14">
      <c r="E2282" s="66"/>
      <c r="F2282" s="66"/>
      <c r="G2282" s="57"/>
      <c r="H2282" s="57"/>
      <c r="I2282" s="57"/>
      <c r="J2282" s="57"/>
      <c r="K2282" s="57"/>
      <c r="L2282" s="57"/>
      <c r="M2282" s="57"/>
      <c r="N2282" s="57"/>
    </row>
    <row r="2283" spans="5:14">
      <c r="E2283" s="66"/>
      <c r="F2283" s="66"/>
      <c r="G2283" s="57"/>
      <c r="H2283" s="57"/>
      <c r="I2283" s="57"/>
      <c r="J2283" s="57"/>
      <c r="K2283" s="57"/>
      <c r="L2283" s="57"/>
      <c r="M2283" s="57"/>
      <c r="N2283" s="57"/>
    </row>
    <row r="2284" spans="5:14">
      <c r="E2284" s="66"/>
      <c r="F2284" s="66"/>
      <c r="G2284" s="57"/>
      <c r="H2284" s="57"/>
      <c r="I2284" s="57"/>
      <c r="J2284" s="57"/>
      <c r="K2284" s="57"/>
      <c r="L2284" s="57"/>
      <c r="M2284" s="57"/>
      <c r="N2284" s="57"/>
    </row>
    <row r="2285" spans="5:14">
      <c r="E2285" s="66"/>
      <c r="F2285" s="66"/>
      <c r="G2285" s="57"/>
      <c r="H2285" s="57"/>
      <c r="I2285" s="57"/>
      <c r="J2285" s="57"/>
      <c r="K2285" s="57"/>
      <c r="L2285" s="57"/>
      <c r="M2285" s="57"/>
      <c r="N2285" s="57"/>
    </row>
    <row r="2286" spans="5:14">
      <c r="E2286" s="66"/>
      <c r="F2286" s="66"/>
      <c r="G2286" s="57"/>
      <c r="H2286" s="57"/>
      <c r="I2286" s="57"/>
      <c r="J2286" s="57"/>
      <c r="K2286" s="57"/>
      <c r="L2286" s="57"/>
      <c r="M2286" s="57"/>
      <c r="N2286" s="57"/>
    </row>
    <row r="2287" spans="5:14">
      <c r="E2287" s="66"/>
      <c r="F2287" s="66"/>
      <c r="G2287" s="57"/>
      <c r="H2287" s="57"/>
      <c r="I2287" s="57"/>
      <c r="J2287" s="57"/>
      <c r="K2287" s="57"/>
      <c r="L2287" s="57"/>
      <c r="M2287" s="57"/>
      <c r="N2287" s="57"/>
    </row>
    <row r="2288" spans="5:14">
      <c r="E2288" s="66"/>
      <c r="F2288" s="66"/>
      <c r="G2288" s="57"/>
      <c r="H2288" s="57"/>
      <c r="I2288" s="57"/>
      <c r="J2288" s="57"/>
      <c r="K2288" s="57"/>
      <c r="L2288" s="57"/>
      <c r="M2288" s="57"/>
      <c r="N2288" s="57"/>
    </row>
    <row r="2289" spans="5:14">
      <c r="E2289" s="66"/>
      <c r="F2289" s="66"/>
      <c r="G2289" s="57"/>
      <c r="H2289" s="57"/>
      <c r="I2289" s="57"/>
      <c r="J2289" s="57"/>
      <c r="K2289" s="57"/>
      <c r="L2289" s="57"/>
      <c r="M2289" s="57"/>
      <c r="N2289" s="57"/>
    </row>
    <row r="2290" spans="5:14">
      <c r="E2290" s="66"/>
      <c r="F2290" s="66"/>
      <c r="G2290" s="57"/>
      <c r="H2290" s="57"/>
      <c r="I2290" s="57"/>
      <c r="J2290" s="57"/>
      <c r="K2290" s="57"/>
      <c r="L2290" s="57"/>
      <c r="M2290" s="57"/>
      <c r="N2290" s="57"/>
    </row>
    <row r="2291" spans="5:14">
      <c r="E2291" s="66"/>
      <c r="F2291" s="66"/>
      <c r="G2291" s="57"/>
      <c r="H2291" s="57"/>
      <c r="I2291" s="57"/>
      <c r="J2291" s="57"/>
      <c r="K2291" s="57"/>
      <c r="L2291" s="57"/>
      <c r="M2291" s="57"/>
      <c r="N2291" s="57"/>
    </row>
    <row r="2292" spans="5:14">
      <c r="E2292" s="66"/>
      <c r="F2292" s="66"/>
      <c r="G2292" s="57"/>
      <c r="H2292" s="57"/>
      <c r="I2292" s="57"/>
      <c r="J2292" s="57"/>
      <c r="K2292" s="57"/>
      <c r="L2292" s="57"/>
      <c r="M2292" s="57"/>
      <c r="N2292" s="57"/>
    </row>
    <row r="2293" spans="5:14">
      <c r="E2293" s="66"/>
      <c r="F2293" s="66"/>
      <c r="G2293" s="57"/>
      <c r="H2293" s="57"/>
      <c r="I2293" s="57"/>
      <c r="J2293" s="57"/>
      <c r="K2293" s="57"/>
      <c r="L2293" s="57"/>
      <c r="M2293" s="57"/>
      <c r="N2293" s="57"/>
    </row>
    <row r="2294" spans="5:14">
      <c r="E2294" s="66"/>
      <c r="F2294" s="66"/>
      <c r="G2294" s="57"/>
      <c r="H2294" s="57"/>
      <c r="I2294" s="57"/>
      <c r="J2294" s="57"/>
      <c r="K2294" s="57"/>
      <c r="L2294" s="57"/>
      <c r="M2294" s="57"/>
      <c r="N2294" s="57"/>
    </row>
    <row r="2295" spans="5:14">
      <c r="E2295" s="66"/>
      <c r="F2295" s="66"/>
      <c r="G2295" s="57"/>
      <c r="H2295" s="57"/>
      <c r="I2295" s="57"/>
      <c r="J2295" s="57"/>
      <c r="K2295" s="57"/>
      <c r="L2295" s="57"/>
      <c r="M2295" s="57"/>
      <c r="N2295" s="57"/>
    </row>
    <row r="2296" spans="5:14">
      <c r="E2296" s="66"/>
      <c r="F2296" s="66"/>
      <c r="G2296" s="57"/>
      <c r="H2296" s="57"/>
      <c r="I2296" s="57"/>
      <c r="J2296" s="57"/>
      <c r="K2296" s="57"/>
      <c r="L2296" s="57"/>
      <c r="M2296" s="57"/>
      <c r="N2296" s="57"/>
    </row>
    <row r="2297" spans="5:14">
      <c r="E2297" s="66"/>
      <c r="F2297" s="66"/>
      <c r="G2297" s="57"/>
      <c r="H2297" s="57"/>
      <c r="I2297" s="57"/>
      <c r="J2297" s="57"/>
      <c r="K2297" s="57"/>
      <c r="L2297" s="57"/>
      <c r="M2297" s="57"/>
      <c r="N2297" s="57"/>
    </row>
    <row r="2298" spans="5:14">
      <c r="E2298" s="66"/>
      <c r="F2298" s="66"/>
      <c r="G2298" s="57"/>
      <c r="H2298" s="57"/>
      <c r="I2298" s="57"/>
      <c r="J2298" s="57"/>
      <c r="K2298" s="57"/>
      <c r="L2298" s="57"/>
      <c r="M2298" s="57"/>
      <c r="N2298" s="57"/>
    </row>
    <row r="2299" spans="5:14">
      <c r="E2299" s="66"/>
      <c r="F2299" s="66"/>
      <c r="G2299" s="57"/>
      <c r="H2299" s="57"/>
      <c r="I2299" s="57"/>
      <c r="J2299" s="57"/>
      <c r="K2299" s="57"/>
      <c r="L2299" s="57"/>
      <c r="M2299" s="57"/>
      <c r="N2299" s="57"/>
    </row>
    <row r="2300" spans="5:14">
      <c r="E2300" s="66"/>
      <c r="F2300" s="66"/>
      <c r="G2300" s="57"/>
      <c r="H2300" s="57"/>
      <c r="I2300" s="57"/>
      <c r="J2300" s="57"/>
      <c r="K2300" s="57"/>
      <c r="L2300" s="57"/>
      <c r="M2300" s="57"/>
      <c r="N2300" s="57"/>
    </row>
    <row r="2301" spans="5:14">
      <c r="E2301" s="66"/>
      <c r="F2301" s="66"/>
      <c r="G2301" s="57"/>
      <c r="H2301" s="57"/>
      <c r="I2301" s="57"/>
      <c r="J2301" s="57"/>
      <c r="K2301" s="57"/>
      <c r="L2301" s="57"/>
      <c r="M2301" s="57"/>
      <c r="N2301" s="57"/>
    </row>
    <row r="2302" spans="5:14">
      <c r="E2302" s="66"/>
      <c r="F2302" s="66"/>
      <c r="G2302" s="57"/>
      <c r="H2302" s="57"/>
      <c r="I2302" s="57"/>
      <c r="J2302" s="57"/>
      <c r="K2302" s="57"/>
      <c r="L2302" s="57"/>
      <c r="M2302" s="57"/>
      <c r="N2302" s="57"/>
    </row>
    <row r="2303" spans="5:14">
      <c r="E2303" s="66"/>
      <c r="F2303" s="66"/>
      <c r="G2303" s="57"/>
      <c r="H2303" s="57"/>
      <c r="I2303" s="57"/>
      <c r="J2303" s="57"/>
      <c r="K2303" s="57"/>
      <c r="L2303" s="57"/>
      <c r="M2303" s="57"/>
      <c r="N2303" s="57"/>
    </row>
    <row r="2304" spans="5:14">
      <c r="E2304" s="66"/>
      <c r="F2304" s="66"/>
      <c r="G2304" s="57"/>
      <c r="H2304" s="57"/>
      <c r="I2304" s="57"/>
      <c r="J2304" s="57"/>
      <c r="K2304" s="57"/>
      <c r="L2304" s="57"/>
      <c r="M2304" s="57"/>
      <c r="N2304" s="57"/>
    </row>
    <row r="2305" spans="5:14">
      <c r="E2305" s="66"/>
      <c r="F2305" s="66"/>
      <c r="G2305" s="57"/>
      <c r="H2305" s="57"/>
      <c r="I2305" s="57"/>
      <c r="J2305" s="57"/>
      <c r="K2305" s="57"/>
      <c r="L2305" s="57"/>
      <c r="M2305" s="57"/>
      <c r="N2305" s="57"/>
    </row>
    <row r="2306" spans="5:14">
      <c r="E2306" s="66"/>
      <c r="F2306" s="66"/>
      <c r="G2306" s="57"/>
      <c r="H2306" s="57"/>
      <c r="I2306" s="57"/>
      <c r="J2306" s="57"/>
      <c r="K2306" s="57"/>
      <c r="L2306" s="57"/>
      <c r="M2306" s="57"/>
      <c r="N2306" s="57"/>
    </row>
    <row r="2307" spans="5:14">
      <c r="E2307" s="66"/>
      <c r="F2307" s="66"/>
      <c r="G2307" s="57"/>
      <c r="H2307" s="57"/>
      <c r="I2307" s="57"/>
      <c r="J2307" s="57"/>
      <c r="K2307" s="57"/>
      <c r="L2307" s="57"/>
      <c r="M2307" s="57"/>
      <c r="N2307" s="57"/>
    </row>
    <row r="2308" spans="5:14">
      <c r="E2308" s="66"/>
      <c r="F2308" s="66"/>
      <c r="G2308" s="57"/>
      <c r="H2308" s="57"/>
      <c r="I2308" s="57"/>
      <c r="J2308" s="57"/>
      <c r="K2308" s="57"/>
      <c r="L2308" s="57"/>
      <c r="M2308" s="57"/>
      <c r="N2308" s="57"/>
    </row>
    <row r="2309" spans="5:14">
      <c r="E2309" s="66"/>
      <c r="F2309" s="66"/>
      <c r="G2309" s="57"/>
      <c r="H2309" s="57"/>
      <c r="I2309" s="57"/>
      <c r="J2309" s="57"/>
      <c r="K2309" s="57"/>
      <c r="L2309" s="57"/>
      <c r="M2309" s="57"/>
      <c r="N2309" s="57"/>
    </row>
    <row r="2310" spans="5:14">
      <c r="E2310" s="66"/>
      <c r="F2310" s="66"/>
      <c r="G2310" s="57"/>
      <c r="H2310" s="57"/>
      <c r="I2310" s="57"/>
      <c r="J2310" s="57"/>
      <c r="K2310" s="57"/>
      <c r="L2310" s="57"/>
      <c r="M2310" s="57"/>
      <c r="N2310" s="57"/>
    </row>
    <row r="2311" spans="5:14">
      <c r="E2311" s="66"/>
      <c r="F2311" s="66"/>
      <c r="G2311" s="57"/>
      <c r="H2311" s="57"/>
      <c r="I2311" s="57"/>
      <c r="J2311" s="57"/>
      <c r="K2311" s="57"/>
      <c r="L2311" s="57"/>
      <c r="M2311" s="57"/>
      <c r="N2311" s="57"/>
    </row>
    <row r="2312" spans="5:14">
      <c r="E2312" s="66"/>
      <c r="F2312" s="66"/>
      <c r="G2312" s="57"/>
      <c r="H2312" s="57"/>
      <c r="I2312" s="57"/>
      <c r="J2312" s="57"/>
      <c r="K2312" s="57"/>
      <c r="L2312" s="57"/>
      <c r="M2312" s="57"/>
      <c r="N2312" s="57"/>
    </row>
    <row r="2313" spans="5:14">
      <c r="E2313" s="66"/>
      <c r="F2313" s="66"/>
      <c r="G2313" s="57"/>
      <c r="H2313" s="57"/>
      <c r="I2313" s="57"/>
      <c r="J2313" s="57"/>
      <c r="K2313" s="57"/>
      <c r="L2313" s="57"/>
      <c r="M2313" s="57"/>
      <c r="N2313" s="57"/>
    </row>
    <row r="2314" spans="5:14">
      <c r="E2314" s="66"/>
      <c r="F2314" s="66"/>
      <c r="G2314" s="57"/>
      <c r="H2314" s="57"/>
      <c r="I2314" s="57"/>
      <c r="J2314" s="57"/>
      <c r="K2314" s="57"/>
      <c r="L2314" s="57"/>
      <c r="M2314" s="57"/>
      <c r="N2314" s="57"/>
    </row>
    <row r="2315" spans="5:14">
      <c r="E2315" s="66"/>
      <c r="F2315" s="66"/>
      <c r="G2315" s="57"/>
      <c r="H2315" s="57"/>
      <c r="I2315" s="57"/>
      <c r="J2315" s="57"/>
      <c r="K2315" s="57"/>
      <c r="L2315" s="57"/>
      <c r="M2315" s="57"/>
      <c r="N2315" s="57"/>
    </row>
    <row r="2316" spans="5:14">
      <c r="E2316" s="66"/>
      <c r="F2316" s="66"/>
      <c r="G2316" s="57"/>
      <c r="H2316" s="57"/>
      <c r="I2316" s="57"/>
      <c r="J2316" s="57"/>
      <c r="K2316" s="57"/>
      <c r="L2316" s="57"/>
      <c r="M2316" s="57"/>
      <c r="N2316" s="57"/>
    </row>
    <row r="2317" spans="5:14">
      <c r="E2317" s="66"/>
      <c r="F2317" s="66"/>
      <c r="G2317" s="57"/>
      <c r="H2317" s="57"/>
      <c r="I2317" s="57"/>
      <c r="J2317" s="57"/>
      <c r="K2317" s="57"/>
      <c r="L2317" s="57"/>
      <c r="M2317" s="57"/>
      <c r="N2317" s="57"/>
    </row>
    <row r="2318" spans="5:14">
      <c r="E2318" s="66"/>
      <c r="F2318" s="66"/>
      <c r="G2318" s="57"/>
      <c r="H2318" s="57"/>
      <c r="I2318" s="57"/>
      <c r="J2318" s="57"/>
      <c r="K2318" s="57"/>
      <c r="L2318" s="57"/>
      <c r="M2318" s="57"/>
      <c r="N2318" s="57"/>
    </row>
    <row r="2319" spans="5:14">
      <c r="E2319" s="66"/>
      <c r="F2319" s="66"/>
      <c r="G2319" s="57"/>
      <c r="H2319" s="57"/>
      <c r="I2319" s="57"/>
      <c r="J2319" s="57"/>
      <c r="K2319" s="57"/>
      <c r="L2319" s="57"/>
      <c r="M2319" s="57"/>
      <c r="N2319" s="57"/>
    </row>
    <row r="2320" spans="5:14">
      <c r="E2320" s="66"/>
      <c r="F2320" s="66"/>
      <c r="G2320" s="57"/>
      <c r="H2320" s="57"/>
      <c r="I2320" s="57"/>
      <c r="J2320" s="57"/>
      <c r="K2320" s="57"/>
      <c r="L2320" s="57"/>
      <c r="M2320" s="57"/>
      <c r="N2320" s="57"/>
    </row>
    <row r="2321" spans="5:14">
      <c r="E2321" s="66"/>
      <c r="F2321" s="66"/>
      <c r="G2321" s="57"/>
      <c r="H2321" s="57"/>
      <c r="I2321" s="57"/>
      <c r="J2321" s="57"/>
      <c r="K2321" s="57"/>
      <c r="L2321" s="57"/>
      <c r="M2321" s="57"/>
      <c r="N2321" s="57"/>
    </row>
    <row r="2322" spans="5:14">
      <c r="E2322" s="66"/>
      <c r="F2322" s="66"/>
      <c r="G2322" s="57"/>
      <c r="H2322" s="57"/>
      <c r="I2322" s="57"/>
      <c r="J2322" s="57"/>
      <c r="K2322" s="57"/>
      <c r="L2322" s="57"/>
      <c r="M2322" s="57"/>
      <c r="N2322" s="57"/>
    </row>
    <row r="2323" spans="5:14">
      <c r="E2323" s="66"/>
      <c r="F2323" s="66"/>
      <c r="G2323" s="57"/>
      <c r="H2323" s="57"/>
      <c r="I2323" s="57"/>
      <c r="J2323" s="57"/>
      <c r="K2323" s="57"/>
      <c r="L2323" s="57"/>
      <c r="M2323" s="57"/>
      <c r="N2323" s="57"/>
    </row>
    <row r="2324" spans="5:14">
      <c r="E2324" s="66"/>
      <c r="F2324" s="66"/>
      <c r="G2324" s="57"/>
      <c r="H2324" s="57"/>
      <c r="I2324" s="57"/>
      <c r="J2324" s="57"/>
      <c r="K2324" s="57"/>
      <c r="L2324" s="57"/>
      <c r="M2324" s="57"/>
      <c r="N2324" s="57"/>
    </row>
    <row r="2325" spans="5:14">
      <c r="E2325" s="66"/>
      <c r="F2325" s="66"/>
      <c r="G2325" s="57"/>
      <c r="H2325" s="57"/>
      <c r="I2325" s="57"/>
      <c r="J2325" s="57"/>
      <c r="K2325" s="57"/>
      <c r="L2325" s="57"/>
      <c r="M2325" s="57"/>
      <c r="N2325" s="57"/>
    </row>
    <row r="2326" spans="5:14">
      <c r="E2326" s="66"/>
      <c r="F2326" s="66"/>
      <c r="G2326" s="57"/>
      <c r="H2326" s="57"/>
      <c r="I2326" s="57"/>
      <c r="J2326" s="57"/>
      <c r="K2326" s="57"/>
      <c r="L2326" s="57"/>
      <c r="M2326" s="57"/>
      <c r="N2326" s="57"/>
    </row>
    <row r="2327" spans="5:14">
      <c r="E2327" s="66"/>
      <c r="F2327" s="66"/>
      <c r="G2327" s="57"/>
      <c r="H2327" s="57"/>
      <c r="I2327" s="57"/>
      <c r="J2327" s="57"/>
      <c r="K2327" s="57"/>
      <c r="L2327" s="57"/>
      <c r="M2327" s="57"/>
      <c r="N2327" s="57"/>
    </row>
    <row r="2328" spans="5:14">
      <c r="E2328" s="66"/>
      <c r="F2328" s="66"/>
      <c r="G2328" s="57"/>
      <c r="H2328" s="57"/>
      <c r="I2328" s="57"/>
      <c r="J2328" s="57"/>
      <c r="K2328" s="57"/>
      <c r="L2328" s="57"/>
      <c r="M2328" s="57"/>
      <c r="N2328" s="57"/>
    </row>
    <row r="2329" spans="5:14">
      <c r="E2329" s="66"/>
      <c r="F2329" s="66"/>
      <c r="G2329" s="57"/>
      <c r="H2329" s="57"/>
      <c r="I2329" s="57"/>
      <c r="J2329" s="57"/>
      <c r="K2329" s="57"/>
      <c r="L2329" s="57"/>
      <c r="M2329" s="57"/>
      <c r="N2329" s="57"/>
    </row>
    <row r="2330" spans="5:14">
      <c r="E2330" s="66"/>
      <c r="F2330" s="66"/>
      <c r="G2330" s="57"/>
      <c r="H2330" s="57"/>
      <c r="I2330" s="57"/>
      <c r="J2330" s="57"/>
      <c r="K2330" s="57"/>
      <c r="L2330" s="57"/>
      <c r="M2330" s="57"/>
      <c r="N2330" s="57"/>
    </row>
    <row r="2331" spans="5:14">
      <c r="E2331" s="66"/>
      <c r="F2331" s="66"/>
      <c r="G2331" s="57"/>
      <c r="H2331" s="57"/>
      <c r="I2331" s="57"/>
      <c r="J2331" s="57"/>
      <c r="K2331" s="57"/>
      <c r="L2331" s="57"/>
      <c r="M2331" s="57"/>
      <c r="N2331" s="57"/>
    </row>
    <row r="2332" spans="5:14">
      <c r="E2332" s="66"/>
      <c r="F2332" s="66"/>
      <c r="G2332" s="57"/>
      <c r="H2332" s="57"/>
      <c r="I2332" s="57"/>
      <c r="J2332" s="57"/>
      <c r="K2332" s="57"/>
      <c r="L2332" s="57"/>
      <c r="M2332" s="57"/>
      <c r="N2332" s="57"/>
    </row>
    <row r="2333" spans="5:14">
      <c r="E2333" s="66"/>
      <c r="F2333" s="66"/>
      <c r="G2333" s="57"/>
      <c r="H2333" s="57"/>
      <c r="I2333" s="57"/>
      <c r="J2333" s="57"/>
      <c r="K2333" s="57"/>
      <c r="L2333" s="57"/>
      <c r="M2333" s="57"/>
      <c r="N2333" s="57"/>
    </row>
    <row r="2334" spans="5:14">
      <c r="E2334" s="66"/>
      <c r="F2334" s="66"/>
      <c r="G2334" s="57"/>
      <c r="H2334" s="57"/>
      <c r="I2334" s="57"/>
      <c r="J2334" s="57"/>
      <c r="K2334" s="57"/>
      <c r="L2334" s="57"/>
      <c r="M2334" s="57"/>
      <c r="N2334" s="57"/>
    </row>
    <row r="2335" spans="5:14">
      <c r="E2335" s="66"/>
      <c r="F2335" s="66"/>
      <c r="G2335" s="57"/>
      <c r="H2335" s="57"/>
      <c r="I2335" s="57"/>
      <c r="J2335" s="57"/>
      <c r="K2335" s="57"/>
      <c r="L2335" s="57"/>
      <c r="M2335" s="57"/>
      <c r="N2335" s="57"/>
    </row>
    <row r="2336" spans="5:14">
      <c r="E2336" s="66"/>
      <c r="F2336" s="66"/>
      <c r="G2336" s="57"/>
      <c r="H2336" s="57"/>
      <c r="I2336" s="57"/>
      <c r="J2336" s="57"/>
      <c r="K2336" s="57"/>
      <c r="L2336" s="57"/>
      <c r="M2336" s="57"/>
      <c r="N2336" s="57"/>
    </row>
    <row r="2337" spans="5:14">
      <c r="E2337" s="66"/>
      <c r="F2337" s="66"/>
      <c r="G2337" s="57"/>
      <c r="H2337" s="57"/>
      <c r="I2337" s="57"/>
      <c r="J2337" s="57"/>
      <c r="K2337" s="57"/>
      <c r="L2337" s="57"/>
      <c r="M2337" s="57"/>
      <c r="N2337" s="57"/>
    </row>
    <row r="2338" spans="5:14">
      <c r="E2338" s="66"/>
      <c r="F2338" s="66"/>
      <c r="G2338" s="57"/>
      <c r="H2338" s="57"/>
      <c r="I2338" s="57"/>
      <c r="J2338" s="57"/>
      <c r="K2338" s="57"/>
      <c r="L2338" s="57"/>
      <c r="M2338" s="57"/>
      <c r="N2338" s="57"/>
    </row>
    <row r="2339" spans="5:14">
      <c r="E2339" s="66"/>
      <c r="F2339" s="66"/>
      <c r="G2339" s="57"/>
      <c r="H2339" s="57"/>
      <c r="I2339" s="57"/>
      <c r="J2339" s="57"/>
      <c r="K2339" s="57"/>
      <c r="L2339" s="57"/>
      <c r="M2339" s="57"/>
      <c r="N2339" s="57"/>
    </row>
    <row r="2340" spans="5:14">
      <c r="E2340" s="66"/>
      <c r="F2340" s="66"/>
      <c r="G2340" s="57"/>
      <c r="H2340" s="57"/>
      <c r="I2340" s="57"/>
      <c r="J2340" s="57"/>
      <c r="K2340" s="57"/>
      <c r="L2340" s="57"/>
      <c r="M2340" s="57"/>
      <c r="N2340" s="57"/>
    </row>
    <row r="2341" spans="5:14">
      <c r="E2341" s="66"/>
      <c r="F2341" s="66"/>
      <c r="G2341" s="57"/>
      <c r="H2341" s="57"/>
      <c r="I2341" s="57"/>
      <c r="J2341" s="57"/>
      <c r="K2341" s="57"/>
      <c r="L2341" s="57"/>
      <c r="M2341" s="57"/>
      <c r="N2341" s="57"/>
    </row>
    <row r="2342" spans="5:14">
      <c r="E2342" s="66"/>
      <c r="F2342" s="66"/>
      <c r="G2342" s="57"/>
      <c r="H2342" s="57"/>
      <c r="I2342" s="57"/>
      <c r="J2342" s="57"/>
      <c r="K2342" s="57"/>
      <c r="L2342" s="57"/>
      <c r="M2342" s="57"/>
      <c r="N2342" s="57"/>
    </row>
    <row r="2343" spans="5:14">
      <c r="E2343" s="66"/>
      <c r="F2343" s="66"/>
      <c r="G2343" s="57"/>
      <c r="H2343" s="57"/>
      <c r="I2343" s="57"/>
      <c r="J2343" s="57"/>
      <c r="K2343" s="57"/>
      <c r="L2343" s="57"/>
      <c r="M2343" s="57"/>
      <c r="N2343" s="57"/>
    </row>
    <row r="2344" spans="5:14">
      <c r="E2344" s="66"/>
      <c r="F2344" s="66"/>
      <c r="G2344" s="57"/>
      <c r="H2344" s="57"/>
      <c r="I2344" s="57"/>
      <c r="J2344" s="57"/>
      <c r="K2344" s="57"/>
      <c r="L2344" s="57"/>
      <c r="M2344" s="57"/>
      <c r="N2344" s="57"/>
    </row>
    <row r="2345" spans="5:14">
      <c r="E2345" s="66"/>
      <c r="F2345" s="66"/>
      <c r="G2345" s="57"/>
      <c r="H2345" s="57"/>
      <c r="I2345" s="57"/>
      <c r="J2345" s="57"/>
      <c r="K2345" s="57"/>
      <c r="L2345" s="57"/>
      <c r="M2345" s="57"/>
      <c r="N2345" s="57"/>
    </row>
    <row r="2346" spans="5:14">
      <c r="E2346" s="66"/>
      <c r="F2346" s="66"/>
      <c r="G2346" s="57"/>
      <c r="H2346" s="57"/>
      <c r="I2346" s="57"/>
      <c r="J2346" s="57"/>
      <c r="K2346" s="57"/>
      <c r="L2346" s="57"/>
      <c r="M2346" s="57"/>
      <c r="N2346" s="57"/>
    </row>
    <row r="2347" spans="5:14">
      <c r="E2347" s="66"/>
      <c r="F2347" s="66"/>
      <c r="G2347" s="57"/>
      <c r="H2347" s="57"/>
      <c r="I2347" s="57"/>
      <c r="J2347" s="57"/>
      <c r="K2347" s="57"/>
      <c r="L2347" s="57"/>
      <c r="M2347" s="57"/>
      <c r="N2347" s="57"/>
    </row>
    <row r="2348" spans="5:14">
      <c r="E2348" s="66"/>
      <c r="F2348" s="66"/>
      <c r="G2348" s="57"/>
      <c r="H2348" s="57"/>
      <c r="I2348" s="57"/>
      <c r="J2348" s="57"/>
      <c r="K2348" s="57"/>
      <c r="L2348" s="57"/>
      <c r="M2348" s="57"/>
      <c r="N2348" s="57"/>
    </row>
    <row r="2349" spans="5:14">
      <c r="E2349" s="66"/>
      <c r="F2349" s="66"/>
      <c r="G2349" s="57"/>
      <c r="H2349" s="57"/>
      <c r="I2349" s="57"/>
      <c r="J2349" s="57"/>
      <c r="K2349" s="57"/>
      <c r="L2349" s="57"/>
      <c r="M2349" s="57"/>
      <c r="N2349" s="57"/>
    </row>
    <row r="2350" spans="5:14">
      <c r="E2350" s="66"/>
      <c r="F2350" s="66"/>
      <c r="G2350" s="57"/>
      <c r="H2350" s="57"/>
      <c r="I2350" s="57"/>
      <c r="J2350" s="57"/>
      <c r="K2350" s="57"/>
      <c r="L2350" s="57"/>
      <c r="M2350" s="57"/>
      <c r="N2350" s="57"/>
    </row>
    <row r="2351" spans="5:14">
      <c r="E2351" s="66"/>
      <c r="F2351" s="66"/>
      <c r="G2351" s="57"/>
      <c r="H2351" s="57"/>
      <c r="I2351" s="57"/>
      <c r="J2351" s="57"/>
      <c r="K2351" s="57"/>
      <c r="L2351" s="57"/>
      <c r="M2351" s="57"/>
      <c r="N2351" s="57"/>
    </row>
    <row r="2352" spans="5:14">
      <c r="E2352" s="66"/>
      <c r="F2352" s="66"/>
      <c r="G2352" s="57"/>
      <c r="H2352" s="57"/>
      <c r="I2352" s="57"/>
      <c r="J2352" s="57"/>
      <c r="K2352" s="57"/>
      <c r="L2352" s="57"/>
      <c r="M2352" s="57"/>
      <c r="N2352" s="57"/>
    </row>
    <row r="2353" spans="5:14">
      <c r="E2353" s="66"/>
      <c r="F2353" s="66"/>
      <c r="G2353" s="57"/>
      <c r="H2353" s="57"/>
      <c r="I2353" s="57"/>
      <c r="J2353" s="57"/>
      <c r="K2353" s="57"/>
      <c r="L2353" s="57"/>
      <c r="M2353" s="57"/>
      <c r="N2353" s="57"/>
    </row>
    <row r="2354" spans="5:14">
      <c r="E2354" s="66"/>
      <c r="F2354" s="66"/>
      <c r="G2354" s="57"/>
      <c r="H2354" s="57"/>
      <c r="I2354" s="57"/>
      <c r="J2354" s="57"/>
      <c r="K2354" s="57"/>
      <c r="L2354" s="57"/>
      <c r="M2354" s="57"/>
      <c r="N2354" s="57"/>
    </row>
    <row r="2355" spans="5:14">
      <c r="E2355" s="66"/>
      <c r="F2355" s="66"/>
      <c r="G2355" s="57"/>
      <c r="H2355" s="57"/>
      <c r="I2355" s="57"/>
      <c r="J2355" s="57"/>
      <c r="K2355" s="57"/>
      <c r="L2355" s="57"/>
      <c r="M2355" s="57"/>
      <c r="N2355" s="57"/>
    </row>
    <row r="2356" spans="5:14">
      <c r="E2356" s="66"/>
      <c r="F2356" s="66"/>
      <c r="G2356" s="57"/>
      <c r="H2356" s="57"/>
      <c r="I2356" s="57"/>
      <c r="J2356" s="57"/>
      <c r="K2356" s="57"/>
      <c r="L2356" s="57"/>
      <c r="M2356" s="57"/>
      <c r="N2356" s="57"/>
    </row>
    <row r="2357" spans="5:14">
      <c r="E2357" s="66"/>
      <c r="F2357" s="66"/>
      <c r="G2357" s="57"/>
      <c r="H2357" s="57"/>
      <c r="I2357" s="57"/>
      <c r="J2357" s="57"/>
      <c r="K2357" s="57"/>
      <c r="L2357" s="57"/>
      <c r="M2357" s="57"/>
      <c r="N2357" s="57"/>
    </row>
    <row r="2358" spans="5:14">
      <c r="E2358" s="66"/>
      <c r="F2358" s="66"/>
      <c r="G2358" s="57"/>
      <c r="H2358" s="57"/>
      <c r="I2358" s="57"/>
      <c r="J2358" s="57"/>
      <c r="K2358" s="57"/>
      <c r="L2358" s="57"/>
      <c r="M2358" s="57"/>
      <c r="N2358" s="57"/>
    </row>
    <row r="2359" spans="5:14">
      <c r="E2359" s="66"/>
      <c r="F2359" s="66"/>
      <c r="G2359" s="57"/>
      <c r="H2359" s="57"/>
      <c r="I2359" s="57"/>
      <c r="J2359" s="57"/>
      <c r="K2359" s="57"/>
      <c r="L2359" s="57"/>
      <c r="M2359" s="57"/>
      <c r="N2359" s="57"/>
    </row>
    <row r="2360" spans="5:14">
      <c r="E2360" s="66"/>
      <c r="F2360" s="66"/>
      <c r="G2360" s="57"/>
      <c r="H2360" s="57"/>
      <c r="I2360" s="57"/>
      <c r="J2360" s="57"/>
      <c r="K2360" s="57"/>
      <c r="L2360" s="57"/>
      <c r="M2360" s="57"/>
      <c r="N2360" s="57"/>
    </row>
    <row r="2361" spans="5:14">
      <c r="E2361" s="66"/>
      <c r="F2361" s="66"/>
      <c r="G2361" s="57"/>
      <c r="H2361" s="57"/>
      <c r="I2361" s="57"/>
      <c r="J2361" s="57"/>
      <c r="K2361" s="57"/>
      <c r="L2361" s="57"/>
      <c r="M2361" s="57"/>
      <c r="N2361" s="57"/>
    </row>
    <row r="2362" spans="5:14">
      <c r="E2362" s="66"/>
      <c r="F2362" s="66"/>
      <c r="G2362" s="57"/>
      <c r="H2362" s="57"/>
      <c r="I2362" s="57"/>
      <c r="J2362" s="57"/>
      <c r="K2362" s="57"/>
      <c r="L2362" s="57"/>
      <c r="M2362" s="57"/>
      <c r="N2362" s="57"/>
    </row>
    <row r="2363" spans="5:14">
      <c r="E2363" s="66"/>
      <c r="F2363" s="66"/>
      <c r="G2363" s="57"/>
      <c r="H2363" s="57"/>
      <c r="I2363" s="57"/>
      <c r="J2363" s="57"/>
      <c r="K2363" s="57"/>
      <c r="L2363" s="57"/>
      <c r="M2363" s="57"/>
      <c r="N2363" s="57"/>
    </row>
    <row r="2364" spans="5:14">
      <c r="E2364" s="66"/>
      <c r="F2364" s="66"/>
      <c r="G2364" s="57"/>
      <c r="H2364" s="57"/>
      <c r="I2364" s="57"/>
      <c r="J2364" s="57"/>
      <c r="K2364" s="57"/>
      <c r="L2364" s="57"/>
      <c r="M2364" s="57"/>
      <c r="N2364" s="57"/>
    </row>
    <row r="2365" spans="5:14">
      <c r="E2365" s="66"/>
      <c r="F2365" s="66"/>
      <c r="G2365" s="57"/>
      <c r="H2365" s="57"/>
      <c r="I2365" s="57"/>
      <c r="J2365" s="57"/>
      <c r="K2365" s="57"/>
      <c r="L2365" s="57"/>
      <c r="M2365" s="57"/>
      <c r="N2365" s="57"/>
    </row>
    <row r="2366" spans="5:14">
      <c r="E2366" s="66"/>
      <c r="F2366" s="66"/>
      <c r="G2366" s="57"/>
      <c r="H2366" s="57"/>
      <c r="I2366" s="57"/>
      <c r="J2366" s="57"/>
      <c r="K2366" s="57"/>
      <c r="L2366" s="57"/>
      <c r="M2366" s="57"/>
      <c r="N2366" s="57"/>
    </row>
    <row r="2367" spans="5:14">
      <c r="E2367" s="66"/>
      <c r="F2367" s="66"/>
      <c r="G2367" s="57"/>
      <c r="H2367" s="57"/>
      <c r="I2367" s="57"/>
      <c r="J2367" s="57"/>
      <c r="K2367" s="57"/>
      <c r="L2367" s="57"/>
      <c r="M2367" s="57"/>
      <c r="N2367" s="57"/>
    </row>
    <row r="2368" spans="5:14">
      <c r="E2368" s="66"/>
      <c r="F2368" s="66"/>
      <c r="G2368" s="57"/>
      <c r="H2368" s="57"/>
      <c r="I2368" s="57"/>
      <c r="J2368" s="57"/>
      <c r="K2368" s="57"/>
      <c r="L2368" s="57"/>
      <c r="M2368" s="57"/>
      <c r="N2368" s="57"/>
    </row>
    <row r="2369" spans="5:14">
      <c r="E2369" s="66"/>
      <c r="F2369" s="66"/>
      <c r="G2369" s="57"/>
      <c r="H2369" s="57"/>
      <c r="I2369" s="57"/>
      <c r="J2369" s="57"/>
      <c r="K2369" s="57"/>
      <c r="L2369" s="57"/>
      <c r="M2369" s="57"/>
      <c r="N2369" s="57"/>
    </row>
    <row r="2370" spans="5:14">
      <c r="E2370" s="66"/>
      <c r="F2370" s="66"/>
      <c r="G2370" s="57"/>
      <c r="H2370" s="57"/>
      <c r="I2370" s="57"/>
      <c r="J2370" s="57"/>
      <c r="K2370" s="57"/>
      <c r="L2370" s="57"/>
      <c r="M2370" s="57"/>
      <c r="N2370" s="57"/>
    </row>
    <row r="2371" spans="5:14">
      <c r="E2371" s="66"/>
      <c r="F2371" s="66"/>
      <c r="G2371" s="57"/>
      <c r="H2371" s="57"/>
      <c r="I2371" s="57"/>
      <c r="J2371" s="57"/>
      <c r="K2371" s="57"/>
      <c r="L2371" s="57"/>
      <c r="M2371" s="57"/>
      <c r="N2371" s="57"/>
    </row>
    <row r="2372" spans="5:14">
      <c r="E2372" s="66"/>
      <c r="F2372" s="66"/>
      <c r="G2372" s="57"/>
      <c r="H2372" s="57"/>
      <c r="I2372" s="57"/>
      <c r="J2372" s="57"/>
      <c r="K2372" s="57"/>
      <c r="L2372" s="57"/>
      <c r="M2372" s="57"/>
      <c r="N2372" s="57"/>
    </row>
    <row r="2373" spans="5:14">
      <c r="E2373" s="66"/>
      <c r="F2373" s="66"/>
      <c r="G2373" s="57"/>
      <c r="H2373" s="57"/>
      <c r="I2373" s="57"/>
      <c r="J2373" s="57"/>
      <c r="K2373" s="57"/>
      <c r="L2373" s="57"/>
      <c r="M2373" s="57"/>
      <c r="N2373" s="57"/>
    </row>
    <row r="2374" spans="5:14">
      <c r="E2374" s="66"/>
      <c r="F2374" s="66"/>
      <c r="G2374" s="57"/>
      <c r="H2374" s="57"/>
      <c r="I2374" s="57"/>
      <c r="J2374" s="57"/>
      <c r="K2374" s="57"/>
      <c r="L2374" s="57"/>
      <c r="M2374" s="57"/>
      <c r="N2374" s="57"/>
    </row>
    <row r="2375" spans="5:14">
      <c r="E2375" s="66"/>
      <c r="F2375" s="66"/>
      <c r="G2375" s="57"/>
      <c r="H2375" s="57"/>
      <c r="I2375" s="57"/>
      <c r="J2375" s="57"/>
      <c r="K2375" s="57"/>
      <c r="L2375" s="57"/>
      <c r="M2375" s="57"/>
      <c r="N2375" s="57"/>
    </row>
    <row r="2376" spans="5:14">
      <c r="E2376" s="66"/>
      <c r="F2376" s="66"/>
      <c r="G2376" s="57"/>
      <c r="H2376" s="57"/>
      <c r="I2376" s="57"/>
      <c r="J2376" s="57"/>
      <c r="K2376" s="57"/>
      <c r="L2376" s="57"/>
      <c r="M2376" s="57"/>
      <c r="N2376" s="57"/>
    </row>
    <row r="2377" spans="5:14">
      <c r="E2377" s="66"/>
      <c r="F2377" s="66"/>
      <c r="G2377" s="57"/>
      <c r="H2377" s="57"/>
      <c r="I2377" s="57"/>
      <c r="J2377" s="57"/>
      <c r="K2377" s="57"/>
      <c r="L2377" s="57"/>
      <c r="M2377" s="57"/>
      <c r="N2377" s="57"/>
    </row>
    <row r="2378" spans="5:14">
      <c r="E2378" s="66"/>
      <c r="F2378" s="66"/>
      <c r="G2378" s="57"/>
      <c r="H2378" s="57"/>
      <c r="I2378" s="57"/>
      <c r="J2378" s="57"/>
      <c r="K2378" s="57"/>
      <c r="L2378" s="57"/>
      <c r="M2378" s="57"/>
      <c r="N2378" s="57"/>
    </row>
    <row r="2379" spans="5:14">
      <c r="E2379" s="66"/>
      <c r="F2379" s="66"/>
      <c r="G2379" s="57"/>
      <c r="H2379" s="57"/>
      <c r="I2379" s="57"/>
      <c r="J2379" s="57"/>
      <c r="K2379" s="57"/>
      <c r="L2379" s="57"/>
      <c r="M2379" s="57"/>
      <c r="N2379" s="57"/>
    </row>
    <row r="2380" spans="5:14">
      <c r="E2380" s="66"/>
      <c r="F2380" s="66"/>
      <c r="G2380" s="57"/>
      <c r="H2380" s="57"/>
      <c r="I2380" s="57"/>
      <c r="J2380" s="57"/>
      <c r="K2380" s="57"/>
      <c r="L2380" s="57"/>
      <c r="M2380" s="57"/>
      <c r="N2380" s="57"/>
    </row>
    <row r="2381" spans="5:14">
      <c r="E2381" s="66"/>
      <c r="F2381" s="66"/>
      <c r="G2381" s="57"/>
      <c r="H2381" s="57"/>
      <c r="I2381" s="57"/>
      <c r="J2381" s="57"/>
      <c r="K2381" s="57"/>
      <c r="L2381" s="57"/>
      <c r="M2381" s="57"/>
      <c r="N2381" s="57"/>
    </row>
    <row r="2382" spans="5:14">
      <c r="E2382" s="66"/>
      <c r="F2382" s="66"/>
      <c r="G2382" s="57"/>
      <c r="H2382" s="57"/>
      <c r="I2382" s="57"/>
      <c r="J2382" s="57"/>
      <c r="K2382" s="57"/>
      <c r="L2382" s="57"/>
      <c r="M2382" s="57"/>
      <c r="N2382" s="57"/>
    </row>
    <row r="2383" spans="5:14">
      <c r="E2383" s="66"/>
      <c r="F2383" s="66"/>
      <c r="G2383" s="57"/>
      <c r="H2383" s="57"/>
      <c r="I2383" s="57"/>
      <c r="J2383" s="57"/>
      <c r="K2383" s="57"/>
      <c r="L2383" s="57"/>
      <c r="M2383" s="57"/>
      <c r="N2383" s="57"/>
    </row>
    <row r="2384" spans="5:14">
      <c r="E2384" s="66"/>
      <c r="F2384" s="66"/>
      <c r="G2384" s="57"/>
      <c r="H2384" s="57"/>
      <c r="I2384" s="57"/>
      <c r="J2384" s="57"/>
      <c r="K2384" s="57"/>
      <c r="L2384" s="57"/>
      <c r="M2384" s="57"/>
      <c r="N2384" s="57"/>
    </row>
    <row r="2385" spans="5:14">
      <c r="E2385" s="66"/>
      <c r="F2385" s="66"/>
      <c r="G2385" s="57"/>
      <c r="H2385" s="57"/>
      <c r="I2385" s="57"/>
      <c r="J2385" s="57"/>
      <c r="K2385" s="57"/>
      <c r="L2385" s="57"/>
      <c r="M2385" s="57"/>
      <c r="N2385" s="57"/>
    </row>
    <row r="2386" spans="5:14">
      <c r="E2386" s="66"/>
      <c r="F2386" s="66"/>
      <c r="G2386" s="57"/>
      <c r="H2386" s="57"/>
      <c r="I2386" s="57"/>
      <c r="J2386" s="57"/>
      <c r="K2386" s="57"/>
      <c r="L2386" s="57"/>
      <c r="M2386" s="57"/>
      <c r="N2386" s="57"/>
    </row>
    <row r="2387" spans="5:14">
      <c r="E2387" s="66"/>
      <c r="F2387" s="66"/>
      <c r="G2387" s="57"/>
      <c r="H2387" s="57"/>
      <c r="I2387" s="57"/>
      <c r="J2387" s="57"/>
      <c r="K2387" s="57"/>
      <c r="L2387" s="57"/>
      <c r="M2387" s="57"/>
      <c r="N2387" s="57"/>
    </row>
    <row r="2388" spans="5:14">
      <c r="E2388" s="66"/>
      <c r="F2388" s="66"/>
      <c r="G2388" s="57"/>
      <c r="H2388" s="57"/>
      <c r="I2388" s="57"/>
      <c r="J2388" s="57"/>
      <c r="K2388" s="57"/>
      <c r="L2388" s="57"/>
      <c r="M2388" s="57"/>
      <c r="N2388" s="57"/>
    </row>
    <row r="2389" spans="5:14">
      <c r="E2389" s="66"/>
      <c r="F2389" s="66"/>
      <c r="G2389" s="57"/>
      <c r="H2389" s="57"/>
      <c r="I2389" s="57"/>
      <c r="J2389" s="57"/>
      <c r="K2389" s="57"/>
      <c r="L2389" s="57"/>
      <c r="M2389" s="57"/>
      <c r="N2389" s="57"/>
    </row>
    <row r="2390" spans="5:14">
      <c r="E2390" s="66"/>
      <c r="F2390" s="66"/>
      <c r="G2390" s="57"/>
      <c r="H2390" s="57"/>
      <c r="I2390" s="57"/>
      <c r="J2390" s="57"/>
      <c r="K2390" s="57"/>
      <c r="L2390" s="57"/>
      <c r="M2390" s="57"/>
      <c r="N2390" s="57"/>
    </row>
    <row r="2391" spans="5:14">
      <c r="E2391" s="66"/>
      <c r="F2391" s="66"/>
      <c r="G2391" s="57"/>
      <c r="H2391" s="57"/>
      <c r="I2391" s="57"/>
      <c r="J2391" s="57"/>
      <c r="K2391" s="57"/>
      <c r="L2391" s="57"/>
      <c r="M2391" s="57"/>
      <c r="N2391" s="57"/>
    </row>
    <row r="2392" spans="5:14">
      <c r="E2392" s="66"/>
      <c r="F2392" s="66"/>
      <c r="G2392" s="57"/>
      <c r="H2392" s="57"/>
      <c r="I2392" s="57"/>
      <c r="J2392" s="57"/>
      <c r="K2392" s="57"/>
      <c r="L2392" s="57"/>
      <c r="M2392" s="57"/>
      <c r="N2392" s="57"/>
    </row>
    <row r="2393" spans="5:14">
      <c r="E2393" s="66"/>
      <c r="F2393" s="66"/>
      <c r="G2393" s="57"/>
      <c r="H2393" s="57"/>
      <c r="I2393" s="57"/>
      <c r="J2393" s="57"/>
      <c r="K2393" s="57"/>
      <c r="L2393" s="57"/>
      <c r="M2393" s="57"/>
      <c r="N2393" s="57"/>
    </row>
    <row r="2394" spans="5:14">
      <c r="E2394" s="66"/>
      <c r="F2394" s="66"/>
      <c r="G2394" s="57"/>
      <c r="H2394" s="57"/>
      <c r="I2394" s="57"/>
      <c r="J2394" s="57"/>
      <c r="K2394" s="57"/>
      <c r="L2394" s="57"/>
      <c r="M2394" s="57"/>
      <c r="N2394" s="57"/>
    </row>
    <row r="2395" spans="5:14">
      <c r="E2395" s="66"/>
      <c r="F2395" s="66"/>
      <c r="G2395" s="57"/>
      <c r="H2395" s="57"/>
      <c r="I2395" s="57"/>
      <c r="J2395" s="57"/>
      <c r="K2395" s="57"/>
      <c r="L2395" s="57"/>
      <c r="M2395" s="57"/>
      <c r="N2395" s="57"/>
    </row>
    <row r="2396" spans="5:14">
      <c r="E2396" s="66"/>
      <c r="F2396" s="66"/>
      <c r="G2396" s="57"/>
      <c r="H2396" s="57"/>
      <c r="I2396" s="57"/>
      <c r="J2396" s="57"/>
      <c r="K2396" s="57"/>
      <c r="L2396" s="57"/>
      <c r="M2396" s="57"/>
      <c r="N2396" s="57"/>
    </row>
    <row r="2397" spans="5:14">
      <c r="E2397" s="66"/>
      <c r="F2397" s="66"/>
      <c r="G2397" s="57"/>
      <c r="H2397" s="57"/>
      <c r="I2397" s="57"/>
      <c r="J2397" s="57"/>
      <c r="K2397" s="57"/>
      <c r="L2397" s="57"/>
      <c r="M2397" s="57"/>
      <c r="N2397" s="57"/>
    </row>
    <row r="2398" spans="5:14">
      <c r="E2398" s="66"/>
      <c r="F2398" s="66"/>
      <c r="G2398" s="57"/>
      <c r="H2398" s="57"/>
      <c r="I2398" s="57"/>
      <c r="J2398" s="57"/>
      <c r="K2398" s="57"/>
      <c r="L2398" s="57"/>
      <c r="M2398" s="57"/>
      <c r="N2398" s="57"/>
    </row>
    <row r="2399" spans="5:14">
      <c r="E2399" s="66"/>
      <c r="F2399" s="66"/>
      <c r="G2399" s="57"/>
      <c r="H2399" s="57"/>
      <c r="I2399" s="57"/>
      <c r="J2399" s="57"/>
      <c r="K2399" s="57"/>
      <c r="L2399" s="57"/>
      <c r="M2399" s="57"/>
      <c r="N2399" s="57"/>
    </row>
    <row r="2400" spans="5:14">
      <c r="E2400" s="66"/>
      <c r="F2400" s="66"/>
      <c r="G2400" s="57"/>
      <c r="H2400" s="57"/>
      <c r="I2400" s="57"/>
      <c r="J2400" s="57"/>
      <c r="K2400" s="57"/>
      <c r="L2400" s="57"/>
      <c r="M2400" s="57"/>
      <c r="N2400" s="57"/>
    </row>
    <row r="2401" spans="5:14">
      <c r="E2401" s="66"/>
      <c r="F2401" s="66"/>
      <c r="G2401" s="57"/>
      <c r="H2401" s="57"/>
      <c r="I2401" s="57"/>
      <c r="J2401" s="57"/>
      <c r="K2401" s="57"/>
      <c r="L2401" s="57"/>
      <c r="M2401" s="57"/>
      <c r="N2401" s="57"/>
    </row>
    <row r="2402" spans="5:14">
      <c r="E2402" s="66"/>
      <c r="F2402" s="66"/>
      <c r="G2402" s="57"/>
      <c r="H2402" s="57"/>
      <c r="I2402" s="57"/>
      <c r="J2402" s="57"/>
      <c r="K2402" s="57"/>
      <c r="L2402" s="57"/>
      <c r="M2402" s="57"/>
      <c r="N2402" s="57"/>
    </row>
    <row r="2403" spans="5:14">
      <c r="E2403" s="66"/>
      <c r="F2403" s="66"/>
      <c r="G2403" s="57"/>
      <c r="H2403" s="57"/>
      <c r="I2403" s="57"/>
      <c r="J2403" s="57"/>
      <c r="K2403" s="57"/>
      <c r="L2403" s="57"/>
      <c r="M2403" s="57"/>
      <c r="N2403" s="57"/>
    </row>
    <row r="2404" spans="5:14">
      <c r="E2404" s="66"/>
      <c r="F2404" s="66"/>
      <c r="G2404" s="57"/>
      <c r="H2404" s="57"/>
      <c r="I2404" s="57"/>
      <c r="J2404" s="57"/>
      <c r="K2404" s="57"/>
      <c r="L2404" s="57"/>
      <c r="M2404" s="57"/>
      <c r="N2404" s="57"/>
    </row>
    <row r="2405" spans="5:14">
      <c r="E2405" s="66"/>
      <c r="F2405" s="66"/>
      <c r="G2405" s="57"/>
      <c r="H2405" s="57"/>
      <c r="I2405" s="57"/>
      <c r="J2405" s="57"/>
      <c r="K2405" s="57"/>
      <c r="L2405" s="57"/>
      <c r="M2405" s="57"/>
      <c r="N2405" s="57"/>
    </row>
    <row r="2406" spans="5:14">
      <c r="E2406" s="66"/>
      <c r="F2406" s="66"/>
      <c r="G2406" s="57"/>
      <c r="H2406" s="57"/>
      <c r="I2406" s="57"/>
      <c r="J2406" s="57"/>
      <c r="K2406" s="57"/>
      <c r="L2406" s="57"/>
      <c r="M2406" s="57"/>
      <c r="N2406" s="57"/>
    </row>
    <row r="2407" spans="5:14">
      <c r="E2407" s="66"/>
      <c r="F2407" s="66"/>
      <c r="G2407" s="57"/>
      <c r="H2407" s="57"/>
      <c r="I2407" s="57"/>
      <c r="J2407" s="57"/>
      <c r="K2407" s="57"/>
      <c r="L2407" s="57"/>
      <c r="M2407" s="57"/>
      <c r="N2407" s="57"/>
    </row>
    <row r="2408" spans="5:14">
      <c r="E2408" s="66"/>
      <c r="F2408" s="66"/>
      <c r="G2408" s="57"/>
      <c r="H2408" s="57"/>
      <c r="I2408" s="57"/>
      <c r="J2408" s="57"/>
      <c r="K2408" s="57"/>
      <c r="L2408" s="57"/>
      <c r="M2408" s="57"/>
      <c r="N2408" s="57"/>
    </row>
    <row r="2409" spans="5:14">
      <c r="E2409" s="66"/>
      <c r="F2409" s="66"/>
      <c r="G2409" s="57"/>
      <c r="H2409" s="57"/>
      <c r="I2409" s="57"/>
      <c r="J2409" s="57"/>
      <c r="K2409" s="57"/>
      <c r="L2409" s="57"/>
      <c r="M2409" s="57"/>
      <c r="N2409" s="57"/>
    </row>
    <row r="2410" spans="5:14">
      <c r="E2410" s="66"/>
      <c r="F2410" s="66"/>
      <c r="G2410" s="57"/>
      <c r="H2410" s="57"/>
      <c r="I2410" s="57"/>
      <c r="J2410" s="57"/>
      <c r="K2410" s="57"/>
      <c r="L2410" s="57"/>
      <c r="M2410" s="57"/>
      <c r="N2410" s="57"/>
    </row>
    <row r="2411" spans="5:14">
      <c r="E2411" s="66"/>
      <c r="F2411" s="66"/>
      <c r="G2411" s="57"/>
      <c r="H2411" s="57"/>
      <c r="I2411" s="57"/>
      <c r="J2411" s="57"/>
      <c r="K2411" s="57"/>
      <c r="L2411" s="57"/>
      <c r="M2411" s="57"/>
      <c r="N2411" s="57"/>
    </row>
    <row r="2412" spans="5:14">
      <c r="E2412" s="66"/>
      <c r="F2412" s="66"/>
      <c r="G2412" s="57"/>
      <c r="H2412" s="57"/>
      <c r="I2412" s="57"/>
      <c r="J2412" s="57"/>
      <c r="K2412" s="57"/>
      <c r="L2412" s="57"/>
      <c r="M2412" s="57"/>
      <c r="N2412" s="57"/>
    </row>
    <row r="2413" spans="5:14">
      <c r="E2413" s="66"/>
      <c r="F2413" s="66"/>
      <c r="G2413" s="57"/>
      <c r="H2413" s="57"/>
      <c r="I2413" s="57"/>
      <c r="J2413" s="57"/>
      <c r="K2413" s="57"/>
      <c r="L2413" s="57"/>
      <c r="M2413" s="57"/>
      <c r="N2413" s="57"/>
    </row>
    <row r="2414" spans="5:14">
      <c r="E2414" s="66"/>
      <c r="F2414" s="66"/>
      <c r="G2414" s="57"/>
      <c r="H2414" s="57"/>
      <c r="I2414" s="57"/>
      <c r="J2414" s="57"/>
      <c r="K2414" s="57"/>
      <c r="L2414" s="57"/>
      <c r="M2414" s="57"/>
      <c r="N2414" s="57"/>
    </row>
    <row r="2415" spans="5:14">
      <c r="E2415" s="66"/>
      <c r="F2415" s="66"/>
      <c r="G2415" s="57"/>
      <c r="H2415" s="57"/>
      <c r="I2415" s="57"/>
      <c r="J2415" s="57"/>
      <c r="K2415" s="57"/>
      <c r="L2415" s="57"/>
      <c r="M2415" s="57"/>
      <c r="N2415" s="57"/>
    </row>
    <row r="2416" spans="5:14">
      <c r="E2416" s="66"/>
      <c r="F2416" s="66"/>
      <c r="G2416" s="57"/>
      <c r="H2416" s="57"/>
      <c r="I2416" s="57"/>
      <c r="J2416" s="57"/>
      <c r="K2416" s="57"/>
      <c r="L2416" s="57"/>
      <c r="M2416" s="57"/>
      <c r="N2416" s="57"/>
    </row>
    <row r="2417" spans="5:14">
      <c r="E2417" s="66"/>
      <c r="F2417" s="66"/>
      <c r="G2417" s="57"/>
      <c r="H2417" s="57"/>
      <c r="I2417" s="57"/>
      <c r="J2417" s="57"/>
      <c r="K2417" s="57"/>
      <c r="L2417" s="57"/>
      <c r="M2417" s="57"/>
      <c r="N2417" s="57"/>
    </row>
    <row r="2418" spans="5:14">
      <c r="E2418" s="66"/>
      <c r="F2418" s="66"/>
      <c r="G2418" s="57"/>
      <c r="H2418" s="57"/>
      <c r="I2418" s="57"/>
      <c r="J2418" s="57"/>
      <c r="K2418" s="57"/>
      <c r="L2418" s="57"/>
      <c r="M2418" s="57"/>
      <c r="N2418" s="57"/>
    </row>
    <row r="2419" spans="5:14">
      <c r="E2419" s="66"/>
      <c r="F2419" s="66"/>
      <c r="G2419" s="57"/>
      <c r="H2419" s="57"/>
      <c r="I2419" s="57"/>
      <c r="J2419" s="57"/>
      <c r="K2419" s="57"/>
      <c r="L2419" s="57"/>
      <c r="M2419" s="57"/>
      <c r="N2419" s="57"/>
    </row>
    <row r="2420" spans="5:14">
      <c r="E2420" s="66"/>
      <c r="F2420" s="66"/>
      <c r="G2420" s="57"/>
      <c r="H2420" s="57"/>
      <c r="I2420" s="57"/>
      <c r="J2420" s="57"/>
      <c r="K2420" s="57"/>
      <c r="L2420" s="57"/>
      <c r="M2420" s="57"/>
      <c r="N2420" s="57"/>
    </row>
    <row r="2421" spans="5:14">
      <c r="E2421" s="66"/>
      <c r="F2421" s="66"/>
      <c r="G2421" s="57"/>
      <c r="H2421" s="57"/>
      <c r="I2421" s="57"/>
      <c r="J2421" s="57"/>
      <c r="K2421" s="57"/>
      <c r="L2421" s="57"/>
      <c r="M2421" s="57"/>
      <c r="N2421" s="57"/>
    </row>
    <row r="2422" spans="5:14">
      <c r="E2422" s="66"/>
      <c r="F2422" s="66"/>
      <c r="G2422" s="57"/>
      <c r="H2422" s="57"/>
      <c r="I2422" s="57"/>
      <c r="J2422" s="57"/>
      <c r="K2422" s="57"/>
      <c r="L2422" s="57"/>
      <c r="M2422" s="57"/>
      <c r="N2422" s="57"/>
    </row>
    <row r="2423" spans="5:14">
      <c r="E2423" s="66"/>
      <c r="F2423" s="66"/>
      <c r="G2423" s="57"/>
      <c r="H2423" s="57"/>
      <c r="I2423" s="57"/>
      <c r="J2423" s="57"/>
      <c r="K2423" s="57"/>
      <c r="L2423" s="57"/>
      <c r="M2423" s="57"/>
      <c r="N2423" s="57"/>
    </row>
    <row r="2424" spans="5:14">
      <c r="E2424" s="66"/>
      <c r="F2424" s="66"/>
      <c r="G2424" s="57"/>
      <c r="H2424" s="57"/>
      <c r="I2424" s="57"/>
      <c r="J2424" s="57"/>
      <c r="K2424" s="57"/>
      <c r="L2424" s="57"/>
      <c r="M2424" s="57"/>
      <c r="N2424" s="57"/>
    </row>
    <row r="2425" spans="5:14">
      <c r="E2425" s="66"/>
      <c r="F2425" s="66"/>
      <c r="G2425" s="57"/>
      <c r="H2425" s="57"/>
      <c r="I2425" s="57"/>
      <c r="J2425" s="57"/>
      <c r="K2425" s="57"/>
      <c r="L2425" s="57"/>
      <c r="M2425" s="57"/>
      <c r="N2425" s="57"/>
    </row>
    <row r="2426" spans="5:14">
      <c r="E2426" s="66"/>
      <c r="F2426" s="66"/>
      <c r="G2426" s="57"/>
      <c r="H2426" s="57"/>
      <c r="I2426" s="57"/>
      <c r="J2426" s="57"/>
      <c r="K2426" s="57"/>
      <c r="L2426" s="57"/>
      <c r="M2426" s="57"/>
      <c r="N2426" s="57"/>
    </row>
    <row r="2427" spans="5:14">
      <c r="E2427" s="66"/>
      <c r="F2427" s="66"/>
      <c r="G2427" s="57"/>
      <c r="H2427" s="57"/>
      <c r="I2427" s="57"/>
      <c r="J2427" s="57"/>
      <c r="K2427" s="57"/>
      <c r="L2427" s="57"/>
      <c r="M2427" s="57"/>
      <c r="N2427" s="57"/>
    </row>
    <row r="2428" spans="5:14">
      <c r="E2428" s="66"/>
      <c r="F2428" s="66"/>
      <c r="G2428" s="57"/>
      <c r="H2428" s="57"/>
      <c r="I2428" s="57"/>
      <c r="J2428" s="57"/>
      <c r="K2428" s="57"/>
      <c r="L2428" s="57"/>
      <c r="M2428" s="57"/>
      <c r="N2428" s="57"/>
    </row>
    <row r="2429" spans="5:14">
      <c r="E2429" s="66"/>
      <c r="F2429" s="66"/>
      <c r="G2429" s="57"/>
      <c r="H2429" s="57"/>
      <c r="I2429" s="57"/>
      <c r="J2429" s="57"/>
      <c r="K2429" s="57"/>
      <c r="L2429" s="57"/>
      <c r="M2429" s="57"/>
      <c r="N2429" s="57"/>
    </row>
    <row r="2430" spans="5:14">
      <c r="E2430" s="66"/>
      <c r="F2430" s="66"/>
      <c r="G2430" s="57"/>
      <c r="H2430" s="57"/>
      <c r="I2430" s="57"/>
      <c r="J2430" s="57"/>
      <c r="K2430" s="57"/>
      <c r="L2430" s="57"/>
      <c r="M2430" s="57"/>
      <c r="N2430" s="57"/>
    </row>
    <row r="2431" spans="5:14">
      <c r="E2431" s="66"/>
      <c r="F2431" s="66"/>
      <c r="G2431" s="57"/>
      <c r="H2431" s="57"/>
      <c r="I2431" s="57"/>
      <c r="J2431" s="57"/>
      <c r="K2431" s="57"/>
      <c r="L2431" s="57"/>
      <c r="M2431" s="57"/>
      <c r="N2431" s="57"/>
    </row>
    <row r="2432" spans="5:14">
      <c r="E2432" s="66"/>
      <c r="F2432" s="66"/>
      <c r="G2432" s="57"/>
      <c r="H2432" s="57"/>
      <c r="I2432" s="57"/>
      <c r="J2432" s="57"/>
      <c r="K2432" s="57"/>
      <c r="L2432" s="57"/>
      <c r="M2432" s="57"/>
      <c r="N2432" s="57"/>
    </row>
    <row r="2433" spans="5:14">
      <c r="E2433" s="66"/>
      <c r="F2433" s="66"/>
      <c r="G2433" s="57"/>
      <c r="H2433" s="57"/>
      <c r="I2433" s="57"/>
      <c r="J2433" s="57"/>
      <c r="K2433" s="57"/>
      <c r="L2433" s="57"/>
      <c r="M2433" s="57"/>
      <c r="N2433" s="57"/>
    </row>
    <row r="2434" spans="5:14">
      <c r="E2434" s="66"/>
      <c r="F2434" s="66"/>
      <c r="G2434" s="57"/>
      <c r="H2434" s="57"/>
      <c r="I2434" s="57"/>
      <c r="J2434" s="57"/>
      <c r="K2434" s="57"/>
      <c r="L2434" s="57"/>
      <c r="M2434" s="57"/>
      <c r="N2434" s="57"/>
    </row>
    <row r="2435" spans="5:14">
      <c r="E2435" s="66"/>
      <c r="F2435" s="66"/>
      <c r="G2435" s="57"/>
      <c r="H2435" s="57"/>
      <c r="I2435" s="57"/>
      <c r="J2435" s="57"/>
      <c r="K2435" s="57"/>
      <c r="L2435" s="57"/>
      <c r="M2435" s="57"/>
      <c r="N2435" s="57"/>
    </row>
    <row r="2436" spans="5:14">
      <c r="E2436" s="66"/>
      <c r="F2436" s="66"/>
      <c r="G2436" s="57"/>
      <c r="H2436" s="57"/>
      <c r="I2436" s="57"/>
      <c r="J2436" s="57"/>
      <c r="K2436" s="57"/>
      <c r="L2436" s="57"/>
      <c r="M2436" s="57"/>
      <c r="N2436" s="57"/>
    </row>
    <row r="2437" spans="5:14">
      <c r="E2437" s="66"/>
      <c r="F2437" s="66"/>
      <c r="G2437" s="57"/>
      <c r="H2437" s="57"/>
      <c r="I2437" s="57"/>
      <c r="J2437" s="57"/>
      <c r="K2437" s="57"/>
      <c r="L2437" s="57"/>
      <c r="M2437" s="57"/>
      <c r="N2437" s="57"/>
    </row>
    <row r="2438" spans="5:14">
      <c r="E2438" s="66"/>
      <c r="F2438" s="66"/>
      <c r="G2438" s="57"/>
      <c r="H2438" s="57"/>
      <c r="I2438" s="57"/>
      <c r="J2438" s="57"/>
      <c r="K2438" s="57"/>
      <c r="L2438" s="57"/>
      <c r="M2438" s="57"/>
      <c r="N2438" s="57"/>
    </row>
    <row r="2439" spans="5:14">
      <c r="E2439" s="66"/>
      <c r="F2439" s="66"/>
      <c r="G2439" s="57"/>
      <c r="H2439" s="57"/>
      <c r="I2439" s="57"/>
      <c r="J2439" s="57"/>
      <c r="K2439" s="57"/>
      <c r="L2439" s="57"/>
      <c r="M2439" s="57"/>
      <c r="N2439" s="57"/>
    </row>
    <row r="2440" spans="5:14">
      <c r="E2440" s="66"/>
      <c r="F2440" s="66"/>
      <c r="G2440" s="57"/>
      <c r="H2440" s="57"/>
      <c r="I2440" s="57"/>
      <c r="J2440" s="57"/>
      <c r="K2440" s="57"/>
      <c r="L2440" s="57"/>
      <c r="M2440" s="57"/>
      <c r="N2440" s="57"/>
    </row>
    <row r="2441" spans="5:14">
      <c r="E2441" s="66"/>
      <c r="F2441" s="66"/>
      <c r="G2441" s="57"/>
      <c r="H2441" s="57"/>
      <c r="I2441" s="57"/>
      <c r="J2441" s="57"/>
      <c r="K2441" s="57"/>
      <c r="L2441" s="57"/>
      <c r="M2441" s="57"/>
      <c r="N2441" s="57"/>
    </row>
    <row r="2442" spans="5:14">
      <c r="E2442" s="66"/>
      <c r="F2442" s="66"/>
      <c r="G2442" s="57"/>
      <c r="H2442" s="57"/>
      <c r="I2442" s="57"/>
      <c r="J2442" s="57"/>
      <c r="K2442" s="57"/>
      <c r="L2442" s="57"/>
      <c r="M2442" s="57"/>
      <c r="N2442" s="57"/>
    </row>
    <row r="2443" spans="5:14">
      <c r="E2443" s="66"/>
      <c r="F2443" s="66"/>
      <c r="G2443" s="57"/>
      <c r="H2443" s="57"/>
      <c r="I2443" s="57"/>
      <c r="J2443" s="57"/>
      <c r="K2443" s="57"/>
      <c r="L2443" s="57"/>
      <c r="M2443" s="57"/>
      <c r="N2443" s="57"/>
    </row>
    <row r="2444" spans="5:14">
      <c r="E2444" s="66"/>
      <c r="F2444" s="66"/>
      <c r="G2444" s="57"/>
      <c r="H2444" s="57"/>
      <c r="I2444" s="57"/>
      <c r="J2444" s="57"/>
      <c r="K2444" s="57"/>
      <c r="L2444" s="57"/>
      <c r="M2444" s="57"/>
      <c r="N2444" s="57"/>
    </row>
    <row r="2445" spans="5:14">
      <c r="E2445" s="66"/>
      <c r="F2445" s="66"/>
      <c r="G2445" s="57"/>
      <c r="H2445" s="57"/>
      <c r="I2445" s="57"/>
      <c r="J2445" s="57"/>
      <c r="K2445" s="57"/>
      <c r="L2445" s="57"/>
      <c r="M2445" s="57"/>
      <c r="N2445" s="57"/>
    </row>
    <row r="2446" spans="5:14">
      <c r="E2446" s="66"/>
      <c r="F2446" s="66"/>
      <c r="G2446" s="57"/>
      <c r="H2446" s="57"/>
      <c r="I2446" s="57"/>
      <c r="J2446" s="57"/>
      <c r="K2446" s="57"/>
      <c r="L2446" s="57"/>
      <c r="M2446" s="57"/>
      <c r="N2446" s="57"/>
    </row>
    <row r="2447" spans="5:14">
      <c r="E2447" s="66"/>
      <c r="F2447" s="66"/>
      <c r="G2447" s="57"/>
      <c r="H2447" s="57"/>
      <c r="I2447" s="57"/>
      <c r="J2447" s="57"/>
      <c r="K2447" s="57"/>
      <c r="L2447" s="57"/>
      <c r="M2447" s="57"/>
      <c r="N2447" s="57"/>
    </row>
    <row r="2448" spans="5:14">
      <c r="E2448" s="66"/>
      <c r="F2448" s="66"/>
      <c r="G2448" s="57"/>
      <c r="H2448" s="57"/>
      <c r="I2448" s="57"/>
      <c r="J2448" s="57"/>
      <c r="K2448" s="57"/>
      <c r="L2448" s="57"/>
      <c r="M2448" s="57"/>
      <c r="N2448" s="57"/>
    </row>
    <row r="2449" spans="5:14">
      <c r="E2449" s="66"/>
      <c r="F2449" s="66"/>
      <c r="G2449" s="57"/>
      <c r="H2449" s="57"/>
      <c r="I2449" s="57"/>
      <c r="J2449" s="57"/>
      <c r="K2449" s="57"/>
      <c r="L2449" s="57"/>
      <c r="M2449" s="57"/>
      <c r="N2449" s="57"/>
    </row>
    <row r="2450" spans="5:14">
      <c r="E2450" s="66"/>
      <c r="F2450" s="66"/>
      <c r="G2450" s="57"/>
      <c r="H2450" s="57"/>
      <c r="I2450" s="57"/>
      <c r="J2450" s="57"/>
      <c r="K2450" s="57"/>
      <c r="L2450" s="57"/>
      <c r="M2450" s="57"/>
      <c r="N2450" s="57"/>
    </row>
    <row r="2451" spans="5:14">
      <c r="E2451" s="66"/>
      <c r="F2451" s="66"/>
      <c r="G2451" s="57"/>
      <c r="H2451" s="57"/>
      <c r="I2451" s="57"/>
      <c r="J2451" s="57"/>
      <c r="K2451" s="57"/>
      <c r="L2451" s="57"/>
      <c r="M2451" s="57"/>
      <c r="N2451" s="57"/>
    </row>
    <row r="2452" spans="5:14">
      <c r="E2452" s="66"/>
      <c r="F2452" s="66"/>
      <c r="G2452" s="57"/>
      <c r="H2452" s="57"/>
      <c r="I2452" s="57"/>
      <c r="J2452" s="57"/>
      <c r="K2452" s="57"/>
      <c r="L2452" s="57"/>
      <c r="M2452" s="57"/>
      <c r="N2452" s="57"/>
    </row>
    <row r="2453" spans="5:14">
      <c r="E2453" s="66"/>
      <c r="F2453" s="66"/>
      <c r="G2453" s="57"/>
      <c r="H2453" s="57"/>
      <c r="I2453" s="57"/>
      <c r="J2453" s="57"/>
      <c r="K2453" s="57"/>
      <c r="L2453" s="57"/>
      <c r="M2453" s="57"/>
      <c r="N2453" s="57"/>
    </row>
    <row r="2454" spans="5:14">
      <c r="E2454" s="66"/>
      <c r="F2454" s="66"/>
      <c r="G2454" s="57"/>
      <c r="H2454" s="57"/>
      <c r="I2454" s="57"/>
      <c r="J2454" s="57"/>
      <c r="K2454" s="57"/>
      <c r="L2454" s="57"/>
      <c r="M2454" s="57"/>
      <c r="N2454" s="57"/>
    </row>
    <row r="2455" spans="5:14">
      <c r="E2455" s="66"/>
      <c r="F2455" s="66"/>
      <c r="G2455" s="57"/>
      <c r="H2455" s="57"/>
      <c r="I2455" s="57"/>
      <c r="J2455" s="57"/>
      <c r="K2455" s="57"/>
      <c r="L2455" s="57"/>
      <c r="M2455" s="57"/>
      <c r="N2455" s="57"/>
    </row>
    <row r="2456" spans="5:14">
      <c r="E2456" s="66"/>
      <c r="F2456" s="66"/>
      <c r="G2456" s="57"/>
      <c r="H2456" s="57"/>
      <c r="I2456" s="57"/>
      <c r="J2456" s="57"/>
      <c r="K2456" s="57"/>
      <c r="L2456" s="57"/>
      <c r="M2456" s="57"/>
      <c r="N2456" s="57"/>
    </row>
    <row r="2457" spans="5:14">
      <c r="E2457" s="66"/>
      <c r="F2457" s="66"/>
      <c r="G2457" s="57"/>
      <c r="H2457" s="57"/>
      <c r="I2457" s="57"/>
      <c r="J2457" s="57"/>
      <c r="K2457" s="57"/>
      <c r="L2457" s="57"/>
      <c r="M2457" s="57"/>
      <c r="N2457" s="57"/>
    </row>
    <row r="2458" spans="5:14">
      <c r="E2458" s="66"/>
      <c r="F2458" s="66"/>
      <c r="G2458" s="57"/>
      <c r="H2458" s="57"/>
      <c r="I2458" s="57"/>
      <c r="J2458" s="57"/>
      <c r="K2458" s="57"/>
      <c r="L2458" s="57"/>
      <c r="M2458" s="57"/>
      <c r="N2458" s="57"/>
    </row>
    <row r="2459" spans="5:14">
      <c r="E2459" s="66"/>
      <c r="F2459" s="66"/>
      <c r="G2459" s="57"/>
      <c r="H2459" s="57"/>
      <c r="I2459" s="57"/>
      <c r="J2459" s="57"/>
      <c r="K2459" s="57"/>
      <c r="L2459" s="57"/>
      <c r="M2459" s="57"/>
      <c r="N2459" s="57"/>
    </row>
    <row r="2460" spans="5:14">
      <c r="E2460" s="66"/>
      <c r="F2460" s="66"/>
      <c r="G2460" s="57"/>
      <c r="H2460" s="57"/>
      <c r="I2460" s="57"/>
      <c r="J2460" s="57"/>
      <c r="K2460" s="57"/>
      <c r="L2460" s="57"/>
      <c r="M2460" s="57"/>
      <c r="N2460" s="57"/>
    </row>
    <row r="2461" spans="5:14">
      <c r="E2461" s="66"/>
      <c r="F2461" s="66"/>
      <c r="G2461" s="57"/>
      <c r="H2461" s="57"/>
      <c r="I2461" s="57"/>
      <c r="J2461" s="57"/>
      <c r="K2461" s="57"/>
      <c r="L2461" s="57"/>
      <c r="M2461" s="57"/>
      <c r="N2461" s="57"/>
    </row>
    <row r="2462" spans="5:14">
      <c r="E2462" s="66"/>
      <c r="F2462" s="66"/>
      <c r="G2462" s="57"/>
      <c r="H2462" s="57"/>
      <c r="I2462" s="57"/>
      <c r="J2462" s="57"/>
      <c r="K2462" s="57"/>
      <c r="L2462" s="57"/>
      <c r="M2462" s="57"/>
      <c r="N2462" s="57"/>
    </row>
    <row r="2463" spans="5:14">
      <c r="E2463" s="66"/>
      <c r="F2463" s="66"/>
      <c r="G2463" s="57"/>
      <c r="H2463" s="57"/>
      <c r="I2463" s="57"/>
      <c r="J2463" s="57"/>
      <c r="K2463" s="57"/>
      <c r="L2463" s="57"/>
      <c r="M2463" s="57"/>
      <c r="N2463" s="57"/>
    </row>
    <row r="2464" spans="5:14">
      <c r="E2464" s="66"/>
      <c r="F2464" s="66"/>
      <c r="G2464" s="57"/>
      <c r="H2464" s="57"/>
      <c r="I2464" s="57"/>
      <c r="J2464" s="57"/>
      <c r="K2464" s="57"/>
      <c r="L2464" s="57"/>
      <c r="M2464" s="57"/>
      <c r="N2464" s="57"/>
    </row>
    <row r="2465" spans="5:14">
      <c r="E2465" s="66"/>
      <c r="F2465" s="66"/>
      <c r="G2465" s="57"/>
      <c r="H2465" s="57"/>
      <c r="I2465" s="57"/>
      <c r="J2465" s="57"/>
      <c r="K2465" s="57"/>
      <c r="L2465" s="57"/>
      <c r="M2465" s="57"/>
      <c r="N2465" s="57"/>
    </row>
    <row r="2466" spans="5:14">
      <c r="E2466" s="66"/>
      <c r="F2466" s="66"/>
      <c r="G2466" s="57"/>
      <c r="H2466" s="57"/>
      <c r="I2466" s="57"/>
      <c r="J2466" s="57"/>
      <c r="K2466" s="57"/>
      <c r="L2466" s="57"/>
      <c r="M2466" s="57"/>
      <c r="N2466" s="57"/>
    </row>
    <row r="2467" spans="5:14">
      <c r="E2467" s="66"/>
      <c r="F2467" s="66"/>
      <c r="G2467" s="57"/>
      <c r="H2467" s="57"/>
      <c r="I2467" s="57"/>
      <c r="J2467" s="57"/>
      <c r="K2467" s="57"/>
      <c r="L2467" s="57"/>
      <c r="M2467" s="57"/>
      <c r="N2467" s="57"/>
    </row>
    <row r="2468" spans="5:14">
      <c r="E2468" s="66"/>
      <c r="F2468" s="66"/>
      <c r="G2468" s="57"/>
      <c r="H2468" s="57"/>
      <c r="I2468" s="57"/>
      <c r="J2468" s="57"/>
      <c r="K2468" s="57"/>
      <c r="L2468" s="57"/>
      <c r="M2468" s="57"/>
      <c r="N2468" s="57"/>
    </row>
    <row r="2469" spans="5:14">
      <c r="E2469" s="66"/>
      <c r="F2469" s="66"/>
      <c r="G2469" s="57"/>
      <c r="H2469" s="57"/>
      <c r="I2469" s="57"/>
      <c r="J2469" s="57"/>
      <c r="K2469" s="57"/>
      <c r="L2469" s="57"/>
      <c r="M2469" s="57"/>
      <c r="N2469" s="57"/>
    </row>
    <row r="2470" spans="5:14">
      <c r="E2470" s="66"/>
      <c r="F2470" s="66"/>
      <c r="G2470" s="57"/>
      <c r="H2470" s="57"/>
      <c r="I2470" s="57"/>
      <c r="J2470" s="57"/>
      <c r="K2470" s="57"/>
      <c r="L2470" s="57"/>
      <c r="M2470" s="57"/>
      <c r="N2470" s="57"/>
    </row>
    <row r="2471" spans="5:14">
      <c r="E2471" s="66"/>
      <c r="F2471" s="66"/>
      <c r="G2471" s="57"/>
      <c r="H2471" s="57"/>
      <c r="I2471" s="57"/>
      <c r="J2471" s="57"/>
      <c r="K2471" s="57"/>
      <c r="L2471" s="57"/>
      <c r="M2471" s="57"/>
      <c r="N2471" s="57"/>
    </row>
    <row r="2472" spans="5:14">
      <c r="E2472" s="66"/>
      <c r="F2472" s="66"/>
      <c r="G2472" s="57"/>
      <c r="H2472" s="57"/>
      <c r="I2472" s="57"/>
      <c r="J2472" s="57"/>
      <c r="K2472" s="57"/>
      <c r="L2472" s="57"/>
      <c r="M2472" s="57"/>
      <c r="N2472" s="57"/>
    </row>
    <row r="2473" spans="5:14">
      <c r="E2473" s="66"/>
      <c r="F2473" s="66"/>
      <c r="G2473" s="57"/>
      <c r="H2473" s="57"/>
      <c r="I2473" s="57"/>
      <c r="J2473" s="57"/>
      <c r="K2473" s="57"/>
      <c r="L2473" s="57"/>
      <c r="M2473" s="57"/>
      <c r="N2473" s="57"/>
    </row>
    <row r="2474" spans="5:14">
      <c r="E2474" s="66"/>
      <c r="F2474" s="66"/>
      <c r="G2474" s="57"/>
      <c r="H2474" s="57"/>
      <c r="I2474" s="57"/>
      <c r="J2474" s="57"/>
      <c r="K2474" s="57"/>
      <c r="L2474" s="57"/>
      <c r="M2474" s="57"/>
      <c r="N2474" s="57"/>
    </row>
    <row r="2475" spans="5:14">
      <c r="E2475" s="66"/>
      <c r="F2475" s="66"/>
      <c r="G2475" s="57"/>
      <c r="H2475" s="57"/>
      <c r="I2475" s="57"/>
      <c r="J2475" s="57"/>
      <c r="K2475" s="57"/>
      <c r="L2475" s="57"/>
      <c r="M2475" s="57"/>
      <c r="N2475" s="57"/>
    </row>
    <row r="2476" spans="5:14">
      <c r="E2476" s="66"/>
      <c r="F2476" s="66"/>
      <c r="G2476" s="57"/>
      <c r="H2476" s="57"/>
      <c r="I2476" s="57"/>
      <c r="J2476" s="57"/>
      <c r="K2476" s="57"/>
      <c r="L2476" s="57"/>
      <c r="M2476" s="57"/>
      <c r="N2476" s="57"/>
    </row>
    <row r="2477" spans="5:14">
      <c r="E2477" s="66"/>
      <c r="F2477" s="66"/>
      <c r="G2477" s="57"/>
      <c r="H2477" s="57"/>
      <c r="I2477" s="57"/>
      <c r="J2477" s="57"/>
      <c r="K2477" s="57"/>
      <c r="L2477" s="57"/>
      <c r="M2477" s="57"/>
      <c r="N2477" s="57"/>
    </row>
    <row r="2478" spans="5:14">
      <c r="E2478" s="66"/>
      <c r="F2478" s="66"/>
      <c r="G2478" s="57"/>
      <c r="H2478" s="57"/>
      <c r="I2478" s="57"/>
      <c r="J2478" s="57"/>
      <c r="K2478" s="57"/>
      <c r="L2478" s="57"/>
      <c r="M2478" s="57"/>
      <c r="N2478" s="57"/>
    </row>
    <row r="2479" spans="5:14">
      <c r="E2479" s="66"/>
      <c r="F2479" s="66"/>
      <c r="G2479" s="57"/>
      <c r="H2479" s="57"/>
      <c r="I2479" s="57"/>
      <c r="J2479" s="57"/>
      <c r="K2479" s="57"/>
      <c r="L2479" s="57"/>
      <c r="M2479" s="57"/>
      <c r="N2479" s="57"/>
    </row>
    <row r="2480" spans="5:14">
      <c r="E2480" s="66"/>
      <c r="F2480" s="66"/>
      <c r="G2480" s="57"/>
      <c r="H2480" s="57"/>
      <c r="I2480" s="57"/>
      <c r="J2480" s="57"/>
      <c r="K2480" s="57"/>
      <c r="L2480" s="57"/>
      <c r="M2480" s="57"/>
      <c r="N2480" s="57"/>
    </row>
    <row r="2481" spans="5:14">
      <c r="E2481" s="66"/>
      <c r="F2481" s="66"/>
      <c r="G2481" s="57"/>
      <c r="H2481" s="57"/>
      <c r="I2481" s="57"/>
      <c r="J2481" s="57"/>
      <c r="K2481" s="57"/>
      <c r="L2481" s="57"/>
      <c r="M2481" s="57"/>
      <c r="N2481" s="57"/>
    </row>
    <row r="2482" spans="5:14">
      <c r="E2482" s="66"/>
      <c r="F2482" s="66"/>
      <c r="G2482" s="57"/>
      <c r="H2482" s="57"/>
      <c r="I2482" s="57"/>
      <c r="J2482" s="57"/>
      <c r="K2482" s="57"/>
      <c r="L2482" s="57"/>
      <c r="M2482" s="57"/>
      <c r="N2482" s="57"/>
    </row>
    <row r="2483" spans="5:14">
      <c r="E2483" s="66"/>
      <c r="F2483" s="66"/>
      <c r="G2483" s="57"/>
      <c r="H2483" s="57"/>
      <c r="I2483" s="57"/>
      <c r="J2483" s="57"/>
      <c r="K2483" s="57"/>
      <c r="L2483" s="57"/>
      <c r="M2483" s="57"/>
      <c r="N2483" s="57"/>
    </row>
    <row r="2484" spans="5:14">
      <c r="E2484" s="66"/>
      <c r="F2484" s="66"/>
      <c r="G2484" s="57"/>
      <c r="H2484" s="57"/>
      <c r="I2484" s="57"/>
      <c r="J2484" s="57"/>
      <c r="K2484" s="57"/>
      <c r="L2484" s="57"/>
      <c r="M2484" s="57"/>
      <c r="N2484" s="57"/>
    </row>
    <row r="2485" spans="5:14">
      <c r="E2485" s="66"/>
      <c r="F2485" s="66"/>
      <c r="G2485" s="57"/>
      <c r="H2485" s="57"/>
      <c r="I2485" s="57"/>
      <c r="J2485" s="57"/>
      <c r="K2485" s="57"/>
      <c r="L2485" s="57"/>
      <c r="M2485" s="57"/>
      <c r="N2485" s="57"/>
    </row>
    <row r="2486" spans="5:14">
      <c r="E2486" s="66"/>
      <c r="F2486" s="66"/>
      <c r="G2486" s="57"/>
      <c r="H2486" s="57"/>
      <c r="I2486" s="57"/>
      <c r="J2486" s="57"/>
      <c r="K2486" s="57"/>
      <c r="L2486" s="57"/>
      <c r="M2486" s="57"/>
      <c r="N2486" s="57"/>
    </row>
    <row r="2487" spans="5:14">
      <c r="E2487" s="66"/>
      <c r="F2487" s="66"/>
      <c r="G2487" s="57"/>
      <c r="H2487" s="57"/>
      <c r="I2487" s="57"/>
      <c r="J2487" s="57"/>
      <c r="K2487" s="57"/>
      <c r="L2487" s="57"/>
      <c r="M2487" s="57"/>
      <c r="N2487" s="57"/>
    </row>
    <row r="2488" spans="5:14">
      <c r="E2488" s="66"/>
      <c r="F2488" s="66"/>
      <c r="G2488" s="57"/>
      <c r="H2488" s="57"/>
      <c r="I2488" s="57"/>
      <c r="J2488" s="57"/>
      <c r="K2488" s="57"/>
      <c r="L2488" s="57"/>
      <c r="M2488" s="57"/>
      <c r="N2488" s="57"/>
    </row>
    <row r="2489" spans="5:14">
      <c r="E2489" s="66"/>
      <c r="F2489" s="66"/>
      <c r="G2489" s="57"/>
      <c r="H2489" s="57"/>
      <c r="I2489" s="57"/>
      <c r="J2489" s="57"/>
      <c r="K2489" s="57"/>
      <c r="L2489" s="57"/>
      <c r="M2489" s="57"/>
      <c r="N2489" s="57"/>
    </row>
    <row r="2490" spans="5:14">
      <c r="E2490" s="66"/>
      <c r="F2490" s="66"/>
      <c r="G2490" s="57"/>
      <c r="H2490" s="57"/>
      <c r="I2490" s="57"/>
      <c r="J2490" s="57"/>
      <c r="K2490" s="57"/>
      <c r="L2490" s="57"/>
      <c r="M2490" s="57"/>
      <c r="N2490" s="57"/>
    </row>
    <row r="2491" spans="5:14">
      <c r="E2491" s="66"/>
      <c r="F2491" s="66"/>
      <c r="G2491" s="57"/>
      <c r="H2491" s="57"/>
      <c r="I2491" s="57"/>
      <c r="J2491" s="57"/>
      <c r="K2491" s="57"/>
      <c r="L2491" s="57"/>
      <c r="M2491" s="57"/>
      <c r="N2491" s="57"/>
    </row>
    <row r="2492" spans="5:14">
      <c r="E2492" s="66"/>
      <c r="F2492" s="66"/>
      <c r="G2492" s="57"/>
      <c r="H2492" s="57"/>
      <c r="I2492" s="57"/>
      <c r="J2492" s="57"/>
      <c r="K2492" s="57"/>
      <c r="L2492" s="57"/>
      <c r="M2492" s="57"/>
      <c r="N2492" s="57"/>
    </row>
    <row r="2493" spans="5:14">
      <c r="E2493" s="66"/>
      <c r="F2493" s="66"/>
      <c r="G2493" s="57"/>
      <c r="H2493" s="57"/>
      <c r="I2493" s="57"/>
      <c r="J2493" s="57"/>
      <c r="K2493" s="57"/>
      <c r="L2493" s="57"/>
      <c r="M2493" s="57"/>
      <c r="N2493" s="57"/>
    </row>
    <row r="2494" spans="5:14">
      <c r="E2494" s="66"/>
      <c r="F2494" s="66"/>
      <c r="G2494" s="57"/>
      <c r="H2494" s="57"/>
      <c r="I2494" s="57"/>
      <c r="J2494" s="57"/>
      <c r="K2494" s="57"/>
      <c r="L2494" s="57"/>
      <c r="M2494" s="57"/>
      <c r="N2494" s="57"/>
    </row>
    <row r="2495" spans="5:14">
      <c r="E2495" s="66"/>
      <c r="F2495" s="66"/>
      <c r="G2495" s="57"/>
      <c r="H2495" s="57"/>
      <c r="I2495" s="57"/>
      <c r="J2495" s="57"/>
      <c r="K2495" s="57"/>
      <c r="L2495" s="57"/>
      <c r="M2495" s="57"/>
      <c r="N2495" s="57"/>
    </row>
    <row r="2496" spans="5:14">
      <c r="E2496" s="66"/>
      <c r="F2496" s="66"/>
      <c r="G2496" s="57"/>
      <c r="H2496" s="57"/>
      <c r="I2496" s="57"/>
      <c r="J2496" s="57"/>
      <c r="K2496" s="57"/>
      <c r="L2496" s="57"/>
      <c r="M2496" s="57"/>
      <c r="N2496" s="57"/>
    </row>
    <row r="2497" spans="5:14">
      <c r="E2497" s="66"/>
      <c r="F2497" s="66"/>
      <c r="G2497" s="57"/>
      <c r="H2497" s="57"/>
      <c r="I2497" s="57"/>
      <c r="J2497" s="57"/>
      <c r="K2497" s="57"/>
      <c r="L2497" s="57"/>
      <c r="M2497" s="57"/>
      <c r="N2497" s="57"/>
    </row>
    <row r="2498" spans="5:14">
      <c r="E2498" s="66"/>
      <c r="F2498" s="66"/>
      <c r="G2498" s="57"/>
      <c r="H2498" s="57"/>
      <c r="I2498" s="57"/>
      <c r="J2498" s="57"/>
      <c r="K2498" s="57"/>
      <c r="L2498" s="57"/>
      <c r="M2498" s="57"/>
      <c r="N2498" s="57"/>
    </row>
    <row r="2499" spans="5:14">
      <c r="E2499" s="66"/>
      <c r="F2499" s="66"/>
      <c r="G2499" s="57"/>
      <c r="H2499" s="57"/>
      <c r="I2499" s="57"/>
      <c r="J2499" s="57"/>
      <c r="K2499" s="57"/>
      <c r="L2499" s="57"/>
      <c r="M2499" s="57"/>
      <c r="N2499" s="57"/>
    </row>
    <row r="2500" spans="5:14">
      <c r="E2500" s="66"/>
      <c r="F2500" s="66"/>
      <c r="G2500" s="57"/>
      <c r="H2500" s="57"/>
      <c r="I2500" s="57"/>
      <c r="J2500" s="57"/>
      <c r="K2500" s="57"/>
      <c r="L2500" s="57"/>
      <c r="M2500" s="57"/>
      <c r="N2500" s="57"/>
    </row>
    <row r="2501" spans="5:14">
      <c r="E2501" s="66"/>
      <c r="F2501" s="66"/>
      <c r="G2501" s="57"/>
      <c r="H2501" s="57"/>
      <c r="I2501" s="57"/>
      <c r="J2501" s="57"/>
      <c r="K2501" s="57"/>
      <c r="L2501" s="57"/>
      <c r="M2501" s="57"/>
      <c r="N2501" s="57"/>
    </row>
    <row r="2502" spans="5:14">
      <c r="E2502" s="66"/>
      <c r="F2502" s="66"/>
      <c r="G2502" s="57"/>
      <c r="H2502" s="57"/>
      <c r="I2502" s="57"/>
      <c r="J2502" s="57"/>
      <c r="K2502" s="57"/>
      <c r="L2502" s="57"/>
      <c r="M2502" s="57"/>
      <c r="N2502" s="57"/>
    </row>
    <row r="2503" spans="5:14">
      <c r="E2503" s="66"/>
      <c r="F2503" s="66"/>
      <c r="G2503" s="57"/>
      <c r="H2503" s="57"/>
      <c r="I2503" s="57"/>
      <c r="J2503" s="57"/>
      <c r="K2503" s="57"/>
      <c r="L2503" s="57"/>
      <c r="M2503" s="57"/>
      <c r="N2503" s="57"/>
    </row>
    <row r="2504" spans="5:14">
      <c r="E2504" s="66"/>
      <c r="F2504" s="66"/>
      <c r="G2504" s="57"/>
      <c r="H2504" s="57"/>
      <c r="I2504" s="57"/>
      <c r="J2504" s="57"/>
      <c r="K2504" s="57"/>
      <c r="L2504" s="57"/>
      <c r="M2504" s="57"/>
      <c r="N2504" s="57"/>
    </row>
    <row r="2505" spans="5:14">
      <c r="E2505" s="66"/>
      <c r="F2505" s="66"/>
      <c r="G2505" s="57"/>
      <c r="H2505" s="57"/>
      <c r="I2505" s="57"/>
      <c r="J2505" s="57"/>
      <c r="K2505" s="57"/>
      <c r="L2505" s="57"/>
      <c r="M2505" s="57"/>
      <c r="N2505" s="57"/>
    </row>
    <row r="2506" spans="5:14">
      <c r="E2506" s="66"/>
      <c r="F2506" s="66"/>
      <c r="G2506" s="57"/>
      <c r="H2506" s="57"/>
      <c r="I2506" s="57"/>
      <c r="J2506" s="57"/>
      <c r="K2506" s="57"/>
      <c r="L2506" s="57"/>
      <c r="M2506" s="57"/>
      <c r="N2506" s="57"/>
    </row>
    <row r="2507" spans="5:14">
      <c r="E2507" s="66"/>
      <c r="F2507" s="66"/>
      <c r="G2507" s="57"/>
      <c r="H2507" s="57"/>
      <c r="I2507" s="57"/>
      <c r="J2507" s="57"/>
      <c r="K2507" s="57"/>
      <c r="L2507" s="57"/>
      <c r="M2507" s="57"/>
      <c r="N2507" s="57"/>
    </row>
    <row r="2508" spans="5:14">
      <c r="E2508" s="66"/>
      <c r="F2508" s="66"/>
      <c r="G2508" s="57"/>
      <c r="H2508" s="57"/>
      <c r="I2508" s="57"/>
      <c r="J2508" s="57"/>
      <c r="K2508" s="57"/>
      <c r="L2508" s="57"/>
      <c r="M2508" s="57"/>
      <c r="N2508" s="57"/>
    </row>
    <row r="2509" spans="5:14">
      <c r="E2509" s="66"/>
      <c r="F2509" s="66"/>
      <c r="G2509" s="57"/>
      <c r="H2509" s="57"/>
      <c r="I2509" s="57"/>
      <c r="J2509" s="57"/>
      <c r="K2509" s="57"/>
      <c r="L2509" s="57"/>
      <c r="M2509" s="57"/>
      <c r="N2509" s="57"/>
    </row>
    <row r="2510" spans="5:14">
      <c r="E2510" s="66"/>
      <c r="F2510" s="66"/>
      <c r="G2510" s="57"/>
      <c r="H2510" s="57"/>
      <c r="I2510" s="57"/>
      <c r="J2510" s="57"/>
      <c r="K2510" s="57"/>
      <c r="L2510" s="57"/>
      <c r="M2510" s="57"/>
      <c r="N2510" s="57"/>
    </row>
    <row r="2511" spans="5:14">
      <c r="E2511" s="66"/>
      <c r="F2511" s="66"/>
      <c r="G2511" s="57"/>
      <c r="H2511" s="57"/>
      <c r="I2511" s="57"/>
      <c r="J2511" s="57"/>
      <c r="K2511" s="57"/>
      <c r="L2511" s="57"/>
      <c r="M2511" s="57"/>
      <c r="N2511" s="57"/>
    </row>
    <row r="2512" spans="5:14">
      <c r="E2512" s="66"/>
      <c r="F2512" s="66"/>
      <c r="G2512" s="57"/>
      <c r="H2512" s="57"/>
      <c r="I2512" s="57"/>
      <c r="J2512" s="57"/>
      <c r="K2512" s="57"/>
      <c r="L2512" s="57"/>
      <c r="M2512" s="57"/>
      <c r="N2512" s="57"/>
    </row>
    <row r="2513" spans="5:14">
      <c r="E2513" s="66"/>
      <c r="F2513" s="66"/>
      <c r="G2513" s="57"/>
      <c r="H2513" s="57"/>
      <c r="I2513" s="57"/>
      <c r="J2513" s="57"/>
      <c r="K2513" s="57"/>
      <c r="L2513" s="57"/>
      <c r="M2513" s="57"/>
      <c r="N2513" s="57"/>
    </row>
    <row r="2514" spans="5:14">
      <c r="E2514" s="66"/>
      <c r="F2514" s="66"/>
      <c r="G2514" s="57"/>
      <c r="H2514" s="57"/>
      <c r="I2514" s="57"/>
      <c r="J2514" s="57"/>
      <c r="K2514" s="57"/>
      <c r="L2514" s="57"/>
      <c r="M2514" s="57"/>
      <c r="N2514" s="57"/>
    </row>
    <row r="2515" spans="5:14">
      <c r="E2515" s="66"/>
      <c r="F2515" s="66"/>
      <c r="G2515" s="57"/>
      <c r="H2515" s="57"/>
      <c r="I2515" s="57"/>
      <c r="J2515" s="57"/>
      <c r="K2515" s="57"/>
      <c r="L2515" s="57"/>
      <c r="M2515" s="57"/>
      <c r="N2515" s="57"/>
    </row>
    <row r="2516" spans="5:14">
      <c r="E2516" s="66"/>
      <c r="F2516" s="66"/>
      <c r="G2516" s="57"/>
      <c r="H2516" s="57"/>
      <c r="I2516" s="57"/>
      <c r="J2516" s="57"/>
      <c r="K2516" s="57"/>
      <c r="L2516" s="57"/>
      <c r="M2516" s="57"/>
      <c r="N2516" s="57"/>
    </row>
    <row r="2517" spans="5:14">
      <c r="E2517" s="66"/>
      <c r="F2517" s="66"/>
      <c r="G2517" s="57"/>
      <c r="H2517" s="57"/>
      <c r="I2517" s="57"/>
      <c r="J2517" s="57"/>
      <c r="K2517" s="57"/>
      <c r="L2517" s="57"/>
      <c r="M2517" s="57"/>
      <c r="N2517" s="57"/>
    </row>
    <row r="2518" spans="5:14">
      <c r="E2518" s="66"/>
      <c r="F2518" s="66"/>
      <c r="G2518" s="57"/>
      <c r="H2518" s="57"/>
      <c r="I2518" s="57"/>
      <c r="J2518" s="57"/>
      <c r="K2518" s="57"/>
      <c r="L2518" s="57"/>
      <c r="M2518" s="57"/>
      <c r="N2518" s="57"/>
    </row>
    <row r="2519" spans="5:14">
      <c r="E2519" s="66"/>
      <c r="F2519" s="66"/>
      <c r="G2519" s="57"/>
      <c r="H2519" s="57"/>
      <c r="I2519" s="57"/>
      <c r="J2519" s="57"/>
      <c r="K2519" s="57"/>
      <c r="L2519" s="57"/>
      <c r="M2519" s="57"/>
      <c r="N2519" s="57"/>
    </row>
    <row r="2520" spans="5:14">
      <c r="E2520" s="66"/>
      <c r="F2520" s="66"/>
      <c r="G2520" s="57"/>
      <c r="H2520" s="57"/>
      <c r="I2520" s="57"/>
      <c r="J2520" s="57"/>
      <c r="K2520" s="57"/>
      <c r="L2520" s="57"/>
      <c r="M2520" s="57"/>
      <c r="N2520" s="57"/>
    </row>
    <row r="2521" spans="5:14">
      <c r="E2521" s="66"/>
      <c r="F2521" s="66"/>
      <c r="G2521" s="57"/>
      <c r="H2521" s="57"/>
      <c r="I2521" s="57"/>
      <c r="J2521" s="57"/>
      <c r="K2521" s="57"/>
      <c r="L2521" s="57"/>
      <c r="M2521" s="57"/>
      <c r="N2521" s="57"/>
    </row>
    <row r="2522" spans="5:14">
      <c r="E2522" s="66"/>
      <c r="F2522" s="66"/>
      <c r="G2522" s="57"/>
      <c r="H2522" s="57"/>
      <c r="I2522" s="57"/>
      <c r="J2522" s="57"/>
      <c r="K2522" s="57"/>
      <c r="L2522" s="57"/>
      <c r="M2522" s="57"/>
      <c r="N2522" s="57"/>
    </row>
    <row r="2523" spans="5:14">
      <c r="E2523" s="66"/>
      <c r="F2523" s="66"/>
      <c r="G2523" s="57"/>
      <c r="H2523" s="57"/>
      <c r="I2523" s="57"/>
      <c r="J2523" s="57"/>
      <c r="K2523" s="57"/>
      <c r="L2523" s="57"/>
      <c r="M2523" s="57"/>
      <c r="N2523" s="57"/>
    </row>
    <row r="2524" spans="5:14">
      <c r="E2524" s="66"/>
      <c r="F2524" s="66"/>
      <c r="G2524" s="57"/>
      <c r="H2524" s="57"/>
      <c r="I2524" s="57"/>
      <c r="J2524" s="57"/>
      <c r="K2524" s="57"/>
      <c r="L2524" s="57"/>
      <c r="M2524" s="57"/>
      <c r="N2524" s="57"/>
    </row>
    <row r="2525" spans="5:14">
      <c r="E2525" s="66"/>
      <c r="F2525" s="66"/>
      <c r="G2525" s="57"/>
      <c r="H2525" s="57"/>
      <c r="I2525" s="57"/>
      <c r="J2525" s="57"/>
      <c r="K2525" s="57"/>
      <c r="L2525" s="57"/>
      <c r="M2525" s="57"/>
      <c r="N2525" s="57"/>
    </row>
    <row r="2526" spans="5:14">
      <c r="E2526" s="66"/>
      <c r="F2526" s="66"/>
      <c r="G2526" s="57"/>
      <c r="H2526" s="57"/>
      <c r="I2526" s="57"/>
      <c r="J2526" s="57"/>
      <c r="K2526" s="57"/>
      <c r="L2526" s="57"/>
      <c r="M2526" s="57"/>
      <c r="N2526" s="57"/>
    </row>
    <row r="2527" spans="5:14">
      <c r="E2527" s="66"/>
      <c r="F2527" s="66"/>
      <c r="G2527" s="57"/>
      <c r="H2527" s="57"/>
      <c r="I2527" s="57"/>
      <c r="J2527" s="57"/>
      <c r="K2527" s="57"/>
      <c r="L2527" s="57"/>
      <c r="M2527" s="57"/>
      <c r="N2527" s="57"/>
    </row>
    <row r="2528" spans="5:14">
      <c r="E2528" s="66"/>
      <c r="F2528" s="66"/>
      <c r="G2528" s="57"/>
      <c r="H2528" s="57"/>
      <c r="I2528" s="57"/>
      <c r="J2528" s="57"/>
      <c r="K2528" s="57"/>
      <c r="L2528" s="57"/>
      <c r="M2528" s="57"/>
      <c r="N2528" s="57"/>
    </row>
    <row r="2529" spans="5:14">
      <c r="E2529" s="66"/>
      <c r="F2529" s="66"/>
      <c r="G2529" s="57"/>
      <c r="H2529" s="57"/>
      <c r="I2529" s="57"/>
      <c r="J2529" s="57"/>
      <c r="K2529" s="57"/>
      <c r="L2529" s="57"/>
      <c r="M2529" s="57"/>
      <c r="N2529" s="57"/>
    </row>
    <row r="2530" spans="5:14">
      <c r="E2530" s="66"/>
      <c r="F2530" s="66"/>
      <c r="G2530" s="57"/>
      <c r="H2530" s="57"/>
      <c r="I2530" s="57"/>
      <c r="J2530" s="57"/>
      <c r="K2530" s="57"/>
      <c r="L2530" s="57"/>
      <c r="M2530" s="57"/>
      <c r="N2530" s="57"/>
    </row>
    <row r="2531" spans="5:14">
      <c r="E2531" s="66"/>
      <c r="F2531" s="66"/>
      <c r="G2531" s="57"/>
      <c r="H2531" s="57"/>
      <c r="I2531" s="57"/>
      <c r="J2531" s="57"/>
      <c r="K2531" s="57"/>
      <c r="L2531" s="57"/>
      <c r="M2531" s="57"/>
      <c r="N2531" s="57"/>
    </row>
    <row r="2532" spans="5:14">
      <c r="E2532" s="66"/>
      <c r="F2532" s="66"/>
      <c r="G2532" s="57"/>
      <c r="H2532" s="57"/>
      <c r="I2532" s="57"/>
      <c r="J2532" s="57"/>
      <c r="K2532" s="57"/>
      <c r="L2532" s="57"/>
      <c r="M2532" s="57"/>
      <c r="N2532" s="57"/>
    </row>
    <row r="2533" spans="5:14">
      <c r="E2533" s="66"/>
      <c r="F2533" s="66"/>
      <c r="G2533" s="57"/>
      <c r="H2533" s="57"/>
      <c r="I2533" s="57"/>
      <c r="J2533" s="57"/>
      <c r="K2533" s="57"/>
      <c r="L2533" s="57"/>
      <c r="M2533" s="57"/>
      <c r="N2533" s="57"/>
    </row>
    <row r="2534" spans="5:14">
      <c r="E2534" s="66"/>
      <c r="F2534" s="66"/>
      <c r="G2534" s="57"/>
      <c r="H2534" s="57"/>
      <c r="I2534" s="57"/>
      <c r="J2534" s="57"/>
      <c r="K2534" s="57"/>
      <c r="L2534" s="57"/>
      <c r="M2534" s="57"/>
      <c r="N2534" s="57"/>
    </row>
    <row r="2535" spans="5:14">
      <c r="E2535" s="66"/>
      <c r="F2535" s="66"/>
      <c r="G2535" s="57"/>
      <c r="H2535" s="57"/>
      <c r="I2535" s="57"/>
      <c r="J2535" s="57"/>
      <c r="K2535" s="57"/>
      <c r="L2535" s="57"/>
      <c r="M2535" s="57"/>
      <c r="N2535" s="57"/>
    </row>
    <row r="2536" spans="5:14">
      <c r="E2536" s="66"/>
      <c r="F2536" s="66"/>
      <c r="G2536" s="57"/>
      <c r="H2536" s="57"/>
      <c r="I2536" s="57"/>
      <c r="J2536" s="57"/>
      <c r="K2536" s="57"/>
      <c r="L2536" s="57"/>
      <c r="M2536" s="57"/>
      <c r="N2536" s="57"/>
    </row>
    <row r="2537" spans="5:14">
      <c r="E2537" s="66"/>
      <c r="F2537" s="66"/>
      <c r="G2537" s="57"/>
      <c r="H2537" s="57"/>
      <c r="I2537" s="57"/>
      <c r="J2537" s="57"/>
      <c r="K2537" s="57"/>
      <c r="L2537" s="57"/>
      <c r="M2537" s="57"/>
      <c r="N2537" s="57"/>
    </row>
    <row r="2538" spans="5:14">
      <c r="E2538" s="66"/>
      <c r="F2538" s="66"/>
      <c r="G2538" s="57"/>
      <c r="H2538" s="57"/>
      <c r="I2538" s="57"/>
      <c r="J2538" s="57"/>
      <c r="K2538" s="57"/>
      <c r="L2538" s="57"/>
      <c r="M2538" s="57"/>
      <c r="N2538" s="57"/>
    </row>
    <row r="2539" spans="5:14">
      <c r="E2539" s="66"/>
      <c r="F2539" s="66"/>
      <c r="G2539" s="57"/>
      <c r="H2539" s="57"/>
      <c r="I2539" s="57"/>
      <c r="J2539" s="57"/>
      <c r="K2539" s="57"/>
      <c r="L2539" s="57"/>
      <c r="M2539" s="57"/>
      <c r="N2539" s="57"/>
    </row>
    <row r="2540" spans="5:14">
      <c r="E2540" s="66"/>
      <c r="F2540" s="66"/>
      <c r="G2540" s="57"/>
      <c r="H2540" s="57"/>
      <c r="I2540" s="57"/>
      <c r="J2540" s="57"/>
      <c r="K2540" s="57"/>
      <c r="L2540" s="57"/>
      <c r="M2540" s="57"/>
      <c r="N2540" s="57"/>
    </row>
    <row r="2541" spans="5:14">
      <c r="E2541" s="66"/>
      <c r="F2541" s="66"/>
      <c r="G2541" s="57"/>
      <c r="H2541" s="57"/>
      <c r="I2541" s="57"/>
      <c r="J2541" s="57"/>
      <c r="K2541" s="57"/>
      <c r="L2541" s="57"/>
      <c r="M2541" s="57"/>
      <c r="N2541" s="57"/>
    </row>
    <row r="2542" spans="5:14">
      <c r="E2542" s="66"/>
      <c r="F2542" s="66"/>
      <c r="G2542" s="57"/>
      <c r="H2542" s="57"/>
      <c r="I2542" s="57"/>
      <c r="J2542" s="57"/>
      <c r="K2542" s="57"/>
      <c r="L2542" s="57"/>
      <c r="M2542" s="57"/>
      <c r="N2542" s="57"/>
    </row>
    <row r="2543" spans="5:14">
      <c r="E2543" s="66"/>
      <c r="F2543" s="66"/>
      <c r="G2543" s="57"/>
      <c r="H2543" s="57"/>
      <c r="I2543" s="57"/>
      <c r="J2543" s="57"/>
      <c r="K2543" s="57"/>
      <c r="L2543" s="57"/>
      <c r="M2543" s="57"/>
      <c r="N2543" s="57"/>
    </row>
    <row r="2544" spans="5:14">
      <c r="E2544" s="66"/>
      <c r="F2544" s="66"/>
      <c r="G2544" s="57"/>
      <c r="H2544" s="57"/>
      <c r="I2544" s="57"/>
      <c r="J2544" s="57"/>
      <c r="K2544" s="57"/>
      <c r="L2544" s="57"/>
      <c r="M2544" s="57"/>
      <c r="N2544" s="57"/>
    </row>
    <row r="2545" spans="5:14">
      <c r="E2545" s="66"/>
      <c r="F2545" s="66"/>
      <c r="G2545" s="57"/>
      <c r="H2545" s="57"/>
      <c r="I2545" s="57"/>
      <c r="J2545" s="57"/>
      <c r="K2545" s="57"/>
      <c r="L2545" s="57"/>
      <c r="M2545" s="57"/>
      <c r="N2545" s="57"/>
    </row>
    <row r="2546" spans="5:14">
      <c r="E2546" s="66"/>
      <c r="F2546" s="66"/>
      <c r="G2546" s="57"/>
      <c r="H2546" s="57"/>
      <c r="I2546" s="57"/>
      <c r="J2546" s="57"/>
      <c r="K2546" s="57"/>
      <c r="L2546" s="57"/>
      <c r="M2546" s="57"/>
      <c r="N2546" s="57"/>
    </row>
    <row r="2547" spans="5:14">
      <c r="E2547" s="66"/>
      <c r="F2547" s="66"/>
      <c r="G2547" s="57"/>
      <c r="H2547" s="57"/>
      <c r="I2547" s="57"/>
      <c r="J2547" s="57"/>
      <c r="K2547" s="57"/>
      <c r="L2547" s="57"/>
      <c r="M2547" s="57"/>
      <c r="N2547" s="57"/>
    </row>
    <row r="2548" spans="5:14">
      <c r="E2548" s="66"/>
      <c r="F2548" s="66"/>
      <c r="G2548" s="57"/>
      <c r="H2548" s="57"/>
      <c r="I2548" s="57"/>
      <c r="J2548" s="57"/>
      <c r="K2548" s="57"/>
      <c r="L2548" s="57"/>
      <c r="M2548" s="57"/>
      <c r="N2548" s="57"/>
    </row>
    <row r="2549" spans="5:14">
      <c r="E2549" s="66"/>
      <c r="F2549" s="66"/>
      <c r="G2549" s="57"/>
      <c r="H2549" s="57"/>
      <c r="I2549" s="57"/>
      <c r="J2549" s="57"/>
      <c r="K2549" s="57"/>
      <c r="L2549" s="57"/>
      <c r="M2549" s="57"/>
      <c r="N2549" s="57"/>
    </row>
    <row r="2550" spans="5:14">
      <c r="E2550" s="66"/>
      <c r="F2550" s="66"/>
      <c r="G2550" s="57"/>
      <c r="H2550" s="57"/>
      <c r="I2550" s="57"/>
      <c r="J2550" s="57"/>
      <c r="K2550" s="57"/>
      <c r="L2550" s="57"/>
      <c r="M2550" s="57"/>
      <c r="N2550" s="57"/>
    </row>
    <row r="2551" spans="5:14">
      <c r="E2551" s="66"/>
      <c r="F2551" s="66"/>
      <c r="G2551" s="57"/>
      <c r="H2551" s="57"/>
      <c r="I2551" s="57"/>
      <c r="J2551" s="57"/>
      <c r="K2551" s="57"/>
      <c r="L2551" s="57"/>
      <c r="M2551" s="57"/>
      <c r="N2551" s="57"/>
    </row>
    <row r="2552" spans="5:14">
      <c r="E2552" s="66"/>
      <c r="F2552" s="66"/>
      <c r="G2552" s="57"/>
      <c r="H2552" s="57"/>
      <c r="I2552" s="57"/>
      <c r="J2552" s="57"/>
      <c r="K2552" s="57"/>
      <c r="L2552" s="57"/>
      <c r="M2552" s="57"/>
      <c r="N2552" s="57"/>
    </row>
    <row r="2553" spans="5:14">
      <c r="E2553" s="66"/>
      <c r="F2553" s="66"/>
      <c r="G2553" s="57"/>
      <c r="H2553" s="57"/>
      <c r="I2553" s="57"/>
      <c r="J2553" s="57"/>
      <c r="K2553" s="57"/>
      <c r="L2553" s="57"/>
      <c r="M2553" s="57"/>
      <c r="N2553" s="57"/>
    </row>
    <row r="2554" spans="5:14">
      <c r="E2554" s="66"/>
      <c r="F2554" s="66"/>
      <c r="G2554" s="57"/>
      <c r="H2554" s="57"/>
      <c r="I2554" s="57"/>
      <c r="J2554" s="57"/>
      <c r="K2554" s="57"/>
      <c r="L2554" s="57"/>
      <c r="M2554" s="57"/>
      <c r="N2554" s="57"/>
    </row>
    <row r="2555" spans="5:14">
      <c r="E2555" s="66"/>
      <c r="F2555" s="66"/>
      <c r="G2555" s="57"/>
      <c r="H2555" s="57"/>
      <c r="I2555" s="57"/>
      <c r="J2555" s="57"/>
      <c r="K2555" s="57"/>
      <c r="L2555" s="57"/>
      <c r="M2555" s="57"/>
      <c r="N2555" s="57"/>
    </row>
    <row r="2556" spans="5:14">
      <c r="E2556" s="66"/>
      <c r="F2556" s="66"/>
      <c r="G2556" s="57"/>
      <c r="H2556" s="57"/>
      <c r="I2556" s="57"/>
      <c r="J2556" s="57"/>
      <c r="K2556" s="57"/>
      <c r="L2556" s="57"/>
      <c r="M2556" s="57"/>
      <c r="N2556" s="57"/>
    </row>
    <row r="2557" spans="5:14">
      <c r="E2557" s="66"/>
      <c r="F2557" s="66"/>
      <c r="G2557" s="57"/>
      <c r="H2557" s="57"/>
      <c r="I2557" s="57"/>
      <c r="J2557" s="57"/>
      <c r="K2557" s="57"/>
      <c r="L2557" s="57"/>
      <c r="M2557" s="57"/>
      <c r="N2557" s="57"/>
    </row>
    <row r="2558" spans="5:14">
      <c r="E2558" s="66"/>
      <c r="F2558" s="66"/>
      <c r="G2558" s="57"/>
      <c r="H2558" s="57"/>
      <c r="I2558" s="57"/>
      <c r="J2558" s="57"/>
      <c r="K2558" s="57"/>
      <c r="L2558" s="57"/>
      <c r="M2558" s="57"/>
      <c r="N2558" s="57"/>
    </row>
    <row r="2559" spans="5:14">
      <c r="E2559" s="66"/>
      <c r="F2559" s="66"/>
      <c r="G2559" s="57"/>
      <c r="H2559" s="57"/>
      <c r="I2559" s="57"/>
      <c r="J2559" s="57"/>
      <c r="K2559" s="57"/>
      <c r="L2559" s="57"/>
      <c r="M2559" s="57"/>
      <c r="N2559" s="57"/>
    </row>
    <row r="2560" spans="5:14">
      <c r="E2560" s="66"/>
      <c r="F2560" s="66"/>
      <c r="G2560" s="57"/>
      <c r="H2560" s="57"/>
      <c r="I2560" s="57"/>
      <c r="J2560" s="57"/>
      <c r="K2560" s="57"/>
      <c r="L2560" s="57"/>
      <c r="M2560" s="57"/>
      <c r="N2560" s="57"/>
    </row>
    <row r="2561" spans="5:14">
      <c r="E2561" s="66"/>
      <c r="F2561" s="66"/>
      <c r="G2561" s="57"/>
      <c r="H2561" s="57"/>
      <c r="I2561" s="57"/>
      <c r="J2561" s="57"/>
      <c r="K2561" s="57"/>
      <c r="L2561" s="57"/>
      <c r="M2561" s="57"/>
      <c r="N2561" s="57"/>
    </row>
    <row r="2562" spans="5:14">
      <c r="E2562" s="66"/>
      <c r="F2562" s="66"/>
      <c r="G2562" s="57"/>
      <c r="H2562" s="57"/>
      <c r="I2562" s="57"/>
      <c r="J2562" s="57"/>
      <c r="K2562" s="57"/>
      <c r="L2562" s="57"/>
      <c r="M2562" s="57"/>
      <c r="N2562" s="57"/>
    </row>
    <row r="2563" spans="5:14">
      <c r="E2563" s="66"/>
      <c r="F2563" s="66"/>
      <c r="G2563" s="57"/>
      <c r="H2563" s="57"/>
      <c r="I2563" s="57"/>
      <c r="J2563" s="57"/>
      <c r="K2563" s="57"/>
      <c r="L2563" s="57"/>
      <c r="M2563" s="57"/>
      <c r="N2563" s="57"/>
    </row>
    <row r="2564" spans="5:14">
      <c r="E2564" s="66"/>
      <c r="F2564" s="66"/>
      <c r="G2564" s="57"/>
      <c r="H2564" s="57"/>
      <c r="I2564" s="57"/>
      <c r="J2564" s="57"/>
      <c r="K2564" s="57"/>
      <c r="L2564" s="57"/>
      <c r="M2564" s="57"/>
      <c r="N2564" s="57"/>
    </row>
    <row r="2565" spans="5:14">
      <c r="E2565" s="66"/>
      <c r="F2565" s="66"/>
      <c r="G2565" s="57"/>
      <c r="H2565" s="57"/>
      <c r="I2565" s="57"/>
      <c r="J2565" s="57"/>
      <c r="K2565" s="57"/>
      <c r="L2565" s="57"/>
      <c r="M2565" s="57"/>
      <c r="N2565" s="57"/>
    </row>
    <row r="2566" spans="5:14">
      <c r="E2566" s="66"/>
      <c r="F2566" s="66"/>
      <c r="G2566" s="57"/>
      <c r="H2566" s="57"/>
      <c r="I2566" s="57"/>
      <c r="J2566" s="57"/>
      <c r="K2566" s="57"/>
      <c r="L2566" s="57"/>
      <c r="M2566" s="57"/>
      <c r="N2566" s="57"/>
    </row>
    <row r="2567" spans="5:14">
      <c r="E2567" s="66"/>
      <c r="F2567" s="66"/>
      <c r="G2567" s="57"/>
      <c r="H2567" s="57"/>
      <c r="I2567" s="57"/>
      <c r="J2567" s="57"/>
      <c r="K2567" s="57"/>
      <c r="L2567" s="57"/>
      <c r="M2567" s="57"/>
      <c r="N2567" s="57"/>
    </row>
    <row r="2568" spans="5:14">
      <c r="E2568" s="66"/>
      <c r="F2568" s="66"/>
      <c r="G2568" s="57"/>
      <c r="H2568" s="57"/>
      <c r="I2568" s="57"/>
      <c r="J2568" s="57"/>
      <c r="K2568" s="57"/>
      <c r="L2568" s="57"/>
      <c r="M2568" s="57"/>
      <c r="N2568" s="57"/>
    </row>
    <row r="2569" spans="5:14">
      <c r="E2569" s="66"/>
      <c r="F2569" s="66"/>
      <c r="G2569" s="57"/>
      <c r="H2569" s="57"/>
      <c r="I2569" s="57"/>
      <c r="J2569" s="57"/>
      <c r="K2569" s="57"/>
      <c r="L2569" s="57"/>
      <c r="M2569" s="57"/>
      <c r="N2569" s="57"/>
    </row>
    <row r="2570" spans="5:14">
      <c r="E2570" s="66"/>
      <c r="F2570" s="66"/>
      <c r="G2570" s="57"/>
      <c r="H2570" s="57"/>
      <c r="I2570" s="57"/>
      <c r="J2570" s="57"/>
      <c r="K2570" s="57"/>
      <c r="L2570" s="57"/>
      <c r="M2570" s="57"/>
      <c r="N2570" s="57"/>
    </row>
    <row r="2571" spans="5:14">
      <c r="E2571" s="66"/>
      <c r="F2571" s="66"/>
      <c r="G2571" s="57"/>
      <c r="H2571" s="57"/>
      <c r="I2571" s="57"/>
      <c r="J2571" s="57"/>
      <c r="K2571" s="57"/>
      <c r="L2571" s="57"/>
      <c r="M2571" s="57"/>
      <c r="N2571" s="57"/>
    </row>
    <row r="2572" spans="5:14">
      <c r="E2572" s="66"/>
      <c r="F2572" s="66"/>
      <c r="G2572" s="57"/>
      <c r="H2572" s="57"/>
      <c r="I2572" s="57"/>
      <c r="J2572" s="57"/>
      <c r="K2572" s="57"/>
      <c r="L2572" s="57"/>
      <c r="M2572" s="57"/>
      <c r="N2572" s="57"/>
    </row>
    <row r="2573" spans="5:14">
      <c r="E2573" s="66"/>
      <c r="F2573" s="66"/>
      <c r="G2573" s="57"/>
      <c r="H2573" s="57"/>
      <c r="I2573" s="57"/>
      <c r="J2573" s="57"/>
      <c r="K2573" s="57"/>
      <c r="L2573" s="57"/>
      <c r="M2573" s="57"/>
      <c r="N2573" s="57"/>
    </row>
    <row r="2574" spans="5:14">
      <c r="E2574" s="66"/>
      <c r="F2574" s="66"/>
      <c r="G2574" s="57"/>
      <c r="H2574" s="57"/>
      <c r="I2574" s="57"/>
      <c r="J2574" s="57"/>
      <c r="K2574" s="57"/>
      <c r="L2574" s="57"/>
      <c r="M2574" s="57"/>
      <c r="N2574" s="57"/>
    </row>
    <row r="2575" spans="5:14">
      <c r="E2575" s="66"/>
      <c r="F2575" s="66"/>
      <c r="G2575" s="57"/>
      <c r="H2575" s="57"/>
      <c r="I2575" s="57"/>
      <c r="J2575" s="57"/>
      <c r="K2575" s="57"/>
      <c r="L2575" s="57"/>
      <c r="M2575" s="57"/>
      <c r="N2575" s="57"/>
    </row>
    <row r="2576" spans="5:14">
      <c r="E2576" s="66"/>
      <c r="F2576" s="66"/>
      <c r="G2576" s="57"/>
      <c r="H2576" s="57"/>
      <c r="I2576" s="57"/>
      <c r="J2576" s="57"/>
      <c r="K2576" s="57"/>
      <c r="L2576" s="57"/>
      <c r="M2576" s="57"/>
      <c r="N2576" s="57"/>
    </row>
    <row r="2577" spans="5:14">
      <c r="E2577" s="66"/>
      <c r="F2577" s="66"/>
      <c r="G2577" s="57"/>
      <c r="H2577" s="57"/>
      <c r="I2577" s="57"/>
      <c r="J2577" s="57"/>
      <c r="K2577" s="57"/>
      <c r="L2577" s="57"/>
      <c r="M2577" s="57"/>
      <c r="N2577" s="57"/>
    </row>
    <row r="2578" spans="5:14">
      <c r="E2578" s="66"/>
      <c r="F2578" s="66"/>
      <c r="G2578" s="57"/>
      <c r="H2578" s="57"/>
      <c r="I2578" s="57"/>
      <c r="J2578" s="57"/>
      <c r="K2578" s="57"/>
      <c r="L2578" s="57"/>
      <c r="M2578" s="57"/>
      <c r="N2578" s="57"/>
    </row>
    <row r="2579" spans="5:14">
      <c r="E2579" s="66"/>
      <c r="F2579" s="66"/>
      <c r="G2579" s="57"/>
      <c r="H2579" s="57"/>
      <c r="I2579" s="57"/>
      <c r="J2579" s="57"/>
      <c r="K2579" s="57"/>
      <c r="L2579" s="57"/>
      <c r="M2579" s="57"/>
      <c r="N2579" s="57"/>
    </row>
    <row r="2580" spans="5:14">
      <c r="E2580" s="66"/>
      <c r="F2580" s="66"/>
      <c r="G2580" s="57"/>
      <c r="H2580" s="57"/>
      <c r="I2580" s="57"/>
      <c r="J2580" s="57"/>
      <c r="K2580" s="57"/>
      <c r="L2580" s="57"/>
      <c r="M2580" s="57"/>
      <c r="N2580" s="57"/>
    </row>
    <row r="2581" spans="5:14">
      <c r="E2581" s="66"/>
      <c r="F2581" s="66"/>
      <c r="G2581" s="57"/>
      <c r="H2581" s="57"/>
      <c r="I2581" s="57"/>
      <c r="J2581" s="57"/>
      <c r="K2581" s="57"/>
      <c r="L2581" s="57"/>
      <c r="M2581" s="57"/>
      <c r="N2581" s="57"/>
    </row>
    <row r="2582" spans="5:14">
      <c r="E2582" s="66"/>
      <c r="F2582" s="66"/>
      <c r="G2582" s="57"/>
      <c r="H2582" s="57"/>
      <c r="I2582" s="57"/>
      <c r="J2582" s="57"/>
      <c r="K2582" s="57"/>
      <c r="L2582" s="57"/>
      <c r="M2582" s="57"/>
      <c r="N2582" s="57"/>
    </row>
    <row r="2583" spans="5:14">
      <c r="E2583" s="66"/>
      <c r="F2583" s="66"/>
      <c r="G2583" s="57"/>
      <c r="H2583" s="57"/>
      <c r="I2583" s="57"/>
      <c r="J2583" s="57"/>
      <c r="K2583" s="57"/>
      <c r="L2583" s="57"/>
      <c r="M2583" s="57"/>
      <c r="N2583" s="57"/>
    </row>
    <row r="2584" spans="5:14">
      <c r="E2584" s="66"/>
      <c r="F2584" s="66"/>
      <c r="G2584" s="57"/>
      <c r="H2584" s="57"/>
      <c r="I2584" s="57"/>
      <c r="J2584" s="57"/>
      <c r="K2584" s="57"/>
      <c r="L2584" s="57"/>
      <c r="M2584" s="57"/>
      <c r="N2584" s="57"/>
    </row>
    <row r="2585" spans="5:14">
      <c r="E2585" s="66"/>
      <c r="F2585" s="66"/>
      <c r="G2585" s="57"/>
      <c r="H2585" s="57"/>
      <c r="I2585" s="57"/>
      <c r="J2585" s="57"/>
      <c r="K2585" s="57"/>
      <c r="L2585" s="57"/>
      <c r="M2585" s="57"/>
      <c r="N2585" s="57"/>
    </row>
    <row r="2586" spans="5:14">
      <c r="E2586" s="66"/>
      <c r="F2586" s="66"/>
      <c r="G2586" s="57"/>
      <c r="H2586" s="57"/>
      <c r="I2586" s="57"/>
      <c r="J2586" s="57"/>
      <c r="K2586" s="57"/>
      <c r="L2586" s="57"/>
      <c r="M2586" s="57"/>
      <c r="N2586" s="57"/>
    </row>
    <row r="2587" spans="5:14">
      <c r="E2587" s="66"/>
      <c r="F2587" s="66"/>
      <c r="G2587" s="57"/>
      <c r="H2587" s="57"/>
      <c r="I2587" s="57"/>
      <c r="J2587" s="57"/>
      <c r="K2587" s="57"/>
      <c r="L2587" s="57"/>
      <c r="M2587" s="57"/>
      <c r="N2587" s="57"/>
    </row>
    <row r="2588" spans="5:14">
      <c r="E2588" s="66"/>
      <c r="F2588" s="66"/>
      <c r="G2588" s="57"/>
      <c r="H2588" s="57"/>
      <c r="I2588" s="57"/>
      <c r="J2588" s="57"/>
      <c r="K2588" s="57"/>
      <c r="L2588" s="57"/>
      <c r="M2588" s="57"/>
      <c r="N2588" s="57"/>
    </row>
    <row r="2589" spans="5:14">
      <c r="E2589" s="66"/>
      <c r="F2589" s="66"/>
      <c r="G2589" s="57"/>
      <c r="H2589" s="57"/>
      <c r="I2589" s="57"/>
      <c r="J2589" s="57"/>
      <c r="K2589" s="57"/>
      <c r="L2589" s="57"/>
      <c r="M2589" s="57"/>
      <c r="N2589" s="57"/>
    </row>
    <row r="2590" spans="5:14">
      <c r="E2590" s="66"/>
      <c r="F2590" s="66"/>
      <c r="G2590" s="57"/>
      <c r="H2590" s="57"/>
      <c r="I2590" s="57"/>
      <c r="J2590" s="57"/>
      <c r="K2590" s="57"/>
      <c r="L2590" s="57"/>
      <c r="M2590" s="57"/>
      <c r="N2590" s="57"/>
    </row>
    <row r="2591" spans="5:14">
      <c r="E2591" s="66"/>
      <c r="F2591" s="66"/>
      <c r="G2591" s="57"/>
      <c r="H2591" s="57"/>
      <c r="I2591" s="57"/>
      <c r="J2591" s="57"/>
      <c r="K2591" s="57"/>
      <c r="L2591" s="57"/>
      <c r="M2591" s="57"/>
      <c r="N2591" s="57"/>
    </row>
    <row r="2592" spans="5:14">
      <c r="E2592" s="66"/>
      <c r="F2592" s="66"/>
      <c r="G2592" s="57"/>
      <c r="H2592" s="57"/>
      <c r="I2592" s="57"/>
      <c r="J2592" s="57"/>
      <c r="K2592" s="57"/>
      <c r="L2592" s="57"/>
      <c r="M2592" s="57"/>
      <c r="N2592" s="57"/>
    </row>
    <row r="2593" spans="5:14">
      <c r="E2593" s="66"/>
      <c r="F2593" s="66"/>
      <c r="G2593" s="57"/>
      <c r="H2593" s="57"/>
      <c r="I2593" s="57"/>
      <c r="J2593" s="57"/>
      <c r="K2593" s="57"/>
      <c r="L2593" s="57"/>
      <c r="M2593" s="57"/>
      <c r="N2593" s="57"/>
    </row>
    <row r="2594" spans="5:14">
      <c r="E2594" s="66"/>
      <c r="F2594" s="66"/>
      <c r="G2594" s="57"/>
      <c r="H2594" s="57"/>
      <c r="I2594" s="57"/>
      <c r="J2594" s="57"/>
      <c r="K2594" s="57"/>
      <c r="L2594" s="57"/>
      <c r="M2594" s="57"/>
      <c r="N2594" s="57"/>
    </row>
    <row r="2595" spans="5:14">
      <c r="E2595" s="66"/>
      <c r="F2595" s="66"/>
      <c r="G2595" s="57"/>
      <c r="H2595" s="57"/>
      <c r="I2595" s="57"/>
      <c r="J2595" s="57"/>
      <c r="K2595" s="57"/>
      <c r="L2595" s="57"/>
      <c r="M2595" s="57"/>
      <c r="N2595" s="57"/>
    </row>
    <row r="2596" spans="5:14">
      <c r="E2596" s="66"/>
      <c r="F2596" s="66"/>
      <c r="G2596" s="57"/>
      <c r="H2596" s="57"/>
      <c r="I2596" s="57"/>
      <c r="J2596" s="57"/>
      <c r="K2596" s="57"/>
      <c r="L2596" s="57"/>
      <c r="M2596" s="57"/>
      <c r="N2596" s="57"/>
    </row>
    <row r="2597" spans="5:14">
      <c r="E2597" s="66"/>
      <c r="F2597" s="66"/>
      <c r="G2597" s="57"/>
      <c r="H2597" s="57"/>
      <c r="I2597" s="57"/>
      <c r="J2597" s="57"/>
      <c r="K2597" s="57"/>
      <c r="L2597" s="57"/>
      <c r="M2597" s="57"/>
      <c r="N2597" s="57"/>
    </row>
    <row r="2598" spans="5:14">
      <c r="E2598" s="66"/>
      <c r="F2598" s="66"/>
      <c r="G2598" s="57"/>
      <c r="H2598" s="57"/>
      <c r="I2598" s="57"/>
      <c r="J2598" s="57"/>
      <c r="K2598" s="57"/>
      <c r="L2598" s="57"/>
      <c r="M2598" s="57"/>
      <c r="N2598" s="57"/>
    </row>
    <row r="2599" spans="5:14">
      <c r="E2599" s="66"/>
      <c r="F2599" s="66"/>
      <c r="G2599" s="57"/>
      <c r="H2599" s="57"/>
      <c r="I2599" s="57"/>
      <c r="J2599" s="57"/>
      <c r="K2599" s="57"/>
      <c r="L2599" s="57"/>
      <c r="M2599" s="57"/>
      <c r="N2599" s="57"/>
    </row>
    <row r="2600" spans="5:14">
      <c r="E2600" s="66"/>
      <c r="F2600" s="66"/>
      <c r="G2600" s="57"/>
      <c r="H2600" s="57"/>
      <c r="I2600" s="57"/>
      <c r="J2600" s="57"/>
      <c r="K2600" s="57"/>
      <c r="L2600" s="57"/>
      <c r="M2600" s="57"/>
      <c r="N2600" s="57"/>
    </row>
    <row r="2601" spans="5:14">
      <c r="E2601" s="66"/>
      <c r="F2601" s="66"/>
      <c r="G2601" s="57"/>
      <c r="H2601" s="57"/>
      <c r="I2601" s="57"/>
      <c r="J2601" s="57"/>
      <c r="K2601" s="57"/>
      <c r="L2601" s="57"/>
      <c r="M2601" s="57"/>
      <c r="N2601" s="57"/>
    </row>
    <row r="2602" spans="5:14">
      <c r="E2602" s="66"/>
      <c r="F2602" s="66"/>
      <c r="G2602" s="57"/>
      <c r="H2602" s="57"/>
      <c r="I2602" s="57"/>
      <c r="J2602" s="57"/>
      <c r="K2602" s="57"/>
      <c r="L2602" s="57"/>
      <c r="M2602" s="57"/>
      <c r="N2602" s="57"/>
    </row>
    <row r="2603" spans="5:14">
      <c r="E2603" s="66"/>
      <c r="F2603" s="66"/>
      <c r="G2603" s="57"/>
      <c r="H2603" s="57"/>
      <c r="I2603" s="57"/>
      <c r="J2603" s="57"/>
      <c r="K2603" s="57"/>
      <c r="L2603" s="57"/>
      <c r="M2603" s="57"/>
      <c r="N2603" s="57"/>
    </row>
    <row r="2604" spans="5:14">
      <c r="E2604" s="66"/>
      <c r="F2604" s="66"/>
      <c r="G2604" s="57"/>
      <c r="H2604" s="57"/>
      <c r="I2604" s="57"/>
      <c r="J2604" s="57"/>
      <c r="K2604" s="57"/>
      <c r="L2604" s="57"/>
      <c r="M2604" s="57"/>
      <c r="N2604" s="57"/>
    </row>
    <row r="2605" spans="5:14">
      <c r="E2605" s="66"/>
      <c r="F2605" s="66"/>
      <c r="G2605" s="57"/>
      <c r="H2605" s="57"/>
      <c r="I2605" s="57"/>
      <c r="J2605" s="57"/>
      <c r="K2605" s="57"/>
      <c r="L2605" s="57"/>
      <c r="M2605" s="57"/>
      <c r="N2605" s="57"/>
    </row>
    <row r="2606" spans="5:14">
      <c r="E2606" s="66"/>
      <c r="F2606" s="66"/>
      <c r="G2606" s="57"/>
      <c r="H2606" s="57"/>
      <c r="I2606" s="57"/>
      <c r="J2606" s="57"/>
      <c r="K2606" s="57"/>
      <c r="L2606" s="57"/>
      <c r="M2606" s="57"/>
      <c r="N2606" s="57"/>
    </row>
    <row r="2607" spans="5:14">
      <c r="E2607" s="66"/>
      <c r="F2607" s="66"/>
      <c r="G2607" s="57"/>
      <c r="H2607" s="57"/>
      <c r="I2607" s="57"/>
      <c r="J2607" s="57"/>
      <c r="K2607" s="57"/>
      <c r="L2607" s="57"/>
      <c r="M2607" s="57"/>
      <c r="N2607" s="57"/>
    </row>
    <row r="2608" spans="5:14">
      <c r="E2608" s="66"/>
      <c r="F2608" s="66"/>
      <c r="G2608" s="57"/>
      <c r="H2608" s="57"/>
      <c r="I2608" s="57"/>
      <c r="J2608" s="57"/>
      <c r="K2608" s="57"/>
      <c r="L2608" s="57"/>
      <c r="M2608" s="57"/>
      <c r="N2608" s="57"/>
    </row>
    <row r="2609" spans="5:14">
      <c r="E2609" s="66"/>
      <c r="F2609" s="66"/>
      <c r="G2609" s="57"/>
      <c r="H2609" s="57"/>
      <c r="I2609" s="57"/>
      <c r="J2609" s="57"/>
      <c r="K2609" s="57"/>
      <c r="L2609" s="57"/>
      <c r="M2609" s="57"/>
      <c r="N2609" s="57"/>
    </row>
    <row r="2610" spans="5:14">
      <c r="E2610" s="66"/>
      <c r="F2610" s="66"/>
      <c r="G2610" s="57"/>
      <c r="H2610" s="57"/>
      <c r="I2610" s="57"/>
      <c r="J2610" s="57"/>
      <c r="K2610" s="57"/>
      <c r="L2610" s="57"/>
      <c r="M2610" s="57"/>
      <c r="N2610" s="57"/>
    </row>
    <row r="2611" spans="5:14">
      <c r="E2611" s="66"/>
      <c r="F2611" s="66"/>
      <c r="G2611" s="57"/>
      <c r="H2611" s="57"/>
      <c r="I2611" s="57"/>
      <c r="J2611" s="57"/>
      <c r="K2611" s="57"/>
      <c r="L2611" s="57"/>
      <c r="M2611" s="57"/>
      <c r="N2611" s="57"/>
    </row>
    <row r="2612" spans="5:14">
      <c r="E2612" s="66"/>
      <c r="F2612" s="66"/>
      <c r="G2612" s="57"/>
      <c r="H2612" s="57"/>
      <c r="I2612" s="57"/>
      <c r="J2612" s="57"/>
      <c r="K2612" s="57"/>
      <c r="L2612" s="57"/>
      <c r="M2612" s="57"/>
      <c r="N2612" s="57"/>
    </row>
    <row r="2613" spans="5:14">
      <c r="E2613" s="66"/>
      <c r="F2613" s="66"/>
      <c r="G2613" s="57"/>
      <c r="H2613" s="57"/>
      <c r="I2613" s="57"/>
      <c r="J2613" s="57"/>
      <c r="K2613" s="57"/>
      <c r="L2613" s="57"/>
      <c r="M2613" s="57"/>
      <c r="N2613" s="57"/>
    </row>
    <row r="2614" spans="5:14">
      <c r="E2614" s="66"/>
      <c r="F2614" s="66"/>
      <c r="G2614" s="57"/>
      <c r="H2614" s="57"/>
      <c r="I2614" s="57"/>
      <c r="J2614" s="57"/>
      <c r="K2614" s="57"/>
      <c r="L2614" s="57"/>
      <c r="M2614" s="57"/>
      <c r="N2614" s="57"/>
    </row>
    <row r="2615" spans="5:14">
      <c r="E2615" s="66"/>
      <c r="F2615" s="66"/>
      <c r="G2615" s="57"/>
      <c r="H2615" s="57"/>
      <c r="I2615" s="57"/>
      <c r="J2615" s="57"/>
      <c r="K2615" s="57"/>
      <c r="L2615" s="57"/>
      <c r="M2615" s="57"/>
      <c r="N2615" s="57"/>
    </row>
    <row r="2616" spans="5:14">
      <c r="E2616" s="66"/>
      <c r="F2616" s="66"/>
      <c r="G2616" s="57"/>
      <c r="H2616" s="57"/>
      <c r="I2616" s="57"/>
      <c r="J2616" s="57"/>
      <c r="K2616" s="57"/>
      <c r="L2616" s="57"/>
      <c r="M2616" s="57"/>
      <c r="N2616" s="57"/>
    </row>
    <row r="2617" spans="5:14">
      <c r="E2617" s="66"/>
      <c r="F2617" s="66"/>
      <c r="G2617" s="57"/>
      <c r="H2617" s="57"/>
      <c r="I2617" s="57"/>
      <c r="J2617" s="57"/>
      <c r="K2617" s="57"/>
      <c r="L2617" s="57"/>
      <c r="M2617" s="57"/>
      <c r="N2617" s="57"/>
    </row>
    <row r="2618" spans="5:14">
      <c r="E2618" s="66"/>
      <c r="F2618" s="66"/>
      <c r="G2618" s="57"/>
      <c r="H2618" s="57"/>
      <c r="I2618" s="57"/>
      <c r="J2618" s="57"/>
      <c r="K2618" s="57"/>
      <c r="L2618" s="57"/>
      <c r="M2618" s="57"/>
      <c r="N2618" s="57"/>
    </row>
    <row r="2619" spans="5:14">
      <c r="E2619" s="66"/>
      <c r="F2619" s="66"/>
      <c r="G2619" s="57"/>
      <c r="H2619" s="57"/>
      <c r="I2619" s="57"/>
      <c r="J2619" s="57"/>
      <c r="K2619" s="57"/>
      <c r="L2619" s="57"/>
      <c r="M2619" s="57"/>
      <c r="N2619" s="57"/>
    </row>
    <row r="2620" spans="5:14">
      <c r="E2620" s="66"/>
      <c r="F2620" s="66"/>
      <c r="G2620" s="57"/>
      <c r="H2620" s="57"/>
      <c r="I2620" s="57"/>
      <c r="J2620" s="57"/>
      <c r="K2620" s="57"/>
      <c r="L2620" s="57"/>
      <c r="M2620" s="57"/>
      <c r="N2620" s="57"/>
    </row>
    <row r="2621" spans="5:14">
      <c r="E2621" s="66"/>
      <c r="F2621" s="66"/>
      <c r="G2621" s="57"/>
      <c r="H2621" s="57"/>
      <c r="I2621" s="57"/>
      <c r="J2621" s="57"/>
      <c r="K2621" s="57"/>
      <c r="L2621" s="57"/>
      <c r="M2621" s="57"/>
      <c r="N2621" s="57"/>
    </row>
    <row r="2622" spans="5:14">
      <c r="E2622" s="66"/>
      <c r="F2622" s="66"/>
      <c r="G2622" s="57"/>
      <c r="H2622" s="57"/>
      <c r="I2622" s="57"/>
      <c r="J2622" s="57"/>
      <c r="K2622" s="57"/>
      <c r="L2622" s="57"/>
      <c r="M2622" s="57"/>
      <c r="N2622" s="57"/>
    </row>
    <row r="2623" spans="5:14">
      <c r="E2623" s="66"/>
      <c r="F2623" s="66"/>
      <c r="G2623" s="57"/>
      <c r="H2623" s="57"/>
      <c r="I2623" s="57"/>
      <c r="J2623" s="57"/>
      <c r="K2623" s="57"/>
      <c r="L2623" s="57"/>
      <c r="M2623" s="57"/>
      <c r="N2623" s="57"/>
    </row>
    <row r="2624" spans="5:14">
      <c r="E2624" s="66"/>
      <c r="F2624" s="66"/>
      <c r="G2624" s="57"/>
      <c r="H2624" s="57"/>
      <c r="I2624" s="57"/>
      <c r="J2624" s="57"/>
      <c r="K2624" s="57"/>
      <c r="L2624" s="57"/>
      <c r="M2624" s="57"/>
      <c r="N2624" s="57"/>
    </row>
    <row r="2625" spans="5:14">
      <c r="E2625" s="66"/>
      <c r="F2625" s="66"/>
      <c r="G2625" s="57"/>
      <c r="H2625" s="57"/>
      <c r="I2625" s="57"/>
      <c r="J2625" s="57"/>
      <c r="K2625" s="57"/>
      <c r="L2625" s="57"/>
      <c r="M2625" s="57"/>
      <c r="N2625" s="57"/>
    </row>
    <row r="2626" spans="5:14">
      <c r="E2626" s="66"/>
      <c r="F2626" s="66"/>
      <c r="G2626" s="57"/>
      <c r="H2626" s="57"/>
      <c r="I2626" s="57"/>
      <c r="J2626" s="57"/>
      <c r="K2626" s="57"/>
      <c r="L2626" s="57"/>
      <c r="M2626" s="57"/>
      <c r="N2626" s="57"/>
    </row>
    <row r="2627" spans="5:14">
      <c r="E2627" s="66"/>
      <c r="F2627" s="66"/>
      <c r="G2627" s="57"/>
      <c r="H2627" s="57"/>
      <c r="I2627" s="57"/>
      <c r="J2627" s="57"/>
      <c r="K2627" s="57"/>
      <c r="L2627" s="57"/>
      <c r="M2627" s="57"/>
      <c r="N2627" s="57"/>
    </row>
    <row r="2628" spans="5:14">
      <c r="E2628" s="66"/>
      <c r="F2628" s="66"/>
      <c r="G2628" s="57"/>
      <c r="H2628" s="57"/>
      <c r="I2628" s="57"/>
      <c r="J2628" s="57"/>
      <c r="K2628" s="57"/>
      <c r="L2628" s="57"/>
      <c r="M2628" s="57"/>
      <c r="N2628" s="57"/>
    </row>
    <row r="2629" spans="5:14">
      <c r="E2629" s="66"/>
      <c r="F2629" s="66"/>
      <c r="G2629" s="57"/>
      <c r="H2629" s="57"/>
      <c r="I2629" s="57"/>
      <c r="J2629" s="57"/>
      <c r="K2629" s="57"/>
      <c r="L2629" s="57"/>
      <c r="M2629" s="57"/>
      <c r="N2629" s="57"/>
    </row>
    <row r="2630" spans="5:14">
      <c r="E2630" s="66"/>
      <c r="F2630" s="66"/>
      <c r="G2630" s="57"/>
      <c r="H2630" s="57"/>
      <c r="I2630" s="57"/>
      <c r="J2630" s="57"/>
      <c r="K2630" s="57"/>
      <c r="L2630" s="57"/>
      <c r="M2630" s="57"/>
      <c r="N2630" s="57"/>
    </row>
    <row r="2631" spans="5:14">
      <c r="E2631" s="66"/>
      <c r="F2631" s="66"/>
      <c r="G2631" s="57"/>
      <c r="H2631" s="57"/>
      <c r="I2631" s="57"/>
      <c r="J2631" s="57"/>
      <c r="K2631" s="57"/>
      <c r="L2631" s="57"/>
      <c r="M2631" s="57"/>
      <c r="N2631" s="57"/>
    </row>
    <row r="2632" spans="5:14">
      <c r="E2632" s="66"/>
      <c r="F2632" s="66"/>
      <c r="G2632" s="57"/>
      <c r="H2632" s="57"/>
      <c r="I2632" s="57"/>
      <c r="J2632" s="57"/>
      <c r="K2632" s="57"/>
      <c r="L2632" s="57"/>
      <c r="M2632" s="57"/>
      <c r="N2632" s="57"/>
    </row>
    <row r="2633" spans="5:14">
      <c r="E2633" s="66"/>
      <c r="F2633" s="66"/>
      <c r="G2633" s="57"/>
      <c r="H2633" s="57"/>
      <c r="I2633" s="57"/>
      <c r="J2633" s="57"/>
      <c r="K2633" s="57"/>
      <c r="L2633" s="57"/>
      <c r="M2633" s="57"/>
      <c r="N2633" s="57"/>
    </row>
    <row r="2634" spans="5:14">
      <c r="E2634" s="66"/>
      <c r="F2634" s="66"/>
      <c r="G2634" s="57"/>
      <c r="H2634" s="57"/>
      <c r="I2634" s="57"/>
      <c r="J2634" s="57"/>
      <c r="K2634" s="57"/>
      <c r="L2634" s="57"/>
      <c r="M2634" s="57"/>
      <c r="N2634" s="57"/>
    </row>
    <row r="2635" spans="5:14">
      <c r="E2635" s="66"/>
      <c r="F2635" s="66"/>
      <c r="G2635" s="57"/>
      <c r="H2635" s="57"/>
      <c r="I2635" s="57"/>
      <c r="J2635" s="57"/>
      <c r="K2635" s="57"/>
      <c r="L2635" s="57"/>
      <c r="M2635" s="57"/>
      <c r="N2635" s="57"/>
    </row>
    <row r="2636" spans="5:14">
      <c r="E2636" s="66"/>
      <c r="F2636" s="66"/>
      <c r="G2636" s="57"/>
      <c r="H2636" s="57"/>
      <c r="I2636" s="57"/>
      <c r="J2636" s="57"/>
      <c r="K2636" s="57"/>
      <c r="L2636" s="57"/>
      <c r="M2636" s="57"/>
      <c r="N2636" s="57"/>
    </row>
    <row r="2637" spans="5:14">
      <c r="E2637" s="66"/>
      <c r="F2637" s="66"/>
      <c r="G2637" s="57"/>
      <c r="H2637" s="57"/>
      <c r="I2637" s="57"/>
      <c r="J2637" s="57"/>
      <c r="K2637" s="57"/>
      <c r="L2637" s="57"/>
      <c r="M2637" s="57"/>
      <c r="N2637" s="57"/>
    </row>
    <row r="2638" spans="5:14">
      <c r="E2638" s="66"/>
      <c r="F2638" s="66"/>
      <c r="G2638" s="57"/>
      <c r="H2638" s="57"/>
      <c r="I2638" s="57"/>
      <c r="J2638" s="57"/>
      <c r="K2638" s="57"/>
      <c r="L2638" s="57"/>
      <c r="M2638" s="57"/>
      <c r="N2638" s="57"/>
    </row>
    <row r="2639" spans="5:14">
      <c r="E2639" s="66"/>
      <c r="F2639" s="66"/>
      <c r="G2639" s="57"/>
      <c r="H2639" s="57"/>
      <c r="I2639" s="57"/>
      <c r="J2639" s="57"/>
      <c r="K2639" s="57"/>
      <c r="L2639" s="57"/>
      <c r="M2639" s="57"/>
      <c r="N2639" s="57"/>
    </row>
    <row r="2640" spans="5:14">
      <c r="E2640" s="66"/>
      <c r="F2640" s="66"/>
      <c r="G2640" s="57"/>
      <c r="H2640" s="57"/>
      <c r="I2640" s="57"/>
      <c r="J2640" s="57"/>
      <c r="K2640" s="57"/>
      <c r="L2640" s="57"/>
      <c r="M2640" s="57"/>
      <c r="N2640" s="57"/>
    </row>
    <row r="2641" spans="5:14">
      <c r="E2641" s="66"/>
      <c r="F2641" s="66"/>
      <c r="G2641" s="57"/>
      <c r="H2641" s="57"/>
      <c r="I2641" s="57"/>
      <c r="J2641" s="57"/>
      <c r="K2641" s="57"/>
      <c r="L2641" s="57"/>
      <c r="M2641" s="57"/>
      <c r="N2641" s="57"/>
    </row>
    <row r="2642" spans="5:14">
      <c r="E2642" s="66"/>
      <c r="F2642" s="66"/>
      <c r="G2642" s="57"/>
      <c r="H2642" s="57"/>
      <c r="I2642" s="57"/>
      <c r="J2642" s="57"/>
      <c r="K2642" s="57"/>
      <c r="L2642" s="57"/>
      <c r="M2642" s="57"/>
      <c r="N2642" s="57"/>
    </row>
    <row r="2643" spans="5:14">
      <c r="E2643" s="66"/>
      <c r="F2643" s="66"/>
      <c r="G2643" s="57"/>
      <c r="H2643" s="57"/>
      <c r="I2643" s="57"/>
      <c r="J2643" s="57"/>
      <c r="K2643" s="57"/>
      <c r="L2643" s="57"/>
      <c r="M2643" s="57"/>
      <c r="N2643" s="57"/>
    </row>
    <row r="2644" spans="5:14">
      <c r="E2644" s="66"/>
      <c r="F2644" s="66"/>
      <c r="G2644" s="57"/>
      <c r="H2644" s="57"/>
      <c r="I2644" s="57"/>
      <c r="J2644" s="57"/>
      <c r="K2644" s="57"/>
      <c r="L2644" s="57"/>
      <c r="M2644" s="57"/>
      <c r="N2644" s="57"/>
    </row>
    <row r="2645" spans="5:14">
      <c r="E2645" s="66"/>
      <c r="F2645" s="66"/>
      <c r="G2645" s="57"/>
      <c r="H2645" s="57"/>
      <c r="I2645" s="57"/>
      <c r="J2645" s="57"/>
      <c r="K2645" s="57"/>
      <c r="L2645" s="57"/>
      <c r="M2645" s="57"/>
      <c r="N2645" s="57"/>
    </row>
    <row r="2646" spans="5:14">
      <c r="E2646" s="66"/>
      <c r="F2646" s="66"/>
      <c r="G2646" s="57"/>
      <c r="H2646" s="57"/>
      <c r="I2646" s="57"/>
      <c r="J2646" s="57"/>
      <c r="K2646" s="57"/>
      <c r="L2646" s="57"/>
      <c r="M2646" s="57"/>
      <c r="N2646" s="57"/>
    </row>
    <row r="2647" spans="5:14">
      <c r="E2647" s="66"/>
      <c r="F2647" s="66"/>
      <c r="G2647" s="57"/>
      <c r="H2647" s="57"/>
      <c r="I2647" s="57"/>
      <c r="J2647" s="57"/>
      <c r="K2647" s="57"/>
      <c r="L2647" s="57"/>
      <c r="M2647" s="57"/>
      <c r="N2647" s="57"/>
    </row>
    <row r="2648" spans="5:14">
      <c r="E2648" s="66"/>
      <c r="F2648" s="66"/>
      <c r="G2648" s="57"/>
      <c r="H2648" s="57"/>
      <c r="I2648" s="57"/>
      <c r="J2648" s="57"/>
      <c r="K2648" s="57"/>
      <c r="L2648" s="57"/>
      <c r="M2648" s="57"/>
      <c r="N2648" s="57"/>
    </row>
    <row r="2649" spans="5:14">
      <c r="E2649" s="66"/>
      <c r="F2649" s="66"/>
      <c r="G2649" s="57"/>
      <c r="H2649" s="57"/>
      <c r="I2649" s="57"/>
      <c r="J2649" s="57"/>
      <c r="K2649" s="57"/>
      <c r="L2649" s="57"/>
      <c r="M2649" s="57"/>
      <c r="N2649" s="57"/>
    </row>
    <row r="2650" spans="5:14">
      <c r="E2650" s="66"/>
      <c r="F2650" s="66"/>
      <c r="G2650" s="57"/>
      <c r="H2650" s="57"/>
      <c r="I2650" s="57"/>
      <c r="J2650" s="57"/>
      <c r="K2650" s="57"/>
      <c r="L2650" s="57"/>
      <c r="M2650" s="57"/>
      <c r="N2650" s="57"/>
    </row>
    <row r="2651" spans="5:14">
      <c r="E2651" s="66"/>
      <c r="F2651" s="66"/>
      <c r="G2651" s="57"/>
      <c r="H2651" s="57"/>
      <c r="I2651" s="57"/>
      <c r="J2651" s="57"/>
      <c r="K2651" s="57"/>
      <c r="L2651" s="57"/>
      <c r="M2651" s="57"/>
      <c r="N2651" s="57"/>
    </row>
    <row r="2652" spans="5:14">
      <c r="E2652" s="66"/>
      <c r="F2652" s="66"/>
      <c r="G2652" s="57"/>
      <c r="H2652" s="57"/>
      <c r="I2652" s="57"/>
      <c r="J2652" s="57"/>
      <c r="K2652" s="57"/>
      <c r="L2652" s="57"/>
      <c r="M2652" s="57"/>
      <c r="N2652" s="57"/>
    </row>
    <row r="2653" spans="5:14">
      <c r="E2653" s="66"/>
      <c r="F2653" s="66"/>
      <c r="G2653" s="57"/>
      <c r="H2653" s="57"/>
      <c r="I2653" s="57"/>
      <c r="J2653" s="57"/>
      <c r="K2653" s="57"/>
      <c r="L2653" s="57"/>
      <c r="M2653" s="57"/>
      <c r="N2653" s="57"/>
    </row>
    <row r="2654" spans="5:14">
      <c r="E2654" s="66"/>
      <c r="F2654" s="66"/>
      <c r="G2654" s="57"/>
      <c r="H2654" s="57"/>
      <c r="I2654" s="57"/>
      <c r="J2654" s="57"/>
      <c r="K2654" s="57"/>
      <c r="L2654" s="57"/>
      <c r="M2654" s="57"/>
      <c r="N2654" s="57"/>
    </row>
    <row r="2655" spans="5:14">
      <c r="E2655" s="66"/>
      <c r="F2655" s="66"/>
      <c r="G2655" s="57"/>
      <c r="H2655" s="57"/>
      <c r="I2655" s="57"/>
      <c r="J2655" s="57"/>
      <c r="K2655" s="57"/>
      <c r="L2655" s="57"/>
      <c r="M2655" s="57"/>
      <c r="N2655" s="57"/>
    </row>
    <row r="2656" spans="5:14">
      <c r="E2656" s="66"/>
      <c r="F2656" s="66"/>
      <c r="G2656" s="57"/>
      <c r="H2656" s="57"/>
      <c r="I2656" s="57"/>
      <c r="J2656" s="57"/>
      <c r="K2656" s="57"/>
      <c r="L2656" s="57"/>
      <c r="M2656" s="57"/>
      <c r="N2656" s="57"/>
    </row>
    <row r="2657" spans="5:14">
      <c r="E2657" s="66"/>
      <c r="F2657" s="66"/>
      <c r="G2657" s="57"/>
      <c r="H2657" s="57"/>
      <c r="I2657" s="57"/>
      <c r="J2657" s="57"/>
      <c r="K2657" s="57"/>
      <c r="L2657" s="57"/>
      <c r="M2657" s="57"/>
      <c r="N2657" s="57"/>
    </row>
    <row r="2658" spans="5:14">
      <c r="E2658" s="66"/>
      <c r="F2658" s="66"/>
      <c r="G2658" s="57"/>
      <c r="H2658" s="57"/>
      <c r="I2658" s="57"/>
      <c r="J2658" s="57"/>
      <c r="K2658" s="57"/>
      <c r="L2658" s="57"/>
      <c r="M2658" s="57"/>
      <c r="N2658" s="57"/>
    </row>
    <row r="2659" spans="5:14">
      <c r="E2659" s="66"/>
      <c r="F2659" s="66"/>
      <c r="G2659" s="57"/>
      <c r="H2659" s="57"/>
      <c r="I2659" s="57"/>
      <c r="J2659" s="57"/>
      <c r="K2659" s="57"/>
      <c r="L2659" s="57"/>
      <c r="M2659" s="57"/>
      <c r="N2659" s="57"/>
    </row>
    <row r="2660" spans="5:14">
      <c r="E2660" s="66"/>
      <c r="F2660" s="66"/>
      <c r="G2660" s="57"/>
      <c r="H2660" s="57"/>
      <c r="I2660" s="57"/>
      <c r="J2660" s="57"/>
      <c r="K2660" s="57"/>
      <c r="L2660" s="57"/>
      <c r="M2660" s="57"/>
      <c r="N2660" s="57"/>
    </row>
    <row r="2661" spans="5:14">
      <c r="E2661" s="66"/>
      <c r="F2661" s="66"/>
      <c r="G2661" s="57"/>
      <c r="H2661" s="57"/>
      <c r="I2661" s="57"/>
      <c r="J2661" s="57"/>
      <c r="K2661" s="57"/>
      <c r="L2661" s="57"/>
      <c r="M2661" s="57"/>
      <c r="N2661" s="57"/>
    </row>
    <row r="2662" spans="5:14">
      <c r="E2662" s="66"/>
      <c r="F2662" s="66"/>
      <c r="G2662" s="57"/>
      <c r="H2662" s="57"/>
      <c r="I2662" s="57"/>
      <c r="J2662" s="57"/>
      <c r="K2662" s="57"/>
      <c r="L2662" s="57"/>
      <c r="M2662" s="57"/>
      <c r="N2662" s="57"/>
    </row>
    <row r="2663" spans="5:14">
      <c r="E2663" s="66"/>
      <c r="F2663" s="66"/>
      <c r="G2663" s="57"/>
      <c r="H2663" s="57"/>
      <c r="I2663" s="57"/>
      <c r="J2663" s="57"/>
      <c r="K2663" s="57"/>
      <c r="L2663" s="57"/>
      <c r="M2663" s="57"/>
      <c r="N2663" s="57"/>
    </row>
    <row r="2664" spans="5:14">
      <c r="E2664" s="66"/>
      <c r="F2664" s="66"/>
      <c r="G2664" s="57"/>
      <c r="H2664" s="57"/>
      <c r="I2664" s="57"/>
      <c r="J2664" s="57"/>
      <c r="K2664" s="57"/>
      <c r="L2664" s="57"/>
      <c r="M2664" s="57"/>
      <c r="N2664" s="57"/>
    </row>
    <row r="2665" spans="5:14">
      <c r="E2665" s="66"/>
      <c r="F2665" s="66"/>
      <c r="G2665" s="57"/>
      <c r="H2665" s="57"/>
      <c r="I2665" s="57"/>
      <c r="J2665" s="57"/>
      <c r="K2665" s="57"/>
      <c r="L2665" s="57"/>
      <c r="M2665" s="57"/>
      <c r="N2665" s="57"/>
    </row>
    <row r="2666" spans="5:14">
      <c r="E2666" s="66"/>
      <c r="F2666" s="66"/>
      <c r="G2666" s="57"/>
      <c r="H2666" s="57"/>
      <c r="I2666" s="57"/>
      <c r="J2666" s="57"/>
      <c r="K2666" s="57"/>
      <c r="L2666" s="57"/>
      <c r="M2666" s="57"/>
      <c r="N2666" s="57"/>
    </row>
    <row r="2667" spans="5:14">
      <c r="E2667" s="66"/>
      <c r="F2667" s="66"/>
      <c r="G2667" s="57"/>
      <c r="H2667" s="57"/>
      <c r="I2667" s="57"/>
      <c r="J2667" s="57"/>
      <c r="K2667" s="57"/>
      <c r="L2667" s="57"/>
      <c r="M2667" s="57"/>
      <c r="N2667" s="57"/>
    </row>
    <row r="2668" spans="5:14">
      <c r="E2668" s="66"/>
      <c r="F2668" s="66"/>
      <c r="G2668" s="57"/>
      <c r="H2668" s="57"/>
      <c r="I2668" s="57"/>
      <c r="J2668" s="57"/>
      <c r="K2668" s="57"/>
      <c r="L2668" s="57"/>
      <c r="M2668" s="57"/>
      <c r="N2668" s="57"/>
    </row>
    <row r="2669" spans="5:14">
      <c r="E2669" s="66"/>
      <c r="F2669" s="66"/>
      <c r="G2669" s="57"/>
      <c r="H2669" s="57"/>
      <c r="I2669" s="57"/>
      <c r="J2669" s="57"/>
      <c r="K2669" s="57"/>
      <c r="L2669" s="57"/>
      <c r="M2669" s="57"/>
      <c r="N2669" s="57"/>
    </row>
    <row r="2670" spans="5:14">
      <c r="E2670" s="66"/>
      <c r="F2670" s="66"/>
      <c r="G2670" s="57"/>
      <c r="H2670" s="57"/>
      <c r="I2670" s="57"/>
      <c r="J2670" s="57"/>
      <c r="K2670" s="57"/>
      <c r="L2670" s="57"/>
      <c r="M2670" s="57"/>
      <c r="N2670" s="57"/>
    </row>
    <row r="2671" spans="5:14">
      <c r="E2671" s="66"/>
      <c r="F2671" s="66"/>
      <c r="G2671" s="57"/>
      <c r="H2671" s="57"/>
      <c r="I2671" s="57"/>
      <c r="J2671" s="57"/>
      <c r="K2671" s="57"/>
      <c r="L2671" s="57"/>
      <c r="M2671" s="57"/>
      <c r="N2671" s="57"/>
    </row>
    <row r="2672" spans="5:14">
      <c r="E2672" s="66"/>
      <c r="F2672" s="66"/>
      <c r="G2672" s="57"/>
      <c r="H2672" s="57"/>
      <c r="I2672" s="57"/>
      <c r="J2672" s="57"/>
      <c r="K2672" s="57"/>
      <c r="L2672" s="57"/>
      <c r="M2672" s="57"/>
      <c r="N2672" s="57"/>
    </row>
    <row r="2673" spans="5:14">
      <c r="E2673" s="66"/>
      <c r="F2673" s="66"/>
      <c r="G2673" s="57"/>
      <c r="H2673" s="57"/>
      <c r="I2673" s="57"/>
      <c r="J2673" s="57"/>
      <c r="K2673" s="57"/>
      <c r="L2673" s="57"/>
      <c r="M2673" s="57"/>
      <c r="N2673" s="57"/>
    </row>
    <row r="2674" spans="5:14">
      <c r="E2674" s="66"/>
      <c r="F2674" s="66"/>
      <c r="G2674" s="57"/>
      <c r="H2674" s="57"/>
      <c r="I2674" s="57"/>
      <c r="J2674" s="57"/>
      <c r="K2674" s="57"/>
      <c r="L2674" s="57"/>
      <c r="M2674" s="57"/>
      <c r="N2674" s="57"/>
    </row>
    <row r="2675" spans="5:14">
      <c r="E2675" s="66"/>
      <c r="F2675" s="66"/>
      <c r="G2675" s="57"/>
      <c r="H2675" s="57"/>
      <c r="I2675" s="57"/>
      <c r="J2675" s="57"/>
      <c r="K2675" s="57"/>
      <c r="L2675" s="57"/>
      <c r="M2675" s="57"/>
      <c r="N2675" s="57"/>
    </row>
    <row r="2676" spans="5:14">
      <c r="E2676" s="66"/>
      <c r="F2676" s="66"/>
      <c r="G2676" s="57"/>
      <c r="H2676" s="57"/>
      <c r="I2676" s="57"/>
      <c r="J2676" s="57"/>
      <c r="K2676" s="57"/>
      <c r="L2676" s="57"/>
      <c r="M2676" s="57"/>
      <c r="N2676" s="57"/>
    </row>
    <row r="2677" spans="5:14">
      <c r="E2677" s="66"/>
      <c r="F2677" s="66"/>
      <c r="G2677" s="57"/>
      <c r="H2677" s="57"/>
      <c r="I2677" s="57"/>
      <c r="J2677" s="57"/>
      <c r="K2677" s="57"/>
      <c r="L2677" s="57"/>
      <c r="M2677" s="57"/>
      <c r="N2677" s="57"/>
    </row>
    <row r="2678" spans="5:14">
      <c r="E2678" s="66"/>
      <c r="F2678" s="66"/>
      <c r="G2678" s="57"/>
      <c r="H2678" s="57"/>
      <c r="I2678" s="57"/>
      <c r="J2678" s="57"/>
      <c r="K2678" s="57"/>
      <c r="L2678" s="57"/>
      <c r="M2678" s="57"/>
      <c r="N2678" s="57"/>
    </row>
    <row r="2679" spans="5:14">
      <c r="E2679" s="66"/>
      <c r="F2679" s="66"/>
      <c r="G2679" s="57"/>
      <c r="H2679" s="57"/>
      <c r="I2679" s="57"/>
      <c r="J2679" s="57"/>
      <c r="K2679" s="57"/>
      <c r="L2679" s="57"/>
      <c r="M2679" s="57"/>
      <c r="N2679" s="57"/>
    </row>
    <row r="2680" spans="5:14">
      <c r="E2680" s="66"/>
      <c r="F2680" s="66"/>
      <c r="G2680" s="57"/>
      <c r="H2680" s="57"/>
      <c r="I2680" s="57"/>
      <c r="J2680" s="57"/>
      <c r="K2680" s="57"/>
      <c r="L2680" s="57"/>
      <c r="M2680" s="57"/>
      <c r="N2680" s="57"/>
    </row>
    <row r="2681" spans="5:14">
      <c r="E2681" s="66"/>
      <c r="F2681" s="66"/>
      <c r="G2681" s="57"/>
      <c r="H2681" s="57"/>
      <c r="I2681" s="57"/>
      <c r="J2681" s="57"/>
      <c r="K2681" s="57"/>
      <c r="L2681" s="57"/>
      <c r="M2681" s="57"/>
      <c r="N2681" s="57"/>
    </row>
    <row r="2682" spans="5:14">
      <c r="E2682" s="66"/>
      <c r="F2682" s="66"/>
      <c r="G2682" s="57"/>
      <c r="H2682" s="57"/>
      <c r="I2682" s="57"/>
      <c r="J2682" s="57"/>
      <c r="K2682" s="57"/>
      <c r="L2682" s="57"/>
      <c r="M2682" s="57"/>
      <c r="N2682" s="57"/>
    </row>
    <row r="2683" spans="5:14">
      <c r="E2683" s="66"/>
      <c r="F2683" s="66"/>
      <c r="G2683" s="57"/>
      <c r="H2683" s="57"/>
      <c r="I2683" s="57"/>
      <c r="J2683" s="57"/>
      <c r="K2683" s="57"/>
      <c r="L2683" s="57"/>
      <c r="M2683" s="57"/>
      <c r="N2683" s="57"/>
    </row>
    <row r="2684" spans="5:14">
      <c r="E2684" s="66"/>
      <c r="F2684" s="66"/>
      <c r="G2684" s="57"/>
      <c r="H2684" s="57"/>
      <c r="I2684" s="57"/>
      <c r="J2684" s="57"/>
      <c r="K2684" s="57"/>
      <c r="L2684" s="57"/>
      <c r="M2684" s="57"/>
      <c r="N2684" s="57"/>
    </row>
    <row r="2685" spans="5:14">
      <c r="E2685" s="66"/>
      <c r="F2685" s="66"/>
      <c r="G2685" s="57"/>
      <c r="H2685" s="57"/>
      <c r="I2685" s="57"/>
      <c r="J2685" s="57"/>
      <c r="K2685" s="57"/>
      <c r="L2685" s="57"/>
      <c r="M2685" s="57"/>
      <c r="N2685" s="57"/>
    </row>
    <row r="2686" spans="5:14">
      <c r="E2686" s="66"/>
      <c r="F2686" s="66"/>
      <c r="G2686" s="57"/>
      <c r="H2686" s="57"/>
      <c r="I2686" s="57"/>
      <c r="J2686" s="57"/>
      <c r="K2686" s="57"/>
      <c r="L2686" s="57"/>
      <c r="M2686" s="57"/>
      <c r="N2686" s="57"/>
    </row>
    <row r="2687" spans="5:14">
      <c r="E2687" s="66"/>
      <c r="F2687" s="66"/>
      <c r="G2687" s="57"/>
      <c r="H2687" s="57"/>
      <c r="I2687" s="57"/>
      <c r="J2687" s="57"/>
      <c r="K2687" s="57"/>
      <c r="L2687" s="57"/>
      <c r="M2687" s="57"/>
      <c r="N2687" s="57"/>
    </row>
    <row r="2688" spans="5:14">
      <c r="E2688" s="66"/>
      <c r="F2688" s="66"/>
      <c r="G2688" s="57"/>
      <c r="H2688" s="57"/>
      <c r="I2688" s="57"/>
      <c r="J2688" s="57"/>
      <c r="K2688" s="57"/>
      <c r="L2688" s="57"/>
      <c r="M2688" s="57"/>
      <c r="N2688" s="57"/>
    </row>
    <row r="2689" spans="5:14">
      <c r="E2689" s="66"/>
      <c r="F2689" s="66"/>
      <c r="G2689" s="57"/>
      <c r="H2689" s="57"/>
      <c r="I2689" s="57"/>
      <c r="J2689" s="57"/>
      <c r="K2689" s="57"/>
      <c r="L2689" s="57"/>
      <c r="M2689" s="57"/>
      <c r="N2689" s="57"/>
    </row>
    <row r="2690" spans="5:14">
      <c r="E2690" s="66"/>
      <c r="F2690" s="66"/>
      <c r="G2690" s="57"/>
      <c r="H2690" s="57"/>
      <c r="I2690" s="57"/>
      <c r="J2690" s="57"/>
      <c r="K2690" s="57"/>
      <c r="L2690" s="57"/>
      <c r="M2690" s="57"/>
      <c r="N2690" s="57"/>
    </row>
    <row r="2691" spans="5:14">
      <c r="E2691" s="66"/>
      <c r="F2691" s="66"/>
      <c r="G2691" s="57"/>
      <c r="H2691" s="57"/>
      <c r="I2691" s="57"/>
      <c r="J2691" s="57"/>
      <c r="K2691" s="57"/>
      <c r="L2691" s="57"/>
      <c r="M2691" s="57"/>
      <c r="N2691" s="57"/>
    </row>
    <row r="2692" spans="5:14">
      <c r="E2692" s="66"/>
      <c r="F2692" s="66"/>
      <c r="G2692" s="57"/>
      <c r="H2692" s="57"/>
      <c r="I2692" s="57"/>
      <c r="J2692" s="57"/>
      <c r="K2692" s="57"/>
      <c r="L2692" s="57"/>
      <c r="M2692" s="57"/>
      <c r="N2692" s="57"/>
    </row>
    <row r="2693" spans="5:14">
      <c r="E2693" s="66"/>
      <c r="F2693" s="66"/>
      <c r="G2693" s="57"/>
      <c r="H2693" s="57"/>
      <c r="I2693" s="57"/>
      <c r="J2693" s="57"/>
      <c r="K2693" s="57"/>
      <c r="L2693" s="57"/>
      <c r="M2693" s="57"/>
      <c r="N2693" s="57"/>
    </row>
    <row r="2694" spans="5:14">
      <c r="E2694" s="66"/>
      <c r="F2694" s="66"/>
      <c r="G2694" s="57"/>
      <c r="H2694" s="57"/>
      <c r="I2694" s="57"/>
      <c r="J2694" s="57"/>
      <c r="K2694" s="57"/>
      <c r="L2694" s="57"/>
      <c r="M2694" s="57"/>
      <c r="N2694" s="57"/>
    </row>
    <row r="2695" spans="5:14">
      <c r="E2695" s="66"/>
      <c r="F2695" s="66"/>
      <c r="G2695" s="57"/>
      <c r="H2695" s="57"/>
      <c r="I2695" s="57"/>
      <c r="J2695" s="57"/>
      <c r="K2695" s="57"/>
      <c r="L2695" s="57"/>
      <c r="M2695" s="57"/>
      <c r="N2695" s="57"/>
    </row>
    <row r="2696" spans="5:14">
      <c r="E2696" s="66"/>
      <c r="F2696" s="66"/>
      <c r="G2696" s="57"/>
      <c r="H2696" s="57"/>
      <c r="I2696" s="57"/>
      <c r="J2696" s="57"/>
      <c r="K2696" s="57"/>
      <c r="L2696" s="57"/>
      <c r="M2696" s="57"/>
      <c r="N2696" s="57"/>
    </row>
    <row r="2697" spans="5:14">
      <c r="E2697" s="66"/>
      <c r="F2697" s="66"/>
      <c r="G2697" s="57"/>
      <c r="H2697" s="57"/>
      <c r="I2697" s="57"/>
      <c r="J2697" s="57"/>
      <c r="K2697" s="57"/>
      <c r="L2697" s="57"/>
      <c r="M2697" s="57"/>
      <c r="N2697" s="57"/>
    </row>
    <row r="2698" spans="5:14">
      <c r="E2698" s="66"/>
      <c r="F2698" s="66"/>
      <c r="G2698" s="57"/>
      <c r="H2698" s="57"/>
      <c r="I2698" s="57"/>
      <c r="J2698" s="57"/>
      <c r="K2698" s="57"/>
      <c r="L2698" s="57"/>
      <c r="M2698" s="57"/>
      <c r="N2698" s="57"/>
    </row>
    <row r="2699" spans="5:14">
      <c r="E2699" s="66"/>
      <c r="F2699" s="66"/>
      <c r="G2699" s="57"/>
      <c r="H2699" s="57"/>
      <c r="I2699" s="57"/>
      <c r="J2699" s="57"/>
      <c r="K2699" s="57"/>
      <c r="L2699" s="57"/>
      <c r="M2699" s="57"/>
      <c r="N2699" s="57"/>
    </row>
    <row r="2700" spans="5:14">
      <c r="E2700" s="66"/>
      <c r="F2700" s="66"/>
      <c r="G2700" s="57"/>
      <c r="H2700" s="57"/>
      <c r="I2700" s="57"/>
      <c r="J2700" s="57"/>
      <c r="K2700" s="57"/>
      <c r="L2700" s="57"/>
      <c r="M2700" s="57"/>
      <c r="N2700" s="57"/>
    </row>
    <row r="2701" spans="5:14">
      <c r="E2701" s="66"/>
      <c r="F2701" s="66"/>
      <c r="G2701" s="57"/>
      <c r="H2701" s="57"/>
      <c r="I2701" s="57"/>
      <c r="J2701" s="57"/>
      <c r="K2701" s="57"/>
      <c r="L2701" s="57"/>
      <c r="M2701" s="57"/>
      <c r="N2701" s="57"/>
    </row>
    <row r="2702" spans="5:14">
      <c r="E2702" s="66"/>
      <c r="F2702" s="66"/>
      <c r="G2702" s="57"/>
      <c r="H2702" s="57"/>
      <c r="I2702" s="57"/>
      <c r="J2702" s="57"/>
      <c r="K2702" s="57"/>
      <c r="L2702" s="57"/>
      <c r="M2702" s="57"/>
      <c r="N2702" s="57"/>
    </row>
    <row r="2703" spans="5:14">
      <c r="E2703" s="66"/>
      <c r="F2703" s="66"/>
      <c r="G2703" s="57"/>
      <c r="H2703" s="57"/>
      <c r="I2703" s="57"/>
      <c r="J2703" s="57"/>
      <c r="K2703" s="57"/>
      <c r="L2703" s="57"/>
      <c r="M2703" s="57"/>
      <c r="N2703" s="57"/>
    </row>
    <row r="2704" spans="5:14">
      <c r="E2704" s="66"/>
      <c r="F2704" s="66"/>
      <c r="G2704" s="57"/>
      <c r="H2704" s="57"/>
      <c r="I2704" s="57"/>
      <c r="J2704" s="57"/>
      <c r="K2704" s="57"/>
      <c r="L2704" s="57"/>
      <c r="M2704" s="57"/>
      <c r="N2704" s="57"/>
    </row>
    <row r="2705" spans="5:14">
      <c r="E2705" s="66"/>
      <c r="F2705" s="66"/>
      <c r="G2705" s="57"/>
      <c r="H2705" s="57"/>
      <c r="I2705" s="57"/>
      <c r="J2705" s="57"/>
      <c r="K2705" s="57"/>
      <c r="L2705" s="57"/>
      <c r="M2705" s="57"/>
      <c r="N2705" s="57"/>
    </row>
    <row r="2706" spans="5:14">
      <c r="E2706" s="66"/>
      <c r="F2706" s="66"/>
      <c r="G2706" s="57"/>
      <c r="H2706" s="57"/>
      <c r="I2706" s="57"/>
      <c r="J2706" s="57"/>
      <c r="K2706" s="57"/>
      <c r="L2706" s="57"/>
      <c r="M2706" s="57"/>
      <c r="N2706" s="57"/>
    </row>
    <row r="2707" spans="5:14">
      <c r="E2707" s="66"/>
      <c r="F2707" s="66"/>
      <c r="G2707" s="57"/>
      <c r="H2707" s="57"/>
      <c r="I2707" s="57"/>
      <c r="J2707" s="57"/>
      <c r="K2707" s="57"/>
      <c r="L2707" s="57"/>
      <c r="M2707" s="57"/>
      <c r="N2707" s="57"/>
    </row>
    <row r="2708" spans="5:14">
      <c r="E2708" s="66"/>
      <c r="F2708" s="66"/>
      <c r="G2708" s="57"/>
      <c r="H2708" s="57"/>
      <c r="I2708" s="57"/>
      <c r="J2708" s="57"/>
      <c r="K2708" s="57"/>
      <c r="L2708" s="57"/>
      <c r="M2708" s="57"/>
      <c r="N2708" s="57"/>
    </row>
    <row r="2709" spans="5:14">
      <c r="E2709" s="66"/>
      <c r="F2709" s="66"/>
      <c r="G2709" s="57"/>
      <c r="H2709" s="57"/>
      <c r="I2709" s="57"/>
      <c r="J2709" s="57"/>
      <c r="K2709" s="57"/>
      <c r="L2709" s="57"/>
      <c r="M2709" s="57"/>
      <c r="N2709" s="57"/>
    </row>
    <row r="2710" spans="5:14">
      <c r="E2710" s="66"/>
      <c r="F2710" s="66"/>
      <c r="G2710" s="57"/>
      <c r="H2710" s="57"/>
      <c r="I2710" s="57"/>
      <c r="J2710" s="57"/>
      <c r="K2710" s="57"/>
      <c r="L2710" s="57"/>
      <c r="M2710" s="57"/>
      <c r="N2710" s="57"/>
    </row>
    <row r="2711" spans="5:14">
      <c r="E2711" s="66"/>
      <c r="F2711" s="66"/>
      <c r="G2711" s="57"/>
      <c r="H2711" s="57"/>
      <c r="I2711" s="57"/>
      <c r="J2711" s="57"/>
      <c r="K2711" s="57"/>
      <c r="L2711" s="57"/>
      <c r="M2711" s="57"/>
      <c r="N2711" s="57"/>
    </row>
    <row r="2712" spans="5:14">
      <c r="E2712" s="66"/>
      <c r="F2712" s="66"/>
      <c r="G2712" s="57"/>
      <c r="H2712" s="57"/>
      <c r="I2712" s="57"/>
      <c r="J2712" s="57"/>
      <c r="K2712" s="57"/>
      <c r="L2712" s="57"/>
      <c r="M2712" s="57"/>
      <c r="N2712" s="57"/>
    </row>
    <row r="2713" spans="5:14">
      <c r="E2713" s="66"/>
      <c r="F2713" s="66"/>
      <c r="G2713" s="57"/>
      <c r="H2713" s="57"/>
      <c r="I2713" s="57"/>
      <c r="J2713" s="57"/>
      <c r="K2713" s="57"/>
      <c r="L2713" s="57"/>
      <c r="M2713" s="57"/>
      <c r="N2713" s="57"/>
    </row>
    <row r="2714" spans="5:14">
      <c r="E2714" s="66"/>
      <c r="F2714" s="66"/>
      <c r="G2714" s="57"/>
      <c r="H2714" s="57"/>
      <c r="I2714" s="57"/>
      <c r="J2714" s="57"/>
      <c r="K2714" s="57"/>
      <c r="L2714" s="57"/>
      <c r="M2714" s="57"/>
      <c r="N2714" s="57"/>
    </row>
    <row r="2715" spans="5:14">
      <c r="E2715" s="66"/>
      <c r="F2715" s="66"/>
      <c r="G2715" s="57"/>
      <c r="H2715" s="57"/>
      <c r="I2715" s="57"/>
      <c r="J2715" s="57"/>
      <c r="K2715" s="57"/>
      <c r="L2715" s="57"/>
      <c r="M2715" s="57"/>
      <c r="N2715" s="57"/>
    </row>
    <row r="2716" spans="5:14">
      <c r="E2716" s="66"/>
      <c r="F2716" s="66"/>
      <c r="G2716" s="57"/>
      <c r="H2716" s="57"/>
      <c r="I2716" s="57"/>
      <c r="J2716" s="57"/>
      <c r="K2716" s="57"/>
      <c r="L2716" s="57"/>
      <c r="M2716" s="57"/>
      <c r="N2716" s="57"/>
    </row>
    <row r="2717" spans="5:14">
      <c r="E2717" s="66"/>
      <c r="F2717" s="66"/>
      <c r="G2717" s="57"/>
      <c r="H2717" s="57"/>
      <c r="I2717" s="57"/>
      <c r="J2717" s="57"/>
      <c r="K2717" s="57"/>
      <c r="L2717" s="57"/>
      <c r="M2717" s="57"/>
      <c r="N2717" s="57"/>
    </row>
    <row r="2718" spans="5:14">
      <c r="E2718" s="66"/>
      <c r="F2718" s="66"/>
      <c r="G2718" s="57"/>
      <c r="H2718" s="57"/>
      <c r="I2718" s="57"/>
      <c r="J2718" s="57"/>
      <c r="K2718" s="57"/>
      <c r="L2718" s="57"/>
      <c r="M2718" s="57"/>
      <c r="N2718" s="57"/>
    </row>
    <row r="2719" spans="5:14">
      <c r="E2719" s="66"/>
      <c r="F2719" s="66"/>
      <c r="G2719" s="57"/>
      <c r="H2719" s="57"/>
      <c r="I2719" s="57"/>
      <c r="J2719" s="57"/>
      <c r="K2719" s="57"/>
      <c r="L2719" s="57"/>
      <c r="M2719" s="57"/>
      <c r="N2719" s="57"/>
    </row>
    <row r="2720" spans="5:14">
      <c r="E2720" s="66"/>
      <c r="F2720" s="66"/>
      <c r="G2720" s="57"/>
      <c r="H2720" s="57"/>
      <c r="I2720" s="57"/>
      <c r="J2720" s="57"/>
      <c r="K2720" s="57"/>
      <c r="L2720" s="57"/>
      <c r="M2720" s="57"/>
      <c r="N2720" s="57"/>
    </row>
    <row r="2721" spans="5:14">
      <c r="E2721" s="66"/>
      <c r="F2721" s="66"/>
      <c r="G2721" s="57"/>
      <c r="H2721" s="57"/>
      <c r="I2721" s="57"/>
      <c r="J2721" s="57"/>
      <c r="K2721" s="57"/>
      <c r="L2721" s="57"/>
      <c r="M2721" s="57"/>
      <c r="N2721" s="57"/>
    </row>
    <row r="2722" spans="5:14">
      <c r="E2722" s="66"/>
      <c r="F2722" s="66"/>
      <c r="G2722" s="57"/>
      <c r="H2722" s="57"/>
      <c r="I2722" s="57"/>
      <c r="J2722" s="57"/>
      <c r="K2722" s="57"/>
      <c r="L2722" s="57"/>
      <c r="M2722" s="57"/>
      <c r="N2722" s="57"/>
    </row>
    <row r="2723" spans="5:14">
      <c r="E2723" s="66"/>
      <c r="F2723" s="66"/>
      <c r="G2723" s="57"/>
      <c r="H2723" s="57"/>
      <c r="I2723" s="57"/>
      <c r="J2723" s="57"/>
      <c r="K2723" s="57"/>
      <c r="L2723" s="57"/>
      <c r="M2723" s="57"/>
      <c r="N2723" s="57"/>
    </row>
    <row r="2724" spans="5:14">
      <c r="E2724" s="66"/>
      <c r="F2724" s="66"/>
      <c r="G2724" s="57"/>
      <c r="H2724" s="57"/>
      <c r="I2724" s="57"/>
      <c r="J2724" s="57"/>
      <c r="K2724" s="57"/>
      <c r="L2724" s="57"/>
      <c r="M2724" s="57"/>
      <c r="N2724" s="57"/>
    </row>
    <row r="2725" spans="5:14">
      <c r="E2725" s="66"/>
      <c r="F2725" s="66"/>
      <c r="G2725" s="57"/>
      <c r="H2725" s="57"/>
      <c r="I2725" s="57"/>
      <c r="J2725" s="57"/>
      <c r="K2725" s="57"/>
      <c r="L2725" s="57"/>
      <c r="M2725" s="57"/>
      <c r="N2725" s="57"/>
    </row>
    <row r="2726" spans="5:14">
      <c r="E2726" s="66"/>
      <c r="F2726" s="66"/>
      <c r="G2726" s="57"/>
      <c r="H2726" s="57"/>
      <c r="I2726" s="57"/>
      <c r="J2726" s="57"/>
      <c r="K2726" s="57"/>
      <c r="L2726" s="57"/>
      <c r="M2726" s="57"/>
      <c r="N2726" s="57"/>
    </row>
    <row r="2727" spans="5:14">
      <c r="E2727" s="66"/>
      <c r="F2727" s="66"/>
      <c r="G2727" s="57"/>
      <c r="H2727" s="57"/>
      <c r="I2727" s="57"/>
      <c r="J2727" s="57"/>
      <c r="K2727" s="57"/>
      <c r="L2727" s="57"/>
      <c r="M2727" s="57"/>
      <c r="N2727" s="57"/>
    </row>
    <row r="2728" spans="5:14">
      <c r="E2728" s="66"/>
      <c r="F2728" s="66"/>
      <c r="G2728" s="57"/>
      <c r="H2728" s="57"/>
      <c r="I2728" s="57"/>
      <c r="J2728" s="57"/>
      <c r="K2728" s="57"/>
      <c r="L2728" s="57"/>
      <c r="M2728" s="57"/>
      <c r="N2728" s="57"/>
    </row>
    <row r="2729" spans="5:14">
      <c r="E2729" s="66"/>
      <c r="F2729" s="66"/>
      <c r="G2729" s="57"/>
      <c r="H2729" s="57"/>
      <c r="I2729" s="57"/>
      <c r="J2729" s="57"/>
      <c r="K2729" s="57"/>
      <c r="L2729" s="57"/>
      <c r="M2729" s="57"/>
      <c r="N2729" s="57"/>
    </row>
    <row r="2730" spans="5:14">
      <c r="E2730" s="66"/>
      <c r="F2730" s="66"/>
      <c r="G2730" s="57"/>
      <c r="H2730" s="57"/>
      <c r="I2730" s="57"/>
      <c r="J2730" s="57"/>
      <c r="K2730" s="57"/>
      <c r="L2730" s="57"/>
      <c r="M2730" s="57"/>
      <c r="N2730" s="57"/>
    </row>
    <row r="2731" spans="5:14">
      <c r="E2731" s="66"/>
      <c r="F2731" s="66"/>
      <c r="G2731" s="57"/>
      <c r="H2731" s="57"/>
      <c r="I2731" s="57"/>
      <c r="J2731" s="57"/>
      <c r="K2731" s="57"/>
      <c r="L2731" s="57"/>
      <c r="M2731" s="57"/>
      <c r="N2731" s="57"/>
    </row>
    <row r="2732" spans="5:14">
      <c r="E2732" s="66"/>
      <c r="F2732" s="66"/>
      <c r="G2732" s="57"/>
      <c r="H2732" s="57"/>
      <c r="I2732" s="57"/>
      <c r="J2732" s="57"/>
      <c r="K2732" s="57"/>
      <c r="L2732" s="57"/>
      <c r="M2732" s="57"/>
      <c r="N2732" s="57"/>
    </row>
    <row r="2733" spans="5:14">
      <c r="E2733" s="66"/>
      <c r="F2733" s="66"/>
      <c r="G2733" s="57"/>
      <c r="H2733" s="57"/>
      <c r="I2733" s="57"/>
      <c r="J2733" s="57"/>
      <c r="K2733" s="57"/>
      <c r="L2733" s="57"/>
      <c r="M2733" s="57"/>
      <c r="N2733" s="57"/>
    </row>
    <row r="2734" spans="5:14">
      <c r="E2734" s="66"/>
      <c r="F2734" s="66"/>
      <c r="G2734" s="57"/>
      <c r="H2734" s="57"/>
      <c r="I2734" s="57"/>
      <c r="J2734" s="57"/>
      <c r="K2734" s="57"/>
      <c r="L2734" s="57"/>
      <c r="M2734" s="57"/>
      <c r="N2734" s="57"/>
    </row>
    <row r="2735" spans="5:14">
      <c r="E2735" s="66"/>
      <c r="F2735" s="66"/>
      <c r="G2735" s="57"/>
      <c r="H2735" s="57"/>
      <c r="I2735" s="57"/>
      <c r="J2735" s="57"/>
      <c r="K2735" s="57"/>
      <c r="L2735" s="57"/>
      <c r="M2735" s="57"/>
      <c r="N2735" s="57"/>
    </row>
    <row r="2736" spans="5:14">
      <c r="E2736" s="66"/>
      <c r="F2736" s="66"/>
      <c r="G2736" s="57"/>
      <c r="H2736" s="57"/>
      <c r="I2736" s="57"/>
      <c r="J2736" s="57"/>
      <c r="K2736" s="57"/>
      <c r="L2736" s="57"/>
      <c r="M2736" s="57"/>
      <c r="N2736" s="57"/>
    </row>
    <row r="2737" spans="5:14">
      <c r="E2737" s="66"/>
      <c r="F2737" s="66"/>
      <c r="G2737" s="57"/>
      <c r="H2737" s="57"/>
      <c r="I2737" s="57"/>
      <c r="J2737" s="57"/>
      <c r="K2737" s="57"/>
      <c r="L2737" s="57"/>
      <c r="M2737" s="57"/>
      <c r="N2737" s="57"/>
    </row>
    <row r="2738" spans="5:14">
      <c r="E2738" s="66"/>
      <c r="F2738" s="66"/>
      <c r="G2738" s="57"/>
      <c r="H2738" s="57"/>
      <c r="I2738" s="57"/>
      <c r="J2738" s="57"/>
      <c r="K2738" s="57"/>
      <c r="L2738" s="57"/>
      <c r="M2738" s="57"/>
      <c r="N2738" s="57"/>
    </row>
    <row r="2739" spans="5:14">
      <c r="E2739" s="66"/>
      <c r="F2739" s="66"/>
      <c r="G2739" s="57"/>
      <c r="H2739" s="57"/>
      <c r="I2739" s="57"/>
      <c r="J2739" s="57"/>
      <c r="K2739" s="57"/>
      <c r="L2739" s="57"/>
      <c r="M2739" s="57"/>
      <c r="N2739" s="57"/>
    </row>
    <row r="2740" spans="5:14">
      <c r="E2740" s="66"/>
      <c r="F2740" s="66"/>
      <c r="G2740" s="57"/>
      <c r="H2740" s="57"/>
      <c r="I2740" s="57"/>
      <c r="J2740" s="57"/>
      <c r="K2740" s="57"/>
      <c r="L2740" s="57"/>
      <c r="M2740" s="57"/>
      <c r="N2740" s="57"/>
    </row>
    <row r="2741" spans="5:14">
      <c r="E2741" s="66"/>
      <c r="F2741" s="66"/>
      <c r="G2741" s="57"/>
      <c r="H2741" s="57"/>
      <c r="I2741" s="57"/>
      <c r="J2741" s="57"/>
      <c r="K2741" s="57"/>
      <c r="L2741" s="57"/>
      <c r="M2741" s="57"/>
      <c r="N2741" s="57"/>
    </row>
    <row r="2742" spans="5:14">
      <c r="E2742" s="66"/>
      <c r="F2742" s="66"/>
      <c r="G2742" s="57"/>
      <c r="H2742" s="57"/>
      <c r="I2742" s="57"/>
      <c r="J2742" s="57"/>
      <c r="K2742" s="57"/>
      <c r="L2742" s="57"/>
      <c r="M2742" s="57"/>
      <c r="N2742" s="57"/>
    </row>
    <row r="2743" spans="5:14">
      <c r="E2743" s="66"/>
      <c r="F2743" s="66"/>
      <c r="G2743" s="57"/>
      <c r="H2743" s="57"/>
      <c r="I2743" s="57"/>
      <c r="J2743" s="57"/>
      <c r="K2743" s="57"/>
      <c r="L2743" s="57"/>
      <c r="M2743" s="57"/>
      <c r="N2743" s="57"/>
    </row>
    <row r="2744" spans="5:14">
      <c r="E2744" s="66"/>
      <c r="F2744" s="66"/>
      <c r="G2744" s="57"/>
      <c r="H2744" s="57"/>
      <c r="I2744" s="57"/>
      <c r="J2744" s="57"/>
      <c r="K2744" s="57"/>
      <c r="L2744" s="57"/>
      <c r="M2744" s="57"/>
      <c r="N2744" s="57"/>
    </row>
    <row r="2745" spans="5:14">
      <c r="E2745" s="66"/>
      <c r="F2745" s="66"/>
      <c r="G2745" s="57"/>
      <c r="H2745" s="57"/>
      <c r="I2745" s="57"/>
      <c r="J2745" s="57"/>
      <c r="K2745" s="57"/>
      <c r="L2745" s="57"/>
      <c r="M2745" s="57"/>
      <c r="N2745" s="57"/>
    </row>
    <row r="2746" spans="5:14">
      <c r="E2746" s="66"/>
      <c r="F2746" s="66"/>
      <c r="G2746" s="57"/>
      <c r="H2746" s="57"/>
      <c r="I2746" s="57"/>
      <c r="J2746" s="57"/>
      <c r="K2746" s="57"/>
      <c r="L2746" s="57"/>
      <c r="M2746" s="57"/>
      <c r="N2746" s="57"/>
    </row>
    <row r="2747" spans="5:14">
      <c r="E2747" s="66"/>
      <c r="F2747" s="66"/>
      <c r="G2747" s="57"/>
      <c r="H2747" s="57"/>
      <c r="I2747" s="57"/>
      <c r="J2747" s="57"/>
      <c r="K2747" s="57"/>
      <c r="L2747" s="57"/>
      <c r="M2747" s="57"/>
      <c r="N2747" s="57"/>
    </row>
    <row r="2748" spans="5:14">
      <c r="E2748" s="66"/>
      <c r="F2748" s="66"/>
      <c r="G2748" s="57"/>
      <c r="H2748" s="57"/>
      <c r="I2748" s="57"/>
      <c r="J2748" s="57"/>
      <c r="K2748" s="57"/>
      <c r="L2748" s="57"/>
      <c r="M2748" s="57"/>
      <c r="N2748" s="57"/>
    </row>
    <row r="2749" spans="5:14">
      <c r="E2749" s="66"/>
      <c r="F2749" s="66"/>
      <c r="G2749" s="57"/>
      <c r="H2749" s="57"/>
      <c r="I2749" s="57"/>
      <c r="J2749" s="57"/>
      <c r="K2749" s="57"/>
      <c r="L2749" s="57"/>
      <c r="M2749" s="57"/>
      <c r="N2749" s="57"/>
    </row>
    <row r="2750" spans="5:14">
      <c r="E2750" s="66"/>
      <c r="F2750" s="66"/>
      <c r="G2750" s="57"/>
      <c r="H2750" s="57"/>
      <c r="I2750" s="57"/>
      <c r="J2750" s="57"/>
      <c r="K2750" s="57"/>
      <c r="L2750" s="57"/>
      <c r="M2750" s="57"/>
      <c r="N2750" s="57"/>
    </row>
    <row r="2751" spans="5:14">
      <c r="E2751" s="66"/>
      <c r="F2751" s="66"/>
      <c r="G2751" s="57"/>
      <c r="H2751" s="57"/>
      <c r="I2751" s="57"/>
      <c r="J2751" s="57"/>
      <c r="K2751" s="57"/>
      <c r="L2751" s="57"/>
      <c r="M2751" s="57"/>
      <c r="N2751" s="57"/>
    </row>
    <row r="2752" spans="5:14">
      <c r="E2752" s="66"/>
      <c r="F2752" s="66"/>
      <c r="G2752" s="57"/>
      <c r="H2752" s="57"/>
      <c r="I2752" s="57"/>
      <c r="J2752" s="57"/>
      <c r="K2752" s="57"/>
      <c r="L2752" s="57"/>
      <c r="M2752" s="57"/>
      <c r="N2752" s="57"/>
    </row>
    <row r="2753" spans="5:14">
      <c r="E2753" s="66"/>
      <c r="F2753" s="66"/>
      <c r="G2753" s="57"/>
      <c r="H2753" s="57"/>
      <c r="I2753" s="57"/>
      <c r="J2753" s="57"/>
      <c r="K2753" s="57"/>
      <c r="L2753" s="57"/>
      <c r="M2753" s="57"/>
      <c r="N2753" s="57"/>
    </row>
    <row r="2754" spans="5:14">
      <c r="E2754" s="66"/>
      <c r="F2754" s="66"/>
      <c r="G2754" s="57"/>
      <c r="H2754" s="57"/>
      <c r="I2754" s="57"/>
      <c r="J2754" s="57"/>
      <c r="K2754" s="57"/>
      <c r="L2754" s="57"/>
      <c r="M2754" s="57"/>
      <c r="N2754" s="57"/>
    </row>
    <row r="2755" spans="5:14">
      <c r="E2755" s="66"/>
      <c r="F2755" s="66"/>
      <c r="G2755" s="57"/>
      <c r="H2755" s="57"/>
      <c r="I2755" s="57"/>
      <c r="J2755" s="57"/>
      <c r="K2755" s="57"/>
      <c r="L2755" s="57"/>
      <c r="M2755" s="57"/>
      <c r="N2755" s="57"/>
    </row>
    <row r="2756" spans="5:14">
      <c r="E2756" s="66"/>
      <c r="F2756" s="66"/>
      <c r="G2756" s="57"/>
      <c r="H2756" s="57"/>
      <c r="I2756" s="57"/>
      <c r="J2756" s="57"/>
      <c r="K2756" s="57"/>
      <c r="L2756" s="57"/>
      <c r="M2756" s="57"/>
      <c r="N2756" s="57"/>
    </row>
    <row r="2757" spans="5:14">
      <c r="E2757" s="66"/>
      <c r="F2757" s="66"/>
      <c r="G2757" s="57"/>
      <c r="H2757" s="57"/>
      <c r="I2757" s="57"/>
      <c r="J2757" s="57"/>
      <c r="K2757" s="57"/>
      <c r="L2757" s="57"/>
      <c r="M2757" s="57"/>
      <c r="N2757" s="57"/>
    </row>
    <row r="2758" spans="5:14">
      <c r="E2758" s="66"/>
      <c r="F2758" s="66"/>
      <c r="G2758" s="57"/>
      <c r="H2758" s="57"/>
      <c r="I2758" s="57"/>
      <c r="J2758" s="57"/>
      <c r="K2758" s="57"/>
      <c r="L2758" s="57"/>
      <c r="M2758" s="57"/>
      <c r="N2758" s="57"/>
    </row>
    <row r="2759" spans="5:14">
      <c r="E2759" s="66"/>
      <c r="F2759" s="66"/>
      <c r="G2759" s="57"/>
      <c r="H2759" s="57"/>
      <c r="I2759" s="57"/>
      <c r="J2759" s="57"/>
      <c r="K2759" s="57"/>
      <c r="L2759" s="57"/>
      <c r="M2759" s="57"/>
      <c r="N2759" s="57"/>
    </row>
    <row r="2760" spans="5:14">
      <c r="E2760" s="66"/>
      <c r="F2760" s="66"/>
      <c r="G2760" s="57"/>
      <c r="H2760" s="57"/>
      <c r="I2760" s="57"/>
      <c r="J2760" s="57"/>
      <c r="K2760" s="57"/>
      <c r="L2760" s="57"/>
      <c r="M2760" s="57"/>
      <c r="N2760" s="57"/>
    </row>
    <row r="2761" spans="5:14">
      <c r="E2761" s="66"/>
      <c r="F2761" s="66"/>
      <c r="G2761" s="57"/>
      <c r="H2761" s="57"/>
      <c r="I2761" s="57"/>
      <c r="J2761" s="57"/>
      <c r="K2761" s="57"/>
      <c r="L2761" s="57"/>
      <c r="M2761" s="57"/>
      <c r="N2761" s="57"/>
    </row>
    <row r="2762" spans="5:14">
      <c r="E2762" s="66"/>
      <c r="F2762" s="66"/>
      <c r="G2762" s="57"/>
      <c r="H2762" s="57"/>
      <c r="I2762" s="57"/>
      <c r="J2762" s="57"/>
      <c r="K2762" s="57"/>
      <c r="L2762" s="57"/>
      <c r="M2762" s="57"/>
      <c r="N2762" s="57"/>
    </row>
    <row r="2763" spans="5:14">
      <c r="E2763" s="66"/>
      <c r="F2763" s="66"/>
      <c r="G2763" s="57"/>
      <c r="H2763" s="57"/>
      <c r="I2763" s="57"/>
      <c r="J2763" s="57"/>
      <c r="K2763" s="57"/>
      <c r="L2763" s="57"/>
      <c r="M2763" s="57"/>
      <c r="N2763" s="57"/>
    </row>
    <row r="2764" spans="5:14">
      <c r="E2764" s="66"/>
      <c r="F2764" s="66"/>
      <c r="G2764" s="57"/>
      <c r="H2764" s="57"/>
      <c r="I2764" s="57"/>
      <c r="J2764" s="57"/>
      <c r="K2764" s="57"/>
      <c r="L2764" s="57"/>
      <c r="M2764" s="57"/>
      <c r="N2764" s="57"/>
    </row>
    <row r="2765" spans="5:14">
      <c r="E2765" s="66"/>
      <c r="F2765" s="66"/>
      <c r="G2765" s="57"/>
      <c r="H2765" s="57"/>
      <c r="I2765" s="57"/>
      <c r="J2765" s="57"/>
      <c r="K2765" s="57"/>
      <c r="L2765" s="57"/>
      <c r="M2765" s="57"/>
      <c r="N2765" s="57"/>
    </row>
    <row r="2766" spans="5:14">
      <c r="E2766" s="66"/>
      <c r="F2766" s="66"/>
      <c r="G2766" s="57"/>
      <c r="H2766" s="57"/>
      <c r="I2766" s="57"/>
      <c r="J2766" s="57"/>
      <c r="K2766" s="57"/>
      <c r="L2766" s="57"/>
      <c r="M2766" s="57"/>
      <c r="N2766" s="57"/>
    </row>
    <row r="2767" spans="5:14">
      <c r="E2767" s="66"/>
      <c r="F2767" s="66"/>
      <c r="G2767" s="57"/>
      <c r="H2767" s="57"/>
      <c r="I2767" s="57"/>
      <c r="J2767" s="57"/>
      <c r="K2767" s="57"/>
      <c r="L2767" s="57"/>
      <c r="M2767" s="57"/>
      <c r="N2767" s="57"/>
    </row>
    <row r="2768" spans="5:14">
      <c r="E2768" s="66"/>
      <c r="F2768" s="66"/>
      <c r="G2768" s="57"/>
      <c r="H2768" s="57"/>
      <c r="I2768" s="57"/>
      <c r="J2768" s="57"/>
      <c r="K2768" s="57"/>
      <c r="L2768" s="57"/>
      <c r="M2768" s="57"/>
      <c r="N2768" s="57"/>
    </row>
    <row r="2769" spans="5:14">
      <c r="E2769" s="66"/>
      <c r="F2769" s="66"/>
      <c r="G2769" s="57"/>
      <c r="H2769" s="57"/>
      <c r="I2769" s="57"/>
      <c r="J2769" s="57"/>
      <c r="K2769" s="57"/>
      <c r="L2769" s="57"/>
      <c r="M2769" s="57"/>
      <c r="N2769" s="57"/>
    </row>
    <row r="2770" spans="5:14">
      <c r="E2770" s="66"/>
      <c r="F2770" s="66"/>
      <c r="G2770" s="57"/>
      <c r="H2770" s="57"/>
      <c r="I2770" s="57"/>
      <c r="J2770" s="57"/>
      <c r="K2770" s="57"/>
      <c r="L2770" s="57"/>
      <c r="M2770" s="57"/>
      <c r="N2770" s="57"/>
    </row>
    <row r="2771" spans="5:14">
      <c r="E2771" s="66"/>
      <c r="F2771" s="66"/>
      <c r="G2771" s="57"/>
      <c r="H2771" s="57"/>
      <c r="I2771" s="57"/>
      <c r="J2771" s="57"/>
      <c r="K2771" s="57"/>
      <c r="L2771" s="57"/>
      <c r="M2771" s="57"/>
      <c r="N2771" s="57"/>
    </row>
    <row r="2772" spans="5:14">
      <c r="E2772" s="66"/>
      <c r="F2772" s="66"/>
      <c r="G2772" s="57"/>
      <c r="H2772" s="57"/>
      <c r="I2772" s="57"/>
      <c r="J2772" s="57"/>
      <c r="K2772" s="57"/>
      <c r="L2772" s="57"/>
      <c r="M2772" s="57"/>
      <c r="N2772" s="57"/>
    </row>
    <row r="2773" spans="5:14">
      <c r="E2773" s="66"/>
      <c r="F2773" s="66"/>
      <c r="G2773" s="57"/>
      <c r="H2773" s="57"/>
      <c r="I2773" s="57"/>
      <c r="J2773" s="57"/>
      <c r="K2773" s="57"/>
      <c r="L2773" s="57"/>
      <c r="M2773" s="57"/>
      <c r="N2773" s="57"/>
    </row>
    <row r="2774" spans="5:14">
      <c r="E2774" s="66"/>
      <c r="F2774" s="66"/>
      <c r="G2774" s="57"/>
      <c r="H2774" s="57"/>
      <c r="I2774" s="57"/>
      <c r="J2774" s="57"/>
      <c r="K2774" s="57"/>
      <c r="L2774" s="57"/>
      <c r="M2774" s="57"/>
      <c r="N2774" s="57"/>
    </row>
    <row r="2775" spans="5:14">
      <c r="E2775" s="66"/>
      <c r="F2775" s="66"/>
      <c r="G2775" s="57"/>
      <c r="H2775" s="57"/>
      <c r="I2775" s="57"/>
      <c r="J2775" s="57"/>
      <c r="K2775" s="57"/>
      <c r="L2775" s="57"/>
      <c r="M2775" s="57"/>
      <c r="N2775" s="57"/>
    </row>
    <row r="2776" spans="5:14">
      <c r="E2776" s="66"/>
      <c r="F2776" s="66"/>
      <c r="G2776" s="57"/>
      <c r="H2776" s="57"/>
      <c r="I2776" s="57"/>
      <c r="J2776" s="57"/>
      <c r="K2776" s="57"/>
      <c r="L2776" s="57"/>
      <c r="M2776" s="57"/>
      <c r="N2776" s="57"/>
    </row>
    <row r="2777" spans="5:14">
      <c r="E2777" s="66"/>
      <c r="F2777" s="66"/>
      <c r="G2777" s="57"/>
      <c r="H2777" s="57"/>
      <c r="I2777" s="57"/>
      <c r="J2777" s="57"/>
      <c r="K2777" s="57"/>
      <c r="L2777" s="57"/>
      <c r="M2777" s="57"/>
      <c r="N2777" s="57"/>
    </row>
    <row r="2778" spans="5:14">
      <c r="E2778" s="66"/>
      <c r="F2778" s="66"/>
      <c r="G2778" s="57"/>
      <c r="H2778" s="57"/>
      <c r="I2778" s="57"/>
      <c r="J2778" s="57"/>
      <c r="K2778" s="57"/>
      <c r="L2778" s="57"/>
      <c r="M2778" s="57"/>
      <c r="N2778" s="57"/>
    </row>
    <row r="2779" spans="5:14">
      <c r="E2779" s="66"/>
      <c r="F2779" s="66"/>
      <c r="G2779" s="57"/>
      <c r="H2779" s="57"/>
      <c r="I2779" s="57"/>
      <c r="J2779" s="57"/>
      <c r="K2779" s="57"/>
      <c r="L2779" s="57"/>
      <c r="M2779" s="57"/>
      <c r="N2779" s="57"/>
    </row>
    <row r="2780" spans="5:14">
      <c r="E2780" s="66"/>
      <c r="F2780" s="66"/>
      <c r="G2780" s="57"/>
      <c r="H2780" s="57"/>
      <c r="I2780" s="57"/>
      <c r="J2780" s="57"/>
      <c r="K2780" s="57"/>
      <c r="L2780" s="57"/>
      <c r="M2780" s="57"/>
      <c r="N2780" s="57"/>
    </row>
    <row r="2781" spans="5:14">
      <c r="E2781" s="66"/>
      <c r="F2781" s="66"/>
      <c r="G2781" s="57"/>
      <c r="H2781" s="57"/>
      <c r="I2781" s="57"/>
      <c r="J2781" s="57"/>
      <c r="K2781" s="57"/>
      <c r="L2781" s="57"/>
      <c r="M2781" s="57"/>
      <c r="N2781" s="57"/>
    </row>
    <row r="2782" spans="5:14">
      <c r="E2782" s="66"/>
      <c r="F2782" s="66"/>
      <c r="G2782" s="57"/>
      <c r="H2782" s="57"/>
      <c r="I2782" s="57"/>
      <c r="J2782" s="57"/>
      <c r="K2782" s="57"/>
      <c r="L2782" s="57"/>
      <c r="M2782" s="57"/>
      <c r="N2782" s="57"/>
    </row>
    <row r="2783" spans="5:14">
      <c r="E2783" s="66"/>
      <c r="F2783" s="66"/>
      <c r="G2783" s="57"/>
      <c r="H2783" s="57"/>
      <c r="I2783" s="57"/>
      <c r="J2783" s="57"/>
      <c r="K2783" s="57"/>
      <c r="L2783" s="57"/>
      <c r="M2783" s="57"/>
      <c r="N2783" s="57"/>
    </row>
    <row r="2784" spans="5:14">
      <c r="E2784" s="66"/>
      <c r="F2784" s="66"/>
      <c r="G2784" s="57"/>
      <c r="H2784" s="57"/>
      <c r="I2784" s="57"/>
      <c r="J2784" s="57"/>
      <c r="K2784" s="57"/>
      <c r="L2784" s="57"/>
      <c r="M2784" s="57"/>
      <c r="N2784" s="57"/>
    </row>
    <row r="2785" spans="5:14">
      <c r="E2785" s="66"/>
      <c r="F2785" s="66"/>
      <c r="G2785" s="57"/>
      <c r="H2785" s="57"/>
      <c r="I2785" s="57"/>
      <c r="J2785" s="57"/>
      <c r="K2785" s="57"/>
      <c r="L2785" s="57"/>
      <c r="M2785" s="57"/>
      <c r="N2785" s="57"/>
    </row>
    <row r="2786" spans="5:14">
      <c r="E2786" s="66"/>
      <c r="F2786" s="66"/>
      <c r="G2786" s="57"/>
      <c r="H2786" s="57"/>
      <c r="I2786" s="57"/>
      <c r="J2786" s="57"/>
      <c r="K2786" s="57"/>
      <c r="L2786" s="57"/>
      <c r="M2786" s="57"/>
      <c r="N2786" s="57"/>
    </row>
    <row r="2787" spans="5:14">
      <c r="E2787" s="66"/>
      <c r="F2787" s="66"/>
      <c r="G2787" s="57"/>
      <c r="H2787" s="57"/>
      <c r="I2787" s="57"/>
      <c r="J2787" s="57"/>
      <c r="K2787" s="57"/>
      <c r="L2787" s="57"/>
      <c r="M2787" s="57"/>
      <c r="N2787" s="57"/>
    </row>
    <row r="2788" spans="5:14">
      <c r="E2788" s="66"/>
      <c r="F2788" s="66"/>
      <c r="G2788" s="57"/>
      <c r="H2788" s="57"/>
      <c r="I2788" s="57"/>
      <c r="J2788" s="57"/>
      <c r="K2788" s="57"/>
      <c r="L2788" s="57"/>
      <c r="M2788" s="57"/>
      <c r="N2788" s="57"/>
    </row>
    <row r="2789" spans="5:14">
      <c r="E2789" s="66"/>
      <c r="F2789" s="66"/>
      <c r="G2789" s="57"/>
      <c r="H2789" s="57"/>
      <c r="I2789" s="57"/>
      <c r="J2789" s="57"/>
      <c r="K2789" s="57"/>
      <c r="L2789" s="57"/>
      <c r="M2789" s="57"/>
      <c r="N2789" s="57"/>
    </row>
    <row r="2790" spans="5:14">
      <c r="E2790" s="66"/>
      <c r="F2790" s="66"/>
      <c r="G2790" s="57"/>
      <c r="H2790" s="57"/>
      <c r="I2790" s="57"/>
      <c r="J2790" s="57"/>
      <c r="K2790" s="57"/>
      <c r="L2790" s="57"/>
      <c r="M2790" s="57"/>
      <c r="N2790" s="57"/>
    </row>
    <row r="2791" spans="5:14">
      <c r="E2791" s="66"/>
      <c r="F2791" s="66"/>
      <c r="G2791" s="57"/>
      <c r="H2791" s="57"/>
      <c r="I2791" s="57"/>
      <c r="J2791" s="57"/>
      <c r="K2791" s="57"/>
      <c r="L2791" s="57"/>
      <c r="M2791" s="57"/>
      <c r="N2791" s="57"/>
    </row>
    <row r="2792" spans="5:14">
      <c r="E2792" s="66"/>
      <c r="F2792" s="66"/>
      <c r="G2792" s="57"/>
      <c r="H2792" s="57"/>
      <c r="I2792" s="57"/>
      <c r="J2792" s="57"/>
      <c r="K2792" s="57"/>
      <c r="L2792" s="57"/>
      <c r="M2792" s="57"/>
      <c r="N2792" s="57"/>
    </row>
    <row r="2793" spans="5:14">
      <c r="E2793" s="66"/>
      <c r="F2793" s="66"/>
      <c r="G2793" s="57"/>
      <c r="H2793" s="57"/>
      <c r="I2793" s="57"/>
      <c r="J2793" s="57"/>
      <c r="K2793" s="57"/>
      <c r="L2793" s="57"/>
      <c r="M2793" s="57"/>
      <c r="N2793" s="57"/>
    </row>
    <row r="2794" spans="5:14">
      <c r="E2794" s="66"/>
      <c r="F2794" s="66"/>
      <c r="G2794" s="57"/>
      <c r="H2794" s="57"/>
      <c r="I2794" s="57"/>
      <c r="J2794" s="57"/>
      <c r="K2794" s="57"/>
      <c r="L2794" s="57"/>
      <c r="M2794" s="57"/>
      <c r="N2794" s="57"/>
    </row>
    <row r="2795" spans="5:14">
      <c r="E2795" s="66"/>
      <c r="F2795" s="66"/>
      <c r="G2795" s="57"/>
      <c r="H2795" s="57"/>
      <c r="I2795" s="57"/>
      <c r="J2795" s="57"/>
      <c r="K2795" s="57"/>
      <c r="L2795" s="57"/>
      <c r="M2795" s="57"/>
      <c r="N2795" s="57"/>
    </row>
    <row r="2796" spans="5:14">
      <c r="E2796" s="66"/>
      <c r="F2796" s="66"/>
      <c r="G2796" s="57"/>
      <c r="H2796" s="57"/>
      <c r="I2796" s="57"/>
      <c r="J2796" s="57"/>
      <c r="K2796" s="57"/>
      <c r="L2796" s="57"/>
      <c r="M2796" s="57"/>
      <c r="N2796" s="57"/>
    </row>
    <row r="2797" spans="5:14">
      <c r="E2797" s="66"/>
      <c r="F2797" s="66"/>
      <c r="G2797" s="57"/>
      <c r="H2797" s="57"/>
      <c r="I2797" s="57"/>
      <c r="J2797" s="57"/>
      <c r="K2797" s="57"/>
      <c r="L2797" s="57"/>
      <c r="M2797" s="57"/>
      <c r="N2797" s="57"/>
    </row>
    <row r="2798" spans="5:14">
      <c r="E2798" s="66"/>
      <c r="F2798" s="66"/>
      <c r="G2798" s="57"/>
      <c r="H2798" s="57"/>
      <c r="I2798" s="57"/>
      <c r="J2798" s="57"/>
      <c r="K2798" s="57"/>
      <c r="L2798" s="57"/>
      <c r="M2798" s="57"/>
      <c r="N2798" s="57"/>
    </row>
    <row r="2799" spans="5:14">
      <c r="E2799" s="66"/>
      <c r="F2799" s="66"/>
      <c r="G2799" s="57"/>
      <c r="H2799" s="57"/>
      <c r="I2799" s="57"/>
      <c r="J2799" s="57"/>
      <c r="K2799" s="57"/>
      <c r="L2799" s="57"/>
      <c r="M2799" s="57"/>
      <c r="N2799" s="57"/>
    </row>
    <row r="2800" spans="5:14">
      <c r="E2800" s="66"/>
      <c r="F2800" s="66"/>
      <c r="G2800" s="57"/>
      <c r="H2800" s="57"/>
      <c r="I2800" s="57"/>
      <c r="J2800" s="57"/>
      <c r="K2800" s="57"/>
      <c r="L2800" s="57"/>
      <c r="M2800" s="57"/>
      <c r="N2800" s="57"/>
    </row>
    <row r="2801" spans="5:14">
      <c r="E2801" s="66"/>
      <c r="F2801" s="66"/>
      <c r="G2801" s="57"/>
      <c r="H2801" s="57"/>
      <c r="I2801" s="57"/>
      <c r="J2801" s="57"/>
      <c r="K2801" s="57"/>
      <c r="L2801" s="57"/>
      <c r="M2801" s="57"/>
      <c r="N2801" s="57"/>
    </row>
    <row r="2802" spans="5:14">
      <c r="E2802" s="66"/>
      <c r="F2802" s="66"/>
      <c r="G2802" s="57"/>
      <c r="H2802" s="57"/>
      <c r="I2802" s="57"/>
      <c r="J2802" s="57"/>
      <c r="K2802" s="57"/>
      <c r="L2802" s="57"/>
      <c r="M2802" s="57"/>
      <c r="N2802" s="57"/>
    </row>
    <row r="2803" spans="5:14">
      <c r="E2803" s="66"/>
      <c r="F2803" s="66"/>
      <c r="G2803" s="57"/>
      <c r="H2803" s="57"/>
      <c r="I2803" s="57"/>
      <c r="J2803" s="57"/>
      <c r="K2803" s="57"/>
      <c r="L2803" s="57"/>
      <c r="M2803" s="57"/>
      <c r="N2803" s="57"/>
    </row>
    <row r="2804" spans="5:14">
      <c r="E2804" s="66"/>
      <c r="F2804" s="66"/>
      <c r="G2804" s="57"/>
      <c r="H2804" s="57"/>
      <c r="I2804" s="57"/>
      <c r="J2804" s="57"/>
      <c r="K2804" s="57"/>
      <c r="L2804" s="57"/>
      <c r="M2804" s="57"/>
      <c r="N2804" s="57"/>
    </row>
    <row r="2805" spans="5:14">
      <c r="E2805" s="66"/>
      <c r="F2805" s="66"/>
      <c r="G2805" s="57"/>
      <c r="H2805" s="57"/>
      <c r="I2805" s="57"/>
      <c r="J2805" s="57"/>
      <c r="K2805" s="57"/>
      <c r="L2805" s="57"/>
      <c r="M2805" s="57"/>
      <c r="N2805" s="57"/>
    </row>
    <row r="2806" spans="5:14">
      <c r="E2806" s="66"/>
      <c r="F2806" s="66"/>
      <c r="G2806" s="57"/>
      <c r="H2806" s="57"/>
      <c r="I2806" s="57"/>
      <c r="J2806" s="57"/>
      <c r="K2806" s="57"/>
      <c r="L2806" s="57"/>
      <c r="M2806" s="57"/>
      <c r="N2806" s="57"/>
    </row>
    <row r="2807" spans="5:14">
      <c r="E2807" s="66"/>
      <c r="F2807" s="66"/>
      <c r="G2807" s="57"/>
      <c r="H2807" s="57"/>
      <c r="I2807" s="57"/>
      <c r="J2807" s="57"/>
      <c r="K2807" s="57"/>
      <c r="L2807" s="57"/>
      <c r="M2807" s="57"/>
      <c r="N2807" s="57"/>
    </row>
    <row r="2808" spans="5:14">
      <c r="E2808" s="66"/>
      <c r="F2808" s="66"/>
      <c r="G2808" s="57"/>
      <c r="H2808" s="57"/>
      <c r="I2808" s="57"/>
      <c r="J2808" s="57"/>
      <c r="K2808" s="57"/>
      <c r="L2808" s="57"/>
      <c r="M2808" s="57"/>
      <c r="N2808" s="57"/>
    </row>
    <row r="2809" spans="5:14">
      <c r="E2809" s="66"/>
      <c r="F2809" s="66"/>
      <c r="G2809" s="57"/>
      <c r="H2809" s="57"/>
      <c r="I2809" s="57"/>
      <c r="J2809" s="57"/>
      <c r="K2809" s="57"/>
      <c r="L2809" s="57"/>
      <c r="M2809" s="57"/>
      <c r="N2809" s="57"/>
    </row>
    <row r="2810" spans="5:14">
      <c r="E2810" s="66"/>
      <c r="F2810" s="66"/>
      <c r="G2810" s="57"/>
      <c r="H2810" s="57"/>
      <c r="I2810" s="57"/>
      <c r="J2810" s="57"/>
      <c r="K2810" s="57"/>
      <c r="L2810" s="57"/>
      <c r="M2810" s="57"/>
      <c r="N2810" s="57"/>
    </row>
    <row r="2811" spans="5:14">
      <c r="E2811" s="66"/>
      <c r="F2811" s="66"/>
      <c r="G2811" s="57"/>
      <c r="H2811" s="57"/>
      <c r="I2811" s="57"/>
      <c r="J2811" s="57"/>
      <c r="K2811" s="57"/>
      <c r="L2811" s="57"/>
      <c r="M2811" s="57"/>
      <c r="N2811" s="57"/>
    </row>
    <row r="2812" spans="5:14">
      <c r="E2812" s="66"/>
      <c r="F2812" s="66"/>
      <c r="G2812" s="57"/>
      <c r="H2812" s="57"/>
      <c r="I2812" s="57"/>
      <c r="J2812" s="57"/>
      <c r="K2812" s="57"/>
      <c r="L2812" s="57"/>
      <c r="M2812" s="57"/>
      <c r="N2812" s="57"/>
    </row>
    <row r="2813" spans="5:14">
      <c r="E2813" s="66"/>
      <c r="F2813" s="66"/>
      <c r="G2813" s="57"/>
      <c r="H2813" s="57"/>
      <c r="I2813" s="57"/>
      <c r="J2813" s="57"/>
      <c r="K2813" s="57"/>
      <c r="L2813" s="57"/>
      <c r="M2813" s="57"/>
      <c r="N2813" s="57"/>
    </row>
    <row r="2814" spans="5:14">
      <c r="E2814" s="66"/>
      <c r="F2814" s="66"/>
      <c r="G2814" s="57"/>
      <c r="H2814" s="57"/>
      <c r="I2814" s="57"/>
      <c r="J2814" s="57"/>
      <c r="K2814" s="57"/>
      <c r="L2814" s="57"/>
      <c r="M2814" s="57"/>
      <c r="N2814" s="57"/>
    </row>
    <row r="2815" spans="5:14">
      <c r="E2815" s="66"/>
      <c r="F2815" s="66"/>
      <c r="G2815" s="57"/>
      <c r="H2815" s="57"/>
      <c r="I2815" s="57"/>
      <c r="J2815" s="57"/>
      <c r="K2815" s="57"/>
      <c r="L2815" s="57"/>
      <c r="M2815" s="57"/>
      <c r="N2815" s="57"/>
    </row>
    <row r="2816" spans="5:14">
      <c r="E2816" s="66"/>
      <c r="F2816" s="66"/>
      <c r="G2816" s="57"/>
      <c r="H2816" s="57"/>
      <c r="I2816" s="57"/>
      <c r="J2816" s="57"/>
      <c r="K2816" s="57"/>
      <c r="L2816" s="57"/>
      <c r="M2816" s="57"/>
      <c r="N2816" s="57"/>
    </row>
    <row r="2817" spans="5:14">
      <c r="E2817" s="66"/>
      <c r="F2817" s="66"/>
      <c r="G2817" s="57"/>
      <c r="H2817" s="57"/>
      <c r="I2817" s="57"/>
      <c r="J2817" s="57"/>
      <c r="K2817" s="57"/>
      <c r="L2817" s="57"/>
      <c r="M2817" s="57"/>
      <c r="N2817" s="57"/>
    </row>
    <row r="2818" spans="5:14">
      <c r="E2818" s="66"/>
      <c r="F2818" s="66"/>
      <c r="G2818" s="57"/>
      <c r="H2818" s="57"/>
      <c r="I2818" s="57"/>
      <c r="J2818" s="57"/>
      <c r="K2818" s="57"/>
      <c r="L2818" s="57"/>
      <c r="M2818" s="57"/>
      <c r="N2818" s="57"/>
    </row>
    <row r="2819" spans="5:14">
      <c r="E2819" s="66"/>
      <c r="F2819" s="66"/>
      <c r="G2819" s="57"/>
      <c r="H2819" s="57"/>
      <c r="I2819" s="57"/>
      <c r="J2819" s="57"/>
      <c r="K2819" s="57"/>
      <c r="L2819" s="57"/>
      <c r="M2819" s="57"/>
      <c r="N2819" s="57"/>
    </row>
    <row r="2820" spans="5:14">
      <c r="E2820" s="66"/>
      <c r="F2820" s="66"/>
      <c r="G2820" s="57"/>
      <c r="H2820" s="57"/>
      <c r="I2820" s="57"/>
      <c r="J2820" s="57"/>
      <c r="K2820" s="57"/>
      <c r="L2820" s="57"/>
      <c r="M2820" s="57"/>
      <c r="N2820" s="57"/>
    </row>
    <row r="2821" spans="5:14">
      <c r="E2821" s="66"/>
      <c r="F2821" s="66"/>
      <c r="G2821" s="57"/>
      <c r="H2821" s="57"/>
      <c r="I2821" s="57"/>
      <c r="J2821" s="57"/>
      <c r="K2821" s="57"/>
      <c r="L2821" s="57"/>
      <c r="M2821" s="57"/>
      <c r="N2821" s="57"/>
    </row>
    <row r="2822" spans="5:14">
      <c r="E2822" s="66"/>
      <c r="F2822" s="66"/>
      <c r="G2822" s="57"/>
      <c r="H2822" s="57"/>
      <c r="I2822" s="57"/>
      <c r="J2822" s="57"/>
      <c r="K2822" s="57"/>
      <c r="L2822" s="57"/>
      <c r="M2822" s="57"/>
      <c r="N2822" s="57"/>
    </row>
    <row r="2823" spans="5:14">
      <c r="E2823" s="66"/>
      <c r="F2823" s="66"/>
      <c r="G2823" s="57"/>
      <c r="H2823" s="57"/>
      <c r="I2823" s="57"/>
      <c r="J2823" s="57"/>
      <c r="K2823" s="57"/>
      <c r="L2823" s="57"/>
      <c r="M2823" s="57"/>
      <c r="N2823" s="57"/>
    </row>
    <row r="2824" spans="5:14">
      <c r="E2824" s="66"/>
      <c r="F2824" s="66"/>
      <c r="G2824" s="57"/>
      <c r="H2824" s="57"/>
      <c r="I2824" s="57"/>
      <c r="J2824" s="57"/>
      <c r="K2824" s="57"/>
      <c r="L2824" s="57"/>
      <c r="M2824" s="57"/>
      <c r="N2824" s="57"/>
    </row>
    <row r="2825" spans="5:14">
      <c r="E2825" s="66"/>
      <c r="F2825" s="66"/>
      <c r="G2825" s="57"/>
      <c r="H2825" s="57"/>
      <c r="I2825" s="57"/>
      <c r="J2825" s="57"/>
      <c r="K2825" s="57"/>
      <c r="L2825" s="57"/>
      <c r="M2825" s="57"/>
      <c r="N2825" s="57"/>
    </row>
    <row r="2826" spans="5:14">
      <c r="E2826" s="66"/>
      <c r="F2826" s="66"/>
      <c r="G2826" s="57"/>
      <c r="H2826" s="57"/>
      <c r="I2826" s="57"/>
      <c r="J2826" s="57"/>
      <c r="K2826" s="57"/>
      <c r="L2826" s="57"/>
      <c r="M2826" s="57"/>
      <c r="N2826" s="57"/>
    </row>
    <row r="2827" spans="5:14">
      <c r="E2827" s="66"/>
      <c r="F2827" s="66"/>
      <c r="G2827" s="57"/>
      <c r="H2827" s="57"/>
      <c r="I2827" s="57"/>
      <c r="J2827" s="57"/>
      <c r="K2827" s="57"/>
      <c r="L2827" s="57"/>
      <c r="M2827" s="57"/>
      <c r="N2827" s="57"/>
    </row>
    <row r="2828" spans="5:14">
      <c r="E2828" s="66"/>
      <c r="F2828" s="66"/>
      <c r="G2828" s="57"/>
      <c r="H2828" s="57"/>
      <c r="I2828" s="57"/>
      <c r="J2828" s="57"/>
      <c r="K2828" s="57"/>
      <c r="L2828" s="57"/>
      <c r="M2828" s="57"/>
      <c r="N2828" s="57"/>
    </row>
    <row r="2829" spans="5:14">
      <c r="E2829" s="66"/>
      <c r="F2829" s="66"/>
      <c r="G2829" s="57"/>
      <c r="H2829" s="57"/>
      <c r="I2829" s="57"/>
      <c r="J2829" s="57"/>
      <c r="K2829" s="57"/>
      <c r="L2829" s="57"/>
      <c r="M2829" s="57"/>
      <c r="N2829" s="57"/>
    </row>
    <row r="2830" spans="5:14">
      <c r="E2830" s="66"/>
      <c r="F2830" s="66"/>
      <c r="G2830" s="57"/>
      <c r="H2830" s="57"/>
      <c r="I2830" s="57"/>
      <c r="J2830" s="57"/>
      <c r="K2830" s="57"/>
      <c r="L2830" s="57"/>
      <c r="M2830" s="57"/>
      <c r="N2830" s="57"/>
    </row>
    <row r="2831" spans="5:14">
      <c r="E2831" s="66"/>
      <c r="F2831" s="66"/>
      <c r="G2831" s="57"/>
      <c r="H2831" s="57"/>
      <c r="I2831" s="57"/>
      <c r="J2831" s="57"/>
      <c r="K2831" s="57"/>
      <c r="L2831" s="57"/>
      <c r="M2831" s="57"/>
      <c r="N2831" s="57"/>
    </row>
    <row r="2832" spans="5:14">
      <c r="E2832" s="66"/>
      <c r="F2832" s="66"/>
      <c r="G2832" s="57"/>
      <c r="H2832" s="57"/>
      <c r="I2832" s="57"/>
      <c r="J2832" s="57"/>
      <c r="K2832" s="57"/>
      <c r="L2832" s="57"/>
      <c r="M2832" s="57"/>
      <c r="N2832" s="57"/>
    </row>
    <row r="2833" spans="5:14">
      <c r="E2833" s="66"/>
      <c r="F2833" s="66"/>
      <c r="G2833" s="57"/>
      <c r="H2833" s="57"/>
      <c r="I2833" s="57"/>
      <c r="J2833" s="57"/>
      <c r="K2833" s="57"/>
      <c r="L2833" s="57"/>
      <c r="M2833" s="57"/>
      <c r="N2833" s="57"/>
    </row>
    <row r="2834" spans="5:14">
      <c r="E2834" s="66"/>
      <c r="F2834" s="66"/>
      <c r="G2834" s="57"/>
      <c r="H2834" s="57"/>
      <c r="I2834" s="57"/>
      <c r="J2834" s="57"/>
      <c r="K2834" s="57"/>
      <c r="L2834" s="57"/>
      <c r="M2834" s="57"/>
      <c r="N2834" s="57"/>
    </row>
    <row r="2835" spans="5:14">
      <c r="E2835" s="66"/>
      <c r="F2835" s="66"/>
      <c r="G2835" s="57"/>
      <c r="H2835" s="57"/>
      <c r="I2835" s="57"/>
      <c r="J2835" s="57"/>
      <c r="K2835" s="57"/>
      <c r="L2835" s="57"/>
      <c r="M2835" s="57"/>
      <c r="N2835" s="57"/>
    </row>
    <row r="2836" spans="5:14">
      <c r="E2836" s="66"/>
      <c r="F2836" s="66"/>
      <c r="G2836" s="57"/>
      <c r="H2836" s="57"/>
      <c r="I2836" s="57"/>
      <c r="J2836" s="57"/>
      <c r="K2836" s="57"/>
      <c r="L2836" s="57"/>
      <c r="M2836" s="57"/>
      <c r="N2836" s="57"/>
    </row>
    <row r="2837" spans="5:14">
      <c r="E2837" s="66"/>
      <c r="F2837" s="66"/>
      <c r="G2837" s="57"/>
      <c r="H2837" s="57"/>
      <c r="I2837" s="57"/>
      <c r="J2837" s="57"/>
      <c r="K2837" s="57"/>
      <c r="L2837" s="57"/>
      <c r="M2837" s="57"/>
      <c r="N2837" s="57"/>
    </row>
    <row r="2838" spans="5:14">
      <c r="E2838" s="66"/>
      <c r="F2838" s="66"/>
      <c r="G2838" s="57"/>
      <c r="H2838" s="57"/>
      <c r="I2838" s="57"/>
      <c r="J2838" s="57"/>
      <c r="K2838" s="57"/>
      <c r="L2838" s="57"/>
      <c r="M2838" s="57"/>
      <c r="N2838" s="57"/>
    </row>
    <row r="2839" spans="5:14">
      <c r="E2839" s="66"/>
      <c r="F2839" s="66"/>
      <c r="G2839" s="57"/>
      <c r="H2839" s="57"/>
      <c r="I2839" s="57"/>
      <c r="J2839" s="57"/>
      <c r="K2839" s="57"/>
      <c r="L2839" s="57"/>
      <c r="M2839" s="57"/>
      <c r="N2839" s="57"/>
    </row>
    <row r="2840" spans="5:14">
      <c r="E2840" s="66"/>
      <c r="F2840" s="66"/>
      <c r="G2840" s="57"/>
      <c r="H2840" s="57"/>
      <c r="I2840" s="57"/>
      <c r="J2840" s="57"/>
      <c r="K2840" s="57"/>
      <c r="L2840" s="57"/>
      <c r="M2840" s="57"/>
      <c r="N2840" s="57"/>
    </row>
    <row r="2841" spans="5:14">
      <c r="E2841" s="66"/>
      <c r="F2841" s="66"/>
      <c r="G2841" s="57"/>
      <c r="H2841" s="57"/>
      <c r="I2841" s="57"/>
      <c r="J2841" s="57"/>
      <c r="K2841" s="57"/>
      <c r="L2841" s="57"/>
      <c r="M2841" s="57"/>
      <c r="N2841" s="57"/>
    </row>
    <row r="2842" spans="5:14">
      <c r="E2842" s="66"/>
      <c r="F2842" s="66"/>
      <c r="G2842" s="57"/>
      <c r="H2842" s="57"/>
      <c r="I2842" s="57"/>
      <c r="J2842" s="57"/>
      <c r="K2842" s="57"/>
      <c r="L2842" s="57"/>
      <c r="M2842" s="57"/>
      <c r="N2842" s="57"/>
    </row>
    <row r="2843" spans="5:14">
      <c r="E2843" s="66"/>
      <c r="F2843" s="66"/>
      <c r="G2843" s="57"/>
      <c r="H2843" s="57"/>
      <c r="I2843" s="57"/>
      <c r="J2843" s="57"/>
      <c r="K2843" s="57"/>
      <c r="L2843" s="57"/>
      <c r="M2843" s="57"/>
      <c r="N2843" s="57"/>
    </row>
    <row r="2844" spans="5:14">
      <c r="E2844" s="66"/>
      <c r="F2844" s="66"/>
      <c r="G2844" s="57"/>
      <c r="H2844" s="57"/>
      <c r="I2844" s="57"/>
      <c r="J2844" s="57"/>
      <c r="K2844" s="57"/>
      <c r="L2844" s="57"/>
      <c r="M2844" s="57"/>
      <c r="N2844" s="57"/>
    </row>
    <row r="2845" spans="5:14">
      <c r="E2845" s="66"/>
      <c r="F2845" s="66"/>
      <c r="G2845" s="57"/>
      <c r="H2845" s="57"/>
      <c r="I2845" s="57"/>
      <c r="J2845" s="57"/>
      <c r="K2845" s="57"/>
      <c r="L2845" s="57"/>
      <c r="M2845" s="57"/>
      <c r="N2845" s="57"/>
    </row>
    <row r="2846" spans="5:14">
      <c r="E2846" s="66"/>
      <c r="F2846" s="66"/>
      <c r="G2846" s="57"/>
      <c r="H2846" s="57"/>
      <c r="I2846" s="57"/>
      <c r="J2846" s="57"/>
      <c r="K2846" s="57"/>
      <c r="L2846" s="57"/>
      <c r="M2846" s="57"/>
      <c r="N2846" s="57"/>
    </row>
    <row r="2847" spans="5:14">
      <c r="E2847" s="66"/>
      <c r="F2847" s="66"/>
      <c r="G2847" s="57"/>
      <c r="H2847" s="57"/>
      <c r="I2847" s="57"/>
      <c r="J2847" s="57"/>
      <c r="K2847" s="57"/>
      <c r="L2847" s="57"/>
      <c r="M2847" s="57"/>
      <c r="N2847" s="57"/>
    </row>
    <row r="2848" spans="5:14">
      <c r="E2848" s="66"/>
      <c r="F2848" s="66"/>
      <c r="G2848" s="57"/>
      <c r="H2848" s="57"/>
      <c r="I2848" s="57"/>
      <c r="J2848" s="57"/>
      <c r="K2848" s="57"/>
      <c r="L2848" s="57"/>
      <c r="M2848" s="57"/>
      <c r="N2848" s="57"/>
    </row>
    <row r="2849" spans="5:14">
      <c r="E2849" s="66"/>
      <c r="F2849" s="66"/>
      <c r="G2849" s="57"/>
      <c r="H2849" s="57"/>
      <c r="I2849" s="57"/>
      <c r="J2849" s="57"/>
      <c r="K2849" s="57"/>
      <c r="L2849" s="57"/>
      <c r="M2849" s="57"/>
      <c r="N2849" s="57"/>
    </row>
    <row r="2850" spans="5:14">
      <c r="E2850" s="66"/>
      <c r="F2850" s="66"/>
      <c r="G2850" s="57"/>
      <c r="H2850" s="57"/>
      <c r="I2850" s="57"/>
      <c r="J2850" s="57"/>
      <c r="K2850" s="57"/>
      <c r="L2850" s="57"/>
      <c r="M2850" s="57"/>
      <c r="N2850" s="57"/>
    </row>
    <row r="2851" spans="5:14">
      <c r="E2851" s="66"/>
      <c r="F2851" s="66"/>
      <c r="G2851" s="57"/>
      <c r="H2851" s="57"/>
      <c r="I2851" s="57"/>
      <c r="J2851" s="57"/>
      <c r="K2851" s="57"/>
      <c r="L2851" s="57"/>
      <c r="M2851" s="57"/>
      <c r="N2851" s="57"/>
    </row>
    <row r="2852" spans="5:14">
      <c r="E2852" s="66"/>
      <c r="F2852" s="66"/>
      <c r="G2852" s="57"/>
      <c r="H2852" s="57"/>
      <c r="I2852" s="57"/>
      <c r="J2852" s="57"/>
      <c r="K2852" s="57"/>
      <c r="L2852" s="57"/>
      <c r="M2852" s="57"/>
      <c r="N2852" s="57"/>
    </row>
    <row r="2853" spans="5:14">
      <c r="E2853" s="66"/>
      <c r="F2853" s="66"/>
      <c r="G2853" s="57"/>
      <c r="H2853" s="57"/>
      <c r="I2853" s="57"/>
      <c r="J2853" s="57"/>
      <c r="K2853" s="57"/>
      <c r="L2853" s="57"/>
      <c r="M2853" s="57"/>
      <c r="N2853" s="57"/>
    </row>
    <row r="2854" spans="5:14">
      <c r="E2854" s="66"/>
      <c r="F2854" s="66"/>
      <c r="G2854" s="57"/>
      <c r="H2854" s="57"/>
      <c r="I2854" s="57"/>
      <c r="J2854" s="57"/>
      <c r="K2854" s="57"/>
      <c r="L2854" s="57"/>
      <c r="M2854" s="57"/>
      <c r="N2854" s="57"/>
    </row>
    <row r="2855" spans="5:14">
      <c r="E2855" s="66"/>
      <c r="F2855" s="66"/>
      <c r="G2855" s="57"/>
      <c r="H2855" s="57"/>
      <c r="I2855" s="57"/>
      <c r="J2855" s="57"/>
      <c r="K2855" s="57"/>
      <c r="L2855" s="57"/>
      <c r="M2855" s="57"/>
      <c r="N2855" s="57"/>
    </row>
    <row r="2856" spans="5:14">
      <c r="E2856" s="66"/>
      <c r="F2856" s="66"/>
      <c r="G2856" s="57"/>
      <c r="H2856" s="57"/>
      <c r="I2856" s="57"/>
      <c r="J2856" s="57"/>
      <c r="K2856" s="57"/>
      <c r="L2856" s="57"/>
      <c r="M2856" s="57"/>
      <c r="N2856" s="57"/>
    </row>
    <row r="2857" spans="5:14">
      <c r="E2857" s="66"/>
      <c r="F2857" s="66"/>
      <c r="G2857" s="57"/>
      <c r="H2857" s="57"/>
      <c r="I2857" s="57"/>
      <c r="J2857" s="57"/>
      <c r="K2857" s="57"/>
      <c r="L2857" s="57"/>
      <c r="M2857" s="57"/>
      <c r="N2857" s="57"/>
    </row>
    <row r="2858" spans="5:14">
      <c r="E2858" s="66"/>
      <c r="F2858" s="66"/>
      <c r="G2858" s="57"/>
      <c r="H2858" s="57"/>
      <c r="I2858" s="57"/>
      <c r="J2858" s="57"/>
      <c r="K2858" s="57"/>
      <c r="L2858" s="57"/>
      <c r="M2858" s="57"/>
      <c r="N2858" s="57"/>
    </row>
    <row r="2859" spans="5:14">
      <c r="E2859" s="66"/>
      <c r="F2859" s="66"/>
      <c r="G2859" s="57"/>
      <c r="H2859" s="57"/>
      <c r="I2859" s="57"/>
      <c r="J2859" s="57"/>
      <c r="K2859" s="57"/>
      <c r="L2859" s="57"/>
      <c r="M2859" s="57"/>
      <c r="N2859" s="57"/>
    </row>
    <row r="2860" spans="5:14">
      <c r="E2860" s="66"/>
      <c r="F2860" s="66"/>
      <c r="G2860" s="57"/>
      <c r="H2860" s="57"/>
      <c r="I2860" s="57"/>
      <c r="J2860" s="57"/>
      <c r="K2860" s="57"/>
      <c r="L2860" s="57"/>
      <c r="M2860" s="57"/>
      <c r="N2860" s="57"/>
    </row>
    <row r="2861" spans="5:14">
      <c r="E2861" s="66"/>
      <c r="F2861" s="66"/>
      <c r="G2861" s="57"/>
      <c r="H2861" s="57"/>
      <c r="I2861" s="57"/>
      <c r="J2861" s="57"/>
      <c r="K2861" s="57"/>
      <c r="L2861" s="57"/>
      <c r="M2861" s="57"/>
      <c r="N2861" s="57"/>
    </row>
    <row r="2862" spans="5:14">
      <c r="E2862" s="66"/>
      <c r="F2862" s="66"/>
      <c r="G2862" s="57"/>
      <c r="H2862" s="57"/>
      <c r="I2862" s="57"/>
      <c r="J2862" s="57"/>
      <c r="K2862" s="57"/>
      <c r="L2862" s="57"/>
      <c r="M2862" s="57"/>
      <c r="N2862" s="57"/>
    </row>
    <row r="2863" spans="5:14">
      <c r="E2863" s="66"/>
      <c r="F2863" s="66"/>
      <c r="G2863" s="57"/>
      <c r="H2863" s="57"/>
      <c r="I2863" s="57"/>
      <c r="J2863" s="57"/>
      <c r="K2863" s="57"/>
      <c r="L2863" s="57"/>
      <c r="M2863" s="57"/>
      <c r="N2863" s="57"/>
    </row>
    <row r="2864" spans="5:14">
      <c r="E2864" s="66"/>
      <c r="F2864" s="66"/>
      <c r="G2864" s="57"/>
      <c r="H2864" s="57"/>
      <c r="I2864" s="57"/>
      <c r="J2864" s="57"/>
      <c r="K2864" s="57"/>
      <c r="L2864" s="57"/>
      <c r="M2864" s="57"/>
      <c r="N2864" s="57"/>
    </row>
    <row r="2865" spans="5:14">
      <c r="E2865" s="66"/>
      <c r="F2865" s="66"/>
      <c r="G2865" s="57"/>
      <c r="H2865" s="57"/>
      <c r="I2865" s="57"/>
      <c r="J2865" s="57"/>
      <c r="K2865" s="57"/>
      <c r="L2865" s="57"/>
      <c r="M2865" s="57"/>
      <c r="N2865" s="57"/>
    </row>
    <row r="2866" spans="5:14">
      <c r="E2866" s="66"/>
      <c r="F2866" s="66"/>
      <c r="G2866" s="57"/>
      <c r="H2866" s="57"/>
      <c r="I2866" s="57"/>
      <c r="J2866" s="57"/>
      <c r="K2866" s="57"/>
      <c r="L2866" s="57"/>
      <c r="M2866" s="57"/>
      <c r="N2866" s="57"/>
    </row>
    <row r="2867" spans="5:14">
      <c r="E2867" s="66"/>
      <c r="F2867" s="66"/>
      <c r="G2867" s="57"/>
      <c r="H2867" s="57"/>
      <c r="I2867" s="57"/>
      <c r="J2867" s="57"/>
      <c r="K2867" s="57"/>
      <c r="L2867" s="57"/>
      <c r="M2867" s="57"/>
      <c r="N2867" s="57"/>
    </row>
    <row r="2868" spans="5:14">
      <c r="E2868" s="66"/>
      <c r="F2868" s="66"/>
      <c r="G2868" s="57"/>
      <c r="H2868" s="57"/>
      <c r="I2868" s="57"/>
      <c r="J2868" s="57"/>
      <c r="K2868" s="57"/>
      <c r="L2868" s="57"/>
      <c r="M2868" s="57"/>
      <c r="N2868" s="57"/>
    </row>
    <row r="2869" spans="5:14">
      <c r="E2869" s="66"/>
      <c r="F2869" s="66"/>
      <c r="G2869" s="57"/>
      <c r="H2869" s="57"/>
      <c r="I2869" s="57"/>
      <c r="J2869" s="57"/>
      <c r="K2869" s="57"/>
      <c r="L2869" s="57"/>
      <c r="M2869" s="57"/>
      <c r="N2869" s="57"/>
    </row>
    <row r="2870" spans="5:14">
      <c r="E2870" s="66"/>
      <c r="F2870" s="66"/>
      <c r="G2870" s="57"/>
      <c r="H2870" s="57"/>
      <c r="I2870" s="57"/>
      <c r="J2870" s="57"/>
      <c r="K2870" s="57"/>
      <c r="L2870" s="57"/>
      <c r="M2870" s="57"/>
      <c r="N2870" s="57"/>
    </row>
    <row r="2871" spans="5:14">
      <c r="E2871" s="66"/>
      <c r="F2871" s="66"/>
      <c r="G2871" s="57"/>
      <c r="H2871" s="57"/>
      <c r="I2871" s="57"/>
      <c r="J2871" s="57"/>
      <c r="K2871" s="57"/>
      <c r="L2871" s="57"/>
      <c r="M2871" s="57"/>
      <c r="N2871" s="57"/>
    </row>
    <row r="2872" spans="5:14">
      <c r="E2872" s="66"/>
      <c r="F2872" s="66"/>
      <c r="G2872" s="57"/>
      <c r="H2872" s="57"/>
      <c r="I2872" s="57"/>
      <c r="J2872" s="57"/>
      <c r="K2872" s="57"/>
      <c r="L2872" s="57"/>
      <c r="M2872" s="57"/>
      <c r="N2872" s="57"/>
    </row>
    <row r="2873" spans="5:14">
      <c r="E2873" s="66"/>
      <c r="F2873" s="66"/>
      <c r="G2873" s="57"/>
      <c r="H2873" s="57"/>
      <c r="I2873" s="57"/>
      <c r="J2873" s="57"/>
      <c r="K2873" s="57"/>
      <c r="L2873" s="57"/>
      <c r="M2873" s="57"/>
      <c r="N2873" s="57"/>
    </row>
    <row r="2874" spans="5:14">
      <c r="E2874" s="66"/>
      <c r="F2874" s="66"/>
      <c r="G2874" s="57"/>
      <c r="H2874" s="57"/>
      <c r="I2874" s="57"/>
      <c r="J2874" s="57"/>
      <c r="K2874" s="57"/>
      <c r="L2874" s="57"/>
      <c r="M2874" s="57"/>
      <c r="N2874" s="57"/>
    </row>
    <row r="2875" spans="5:14">
      <c r="E2875" s="66"/>
      <c r="F2875" s="66"/>
      <c r="G2875" s="57"/>
      <c r="H2875" s="57"/>
      <c r="I2875" s="57"/>
      <c r="J2875" s="57"/>
      <c r="K2875" s="57"/>
      <c r="L2875" s="57"/>
      <c r="M2875" s="57"/>
      <c r="N2875" s="57"/>
    </row>
    <row r="2876" spans="5:14">
      <c r="E2876" s="66"/>
      <c r="F2876" s="66"/>
      <c r="G2876" s="57"/>
      <c r="H2876" s="57"/>
      <c r="I2876" s="57"/>
      <c r="J2876" s="57"/>
      <c r="K2876" s="57"/>
      <c r="L2876" s="57"/>
      <c r="M2876" s="57"/>
      <c r="N2876" s="57"/>
    </row>
    <row r="2877" spans="5:14">
      <c r="E2877" s="66"/>
      <c r="F2877" s="66"/>
      <c r="G2877" s="57"/>
      <c r="H2877" s="57"/>
      <c r="I2877" s="57"/>
      <c r="J2877" s="57"/>
      <c r="K2877" s="57"/>
      <c r="L2877" s="57"/>
      <c r="M2877" s="57"/>
      <c r="N2877" s="57"/>
    </row>
    <row r="2878" spans="5:14">
      <c r="E2878" s="66"/>
      <c r="F2878" s="66"/>
      <c r="G2878" s="57"/>
      <c r="H2878" s="57"/>
      <c r="I2878" s="57"/>
      <c r="J2878" s="57"/>
      <c r="K2878" s="57"/>
      <c r="L2878" s="57"/>
      <c r="M2878" s="57"/>
      <c r="N2878" s="57"/>
    </row>
    <row r="2879" spans="5:14">
      <c r="E2879" s="66"/>
      <c r="F2879" s="66"/>
      <c r="G2879" s="57"/>
      <c r="H2879" s="57"/>
      <c r="I2879" s="57"/>
      <c r="J2879" s="57"/>
      <c r="K2879" s="57"/>
      <c r="L2879" s="57"/>
      <c r="M2879" s="57"/>
      <c r="N2879" s="57"/>
    </row>
    <row r="2880" spans="5:14">
      <c r="E2880" s="66"/>
      <c r="F2880" s="66"/>
      <c r="G2880" s="57"/>
      <c r="H2880" s="57"/>
      <c r="I2880" s="57"/>
      <c r="J2880" s="57"/>
      <c r="K2880" s="57"/>
      <c r="L2880" s="57"/>
      <c r="M2880" s="57"/>
      <c r="N2880" s="57"/>
    </row>
    <row r="2881" spans="5:14">
      <c r="E2881" s="66"/>
      <c r="F2881" s="66"/>
      <c r="G2881" s="57"/>
      <c r="H2881" s="57"/>
      <c r="I2881" s="57"/>
      <c r="J2881" s="57"/>
      <c r="K2881" s="57"/>
      <c r="L2881" s="57"/>
      <c r="M2881" s="57"/>
      <c r="N2881" s="57"/>
    </row>
    <row r="2882" spans="5:14">
      <c r="E2882" s="66"/>
      <c r="F2882" s="66"/>
      <c r="G2882" s="57"/>
      <c r="H2882" s="57"/>
      <c r="I2882" s="57"/>
      <c r="J2882" s="57"/>
      <c r="K2882" s="57"/>
      <c r="L2882" s="57"/>
      <c r="M2882" s="57"/>
      <c r="N2882" s="57"/>
    </row>
    <row r="2883" spans="5:14">
      <c r="E2883" s="66"/>
      <c r="F2883" s="66"/>
      <c r="G2883" s="57"/>
      <c r="H2883" s="57"/>
      <c r="I2883" s="57"/>
      <c r="J2883" s="57"/>
      <c r="K2883" s="57"/>
      <c r="L2883" s="57"/>
      <c r="M2883" s="57"/>
      <c r="N2883" s="57"/>
    </row>
    <row r="2884" spans="5:14">
      <c r="E2884" s="66"/>
      <c r="F2884" s="66"/>
      <c r="G2884" s="57"/>
      <c r="H2884" s="57"/>
      <c r="I2884" s="57"/>
      <c r="J2884" s="57"/>
      <c r="K2884" s="57"/>
      <c r="L2884" s="57"/>
      <c r="M2884" s="57"/>
      <c r="N2884" s="57"/>
    </row>
    <row r="2885" spans="5:14">
      <c r="E2885" s="66"/>
      <c r="F2885" s="66"/>
      <c r="G2885" s="57"/>
      <c r="H2885" s="57"/>
      <c r="I2885" s="57"/>
      <c r="J2885" s="57"/>
      <c r="K2885" s="57"/>
      <c r="L2885" s="57"/>
      <c r="M2885" s="57"/>
      <c r="N2885" s="57"/>
    </row>
    <row r="2886" spans="5:14">
      <c r="E2886" s="66"/>
      <c r="F2886" s="66"/>
      <c r="G2886" s="57"/>
      <c r="H2886" s="57"/>
      <c r="I2886" s="57"/>
      <c r="J2886" s="57"/>
      <c r="K2886" s="57"/>
      <c r="L2886" s="57"/>
      <c r="M2886" s="57"/>
      <c r="N2886" s="57"/>
    </row>
    <row r="2887" spans="5:14">
      <c r="E2887" s="66"/>
      <c r="F2887" s="66"/>
      <c r="G2887" s="57"/>
      <c r="H2887" s="57"/>
      <c r="I2887" s="57"/>
      <c r="J2887" s="57"/>
      <c r="K2887" s="57"/>
      <c r="L2887" s="57"/>
      <c r="M2887" s="57"/>
      <c r="N2887" s="57"/>
    </row>
    <row r="2888" spans="5:14">
      <c r="E2888" s="66"/>
      <c r="F2888" s="66"/>
      <c r="G2888" s="57"/>
      <c r="H2888" s="57"/>
      <c r="I2888" s="57"/>
      <c r="J2888" s="57"/>
      <c r="K2888" s="57"/>
      <c r="L2888" s="57"/>
      <c r="M2888" s="57"/>
      <c r="N2888" s="57"/>
    </row>
    <row r="2889" spans="5:14">
      <c r="E2889" s="66"/>
      <c r="F2889" s="66"/>
      <c r="G2889" s="57"/>
      <c r="H2889" s="57"/>
      <c r="I2889" s="57"/>
      <c r="J2889" s="57"/>
      <c r="K2889" s="57"/>
      <c r="L2889" s="57"/>
      <c r="M2889" s="57"/>
      <c r="N2889" s="57"/>
    </row>
    <row r="2890" spans="5:14">
      <c r="E2890" s="66"/>
      <c r="F2890" s="66"/>
      <c r="G2890" s="57"/>
      <c r="H2890" s="57"/>
      <c r="I2890" s="57"/>
      <c r="J2890" s="57"/>
      <c r="K2890" s="57"/>
      <c r="L2890" s="57"/>
      <c r="M2890" s="57"/>
      <c r="N2890" s="57"/>
    </row>
    <row r="2891" spans="5:14">
      <c r="E2891" s="66"/>
      <c r="F2891" s="66"/>
      <c r="G2891" s="57"/>
      <c r="H2891" s="57"/>
      <c r="I2891" s="57"/>
      <c r="J2891" s="57"/>
      <c r="K2891" s="57"/>
      <c r="L2891" s="57"/>
      <c r="M2891" s="57"/>
      <c r="N2891" s="57"/>
    </row>
    <row r="2892" spans="5:14">
      <c r="E2892" s="66"/>
      <c r="F2892" s="66"/>
      <c r="G2892" s="57"/>
      <c r="H2892" s="57"/>
      <c r="I2892" s="57"/>
      <c r="J2892" s="57"/>
      <c r="K2892" s="57"/>
      <c r="L2892" s="57"/>
      <c r="M2892" s="57"/>
      <c r="N2892" s="57"/>
    </row>
    <row r="2893" spans="5:14">
      <c r="E2893" s="66"/>
      <c r="F2893" s="66"/>
      <c r="G2893" s="57"/>
      <c r="H2893" s="57"/>
      <c r="I2893" s="57"/>
      <c r="J2893" s="57"/>
      <c r="K2893" s="57"/>
      <c r="L2893" s="57"/>
      <c r="M2893" s="57"/>
      <c r="N2893" s="57"/>
    </row>
    <row r="2894" spans="5:14">
      <c r="E2894" s="66"/>
      <c r="F2894" s="66"/>
      <c r="G2894" s="57"/>
      <c r="H2894" s="57"/>
      <c r="I2894" s="57"/>
      <c r="J2894" s="57"/>
      <c r="K2894" s="57"/>
      <c r="L2894" s="57"/>
      <c r="M2894" s="57"/>
      <c r="N2894" s="57"/>
    </row>
    <row r="2895" spans="5:14">
      <c r="E2895" s="66"/>
      <c r="F2895" s="66"/>
      <c r="G2895" s="57"/>
      <c r="H2895" s="57"/>
      <c r="I2895" s="57"/>
      <c r="J2895" s="57"/>
      <c r="K2895" s="57"/>
      <c r="L2895" s="57"/>
      <c r="M2895" s="57"/>
      <c r="N2895" s="57"/>
    </row>
    <row r="2896" spans="5:14">
      <c r="E2896" s="66"/>
      <c r="F2896" s="66"/>
      <c r="G2896" s="57"/>
      <c r="H2896" s="57"/>
      <c r="I2896" s="57"/>
      <c r="J2896" s="57"/>
      <c r="K2896" s="57"/>
      <c r="L2896" s="57"/>
      <c r="M2896" s="57"/>
      <c r="N2896" s="57"/>
    </row>
    <row r="2897" spans="5:14">
      <c r="E2897" s="66"/>
      <c r="F2897" s="66"/>
      <c r="G2897" s="57"/>
      <c r="H2897" s="57"/>
      <c r="I2897" s="57"/>
      <c r="J2897" s="57"/>
      <c r="K2897" s="57"/>
      <c r="L2897" s="57"/>
      <c r="M2897" s="57"/>
      <c r="N2897" s="57"/>
    </row>
    <row r="2898" spans="5:14">
      <c r="E2898" s="66"/>
      <c r="F2898" s="66"/>
      <c r="G2898" s="57"/>
      <c r="H2898" s="57"/>
      <c r="I2898" s="57"/>
      <c r="J2898" s="57"/>
      <c r="K2898" s="57"/>
      <c r="L2898" s="57"/>
      <c r="M2898" s="57"/>
      <c r="N2898" s="57"/>
    </row>
    <row r="2899" spans="5:14">
      <c r="E2899" s="66"/>
      <c r="F2899" s="66"/>
      <c r="G2899" s="57"/>
      <c r="H2899" s="57"/>
      <c r="I2899" s="57"/>
      <c r="J2899" s="57"/>
      <c r="K2899" s="57"/>
      <c r="L2899" s="57"/>
      <c r="M2899" s="57"/>
      <c r="N2899" s="57"/>
    </row>
    <row r="2900" spans="5:14">
      <c r="E2900" s="66"/>
      <c r="F2900" s="66"/>
      <c r="G2900" s="57"/>
      <c r="H2900" s="57"/>
      <c r="I2900" s="57"/>
      <c r="J2900" s="57"/>
      <c r="K2900" s="57"/>
      <c r="L2900" s="57"/>
      <c r="M2900" s="57"/>
      <c r="N2900" s="57"/>
    </row>
    <row r="2901" spans="5:14">
      <c r="E2901" s="66"/>
      <c r="F2901" s="66"/>
      <c r="G2901" s="57"/>
      <c r="H2901" s="57"/>
      <c r="I2901" s="57"/>
      <c r="J2901" s="57"/>
      <c r="K2901" s="57"/>
      <c r="L2901" s="57"/>
      <c r="M2901" s="57"/>
      <c r="N2901" s="57"/>
    </row>
    <row r="2902" spans="5:14">
      <c r="E2902" s="66"/>
      <c r="F2902" s="66"/>
      <c r="G2902" s="57"/>
      <c r="H2902" s="57"/>
      <c r="I2902" s="57"/>
      <c r="J2902" s="57"/>
      <c r="K2902" s="57"/>
      <c r="L2902" s="57"/>
      <c r="M2902" s="57"/>
      <c r="N2902" s="57"/>
    </row>
    <row r="2903" spans="5:14">
      <c r="E2903" s="66"/>
      <c r="F2903" s="66"/>
      <c r="G2903" s="57"/>
      <c r="H2903" s="57"/>
      <c r="I2903" s="57"/>
      <c r="J2903" s="57"/>
      <c r="K2903" s="57"/>
      <c r="L2903" s="57"/>
      <c r="M2903" s="57"/>
      <c r="N2903" s="57"/>
    </row>
    <row r="2904" spans="5:14">
      <c r="E2904" s="66"/>
      <c r="F2904" s="66"/>
      <c r="G2904" s="57"/>
      <c r="H2904" s="57"/>
      <c r="I2904" s="57"/>
      <c r="J2904" s="57"/>
      <c r="K2904" s="57"/>
      <c r="L2904" s="57"/>
      <c r="M2904" s="57"/>
      <c r="N2904" s="57"/>
    </row>
    <row r="2905" spans="5:14">
      <c r="E2905" s="66"/>
      <c r="F2905" s="66"/>
      <c r="G2905" s="57"/>
      <c r="H2905" s="57"/>
      <c r="I2905" s="57"/>
      <c r="J2905" s="57"/>
      <c r="K2905" s="57"/>
      <c r="L2905" s="57"/>
      <c r="M2905" s="57"/>
      <c r="N2905" s="57"/>
    </row>
    <row r="2906" spans="5:14">
      <c r="E2906" s="66"/>
      <c r="F2906" s="66"/>
      <c r="G2906" s="57"/>
      <c r="H2906" s="57"/>
      <c r="I2906" s="57"/>
      <c r="J2906" s="57"/>
      <c r="K2906" s="57"/>
      <c r="L2906" s="57"/>
      <c r="M2906" s="57"/>
      <c r="N2906" s="57"/>
    </row>
    <row r="2907" spans="5:14">
      <c r="E2907" s="66"/>
      <c r="F2907" s="66"/>
      <c r="G2907" s="57"/>
      <c r="H2907" s="57"/>
      <c r="I2907" s="57"/>
      <c r="J2907" s="57"/>
      <c r="K2907" s="57"/>
      <c r="L2907" s="57"/>
      <c r="M2907" s="57"/>
      <c r="N2907" s="57"/>
    </row>
    <row r="2908" spans="5:14">
      <c r="E2908" s="66"/>
      <c r="F2908" s="66"/>
      <c r="G2908" s="57"/>
      <c r="H2908" s="57"/>
      <c r="I2908" s="57"/>
      <c r="J2908" s="57"/>
      <c r="K2908" s="57"/>
      <c r="L2908" s="57"/>
      <c r="M2908" s="57"/>
      <c r="N2908" s="57"/>
    </row>
    <row r="2909" spans="5:14">
      <c r="E2909" s="66"/>
      <c r="F2909" s="66"/>
      <c r="G2909" s="57"/>
      <c r="H2909" s="57"/>
      <c r="I2909" s="57"/>
      <c r="J2909" s="57"/>
      <c r="K2909" s="57"/>
      <c r="L2909" s="57"/>
      <c r="M2909" s="57"/>
      <c r="N2909" s="57"/>
    </row>
    <row r="2910" spans="5:14">
      <c r="E2910" s="66"/>
      <c r="F2910" s="66"/>
      <c r="G2910" s="57"/>
      <c r="H2910" s="57"/>
      <c r="I2910" s="57"/>
      <c r="J2910" s="57"/>
      <c r="K2910" s="57"/>
      <c r="L2910" s="57"/>
      <c r="M2910" s="57"/>
      <c r="N2910" s="57"/>
    </row>
    <row r="2911" spans="5:14">
      <c r="E2911" s="66"/>
      <c r="F2911" s="66"/>
      <c r="G2911" s="57"/>
      <c r="H2911" s="57"/>
      <c r="I2911" s="57"/>
      <c r="J2911" s="57"/>
      <c r="K2911" s="57"/>
      <c r="L2911" s="57"/>
      <c r="M2911" s="57"/>
      <c r="N2911" s="57"/>
    </row>
    <row r="2912" spans="5:14">
      <c r="E2912" s="66"/>
      <c r="F2912" s="66"/>
      <c r="G2912" s="57"/>
      <c r="H2912" s="57"/>
      <c r="I2912" s="57"/>
      <c r="J2912" s="57"/>
      <c r="K2912" s="57"/>
      <c r="L2912" s="57"/>
      <c r="M2912" s="57"/>
      <c r="N2912" s="57"/>
    </row>
    <row r="2913" spans="5:14">
      <c r="E2913" s="66"/>
      <c r="F2913" s="66"/>
      <c r="G2913" s="57"/>
      <c r="H2913" s="57"/>
      <c r="I2913" s="57"/>
      <c r="J2913" s="57"/>
      <c r="K2913" s="57"/>
      <c r="L2913" s="57"/>
      <c r="M2913" s="57"/>
      <c r="N2913" s="57"/>
    </row>
    <row r="2914" spans="5:14">
      <c r="E2914" s="66"/>
      <c r="F2914" s="66"/>
      <c r="G2914" s="57"/>
      <c r="H2914" s="57"/>
      <c r="I2914" s="57"/>
      <c r="J2914" s="57"/>
      <c r="K2914" s="57"/>
      <c r="L2914" s="57"/>
      <c r="M2914" s="57"/>
      <c r="N2914" s="57"/>
    </row>
    <row r="2915" spans="5:14">
      <c r="E2915" s="66"/>
      <c r="F2915" s="66"/>
      <c r="G2915" s="57"/>
      <c r="H2915" s="57"/>
      <c r="I2915" s="57"/>
      <c r="J2915" s="57"/>
      <c r="K2915" s="57"/>
      <c r="L2915" s="57"/>
      <c r="M2915" s="57"/>
      <c r="N2915" s="57"/>
    </row>
    <row r="2916" spans="5:14">
      <c r="E2916" s="66"/>
      <c r="F2916" s="66"/>
      <c r="G2916" s="57"/>
      <c r="H2916" s="57"/>
      <c r="I2916" s="57"/>
      <c r="J2916" s="57"/>
      <c r="K2916" s="57"/>
      <c r="L2916" s="57"/>
      <c r="M2916" s="57"/>
      <c r="N2916" s="57"/>
    </row>
    <row r="2917" spans="5:14">
      <c r="E2917" s="66"/>
      <c r="F2917" s="66"/>
      <c r="G2917" s="57"/>
      <c r="H2917" s="57"/>
      <c r="I2917" s="57"/>
      <c r="J2917" s="57"/>
      <c r="K2917" s="57"/>
      <c r="L2917" s="57"/>
      <c r="M2917" s="57"/>
      <c r="N2917" s="57"/>
    </row>
    <row r="2918" spans="5:14">
      <c r="E2918" s="66"/>
      <c r="F2918" s="66"/>
      <c r="G2918" s="57"/>
      <c r="H2918" s="57"/>
      <c r="I2918" s="57"/>
      <c r="J2918" s="57"/>
      <c r="K2918" s="57"/>
      <c r="L2918" s="57"/>
      <c r="M2918" s="57"/>
      <c r="N2918" s="57"/>
    </row>
    <row r="2919" spans="5:14">
      <c r="E2919" s="66"/>
      <c r="F2919" s="66"/>
      <c r="G2919" s="57"/>
      <c r="H2919" s="57"/>
      <c r="I2919" s="57"/>
      <c r="J2919" s="57"/>
      <c r="K2919" s="57"/>
      <c r="L2919" s="57"/>
      <c r="M2919" s="57"/>
      <c r="N2919" s="57"/>
    </row>
    <row r="2920" spans="5:14">
      <c r="E2920" s="66"/>
      <c r="F2920" s="66"/>
      <c r="G2920" s="57"/>
      <c r="H2920" s="57"/>
      <c r="I2920" s="57"/>
      <c r="J2920" s="57"/>
      <c r="K2920" s="57"/>
      <c r="L2920" s="57"/>
      <c r="M2920" s="57"/>
      <c r="N2920" s="57"/>
    </row>
    <row r="2921" spans="5:14">
      <c r="E2921" s="66"/>
      <c r="F2921" s="66"/>
      <c r="G2921" s="57"/>
      <c r="H2921" s="57"/>
      <c r="I2921" s="57"/>
      <c r="J2921" s="57"/>
      <c r="K2921" s="57"/>
      <c r="L2921" s="57"/>
      <c r="M2921" s="57"/>
      <c r="N2921" s="57"/>
    </row>
    <row r="2922" spans="5:14">
      <c r="E2922" s="66"/>
      <c r="F2922" s="66"/>
      <c r="G2922" s="57"/>
      <c r="H2922" s="57"/>
      <c r="I2922" s="57"/>
      <c r="J2922" s="57"/>
      <c r="K2922" s="57"/>
      <c r="L2922" s="57"/>
      <c r="M2922" s="57"/>
      <c r="N2922" s="57"/>
    </row>
    <row r="2923" spans="5:14">
      <c r="E2923" s="66"/>
      <c r="F2923" s="66"/>
      <c r="G2923" s="57"/>
      <c r="H2923" s="57"/>
      <c r="I2923" s="57"/>
      <c r="J2923" s="57"/>
      <c r="K2923" s="57"/>
      <c r="L2923" s="57"/>
      <c r="M2923" s="57"/>
      <c r="N2923" s="57"/>
    </row>
    <row r="2924" spans="5:14">
      <c r="E2924" s="66"/>
      <c r="F2924" s="66"/>
      <c r="G2924" s="57"/>
      <c r="H2924" s="57"/>
      <c r="I2924" s="57"/>
      <c r="J2924" s="57"/>
      <c r="K2924" s="57"/>
      <c r="L2924" s="57"/>
      <c r="M2924" s="57"/>
      <c r="N2924" s="57"/>
    </row>
    <row r="2925" spans="5:14">
      <c r="E2925" s="66"/>
      <c r="F2925" s="66"/>
      <c r="G2925" s="57"/>
      <c r="H2925" s="57"/>
      <c r="I2925" s="57"/>
      <c r="J2925" s="57"/>
      <c r="K2925" s="57"/>
      <c r="L2925" s="57"/>
      <c r="M2925" s="57"/>
      <c r="N2925" s="57"/>
    </row>
    <row r="2926" spans="5:14">
      <c r="E2926" s="66"/>
      <c r="F2926" s="66"/>
      <c r="G2926" s="57"/>
      <c r="H2926" s="57"/>
      <c r="I2926" s="57"/>
      <c r="J2926" s="57"/>
      <c r="K2926" s="57"/>
      <c r="L2926" s="57"/>
      <c r="M2926" s="57"/>
      <c r="N2926" s="57"/>
    </row>
    <row r="2927" spans="5:14">
      <c r="E2927" s="66"/>
      <c r="F2927" s="66"/>
      <c r="G2927" s="57"/>
      <c r="H2927" s="57"/>
      <c r="I2927" s="57"/>
      <c r="J2927" s="57"/>
      <c r="K2927" s="57"/>
      <c r="L2927" s="57"/>
      <c r="M2927" s="57"/>
      <c r="N2927" s="57"/>
    </row>
    <row r="2928" spans="5:14">
      <c r="E2928" s="66"/>
      <c r="F2928" s="66"/>
      <c r="G2928" s="57"/>
      <c r="H2928" s="57"/>
      <c r="I2928" s="57"/>
      <c r="J2928" s="57"/>
      <c r="K2928" s="57"/>
      <c r="L2928" s="57"/>
      <c r="M2928" s="57"/>
      <c r="N2928" s="57"/>
    </row>
    <row r="2929" spans="5:14">
      <c r="E2929" s="66"/>
      <c r="F2929" s="66"/>
      <c r="G2929" s="57"/>
      <c r="H2929" s="57"/>
      <c r="I2929" s="57"/>
      <c r="J2929" s="57"/>
      <c r="K2929" s="57"/>
      <c r="L2929" s="57"/>
      <c r="M2929" s="57"/>
      <c r="N2929" s="57"/>
    </row>
    <row r="2930" spans="5:14">
      <c r="E2930" s="66"/>
      <c r="F2930" s="66"/>
      <c r="G2930" s="57"/>
      <c r="H2930" s="57"/>
      <c r="I2930" s="57"/>
      <c r="J2930" s="57"/>
      <c r="K2930" s="57"/>
      <c r="L2930" s="57"/>
      <c r="M2930" s="57"/>
      <c r="N2930" s="57"/>
    </row>
    <row r="2931" spans="5:14">
      <c r="E2931" s="66"/>
      <c r="F2931" s="66"/>
      <c r="G2931" s="57"/>
      <c r="H2931" s="57"/>
      <c r="I2931" s="57"/>
      <c r="J2931" s="57"/>
      <c r="K2931" s="57"/>
      <c r="L2931" s="57"/>
      <c r="M2931" s="57"/>
      <c r="N2931" s="57"/>
    </row>
    <row r="2932" spans="5:14">
      <c r="E2932" s="66"/>
      <c r="F2932" s="66"/>
      <c r="G2932" s="57"/>
      <c r="H2932" s="57"/>
      <c r="I2932" s="57"/>
      <c r="J2932" s="57"/>
      <c r="K2932" s="57"/>
      <c r="L2932" s="57"/>
      <c r="M2932" s="57"/>
      <c r="N2932" s="57"/>
    </row>
    <row r="2933" spans="5:14">
      <c r="E2933" s="66"/>
      <c r="F2933" s="66"/>
      <c r="G2933" s="57"/>
      <c r="H2933" s="57"/>
      <c r="I2933" s="57"/>
      <c r="J2933" s="57"/>
      <c r="K2933" s="57"/>
      <c r="L2933" s="57"/>
      <c r="M2933" s="57"/>
      <c r="N2933" s="57"/>
    </row>
    <row r="2934" spans="5:14">
      <c r="E2934" s="66"/>
      <c r="F2934" s="66"/>
      <c r="G2934" s="57"/>
      <c r="H2934" s="57"/>
      <c r="I2934" s="57"/>
      <c r="J2934" s="57"/>
      <c r="K2934" s="57"/>
      <c r="L2934" s="57"/>
      <c r="M2934" s="57"/>
      <c r="N2934" s="57"/>
    </row>
    <row r="2935" spans="5:14">
      <c r="E2935" s="66"/>
      <c r="F2935" s="66"/>
      <c r="G2935" s="57"/>
      <c r="H2935" s="57"/>
      <c r="I2935" s="57"/>
      <c r="J2935" s="57"/>
      <c r="K2935" s="57"/>
      <c r="L2935" s="57"/>
      <c r="M2935" s="57"/>
      <c r="N2935" s="57"/>
    </row>
    <row r="2936" spans="5:14">
      <c r="E2936" s="66"/>
      <c r="F2936" s="66"/>
      <c r="G2936" s="57"/>
      <c r="H2936" s="57"/>
      <c r="I2936" s="57"/>
      <c r="J2936" s="57"/>
      <c r="K2936" s="57"/>
      <c r="L2936" s="57"/>
      <c r="M2936" s="57"/>
      <c r="N2936" s="57"/>
    </row>
    <row r="2937" spans="5:14">
      <c r="E2937" s="66"/>
      <c r="F2937" s="66"/>
      <c r="G2937" s="57"/>
      <c r="H2937" s="57"/>
      <c r="I2937" s="57"/>
      <c r="J2937" s="57"/>
      <c r="K2937" s="57"/>
      <c r="L2937" s="57"/>
      <c r="M2937" s="57"/>
      <c r="N2937" s="57"/>
    </row>
    <row r="2938" spans="5:14">
      <c r="E2938" s="66"/>
      <c r="F2938" s="66"/>
      <c r="G2938" s="57"/>
      <c r="H2938" s="57"/>
      <c r="I2938" s="57"/>
      <c r="J2938" s="57"/>
      <c r="K2938" s="57"/>
      <c r="L2938" s="57"/>
      <c r="M2938" s="57"/>
      <c r="N2938" s="57"/>
    </row>
    <row r="2939" spans="5:14">
      <c r="E2939" s="66"/>
      <c r="F2939" s="66"/>
      <c r="G2939" s="57"/>
      <c r="H2939" s="57"/>
      <c r="I2939" s="57"/>
      <c r="J2939" s="57"/>
      <c r="K2939" s="57"/>
      <c r="L2939" s="57"/>
      <c r="M2939" s="57"/>
      <c r="N2939" s="57"/>
    </row>
    <row r="2940" spans="5:14">
      <c r="E2940" s="66"/>
      <c r="F2940" s="66"/>
      <c r="G2940" s="57"/>
      <c r="H2940" s="57"/>
      <c r="I2940" s="57"/>
      <c r="J2940" s="57"/>
      <c r="K2940" s="57"/>
      <c r="L2940" s="57"/>
      <c r="M2940" s="57"/>
      <c r="N2940" s="57"/>
    </row>
    <row r="2941" spans="5:14">
      <c r="E2941" s="66"/>
      <c r="F2941" s="66"/>
      <c r="G2941" s="57"/>
      <c r="H2941" s="57"/>
      <c r="I2941" s="57"/>
      <c r="J2941" s="57"/>
      <c r="K2941" s="57"/>
      <c r="L2941" s="57"/>
      <c r="M2941" s="57"/>
      <c r="N2941" s="57"/>
    </row>
    <row r="2942" spans="5:14">
      <c r="E2942" s="66"/>
      <c r="F2942" s="66"/>
      <c r="G2942" s="57"/>
      <c r="H2942" s="57"/>
      <c r="I2942" s="57"/>
      <c r="J2942" s="57"/>
      <c r="K2942" s="57"/>
      <c r="L2942" s="57"/>
      <c r="M2942" s="57"/>
      <c r="N2942" s="57"/>
    </row>
    <row r="2943" spans="5:14">
      <c r="E2943" s="66"/>
      <c r="F2943" s="66"/>
      <c r="G2943" s="57"/>
      <c r="H2943" s="57"/>
      <c r="I2943" s="57"/>
      <c r="J2943" s="57"/>
      <c r="K2943" s="57"/>
      <c r="L2943" s="57"/>
      <c r="M2943" s="57"/>
      <c r="N2943" s="57"/>
    </row>
    <row r="2944" spans="5:14">
      <c r="E2944" s="66"/>
      <c r="F2944" s="66"/>
      <c r="G2944" s="57"/>
      <c r="H2944" s="57"/>
      <c r="I2944" s="57"/>
      <c r="J2944" s="57"/>
      <c r="K2944" s="57"/>
      <c r="L2944" s="57"/>
      <c r="M2944" s="57"/>
      <c r="N2944" s="57"/>
    </row>
    <row r="2945" spans="5:14">
      <c r="E2945" s="66"/>
      <c r="F2945" s="66"/>
      <c r="G2945" s="57"/>
      <c r="H2945" s="57"/>
      <c r="I2945" s="57"/>
      <c r="J2945" s="57"/>
      <c r="K2945" s="57"/>
      <c r="L2945" s="57"/>
      <c r="M2945" s="57"/>
      <c r="N2945" s="57"/>
    </row>
    <row r="2946" spans="5:14">
      <c r="E2946" s="66"/>
      <c r="F2946" s="66"/>
      <c r="G2946" s="57"/>
      <c r="H2946" s="57"/>
      <c r="I2946" s="57"/>
      <c r="J2946" s="57"/>
      <c r="K2946" s="57"/>
      <c r="L2946" s="57"/>
      <c r="M2946" s="57"/>
      <c r="N2946" s="57"/>
    </row>
    <row r="2947" spans="5:14">
      <c r="E2947" s="66"/>
      <c r="F2947" s="66"/>
      <c r="G2947" s="57"/>
      <c r="H2947" s="57"/>
      <c r="I2947" s="57"/>
      <c r="J2947" s="57"/>
      <c r="K2947" s="57"/>
      <c r="L2947" s="57"/>
      <c r="M2947" s="57"/>
      <c r="N2947" s="57"/>
    </row>
    <row r="2948" spans="5:14">
      <c r="E2948" s="66"/>
      <c r="F2948" s="66"/>
      <c r="G2948" s="57"/>
      <c r="H2948" s="57"/>
      <c r="I2948" s="57"/>
      <c r="J2948" s="57"/>
      <c r="K2948" s="57"/>
      <c r="L2948" s="57"/>
      <c r="M2948" s="57"/>
      <c r="N2948" s="57"/>
    </row>
    <row r="2949" spans="5:14">
      <c r="E2949" s="66"/>
      <c r="F2949" s="66"/>
      <c r="G2949" s="57"/>
      <c r="H2949" s="57"/>
      <c r="I2949" s="57"/>
      <c r="J2949" s="57"/>
      <c r="K2949" s="57"/>
      <c r="L2949" s="57"/>
      <c r="M2949" s="57"/>
      <c r="N2949" s="57"/>
    </row>
    <row r="2950" spans="5:14">
      <c r="E2950" s="66"/>
      <c r="F2950" s="66"/>
      <c r="G2950" s="57"/>
      <c r="H2950" s="57"/>
      <c r="I2950" s="57"/>
      <c r="J2950" s="57"/>
      <c r="K2950" s="57"/>
      <c r="L2950" s="57"/>
      <c r="M2950" s="57"/>
      <c r="N2950" s="57"/>
    </row>
    <row r="2951" spans="5:14">
      <c r="E2951" s="66"/>
      <c r="F2951" s="66"/>
      <c r="G2951" s="57"/>
      <c r="H2951" s="57"/>
      <c r="I2951" s="57"/>
      <c r="J2951" s="57"/>
      <c r="K2951" s="57"/>
      <c r="L2951" s="57"/>
      <c r="M2951" s="57"/>
      <c r="N2951" s="57"/>
    </row>
    <row r="2952" spans="5:14">
      <c r="E2952" s="66"/>
      <c r="F2952" s="66"/>
      <c r="G2952" s="57"/>
      <c r="H2952" s="57"/>
      <c r="I2952" s="57"/>
      <c r="J2952" s="57"/>
      <c r="K2952" s="57"/>
      <c r="L2952" s="57"/>
      <c r="M2952" s="57"/>
      <c r="N2952" s="57"/>
    </row>
    <row r="2953" spans="5:14">
      <c r="E2953" s="66"/>
      <c r="F2953" s="66"/>
      <c r="G2953" s="57"/>
      <c r="H2953" s="57"/>
      <c r="I2953" s="57"/>
      <c r="J2953" s="57"/>
      <c r="K2953" s="57"/>
      <c r="L2953" s="57"/>
      <c r="M2953" s="57"/>
      <c r="N2953" s="57"/>
    </row>
    <row r="2954" spans="5:14">
      <c r="E2954" s="66"/>
      <c r="F2954" s="66"/>
      <c r="G2954" s="57"/>
      <c r="H2954" s="57"/>
      <c r="I2954" s="57"/>
      <c r="J2954" s="57"/>
      <c r="K2954" s="57"/>
      <c r="L2954" s="57"/>
      <c r="M2954" s="57"/>
      <c r="N2954" s="57"/>
    </row>
    <row r="2955" spans="5:14">
      <c r="E2955" s="66"/>
      <c r="F2955" s="66"/>
      <c r="G2955" s="57"/>
      <c r="H2955" s="57"/>
      <c r="I2955" s="57"/>
      <c r="J2955" s="57"/>
      <c r="K2955" s="57"/>
      <c r="L2955" s="57"/>
      <c r="M2955" s="57"/>
      <c r="N2955" s="57"/>
    </row>
    <row r="2956" spans="5:14">
      <c r="E2956" s="66"/>
      <c r="F2956" s="66"/>
      <c r="G2956" s="57"/>
      <c r="H2956" s="57"/>
      <c r="I2956" s="57"/>
      <c r="J2956" s="57"/>
      <c r="K2956" s="57"/>
      <c r="L2956" s="57"/>
      <c r="M2956" s="57"/>
      <c r="N2956" s="57"/>
    </row>
    <row r="2957" spans="5:14">
      <c r="E2957" s="66"/>
      <c r="F2957" s="66"/>
      <c r="G2957" s="57"/>
      <c r="H2957" s="57"/>
      <c r="I2957" s="57"/>
      <c r="J2957" s="57"/>
      <c r="K2957" s="57"/>
      <c r="L2957" s="57"/>
      <c r="M2957" s="57"/>
      <c r="N2957" s="57"/>
    </row>
    <row r="2958" spans="5:14">
      <c r="E2958" s="66"/>
      <c r="F2958" s="66"/>
      <c r="G2958" s="57"/>
      <c r="H2958" s="57"/>
      <c r="I2958" s="57"/>
      <c r="J2958" s="57"/>
      <c r="K2958" s="57"/>
      <c r="L2958" s="57"/>
      <c r="M2958" s="57"/>
      <c r="N2958" s="57"/>
    </row>
    <row r="2959" spans="5:14">
      <c r="E2959" s="66"/>
      <c r="F2959" s="66"/>
      <c r="G2959" s="57"/>
      <c r="H2959" s="57"/>
      <c r="I2959" s="57"/>
      <c r="J2959" s="57"/>
      <c r="K2959" s="57"/>
      <c r="L2959" s="57"/>
      <c r="M2959" s="57"/>
      <c r="N2959" s="57"/>
    </row>
    <row r="2960" spans="5:14">
      <c r="E2960" s="66"/>
      <c r="F2960" s="66"/>
      <c r="G2960" s="57"/>
      <c r="H2960" s="57"/>
      <c r="I2960" s="57"/>
      <c r="J2960" s="57"/>
      <c r="K2960" s="57"/>
      <c r="L2960" s="57"/>
      <c r="M2960" s="57"/>
      <c r="N2960" s="57"/>
    </row>
    <row r="2961" spans="5:14">
      <c r="E2961" s="66"/>
      <c r="F2961" s="66"/>
      <c r="G2961" s="57"/>
      <c r="H2961" s="57"/>
      <c r="I2961" s="57"/>
      <c r="J2961" s="57"/>
      <c r="K2961" s="57"/>
      <c r="L2961" s="57"/>
      <c r="M2961" s="57"/>
      <c r="N2961" s="57"/>
    </row>
    <row r="2962" spans="5:14">
      <c r="E2962" s="66"/>
      <c r="F2962" s="66"/>
      <c r="G2962" s="57"/>
      <c r="H2962" s="57"/>
      <c r="I2962" s="57"/>
      <c r="J2962" s="57"/>
      <c r="K2962" s="57"/>
      <c r="L2962" s="57"/>
      <c r="M2962" s="57"/>
      <c r="N2962" s="57"/>
    </row>
    <row r="2963" spans="5:14">
      <c r="E2963" s="66"/>
      <c r="F2963" s="66"/>
      <c r="G2963" s="57"/>
      <c r="H2963" s="57"/>
      <c r="I2963" s="57"/>
      <c r="J2963" s="57"/>
      <c r="K2963" s="57"/>
      <c r="L2963" s="57"/>
      <c r="M2963" s="57"/>
      <c r="N2963" s="57"/>
    </row>
    <row r="2964" spans="5:14">
      <c r="E2964" s="66"/>
      <c r="F2964" s="66"/>
      <c r="G2964" s="57"/>
      <c r="H2964" s="57"/>
      <c r="I2964" s="57"/>
      <c r="J2964" s="57"/>
      <c r="K2964" s="57"/>
      <c r="L2964" s="57"/>
      <c r="M2964" s="57"/>
      <c r="N2964" s="57"/>
    </row>
    <row r="2965" spans="5:14">
      <c r="E2965" s="66"/>
      <c r="F2965" s="66"/>
      <c r="G2965" s="57"/>
      <c r="H2965" s="57"/>
      <c r="I2965" s="57"/>
      <c r="J2965" s="57"/>
      <c r="K2965" s="57"/>
      <c r="L2965" s="57"/>
      <c r="M2965" s="57"/>
      <c r="N2965" s="57"/>
    </row>
    <row r="2966" spans="5:14">
      <c r="E2966" s="66"/>
      <c r="F2966" s="66"/>
      <c r="G2966" s="57"/>
      <c r="H2966" s="57"/>
      <c r="I2966" s="57"/>
      <c r="J2966" s="57"/>
      <c r="K2966" s="57"/>
      <c r="L2966" s="57"/>
      <c r="M2966" s="57"/>
      <c r="N2966" s="57"/>
    </row>
    <row r="2967" spans="5:14">
      <c r="E2967" s="66"/>
      <c r="F2967" s="66"/>
      <c r="G2967" s="57"/>
      <c r="H2967" s="57"/>
      <c r="I2967" s="57"/>
      <c r="J2967" s="57"/>
      <c r="K2967" s="57"/>
      <c r="L2967" s="57"/>
      <c r="M2967" s="57"/>
      <c r="N2967" s="57"/>
    </row>
    <row r="2968" spans="5:14">
      <c r="E2968" s="66"/>
      <c r="F2968" s="66"/>
      <c r="G2968" s="57"/>
      <c r="H2968" s="57"/>
      <c r="I2968" s="57"/>
      <c r="J2968" s="57"/>
      <c r="K2968" s="57"/>
      <c r="L2968" s="57"/>
      <c r="M2968" s="57"/>
      <c r="N2968" s="57"/>
    </row>
    <row r="2969" spans="5:14">
      <c r="E2969" s="66"/>
      <c r="F2969" s="66"/>
      <c r="G2969" s="57"/>
      <c r="H2969" s="57"/>
      <c r="I2969" s="57"/>
      <c r="J2969" s="57"/>
      <c r="K2969" s="57"/>
      <c r="L2969" s="57"/>
      <c r="M2969" s="57"/>
      <c r="N2969" s="57"/>
    </row>
    <row r="2970" spans="5:14">
      <c r="E2970" s="66"/>
      <c r="F2970" s="66"/>
      <c r="G2970" s="57"/>
      <c r="H2970" s="57"/>
      <c r="I2970" s="57"/>
      <c r="J2970" s="57"/>
      <c r="K2970" s="57"/>
      <c r="L2970" s="57"/>
      <c r="M2970" s="57"/>
      <c r="N2970" s="57"/>
    </row>
    <row r="2971" spans="5:14">
      <c r="E2971" s="66"/>
      <c r="F2971" s="66"/>
      <c r="G2971" s="57"/>
      <c r="H2971" s="57"/>
      <c r="I2971" s="57"/>
      <c r="J2971" s="57"/>
      <c r="K2971" s="57"/>
      <c r="L2971" s="57"/>
      <c r="M2971" s="57"/>
      <c r="N2971" s="57"/>
    </row>
    <row r="2972" spans="5:14">
      <c r="E2972" s="66"/>
      <c r="F2972" s="66"/>
      <c r="G2972" s="57"/>
      <c r="H2972" s="57"/>
      <c r="I2972" s="57"/>
      <c r="J2972" s="57"/>
      <c r="K2972" s="57"/>
      <c r="L2972" s="57"/>
      <c r="M2972" s="57"/>
      <c r="N2972" s="57"/>
    </row>
    <row r="2973" spans="5:14">
      <c r="E2973" s="66"/>
      <c r="F2973" s="66"/>
      <c r="G2973" s="57"/>
      <c r="H2973" s="57"/>
      <c r="I2973" s="57"/>
      <c r="J2973" s="57"/>
      <c r="K2973" s="57"/>
      <c r="L2973" s="57"/>
      <c r="M2973" s="57"/>
      <c r="N2973" s="57"/>
    </row>
    <row r="2974" spans="5:14">
      <c r="E2974" s="66"/>
      <c r="F2974" s="66"/>
      <c r="G2974" s="57"/>
      <c r="H2974" s="57"/>
      <c r="I2974" s="57"/>
      <c r="J2974" s="57"/>
      <c r="K2974" s="57"/>
      <c r="L2974" s="57"/>
      <c r="M2974" s="57"/>
      <c r="N2974" s="57"/>
    </row>
    <row r="2975" spans="5:14">
      <c r="E2975" s="66"/>
      <c r="F2975" s="66"/>
      <c r="G2975" s="57"/>
      <c r="H2975" s="57"/>
      <c r="I2975" s="57"/>
      <c r="J2975" s="57"/>
      <c r="K2975" s="57"/>
      <c r="L2975" s="57"/>
      <c r="M2975" s="57"/>
      <c r="N2975" s="57"/>
    </row>
    <row r="2976" spans="5:14">
      <c r="E2976" s="66"/>
      <c r="F2976" s="66"/>
      <c r="G2976" s="57"/>
      <c r="H2976" s="57"/>
      <c r="I2976" s="57"/>
      <c r="J2976" s="57"/>
      <c r="K2976" s="57"/>
      <c r="L2976" s="57"/>
      <c r="M2976" s="57"/>
      <c r="N2976" s="57"/>
    </row>
    <row r="2977" spans="5:14">
      <c r="E2977" s="66"/>
      <c r="F2977" s="66"/>
      <c r="G2977" s="57"/>
      <c r="H2977" s="57"/>
      <c r="I2977" s="57"/>
      <c r="J2977" s="57"/>
      <c r="K2977" s="57"/>
      <c r="L2977" s="57"/>
      <c r="M2977" s="57"/>
      <c r="N2977" s="57"/>
    </row>
    <row r="2978" spans="5:14">
      <c r="E2978" s="66"/>
      <c r="F2978" s="66"/>
      <c r="G2978" s="57"/>
      <c r="H2978" s="57"/>
      <c r="I2978" s="57"/>
      <c r="J2978" s="57"/>
      <c r="K2978" s="57"/>
      <c r="L2978" s="57"/>
      <c r="M2978" s="57"/>
      <c r="N2978" s="57"/>
    </row>
    <row r="2979" spans="5:14">
      <c r="E2979" s="66"/>
      <c r="F2979" s="66"/>
      <c r="G2979" s="57"/>
      <c r="H2979" s="57"/>
      <c r="I2979" s="57"/>
      <c r="J2979" s="57"/>
      <c r="K2979" s="57"/>
      <c r="L2979" s="57"/>
      <c r="M2979" s="57"/>
      <c r="N2979" s="57"/>
    </row>
    <row r="2980" spans="5:14">
      <c r="E2980" s="66"/>
      <c r="F2980" s="66"/>
      <c r="G2980" s="57"/>
      <c r="H2980" s="57"/>
      <c r="I2980" s="57"/>
      <c r="J2980" s="57"/>
      <c r="K2980" s="57"/>
      <c r="L2980" s="57"/>
      <c r="M2980" s="57"/>
      <c r="N2980" s="57"/>
    </row>
    <row r="2981" spans="5:14">
      <c r="E2981" s="66"/>
      <c r="F2981" s="66"/>
      <c r="G2981" s="57"/>
      <c r="H2981" s="57"/>
      <c r="I2981" s="57"/>
      <c r="J2981" s="57"/>
      <c r="K2981" s="57"/>
      <c r="L2981" s="57"/>
      <c r="M2981" s="57"/>
      <c r="N2981" s="57"/>
    </row>
    <row r="2982" spans="5:14">
      <c r="E2982" s="66"/>
      <c r="F2982" s="66"/>
      <c r="G2982" s="57"/>
      <c r="H2982" s="57"/>
      <c r="I2982" s="57"/>
      <c r="J2982" s="57"/>
      <c r="K2982" s="57"/>
      <c r="L2982" s="57"/>
      <c r="M2982" s="57"/>
      <c r="N2982" s="57"/>
    </row>
    <row r="2983" spans="5:14">
      <c r="E2983" s="66"/>
      <c r="F2983" s="66"/>
      <c r="G2983" s="57"/>
      <c r="H2983" s="57"/>
      <c r="I2983" s="57"/>
      <c r="J2983" s="57"/>
      <c r="K2983" s="57"/>
      <c r="L2983" s="57"/>
      <c r="M2983" s="57"/>
      <c r="N2983" s="57"/>
    </row>
    <row r="2984" spans="5:14">
      <c r="E2984" s="66"/>
      <c r="F2984" s="66"/>
      <c r="G2984" s="57"/>
      <c r="H2984" s="57"/>
      <c r="I2984" s="57"/>
      <c r="J2984" s="57"/>
      <c r="K2984" s="57"/>
      <c r="L2984" s="57"/>
      <c r="M2984" s="57"/>
      <c r="N2984" s="57"/>
    </row>
    <row r="2985" spans="5:14">
      <c r="E2985" s="66"/>
      <c r="F2985" s="66"/>
      <c r="G2985" s="57"/>
      <c r="H2985" s="57"/>
      <c r="I2985" s="57"/>
      <c r="J2985" s="57"/>
      <c r="K2985" s="57"/>
      <c r="L2985" s="57"/>
      <c r="M2985" s="57"/>
      <c r="N2985" s="57"/>
    </row>
    <row r="2986" spans="5:14">
      <c r="E2986" s="66"/>
      <c r="F2986" s="66"/>
      <c r="G2986" s="57"/>
      <c r="H2986" s="57"/>
      <c r="I2986" s="57"/>
      <c r="J2986" s="57"/>
      <c r="K2986" s="57"/>
      <c r="L2986" s="57"/>
      <c r="M2986" s="57"/>
      <c r="N2986" s="57"/>
    </row>
    <row r="2987" spans="5:14">
      <c r="E2987" s="66"/>
      <c r="F2987" s="66"/>
      <c r="G2987" s="57"/>
      <c r="H2987" s="57"/>
      <c r="I2987" s="57"/>
      <c r="J2987" s="57"/>
      <c r="K2987" s="57"/>
      <c r="L2987" s="57"/>
      <c r="M2987" s="57"/>
      <c r="N2987" s="57"/>
    </row>
    <row r="2988" spans="5:14">
      <c r="E2988" s="66"/>
      <c r="F2988" s="66"/>
      <c r="G2988" s="57"/>
      <c r="H2988" s="57"/>
      <c r="I2988" s="57"/>
      <c r="J2988" s="57"/>
      <c r="K2988" s="57"/>
      <c r="L2988" s="57"/>
      <c r="M2988" s="57"/>
      <c r="N2988" s="57"/>
    </row>
    <row r="2989" spans="5:14">
      <c r="E2989" s="66"/>
      <c r="F2989" s="66"/>
      <c r="G2989" s="57"/>
      <c r="H2989" s="57"/>
      <c r="I2989" s="57"/>
      <c r="J2989" s="57"/>
      <c r="K2989" s="57"/>
      <c r="L2989" s="57"/>
      <c r="M2989" s="57"/>
      <c r="N2989" s="57"/>
    </row>
    <row r="2990" spans="5:14">
      <c r="E2990" s="66"/>
      <c r="F2990" s="66"/>
      <c r="G2990" s="57"/>
      <c r="H2990" s="57"/>
      <c r="I2990" s="57"/>
      <c r="J2990" s="57"/>
      <c r="K2990" s="57"/>
      <c r="L2990" s="57"/>
      <c r="M2990" s="57"/>
      <c r="N2990" s="57"/>
    </row>
    <row r="2991" spans="5:14">
      <c r="E2991" s="66"/>
      <c r="F2991" s="66"/>
      <c r="G2991" s="57"/>
      <c r="H2991" s="57"/>
      <c r="I2991" s="57"/>
      <c r="J2991" s="57"/>
      <c r="K2991" s="57"/>
      <c r="L2991" s="57"/>
      <c r="M2991" s="57"/>
      <c r="N2991" s="57"/>
    </row>
    <row r="2992" spans="5:14">
      <c r="E2992" s="66"/>
      <c r="F2992" s="66"/>
      <c r="G2992" s="57"/>
      <c r="H2992" s="57"/>
      <c r="I2992" s="57"/>
      <c r="J2992" s="57"/>
      <c r="K2992" s="57"/>
      <c r="L2992" s="57"/>
      <c r="M2992" s="57"/>
      <c r="N2992" s="57"/>
    </row>
    <row r="2993" spans="5:14">
      <c r="E2993" s="66"/>
      <c r="F2993" s="66"/>
      <c r="G2993" s="57"/>
      <c r="H2993" s="57"/>
      <c r="I2993" s="57"/>
      <c r="J2993" s="57"/>
      <c r="K2993" s="57"/>
      <c r="L2993" s="57"/>
      <c r="M2993" s="57"/>
      <c r="N2993" s="57"/>
    </row>
    <row r="2994" spans="5:14">
      <c r="E2994" s="66"/>
      <c r="F2994" s="66"/>
      <c r="G2994" s="57"/>
      <c r="H2994" s="57"/>
      <c r="I2994" s="57"/>
      <c r="J2994" s="57"/>
      <c r="K2994" s="57"/>
      <c r="L2994" s="57"/>
      <c r="M2994" s="57"/>
      <c r="N2994" s="57"/>
    </row>
    <row r="2995" spans="5:14">
      <c r="E2995" s="66"/>
      <c r="F2995" s="66"/>
      <c r="G2995" s="57"/>
      <c r="H2995" s="57"/>
      <c r="I2995" s="57"/>
      <c r="J2995" s="57"/>
      <c r="K2995" s="57"/>
      <c r="L2995" s="57"/>
      <c r="M2995" s="57"/>
      <c r="N2995" s="57"/>
    </row>
    <row r="2996" spans="5:14">
      <c r="E2996" s="66"/>
      <c r="F2996" s="66"/>
      <c r="G2996" s="57"/>
      <c r="H2996" s="57"/>
      <c r="I2996" s="57"/>
      <c r="J2996" s="57"/>
      <c r="K2996" s="57"/>
      <c r="L2996" s="57"/>
      <c r="M2996" s="57"/>
      <c r="N2996" s="57"/>
    </row>
    <row r="2997" spans="5:14">
      <c r="E2997" s="66"/>
      <c r="F2997" s="66"/>
      <c r="G2997" s="57"/>
      <c r="H2997" s="57"/>
      <c r="I2997" s="57"/>
      <c r="J2997" s="57"/>
      <c r="K2997" s="57"/>
      <c r="L2997" s="57"/>
      <c r="M2997" s="57"/>
      <c r="N2997" s="57"/>
    </row>
    <row r="2998" spans="5:14">
      <c r="E2998" s="66"/>
      <c r="F2998" s="66"/>
      <c r="G2998" s="57"/>
      <c r="H2998" s="57"/>
      <c r="I2998" s="57"/>
      <c r="J2998" s="57"/>
      <c r="K2998" s="57"/>
      <c r="L2998" s="57"/>
      <c r="M2998" s="57"/>
      <c r="N2998" s="57"/>
    </row>
    <row r="2999" spans="5:14">
      <c r="E2999" s="66"/>
      <c r="F2999" s="66"/>
      <c r="G2999" s="57"/>
      <c r="H2999" s="57"/>
      <c r="I2999" s="57"/>
      <c r="J2999" s="57"/>
      <c r="K2999" s="57"/>
      <c r="L2999" s="57"/>
      <c r="M2999" s="57"/>
      <c r="N2999" s="57"/>
    </row>
    <row r="3000" spans="5:14">
      <c r="E3000" s="66"/>
      <c r="F3000" s="66"/>
      <c r="G3000" s="57"/>
      <c r="H3000" s="57"/>
      <c r="I3000" s="57"/>
      <c r="J3000" s="57"/>
      <c r="K3000" s="57"/>
      <c r="L3000" s="57"/>
      <c r="M3000" s="57"/>
      <c r="N3000" s="57"/>
    </row>
    <row r="3001" spans="5:14">
      <c r="E3001" s="66"/>
      <c r="F3001" s="66"/>
      <c r="G3001" s="57"/>
      <c r="H3001" s="57"/>
      <c r="I3001" s="57"/>
      <c r="J3001" s="57"/>
      <c r="K3001" s="57"/>
      <c r="L3001" s="57"/>
      <c r="M3001" s="57"/>
      <c r="N3001" s="57"/>
    </row>
    <row r="3002" spans="5:14">
      <c r="E3002" s="66"/>
      <c r="F3002" s="66"/>
      <c r="G3002" s="57"/>
      <c r="H3002" s="57"/>
      <c r="I3002" s="57"/>
      <c r="J3002" s="57"/>
      <c r="K3002" s="57"/>
      <c r="L3002" s="57"/>
      <c r="M3002" s="57"/>
      <c r="N3002" s="57"/>
    </row>
    <row r="3003" spans="5:14">
      <c r="E3003" s="66"/>
      <c r="F3003" s="66"/>
      <c r="G3003" s="57"/>
      <c r="H3003" s="57"/>
      <c r="I3003" s="57"/>
      <c r="J3003" s="57"/>
      <c r="K3003" s="57"/>
      <c r="L3003" s="57"/>
      <c r="M3003" s="57"/>
      <c r="N3003" s="57"/>
    </row>
    <row r="3004" spans="5:14">
      <c r="E3004" s="66"/>
      <c r="F3004" s="66"/>
      <c r="G3004" s="57"/>
      <c r="H3004" s="57"/>
      <c r="I3004" s="57"/>
      <c r="J3004" s="57"/>
      <c r="K3004" s="57"/>
      <c r="L3004" s="57"/>
      <c r="M3004" s="57"/>
      <c r="N3004" s="57"/>
    </row>
    <row r="3005" spans="5:14">
      <c r="E3005" s="66"/>
      <c r="F3005" s="66"/>
      <c r="G3005" s="57"/>
      <c r="H3005" s="57"/>
      <c r="I3005" s="57"/>
      <c r="J3005" s="57"/>
      <c r="K3005" s="57"/>
      <c r="L3005" s="57"/>
      <c r="M3005" s="57"/>
      <c r="N3005" s="57"/>
    </row>
    <row r="3006" spans="5:14">
      <c r="E3006" s="66"/>
      <c r="F3006" s="66"/>
      <c r="G3006" s="57"/>
      <c r="H3006" s="57"/>
      <c r="I3006" s="57"/>
      <c r="J3006" s="57"/>
      <c r="K3006" s="57"/>
      <c r="L3006" s="57"/>
      <c r="M3006" s="57"/>
      <c r="N3006" s="57"/>
    </row>
    <row r="3007" spans="5:14">
      <c r="E3007" s="66"/>
      <c r="F3007" s="66"/>
      <c r="G3007" s="57"/>
      <c r="H3007" s="57"/>
      <c r="I3007" s="57"/>
      <c r="J3007" s="57"/>
      <c r="K3007" s="57"/>
      <c r="L3007" s="57"/>
      <c r="M3007" s="57"/>
      <c r="N3007" s="57"/>
    </row>
    <row r="3008" spans="5:14">
      <c r="E3008" s="66"/>
      <c r="F3008" s="66"/>
      <c r="G3008" s="57"/>
      <c r="H3008" s="57"/>
      <c r="I3008" s="57"/>
      <c r="J3008" s="57"/>
      <c r="K3008" s="57"/>
      <c r="L3008" s="57"/>
      <c r="M3008" s="57"/>
      <c r="N3008" s="57"/>
    </row>
    <row r="3009" spans="5:14">
      <c r="E3009" s="66"/>
      <c r="F3009" s="66"/>
      <c r="G3009" s="57"/>
      <c r="H3009" s="57"/>
      <c r="I3009" s="57"/>
      <c r="J3009" s="57"/>
      <c r="K3009" s="57"/>
      <c r="L3009" s="57"/>
      <c r="M3009" s="57"/>
      <c r="N3009" s="57"/>
    </row>
    <row r="3010" spans="5:14">
      <c r="E3010" s="66"/>
      <c r="F3010" s="66"/>
      <c r="G3010" s="57"/>
      <c r="H3010" s="57"/>
      <c r="I3010" s="57"/>
      <c r="J3010" s="57"/>
      <c r="K3010" s="57"/>
      <c r="L3010" s="57"/>
      <c r="M3010" s="57"/>
      <c r="N3010" s="57"/>
    </row>
    <row r="3011" spans="5:14">
      <c r="E3011" s="66"/>
      <c r="F3011" s="66"/>
      <c r="G3011" s="57"/>
      <c r="H3011" s="57"/>
      <c r="I3011" s="57"/>
      <c r="J3011" s="57"/>
      <c r="K3011" s="57"/>
      <c r="L3011" s="57"/>
      <c r="M3011" s="57"/>
      <c r="N3011" s="57"/>
    </row>
    <row r="3012" spans="5:14">
      <c r="E3012" s="66"/>
      <c r="F3012" s="66"/>
      <c r="G3012" s="57"/>
      <c r="H3012" s="57"/>
      <c r="I3012" s="57"/>
      <c r="J3012" s="57"/>
      <c r="K3012" s="57"/>
      <c r="L3012" s="57"/>
      <c r="M3012" s="57"/>
      <c r="N3012" s="57"/>
    </row>
    <row r="3013" spans="5:14">
      <c r="E3013" s="66"/>
      <c r="F3013" s="66"/>
      <c r="G3013" s="57"/>
      <c r="H3013" s="57"/>
      <c r="I3013" s="57"/>
      <c r="J3013" s="57"/>
      <c r="K3013" s="57"/>
      <c r="L3013" s="57"/>
      <c r="M3013" s="57"/>
      <c r="N3013" s="57"/>
    </row>
    <row r="3014" spans="5:14">
      <c r="E3014" s="66"/>
      <c r="F3014" s="66"/>
      <c r="G3014" s="57"/>
      <c r="H3014" s="57"/>
      <c r="I3014" s="57"/>
      <c r="J3014" s="57"/>
      <c r="K3014" s="57"/>
      <c r="L3014" s="57"/>
      <c r="M3014" s="57"/>
      <c r="N3014" s="57"/>
    </row>
    <row r="3015" spans="5:14">
      <c r="E3015" s="66"/>
      <c r="F3015" s="66"/>
      <c r="G3015" s="57"/>
      <c r="H3015" s="57"/>
      <c r="I3015" s="57"/>
      <c r="J3015" s="57"/>
      <c r="K3015" s="57"/>
      <c r="L3015" s="57"/>
      <c r="M3015" s="57"/>
      <c r="N3015" s="57"/>
    </row>
    <row r="3016" spans="5:14">
      <c r="E3016" s="66"/>
      <c r="F3016" s="66"/>
      <c r="G3016" s="57"/>
      <c r="H3016" s="57"/>
      <c r="I3016" s="57"/>
      <c r="J3016" s="57"/>
      <c r="K3016" s="57"/>
      <c r="L3016" s="57"/>
      <c r="M3016" s="57"/>
      <c r="N3016" s="57"/>
    </row>
    <row r="3017" spans="5:14">
      <c r="E3017" s="66"/>
      <c r="F3017" s="66"/>
      <c r="G3017" s="57"/>
      <c r="H3017" s="57"/>
      <c r="I3017" s="57"/>
      <c r="J3017" s="57"/>
      <c r="K3017" s="57"/>
      <c r="L3017" s="57"/>
      <c r="M3017" s="57"/>
      <c r="N3017" s="57"/>
    </row>
    <row r="3018" spans="5:14">
      <c r="E3018" s="66"/>
      <c r="F3018" s="66"/>
      <c r="G3018" s="57"/>
      <c r="H3018" s="57"/>
      <c r="I3018" s="57"/>
      <c r="J3018" s="57"/>
      <c r="K3018" s="57"/>
      <c r="L3018" s="57"/>
      <c r="M3018" s="57"/>
      <c r="N3018" s="57"/>
    </row>
    <row r="3019" spans="5:14">
      <c r="E3019" s="66"/>
      <c r="F3019" s="66"/>
      <c r="G3019" s="57"/>
      <c r="H3019" s="57"/>
      <c r="I3019" s="57"/>
      <c r="J3019" s="57"/>
      <c r="K3019" s="57"/>
      <c r="L3019" s="57"/>
      <c r="M3019" s="57"/>
      <c r="N3019" s="57"/>
    </row>
    <row r="3020" spans="5:14">
      <c r="E3020" s="66"/>
      <c r="F3020" s="66"/>
      <c r="G3020" s="57"/>
      <c r="H3020" s="57"/>
      <c r="I3020" s="57"/>
      <c r="J3020" s="57"/>
      <c r="K3020" s="57"/>
      <c r="L3020" s="57"/>
      <c r="M3020" s="57"/>
      <c r="N3020" s="57"/>
    </row>
    <row r="3021" spans="5:14">
      <c r="E3021" s="66"/>
      <c r="F3021" s="66"/>
      <c r="G3021" s="57"/>
      <c r="H3021" s="57"/>
      <c r="I3021" s="57"/>
      <c r="J3021" s="57"/>
      <c r="K3021" s="57"/>
      <c r="L3021" s="57"/>
      <c r="M3021" s="57"/>
      <c r="N3021" s="57"/>
    </row>
    <row r="3022" spans="5:14">
      <c r="E3022" s="66"/>
      <c r="F3022" s="66"/>
      <c r="G3022" s="57"/>
      <c r="H3022" s="57"/>
      <c r="I3022" s="57"/>
      <c r="J3022" s="57"/>
      <c r="K3022" s="57"/>
      <c r="L3022" s="57"/>
      <c r="M3022" s="57"/>
      <c r="N3022" s="57"/>
    </row>
    <row r="3023" spans="5:14">
      <c r="E3023" s="66"/>
      <c r="F3023" s="66"/>
      <c r="G3023" s="57"/>
      <c r="H3023" s="57"/>
      <c r="I3023" s="57"/>
      <c r="J3023" s="57"/>
      <c r="K3023" s="57"/>
      <c r="L3023" s="57"/>
      <c r="M3023" s="57"/>
      <c r="N3023" s="57"/>
    </row>
    <row r="3024" spans="5:14">
      <c r="E3024" s="66"/>
      <c r="F3024" s="66"/>
      <c r="G3024" s="57"/>
      <c r="H3024" s="57"/>
      <c r="I3024" s="57"/>
      <c r="J3024" s="57"/>
      <c r="K3024" s="57"/>
      <c r="L3024" s="57"/>
      <c r="M3024" s="57"/>
      <c r="N3024" s="57"/>
    </row>
    <row r="3025" spans="5:14">
      <c r="E3025" s="66"/>
      <c r="F3025" s="66"/>
      <c r="G3025" s="57"/>
      <c r="H3025" s="57"/>
      <c r="I3025" s="57"/>
      <c r="J3025" s="57"/>
      <c r="K3025" s="57"/>
      <c r="L3025" s="57"/>
      <c r="M3025" s="57"/>
      <c r="N3025" s="57"/>
    </row>
    <row r="3026" spans="5:14">
      <c r="E3026" s="66"/>
      <c r="F3026" s="66"/>
      <c r="G3026" s="57"/>
      <c r="H3026" s="57"/>
      <c r="I3026" s="57"/>
      <c r="J3026" s="57"/>
      <c r="K3026" s="57"/>
      <c r="L3026" s="57"/>
      <c r="M3026" s="57"/>
      <c r="N3026" s="57"/>
    </row>
    <row r="3027" spans="5:14">
      <c r="E3027" s="66"/>
      <c r="F3027" s="66"/>
      <c r="G3027" s="57"/>
      <c r="H3027" s="57"/>
      <c r="I3027" s="57"/>
      <c r="J3027" s="57"/>
      <c r="K3027" s="57"/>
      <c r="L3027" s="57"/>
      <c r="M3027" s="57"/>
      <c r="N3027" s="57"/>
    </row>
    <row r="3028" spans="5:14">
      <c r="E3028" s="66"/>
      <c r="F3028" s="66"/>
      <c r="G3028" s="57"/>
      <c r="H3028" s="57"/>
      <c r="I3028" s="57"/>
      <c r="J3028" s="57"/>
      <c r="K3028" s="57"/>
      <c r="L3028" s="57"/>
      <c r="M3028" s="57"/>
      <c r="N3028" s="57"/>
    </row>
    <row r="3029" spans="5:14">
      <c r="E3029" s="66"/>
      <c r="F3029" s="66"/>
      <c r="G3029" s="57"/>
      <c r="H3029" s="57"/>
      <c r="I3029" s="57"/>
      <c r="J3029" s="57"/>
      <c r="K3029" s="57"/>
      <c r="L3029" s="57"/>
      <c r="M3029" s="57"/>
      <c r="N3029" s="57"/>
    </row>
    <row r="3030" spans="5:14">
      <c r="E3030" s="66"/>
      <c r="F3030" s="66"/>
      <c r="G3030" s="57"/>
      <c r="H3030" s="57"/>
      <c r="I3030" s="57"/>
      <c r="J3030" s="57"/>
      <c r="K3030" s="57"/>
      <c r="L3030" s="57"/>
      <c r="M3030" s="57"/>
      <c r="N3030" s="57"/>
    </row>
    <row r="3031" spans="5:14">
      <c r="E3031" s="66"/>
      <c r="F3031" s="66"/>
      <c r="G3031" s="57"/>
      <c r="H3031" s="57"/>
      <c r="I3031" s="57"/>
      <c r="J3031" s="57"/>
      <c r="K3031" s="57"/>
      <c r="L3031" s="57"/>
      <c r="M3031" s="57"/>
      <c r="N3031" s="57"/>
    </row>
    <row r="3032" spans="5:14">
      <c r="E3032" s="66"/>
      <c r="F3032" s="66"/>
      <c r="G3032" s="57"/>
      <c r="H3032" s="57"/>
      <c r="I3032" s="57"/>
      <c r="J3032" s="57"/>
      <c r="K3032" s="57"/>
      <c r="L3032" s="57"/>
      <c r="M3032" s="57"/>
      <c r="N3032" s="57"/>
    </row>
    <row r="3033" spans="5:14">
      <c r="E3033" s="66"/>
      <c r="F3033" s="66"/>
      <c r="G3033" s="57"/>
      <c r="H3033" s="57"/>
      <c r="I3033" s="57"/>
      <c r="J3033" s="57"/>
      <c r="K3033" s="57"/>
      <c r="L3033" s="57"/>
      <c r="M3033" s="57"/>
      <c r="N3033" s="57"/>
    </row>
    <row r="3034" spans="5:14">
      <c r="E3034" s="66"/>
      <c r="F3034" s="66"/>
      <c r="G3034" s="57"/>
      <c r="H3034" s="57"/>
      <c r="I3034" s="57"/>
      <c r="J3034" s="57"/>
      <c r="K3034" s="57"/>
      <c r="L3034" s="57"/>
      <c r="M3034" s="57"/>
      <c r="N3034" s="57"/>
    </row>
    <row r="3035" spans="5:14">
      <c r="E3035" s="66"/>
      <c r="F3035" s="66"/>
      <c r="G3035" s="57"/>
      <c r="H3035" s="57"/>
      <c r="I3035" s="57"/>
      <c r="J3035" s="57"/>
      <c r="K3035" s="57"/>
      <c r="L3035" s="57"/>
      <c r="M3035" s="57"/>
      <c r="N3035" s="57"/>
    </row>
    <row r="3036" spans="5:14">
      <c r="E3036" s="66"/>
      <c r="F3036" s="66"/>
      <c r="G3036" s="57"/>
      <c r="H3036" s="57"/>
      <c r="I3036" s="57"/>
      <c r="J3036" s="57"/>
      <c r="K3036" s="57"/>
      <c r="L3036" s="57"/>
      <c r="M3036" s="57"/>
      <c r="N3036" s="57"/>
    </row>
    <row r="3037" spans="5:14">
      <c r="E3037" s="66"/>
      <c r="F3037" s="66"/>
      <c r="G3037" s="57"/>
      <c r="H3037" s="57"/>
      <c r="I3037" s="57"/>
      <c r="J3037" s="57"/>
      <c r="K3037" s="57"/>
      <c r="L3037" s="57"/>
      <c r="M3037" s="57"/>
      <c r="N3037" s="57"/>
    </row>
    <row r="3038" spans="5:14">
      <c r="E3038" s="66"/>
      <c r="F3038" s="66"/>
      <c r="G3038" s="57"/>
      <c r="H3038" s="57"/>
      <c r="I3038" s="57"/>
      <c r="J3038" s="57"/>
      <c r="K3038" s="57"/>
      <c r="L3038" s="57"/>
      <c r="M3038" s="57"/>
      <c r="N3038" s="57"/>
    </row>
    <row r="3039" spans="5:14">
      <c r="E3039" s="66"/>
      <c r="F3039" s="66"/>
      <c r="G3039" s="57"/>
      <c r="H3039" s="57"/>
      <c r="I3039" s="57"/>
      <c r="J3039" s="57"/>
      <c r="K3039" s="57"/>
      <c r="L3039" s="57"/>
      <c r="M3039" s="57"/>
      <c r="N3039" s="57"/>
    </row>
    <row r="3040" spans="5:14">
      <c r="E3040" s="66"/>
      <c r="F3040" s="66"/>
      <c r="G3040" s="57"/>
      <c r="H3040" s="57"/>
      <c r="I3040" s="57"/>
      <c r="J3040" s="57"/>
      <c r="K3040" s="57"/>
      <c r="L3040" s="57"/>
      <c r="M3040" s="57"/>
      <c r="N3040" s="57"/>
    </row>
    <row r="3041" spans="5:14">
      <c r="E3041" s="66"/>
      <c r="F3041" s="66"/>
      <c r="G3041" s="57"/>
      <c r="H3041" s="57"/>
      <c r="I3041" s="57"/>
      <c r="J3041" s="57"/>
      <c r="K3041" s="57"/>
      <c r="L3041" s="57"/>
      <c r="M3041" s="57"/>
      <c r="N3041" s="57"/>
    </row>
    <row r="3042" spans="5:14">
      <c r="E3042" s="66"/>
      <c r="F3042" s="66"/>
      <c r="G3042" s="57"/>
      <c r="H3042" s="57"/>
      <c r="I3042" s="57"/>
      <c r="J3042" s="57"/>
      <c r="K3042" s="57"/>
      <c r="L3042" s="57"/>
      <c r="M3042" s="57"/>
      <c r="N3042" s="57"/>
    </row>
    <row r="3043" spans="5:14">
      <c r="E3043" s="66"/>
      <c r="F3043" s="66"/>
      <c r="G3043" s="57"/>
      <c r="H3043" s="57"/>
      <c r="I3043" s="57"/>
      <c r="J3043" s="57"/>
      <c r="K3043" s="57"/>
      <c r="L3043" s="57"/>
      <c r="M3043" s="57"/>
      <c r="N3043" s="57"/>
    </row>
    <row r="3044" spans="5:14">
      <c r="E3044" s="66"/>
      <c r="F3044" s="66"/>
      <c r="G3044" s="57"/>
      <c r="H3044" s="57"/>
      <c r="I3044" s="57"/>
      <c r="J3044" s="57"/>
      <c r="K3044" s="57"/>
      <c r="L3044" s="57"/>
      <c r="M3044" s="57"/>
      <c r="N3044" s="57"/>
    </row>
    <row r="3045" spans="5:14">
      <c r="E3045" s="66"/>
      <c r="F3045" s="66"/>
      <c r="G3045" s="57"/>
      <c r="H3045" s="57"/>
      <c r="I3045" s="57"/>
      <c r="J3045" s="57"/>
      <c r="K3045" s="57"/>
      <c r="L3045" s="57"/>
      <c r="M3045" s="57"/>
      <c r="N3045" s="57"/>
    </row>
    <row r="3046" spans="5:14">
      <c r="E3046" s="66"/>
      <c r="F3046" s="66"/>
      <c r="G3046" s="57"/>
      <c r="H3046" s="57"/>
      <c r="I3046" s="57"/>
      <c r="J3046" s="57"/>
      <c r="K3046" s="57"/>
      <c r="L3046" s="57"/>
      <c r="M3046" s="57"/>
      <c r="N3046" s="57"/>
    </row>
    <row r="3047" spans="5:14">
      <c r="E3047" s="66"/>
      <c r="F3047" s="66"/>
      <c r="G3047" s="57"/>
      <c r="H3047" s="57"/>
      <c r="I3047" s="57"/>
      <c r="J3047" s="57"/>
      <c r="K3047" s="57"/>
      <c r="L3047" s="57"/>
      <c r="M3047" s="57"/>
      <c r="N3047" s="57"/>
    </row>
    <row r="3048" spans="5:14">
      <c r="E3048" s="66"/>
      <c r="F3048" s="66"/>
      <c r="G3048" s="57"/>
      <c r="H3048" s="57"/>
      <c r="I3048" s="57"/>
      <c r="J3048" s="57"/>
      <c r="K3048" s="57"/>
      <c r="L3048" s="57"/>
      <c r="M3048" s="57"/>
      <c r="N3048" s="57"/>
    </row>
    <row r="3049" spans="5:14">
      <c r="E3049" s="66"/>
      <c r="F3049" s="66"/>
      <c r="G3049" s="57"/>
      <c r="H3049" s="57"/>
      <c r="I3049" s="57"/>
      <c r="J3049" s="57"/>
      <c r="K3049" s="57"/>
      <c r="L3049" s="57"/>
      <c r="M3049" s="57"/>
      <c r="N3049" s="57"/>
    </row>
    <row r="3050" spans="5:14">
      <c r="E3050" s="66"/>
      <c r="F3050" s="66"/>
      <c r="G3050" s="57"/>
      <c r="H3050" s="57"/>
      <c r="I3050" s="57"/>
      <c r="J3050" s="57"/>
      <c r="K3050" s="57"/>
      <c r="L3050" s="57"/>
      <c r="M3050" s="57"/>
      <c r="N3050" s="57"/>
    </row>
    <row r="3051" spans="5:14">
      <c r="E3051" s="66"/>
      <c r="F3051" s="66"/>
      <c r="G3051" s="57"/>
      <c r="H3051" s="57"/>
      <c r="I3051" s="57"/>
      <c r="J3051" s="57"/>
      <c r="K3051" s="57"/>
      <c r="L3051" s="57"/>
      <c r="M3051" s="57"/>
      <c r="N3051" s="57"/>
    </row>
    <row r="3052" spans="5:14">
      <c r="E3052" s="66"/>
      <c r="F3052" s="66"/>
      <c r="G3052" s="57"/>
      <c r="H3052" s="57"/>
      <c r="I3052" s="57"/>
      <c r="J3052" s="57"/>
      <c r="K3052" s="57"/>
      <c r="L3052" s="57"/>
      <c r="M3052" s="57"/>
      <c r="N3052" s="57"/>
    </row>
    <row r="3053" spans="5:14">
      <c r="E3053" s="66"/>
      <c r="F3053" s="66"/>
      <c r="G3053" s="57"/>
      <c r="H3053" s="57"/>
      <c r="I3053" s="57"/>
      <c r="J3053" s="57"/>
      <c r="K3053" s="57"/>
      <c r="L3053" s="57"/>
      <c r="M3053" s="57"/>
      <c r="N3053" s="57"/>
    </row>
    <row r="3054" spans="5:14">
      <c r="E3054" s="66"/>
      <c r="F3054" s="66"/>
      <c r="G3054" s="57"/>
      <c r="H3054" s="57"/>
      <c r="I3054" s="57"/>
      <c r="J3054" s="57"/>
      <c r="K3054" s="57"/>
      <c r="L3054" s="57"/>
      <c r="M3054" s="57"/>
      <c r="N3054" s="57"/>
    </row>
    <row r="3055" spans="5:14">
      <c r="E3055" s="66"/>
      <c r="F3055" s="66"/>
      <c r="G3055" s="57"/>
      <c r="H3055" s="57"/>
      <c r="I3055" s="57"/>
      <c r="J3055" s="57"/>
      <c r="K3055" s="57"/>
      <c r="L3055" s="57"/>
      <c r="M3055" s="57"/>
      <c r="N3055" s="57"/>
    </row>
    <row r="3056" spans="5:14">
      <c r="E3056" s="66"/>
      <c r="F3056" s="66"/>
      <c r="G3056" s="57"/>
      <c r="H3056" s="57"/>
      <c r="I3056" s="57"/>
      <c r="J3056" s="57"/>
      <c r="K3056" s="57"/>
      <c r="L3056" s="57"/>
      <c r="M3056" s="57"/>
      <c r="N3056" s="57"/>
    </row>
    <row r="3057" spans="5:14">
      <c r="E3057" s="66"/>
      <c r="F3057" s="66"/>
      <c r="G3057" s="57"/>
      <c r="H3057" s="57"/>
      <c r="I3057" s="57"/>
      <c r="J3057" s="57"/>
      <c r="K3057" s="57"/>
      <c r="L3057" s="57"/>
      <c r="M3057" s="57"/>
      <c r="N3057" s="57"/>
    </row>
    <row r="3058" spans="5:14">
      <c r="E3058" s="66"/>
      <c r="F3058" s="66"/>
      <c r="G3058" s="57"/>
      <c r="H3058" s="57"/>
      <c r="I3058" s="57"/>
      <c r="J3058" s="57"/>
      <c r="K3058" s="57"/>
      <c r="L3058" s="57"/>
      <c r="M3058" s="57"/>
      <c r="N3058" s="57"/>
    </row>
    <row r="3059" spans="5:14">
      <c r="E3059" s="66"/>
      <c r="F3059" s="66"/>
      <c r="G3059" s="57"/>
      <c r="H3059" s="57"/>
      <c r="I3059" s="57"/>
      <c r="J3059" s="57"/>
      <c r="K3059" s="57"/>
      <c r="L3059" s="57"/>
      <c r="M3059" s="57"/>
      <c r="N3059" s="57"/>
    </row>
    <row r="3060" spans="5:14">
      <c r="E3060" s="66"/>
      <c r="F3060" s="66"/>
      <c r="G3060" s="57"/>
      <c r="H3060" s="57"/>
      <c r="I3060" s="57"/>
      <c r="J3060" s="57"/>
      <c r="K3060" s="57"/>
      <c r="L3060" s="57"/>
      <c r="M3060" s="57"/>
      <c r="N3060" s="57"/>
    </row>
    <row r="3061" spans="5:14">
      <c r="E3061" s="66"/>
      <c r="F3061" s="66"/>
      <c r="G3061" s="57"/>
      <c r="H3061" s="57"/>
      <c r="I3061" s="57"/>
      <c r="J3061" s="57"/>
      <c r="K3061" s="57"/>
      <c r="L3061" s="57"/>
      <c r="M3061" s="57"/>
      <c r="N3061" s="57"/>
    </row>
    <row r="3062" spans="5:14">
      <c r="E3062" s="66"/>
      <c r="F3062" s="66"/>
      <c r="G3062" s="57"/>
      <c r="H3062" s="57"/>
      <c r="I3062" s="57"/>
      <c r="J3062" s="57"/>
      <c r="K3062" s="57"/>
      <c r="L3062" s="57"/>
      <c r="M3062" s="57"/>
      <c r="N3062" s="57"/>
    </row>
    <row r="3063" spans="5:14">
      <c r="E3063" s="66"/>
      <c r="F3063" s="66"/>
      <c r="G3063" s="57"/>
      <c r="H3063" s="57"/>
      <c r="I3063" s="57"/>
      <c r="J3063" s="57"/>
      <c r="K3063" s="57"/>
      <c r="L3063" s="57"/>
      <c r="M3063" s="57"/>
      <c r="N3063" s="57"/>
    </row>
    <row r="3064" spans="5:14">
      <c r="E3064" s="66"/>
      <c r="F3064" s="66"/>
      <c r="G3064" s="57"/>
      <c r="H3064" s="57"/>
      <c r="I3064" s="57"/>
      <c r="J3064" s="57"/>
      <c r="K3064" s="57"/>
      <c r="L3064" s="57"/>
      <c r="M3064" s="57"/>
      <c r="N3064" s="57"/>
    </row>
    <row r="3065" spans="5:14">
      <c r="E3065" s="66"/>
      <c r="F3065" s="66"/>
      <c r="G3065" s="57"/>
      <c r="H3065" s="57"/>
      <c r="I3065" s="57"/>
      <c r="J3065" s="57"/>
      <c r="K3065" s="57"/>
      <c r="L3065" s="57"/>
      <c r="M3065" s="57"/>
      <c r="N3065" s="57"/>
    </row>
    <row r="3066" spans="5:14">
      <c r="E3066" s="66"/>
      <c r="F3066" s="66"/>
      <c r="G3066" s="57"/>
      <c r="H3066" s="57"/>
      <c r="I3066" s="57"/>
      <c r="J3066" s="57"/>
      <c r="K3066" s="57"/>
      <c r="L3066" s="57"/>
      <c r="M3066" s="57"/>
      <c r="N3066" s="57"/>
    </row>
    <row r="3067" spans="5:14">
      <c r="E3067" s="66"/>
      <c r="F3067" s="66"/>
      <c r="G3067" s="57"/>
      <c r="H3067" s="57"/>
      <c r="I3067" s="57"/>
      <c r="J3067" s="57"/>
      <c r="K3067" s="57"/>
      <c r="L3067" s="57"/>
      <c r="M3067" s="57"/>
      <c r="N3067" s="57"/>
    </row>
    <row r="3068" spans="5:14">
      <c r="E3068" s="66"/>
      <c r="F3068" s="66"/>
      <c r="G3068" s="57"/>
      <c r="H3068" s="57"/>
      <c r="I3068" s="57"/>
      <c r="J3068" s="57"/>
      <c r="K3068" s="57"/>
      <c r="L3068" s="57"/>
      <c r="M3068" s="57"/>
      <c r="N3068" s="57"/>
    </row>
    <row r="3069" spans="5:14">
      <c r="E3069" s="66"/>
      <c r="F3069" s="66"/>
      <c r="G3069" s="57"/>
      <c r="H3069" s="57"/>
      <c r="I3069" s="57"/>
      <c r="J3069" s="57"/>
      <c r="K3069" s="57"/>
      <c r="L3069" s="57"/>
      <c r="M3069" s="57"/>
      <c r="N3069" s="57"/>
    </row>
    <row r="3070" spans="5:14">
      <c r="E3070" s="66"/>
      <c r="F3070" s="66"/>
      <c r="G3070" s="57"/>
      <c r="H3070" s="57"/>
      <c r="I3070" s="57"/>
      <c r="J3070" s="57"/>
      <c r="K3070" s="57"/>
      <c r="L3070" s="57"/>
      <c r="M3070" s="57"/>
      <c r="N3070" s="57"/>
    </row>
    <row r="3071" spans="5:14">
      <c r="E3071" s="66"/>
      <c r="F3071" s="66"/>
      <c r="G3071" s="57"/>
      <c r="H3071" s="57"/>
      <c r="I3071" s="57"/>
      <c r="J3071" s="57"/>
      <c r="K3071" s="57"/>
      <c r="L3071" s="57"/>
      <c r="M3071" s="57"/>
      <c r="N3071" s="57"/>
    </row>
    <row r="3072" spans="5:14">
      <c r="E3072" s="66"/>
      <c r="F3072" s="66"/>
      <c r="G3072" s="57"/>
      <c r="H3072" s="57"/>
      <c r="I3072" s="57"/>
      <c r="J3072" s="57"/>
      <c r="K3072" s="57"/>
      <c r="L3072" s="57"/>
      <c r="M3072" s="57"/>
      <c r="N3072" s="57"/>
    </row>
    <row r="3073" spans="5:14">
      <c r="E3073" s="66"/>
      <c r="F3073" s="66"/>
      <c r="G3073" s="57"/>
      <c r="H3073" s="57"/>
      <c r="I3073" s="57"/>
      <c r="J3073" s="57"/>
      <c r="K3073" s="57"/>
      <c r="L3073" s="57"/>
      <c r="M3073" s="57"/>
      <c r="N3073" s="57"/>
    </row>
    <row r="3074" spans="5:14">
      <c r="E3074" s="66"/>
      <c r="F3074" s="66"/>
      <c r="G3074" s="57"/>
      <c r="H3074" s="57"/>
      <c r="I3074" s="57"/>
      <c r="J3074" s="57"/>
      <c r="K3074" s="57"/>
      <c r="L3074" s="57"/>
      <c r="M3074" s="57"/>
      <c r="N3074" s="57"/>
    </row>
    <row r="3075" spans="5:14">
      <c r="E3075" s="66"/>
      <c r="F3075" s="66"/>
      <c r="G3075" s="57"/>
      <c r="H3075" s="57"/>
      <c r="I3075" s="57"/>
      <c r="J3075" s="57"/>
      <c r="K3075" s="57"/>
      <c r="L3075" s="57"/>
      <c r="M3075" s="57"/>
      <c r="N3075" s="57"/>
    </row>
    <row r="3076" spans="5:14">
      <c r="E3076" s="66"/>
      <c r="F3076" s="66"/>
      <c r="G3076" s="57"/>
      <c r="H3076" s="57"/>
      <c r="I3076" s="57"/>
      <c r="J3076" s="57"/>
      <c r="K3076" s="57"/>
      <c r="L3076" s="57"/>
      <c r="M3076" s="57"/>
      <c r="N3076" s="57"/>
    </row>
    <row r="3077" spans="5:14">
      <c r="E3077" s="66"/>
      <c r="F3077" s="66"/>
      <c r="G3077" s="57"/>
      <c r="H3077" s="57"/>
      <c r="I3077" s="57"/>
      <c r="J3077" s="57"/>
      <c r="K3077" s="57"/>
      <c r="L3077" s="57"/>
      <c r="M3077" s="57"/>
      <c r="N3077" s="57"/>
    </row>
    <row r="3078" spans="5:14">
      <c r="E3078" s="66"/>
      <c r="F3078" s="66"/>
      <c r="G3078" s="57"/>
      <c r="H3078" s="57"/>
      <c r="I3078" s="57"/>
      <c r="J3078" s="57"/>
      <c r="K3078" s="57"/>
      <c r="L3078" s="57"/>
      <c r="M3078" s="57"/>
      <c r="N3078" s="57"/>
    </row>
    <row r="3079" spans="5:14">
      <c r="E3079" s="66"/>
      <c r="F3079" s="66"/>
      <c r="G3079" s="57"/>
      <c r="H3079" s="57"/>
      <c r="I3079" s="57"/>
      <c r="J3079" s="57"/>
      <c r="K3079" s="57"/>
      <c r="L3079" s="57"/>
      <c r="M3079" s="57"/>
      <c r="N3079" s="57"/>
    </row>
    <row r="3080" spans="5:14">
      <c r="E3080" s="66"/>
      <c r="F3080" s="66"/>
      <c r="G3080" s="57"/>
      <c r="H3080" s="57"/>
      <c r="I3080" s="57"/>
      <c r="J3080" s="57"/>
      <c r="K3080" s="57"/>
      <c r="L3080" s="57"/>
      <c r="M3080" s="57"/>
      <c r="N3080" s="57"/>
    </row>
    <row r="3081" spans="5:14">
      <c r="E3081" s="66"/>
      <c r="F3081" s="66"/>
      <c r="G3081" s="57"/>
      <c r="H3081" s="57"/>
      <c r="I3081" s="57"/>
      <c r="J3081" s="57"/>
      <c r="K3081" s="57"/>
      <c r="L3081" s="57"/>
      <c r="M3081" s="57"/>
      <c r="N3081" s="57"/>
    </row>
    <row r="3082" spans="5:14">
      <c r="E3082" s="66"/>
      <c r="F3082" s="66"/>
      <c r="G3082" s="57"/>
      <c r="H3082" s="57"/>
      <c r="I3082" s="57"/>
      <c r="J3082" s="57"/>
      <c r="K3082" s="57"/>
      <c r="L3082" s="57"/>
      <c r="M3082" s="57"/>
      <c r="N3082" s="57"/>
    </row>
    <row r="3083" spans="5:14">
      <c r="E3083" s="66"/>
      <c r="F3083" s="66"/>
      <c r="G3083" s="57"/>
      <c r="H3083" s="57"/>
      <c r="I3083" s="57"/>
      <c r="J3083" s="57"/>
      <c r="K3083" s="57"/>
      <c r="L3083" s="57"/>
      <c r="M3083" s="57"/>
      <c r="N3083" s="57"/>
    </row>
    <row r="3084" spans="5:14">
      <c r="E3084" s="66"/>
      <c r="F3084" s="66"/>
      <c r="G3084" s="57"/>
      <c r="H3084" s="57"/>
      <c r="I3084" s="57"/>
      <c r="J3084" s="57"/>
      <c r="K3084" s="57"/>
      <c r="L3084" s="57"/>
      <c r="M3084" s="57"/>
      <c r="N3084" s="57"/>
    </row>
    <row r="3085" spans="5:14">
      <c r="E3085" s="66"/>
      <c r="F3085" s="66"/>
      <c r="G3085" s="57"/>
      <c r="H3085" s="57"/>
      <c r="I3085" s="57"/>
      <c r="J3085" s="57"/>
      <c r="K3085" s="57"/>
      <c r="L3085" s="57"/>
      <c r="M3085" s="57"/>
      <c r="N3085" s="57"/>
    </row>
    <row r="3086" spans="5:14">
      <c r="E3086" s="66"/>
      <c r="F3086" s="66"/>
      <c r="G3086" s="57"/>
      <c r="H3086" s="57"/>
      <c r="I3086" s="57"/>
      <c r="J3086" s="57"/>
      <c r="K3086" s="57"/>
      <c r="L3086" s="57"/>
      <c r="M3086" s="57"/>
      <c r="N3086" s="57"/>
    </row>
    <row r="3087" spans="5:14">
      <c r="E3087" s="66"/>
      <c r="F3087" s="66"/>
      <c r="G3087" s="57"/>
      <c r="H3087" s="57"/>
      <c r="I3087" s="57"/>
      <c r="J3087" s="57"/>
      <c r="K3087" s="57"/>
      <c r="L3087" s="57"/>
      <c r="M3087" s="57"/>
      <c r="N3087" s="57"/>
    </row>
    <row r="3088" spans="5:14">
      <c r="E3088" s="66"/>
      <c r="F3088" s="66"/>
      <c r="G3088" s="57"/>
      <c r="H3088" s="57"/>
      <c r="I3088" s="57"/>
      <c r="J3088" s="57"/>
      <c r="K3088" s="57"/>
      <c r="L3088" s="57"/>
      <c r="M3088" s="57"/>
      <c r="N3088" s="57"/>
    </row>
    <row r="3089" spans="5:14">
      <c r="E3089" s="66"/>
      <c r="F3089" s="66"/>
      <c r="G3089" s="57"/>
      <c r="H3089" s="57"/>
      <c r="I3089" s="57"/>
      <c r="J3089" s="57"/>
      <c r="K3089" s="57"/>
      <c r="L3089" s="57"/>
      <c r="M3089" s="57"/>
      <c r="N3089" s="57"/>
    </row>
    <row r="3090" spans="5:14">
      <c r="E3090" s="66"/>
      <c r="F3090" s="66"/>
      <c r="G3090" s="57"/>
      <c r="H3090" s="57"/>
      <c r="I3090" s="57"/>
      <c r="J3090" s="57"/>
      <c r="K3090" s="57"/>
      <c r="L3090" s="57"/>
      <c r="M3090" s="57"/>
      <c r="N3090" s="57"/>
    </row>
    <row r="3091" spans="5:14">
      <c r="E3091" s="66"/>
      <c r="F3091" s="66"/>
      <c r="G3091" s="57"/>
      <c r="H3091" s="57"/>
      <c r="I3091" s="57"/>
      <c r="J3091" s="57"/>
      <c r="K3091" s="57"/>
      <c r="L3091" s="57"/>
      <c r="M3091" s="57"/>
      <c r="N3091" s="57"/>
    </row>
    <row r="3092" spans="5:14">
      <c r="E3092" s="66"/>
      <c r="F3092" s="66"/>
      <c r="G3092" s="57"/>
      <c r="H3092" s="57"/>
      <c r="I3092" s="57"/>
      <c r="J3092" s="57"/>
      <c r="K3092" s="57"/>
      <c r="L3092" s="57"/>
      <c r="M3092" s="57"/>
      <c r="N3092" s="57"/>
    </row>
    <row r="3093" spans="5:14">
      <c r="E3093" s="66"/>
      <c r="F3093" s="66"/>
      <c r="G3093" s="57"/>
      <c r="H3093" s="57"/>
      <c r="I3093" s="57"/>
      <c r="J3093" s="57"/>
      <c r="K3093" s="57"/>
      <c r="L3093" s="57"/>
      <c r="M3093" s="57"/>
      <c r="N3093" s="57"/>
    </row>
    <row r="3094" spans="5:14">
      <c r="E3094" s="66"/>
      <c r="F3094" s="66"/>
      <c r="G3094" s="57"/>
      <c r="H3094" s="57"/>
      <c r="I3094" s="57"/>
      <c r="J3094" s="57"/>
      <c r="K3094" s="57"/>
      <c r="L3094" s="57"/>
      <c r="M3094" s="57"/>
      <c r="N3094" s="57"/>
    </row>
    <row r="3095" spans="5:14">
      <c r="E3095" s="66"/>
      <c r="F3095" s="66"/>
      <c r="G3095" s="57"/>
      <c r="H3095" s="57"/>
      <c r="I3095" s="57"/>
      <c r="J3095" s="57"/>
      <c r="K3095" s="57"/>
      <c r="L3095" s="57"/>
      <c r="M3095" s="57"/>
      <c r="N3095" s="57"/>
    </row>
    <row r="3096" spans="5:14">
      <c r="E3096" s="66"/>
      <c r="F3096" s="66"/>
      <c r="G3096" s="57"/>
      <c r="H3096" s="57"/>
      <c r="I3096" s="57"/>
      <c r="J3096" s="57"/>
      <c r="K3096" s="57"/>
      <c r="L3096" s="57"/>
      <c r="M3096" s="57"/>
      <c r="N3096" s="57"/>
    </row>
    <row r="3097" spans="5:14">
      <c r="E3097" s="66"/>
      <c r="F3097" s="66"/>
      <c r="G3097" s="57"/>
      <c r="H3097" s="57"/>
      <c r="I3097" s="57"/>
      <c r="J3097" s="57"/>
      <c r="K3097" s="57"/>
      <c r="L3097" s="57"/>
      <c r="M3097" s="57"/>
      <c r="N3097" s="57"/>
    </row>
    <row r="3098" spans="5:14">
      <c r="E3098" s="66"/>
      <c r="F3098" s="66"/>
      <c r="G3098" s="57"/>
      <c r="H3098" s="57"/>
      <c r="I3098" s="57"/>
      <c r="J3098" s="57"/>
      <c r="K3098" s="57"/>
      <c r="L3098" s="57"/>
      <c r="M3098" s="57"/>
      <c r="N3098" s="57"/>
    </row>
    <row r="3099" spans="5:14">
      <c r="E3099" s="66"/>
      <c r="F3099" s="66"/>
      <c r="G3099" s="57"/>
      <c r="H3099" s="57"/>
      <c r="I3099" s="57"/>
      <c r="J3099" s="57"/>
      <c r="K3099" s="57"/>
      <c r="L3099" s="57"/>
      <c r="M3099" s="57"/>
      <c r="N3099" s="57"/>
    </row>
    <row r="3100" spans="5:14">
      <c r="E3100" s="66"/>
      <c r="F3100" s="66"/>
      <c r="G3100" s="57"/>
      <c r="H3100" s="57"/>
      <c r="I3100" s="57"/>
      <c r="J3100" s="57"/>
      <c r="K3100" s="57"/>
      <c r="L3100" s="57"/>
      <c r="M3100" s="57"/>
      <c r="N3100" s="57"/>
    </row>
    <row r="3101" spans="5:14">
      <c r="E3101" s="66"/>
      <c r="F3101" s="66"/>
      <c r="G3101" s="57"/>
      <c r="H3101" s="57"/>
      <c r="I3101" s="57"/>
      <c r="J3101" s="57"/>
      <c r="K3101" s="57"/>
      <c r="L3101" s="57"/>
      <c r="M3101" s="57"/>
      <c r="N3101" s="57"/>
    </row>
    <row r="3102" spans="5:14">
      <c r="E3102" s="66"/>
      <c r="F3102" s="66"/>
      <c r="G3102" s="57"/>
      <c r="H3102" s="57"/>
      <c r="I3102" s="57"/>
      <c r="J3102" s="57"/>
      <c r="K3102" s="57"/>
      <c r="L3102" s="57"/>
      <c r="M3102" s="57"/>
      <c r="N3102" s="57"/>
    </row>
    <row r="3103" spans="5:14">
      <c r="E3103" s="66"/>
      <c r="F3103" s="66"/>
      <c r="G3103" s="57"/>
      <c r="H3103" s="57"/>
      <c r="I3103" s="57"/>
      <c r="J3103" s="57"/>
      <c r="K3103" s="57"/>
      <c r="L3103" s="57"/>
      <c r="M3103" s="57"/>
      <c r="N3103" s="57"/>
    </row>
    <row r="3104" spans="5:14">
      <c r="E3104" s="66"/>
      <c r="F3104" s="66"/>
      <c r="G3104" s="57"/>
      <c r="H3104" s="57"/>
      <c r="I3104" s="57"/>
      <c r="J3104" s="57"/>
      <c r="K3104" s="57"/>
      <c r="L3104" s="57"/>
      <c r="M3104" s="57"/>
      <c r="N3104" s="57"/>
    </row>
    <row r="3105" spans="5:14">
      <c r="E3105" s="66"/>
      <c r="F3105" s="66"/>
      <c r="G3105" s="57"/>
      <c r="H3105" s="57"/>
      <c r="I3105" s="57"/>
      <c r="J3105" s="57"/>
      <c r="K3105" s="57"/>
      <c r="L3105" s="57"/>
      <c r="M3105" s="57"/>
      <c r="N3105" s="57"/>
    </row>
    <row r="3106" spans="5:14">
      <c r="E3106" s="66"/>
      <c r="F3106" s="66"/>
      <c r="G3106" s="57"/>
      <c r="H3106" s="57"/>
      <c r="I3106" s="57"/>
      <c r="J3106" s="57"/>
      <c r="K3106" s="57"/>
      <c r="L3106" s="57"/>
      <c r="M3106" s="57"/>
      <c r="N3106" s="57"/>
    </row>
    <row r="3107" spans="5:14">
      <c r="E3107" s="66"/>
      <c r="F3107" s="66"/>
      <c r="G3107" s="57"/>
      <c r="H3107" s="57"/>
      <c r="I3107" s="57"/>
      <c r="J3107" s="57"/>
      <c r="K3107" s="57"/>
      <c r="L3107" s="57"/>
      <c r="M3107" s="57"/>
      <c r="N3107" s="57"/>
    </row>
    <row r="3108" spans="5:14">
      <c r="E3108" s="66"/>
      <c r="F3108" s="66"/>
      <c r="G3108" s="57"/>
      <c r="H3108" s="57"/>
      <c r="I3108" s="57"/>
      <c r="J3108" s="57"/>
      <c r="K3108" s="57"/>
      <c r="L3108" s="57"/>
      <c r="M3108" s="57"/>
      <c r="N3108" s="57"/>
    </row>
    <row r="3109" spans="5:14">
      <c r="E3109" s="66"/>
      <c r="F3109" s="66"/>
      <c r="G3109" s="57"/>
      <c r="H3109" s="57"/>
      <c r="I3109" s="57"/>
      <c r="J3109" s="57"/>
      <c r="K3109" s="57"/>
      <c r="L3109" s="57"/>
      <c r="M3109" s="57"/>
      <c r="N3109" s="57"/>
    </row>
    <row r="3110" spans="5:14">
      <c r="E3110" s="66"/>
      <c r="F3110" s="66"/>
      <c r="G3110" s="57"/>
      <c r="H3110" s="57"/>
      <c r="I3110" s="57"/>
      <c r="J3110" s="57"/>
      <c r="K3110" s="57"/>
      <c r="L3110" s="57"/>
      <c r="M3110" s="57"/>
      <c r="N3110" s="57"/>
    </row>
    <row r="3111" spans="5:14">
      <c r="E3111" s="66"/>
      <c r="F3111" s="66"/>
      <c r="G3111" s="57"/>
      <c r="H3111" s="57"/>
      <c r="I3111" s="57"/>
      <c r="J3111" s="57"/>
      <c r="K3111" s="57"/>
      <c r="L3111" s="57"/>
      <c r="M3111" s="57"/>
      <c r="N3111" s="57"/>
    </row>
    <row r="3112" spans="5:14">
      <c r="E3112" s="66"/>
      <c r="F3112" s="66"/>
      <c r="G3112" s="57"/>
      <c r="H3112" s="57"/>
      <c r="I3112" s="57"/>
      <c r="J3112" s="57"/>
      <c r="K3112" s="57"/>
      <c r="L3112" s="57"/>
      <c r="M3112" s="57"/>
      <c r="N3112" s="57"/>
    </row>
    <row r="3113" spans="5:14">
      <c r="E3113" s="66"/>
      <c r="F3113" s="66"/>
      <c r="G3113" s="57"/>
      <c r="H3113" s="57"/>
      <c r="I3113" s="57"/>
      <c r="J3113" s="57"/>
      <c r="K3113" s="57"/>
      <c r="L3113" s="57"/>
      <c r="M3113" s="57"/>
      <c r="N3113" s="57"/>
    </row>
    <row r="3114" spans="5:14">
      <c r="E3114" s="66"/>
      <c r="F3114" s="66"/>
      <c r="G3114" s="57"/>
      <c r="H3114" s="57"/>
      <c r="I3114" s="57"/>
      <c r="J3114" s="57"/>
      <c r="K3114" s="57"/>
      <c r="L3114" s="57"/>
      <c r="M3114" s="57"/>
      <c r="N3114" s="57"/>
    </row>
    <row r="3115" spans="5:14">
      <c r="E3115" s="66"/>
      <c r="F3115" s="66"/>
      <c r="G3115" s="57"/>
      <c r="H3115" s="57"/>
      <c r="I3115" s="57"/>
      <c r="J3115" s="57"/>
      <c r="K3115" s="57"/>
      <c r="L3115" s="57"/>
      <c r="M3115" s="57"/>
      <c r="N3115" s="57"/>
    </row>
    <row r="3116" spans="5:14">
      <c r="E3116" s="66"/>
      <c r="F3116" s="66"/>
      <c r="G3116" s="57"/>
      <c r="H3116" s="57"/>
      <c r="I3116" s="57"/>
      <c r="J3116" s="57"/>
      <c r="K3116" s="57"/>
      <c r="L3116" s="57"/>
      <c r="M3116" s="57"/>
      <c r="N3116" s="57"/>
    </row>
    <row r="3117" spans="5:14">
      <c r="E3117" s="66"/>
      <c r="F3117" s="66"/>
      <c r="G3117" s="57"/>
      <c r="H3117" s="57"/>
      <c r="I3117" s="57"/>
      <c r="J3117" s="57"/>
      <c r="K3117" s="57"/>
      <c r="L3117" s="57"/>
      <c r="M3117" s="57"/>
      <c r="N3117" s="57"/>
    </row>
    <row r="3118" spans="5:14">
      <c r="E3118" s="66"/>
      <c r="F3118" s="66"/>
      <c r="G3118" s="57"/>
      <c r="H3118" s="57"/>
      <c r="I3118" s="57"/>
      <c r="J3118" s="57"/>
      <c r="K3118" s="57"/>
      <c r="L3118" s="57"/>
      <c r="M3118" s="57"/>
      <c r="N3118" s="57"/>
    </row>
    <row r="3119" spans="5:14">
      <c r="E3119" s="66"/>
      <c r="F3119" s="66"/>
      <c r="G3119" s="57"/>
      <c r="H3119" s="57"/>
      <c r="I3119" s="57"/>
      <c r="J3119" s="57"/>
      <c r="K3119" s="57"/>
      <c r="L3119" s="57"/>
      <c r="M3119" s="57"/>
      <c r="N3119" s="57"/>
    </row>
    <row r="3120" spans="5:14">
      <c r="E3120" s="66"/>
      <c r="F3120" s="66"/>
      <c r="G3120" s="57"/>
      <c r="H3120" s="57"/>
      <c r="I3120" s="57"/>
      <c r="J3120" s="57"/>
      <c r="K3120" s="57"/>
      <c r="L3120" s="57"/>
      <c r="M3120" s="57"/>
      <c r="N3120" s="57"/>
    </row>
    <row r="3121" spans="5:14">
      <c r="E3121" s="66"/>
      <c r="F3121" s="66"/>
      <c r="G3121" s="57"/>
      <c r="H3121" s="57"/>
      <c r="I3121" s="57"/>
      <c r="J3121" s="57"/>
      <c r="K3121" s="57"/>
      <c r="L3121" s="57"/>
      <c r="M3121" s="57"/>
      <c r="N3121" s="57"/>
    </row>
    <row r="3122" spans="5:14">
      <c r="E3122" s="66"/>
      <c r="F3122" s="66"/>
      <c r="G3122" s="57"/>
      <c r="H3122" s="57"/>
      <c r="I3122" s="57"/>
      <c r="J3122" s="57"/>
      <c r="K3122" s="57"/>
      <c r="L3122" s="57"/>
      <c r="M3122" s="57"/>
      <c r="N3122" s="57"/>
    </row>
    <row r="3123" spans="5:14">
      <c r="E3123" s="66"/>
      <c r="F3123" s="66"/>
      <c r="G3123" s="57"/>
      <c r="H3123" s="57"/>
      <c r="I3123" s="57"/>
      <c r="J3123" s="57"/>
      <c r="K3123" s="57"/>
      <c r="L3123" s="57"/>
      <c r="M3123" s="57"/>
      <c r="N3123" s="57"/>
    </row>
    <row r="3124" spans="5:14">
      <c r="E3124" s="66"/>
      <c r="F3124" s="66"/>
      <c r="G3124" s="57"/>
      <c r="H3124" s="57"/>
      <c r="I3124" s="57"/>
      <c r="J3124" s="57"/>
      <c r="K3124" s="57"/>
      <c r="L3124" s="57"/>
      <c r="M3124" s="57"/>
      <c r="N3124" s="57"/>
    </row>
    <row r="3125" spans="5:14">
      <c r="E3125" s="66"/>
      <c r="F3125" s="66"/>
      <c r="G3125" s="57"/>
      <c r="H3125" s="57"/>
      <c r="I3125" s="57"/>
      <c r="J3125" s="57"/>
      <c r="K3125" s="57"/>
      <c r="L3125" s="57"/>
      <c r="M3125" s="57"/>
      <c r="N3125" s="57"/>
    </row>
    <row r="3126" spans="5:14">
      <c r="E3126" s="66"/>
      <c r="F3126" s="66"/>
      <c r="G3126" s="57"/>
      <c r="H3126" s="57"/>
      <c r="I3126" s="57"/>
      <c r="J3126" s="57"/>
      <c r="K3126" s="57"/>
      <c r="L3126" s="57"/>
      <c r="M3126" s="57"/>
      <c r="N3126" s="57"/>
    </row>
    <row r="3127" spans="5:14">
      <c r="E3127" s="66"/>
      <c r="F3127" s="66"/>
      <c r="G3127" s="57"/>
      <c r="H3127" s="57"/>
      <c r="I3127" s="57"/>
      <c r="J3127" s="57"/>
      <c r="K3127" s="57"/>
      <c r="L3127" s="57"/>
      <c r="M3127" s="57"/>
      <c r="N3127" s="57"/>
    </row>
    <row r="3128" spans="5:14">
      <c r="E3128" s="66"/>
      <c r="F3128" s="66"/>
      <c r="G3128" s="57"/>
      <c r="H3128" s="57"/>
      <c r="I3128" s="57"/>
      <c r="J3128" s="57"/>
      <c r="K3128" s="57"/>
      <c r="L3128" s="57"/>
      <c r="M3128" s="57"/>
      <c r="N3128" s="57"/>
    </row>
    <row r="3129" spans="5:14">
      <c r="E3129" s="66"/>
      <c r="F3129" s="66"/>
      <c r="G3129" s="57"/>
      <c r="H3129" s="57"/>
      <c r="I3129" s="57"/>
      <c r="J3129" s="57"/>
      <c r="K3129" s="57"/>
      <c r="L3129" s="57"/>
      <c r="M3129" s="57"/>
      <c r="N3129" s="57"/>
    </row>
    <row r="3130" spans="5:14">
      <c r="E3130" s="66"/>
      <c r="F3130" s="66"/>
      <c r="G3130" s="57"/>
      <c r="H3130" s="57"/>
      <c r="I3130" s="57"/>
      <c r="J3130" s="57"/>
      <c r="K3130" s="57"/>
      <c r="L3130" s="57"/>
      <c r="M3130" s="57"/>
      <c r="N3130" s="57"/>
    </row>
    <row r="3131" spans="5:14">
      <c r="E3131" s="66"/>
      <c r="F3131" s="66"/>
      <c r="G3131" s="57"/>
      <c r="H3131" s="57"/>
      <c r="I3131" s="57"/>
      <c r="J3131" s="57"/>
      <c r="K3131" s="57"/>
      <c r="L3131" s="57"/>
      <c r="M3131" s="57"/>
      <c r="N3131" s="57"/>
    </row>
    <row r="3132" spans="5:14">
      <c r="E3132" s="66"/>
      <c r="F3132" s="66"/>
      <c r="G3132" s="57"/>
      <c r="H3132" s="57"/>
      <c r="I3132" s="57"/>
      <c r="J3132" s="57"/>
      <c r="K3132" s="57"/>
      <c r="L3132" s="57"/>
      <c r="M3132" s="57"/>
      <c r="N3132" s="57"/>
    </row>
    <row r="3133" spans="5:14">
      <c r="E3133" s="66"/>
      <c r="F3133" s="66"/>
      <c r="G3133" s="57"/>
      <c r="H3133" s="57"/>
      <c r="I3133" s="57"/>
      <c r="J3133" s="57"/>
      <c r="K3133" s="57"/>
      <c r="L3133" s="57"/>
      <c r="M3133" s="57"/>
      <c r="N3133" s="57"/>
    </row>
    <row r="3134" spans="5:14">
      <c r="E3134" s="66"/>
      <c r="F3134" s="66"/>
      <c r="G3134" s="57"/>
      <c r="H3134" s="57"/>
      <c r="I3134" s="57"/>
      <c r="J3134" s="57"/>
      <c r="K3134" s="57"/>
      <c r="L3134" s="57"/>
      <c r="M3134" s="57"/>
      <c r="N3134" s="57"/>
    </row>
    <row r="3135" spans="5:14">
      <c r="E3135" s="66"/>
      <c r="F3135" s="66"/>
      <c r="G3135" s="57"/>
      <c r="H3135" s="57"/>
      <c r="I3135" s="57"/>
      <c r="J3135" s="57"/>
      <c r="K3135" s="57"/>
      <c r="L3135" s="57"/>
      <c r="M3135" s="57"/>
      <c r="N3135" s="57"/>
    </row>
    <row r="3136" spans="5:14">
      <c r="E3136" s="66"/>
      <c r="F3136" s="66"/>
      <c r="G3136" s="57"/>
      <c r="H3136" s="57"/>
      <c r="I3136" s="57"/>
      <c r="J3136" s="57"/>
      <c r="K3136" s="57"/>
      <c r="L3136" s="57"/>
      <c r="M3136" s="57"/>
      <c r="N3136" s="57"/>
    </row>
    <row r="3137" spans="5:14">
      <c r="E3137" s="66"/>
      <c r="F3137" s="66"/>
      <c r="G3137" s="57"/>
      <c r="H3137" s="57"/>
      <c r="I3137" s="57"/>
      <c r="J3137" s="57"/>
      <c r="K3137" s="57"/>
      <c r="L3137" s="57"/>
      <c r="M3137" s="57"/>
      <c r="N3137" s="57"/>
    </row>
    <row r="3138" spans="5:14">
      <c r="E3138" s="66"/>
      <c r="F3138" s="66"/>
      <c r="G3138" s="57"/>
      <c r="H3138" s="57"/>
      <c r="I3138" s="57"/>
      <c r="J3138" s="57"/>
      <c r="K3138" s="57"/>
      <c r="L3138" s="57"/>
      <c r="M3138" s="57"/>
      <c r="N3138" s="57"/>
    </row>
    <row r="3139" spans="5:14">
      <c r="E3139" s="66"/>
      <c r="F3139" s="66"/>
      <c r="G3139" s="57"/>
      <c r="H3139" s="57"/>
      <c r="I3139" s="57"/>
      <c r="J3139" s="57"/>
      <c r="K3139" s="57"/>
      <c r="L3139" s="57"/>
      <c r="M3139" s="57"/>
      <c r="N3139" s="57"/>
    </row>
    <row r="3140" spans="5:14">
      <c r="E3140" s="66"/>
      <c r="F3140" s="66"/>
      <c r="G3140" s="57"/>
      <c r="H3140" s="57"/>
      <c r="I3140" s="57"/>
      <c r="J3140" s="57"/>
      <c r="K3140" s="57"/>
      <c r="L3140" s="57"/>
      <c r="M3140" s="57"/>
      <c r="N3140" s="57"/>
    </row>
    <row r="3141" spans="5:14">
      <c r="E3141" s="66"/>
      <c r="F3141" s="66"/>
      <c r="G3141" s="57"/>
      <c r="H3141" s="57"/>
      <c r="I3141" s="57"/>
      <c r="J3141" s="57"/>
      <c r="K3141" s="57"/>
      <c r="L3141" s="57"/>
      <c r="M3141" s="57"/>
      <c r="N3141" s="57"/>
    </row>
    <row r="3142" spans="5:14">
      <c r="E3142" s="66"/>
      <c r="F3142" s="66"/>
      <c r="G3142" s="57"/>
      <c r="H3142" s="57"/>
      <c r="I3142" s="57"/>
      <c r="J3142" s="57"/>
      <c r="K3142" s="57"/>
      <c r="L3142" s="57"/>
      <c r="M3142" s="57"/>
      <c r="N3142" s="57"/>
    </row>
    <row r="3143" spans="5:14">
      <c r="E3143" s="66"/>
      <c r="F3143" s="66"/>
      <c r="G3143" s="57"/>
      <c r="H3143" s="57"/>
      <c r="I3143" s="57"/>
      <c r="J3143" s="57"/>
      <c r="K3143" s="57"/>
      <c r="L3143" s="57"/>
      <c r="M3143" s="57"/>
      <c r="N3143" s="57"/>
    </row>
    <row r="3144" spans="5:14">
      <c r="E3144" s="66"/>
      <c r="F3144" s="66"/>
      <c r="G3144" s="57"/>
      <c r="H3144" s="57"/>
      <c r="I3144" s="57"/>
      <c r="J3144" s="57"/>
      <c r="K3144" s="57"/>
      <c r="L3144" s="57"/>
      <c r="M3144" s="57"/>
      <c r="N3144" s="57"/>
    </row>
    <row r="3145" spans="5:14">
      <c r="E3145" s="66"/>
      <c r="F3145" s="66"/>
      <c r="G3145" s="57"/>
      <c r="H3145" s="57"/>
      <c r="I3145" s="57"/>
      <c r="J3145" s="57"/>
      <c r="K3145" s="57"/>
      <c r="L3145" s="57"/>
      <c r="M3145" s="57"/>
      <c r="N3145" s="57"/>
    </row>
    <row r="3146" spans="5:14">
      <c r="E3146" s="66"/>
      <c r="F3146" s="66"/>
      <c r="G3146" s="57"/>
      <c r="H3146" s="57"/>
      <c r="I3146" s="57"/>
      <c r="J3146" s="57"/>
      <c r="K3146" s="57"/>
      <c r="L3146" s="57"/>
      <c r="M3146" s="57"/>
      <c r="N3146" s="57"/>
    </row>
    <row r="3147" spans="5:14">
      <c r="E3147" s="66"/>
      <c r="F3147" s="66"/>
      <c r="G3147" s="57"/>
      <c r="H3147" s="57"/>
      <c r="I3147" s="57"/>
      <c r="J3147" s="57"/>
      <c r="K3147" s="57"/>
      <c r="L3147" s="57"/>
      <c r="M3147" s="57"/>
      <c r="N3147" s="57"/>
    </row>
    <row r="3148" spans="5:14">
      <c r="E3148" s="66"/>
      <c r="F3148" s="66"/>
      <c r="G3148" s="57"/>
      <c r="H3148" s="57"/>
      <c r="I3148" s="57"/>
      <c r="J3148" s="57"/>
      <c r="K3148" s="57"/>
      <c r="L3148" s="57"/>
      <c r="M3148" s="57"/>
      <c r="N3148" s="57"/>
    </row>
    <row r="3149" spans="5:14">
      <c r="E3149" s="66"/>
      <c r="F3149" s="66"/>
      <c r="G3149" s="57"/>
      <c r="H3149" s="57"/>
      <c r="I3149" s="57"/>
      <c r="J3149" s="57"/>
      <c r="K3149" s="57"/>
      <c r="L3149" s="57"/>
      <c r="M3149" s="57"/>
      <c r="N3149" s="57"/>
    </row>
    <row r="3150" spans="5:14">
      <c r="E3150" s="66"/>
      <c r="F3150" s="66"/>
      <c r="G3150" s="57"/>
      <c r="H3150" s="57"/>
      <c r="I3150" s="57"/>
      <c r="J3150" s="57"/>
      <c r="K3150" s="57"/>
      <c r="L3150" s="57"/>
      <c r="M3150" s="57"/>
      <c r="N3150" s="57"/>
    </row>
    <row r="3151" spans="5:14">
      <c r="E3151" s="66"/>
      <c r="F3151" s="66"/>
      <c r="G3151" s="57"/>
      <c r="H3151" s="57"/>
      <c r="I3151" s="57"/>
      <c r="J3151" s="57"/>
      <c r="K3151" s="57"/>
      <c r="L3151" s="57"/>
      <c r="M3151" s="57"/>
      <c r="N3151" s="57"/>
    </row>
    <row r="3152" spans="5:14">
      <c r="E3152" s="66"/>
      <c r="F3152" s="66"/>
      <c r="G3152" s="57"/>
      <c r="H3152" s="57"/>
      <c r="I3152" s="57"/>
      <c r="J3152" s="57"/>
      <c r="K3152" s="57"/>
      <c r="L3152" s="57"/>
      <c r="M3152" s="57"/>
      <c r="N3152" s="57"/>
    </row>
    <row r="3153" spans="5:14">
      <c r="E3153" s="66"/>
      <c r="F3153" s="66"/>
      <c r="G3153" s="57"/>
      <c r="H3153" s="57"/>
      <c r="I3153" s="57"/>
      <c r="J3153" s="57"/>
      <c r="K3153" s="57"/>
      <c r="L3153" s="57"/>
      <c r="M3153" s="57"/>
      <c r="N3153" s="57"/>
    </row>
    <row r="3154" spans="5:14">
      <c r="E3154" s="66"/>
      <c r="F3154" s="66"/>
      <c r="G3154" s="57"/>
      <c r="H3154" s="57"/>
      <c r="I3154" s="57"/>
      <c r="J3154" s="57"/>
      <c r="K3154" s="57"/>
      <c r="L3154" s="57"/>
      <c r="M3154" s="57"/>
      <c r="N3154" s="57"/>
    </row>
    <row r="3155" spans="5:14">
      <c r="E3155" s="66"/>
      <c r="F3155" s="66"/>
      <c r="G3155" s="57"/>
      <c r="H3155" s="57"/>
      <c r="I3155" s="57"/>
      <c r="J3155" s="57"/>
      <c r="K3155" s="57"/>
      <c r="L3155" s="57"/>
      <c r="M3155" s="57"/>
      <c r="N3155" s="57"/>
    </row>
    <row r="3156" spans="5:14">
      <c r="E3156" s="66"/>
      <c r="F3156" s="66"/>
      <c r="G3156" s="57"/>
      <c r="H3156" s="57"/>
      <c r="I3156" s="57"/>
      <c r="J3156" s="57"/>
      <c r="K3156" s="57"/>
      <c r="L3156" s="57"/>
      <c r="M3156" s="57"/>
      <c r="N3156" s="57"/>
    </row>
    <row r="3157" spans="5:14">
      <c r="E3157" s="66"/>
      <c r="F3157" s="66"/>
      <c r="G3157" s="57"/>
      <c r="H3157" s="57"/>
      <c r="I3157" s="57"/>
      <c r="J3157" s="57"/>
      <c r="K3157" s="57"/>
      <c r="L3157" s="57"/>
      <c r="M3157" s="57"/>
      <c r="N3157" s="57"/>
    </row>
    <row r="3158" spans="5:14">
      <c r="E3158" s="66"/>
      <c r="F3158" s="66"/>
      <c r="G3158" s="57"/>
      <c r="H3158" s="57"/>
      <c r="I3158" s="57"/>
      <c r="J3158" s="57"/>
      <c r="K3158" s="57"/>
      <c r="L3158" s="57"/>
      <c r="M3158" s="57"/>
      <c r="N3158" s="57"/>
    </row>
    <row r="3159" spans="5:14">
      <c r="E3159" s="66"/>
      <c r="F3159" s="66"/>
      <c r="G3159" s="57"/>
      <c r="H3159" s="57"/>
      <c r="I3159" s="57"/>
      <c r="J3159" s="57"/>
      <c r="K3159" s="57"/>
      <c r="L3159" s="57"/>
      <c r="M3159" s="57"/>
      <c r="N3159" s="57"/>
    </row>
    <row r="3160" spans="5:14">
      <c r="E3160" s="66"/>
      <c r="F3160" s="66"/>
      <c r="G3160" s="57"/>
      <c r="H3160" s="57"/>
      <c r="I3160" s="57"/>
      <c r="J3160" s="57"/>
      <c r="K3160" s="57"/>
      <c r="L3160" s="57"/>
      <c r="M3160" s="57"/>
      <c r="N3160" s="57"/>
    </row>
    <row r="3161" spans="5:14">
      <c r="E3161" s="66"/>
      <c r="F3161" s="66"/>
      <c r="G3161" s="57"/>
      <c r="H3161" s="57"/>
      <c r="I3161" s="57"/>
      <c r="J3161" s="57"/>
      <c r="K3161" s="57"/>
      <c r="L3161" s="57"/>
      <c r="M3161" s="57"/>
      <c r="N3161" s="57"/>
    </row>
    <row r="3162" spans="5:14">
      <c r="E3162" s="66"/>
      <c r="F3162" s="66"/>
      <c r="G3162" s="57"/>
      <c r="H3162" s="57"/>
      <c r="I3162" s="57"/>
      <c r="J3162" s="57"/>
      <c r="K3162" s="57"/>
      <c r="L3162" s="57"/>
      <c r="M3162" s="57"/>
      <c r="N3162" s="57"/>
    </row>
    <row r="3163" spans="5:14">
      <c r="E3163" s="66"/>
      <c r="F3163" s="66"/>
      <c r="G3163" s="57"/>
      <c r="H3163" s="57"/>
      <c r="I3163" s="57"/>
      <c r="J3163" s="57"/>
      <c r="K3163" s="57"/>
      <c r="L3163" s="57"/>
      <c r="M3163" s="57"/>
      <c r="N3163" s="57"/>
    </row>
    <row r="3164" spans="5:14">
      <c r="E3164" s="66"/>
      <c r="F3164" s="66"/>
      <c r="G3164" s="57"/>
      <c r="H3164" s="57"/>
      <c r="I3164" s="57"/>
      <c r="J3164" s="57"/>
      <c r="K3164" s="57"/>
      <c r="L3164" s="57"/>
      <c r="M3164" s="57"/>
      <c r="N3164" s="57"/>
    </row>
    <row r="3165" spans="5:14">
      <c r="E3165" s="66"/>
      <c r="F3165" s="66"/>
      <c r="G3165" s="57"/>
      <c r="H3165" s="57"/>
      <c r="I3165" s="57"/>
      <c r="J3165" s="57"/>
      <c r="K3165" s="57"/>
      <c r="L3165" s="57"/>
      <c r="M3165" s="57"/>
      <c r="N3165" s="57"/>
    </row>
    <row r="3166" spans="5:14">
      <c r="E3166" s="66"/>
      <c r="F3166" s="66"/>
      <c r="G3166" s="57"/>
      <c r="H3166" s="57"/>
      <c r="I3166" s="57"/>
      <c r="J3166" s="57"/>
      <c r="K3166" s="57"/>
      <c r="L3166" s="57"/>
      <c r="M3166" s="57"/>
      <c r="N3166" s="57"/>
    </row>
    <row r="3167" spans="5:14">
      <c r="E3167" s="66"/>
      <c r="F3167" s="66"/>
      <c r="G3167" s="57"/>
      <c r="H3167" s="57"/>
      <c r="I3167" s="57"/>
      <c r="J3167" s="57"/>
      <c r="K3167" s="57"/>
      <c r="L3167" s="57"/>
      <c r="M3167" s="57"/>
      <c r="N3167" s="57"/>
    </row>
    <row r="3168" spans="5:14">
      <c r="E3168" s="66"/>
      <c r="F3168" s="66"/>
      <c r="G3168" s="57"/>
      <c r="H3168" s="57"/>
      <c r="I3168" s="57"/>
      <c r="J3168" s="57"/>
      <c r="K3168" s="57"/>
      <c r="L3168" s="57"/>
      <c r="M3168" s="57"/>
      <c r="N3168" s="57"/>
    </row>
    <row r="3169" spans="5:14">
      <c r="E3169" s="66"/>
      <c r="F3169" s="66"/>
      <c r="G3169" s="57"/>
      <c r="H3169" s="57"/>
      <c r="I3169" s="57"/>
      <c r="J3169" s="57"/>
      <c r="K3169" s="57"/>
      <c r="L3169" s="57"/>
      <c r="M3169" s="57"/>
      <c r="N3169" s="57"/>
    </row>
    <row r="3170" spans="5:14">
      <c r="E3170" s="66"/>
      <c r="F3170" s="66"/>
      <c r="G3170" s="57"/>
      <c r="H3170" s="57"/>
      <c r="I3170" s="57"/>
      <c r="J3170" s="57"/>
      <c r="K3170" s="57"/>
      <c r="L3170" s="57"/>
      <c r="M3170" s="57"/>
      <c r="N3170" s="57"/>
    </row>
    <row r="3171" spans="5:14">
      <c r="E3171" s="66"/>
      <c r="F3171" s="66"/>
      <c r="G3171" s="57"/>
      <c r="H3171" s="57"/>
      <c r="I3171" s="57"/>
      <c r="J3171" s="57"/>
      <c r="K3171" s="57"/>
      <c r="L3171" s="57"/>
      <c r="M3171" s="57"/>
      <c r="N3171" s="57"/>
    </row>
    <row r="3172" spans="5:14">
      <c r="E3172" s="66"/>
      <c r="F3172" s="66"/>
      <c r="G3172" s="57"/>
      <c r="H3172" s="57"/>
      <c r="I3172" s="57"/>
      <c r="J3172" s="57"/>
      <c r="K3172" s="57"/>
      <c r="L3172" s="57"/>
      <c r="M3172" s="57"/>
      <c r="N3172" s="57"/>
    </row>
    <row r="3173" spans="5:14">
      <c r="E3173" s="66"/>
      <c r="F3173" s="66"/>
      <c r="G3173" s="57"/>
      <c r="H3173" s="57"/>
      <c r="I3173" s="57"/>
      <c r="J3173" s="57"/>
      <c r="K3173" s="57"/>
      <c r="L3173" s="57"/>
      <c r="M3173" s="57"/>
      <c r="N3173" s="57"/>
    </row>
    <row r="3174" spans="5:14">
      <c r="E3174" s="66"/>
      <c r="F3174" s="66"/>
      <c r="G3174" s="57"/>
      <c r="H3174" s="57"/>
      <c r="I3174" s="57"/>
      <c r="J3174" s="57"/>
      <c r="K3174" s="57"/>
      <c r="L3174" s="57"/>
      <c r="M3174" s="57"/>
      <c r="N3174" s="57"/>
    </row>
    <row r="3175" spans="5:14">
      <c r="E3175" s="66"/>
      <c r="F3175" s="66"/>
      <c r="G3175" s="57"/>
      <c r="H3175" s="57"/>
      <c r="I3175" s="57"/>
      <c r="J3175" s="57"/>
      <c r="K3175" s="57"/>
      <c r="L3175" s="57"/>
      <c r="M3175" s="57"/>
      <c r="N3175" s="57"/>
    </row>
    <row r="3176" spans="5:14">
      <c r="E3176" s="66"/>
      <c r="F3176" s="66"/>
      <c r="G3176" s="57"/>
      <c r="H3176" s="57"/>
      <c r="I3176" s="57"/>
      <c r="J3176" s="57"/>
      <c r="K3176" s="57"/>
      <c r="L3176" s="57"/>
      <c r="M3176" s="57"/>
      <c r="N3176" s="57"/>
    </row>
    <row r="3177" spans="5:14">
      <c r="E3177" s="66"/>
      <c r="F3177" s="66"/>
      <c r="G3177" s="57"/>
      <c r="H3177" s="57"/>
      <c r="I3177" s="57"/>
      <c r="J3177" s="57"/>
      <c r="K3177" s="57"/>
      <c r="L3177" s="57"/>
      <c r="M3177" s="57"/>
      <c r="N3177" s="57"/>
    </row>
    <row r="3178" spans="5:14">
      <c r="E3178" s="66"/>
      <c r="F3178" s="66"/>
      <c r="G3178" s="57"/>
      <c r="H3178" s="57"/>
      <c r="I3178" s="57"/>
      <c r="J3178" s="57"/>
      <c r="K3178" s="57"/>
      <c r="L3178" s="57"/>
      <c r="M3178" s="57"/>
      <c r="N3178" s="57"/>
    </row>
    <row r="3179" spans="5:14">
      <c r="E3179" s="66"/>
      <c r="F3179" s="66"/>
      <c r="G3179" s="57"/>
      <c r="H3179" s="57"/>
      <c r="I3179" s="57"/>
      <c r="J3179" s="57"/>
      <c r="K3179" s="57"/>
      <c r="L3179" s="57"/>
      <c r="M3179" s="57"/>
      <c r="N3179" s="57"/>
    </row>
    <row r="3180" spans="5:14">
      <c r="E3180" s="66"/>
      <c r="F3180" s="66"/>
      <c r="G3180" s="57"/>
      <c r="H3180" s="57"/>
      <c r="I3180" s="57"/>
      <c r="J3180" s="57"/>
      <c r="K3180" s="57"/>
      <c r="L3180" s="57"/>
      <c r="M3180" s="57"/>
      <c r="N3180" s="57"/>
    </row>
    <row r="3181" spans="5:14">
      <c r="E3181" s="66"/>
      <c r="F3181" s="66"/>
      <c r="G3181" s="57"/>
      <c r="H3181" s="57"/>
      <c r="I3181" s="57"/>
      <c r="J3181" s="57"/>
      <c r="K3181" s="57"/>
      <c r="L3181" s="57"/>
      <c r="M3181" s="57"/>
      <c r="N3181" s="57"/>
    </row>
    <row r="3182" spans="5:14">
      <c r="E3182" s="66"/>
      <c r="F3182" s="66"/>
      <c r="G3182" s="57"/>
      <c r="H3182" s="57"/>
      <c r="I3182" s="57"/>
      <c r="J3182" s="57"/>
      <c r="K3182" s="57"/>
      <c r="L3182" s="57"/>
      <c r="M3182" s="57"/>
      <c r="N3182" s="57"/>
    </row>
    <row r="3183" spans="5:14">
      <c r="E3183" s="66"/>
      <c r="F3183" s="66"/>
      <c r="G3183" s="57"/>
      <c r="H3183" s="57"/>
      <c r="I3183" s="57"/>
      <c r="J3183" s="57"/>
      <c r="K3183" s="57"/>
      <c r="L3183" s="57"/>
      <c r="M3183" s="57"/>
      <c r="N3183" s="57"/>
    </row>
    <row r="3184" spans="5:14">
      <c r="E3184" s="66"/>
      <c r="F3184" s="66"/>
      <c r="G3184" s="57"/>
      <c r="H3184" s="57"/>
      <c r="I3184" s="57"/>
      <c r="J3184" s="57"/>
      <c r="K3184" s="57"/>
      <c r="L3184" s="57"/>
      <c r="M3184" s="57"/>
      <c r="N3184" s="57"/>
    </row>
    <row r="3185" spans="5:14">
      <c r="E3185" s="66"/>
      <c r="F3185" s="66"/>
      <c r="G3185" s="57"/>
      <c r="H3185" s="57"/>
      <c r="I3185" s="57"/>
      <c r="J3185" s="57"/>
      <c r="K3185" s="57"/>
      <c r="L3185" s="57"/>
      <c r="M3185" s="57"/>
      <c r="N3185" s="57"/>
    </row>
    <row r="3186" spans="5:14">
      <c r="E3186" s="66"/>
      <c r="F3186" s="66"/>
      <c r="G3186" s="57"/>
      <c r="H3186" s="57"/>
      <c r="I3186" s="57"/>
      <c r="J3186" s="57"/>
      <c r="K3186" s="57"/>
      <c r="L3186" s="57"/>
      <c r="M3186" s="57"/>
      <c r="N3186" s="57"/>
    </row>
    <row r="3187" spans="5:14">
      <c r="E3187" s="66"/>
      <c r="F3187" s="66"/>
      <c r="G3187" s="57"/>
      <c r="H3187" s="57"/>
      <c r="I3187" s="57"/>
      <c r="J3187" s="57"/>
      <c r="K3187" s="57"/>
      <c r="L3187" s="57"/>
      <c r="M3187" s="57"/>
      <c r="N3187" s="57"/>
    </row>
    <row r="3188" spans="5:14">
      <c r="E3188" s="66"/>
      <c r="F3188" s="66"/>
      <c r="G3188" s="57"/>
      <c r="H3188" s="57"/>
      <c r="I3188" s="57"/>
      <c r="J3188" s="57"/>
      <c r="K3188" s="57"/>
      <c r="L3188" s="57"/>
      <c r="M3188" s="57"/>
      <c r="N3188" s="57"/>
    </row>
    <row r="3189" spans="5:14">
      <c r="E3189" s="66"/>
      <c r="F3189" s="66"/>
      <c r="G3189" s="57"/>
      <c r="H3189" s="57"/>
      <c r="I3189" s="57"/>
      <c r="J3189" s="57"/>
      <c r="K3189" s="57"/>
      <c r="L3189" s="57"/>
      <c r="M3189" s="57"/>
      <c r="N3189" s="57"/>
    </row>
    <row r="3190" spans="5:14">
      <c r="E3190" s="66"/>
      <c r="F3190" s="66"/>
      <c r="G3190" s="57"/>
      <c r="H3190" s="57"/>
      <c r="I3190" s="57"/>
      <c r="J3190" s="57"/>
      <c r="K3190" s="57"/>
      <c r="L3190" s="57"/>
      <c r="M3190" s="57"/>
      <c r="N3190" s="57"/>
    </row>
    <row r="3191" spans="5:14">
      <c r="E3191" s="66"/>
      <c r="F3191" s="66"/>
      <c r="G3191" s="57"/>
      <c r="H3191" s="57"/>
      <c r="I3191" s="57"/>
      <c r="J3191" s="57"/>
      <c r="K3191" s="57"/>
      <c r="L3191" s="57"/>
      <c r="M3191" s="57"/>
      <c r="N3191" s="57"/>
    </row>
    <row r="3192" spans="5:14">
      <c r="E3192" s="66"/>
      <c r="F3192" s="66"/>
      <c r="G3192" s="57"/>
      <c r="H3192" s="57"/>
      <c r="I3192" s="57"/>
      <c r="J3192" s="57"/>
      <c r="K3192" s="57"/>
      <c r="L3192" s="57"/>
      <c r="M3192" s="57"/>
      <c r="N3192" s="57"/>
    </row>
    <row r="3193" spans="5:14">
      <c r="E3193" s="66"/>
      <c r="F3193" s="66"/>
      <c r="G3193" s="57"/>
      <c r="H3193" s="57"/>
      <c r="I3193" s="57"/>
      <c r="J3193" s="57"/>
      <c r="K3193" s="57"/>
      <c r="L3193" s="57"/>
      <c r="M3193" s="57"/>
      <c r="N3193" s="57"/>
    </row>
    <row r="3194" spans="5:14">
      <c r="E3194" s="66"/>
      <c r="F3194" s="66"/>
      <c r="G3194" s="57"/>
      <c r="H3194" s="57"/>
      <c r="I3194" s="57"/>
      <c r="J3194" s="57"/>
      <c r="K3194" s="57"/>
      <c r="L3194" s="57"/>
      <c r="M3194" s="57"/>
      <c r="N3194" s="57"/>
    </row>
    <row r="3195" spans="5:14">
      <c r="E3195" s="66"/>
      <c r="F3195" s="66"/>
      <c r="G3195" s="57"/>
      <c r="H3195" s="57"/>
      <c r="I3195" s="57"/>
      <c r="J3195" s="57"/>
      <c r="K3195" s="57"/>
      <c r="L3195" s="57"/>
      <c r="M3195" s="57"/>
      <c r="N3195" s="57"/>
    </row>
    <row r="3196" spans="5:14">
      <c r="E3196" s="66"/>
      <c r="F3196" s="66"/>
      <c r="G3196" s="57"/>
      <c r="H3196" s="57"/>
      <c r="I3196" s="57"/>
      <c r="J3196" s="57"/>
      <c r="K3196" s="57"/>
      <c r="L3196" s="57"/>
      <c r="M3196" s="57"/>
      <c r="N3196" s="57"/>
    </row>
    <row r="3197" spans="5:14">
      <c r="E3197" s="66"/>
      <c r="F3197" s="66"/>
      <c r="G3197" s="57"/>
      <c r="H3197" s="57"/>
      <c r="I3197" s="57"/>
      <c r="J3197" s="57"/>
      <c r="K3197" s="57"/>
      <c r="L3197" s="57"/>
      <c r="M3197" s="57"/>
      <c r="N3197" s="57"/>
    </row>
    <row r="3198" spans="5:14">
      <c r="E3198" s="66"/>
      <c r="F3198" s="66"/>
      <c r="G3198" s="57"/>
      <c r="H3198" s="57"/>
      <c r="I3198" s="57"/>
      <c r="J3198" s="57"/>
      <c r="K3198" s="57"/>
      <c r="L3198" s="57"/>
      <c r="M3198" s="57"/>
      <c r="N3198" s="57"/>
    </row>
    <row r="3199" spans="5:14">
      <c r="E3199" s="66"/>
      <c r="F3199" s="66"/>
      <c r="G3199" s="57"/>
      <c r="H3199" s="57"/>
      <c r="I3199" s="57"/>
      <c r="J3199" s="57"/>
      <c r="K3199" s="57"/>
      <c r="L3199" s="57"/>
      <c r="M3199" s="57"/>
      <c r="N3199" s="57"/>
    </row>
    <row r="3200" spans="5:14">
      <c r="E3200" s="66"/>
      <c r="F3200" s="66"/>
      <c r="G3200" s="57"/>
      <c r="H3200" s="57"/>
      <c r="I3200" s="57"/>
      <c r="J3200" s="57"/>
      <c r="K3200" s="57"/>
      <c r="L3200" s="57"/>
      <c r="M3200" s="57"/>
      <c r="N3200" s="57"/>
    </row>
    <row r="3201" spans="5:14">
      <c r="E3201" s="66"/>
      <c r="F3201" s="66"/>
      <c r="G3201" s="57"/>
      <c r="H3201" s="57"/>
      <c r="I3201" s="57"/>
      <c r="J3201" s="57"/>
      <c r="K3201" s="57"/>
      <c r="L3201" s="57"/>
      <c r="M3201" s="57"/>
      <c r="N3201" s="57"/>
    </row>
    <row r="3202" spans="5:14">
      <c r="E3202" s="66"/>
      <c r="F3202" s="66"/>
      <c r="G3202" s="57"/>
      <c r="H3202" s="57"/>
      <c r="I3202" s="57"/>
      <c r="J3202" s="57"/>
      <c r="K3202" s="57"/>
      <c r="L3202" s="57"/>
      <c r="M3202" s="57"/>
      <c r="N3202" s="57"/>
    </row>
    <row r="3203" spans="5:14">
      <c r="E3203" s="66"/>
      <c r="F3203" s="66"/>
      <c r="G3203" s="57"/>
      <c r="H3203" s="57"/>
      <c r="I3203" s="57"/>
      <c r="J3203" s="57"/>
      <c r="K3203" s="57"/>
      <c r="L3203" s="57"/>
      <c r="M3203" s="57"/>
      <c r="N3203" s="57"/>
    </row>
    <row r="3204" spans="5:14">
      <c r="E3204" s="66"/>
      <c r="F3204" s="66"/>
      <c r="G3204" s="57"/>
      <c r="H3204" s="57"/>
      <c r="I3204" s="57"/>
      <c r="J3204" s="57"/>
      <c r="K3204" s="57"/>
      <c r="L3204" s="57"/>
      <c r="M3204" s="57"/>
      <c r="N3204" s="57"/>
    </row>
    <row r="3205" spans="5:14">
      <c r="E3205" s="66"/>
      <c r="F3205" s="66"/>
      <c r="G3205" s="57"/>
      <c r="H3205" s="57"/>
      <c r="I3205" s="57"/>
      <c r="J3205" s="57"/>
      <c r="K3205" s="57"/>
      <c r="L3205" s="57"/>
      <c r="M3205" s="57"/>
      <c r="N3205" s="57"/>
    </row>
    <row r="3206" spans="5:14">
      <c r="E3206" s="66"/>
      <c r="F3206" s="66"/>
      <c r="G3206" s="57"/>
      <c r="H3206" s="57"/>
      <c r="I3206" s="57"/>
      <c r="J3206" s="57"/>
      <c r="K3206" s="57"/>
      <c r="L3206" s="57"/>
      <c r="M3206" s="57"/>
      <c r="N3206" s="57"/>
    </row>
    <row r="3207" spans="5:14">
      <c r="E3207" s="66"/>
      <c r="F3207" s="66"/>
      <c r="G3207" s="57"/>
      <c r="H3207" s="57"/>
      <c r="I3207" s="57"/>
      <c r="J3207" s="57"/>
      <c r="K3207" s="57"/>
      <c r="L3207" s="57"/>
      <c r="M3207" s="57"/>
      <c r="N3207" s="57"/>
    </row>
    <row r="3208" spans="5:14">
      <c r="E3208" s="66"/>
      <c r="F3208" s="66"/>
      <c r="G3208" s="57"/>
      <c r="H3208" s="57"/>
      <c r="I3208" s="57"/>
      <c r="J3208" s="57"/>
      <c r="K3208" s="57"/>
      <c r="L3208" s="57"/>
      <c r="M3208" s="57"/>
      <c r="N3208" s="57"/>
    </row>
    <row r="3209" spans="5:14">
      <c r="E3209" s="66"/>
      <c r="F3209" s="66"/>
      <c r="G3209" s="57"/>
      <c r="H3209" s="57"/>
      <c r="I3209" s="57"/>
      <c r="J3209" s="57"/>
      <c r="K3209" s="57"/>
      <c r="L3209" s="57"/>
      <c r="M3209" s="57"/>
      <c r="N3209" s="57"/>
    </row>
    <row r="3210" spans="5:14">
      <c r="E3210" s="66"/>
      <c r="F3210" s="66"/>
      <c r="G3210" s="57"/>
      <c r="H3210" s="57"/>
      <c r="I3210" s="57"/>
      <c r="J3210" s="57"/>
      <c r="K3210" s="57"/>
      <c r="L3210" s="57"/>
      <c r="M3210" s="57"/>
      <c r="N3210" s="57"/>
    </row>
    <row r="3211" spans="5:14">
      <c r="E3211" s="66"/>
      <c r="F3211" s="66"/>
      <c r="G3211" s="57"/>
      <c r="H3211" s="57"/>
      <c r="I3211" s="57"/>
      <c r="J3211" s="57"/>
      <c r="K3211" s="57"/>
      <c r="L3211" s="57"/>
      <c r="M3211" s="57"/>
      <c r="N3211" s="57"/>
    </row>
    <row r="3212" spans="5:14">
      <c r="E3212" s="66"/>
      <c r="F3212" s="66"/>
      <c r="G3212" s="57"/>
      <c r="H3212" s="57"/>
      <c r="I3212" s="57"/>
      <c r="J3212" s="57"/>
      <c r="K3212" s="57"/>
      <c r="L3212" s="57"/>
      <c r="M3212" s="57"/>
      <c r="N3212" s="57"/>
    </row>
    <row r="3213" spans="5:14">
      <c r="E3213" s="66"/>
      <c r="F3213" s="66"/>
      <c r="G3213" s="57"/>
      <c r="H3213" s="57"/>
      <c r="I3213" s="57"/>
      <c r="J3213" s="57"/>
      <c r="K3213" s="57"/>
      <c r="L3213" s="57"/>
      <c r="M3213" s="57"/>
      <c r="N3213" s="57"/>
    </row>
    <row r="3214" spans="5:14">
      <c r="E3214" s="66"/>
      <c r="F3214" s="66"/>
      <c r="G3214" s="57"/>
      <c r="H3214" s="57"/>
      <c r="I3214" s="57"/>
      <c r="J3214" s="57"/>
      <c r="K3214" s="57"/>
      <c r="L3214" s="57"/>
      <c r="M3214" s="57"/>
      <c r="N3214" s="57"/>
    </row>
    <row r="3215" spans="5:14">
      <c r="E3215" s="66"/>
      <c r="F3215" s="66"/>
      <c r="G3215" s="57"/>
      <c r="H3215" s="57"/>
      <c r="I3215" s="57"/>
      <c r="J3215" s="57"/>
      <c r="K3215" s="57"/>
      <c r="L3215" s="57"/>
      <c r="M3215" s="57"/>
      <c r="N3215" s="57"/>
    </row>
    <row r="3216" spans="5:14">
      <c r="E3216" s="66"/>
      <c r="F3216" s="66"/>
      <c r="G3216" s="57"/>
      <c r="H3216" s="57"/>
      <c r="I3216" s="57"/>
      <c r="J3216" s="57"/>
      <c r="K3216" s="57"/>
      <c r="L3216" s="57"/>
      <c r="M3216" s="57"/>
      <c r="N3216" s="57"/>
    </row>
    <row r="3217" spans="5:14">
      <c r="E3217" s="66"/>
      <c r="F3217" s="66"/>
      <c r="G3217" s="57"/>
      <c r="H3217" s="57"/>
      <c r="I3217" s="57"/>
      <c r="J3217" s="57"/>
      <c r="K3217" s="57"/>
      <c r="L3217" s="57"/>
      <c r="M3217" s="57"/>
      <c r="N3217" s="57"/>
    </row>
    <row r="3218" spans="5:14">
      <c r="E3218" s="66"/>
      <c r="F3218" s="66"/>
      <c r="G3218" s="57"/>
      <c r="H3218" s="57"/>
      <c r="I3218" s="57"/>
      <c r="J3218" s="57"/>
      <c r="K3218" s="57"/>
      <c r="L3218" s="57"/>
      <c r="M3218" s="57"/>
      <c r="N3218" s="57"/>
    </row>
    <row r="3219" spans="5:14">
      <c r="E3219" s="66"/>
      <c r="F3219" s="66"/>
      <c r="G3219" s="57"/>
      <c r="H3219" s="57"/>
      <c r="I3219" s="57"/>
      <c r="J3219" s="57"/>
      <c r="K3219" s="57"/>
      <c r="L3219" s="57"/>
      <c r="M3219" s="57"/>
      <c r="N3219" s="57"/>
    </row>
    <row r="3220" spans="5:14">
      <c r="E3220" s="66"/>
      <c r="F3220" s="66"/>
      <c r="G3220" s="57"/>
      <c r="H3220" s="57"/>
      <c r="I3220" s="57"/>
      <c r="J3220" s="57"/>
      <c r="K3220" s="57"/>
      <c r="L3220" s="57"/>
      <c r="M3220" s="57"/>
      <c r="N3220" s="57"/>
    </row>
    <row r="3221" spans="5:14">
      <c r="E3221" s="66"/>
      <c r="F3221" s="66"/>
      <c r="G3221" s="57"/>
      <c r="H3221" s="57"/>
      <c r="I3221" s="57"/>
      <c r="J3221" s="57"/>
      <c r="K3221" s="57"/>
      <c r="L3221" s="57"/>
      <c r="M3221" s="57"/>
      <c r="N3221" s="57"/>
    </row>
    <row r="3222" spans="5:14">
      <c r="E3222" s="66"/>
      <c r="F3222" s="66"/>
      <c r="G3222" s="57"/>
      <c r="H3222" s="57"/>
      <c r="I3222" s="57"/>
      <c r="J3222" s="57"/>
      <c r="K3222" s="57"/>
      <c r="L3222" s="57"/>
      <c r="M3222" s="57"/>
      <c r="N3222" s="57"/>
    </row>
    <row r="3223" spans="5:14">
      <c r="E3223" s="66"/>
      <c r="F3223" s="66"/>
      <c r="G3223" s="57"/>
      <c r="H3223" s="57"/>
      <c r="I3223" s="57"/>
      <c r="J3223" s="57"/>
      <c r="K3223" s="57"/>
      <c r="L3223" s="57"/>
      <c r="M3223" s="57"/>
      <c r="N3223" s="57"/>
    </row>
    <row r="3224" spans="5:14">
      <c r="E3224" s="66"/>
      <c r="F3224" s="66"/>
      <c r="G3224" s="57"/>
      <c r="H3224" s="57"/>
      <c r="I3224" s="57"/>
      <c r="J3224" s="57"/>
      <c r="K3224" s="57"/>
      <c r="L3224" s="57"/>
      <c r="M3224" s="57"/>
      <c r="N3224" s="57"/>
    </row>
    <row r="3225" spans="5:14">
      <c r="E3225" s="66"/>
      <c r="F3225" s="66"/>
      <c r="G3225" s="57"/>
      <c r="H3225" s="57"/>
      <c r="I3225" s="57"/>
      <c r="J3225" s="57"/>
      <c r="K3225" s="57"/>
      <c r="L3225" s="57"/>
      <c r="M3225" s="57"/>
      <c r="N3225" s="57"/>
    </row>
    <row r="3226" spans="5:14">
      <c r="E3226" s="66"/>
      <c r="F3226" s="66"/>
      <c r="G3226" s="57"/>
      <c r="H3226" s="57"/>
      <c r="I3226" s="57"/>
      <c r="J3226" s="57"/>
      <c r="K3226" s="57"/>
      <c r="L3226" s="57"/>
      <c r="M3226" s="57"/>
      <c r="N3226" s="57"/>
    </row>
    <row r="3227" spans="5:14">
      <c r="E3227" s="66"/>
      <c r="F3227" s="66"/>
      <c r="G3227" s="57"/>
      <c r="H3227" s="57"/>
      <c r="I3227" s="57"/>
      <c r="J3227" s="57"/>
      <c r="K3227" s="57"/>
      <c r="L3227" s="57"/>
      <c r="M3227" s="57"/>
      <c r="N3227" s="57"/>
    </row>
    <row r="3228" spans="5:14">
      <c r="E3228" s="66"/>
      <c r="F3228" s="66"/>
      <c r="G3228" s="57"/>
      <c r="H3228" s="57"/>
      <c r="I3228" s="57"/>
      <c r="J3228" s="57"/>
      <c r="K3228" s="57"/>
      <c r="L3228" s="57"/>
      <c r="M3228" s="57"/>
      <c r="N3228" s="57"/>
    </row>
    <row r="3229" spans="5:14">
      <c r="E3229" s="66"/>
      <c r="F3229" s="66"/>
      <c r="G3229" s="57"/>
      <c r="H3229" s="57"/>
      <c r="I3229" s="57"/>
      <c r="J3229" s="57"/>
      <c r="K3229" s="57"/>
      <c r="L3229" s="57"/>
      <c r="M3229" s="57"/>
      <c r="N3229" s="57"/>
    </row>
    <row r="3230" spans="5:14">
      <c r="E3230" s="66"/>
      <c r="F3230" s="66"/>
      <c r="G3230" s="57"/>
      <c r="H3230" s="57"/>
      <c r="I3230" s="57"/>
      <c r="J3230" s="57"/>
      <c r="K3230" s="57"/>
      <c r="L3230" s="57"/>
      <c r="M3230" s="57"/>
      <c r="N3230" s="57"/>
    </row>
    <row r="3231" spans="5:14">
      <c r="E3231" s="66"/>
      <c r="F3231" s="66"/>
      <c r="G3231" s="57"/>
      <c r="H3231" s="57"/>
      <c r="I3231" s="57"/>
      <c r="J3231" s="57"/>
      <c r="K3231" s="57"/>
      <c r="L3231" s="57"/>
      <c r="M3231" s="57"/>
      <c r="N3231" s="57"/>
    </row>
    <row r="3232" spans="5:14">
      <c r="E3232" s="66"/>
      <c r="F3232" s="66"/>
      <c r="G3232" s="57"/>
      <c r="H3232" s="57"/>
      <c r="I3232" s="57"/>
      <c r="J3232" s="57"/>
      <c r="K3232" s="57"/>
      <c r="L3232" s="57"/>
      <c r="M3232" s="57"/>
      <c r="N3232" s="57"/>
    </row>
    <row r="3233" spans="5:14">
      <c r="E3233" s="66"/>
      <c r="F3233" s="66"/>
      <c r="G3233" s="57"/>
      <c r="H3233" s="57"/>
      <c r="I3233" s="57"/>
      <c r="J3233" s="57"/>
      <c r="K3233" s="57"/>
      <c r="L3233" s="57"/>
      <c r="M3233" s="57"/>
      <c r="N3233" s="57"/>
    </row>
    <row r="3234" spans="5:14">
      <c r="E3234" s="66"/>
      <c r="F3234" s="66"/>
      <c r="G3234" s="57"/>
      <c r="H3234" s="57"/>
      <c r="I3234" s="57"/>
      <c r="J3234" s="57"/>
      <c r="K3234" s="57"/>
      <c r="L3234" s="57"/>
      <c r="M3234" s="57"/>
      <c r="N3234" s="57"/>
    </row>
    <row r="3235" spans="5:14">
      <c r="E3235" s="66"/>
      <c r="F3235" s="66"/>
      <c r="G3235" s="57"/>
      <c r="H3235" s="57"/>
      <c r="I3235" s="57"/>
      <c r="J3235" s="57"/>
      <c r="K3235" s="57"/>
      <c r="L3235" s="57"/>
      <c r="M3235" s="57"/>
      <c r="N3235" s="57"/>
    </row>
    <row r="3236" spans="5:14">
      <c r="E3236" s="66"/>
      <c r="F3236" s="66"/>
      <c r="G3236" s="57"/>
      <c r="H3236" s="57"/>
      <c r="I3236" s="57"/>
      <c r="J3236" s="57"/>
      <c r="K3236" s="57"/>
      <c r="L3236" s="57"/>
      <c r="M3236" s="57"/>
      <c r="N3236" s="57"/>
    </row>
    <row r="3237" spans="5:14">
      <c r="E3237" s="66"/>
      <c r="F3237" s="66"/>
      <c r="G3237" s="57"/>
      <c r="H3237" s="57"/>
      <c r="I3237" s="57"/>
      <c r="J3237" s="57"/>
      <c r="K3237" s="57"/>
      <c r="L3237" s="57"/>
      <c r="M3237" s="57"/>
      <c r="N3237" s="57"/>
    </row>
    <row r="3238" spans="5:14">
      <c r="E3238" s="66"/>
      <c r="F3238" s="66"/>
      <c r="G3238" s="57"/>
      <c r="H3238" s="57"/>
      <c r="I3238" s="57"/>
      <c r="J3238" s="57"/>
      <c r="K3238" s="57"/>
      <c r="L3238" s="57"/>
      <c r="M3238" s="57"/>
      <c r="N3238" s="57"/>
    </row>
    <row r="3239" spans="5:14">
      <c r="E3239" s="66"/>
      <c r="F3239" s="66"/>
      <c r="G3239" s="57"/>
      <c r="H3239" s="57"/>
      <c r="I3239" s="57"/>
      <c r="J3239" s="57"/>
      <c r="K3239" s="57"/>
      <c r="L3239" s="57"/>
      <c r="M3239" s="57"/>
      <c r="N3239" s="57"/>
    </row>
    <row r="3240" spans="5:14">
      <c r="E3240" s="66"/>
      <c r="F3240" s="66"/>
      <c r="G3240" s="57"/>
      <c r="H3240" s="57"/>
      <c r="I3240" s="57"/>
      <c r="J3240" s="57"/>
      <c r="K3240" s="57"/>
      <c r="L3240" s="57"/>
      <c r="M3240" s="57"/>
      <c r="N3240" s="57"/>
    </row>
    <row r="3241" spans="5:14">
      <c r="E3241" s="66"/>
      <c r="F3241" s="66"/>
      <c r="G3241" s="57"/>
      <c r="H3241" s="57"/>
      <c r="I3241" s="57"/>
      <c r="J3241" s="57"/>
      <c r="K3241" s="57"/>
      <c r="L3241" s="57"/>
      <c r="M3241" s="57"/>
      <c r="N3241" s="57"/>
    </row>
    <row r="3242" spans="5:14">
      <c r="E3242" s="66"/>
      <c r="F3242" s="66"/>
      <c r="G3242" s="57"/>
      <c r="H3242" s="57"/>
      <c r="I3242" s="57"/>
      <c r="J3242" s="57"/>
      <c r="K3242" s="57"/>
      <c r="L3242" s="57"/>
      <c r="M3242" s="57"/>
      <c r="N3242" s="57"/>
    </row>
    <row r="3243" spans="5:14">
      <c r="E3243" s="66"/>
      <c r="F3243" s="66"/>
      <c r="G3243" s="57"/>
      <c r="H3243" s="57"/>
      <c r="I3243" s="57"/>
      <c r="J3243" s="57"/>
      <c r="K3243" s="57"/>
      <c r="L3243" s="57"/>
      <c r="M3243" s="57"/>
      <c r="N3243" s="57"/>
    </row>
    <row r="3244" spans="5:14">
      <c r="E3244" s="66"/>
      <c r="F3244" s="66"/>
      <c r="G3244" s="57"/>
      <c r="H3244" s="57"/>
      <c r="I3244" s="57"/>
      <c r="J3244" s="57"/>
      <c r="K3244" s="57"/>
      <c r="L3244" s="57"/>
      <c r="M3244" s="57"/>
      <c r="N3244" s="57"/>
    </row>
    <row r="3245" spans="5:14">
      <c r="E3245" s="66"/>
      <c r="F3245" s="66"/>
      <c r="G3245" s="57"/>
      <c r="H3245" s="57"/>
      <c r="I3245" s="57"/>
      <c r="J3245" s="57"/>
      <c r="K3245" s="57"/>
      <c r="L3245" s="57"/>
      <c r="M3245" s="57"/>
      <c r="N3245" s="57"/>
    </row>
    <row r="3246" spans="5:14">
      <c r="E3246" s="66"/>
      <c r="F3246" s="66"/>
      <c r="G3246" s="57"/>
      <c r="H3246" s="57"/>
      <c r="I3246" s="57"/>
      <c r="J3246" s="57"/>
      <c r="K3246" s="57"/>
      <c r="L3246" s="57"/>
      <c r="M3246" s="57"/>
      <c r="N3246" s="57"/>
    </row>
    <row r="3247" spans="5:14">
      <c r="E3247" s="66"/>
      <c r="F3247" s="66"/>
      <c r="G3247" s="57"/>
      <c r="H3247" s="57"/>
      <c r="I3247" s="57"/>
      <c r="J3247" s="57"/>
      <c r="K3247" s="57"/>
      <c r="L3247" s="57"/>
      <c r="M3247" s="57"/>
      <c r="N3247" s="57"/>
    </row>
    <row r="3248" spans="5:14">
      <c r="E3248" s="66"/>
      <c r="F3248" s="66"/>
      <c r="G3248" s="57"/>
      <c r="H3248" s="57"/>
      <c r="I3248" s="57"/>
      <c r="J3248" s="57"/>
      <c r="K3248" s="57"/>
      <c r="L3248" s="57"/>
      <c r="M3248" s="57"/>
      <c r="N3248" s="57"/>
    </row>
    <row r="3249" spans="5:14">
      <c r="E3249" s="66"/>
      <c r="F3249" s="66"/>
      <c r="G3249" s="57"/>
      <c r="H3249" s="57"/>
      <c r="I3249" s="57"/>
      <c r="J3249" s="57"/>
      <c r="K3249" s="57"/>
      <c r="L3249" s="57"/>
      <c r="M3249" s="57"/>
      <c r="N3249" s="57"/>
    </row>
    <row r="3250" spans="5:14">
      <c r="E3250" s="66"/>
      <c r="F3250" s="66"/>
      <c r="G3250" s="57"/>
      <c r="H3250" s="57"/>
      <c r="I3250" s="57"/>
      <c r="J3250" s="57"/>
      <c r="K3250" s="57"/>
      <c r="L3250" s="57"/>
      <c r="M3250" s="57"/>
      <c r="N3250" s="57"/>
    </row>
    <row r="3251" spans="5:14">
      <c r="E3251" s="66"/>
      <c r="F3251" s="66"/>
      <c r="G3251" s="57"/>
      <c r="H3251" s="57"/>
      <c r="I3251" s="57"/>
      <c r="J3251" s="57"/>
      <c r="K3251" s="57"/>
      <c r="L3251" s="57"/>
      <c r="M3251" s="57"/>
      <c r="N3251" s="57"/>
    </row>
    <row r="3252" spans="5:14">
      <c r="E3252" s="66"/>
      <c r="F3252" s="66"/>
      <c r="G3252" s="57"/>
      <c r="H3252" s="57"/>
      <c r="I3252" s="57"/>
      <c r="J3252" s="57"/>
      <c r="K3252" s="57"/>
      <c r="L3252" s="57"/>
      <c r="M3252" s="57"/>
      <c r="N3252" s="57"/>
    </row>
    <row r="3253" spans="5:14">
      <c r="E3253" s="66"/>
      <c r="F3253" s="66"/>
      <c r="G3253" s="57"/>
      <c r="H3253" s="57"/>
      <c r="I3253" s="57"/>
      <c r="J3253" s="57"/>
      <c r="K3253" s="57"/>
      <c r="L3253" s="57"/>
      <c r="M3253" s="57"/>
      <c r="N3253" s="57"/>
    </row>
    <row r="3254" spans="5:14">
      <c r="E3254" s="66"/>
      <c r="F3254" s="66"/>
      <c r="G3254" s="57"/>
      <c r="H3254" s="57"/>
      <c r="I3254" s="57"/>
      <c r="J3254" s="57"/>
      <c r="K3254" s="57"/>
      <c r="L3254" s="57"/>
      <c r="M3254" s="57"/>
      <c r="N3254" s="57"/>
    </row>
    <row r="3255" spans="5:14">
      <c r="E3255" s="66"/>
      <c r="F3255" s="66"/>
      <c r="G3255" s="57"/>
      <c r="H3255" s="57"/>
      <c r="I3255" s="57"/>
      <c r="J3255" s="57"/>
      <c r="K3255" s="57"/>
      <c r="L3255" s="57"/>
      <c r="M3255" s="57"/>
      <c r="N3255" s="57"/>
    </row>
    <row r="3256" spans="5:14">
      <c r="E3256" s="66"/>
      <c r="F3256" s="66"/>
      <c r="G3256" s="57"/>
      <c r="H3256" s="57"/>
      <c r="I3256" s="57"/>
      <c r="J3256" s="57"/>
      <c r="K3256" s="57"/>
      <c r="L3256" s="57"/>
      <c r="M3256" s="57"/>
      <c r="N3256" s="57"/>
    </row>
    <row r="3257" spans="5:14">
      <c r="E3257" s="66"/>
      <c r="F3257" s="66"/>
      <c r="G3257" s="57"/>
      <c r="H3257" s="57"/>
      <c r="I3257" s="57"/>
      <c r="J3257" s="57"/>
      <c r="K3257" s="57"/>
      <c r="L3257" s="57"/>
      <c r="M3257" s="57"/>
      <c r="N3257" s="57"/>
    </row>
    <row r="3258" spans="5:14">
      <c r="E3258" s="66"/>
      <c r="F3258" s="66"/>
      <c r="G3258" s="57"/>
      <c r="H3258" s="57"/>
      <c r="I3258" s="57"/>
      <c r="J3258" s="57"/>
      <c r="K3258" s="57"/>
      <c r="L3258" s="57"/>
      <c r="M3258" s="57"/>
      <c r="N3258" s="57"/>
    </row>
    <row r="3259" spans="5:14">
      <c r="E3259" s="66"/>
      <c r="F3259" s="66"/>
      <c r="G3259" s="57"/>
      <c r="H3259" s="57"/>
      <c r="I3259" s="57"/>
      <c r="J3259" s="57"/>
      <c r="K3259" s="57"/>
      <c r="L3259" s="57"/>
      <c r="M3259" s="57"/>
      <c r="N3259" s="57"/>
    </row>
    <row r="3260" spans="5:14">
      <c r="E3260" s="66"/>
      <c r="F3260" s="66"/>
      <c r="G3260" s="57"/>
      <c r="H3260" s="57"/>
      <c r="I3260" s="57"/>
      <c r="J3260" s="57"/>
      <c r="K3260" s="57"/>
      <c r="L3260" s="57"/>
      <c r="M3260" s="57"/>
      <c r="N3260" s="57"/>
    </row>
    <row r="3261" spans="5:14">
      <c r="E3261" s="66"/>
      <c r="F3261" s="66"/>
      <c r="G3261" s="57"/>
      <c r="H3261" s="57"/>
      <c r="I3261" s="57"/>
      <c r="J3261" s="57"/>
      <c r="K3261" s="57"/>
      <c r="L3261" s="57"/>
      <c r="M3261" s="57"/>
      <c r="N3261" s="57"/>
    </row>
    <row r="3262" spans="5:14">
      <c r="E3262" s="66"/>
      <c r="F3262" s="66"/>
      <c r="G3262" s="57"/>
      <c r="H3262" s="57"/>
      <c r="I3262" s="57"/>
      <c r="J3262" s="57"/>
      <c r="K3262" s="57"/>
      <c r="L3262" s="57"/>
      <c r="M3262" s="57"/>
      <c r="N3262" s="57"/>
    </row>
    <row r="3263" spans="5:14">
      <c r="E3263" s="66"/>
      <c r="F3263" s="66"/>
      <c r="G3263" s="57"/>
      <c r="H3263" s="57"/>
      <c r="I3263" s="57"/>
      <c r="J3263" s="57"/>
      <c r="K3263" s="57"/>
      <c r="L3263" s="57"/>
      <c r="M3263" s="57"/>
      <c r="N3263" s="57"/>
    </row>
    <row r="3264" spans="5:14">
      <c r="E3264" s="66"/>
      <c r="F3264" s="66"/>
      <c r="G3264" s="57"/>
      <c r="H3264" s="57"/>
      <c r="I3264" s="57"/>
      <c r="J3264" s="57"/>
      <c r="K3264" s="57"/>
      <c r="L3264" s="57"/>
      <c r="M3264" s="57"/>
      <c r="N3264" s="57"/>
    </row>
    <row r="3265" spans="5:14">
      <c r="E3265" s="66"/>
      <c r="F3265" s="66"/>
      <c r="G3265" s="57"/>
      <c r="H3265" s="57"/>
      <c r="I3265" s="57"/>
      <c r="J3265" s="57"/>
      <c r="K3265" s="57"/>
      <c r="L3265" s="57"/>
      <c r="M3265" s="57"/>
      <c r="N3265" s="57"/>
    </row>
    <row r="3266" spans="5:14">
      <c r="E3266" s="66"/>
      <c r="F3266" s="66"/>
      <c r="G3266" s="57"/>
      <c r="H3266" s="57"/>
      <c r="I3266" s="57"/>
      <c r="J3266" s="57"/>
      <c r="K3266" s="57"/>
      <c r="L3266" s="57"/>
      <c r="M3266" s="57"/>
      <c r="N3266" s="57"/>
    </row>
    <row r="3267" spans="5:14">
      <c r="E3267" s="66"/>
      <c r="F3267" s="66"/>
      <c r="G3267" s="57"/>
      <c r="H3267" s="57"/>
      <c r="I3267" s="57"/>
      <c r="J3267" s="57"/>
      <c r="K3267" s="57"/>
      <c r="L3267" s="57"/>
      <c r="M3267" s="57"/>
      <c r="N3267" s="57"/>
    </row>
    <row r="3268" spans="5:14">
      <c r="E3268" s="66"/>
      <c r="F3268" s="66"/>
      <c r="G3268" s="57"/>
      <c r="H3268" s="57"/>
      <c r="I3268" s="57"/>
      <c r="J3268" s="57"/>
      <c r="K3268" s="57"/>
      <c r="L3268" s="57"/>
      <c r="M3268" s="57"/>
      <c r="N3268" s="57"/>
    </row>
    <row r="3269" spans="5:14">
      <c r="E3269" s="66"/>
      <c r="F3269" s="66"/>
      <c r="G3269" s="57"/>
      <c r="H3269" s="57"/>
      <c r="I3269" s="57"/>
      <c r="J3269" s="57"/>
      <c r="K3269" s="57"/>
      <c r="L3269" s="57"/>
      <c r="M3269" s="57"/>
      <c r="N3269" s="57"/>
    </row>
    <row r="3270" spans="5:14">
      <c r="E3270" s="66"/>
      <c r="F3270" s="66"/>
      <c r="G3270" s="57"/>
      <c r="H3270" s="57"/>
      <c r="I3270" s="57"/>
      <c r="J3270" s="57"/>
      <c r="K3270" s="57"/>
      <c r="L3270" s="57"/>
      <c r="M3270" s="57"/>
      <c r="N3270" s="57"/>
    </row>
    <row r="3271" spans="5:14">
      <c r="E3271" s="66"/>
      <c r="F3271" s="66"/>
      <c r="G3271" s="57"/>
      <c r="H3271" s="57"/>
      <c r="I3271" s="57"/>
      <c r="J3271" s="57"/>
      <c r="K3271" s="57"/>
      <c r="L3271" s="57"/>
      <c r="M3271" s="57"/>
      <c r="N3271" s="57"/>
    </row>
    <row r="3272" spans="5:14">
      <c r="E3272" s="66"/>
      <c r="F3272" s="66"/>
      <c r="G3272" s="57"/>
      <c r="H3272" s="57"/>
      <c r="I3272" s="57"/>
      <c r="J3272" s="57"/>
      <c r="K3272" s="57"/>
      <c r="L3272" s="57"/>
      <c r="M3272" s="57"/>
      <c r="N3272" s="57"/>
    </row>
    <row r="3273" spans="5:14">
      <c r="E3273" s="66"/>
      <c r="F3273" s="66"/>
      <c r="G3273" s="57"/>
      <c r="H3273" s="57"/>
      <c r="I3273" s="57"/>
      <c r="J3273" s="57"/>
      <c r="K3273" s="57"/>
      <c r="L3273" s="57"/>
      <c r="M3273" s="57"/>
      <c r="N3273" s="57"/>
    </row>
    <row r="3274" spans="5:14">
      <c r="E3274" s="66"/>
      <c r="F3274" s="66"/>
      <c r="G3274" s="57"/>
      <c r="H3274" s="57"/>
      <c r="I3274" s="57"/>
      <c r="J3274" s="57"/>
      <c r="K3274" s="57"/>
      <c r="L3274" s="57"/>
      <c r="M3274" s="57"/>
      <c r="N3274" s="57"/>
    </row>
    <row r="3275" spans="5:14">
      <c r="E3275" s="66"/>
      <c r="F3275" s="66"/>
      <c r="G3275" s="57"/>
      <c r="H3275" s="57"/>
      <c r="I3275" s="57"/>
      <c r="J3275" s="57"/>
      <c r="K3275" s="57"/>
      <c r="L3275" s="57"/>
      <c r="M3275" s="57"/>
      <c r="N3275" s="57"/>
    </row>
    <row r="3276" spans="5:14">
      <c r="E3276" s="66"/>
      <c r="F3276" s="66"/>
      <c r="G3276" s="57"/>
      <c r="H3276" s="57"/>
      <c r="I3276" s="57"/>
      <c r="J3276" s="57"/>
      <c r="K3276" s="57"/>
      <c r="L3276" s="57"/>
      <c r="M3276" s="57"/>
      <c r="N3276" s="57"/>
    </row>
    <row r="3277" spans="5:14">
      <c r="E3277" s="66"/>
      <c r="F3277" s="66"/>
      <c r="G3277" s="57"/>
      <c r="H3277" s="57"/>
      <c r="I3277" s="57"/>
      <c r="J3277" s="57"/>
      <c r="K3277" s="57"/>
      <c r="L3277" s="57"/>
      <c r="M3277" s="57"/>
      <c r="N3277" s="57"/>
    </row>
    <row r="3278" spans="5:14">
      <c r="E3278" s="66"/>
      <c r="F3278" s="66"/>
      <c r="G3278" s="57"/>
      <c r="H3278" s="57"/>
      <c r="I3278" s="57"/>
      <c r="J3278" s="57"/>
      <c r="K3278" s="57"/>
      <c r="L3278" s="57"/>
      <c r="M3278" s="57"/>
      <c r="N3278" s="57"/>
    </row>
    <row r="3279" spans="5:14">
      <c r="E3279" s="66"/>
      <c r="F3279" s="66"/>
      <c r="G3279" s="57"/>
      <c r="H3279" s="57"/>
      <c r="I3279" s="57"/>
      <c r="J3279" s="57"/>
      <c r="K3279" s="57"/>
      <c r="L3279" s="57"/>
      <c r="M3279" s="57"/>
      <c r="N3279" s="57"/>
    </row>
    <row r="3280" spans="5:14">
      <c r="E3280" s="66"/>
      <c r="F3280" s="66"/>
      <c r="G3280" s="57"/>
      <c r="H3280" s="57"/>
      <c r="I3280" s="57"/>
      <c r="J3280" s="57"/>
      <c r="K3280" s="57"/>
      <c r="L3280" s="57"/>
      <c r="M3280" s="57"/>
      <c r="N3280" s="57"/>
    </row>
    <row r="3281" spans="5:14">
      <c r="E3281" s="66"/>
      <c r="F3281" s="66"/>
      <c r="G3281" s="57"/>
      <c r="H3281" s="57"/>
      <c r="I3281" s="57"/>
      <c r="J3281" s="57"/>
      <c r="K3281" s="57"/>
      <c r="L3281" s="57"/>
      <c r="M3281" s="57"/>
      <c r="N3281" s="57"/>
    </row>
    <row r="3282" spans="5:14">
      <c r="E3282" s="66"/>
      <c r="F3282" s="66"/>
      <c r="G3282" s="57"/>
      <c r="H3282" s="57"/>
      <c r="I3282" s="57"/>
      <c r="J3282" s="57"/>
      <c r="K3282" s="57"/>
      <c r="L3282" s="57"/>
      <c r="M3282" s="57"/>
      <c r="N3282" s="57"/>
    </row>
    <row r="3283" spans="5:14">
      <c r="E3283" s="66"/>
      <c r="F3283" s="66"/>
      <c r="G3283" s="57"/>
      <c r="H3283" s="57"/>
      <c r="I3283" s="57"/>
      <c r="J3283" s="57"/>
      <c r="K3283" s="57"/>
      <c r="L3283" s="57"/>
      <c r="M3283" s="57"/>
      <c r="N3283" s="57"/>
    </row>
    <row r="3284" spans="5:14">
      <c r="E3284" s="66"/>
      <c r="F3284" s="66"/>
      <c r="G3284" s="57"/>
      <c r="H3284" s="57"/>
      <c r="I3284" s="57"/>
      <c r="J3284" s="57"/>
      <c r="K3284" s="57"/>
      <c r="L3284" s="57"/>
      <c r="M3284" s="57"/>
      <c r="N3284" s="57"/>
    </row>
    <row r="3285" spans="5:14">
      <c r="E3285" s="66"/>
      <c r="F3285" s="66"/>
      <c r="G3285" s="57"/>
      <c r="H3285" s="57"/>
      <c r="I3285" s="57"/>
      <c r="J3285" s="57"/>
      <c r="K3285" s="57"/>
      <c r="L3285" s="57"/>
      <c r="M3285" s="57"/>
      <c r="N3285" s="57"/>
    </row>
    <row r="3286" spans="5:14">
      <c r="E3286" s="66"/>
      <c r="F3286" s="66"/>
      <c r="G3286" s="57"/>
      <c r="H3286" s="57"/>
      <c r="I3286" s="57"/>
      <c r="J3286" s="57"/>
      <c r="K3286" s="57"/>
      <c r="L3286" s="57"/>
      <c r="M3286" s="57"/>
      <c r="N3286" s="57"/>
    </row>
    <row r="3287" spans="5:14">
      <c r="E3287" s="66"/>
      <c r="F3287" s="66"/>
      <c r="G3287" s="57"/>
      <c r="H3287" s="57"/>
      <c r="I3287" s="57"/>
      <c r="J3287" s="57"/>
      <c r="K3287" s="57"/>
      <c r="L3287" s="57"/>
      <c r="M3287" s="57"/>
      <c r="N3287" s="57"/>
    </row>
    <row r="3288" spans="5:14">
      <c r="E3288" s="66"/>
      <c r="F3288" s="66"/>
      <c r="G3288" s="57"/>
      <c r="H3288" s="57"/>
      <c r="I3288" s="57"/>
      <c r="J3288" s="57"/>
      <c r="K3288" s="57"/>
      <c r="L3288" s="57"/>
      <c r="M3288" s="57"/>
      <c r="N3288" s="57"/>
    </row>
    <row r="3289" spans="5:14">
      <c r="E3289" s="66"/>
      <c r="F3289" s="66"/>
      <c r="G3289" s="57"/>
      <c r="H3289" s="57"/>
      <c r="I3289" s="57"/>
      <c r="J3289" s="57"/>
      <c r="K3289" s="57"/>
      <c r="L3289" s="57"/>
      <c r="M3289" s="57"/>
      <c r="N3289" s="57"/>
    </row>
    <row r="3290" spans="5:14">
      <c r="E3290" s="66"/>
      <c r="F3290" s="66"/>
      <c r="G3290" s="57"/>
      <c r="H3290" s="57"/>
      <c r="I3290" s="57"/>
      <c r="J3290" s="57"/>
      <c r="K3290" s="57"/>
      <c r="L3290" s="57"/>
      <c r="M3290" s="57"/>
      <c r="N3290" s="57"/>
    </row>
    <row r="3291" spans="5:14">
      <c r="E3291" s="66"/>
      <c r="F3291" s="66"/>
      <c r="G3291" s="57"/>
      <c r="H3291" s="57"/>
      <c r="I3291" s="57"/>
      <c r="J3291" s="57"/>
      <c r="K3291" s="57"/>
      <c r="L3291" s="57"/>
      <c r="M3291" s="57"/>
      <c r="N3291" s="57"/>
    </row>
    <row r="3292" spans="5:14">
      <c r="E3292" s="66"/>
      <c r="F3292" s="66"/>
      <c r="G3292" s="57"/>
      <c r="H3292" s="57"/>
      <c r="I3292" s="57"/>
      <c r="J3292" s="57"/>
      <c r="K3292" s="57"/>
      <c r="L3292" s="57"/>
      <c r="M3292" s="57"/>
      <c r="N3292" s="57"/>
    </row>
    <row r="3293" spans="5:14">
      <c r="E3293" s="66"/>
      <c r="F3293" s="66"/>
      <c r="G3293" s="57"/>
      <c r="H3293" s="57"/>
      <c r="I3293" s="57"/>
      <c r="J3293" s="57"/>
      <c r="K3293" s="57"/>
      <c r="L3293" s="57"/>
      <c r="M3293" s="57"/>
      <c r="N3293" s="57"/>
    </row>
    <row r="3294" spans="5:14">
      <c r="E3294" s="66"/>
      <c r="F3294" s="66"/>
      <c r="G3294" s="57"/>
      <c r="H3294" s="57"/>
      <c r="I3294" s="57"/>
      <c r="J3294" s="57"/>
      <c r="K3294" s="57"/>
      <c r="L3294" s="57"/>
      <c r="M3294" s="57"/>
      <c r="N3294" s="57"/>
    </row>
    <row r="3295" spans="5:14">
      <c r="E3295" s="66"/>
      <c r="F3295" s="66"/>
      <c r="G3295" s="57"/>
      <c r="H3295" s="57"/>
      <c r="I3295" s="57"/>
      <c r="J3295" s="57"/>
      <c r="K3295" s="57"/>
      <c r="L3295" s="57"/>
      <c r="M3295" s="57"/>
      <c r="N3295" s="57"/>
    </row>
    <row r="3296" spans="5:14">
      <c r="E3296" s="66"/>
      <c r="F3296" s="66"/>
      <c r="G3296" s="57"/>
      <c r="H3296" s="57"/>
      <c r="I3296" s="57"/>
      <c r="J3296" s="57"/>
      <c r="K3296" s="57"/>
      <c r="L3296" s="57"/>
      <c r="M3296" s="57"/>
      <c r="N3296" s="57"/>
    </row>
    <row r="3297" spans="5:14">
      <c r="E3297" s="66"/>
      <c r="F3297" s="66"/>
      <c r="G3297" s="57"/>
      <c r="H3297" s="57"/>
      <c r="I3297" s="57"/>
      <c r="J3297" s="57"/>
      <c r="K3297" s="57"/>
      <c r="L3297" s="57"/>
      <c r="M3297" s="57"/>
      <c r="N3297" s="57"/>
    </row>
    <row r="3298" spans="5:14">
      <c r="E3298" s="66"/>
      <c r="F3298" s="66"/>
      <c r="G3298" s="57"/>
      <c r="H3298" s="57"/>
      <c r="I3298" s="57"/>
      <c r="J3298" s="57"/>
      <c r="K3298" s="57"/>
      <c r="L3298" s="57"/>
      <c r="M3298" s="57"/>
      <c r="N3298" s="57"/>
    </row>
    <row r="3299" spans="5:14">
      <c r="E3299" s="66"/>
      <c r="F3299" s="66"/>
      <c r="G3299" s="57"/>
      <c r="H3299" s="57"/>
      <c r="I3299" s="57"/>
      <c r="J3299" s="57"/>
      <c r="K3299" s="57"/>
      <c r="L3299" s="57"/>
      <c r="M3299" s="57"/>
      <c r="N3299" s="57"/>
    </row>
    <row r="3300" spans="5:14">
      <c r="E3300" s="66"/>
      <c r="F3300" s="66"/>
      <c r="G3300" s="57"/>
      <c r="H3300" s="57"/>
      <c r="I3300" s="57"/>
      <c r="J3300" s="57"/>
      <c r="K3300" s="57"/>
      <c r="L3300" s="57"/>
      <c r="M3300" s="57"/>
      <c r="N3300" s="57"/>
    </row>
    <row r="3301" spans="5:14">
      <c r="E3301" s="66"/>
      <c r="F3301" s="66"/>
      <c r="G3301" s="57"/>
      <c r="H3301" s="57"/>
      <c r="I3301" s="57"/>
      <c r="J3301" s="57"/>
      <c r="K3301" s="57"/>
      <c r="L3301" s="57"/>
      <c r="M3301" s="57"/>
      <c r="N3301" s="57"/>
    </row>
    <row r="3302" spans="5:14">
      <c r="E3302" s="66"/>
      <c r="F3302" s="66"/>
      <c r="G3302" s="57"/>
      <c r="H3302" s="57"/>
      <c r="I3302" s="57"/>
      <c r="J3302" s="57"/>
      <c r="K3302" s="57"/>
      <c r="L3302" s="57"/>
      <c r="M3302" s="57"/>
      <c r="N3302" s="57"/>
    </row>
    <row r="3303" spans="5:14">
      <c r="E3303" s="66"/>
      <c r="F3303" s="66"/>
      <c r="G3303" s="57"/>
      <c r="H3303" s="57"/>
      <c r="I3303" s="57"/>
      <c r="J3303" s="57"/>
      <c r="K3303" s="57"/>
      <c r="L3303" s="57"/>
      <c r="M3303" s="57"/>
      <c r="N3303" s="57"/>
    </row>
    <row r="3304" spans="5:14">
      <c r="E3304" s="66"/>
      <c r="F3304" s="66"/>
      <c r="G3304" s="57"/>
      <c r="H3304" s="57"/>
      <c r="I3304" s="57"/>
      <c r="J3304" s="57"/>
      <c r="K3304" s="57"/>
      <c r="L3304" s="57"/>
      <c r="M3304" s="57"/>
      <c r="N3304" s="57"/>
    </row>
    <row r="3305" spans="5:14">
      <c r="E3305" s="66"/>
      <c r="F3305" s="66"/>
      <c r="G3305" s="57"/>
      <c r="H3305" s="57"/>
      <c r="I3305" s="57"/>
      <c r="J3305" s="57"/>
      <c r="K3305" s="57"/>
      <c r="L3305" s="57"/>
      <c r="M3305" s="57"/>
      <c r="N3305" s="57"/>
    </row>
    <row r="3306" spans="5:14">
      <c r="E3306" s="66"/>
      <c r="F3306" s="66"/>
      <c r="G3306" s="57"/>
      <c r="H3306" s="57"/>
      <c r="I3306" s="57"/>
      <c r="J3306" s="57"/>
      <c r="K3306" s="57"/>
      <c r="L3306" s="57"/>
      <c r="M3306" s="57"/>
      <c r="N3306" s="57"/>
    </row>
    <row r="3307" spans="5:14">
      <c r="E3307" s="66"/>
      <c r="F3307" s="66"/>
      <c r="G3307" s="57"/>
      <c r="H3307" s="57"/>
      <c r="I3307" s="57"/>
      <c r="J3307" s="57"/>
      <c r="K3307" s="57"/>
      <c r="L3307" s="57"/>
      <c r="M3307" s="57"/>
      <c r="N3307" s="57"/>
    </row>
    <row r="3308" spans="5:14">
      <c r="E3308" s="66"/>
      <c r="F3308" s="66"/>
      <c r="G3308" s="57"/>
      <c r="H3308" s="57"/>
      <c r="I3308" s="57"/>
      <c r="J3308" s="57"/>
      <c r="K3308" s="57"/>
      <c r="L3308" s="57"/>
      <c r="M3308" s="57"/>
      <c r="N3308" s="57"/>
    </row>
    <row r="3309" spans="5:14">
      <c r="E3309" s="66"/>
      <c r="F3309" s="66"/>
      <c r="G3309" s="57"/>
      <c r="H3309" s="57"/>
      <c r="I3309" s="57"/>
      <c r="J3309" s="57"/>
      <c r="K3309" s="57"/>
      <c r="L3309" s="57"/>
      <c r="M3309" s="57"/>
      <c r="N3309" s="57"/>
    </row>
    <row r="3310" spans="5:14">
      <c r="E3310" s="66"/>
      <c r="F3310" s="66"/>
      <c r="G3310" s="57"/>
      <c r="H3310" s="57"/>
      <c r="I3310" s="57"/>
      <c r="J3310" s="57"/>
      <c r="K3310" s="57"/>
      <c r="L3310" s="57"/>
      <c r="M3310" s="57"/>
      <c r="N3310" s="57"/>
    </row>
    <row r="3311" spans="5:14">
      <c r="E3311" s="66"/>
      <c r="F3311" s="66"/>
      <c r="G3311" s="57"/>
      <c r="H3311" s="57"/>
      <c r="I3311" s="57"/>
      <c r="J3311" s="57"/>
      <c r="K3311" s="57"/>
      <c r="L3311" s="57"/>
      <c r="M3311" s="57"/>
      <c r="N3311" s="57"/>
    </row>
    <row r="3312" spans="5:14">
      <c r="E3312" s="66"/>
      <c r="F3312" s="66"/>
      <c r="G3312" s="57"/>
      <c r="H3312" s="57"/>
      <c r="I3312" s="57"/>
      <c r="J3312" s="57"/>
      <c r="K3312" s="57"/>
      <c r="L3312" s="57"/>
      <c r="M3312" s="57"/>
      <c r="N3312" s="57"/>
    </row>
    <row r="3313" spans="5:14">
      <c r="E3313" s="66"/>
      <c r="F3313" s="66"/>
      <c r="G3313" s="57"/>
      <c r="H3313" s="57"/>
      <c r="I3313" s="57"/>
      <c r="J3313" s="57"/>
      <c r="K3313" s="57"/>
      <c r="L3313" s="57"/>
      <c r="M3313" s="57"/>
      <c r="N3313" s="57"/>
    </row>
    <row r="3314" spans="5:14">
      <c r="E3314" s="66"/>
      <c r="F3314" s="66"/>
      <c r="G3314" s="57"/>
      <c r="H3314" s="57"/>
      <c r="I3314" s="57"/>
      <c r="J3314" s="57"/>
      <c r="K3314" s="57"/>
      <c r="L3314" s="57"/>
      <c r="M3314" s="57"/>
      <c r="N3314" s="57"/>
    </row>
    <row r="3315" spans="5:14">
      <c r="E3315" s="66"/>
      <c r="F3315" s="66"/>
      <c r="G3315" s="57"/>
      <c r="H3315" s="57"/>
      <c r="I3315" s="57"/>
      <c r="J3315" s="57"/>
      <c r="K3315" s="57"/>
      <c r="L3315" s="57"/>
      <c r="M3315" s="57"/>
      <c r="N3315" s="57"/>
    </row>
    <row r="3316" spans="5:14">
      <c r="E3316" s="66"/>
      <c r="F3316" s="66"/>
      <c r="G3316" s="57"/>
      <c r="H3316" s="57"/>
      <c r="I3316" s="57"/>
      <c r="J3316" s="57"/>
      <c r="K3316" s="57"/>
      <c r="L3316" s="57"/>
      <c r="M3316" s="57"/>
      <c r="N3316" s="57"/>
    </row>
    <row r="3317" spans="5:14">
      <c r="E3317" s="66"/>
      <c r="F3317" s="66"/>
      <c r="G3317" s="57"/>
      <c r="H3317" s="57"/>
      <c r="I3317" s="57"/>
      <c r="J3317" s="57"/>
      <c r="K3317" s="57"/>
      <c r="L3317" s="57"/>
      <c r="M3317" s="57"/>
      <c r="N3317" s="57"/>
    </row>
    <row r="3318" spans="5:14">
      <c r="E3318" s="66"/>
      <c r="F3318" s="66"/>
      <c r="G3318" s="57"/>
      <c r="H3318" s="57"/>
      <c r="I3318" s="57"/>
      <c r="J3318" s="57"/>
      <c r="K3318" s="57"/>
      <c r="L3318" s="57"/>
      <c r="M3318" s="57"/>
      <c r="N3318" s="57"/>
    </row>
    <row r="3319" spans="5:14">
      <c r="E3319" s="66"/>
      <c r="F3319" s="66"/>
      <c r="G3319" s="57"/>
      <c r="H3319" s="57"/>
      <c r="I3319" s="57"/>
      <c r="J3319" s="57"/>
      <c r="K3319" s="57"/>
      <c r="L3319" s="57"/>
      <c r="M3319" s="57"/>
      <c r="N3319" s="57"/>
    </row>
    <row r="3320" spans="5:14">
      <c r="E3320" s="66"/>
      <c r="F3320" s="66"/>
      <c r="G3320" s="57"/>
      <c r="H3320" s="57"/>
      <c r="I3320" s="57"/>
      <c r="J3320" s="57"/>
      <c r="K3320" s="57"/>
      <c r="L3320" s="57"/>
      <c r="M3320" s="57"/>
      <c r="N3320" s="57"/>
    </row>
    <row r="3321" spans="5:14">
      <c r="E3321" s="66"/>
      <c r="F3321" s="66"/>
      <c r="G3321" s="57"/>
      <c r="H3321" s="57"/>
      <c r="I3321" s="57"/>
      <c r="J3321" s="57"/>
      <c r="K3321" s="57"/>
      <c r="L3321" s="57"/>
      <c r="M3321" s="57"/>
      <c r="N3321" s="57"/>
    </row>
    <row r="3322" spans="5:14">
      <c r="E3322" s="66"/>
      <c r="F3322" s="66"/>
      <c r="G3322" s="57"/>
      <c r="H3322" s="57"/>
      <c r="I3322" s="57"/>
      <c r="J3322" s="57"/>
      <c r="K3322" s="57"/>
      <c r="L3322" s="57"/>
      <c r="M3322" s="57"/>
      <c r="N3322" s="57"/>
    </row>
    <row r="3323" spans="5:14">
      <c r="E3323" s="66"/>
      <c r="F3323" s="66"/>
      <c r="G3323" s="57"/>
      <c r="H3323" s="57"/>
      <c r="I3323" s="57"/>
      <c r="J3323" s="57"/>
      <c r="K3323" s="57"/>
      <c r="L3323" s="57"/>
      <c r="M3323" s="57"/>
      <c r="N3323" s="57"/>
    </row>
    <row r="3324" spans="5:14">
      <c r="E3324" s="66"/>
      <c r="F3324" s="66"/>
      <c r="G3324" s="57"/>
      <c r="H3324" s="57"/>
      <c r="I3324" s="57"/>
      <c r="J3324" s="57"/>
      <c r="K3324" s="57"/>
      <c r="L3324" s="57"/>
      <c r="M3324" s="57"/>
      <c r="N3324" s="57"/>
    </row>
    <row r="3325" spans="5:14">
      <c r="E3325" s="66"/>
      <c r="F3325" s="66"/>
      <c r="G3325" s="57"/>
      <c r="H3325" s="57"/>
      <c r="I3325" s="57"/>
      <c r="J3325" s="57"/>
      <c r="K3325" s="57"/>
      <c r="L3325" s="57"/>
      <c r="M3325" s="57"/>
      <c r="N3325" s="57"/>
    </row>
    <row r="3326" spans="5:14">
      <c r="E3326" s="66"/>
      <c r="F3326" s="66"/>
      <c r="G3326" s="57"/>
      <c r="H3326" s="57"/>
      <c r="I3326" s="57"/>
      <c r="J3326" s="57"/>
      <c r="K3326" s="57"/>
      <c r="L3326" s="57"/>
      <c r="M3326" s="57"/>
      <c r="N3326" s="57"/>
    </row>
    <row r="3327" spans="5:14">
      <c r="E3327" s="66"/>
      <c r="F3327" s="66"/>
      <c r="G3327" s="57"/>
      <c r="H3327" s="57"/>
      <c r="I3327" s="57"/>
      <c r="J3327" s="57"/>
      <c r="K3327" s="57"/>
      <c r="L3327" s="57"/>
      <c r="M3327" s="57"/>
      <c r="N3327" s="57"/>
    </row>
    <row r="3328" spans="5:14">
      <c r="E3328" s="66"/>
      <c r="F3328" s="66"/>
      <c r="G3328" s="57"/>
      <c r="H3328" s="57"/>
      <c r="I3328" s="57"/>
      <c r="J3328" s="57"/>
      <c r="K3328" s="57"/>
      <c r="L3328" s="57"/>
      <c r="M3328" s="57"/>
      <c r="N3328" s="57"/>
    </row>
    <row r="3329" spans="5:14">
      <c r="E3329" s="66"/>
      <c r="F3329" s="66"/>
      <c r="G3329" s="57"/>
      <c r="H3329" s="57"/>
      <c r="I3329" s="57"/>
      <c r="J3329" s="57"/>
      <c r="K3329" s="57"/>
      <c r="L3329" s="57"/>
      <c r="M3329" s="57"/>
      <c r="N3329" s="57"/>
    </row>
    <row r="3330" spans="5:14">
      <c r="E3330" s="66"/>
      <c r="F3330" s="66"/>
      <c r="G3330" s="57"/>
      <c r="H3330" s="57"/>
      <c r="I3330" s="57"/>
      <c r="J3330" s="57"/>
      <c r="K3330" s="57"/>
      <c r="L3330" s="57"/>
      <c r="M3330" s="57"/>
      <c r="N3330" s="57"/>
    </row>
    <row r="3331" spans="5:14">
      <c r="E3331" s="66"/>
      <c r="F3331" s="66"/>
      <c r="G3331" s="57"/>
      <c r="H3331" s="57"/>
      <c r="I3331" s="57"/>
      <c r="J3331" s="57"/>
      <c r="K3331" s="57"/>
      <c r="L3331" s="57"/>
      <c r="M3331" s="57"/>
      <c r="N3331" s="57"/>
    </row>
    <row r="3332" spans="5:14">
      <c r="E3332" s="66"/>
      <c r="F3332" s="66"/>
      <c r="G3332" s="57"/>
      <c r="H3332" s="57"/>
      <c r="I3332" s="57"/>
      <c r="J3332" s="57"/>
      <c r="K3332" s="57"/>
      <c r="L3332" s="57"/>
      <c r="M3332" s="57"/>
      <c r="N3332" s="57"/>
    </row>
    <row r="3333" spans="5:14">
      <c r="E3333" s="66"/>
      <c r="F3333" s="66"/>
      <c r="G3333" s="57"/>
      <c r="H3333" s="57"/>
      <c r="I3333" s="57"/>
      <c r="J3333" s="57"/>
      <c r="K3333" s="57"/>
      <c r="L3333" s="57"/>
      <c r="M3333" s="57"/>
      <c r="N3333" s="57"/>
    </row>
    <row r="3334" spans="5:14">
      <c r="E3334" s="66"/>
      <c r="F3334" s="66"/>
      <c r="G3334" s="57"/>
      <c r="H3334" s="57"/>
      <c r="I3334" s="57"/>
      <c r="J3334" s="57"/>
      <c r="K3334" s="57"/>
      <c r="L3334" s="57"/>
      <c r="M3334" s="57"/>
      <c r="N3334" s="57"/>
    </row>
    <row r="3335" spans="5:14">
      <c r="E3335" s="66"/>
      <c r="F3335" s="66"/>
      <c r="G3335" s="57"/>
      <c r="H3335" s="57"/>
      <c r="I3335" s="57"/>
      <c r="J3335" s="57"/>
      <c r="K3335" s="57"/>
      <c r="L3335" s="57"/>
      <c r="M3335" s="57"/>
      <c r="N3335" s="57"/>
    </row>
    <row r="3336" spans="5:14">
      <c r="E3336" s="66"/>
      <c r="F3336" s="66"/>
      <c r="G3336" s="57"/>
      <c r="H3336" s="57"/>
      <c r="I3336" s="57"/>
      <c r="J3336" s="57"/>
      <c r="K3336" s="57"/>
      <c r="L3336" s="57"/>
      <c r="M3336" s="57"/>
      <c r="N3336" s="57"/>
    </row>
    <row r="3337" spans="5:14">
      <c r="E3337" s="66"/>
      <c r="F3337" s="66"/>
      <c r="G3337" s="57"/>
      <c r="H3337" s="57"/>
      <c r="I3337" s="57"/>
      <c r="J3337" s="57"/>
      <c r="K3337" s="57"/>
      <c r="L3337" s="57"/>
      <c r="M3337" s="57"/>
      <c r="N3337" s="57"/>
    </row>
    <row r="3338" spans="5:14">
      <c r="E3338" s="66"/>
      <c r="F3338" s="66"/>
      <c r="G3338" s="57"/>
      <c r="H3338" s="57"/>
      <c r="I3338" s="57"/>
      <c r="J3338" s="57"/>
      <c r="K3338" s="57"/>
      <c r="L3338" s="57"/>
      <c r="M3338" s="57"/>
      <c r="N3338" s="57"/>
    </row>
    <row r="3339" spans="5:14">
      <c r="E3339" s="66"/>
      <c r="F3339" s="66"/>
      <c r="G3339" s="57"/>
      <c r="H3339" s="57"/>
      <c r="I3339" s="57"/>
      <c r="J3339" s="57"/>
      <c r="K3339" s="57"/>
      <c r="L3339" s="57"/>
      <c r="M3339" s="57"/>
      <c r="N3339" s="57"/>
    </row>
    <row r="3340" spans="5:14">
      <c r="E3340" s="66"/>
      <c r="F3340" s="66"/>
      <c r="G3340" s="57"/>
      <c r="H3340" s="57"/>
      <c r="I3340" s="57"/>
      <c r="J3340" s="57"/>
      <c r="K3340" s="57"/>
      <c r="L3340" s="57"/>
      <c r="M3340" s="57"/>
      <c r="N3340" s="57"/>
    </row>
    <row r="3341" spans="5:14">
      <c r="E3341" s="66"/>
      <c r="F3341" s="66"/>
      <c r="G3341" s="57"/>
      <c r="H3341" s="57"/>
      <c r="I3341" s="57"/>
      <c r="J3341" s="57"/>
      <c r="K3341" s="57"/>
      <c r="L3341" s="57"/>
      <c r="M3341" s="57"/>
      <c r="N3341" s="57"/>
    </row>
    <row r="3342" spans="5:14">
      <c r="E3342" s="66"/>
      <c r="F3342" s="66"/>
      <c r="G3342" s="57"/>
      <c r="H3342" s="57"/>
      <c r="I3342" s="57"/>
      <c r="J3342" s="57"/>
      <c r="K3342" s="57"/>
      <c r="L3342" s="57"/>
      <c r="M3342" s="57"/>
      <c r="N3342" s="57"/>
    </row>
    <row r="3343" spans="5:14">
      <c r="E3343" s="66"/>
      <c r="F3343" s="66"/>
      <c r="G3343" s="57"/>
      <c r="H3343" s="57"/>
      <c r="I3343" s="57"/>
      <c r="J3343" s="57"/>
      <c r="K3343" s="57"/>
      <c r="L3343" s="57"/>
      <c r="M3343" s="57"/>
      <c r="N3343" s="57"/>
    </row>
    <row r="3344" spans="5:14">
      <c r="E3344" s="66"/>
      <c r="F3344" s="66"/>
      <c r="G3344" s="57"/>
      <c r="H3344" s="57"/>
      <c r="I3344" s="57"/>
      <c r="J3344" s="57"/>
      <c r="K3344" s="57"/>
      <c r="L3344" s="57"/>
      <c r="M3344" s="57"/>
      <c r="N3344" s="57"/>
    </row>
    <row r="3345" spans="5:14">
      <c r="E3345" s="66"/>
      <c r="F3345" s="66"/>
      <c r="G3345" s="57"/>
      <c r="H3345" s="57"/>
      <c r="I3345" s="57"/>
      <c r="J3345" s="57"/>
      <c r="K3345" s="57"/>
      <c r="L3345" s="57"/>
      <c r="M3345" s="57"/>
      <c r="N3345" s="57"/>
    </row>
    <row r="3346" spans="5:14">
      <c r="E3346" s="66"/>
      <c r="F3346" s="66"/>
      <c r="G3346" s="57"/>
      <c r="H3346" s="57"/>
      <c r="I3346" s="57"/>
      <c r="J3346" s="57"/>
      <c r="K3346" s="57"/>
      <c r="L3346" s="57"/>
      <c r="M3346" s="57"/>
      <c r="N3346" s="57"/>
    </row>
    <row r="3347" spans="5:14">
      <c r="E3347" s="66"/>
      <c r="F3347" s="66"/>
      <c r="G3347" s="57"/>
      <c r="H3347" s="57"/>
      <c r="I3347" s="57"/>
      <c r="J3347" s="57"/>
      <c r="K3347" s="57"/>
      <c r="L3347" s="57"/>
      <c r="M3347" s="57"/>
      <c r="N3347" s="57"/>
    </row>
    <row r="3348" spans="5:14">
      <c r="E3348" s="66"/>
      <c r="F3348" s="66"/>
      <c r="G3348" s="57"/>
      <c r="H3348" s="57"/>
      <c r="I3348" s="57"/>
      <c r="J3348" s="57"/>
      <c r="K3348" s="57"/>
      <c r="L3348" s="57"/>
      <c r="M3348" s="57"/>
      <c r="N3348" s="57"/>
    </row>
    <row r="3349" spans="5:14">
      <c r="E3349" s="66"/>
      <c r="F3349" s="66"/>
      <c r="G3349" s="57"/>
      <c r="H3349" s="57"/>
      <c r="I3349" s="57"/>
      <c r="J3349" s="57"/>
      <c r="K3349" s="57"/>
      <c r="L3349" s="57"/>
      <c r="M3349" s="57"/>
      <c r="N3349" s="57"/>
    </row>
    <row r="3350" spans="5:14">
      <c r="E3350" s="66"/>
      <c r="F3350" s="66"/>
      <c r="G3350" s="57"/>
      <c r="H3350" s="57"/>
      <c r="I3350" s="57"/>
      <c r="J3350" s="57"/>
      <c r="K3350" s="57"/>
      <c r="L3350" s="57"/>
      <c r="M3350" s="57"/>
      <c r="N3350" s="57"/>
    </row>
    <row r="3351" spans="5:14">
      <c r="E3351" s="66"/>
      <c r="F3351" s="66"/>
      <c r="G3351" s="57"/>
      <c r="H3351" s="57"/>
      <c r="I3351" s="57"/>
      <c r="J3351" s="57"/>
      <c r="K3351" s="57"/>
      <c r="L3351" s="57"/>
      <c r="M3351" s="57"/>
      <c r="N3351" s="57"/>
    </row>
    <row r="3352" spans="5:14">
      <c r="E3352" s="66"/>
      <c r="F3352" s="66"/>
      <c r="G3352" s="57"/>
      <c r="H3352" s="57"/>
      <c r="I3352" s="57"/>
      <c r="J3352" s="57"/>
      <c r="K3352" s="57"/>
      <c r="L3352" s="57"/>
      <c r="M3352" s="57"/>
      <c r="N3352" s="57"/>
    </row>
    <row r="3353" spans="5:14">
      <c r="E3353" s="66"/>
      <c r="F3353" s="66"/>
      <c r="G3353" s="57"/>
      <c r="H3353" s="57"/>
      <c r="I3353" s="57"/>
      <c r="J3353" s="57"/>
      <c r="K3353" s="57"/>
      <c r="L3353" s="57"/>
      <c r="M3353" s="57"/>
      <c r="N3353" s="57"/>
    </row>
    <row r="3354" spans="5:14">
      <c r="E3354" s="66"/>
      <c r="F3354" s="66"/>
      <c r="G3354" s="57"/>
      <c r="H3354" s="57"/>
      <c r="I3354" s="57"/>
      <c r="J3354" s="57"/>
      <c r="K3354" s="57"/>
      <c r="L3354" s="57"/>
      <c r="M3354" s="57"/>
      <c r="N3354" s="57"/>
    </row>
    <row r="3355" spans="5:14">
      <c r="E3355" s="66"/>
      <c r="F3355" s="66"/>
      <c r="G3355" s="57"/>
      <c r="H3355" s="57"/>
      <c r="I3355" s="57"/>
      <c r="J3355" s="57"/>
      <c r="K3355" s="57"/>
      <c r="L3355" s="57"/>
      <c r="M3355" s="57"/>
      <c r="N3355" s="57"/>
    </row>
    <row r="3356" spans="5:14">
      <c r="E3356" s="66"/>
      <c r="F3356" s="66"/>
      <c r="G3356" s="57"/>
      <c r="H3356" s="57"/>
      <c r="I3356" s="57"/>
      <c r="J3356" s="57"/>
      <c r="K3356" s="57"/>
      <c r="L3356" s="57"/>
      <c r="M3356" s="57"/>
      <c r="N3356" s="57"/>
    </row>
    <row r="3357" spans="5:14">
      <c r="E3357" s="66"/>
      <c r="F3357" s="66"/>
      <c r="G3357" s="57"/>
      <c r="H3357" s="57"/>
      <c r="I3357" s="57"/>
      <c r="J3357" s="57"/>
      <c r="K3357" s="57"/>
      <c r="L3357" s="57"/>
      <c r="M3357" s="57"/>
      <c r="N3357" s="57"/>
    </row>
    <row r="3358" spans="5:14">
      <c r="E3358" s="66"/>
      <c r="F3358" s="66"/>
      <c r="G3358" s="57"/>
      <c r="H3358" s="57"/>
      <c r="I3358" s="57"/>
      <c r="J3358" s="57"/>
      <c r="K3358" s="57"/>
      <c r="L3358" s="57"/>
      <c r="M3358" s="57"/>
      <c r="N3358" s="57"/>
    </row>
    <row r="3359" spans="5:14">
      <c r="E3359" s="66"/>
      <c r="F3359" s="66"/>
      <c r="G3359" s="57"/>
      <c r="H3359" s="57"/>
      <c r="I3359" s="57"/>
      <c r="J3359" s="57"/>
      <c r="K3359" s="57"/>
      <c r="L3359" s="57"/>
      <c r="M3359" s="57"/>
      <c r="N3359" s="57"/>
    </row>
    <row r="3360" spans="5:14">
      <c r="E3360" s="66"/>
      <c r="F3360" s="66"/>
      <c r="G3360" s="57"/>
      <c r="H3360" s="57"/>
      <c r="I3360" s="57"/>
      <c r="J3360" s="57"/>
      <c r="K3360" s="57"/>
      <c r="L3360" s="57"/>
      <c r="M3360" s="57"/>
      <c r="N3360" s="57"/>
    </row>
    <row r="3361" spans="5:14">
      <c r="E3361" s="66"/>
      <c r="F3361" s="66"/>
      <c r="G3361" s="57"/>
      <c r="H3361" s="57"/>
      <c r="I3361" s="57"/>
      <c r="J3361" s="57"/>
      <c r="K3361" s="57"/>
      <c r="L3361" s="57"/>
      <c r="M3361" s="57"/>
      <c r="N3361" s="57"/>
    </row>
    <row r="3362" spans="5:14">
      <c r="E3362" s="66"/>
      <c r="F3362" s="66"/>
      <c r="G3362" s="57"/>
      <c r="H3362" s="57"/>
      <c r="I3362" s="57"/>
      <c r="J3362" s="57"/>
      <c r="K3362" s="57"/>
      <c r="L3362" s="57"/>
      <c r="M3362" s="57"/>
      <c r="N3362" s="57"/>
    </row>
    <row r="3363" spans="5:14">
      <c r="E3363" s="66"/>
      <c r="F3363" s="66"/>
      <c r="G3363" s="57"/>
      <c r="H3363" s="57"/>
      <c r="I3363" s="57"/>
      <c r="J3363" s="57"/>
      <c r="K3363" s="57"/>
      <c r="L3363" s="57"/>
      <c r="M3363" s="57"/>
      <c r="N3363" s="57"/>
    </row>
    <row r="3364" spans="5:14">
      <c r="E3364" s="66"/>
      <c r="F3364" s="66"/>
      <c r="G3364" s="57"/>
      <c r="H3364" s="57"/>
      <c r="I3364" s="57"/>
      <c r="J3364" s="57"/>
      <c r="K3364" s="57"/>
      <c r="L3364" s="57"/>
      <c r="M3364" s="57"/>
      <c r="N3364" s="57"/>
    </row>
    <row r="3365" spans="5:14">
      <c r="E3365" s="66"/>
      <c r="F3365" s="66"/>
      <c r="G3365" s="57"/>
      <c r="H3365" s="57"/>
      <c r="I3365" s="57"/>
      <c r="J3365" s="57"/>
      <c r="K3365" s="57"/>
      <c r="L3365" s="57"/>
      <c r="M3365" s="57"/>
      <c r="N3365" s="57"/>
    </row>
    <row r="3366" spans="5:14">
      <c r="E3366" s="66"/>
      <c r="F3366" s="66"/>
      <c r="G3366" s="57"/>
      <c r="H3366" s="57"/>
      <c r="I3366" s="57"/>
      <c r="J3366" s="57"/>
      <c r="K3366" s="57"/>
      <c r="L3366" s="57"/>
      <c r="M3366" s="57"/>
      <c r="N3366" s="57"/>
    </row>
    <row r="3367" spans="5:14">
      <c r="E3367" s="66"/>
      <c r="F3367" s="66"/>
      <c r="G3367" s="57"/>
      <c r="H3367" s="57"/>
      <c r="I3367" s="57"/>
      <c r="J3367" s="57"/>
      <c r="K3367" s="57"/>
      <c r="L3367" s="57"/>
      <c r="M3367" s="57"/>
      <c r="N3367" s="57"/>
    </row>
    <row r="3368" spans="5:14">
      <c r="E3368" s="66"/>
      <c r="F3368" s="66"/>
      <c r="G3368" s="57"/>
      <c r="H3368" s="57"/>
      <c r="I3368" s="57"/>
      <c r="J3368" s="57"/>
      <c r="K3368" s="57"/>
      <c r="L3368" s="57"/>
      <c r="M3368" s="57"/>
      <c r="N3368" s="57"/>
    </row>
    <row r="3369" spans="5:14">
      <c r="E3369" s="66"/>
      <c r="F3369" s="66"/>
      <c r="G3369" s="57"/>
      <c r="H3369" s="57"/>
      <c r="I3369" s="57"/>
      <c r="J3369" s="57"/>
      <c r="K3369" s="57"/>
      <c r="L3369" s="57"/>
      <c r="M3369" s="57"/>
      <c r="N3369" s="57"/>
    </row>
    <row r="3370" spans="5:14">
      <c r="E3370" s="66"/>
      <c r="F3370" s="66"/>
      <c r="G3370" s="57"/>
      <c r="H3370" s="57"/>
      <c r="I3370" s="57"/>
      <c r="J3370" s="57"/>
      <c r="K3370" s="57"/>
      <c r="L3370" s="57"/>
      <c r="M3370" s="57"/>
      <c r="N3370" s="57"/>
    </row>
    <row r="3371" spans="5:14">
      <c r="E3371" s="66"/>
      <c r="F3371" s="66"/>
      <c r="G3371" s="57"/>
      <c r="H3371" s="57"/>
      <c r="I3371" s="57"/>
      <c r="J3371" s="57"/>
      <c r="K3371" s="57"/>
      <c r="L3371" s="57"/>
      <c r="M3371" s="57"/>
      <c r="N3371" s="57"/>
    </row>
    <row r="3372" spans="5:14">
      <c r="E3372" s="66"/>
      <c r="F3372" s="66"/>
      <c r="G3372" s="57"/>
      <c r="H3372" s="57"/>
      <c r="I3372" s="57"/>
      <c r="J3372" s="57"/>
      <c r="K3372" s="57"/>
      <c r="L3372" s="57"/>
      <c r="M3372" s="57"/>
      <c r="N3372" s="57"/>
    </row>
    <row r="3373" spans="5:14">
      <c r="E3373" s="66"/>
      <c r="F3373" s="66"/>
      <c r="G3373" s="57"/>
      <c r="H3373" s="57"/>
      <c r="I3373" s="57"/>
      <c r="J3373" s="57"/>
      <c r="K3373" s="57"/>
      <c r="L3373" s="57"/>
      <c r="M3373" s="57"/>
      <c r="N3373" s="57"/>
    </row>
    <row r="3374" spans="5:14">
      <c r="E3374" s="66"/>
      <c r="F3374" s="66"/>
      <c r="G3374" s="57"/>
      <c r="H3374" s="57"/>
      <c r="I3374" s="57"/>
      <c r="J3374" s="57"/>
      <c r="K3374" s="57"/>
      <c r="L3374" s="57"/>
      <c r="M3374" s="57"/>
      <c r="N3374" s="57"/>
    </row>
    <row r="3375" spans="5:14">
      <c r="E3375" s="66"/>
      <c r="F3375" s="66"/>
      <c r="G3375" s="57"/>
      <c r="H3375" s="57"/>
      <c r="I3375" s="57"/>
      <c r="J3375" s="57"/>
      <c r="K3375" s="57"/>
      <c r="L3375" s="57"/>
      <c r="M3375" s="57"/>
      <c r="N3375" s="57"/>
    </row>
    <row r="3376" spans="5:14">
      <c r="E3376" s="66"/>
      <c r="F3376" s="66"/>
      <c r="G3376" s="57"/>
      <c r="H3376" s="57"/>
      <c r="I3376" s="57"/>
      <c r="J3376" s="57"/>
      <c r="K3376" s="57"/>
      <c r="L3376" s="57"/>
      <c r="M3376" s="57"/>
      <c r="N3376" s="57"/>
    </row>
    <row r="3377" spans="5:14">
      <c r="E3377" s="66"/>
      <c r="F3377" s="66"/>
      <c r="G3377" s="57"/>
      <c r="H3377" s="57"/>
      <c r="I3377" s="57"/>
      <c r="J3377" s="57"/>
      <c r="K3377" s="57"/>
      <c r="L3377" s="57"/>
      <c r="M3377" s="57"/>
      <c r="N3377" s="57"/>
    </row>
    <row r="3378" spans="5:14">
      <c r="E3378" s="66"/>
      <c r="F3378" s="66"/>
      <c r="G3378" s="57"/>
      <c r="H3378" s="57"/>
      <c r="I3378" s="57"/>
      <c r="J3378" s="57"/>
      <c r="K3378" s="57"/>
      <c r="L3378" s="57"/>
      <c r="M3378" s="57"/>
      <c r="N3378" s="57"/>
    </row>
    <row r="3379" spans="5:14">
      <c r="E3379" s="66"/>
      <c r="F3379" s="66"/>
      <c r="G3379" s="57"/>
      <c r="H3379" s="57"/>
      <c r="I3379" s="57"/>
      <c r="J3379" s="57"/>
      <c r="K3379" s="57"/>
      <c r="L3379" s="57"/>
      <c r="M3379" s="57"/>
      <c r="N3379" s="57"/>
    </row>
    <row r="3380" spans="5:14">
      <c r="E3380" s="66"/>
      <c r="F3380" s="66"/>
      <c r="G3380" s="57"/>
      <c r="H3380" s="57"/>
      <c r="I3380" s="57"/>
      <c r="J3380" s="57"/>
      <c r="K3380" s="57"/>
      <c r="L3380" s="57"/>
      <c r="M3380" s="57"/>
      <c r="N3380" s="57"/>
    </row>
    <row r="3381" spans="5:14">
      <c r="E3381" s="66"/>
      <c r="F3381" s="66"/>
      <c r="G3381" s="57"/>
      <c r="H3381" s="57"/>
      <c r="I3381" s="57"/>
      <c r="J3381" s="57"/>
      <c r="K3381" s="57"/>
      <c r="L3381" s="57"/>
      <c r="M3381" s="57"/>
      <c r="N3381" s="57"/>
    </row>
    <row r="3382" spans="5:14">
      <c r="E3382" s="66"/>
      <c r="F3382" s="66"/>
      <c r="G3382" s="57"/>
      <c r="H3382" s="57"/>
      <c r="I3382" s="57"/>
      <c r="J3382" s="57"/>
      <c r="K3382" s="57"/>
      <c r="L3382" s="57"/>
      <c r="M3382" s="57"/>
      <c r="N3382" s="57"/>
    </row>
    <row r="3383" spans="5:14">
      <c r="E3383" s="66"/>
      <c r="F3383" s="66"/>
      <c r="G3383" s="57"/>
      <c r="H3383" s="57"/>
      <c r="I3383" s="57"/>
      <c r="J3383" s="57"/>
      <c r="K3383" s="57"/>
      <c r="L3383" s="57"/>
      <c r="M3383" s="57"/>
      <c r="N3383" s="57"/>
    </row>
    <row r="3384" spans="5:14">
      <c r="E3384" s="66"/>
      <c r="F3384" s="66"/>
      <c r="G3384" s="57"/>
      <c r="H3384" s="57"/>
      <c r="I3384" s="57"/>
      <c r="J3384" s="57"/>
      <c r="K3384" s="57"/>
      <c r="L3384" s="57"/>
      <c r="M3384" s="57"/>
      <c r="N3384" s="57"/>
    </row>
    <row r="3385" spans="5:14">
      <c r="E3385" s="66"/>
      <c r="F3385" s="66"/>
      <c r="G3385" s="57"/>
      <c r="H3385" s="57"/>
      <c r="I3385" s="57"/>
      <c r="J3385" s="57"/>
      <c r="K3385" s="57"/>
      <c r="L3385" s="57"/>
      <c r="M3385" s="57"/>
      <c r="N3385" s="57"/>
    </row>
    <row r="3386" spans="5:14">
      <c r="E3386" s="66"/>
      <c r="F3386" s="66"/>
      <c r="G3386" s="57"/>
      <c r="H3386" s="57"/>
      <c r="I3386" s="57"/>
      <c r="J3386" s="57"/>
      <c r="K3386" s="57"/>
      <c r="L3386" s="57"/>
      <c r="M3386" s="57"/>
      <c r="N3386" s="57"/>
    </row>
    <row r="3387" spans="5:14">
      <c r="E3387" s="66"/>
      <c r="F3387" s="66"/>
      <c r="G3387" s="57"/>
      <c r="H3387" s="57"/>
      <c r="I3387" s="57"/>
      <c r="J3387" s="57"/>
      <c r="K3387" s="57"/>
      <c r="L3387" s="57"/>
      <c r="M3387" s="57"/>
      <c r="N3387" s="57"/>
    </row>
    <row r="3388" spans="5:14">
      <c r="E3388" s="66"/>
      <c r="F3388" s="66"/>
      <c r="G3388" s="57"/>
      <c r="H3388" s="57"/>
      <c r="I3388" s="57"/>
      <c r="J3388" s="57"/>
      <c r="K3388" s="57"/>
      <c r="L3388" s="57"/>
      <c r="M3388" s="57"/>
      <c r="N3388" s="57"/>
    </row>
    <row r="3389" spans="5:14">
      <c r="E3389" s="66"/>
      <c r="F3389" s="66"/>
      <c r="G3389" s="57"/>
      <c r="H3389" s="57"/>
      <c r="I3389" s="57"/>
      <c r="J3389" s="57"/>
      <c r="K3389" s="57"/>
      <c r="L3389" s="57"/>
      <c r="M3389" s="57"/>
      <c r="N3389" s="57"/>
    </row>
    <row r="3390" spans="5:14">
      <c r="E3390" s="66"/>
      <c r="F3390" s="66"/>
      <c r="G3390" s="57"/>
      <c r="H3390" s="57"/>
      <c r="I3390" s="57"/>
      <c r="J3390" s="57"/>
      <c r="K3390" s="57"/>
      <c r="L3390" s="57"/>
      <c r="M3390" s="57"/>
      <c r="N3390" s="57"/>
    </row>
    <row r="3391" spans="5:14">
      <c r="E3391" s="66"/>
      <c r="F3391" s="66"/>
      <c r="G3391" s="57"/>
      <c r="H3391" s="57"/>
      <c r="I3391" s="57"/>
      <c r="J3391" s="57"/>
      <c r="K3391" s="57"/>
      <c r="L3391" s="57"/>
      <c r="M3391" s="57"/>
      <c r="N3391" s="57"/>
    </row>
    <row r="3392" spans="5:14">
      <c r="E3392" s="66"/>
      <c r="F3392" s="66"/>
      <c r="G3392" s="57"/>
      <c r="H3392" s="57"/>
      <c r="I3392" s="57"/>
      <c r="J3392" s="57"/>
      <c r="K3392" s="57"/>
      <c r="L3392" s="57"/>
      <c r="M3392" s="57"/>
      <c r="N3392" s="57"/>
    </row>
    <row r="3393" spans="5:14">
      <c r="E3393" s="66"/>
      <c r="F3393" s="66"/>
      <c r="G3393" s="57"/>
      <c r="H3393" s="57"/>
      <c r="I3393" s="57"/>
      <c r="J3393" s="57"/>
      <c r="K3393" s="57"/>
      <c r="L3393" s="57"/>
      <c r="M3393" s="57"/>
      <c r="N3393" s="57"/>
    </row>
    <row r="3394" spans="5:14">
      <c r="E3394" s="66"/>
      <c r="F3394" s="66"/>
      <c r="G3394" s="57"/>
      <c r="H3394" s="57"/>
      <c r="I3394" s="57"/>
      <c r="J3394" s="57"/>
      <c r="K3394" s="57"/>
      <c r="L3394" s="57"/>
      <c r="M3394" s="57"/>
      <c r="N3394" s="57"/>
    </row>
    <row r="3395" spans="5:14">
      <c r="E3395" s="66"/>
      <c r="F3395" s="66"/>
      <c r="G3395" s="57"/>
      <c r="H3395" s="57"/>
      <c r="I3395" s="57"/>
      <c r="J3395" s="57"/>
      <c r="K3395" s="57"/>
      <c r="L3395" s="57"/>
      <c r="M3395" s="57"/>
      <c r="N3395" s="57"/>
    </row>
    <row r="3396" spans="5:14">
      <c r="E3396" s="66"/>
      <c r="F3396" s="66"/>
      <c r="G3396" s="57"/>
      <c r="H3396" s="57"/>
      <c r="I3396" s="57"/>
      <c r="J3396" s="57"/>
      <c r="K3396" s="57"/>
      <c r="L3396" s="57"/>
      <c r="M3396" s="57"/>
      <c r="N3396" s="57"/>
    </row>
    <row r="3397" spans="5:14">
      <c r="E3397" s="66"/>
      <c r="F3397" s="66"/>
      <c r="G3397" s="57"/>
      <c r="H3397" s="57"/>
      <c r="I3397" s="57"/>
      <c r="J3397" s="57"/>
      <c r="K3397" s="57"/>
      <c r="L3397" s="57"/>
      <c r="M3397" s="57"/>
      <c r="N3397" s="57"/>
    </row>
    <row r="3398" spans="5:14">
      <c r="E3398" s="66"/>
      <c r="F3398" s="66"/>
      <c r="G3398" s="57"/>
      <c r="H3398" s="57"/>
      <c r="I3398" s="57"/>
      <c r="J3398" s="57"/>
      <c r="K3398" s="57"/>
      <c r="L3398" s="57"/>
      <c r="M3398" s="57"/>
      <c r="N3398" s="57"/>
    </row>
    <row r="3399" spans="5:14">
      <c r="E3399" s="66"/>
      <c r="F3399" s="66"/>
      <c r="G3399" s="57"/>
      <c r="H3399" s="57"/>
      <c r="I3399" s="57"/>
      <c r="J3399" s="57"/>
      <c r="K3399" s="57"/>
      <c r="L3399" s="57"/>
      <c r="M3399" s="57"/>
      <c r="N3399" s="57"/>
    </row>
    <row r="3400" spans="5:14">
      <c r="E3400" s="66"/>
      <c r="F3400" s="66"/>
      <c r="G3400" s="57"/>
      <c r="H3400" s="57"/>
      <c r="I3400" s="57"/>
      <c r="J3400" s="57"/>
      <c r="K3400" s="57"/>
      <c r="L3400" s="57"/>
      <c r="M3400" s="57"/>
      <c r="N3400" s="57"/>
    </row>
    <row r="3401" spans="5:14">
      <c r="E3401" s="66"/>
      <c r="F3401" s="66"/>
      <c r="G3401" s="57"/>
      <c r="H3401" s="57"/>
      <c r="I3401" s="57"/>
      <c r="J3401" s="57"/>
      <c r="K3401" s="57"/>
      <c r="L3401" s="57"/>
      <c r="M3401" s="57"/>
      <c r="N3401" s="57"/>
    </row>
    <row r="3402" spans="5:14">
      <c r="E3402" s="66"/>
      <c r="F3402" s="66"/>
      <c r="G3402" s="57"/>
      <c r="H3402" s="57"/>
      <c r="I3402" s="57"/>
      <c r="J3402" s="57"/>
      <c r="K3402" s="57"/>
      <c r="L3402" s="57"/>
      <c r="M3402" s="57"/>
      <c r="N3402" s="57"/>
    </row>
    <row r="3403" spans="5:14">
      <c r="E3403" s="66"/>
      <c r="F3403" s="66"/>
      <c r="G3403" s="57"/>
      <c r="H3403" s="57"/>
      <c r="I3403" s="57"/>
      <c r="J3403" s="57"/>
      <c r="K3403" s="57"/>
      <c r="L3403" s="57"/>
      <c r="M3403" s="57"/>
      <c r="N3403" s="57"/>
    </row>
    <row r="3404" spans="5:14">
      <c r="E3404" s="66"/>
      <c r="F3404" s="66"/>
      <c r="G3404" s="57"/>
      <c r="H3404" s="57"/>
      <c r="I3404" s="57"/>
      <c r="J3404" s="57"/>
      <c r="K3404" s="57"/>
      <c r="L3404" s="57"/>
      <c r="M3404" s="57"/>
      <c r="N3404" s="57"/>
    </row>
    <row r="3405" spans="5:14">
      <c r="E3405" s="66"/>
      <c r="F3405" s="66"/>
      <c r="G3405" s="57"/>
      <c r="H3405" s="57"/>
      <c r="I3405" s="57"/>
      <c r="J3405" s="57"/>
      <c r="K3405" s="57"/>
      <c r="L3405" s="57"/>
      <c r="M3405" s="57"/>
      <c r="N3405" s="57"/>
    </row>
    <row r="3406" spans="5:14">
      <c r="E3406" s="66"/>
      <c r="F3406" s="66"/>
      <c r="G3406" s="57"/>
      <c r="H3406" s="57"/>
      <c r="I3406" s="57"/>
      <c r="J3406" s="57"/>
      <c r="K3406" s="57"/>
      <c r="L3406" s="57"/>
      <c r="M3406" s="57"/>
      <c r="N3406" s="57"/>
    </row>
    <row r="3407" spans="5:14">
      <c r="E3407" s="66"/>
      <c r="F3407" s="66"/>
      <c r="G3407" s="57"/>
      <c r="H3407" s="57"/>
      <c r="I3407" s="57"/>
      <c r="J3407" s="57"/>
      <c r="K3407" s="57"/>
      <c r="L3407" s="57"/>
      <c r="M3407" s="57"/>
      <c r="N3407" s="57"/>
    </row>
    <row r="3408" spans="5:14">
      <c r="E3408" s="66"/>
      <c r="F3408" s="66"/>
      <c r="G3408" s="57"/>
      <c r="H3408" s="57"/>
      <c r="I3408" s="57"/>
      <c r="J3408" s="57"/>
      <c r="K3408" s="57"/>
      <c r="L3408" s="57"/>
      <c r="M3408" s="57"/>
      <c r="N3408" s="57"/>
    </row>
    <row r="3409" spans="5:14">
      <c r="E3409" s="66"/>
      <c r="F3409" s="66"/>
      <c r="G3409" s="57"/>
      <c r="H3409" s="57"/>
      <c r="I3409" s="57"/>
      <c r="J3409" s="57"/>
      <c r="K3409" s="57"/>
      <c r="L3409" s="57"/>
      <c r="M3409" s="57"/>
      <c r="N3409" s="57"/>
    </row>
    <row r="3410" spans="5:14">
      <c r="E3410" s="66"/>
      <c r="F3410" s="66"/>
      <c r="G3410" s="57"/>
      <c r="H3410" s="57"/>
      <c r="I3410" s="57"/>
      <c r="J3410" s="57"/>
      <c r="K3410" s="57"/>
      <c r="L3410" s="57"/>
      <c r="M3410" s="57"/>
      <c r="N3410" s="57"/>
    </row>
    <row r="3411" spans="5:14">
      <c r="E3411" s="66"/>
      <c r="F3411" s="66"/>
      <c r="G3411" s="57"/>
      <c r="H3411" s="57"/>
      <c r="I3411" s="57"/>
      <c r="J3411" s="57"/>
      <c r="K3411" s="57"/>
      <c r="L3411" s="57"/>
      <c r="M3411" s="57"/>
      <c r="N3411" s="57"/>
    </row>
    <row r="3412" spans="5:14">
      <c r="E3412" s="66"/>
      <c r="F3412" s="66"/>
      <c r="G3412" s="57"/>
      <c r="H3412" s="57"/>
      <c r="I3412" s="57"/>
      <c r="J3412" s="57"/>
      <c r="K3412" s="57"/>
      <c r="L3412" s="57"/>
      <c r="M3412" s="57"/>
      <c r="N3412" s="57"/>
    </row>
    <row r="3413" spans="5:14">
      <c r="E3413" s="66"/>
      <c r="F3413" s="66"/>
      <c r="G3413" s="57"/>
      <c r="H3413" s="57"/>
      <c r="I3413" s="57"/>
      <c r="J3413" s="57"/>
      <c r="K3413" s="57"/>
      <c r="L3413" s="57"/>
      <c r="M3413" s="57"/>
      <c r="N3413" s="57"/>
    </row>
    <row r="3414" spans="5:14">
      <c r="E3414" s="66"/>
      <c r="F3414" s="66"/>
      <c r="G3414" s="57"/>
      <c r="H3414" s="57"/>
      <c r="I3414" s="57"/>
      <c r="J3414" s="57"/>
      <c r="K3414" s="57"/>
      <c r="L3414" s="57"/>
      <c r="M3414" s="57"/>
      <c r="N3414" s="57"/>
    </row>
    <row r="3415" spans="5:14">
      <c r="E3415" s="66"/>
      <c r="F3415" s="66"/>
      <c r="G3415" s="57"/>
      <c r="H3415" s="57"/>
      <c r="I3415" s="57"/>
      <c r="J3415" s="57"/>
      <c r="K3415" s="57"/>
      <c r="L3415" s="57"/>
      <c r="M3415" s="57"/>
      <c r="N3415" s="57"/>
    </row>
    <row r="3416" spans="5:14">
      <c r="E3416" s="66"/>
      <c r="F3416" s="66"/>
      <c r="G3416" s="57"/>
      <c r="H3416" s="57"/>
      <c r="I3416" s="57"/>
      <c r="J3416" s="57"/>
      <c r="K3416" s="57"/>
      <c r="L3416" s="57"/>
      <c r="M3416" s="57"/>
      <c r="N3416" s="57"/>
    </row>
    <row r="3417" spans="5:14">
      <c r="E3417" s="66"/>
      <c r="F3417" s="66"/>
      <c r="G3417" s="57"/>
      <c r="H3417" s="57"/>
      <c r="I3417" s="57"/>
      <c r="J3417" s="57"/>
      <c r="K3417" s="57"/>
      <c r="L3417" s="57"/>
      <c r="M3417" s="57"/>
      <c r="N3417" s="57"/>
    </row>
    <row r="3418" spans="5:14">
      <c r="E3418" s="66"/>
      <c r="F3418" s="66"/>
      <c r="G3418" s="57"/>
      <c r="H3418" s="57"/>
      <c r="I3418" s="57"/>
      <c r="J3418" s="57"/>
      <c r="K3418" s="57"/>
      <c r="L3418" s="57"/>
      <c r="M3418" s="57"/>
      <c r="N3418" s="57"/>
    </row>
    <row r="3419" spans="5:14">
      <c r="E3419" s="66"/>
      <c r="F3419" s="66"/>
      <c r="G3419" s="57"/>
      <c r="H3419" s="57"/>
      <c r="I3419" s="57"/>
      <c r="J3419" s="57"/>
      <c r="K3419" s="57"/>
      <c r="L3419" s="57"/>
      <c r="M3419" s="57"/>
      <c r="N3419" s="57"/>
    </row>
    <row r="3420" spans="5:14">
      <c r="E3420" s="66"/>
      <c r="F3420" s="66"/>
      <c r="G3420" s="57"/>
      <c r="H3420" s="57"/>
      <c r="I3420" s="57"/>
      <c r="J3420" s="57"/>
      <c r="K3420" s="57"/>
      <c r="L3420" s="57"/>
      <c r="M3420" s="57"/>
      <c r="N3420" s="57"/>
    </row>
    <row r="3421" spans="5:14">
      <c r="E3421" s="66"/>
      <c r="F3421" s="66"/>
      <c r="G3421" s="57"/>
      <c r="H3421" s="57"/>
      <c r="I3421" s="57"/>
      <c r="J3421" s="57"/>
      <c r="K3421" s="57"/>
      <c r="L3421" s="57"/>
      <c r="M3421" s="57"/>
      <c r="N3421" s="57"/>
    </row>
    <row r="3422" spans="5:14">
      <c r="E3422" s="66"/>
      <c r="F3422" s="66"/>
      <c r="G3422" s="57"/>
      <c r="H3422" s="57"/>
      <c r="I3422" s="57"/>
      <c r="J3422" s="57"/>
      <c r="K3422" s="57"/>
      <c r="L3422" s="57"/>
      <c r="M3422" s="57"/>
      <c r="N3422" s="57"/>
    </row>
    <row r="3423" spans="5:14">
      <c r="E3423" s="66"/>
      <c r="F3423" s="66"/>
      <c r="G3423" s="57"/>
      <c r="H3423" s="57"/>
      <c r="I3423" s="57"/>
      <c r="J3423" s="57"/>
      <c r="K3423" s="57"/>
      <c r="L3423" s="57"/>
      <c r="M3423" s="57"/>
      <c r="N3423" s="57"/>
    </row>
    <row r="3424" spans="5:14">
      <c r="E3424" s="66"/>
      <c r="F3424" s="66"/>
      <c r="G3424" s="57"/>
      <c r="H3424" s="57"/>
      <c r="I3424" s="57"/>
      <c r="J3424" s="57"/>
      <c r="K3424" s="57"/>
      <c r="L3424" s="57"/>
      <c r="M3424" s="57"/>
      <c r="N3424" s="57"/>
    </row>
    <row r="3425" spans="5:14">
      <c r="E3425" s="66"/>
      <c r="F3425" s="66"/>
      <c r="G3425" s="57"/>
      <c r="H3425" s="57"/>
      <c r="I3425" s="57"/>
      <c r="J3425" s="57"/>
      <c r="K3425" s="57"/>
      <c r="L3425" s="57"/>
      <c r="M3425" s="57"/>
      <c r="N3425" s="57"/>
    </row>
    <row r="3426" spans="5:14">
      <c r="E3426" s="66"/>
      <c r="F3426" s="66"/>
      <c r="G3426" s="57"/>
      <c r="H3426" s="57"/>
      <c r="I3426" s="57"/>
      <c r="J3426" s="57"/>
      <c r="K3426" s="57"/>
      <c r="L3426" s="57"/>
      <c r="M3426" s="57"/>
      <c r="N3426" s="57"/>
    </row>
    <row r="3427" spans="5:14">
      <c r="E3427" s="66"/>
      <c r="F3427" s="66"/>
      <c r="G3427" s="57"/>
      <c r="H3427" s="57"/>
      <c r="I3427" s="57"/>
      <c r="J3427" s="57"/>
      <c r="K3427" s="57"/>
      <c r="L3427" s="57"/>
      <c r="M3427" s="57"/>
      <c r="N3427" s="57"/>
    </row>
    <row r="3428" spans="5:14">
      <c r="E3428" s="66"/>
      <c r="F3428" s="66"/>
      <c r="G3428" s="57"/>
      <c r="H3428" s="57"/>
      <c r="I3428" s="57"/>
      <c r="J3428" s="57"/>
      <c r="K3428" s="57"/>
      <c r="L3428" s="57"/>
      <c r="M3428" s="57"/>
      <c r="N3428" s="57"/>
    </row>
    <row r="3429" spans="5:14">
      <c r="E3429" s="66"/>
      <c r="F3429" s="66"/>
      <c r="G3429" s="57"/>
      <c r="H3429" s="57"/>
      <c r="I3429" s="57"/>
      <c r="J3429" s="57"/>
      <c r="K3429" s="57"/>
      <c r="L3429" s="57"/>
      <c r="M3429" s="57"/>
      <c r="N3429" s="57"/>
    </row>
    <row r="3430" spans="5:14">
      <c r="E3430" s="66"/>
      <c r="F3430" s="66"/>
      <c r="G3430" s="57"/>
      <c r="H3430" s="57"/>
      <c r="I3430" s="57"/>
      <c r="J3430" s="57"/>
      <c r="K3430" s="57"/>
      <c r="L3430" s="57"/>
      <c r="M3430" s="57"/>
      <c r="N3430" s="57"/>
    </row>
    <row r="3431" spans="5:14">
      <c r="E3431" s="66"/>
      <c r="F3431" s="66"/>
      <c r="G3431" s="57"/>
      <c r="H3431" s="57"/>
      <c r="I3431" s="57"/>
      <c r="J3431" s="57"/>
      <c r="K3431" s="57"/>
      <c r="L3431" s="57"/>
      <c r="M3431" s="57"/>
      <c r="N3431" s="57"/>
    </row>
    <row r="3432" spans="5:14">
      <c r="E3432" s="66"/>
      <c r="F3432" s="66"/>
      <c r="G3432" s="57"/>
      <c r="H3432" s="57"/>
      <c r="I3432" s="57"/>
      <c r="J3432" s="57"/>
      <c r="K3432" s="57"/>
      <c r="L3432" s="57"/>
      <c r="M3432" s="57"/>
      <c r="N3432" s="57"/>
    </row>
    <row r="3433" spans="5:14">
      <c r="E3433" s="66"/>
      <c r="F3433" s="66"/>
      <c r="G3433" s="57"/>
      <c r="H3433" s="57"/>
      <c r="I3433" s="57"/>
      <c r="J3433" s="57"/>
      <c r="K3433" s="57"/>
      <c r="L3433" s="57"/>
      <c r="M3433" s="57"/>
      <c r="N3433" s="57"/>
    </row>
    <row r="3434" spans="5:14">
      <c r="E3434" s="66"/>
      <c r="F3434" s="66"/>
      <c r="G3434" s="57"/>
      <c r="H3434" s="57"/>
      <c r="I3434" s="57"/>
      <c r="J3434" s="57"/>
      <c r="K3434" s="57"/>
      <c r="L3434" s="57"/>
      <c r="M3434" s="57"/>
      <c r="N3434" s="57"/>
    </row>
    <row r="3435" spans="5:14">
      <c r="E3435" s="66"/>
      <c r="F3435" s="66"/>
      <c r="G3435" s="57"/>
      <c r="H3435" s="57"/>
      <c r="I3435" s="57"/>
      <c r="J3435" s="57"/>
      <c r="K3435" s="57"/>
      <c r="L3435" s="57"/>
      <c r="M3435" s="57"/>
      <c r="N3435" s="57"/>
    </row>
    <row r="3436" spans="5:14">
      <c r="E3436" s="66"/>
      <c r="F3436" s="66"/>
      <c r="G3436" s="57"/>
      <c r="H3436" s="57"/>
      <c r="I3436" s="57"/>
      <c r="J3436" s="57"/>
      <c r="K3436" s="57"/>
      <c r="L3436" s="57"/>
      <c r="M3436" s="57"/>
      <c r="N3436" s="57"/>
    </row>
    <row r="3437" spans="5:14">
      <c r="E3437" s="66"/>
      <c r="F3437" s="66"/>
      <c r="G3437" s="57"/>
      <c r="H3437" s="57"/>
      <c r="I3437" s="57"/>
      <c r="J3437" s="57"/>
      <c r="K3437" s="57"/>
      <c r="L3437" s="57"/>
      <c r="M3437" s="57"/>
      <c r="N3437" s="57"/>
    </row>
    <row r="3438" spans="5:14">
      <c r="E3438" s="66"/>
      <c r="F3438" s="66"/>
      <c r="G3438" s="57"/>
      <c r="H3438" s="57"/>
      <c r="I3438" s="57"/>
      <c r="J3438" s="57"/>
      <c r="K3438" s="57"/>
      <c r="L3438" s="57"/>
      <c r="M3438" s="57"/>
      <c r="N3438" s="57"/>
    </row>
    <row r="3439" spans="5:14">
      <c r="E3439" s="66"/>
      <c r="F3439" s="66"/>
      <c r="G3439" s="57"/>
      <c r="H3439" s="57"/>
      <c r="I3439" s="57"/>
      <c r="J3439" s="57"/>
      <c r="K3439" s="57"/>
      <c r="L3439" s="57"/>
      <c r="M3439" s="57"/>
      <c r="N3439" s="57"/>
    </row>
    <row r="3440" spans="5:14">
      <c r="E3440" s="66"/>
      <c r="F3440" s="66"/>
      <c r="G3440" s="57"/>
      <c r="H3440" s="57"/>
      <c r="I3440" s="57"/>
      <c r="J3440" s="57"/>
      <c r="K3440" s="57"/>
      <c r="L3440" s="57"/>
      <c r="M3440" s="57"/>
      <c r="N3440" s="57"/>
    </row>
    <row r="3441" spans="5:14">
      <c r="E3441" s="66"/>
      <c r="F3441" s="66"/>
      <c r="G3441" s="57"/>
      <c r="H3441" s="57"/>
      <c r="I3441" s="57"/>
      <c r="J3441" s="57"/>
      <c r="K3441" s="57"/>
      <c r="L3441" s="57"/>
      <c r="M3441" s="57"/>
      <c r="N3441" s="57"/>
    </row>
    <row r="3442" spans="5:14">
      <c r="E3442" s="66"/>
      <c r="F3442" s="66"/>
      <c r="G3442" s="57"/>
      <c r="H3442" s="57"/>
      <c r="I3442" s="57"/>
      <c r="J3442" s="57"/>
      <c r="K3442" s="57"/>
      <c r="L3442" s="57"/>
      <c r="M3442" s="57"/>
      <c r="N3442" s="57"/>
    </row>
    <row r="3443" spans="5:14">
      <c r="E3443" s="66"/>
      <c r="F3443" s="66"/>
      <c r="G3443" s="57"/>
      <c r="H3443" s="57"/>
      <c r="I3443" s="57"/>
      <c r="J3443" s="57"/>
      <c r="K3443" s="57"/>
      <c r="L3443" s="57"/>
      <c r="M3443" s="57"/>
      <c r="N3443" s="57"/>
    </row>
    <row r="3444" spans="5:14">
      <c r="E3444" s="66"/>
      <c r="F3444" s="66"/>
      <c r="G3444" s="57"/>
      <c r="H3444" s="57"/>
      <c r="I3444" s="57"/>
      <c r="J3444" s="57"/>
      <c r="K3444" s="57"/>
      <c r="L3444" s="57"/>
      <c r="M3444" s="57"/>
      <c r="N3444" s="57"/>
    </row>
    <row r="3445" spans="5:14">
      <c r="E3445" s="66"/>
      <c r="F3445" s="66"/>
      <c r="G3445" s="57"/>
      <c r="H3445" s="57"/>
      <c r="I3445" s="57"/>
      <c r="J3445" s="57"/>
      <c r="K3445" s="57"/>
      <c r="L3445" s="57"/>
      <c r="M3445" s="57"/>
      <c r="N3445" s="57"/>
    </row>
    <row r="3446" spans="5:14">
      <c r="E3446" s="66"/>
      <c r="F3446" s="66"/>
      <c r="G3446" s="57"/>
      <c r="H3446" s="57"/>
      <c r="I3446" s="57"/>
      <c r="J3446" s="57"/>
      <c r="K3446" s="57"/>
      <c r="L3446" s="57"/>
      <c r="M3446" s="57"/>
      <c r="N3446" s="57"/>
    </row>
    <row r="3447" spans="5:14">
      <c r="E3447" s="66"/>
      <c r="F3447" s="66"/>
      <c r="G3447" s="57"/>
      <c r="H3447" s="57"/>
      <c r="I3447" s="57"/>
      <c r="J3447" s="57"/>
      <c r="K3447" s="57"/>
      <c r="L3447" s="57"/>
      <c r="M3447" s="57"/>
      <c r="N3447" s="57"/>
    </row>
    <row r="3448" spans="5:14">
      <c r="E3448" s="66"/>
      <c r="F3448" s="66"/>
      <c r="G3448" s="57"/>
      <c r="H3448" s="57"/>
      <c r="I3448" s="57"/>
      <c r="J3448" s="57"/>
      <c r="K3448" s="57"/>
      <c r="L3448" s="57"/>
      <c r="M3448" s="57"/>
      <c r="N3448" s="57"/>
    </row>
    <row r="3449" spans="5:14">
      <c r="E3449" s="66"/>
      <c r="F3449" s="66"/>
      <c r="G3449" s="57"/>
      <c r="H3449" s="57"/>
      <c r="I3449" s="57"/>
      <c r="J3449" s="57"/>
      <c r="K3449" s="57"/>
      <c r="L3449" s="57"/>
      <c r="M3449" s="57"/>
      <c r="N3449" s="57"/>
    </row>
    <row r="3450" spans="5:14">
      <c r="E3450" s="66"/>
      <c r="F3450" s="66"/>
      <c r="G3450" s="57"/>
      <c r="H3450" s="57"/>
      <c r="I3450" s="57"/>
      <c r="J3450" s="57"/>
      <c r="K3450" s="57"/>
      <c r="L3450" s="57"/>
      <c r="M3450" s="57"/>
      <c r="N3450" s="57"/>
    </row>
    <row r="3451" spans="5:14">
      <c r="E3451" s="66"/>
      <c r="F3451" s="66"/>
      <c r="G3451" s="57"/>
      <c r="H3451" s="57"/>
      <c r="I3451" s="57"/>
      <c r="J3451" s="57"/>
      <c r="K3451" s="57"/>
      <c r="L3451" s="57"/>
      <c r="M3451" s="57"/>
      <c r="N3451" s="57"/>
    </row>
    <row r="3452" spans="5:14">
      <c r="E3452" s="66"/>
      <c r="F3452" s="66"/>
      <c r="G3452" s="57"/>
      <c r="H3452" s="57"/>
      <c r="I3452" s="57"/>
      <c r="J3452" s="57"/>
      <c r="K3452" s="57"/>
      <c r="L3452" s="57"/>
      <c r="M3452" s="57"/>
      <c r="N3452" s="57"/>
    </row>
    <row r="3453" spans="5:14">
      <c r="E3453" s="66"/>
      <c r="F3453" s="66"/>
      <c r="G3453" s="57"/>
      <c r="H3453" s="57"/>
      <c r="I3453" s="57"/>
      <c r="J3453" s="57"/>
      <c r="K3453" s="57"/>
      <c r="L3453" s="57"/>
      <c r="M3453" s="57"/>
      <c r="N3453" s="57"/>
    </row>
    <row r="3454" spans="5:14">
      <c r="E3454" s="66"/>
      <c r="F3454" s="66"/>
      <c r="G3454" s="57"/>
      <c r="H3454" s="57"/>
      <c r="I3454" s="57"/>
      <c r="J3454" s="57"/>
      <c r="K3454" s="57"/>
      <c r="L3454" s="57"/>
      <c r="M3454" s="57"/>
      <c r="N3454" s="57"/>
    </row>
    <row r="3455" spans="5:14">
      <c r="E3455" s="66"/>
      <c r="F3455" s="66"/>
      <c r="G3455" s="57"/>
      <c r="H3455" s="57"/>
      <c r="I3455" s="57"/>
      <c r="J3455" s="57"/>
      <c r="K3455" s="57"/>
      <c r="L3455" s="57"/>
      <c r="M3455" s="57"/>
      <c r="N3455" s="57"/>
    </row>
    <row r="3456" spans="5:14">
      <c r="E3456" s="66"/>
      <c r="F3456" s="66"/>
      <c r="G3456" s="57"/>
      <c r="H3456" s="57"/>
      <c r="I3456" s="57"/>
      <c r="J3456" s="57"/>
      <c r="K3456" s="57"/>
      <c r="L3456" s="57"/>
      <c r="M3456" s="57"/>
      <c r="N3456" s="57"/>
    </row>
    <row r="3457" spans="5:14">
      <c r="E3457" s="66"/>
      <c r="F3457" s="66"/>
      <c r="G3457" s="57"/>
      <c r="H3457" s="57"/>
      <c r="I3457" s="57"/>
      <c r="J3457" s="57"/>
      <c r="K3457" s="57"/>
      <c r="L3457" s="57"/>
      <c r="M3457" s="57"/>
      <c r="N3457" s="57"/>
    </row>
    <row r="3458" spans="5:14">
      <c r="E3458" s="66"/>
      <c r="F3458" s="66"/>
      <c r="G3458" s="57"/>
      <c r="H3458" s="57"/>
      <c r="I3458" s="57"/>
      <c r="J3458" s="57"/>
      <c r="K3458" s="57"/>
      <c r="L3458" s="57"/>
      <c r="M3458" s="57"/>
      <c r="N3458" s="57"/>
    </row>
    <row r="3459" spans="5:14">
      <c r="E3459" s="66"/>
      <c r="F3459" s="66"/>
      <c r="G3459" s="57"/>
      <c r="H3459" s="57"/>
      <c r="I3459" s="57"/>
      <c r="J3459" s="57"/>
      <c r="K3459" s="57"/>
      <c r="L3459" s="57"/>
      <c r="M3459" s="57"/>
      <c r="N3459" s="57"/>
    </row>
    <row r="3460" spans="5:14">
      <c r="E3460" s="66"/>
      <c r="F3460" s="66"/>
      <c r="G3460" s="57"/>
      <c r="H3460" s="57"/>
      <c r="I3460" s="57"/>
      <c r="J3460" s="57"/>
      <c r="K3460" s="57"/>
      <c r="L3460" s="57"/>
      <c r="M3460" s="57"/>
      <c r="N3460" s="57"/>
    </row>
    <row r="3461" spans="5:14">
      <c r="E3461" s="66"/>
      <c r="F3461" s="66"/>
      <c r="G3461" s="57"/>
      <c r="H3461" s="57"/>
      <c r="I3461" s="57"/>
      <c r="J3461" s="57"/>
      <c r="K3461" s="57"/>
      <c r="L3461" s="57"/>
      <c r="M3461" s="57"/>
      <c r="N3461" s="57"/>
    </row>
    <row r="3462" spans="5:14">
      <c r="E3462" s="66"/>
      <c r="F3462" s="66"/>
      <c r="G3462" s="57"/>
      <c r="H3462" s="57"/>
      <c r="I3462" s="57"/>
      <c r="J3462" s="57"/>
      <c r="K3462" s="57"/>
      <c r="L3462" s="57"/>
      <c r="M3462" s="57"/>
      <c r="N3462" s="57"/>
    </row>
    <row r="3463" spans="5:14">
      <c r="E3463" s="66"/>
      <c r="F3463" s="66"/>
      <c r="G3463" s="57"/>
      <c r="H3463" s="57"/>
      <c r="I3463" s="57"/>
      <c r="J3463" s="57"/>
      <c r="K3463" s="57"/>
      <c r="L3463" s="57"/>
      <c r="M3463" s="57"/>
      <c r="N3463" s="57"/>
    </row>
    <row r="3464" spans="5:14">
      <c r="E3464" s="66"/>
      <c r="F3464" s="66"/>
      <c r="G3464" s="57"/>
      <c r="H3464" s="57"/>
      <c r="I3464" s="57"/>
      <c r="J3464" s="57"/>
      <c r="K3464" s="57"/>
      <c r="L3464" s="57"/>
      <c r="M3464" s="57"/>
      <c r="N3464" s="57"/>
    </row>
    <row r="3465" spans="5:14">
      <c r="E3465" s="66"/>
      <c r="F3465" s="66"/>
      <c r="G3465" s="57"/>
      <c r="H3465" s="57"/>
      <c r="I3465" s="57"/>
      <c r="J3465" s="57"/>
      <c r="K3465" s="57"/>
      <c r="L3465" s="57"/>
      <c r="M3465" s="57"/>
      <c r="N3465" s="57"/>
    </row>
    <row r="3466" spans="5:14">
      <c r="E3466" s="66"/>
      <c r="F3466" s="66"/>
      <c r="G3466" s="57"/>
      <c r="H3466" s="57"/>
      <c r="I3466" s="57"/>
      <c r="J3466" s="57"/>
      <c r="K3466" s="57"/>
      <c r="L3466" s="57"/>
      <c r="M3466" s="57"/>
      <c r="N3466" s="57"/>
    </row>
    <row r="3467" spans="5:14">
      <c r="E3467" s="66"/>
      <c r="F3467" s="66"/>
      <c r="G3467" s="57"/>
      <c r="H3467" s="57"/>
      <c r="I3467" s="57"/>
      <c r="J3467" s="57"/>
      <c r="K3467" s="57"/>
      <c r="L3467" s="57"/>
      <c r="M3467" s="57"/>
      <c r="N3467" s="57"/>
    </row>
    <row r="3468" spans="5:14">
      <c r="E3468" s="66"/>
      <c r="F3468" s="66"/>
      <c r="G3468" s="57"/>
      <c r="H3468" s="57"/>
      <c r="I3468" s="57"/>
      <c r="J3468" s="57"/>
      <c r="K3468" s="57"/>
      <c r="L3468" s="57"/>
      <c r="M3468" s="57"/>
      <c r="N3468" s="57"/>
    </row>
    <row r="3469" spans="5:14">
      <c r="E3469" s="66"/>
      <c r="F3469" s="66"/>
      <c r="G3469" s="57"/>
      <c r="H3469" s="57"/>
      <c r="I3469" s="57"/>
      <c r="J3469" s="57"/>
      <c r="K3469" s="57"/>
      <c r="L3469" s="57"/>
      <c r="M3469" s="57"/>
      <c r="N3469" s="57"/>
    </row>
    <row r="3470" spans="5:14">
      <c r="E3470" s="66"/>
      <c r="F3470" s="66"/>
      <c r="G3470" s="57"/>
      <c r="H3470" s="57"/>
      <c r="I3470" s="57"/>
      <c r="J3470" s="57"/>
      <c r="K3470" s="57"/>
      <c r="L3470" s="57"/>
      <c r="M3470" s="57"/>
      <c r="N3470" s="57"/>
    </row>
    <row r="3471" spans="5:14">
      <c r="E3471" s="66"/>
      <c r="F3471" s="66"/>
      <c r="G3471" s="57"/>
      <c r="H3471" s="57"/>
      <c r="I3471" s="57"/>
      <c r="J3471" s="57"/>
      <c r="K3471" s="57"/>
      <c r="L3471" s="57"/>
      <c r="M3471" s="57"/>
      <c r="N3471" s="57"/>
    </row>
    <row r="3472" spans="5:14">
      <c r="E3472" s="66"/>
      <c r="F3472" s="66"/>
      <c r="G3472" s="57"/>
      <c r="H3472" s="57"/>
      <c r="I3472" s="57"/>
      <c r="J3472" s="57"/>
      <c r="K3472" s="57"/>
      <c r="L3472" s="57"/>
      <c r="M3472" s="57"/>
      <c r="N3472" s="57"/>
    </row>
    <row r="3473" spans="5:14">
      <c r="E3473" s="66"/>
      <c r="F3473" s="66"/>
      <c r="G3473" s="57"/>
      <c r="H3473" s="57"/>
      <c r="I3473" s="57"/>
      <c r="J3473" s="57"/>
      <c r="K3473" s="57"/>
      <c r="L3473" s="57"/>
      <c r="M3473" s="57"/>
      <c r="N3473" s="57"/>
    </row>
    <row r="3474" spans="5:14">
      <c r="E3474" s="66"/>
      <c r="F3474" s="66"/>
      <c r="G3474" s="57"/>
      <c r="H3474" s="57"/>
      <c r="I3474" s="57"/>
      <c r="J3474" s="57"/>
      <c r="K3474" s="57"/>
      <c r="L3474" s="57"/>
      <c r="M3474" s="57"/>
      <c r="N3474" s="57"/>
    </row>
    <row r="3475" spans="5:14">
      <c r="E3475" s="66"/>
      <c r="F3475" s="66"/>
      <c r="G3475" s="57"/>
      <c r="H3475" s="57"/>
      <c r="I3475" s="57"/>
      <c r="J3475" s="57"/>
      <c r="K3475" s="57"/>
      <c r="L3475" s="57"/>
      <c r="M3475" s="57"/>
      <c r="N3475" s="57"/>
    </row>
    <row r="3476" spans="5:14">
      <c r="E3476" s="66"/>
      <c r="F3476" s="66"/>
      <c r="G3476" s="57"/>
      <c r="H3476" s="57"/>
      <c r="I3476" s="57"/>
      <c r="J3476" s="57"/>
      <c r="K3476" s="57"/>
      <c r="L3476" s="57"/>
      <c r="M3476" s="57"/>
      <c r="N3476" s="57"/>
    </row>
    <row r="3477" spans="5:14">
      <c r="E3477" s="66"/>
      <c r="F3477" s="66"/>
      <c r="G3477" s="57"/>
      <c r="H3477" s="57"/>
      <c r="I3477" s="57"/>
      <c r="J3477" s="57"/>
      <c r="K3477" s="57"/>
      <c r="L3477" s="57"/>
      <c r="M3477" s="57"/>
      <c r="N3477" s="57"/>
    </row>
    <row r="3478" spans="5:14">
      <c r="E3478" s="66"/>
      <c r="F3478" s="66"/>
      <c r="G3478" s="57"/>
      <c r="H3478" s="57"/>
      <c r="I3478" s="57"/>
      <c r="J3478" s="57"/>
      <c r="K3478" s="57"/>
      <c r="L3478" s="57"/>
      <c r="M3478" s="57"/>
      <c r="N3478" s="57"/>
    </row>
    <row r="3479" spans="5:14">
      <c r="E3479" s="66"/>
      <c r="F3479" s="66"/>
      <c r="G3479" s="57"/>
      <c r="H3479" s="57"/>
      <c r="I3479" s="57"/>
      <c r="J3479" s="57"/>
      <c r="K3479" s="57"/>
      <c r="L3479" s="57"/>
      <c r="M3479" s="57"/>
      <c r="N3479" s="57"/>
    </row>
    <row r="3480" spans="5:14">
      <c r="E3480" s="66"/>
      <c r="F3480" s="66"/>
      <c r="G3480" s="57"/>
      <c r="H3480" s="57"/>
      <c r="I3480" s="57"/>
      <c r="J3480" s="57"/>
      <c r="K3480" s="57"/>
      <c r="L3480" s="57"/>
      <c r="M3480" s="57"/>
      <c r="N3480" s="57"/>
    </row>
    <row r="3481" spans="5:14">
      <c r="E3481" s="66"/>
      <c r="F3481" s="66"/>
      <c r="G3481" s="57"/>
      <c r="H3481" s="57"/>
      <c r="I3481" s="57"/>
      <c r="J3481" s="57"/>
      <c r="K3481" s="57"/>
      <c r="L3481" s="57"/>
      <c r="M3481" s="57"/>
      <c r="N3481" s="57"/>
    </row>
    <row r="3482" spans="5:14">
      <c r="E3482" s="66"/>
      <c r="F3482" s="66"/>
      <c r="G3482" s="57"/>
      <c r="H3482" s="57"/>
      <c r="I3482" s="57"/>
      <c r="J3482" s="57"/>
      <c r="K3482" s="57"/>
      <c r="L3482" s="57"/>
      <c r="M3482" s="57"/>
      <c r="N3482" s="57"/>
    </row>
    <row r="3483" spans="5:14">
      <c r="E3483" s="66"/>
      <c r="F3483" s="66"/>
      <c r="G3483" s="57"/>
      <c r="H3483" s="57"/>
      <c r="I3483" s="57"/>
      <c r="J3483" s="57"/>
      <c r="K3483" s="57"/>
      <c r="L3483" s="57"/>
      <c r="M3483" s="57"/>
      <c r="N3483" s="57"/>
    </row>
    <row r="3484" spans="5:14">
      <c r="E3484" s="66"/>
      <c r="F3484" s="66"/>
      <c r="G3484" s="57"/>
      <c r="H3484" s="57"/>
      <c r="I3484" s="57"/>
      <c r="J3484" s="57"/>
      <c r="K3484" s="57"/>
      <c r="L3484" s="57"/>
      <c r="M3484" s="57"/>
      <c r="N3484" s="57"/>
    </row>
    <row r="3485" spans="5:14">
      <c r="E3485" s="66"/>
      <c r="F3485" s="66"/>
      <c r="G3485" s="57"/>
      <c r="H3485" s="57"/>
      <c r="I3485" s="57"/>
      <c r="J3485" s="57"/>
      <c r="K3485" s="57"/>
      <c r="L3485" s="57"/>
      <c r="M3485" s="57"/>
      <c r="N3485" s="57"/>
    </row>
    <row r="3486" spans="5:14">
      <c r="E3486" s="66"/>
      <c r="F3486" s="66"/>
      <c r="G3486" s="57"/>
      <c r="H3486" s="57"/>
      <c r="I3486" s="57"/>
      <c r="J3486" s="57"/>
      <c r="K3486" s="57"/>
      <c r="L3486" s="57"/>
      <c r="M3486" s="57"/>
      <c r="N3486" s="57"/>
    </row>
    <row r="3487" spans="5:14">
      <c r="E3487" s="66"/>
      <c r="F3487" s="66"/>
      <c r="G3487" s="57"/>
      <c r="H3487" s="57"/>
      <c r="I3487" s="57"/>
      <c r="J3487" s="57"/>
      <c r="K3487" s="57"/>
      <c r="L3487" s="57"/>
      <c r="M3487" s="57"/>
      <c r="N3487" s="57"/>
    </row>
    <row r="3488" spans="5:14">
      <c r="E3488" s="66"/>
      <c r="F3488" s="66"/>
      <c r="G3488" s="57"/>
      <c r="H3488" s="57"/>
      <c r="I3488" s="57"/>
      <c r="J3488" s="57"/>
      <c r="K3488" s="57"/>
      <c r="L3488" s="57"/>
      <c r="M3488" s="57"/>
      <c r="N3488" s="57"/>
    </row>
    <row r="3489" spans="5:14">
      <c r="E3489" s="66"/>
      <c r="F3489" s="66"/>
      <c r="G3489" s="57"/>
      <c r="H3489" s="57"/>
      <c r="I3489" s="57"/>
      <c r="J3489" s="57"/>
      <c r="K3489" s="57"/>
      <c r="L3489" s="57"/>
      <c r="M3489" s="57"/>
      <c r="N3489" s="57"/>
    </row>
    <row r="3490" spans="5:14">
      <c r="E3490" s="66"/>
      <c r="F3490" s="66"/>
      <c r="G3490" s="57"/>
      <c r="H3490" s="57"/>
      <c r="I3490" s="57"/>
      <c r="J3490" s="57"/>
      <c r="K3490" s="57"/>
      <c r="L3490" s="57"/>
      <c r="M3490" s="57"/>
      <c r="N3490" s="57"/>
    </row>
    <row r="3491" spans="5:14">
      <c r="E3491" s="66"/>
      <c r="F3491" s="66"/>
      <c r="G3491" s="57"/>
      <c r="H3491" s="57"/>
      <c r="I3491" s="57"/>
      <c r="J3491" s="57"/>
      <c r="K3491" s="57"/>
      <c r="L3491" s="57"/>
      <c r="M3491" s="57"/>
      <c r="N3491" s="57"/>
    </row>
    <row r="3492" spans="5:14">
      <c r="E3492" s="66"/>
      <c r="F3492" s="66"/>
      <c r="G3492" s="57"/>
      <c r="H3492" s="57"/>
      <c r="I3492" s="57"/>
      <c r="J3492" s="57"/>
      <c r="K3492" s="57"/>
      <c r="L3492" s="57"/>
      <c r="M3492" s="57"/>
      <c r="N3492" s="57"/>
    </row>
    <row r="3493" spans="5:14">
      <c r="E3493" s="66"/>
      <c r="F3493" s="66"/>
      <c r="G3493" s="57"/>
      <c r="H3493" s="57"/>
      <c r="I3493" s="57"/>
      <c r="J3493" s="57"/>
      <c r="K3493" s="57"/>
      <c r="L3493" s="57"/>
      <c r="M3493" s="57"/>
      <c r="N3493" s="57"/>
    </row>
    <row r="3494" spans="5:14">
      <c r="E3494" s="66"/>
      <c r="F3494" s="66"/>
      <c r="G3494" s="57"/>
      <c r="H3494" s="57"/>
      <c r="I3494" s="57"/>
      <c r="J3494" s="57"/>
      <c r="K3494" s="57"/>
      <c r="L3494" s="57"/>
      <c r="M3494" s="57"/>
      <c r="N3494" s="57"/>
    </row>
    <row r="3495" spans="5:14">
      <c r="E3495" s="66"/>
      <c r="F3495" s="66"/>
      <c r="G3495" s="57"/>
      <c r="H3495" s="57"/>
      <c r="I3495" s="57"/>
      <c r="J3495" s="57"/>
      <c r="K3495" s="57"/>
      <c r="L3495" s="57"/>
      <c r="M3495" s="57"/>
      <c r="N3495" s="57"/>
    </row>
    <row r="3496" spans="5:14">
      <c r="E3496" s="66"/>
      <c r="F3496" s="66"/>
      <c r="G3496" s="57"/>
      <c r="H3496" s="57"/>
      <c r="I3496" s="57"/>
      <c r="J3496" s="57"/>
      <c r="K3496" s="57"/>
      <c r="L3496" s="57"/>
      <c r="M3496" s="57"/>
      <c r="N3496" s="57"/>
    </row>
    <row r="3497" spans="5:14">
      <c r="E3497" s="66"/>
      <c r="F3497" s="66"/>
      <c r="G3497" s="57"/>
      <c r="H3497" s="57"/>
      <c r="I3497" s="57"/>
      <c r="J3497" s="57"/>
      <c r="K3497" s="57"/>
      <c r="L3497" s="57"/>
      <c r="M3497" s="57"/>
      <c r="N3497" s="57"/>
    </row>
    <row r="3498" spans="5:14">
      <c r="E3498" s="66"/>
      <c r="F3498" s="66"/>
      <c r="G3498" s="57"/>
      <c r="H3498" s="57"/>
      <c r="I3498" s="57"/>
      <c r="J3498" s="57"/>
      <c r="K3498" s="57"/>
      <c r="L3498" s="57"/>
      <c r="M3498" s="57"/>
      <c r="N3498" s="57"/>
    </row>
    <row r="3499" spans="5:14">
      <c r="E3499" s="66"/>
      <c r="F3499" s="66"/>
      <c r="G3499" s="57"/>
      <c r="H3499" s="57"/>
      <c r="I3499" s="57"/>
      <c r="J3499" s="57"/>
      <c r="K3499" s="57"/>
      <c r="L3499" s="57"/>
      <c r="M3499" s="57"/>
      <c r="N3499" s="57"/>
    </row>
    <row r="3500" spans="5:14">
      <c r="E3500" s="66"/>
      <c r="F3500" s="66"/>
      <c r="G3500" s="57"/>
      <c r="H3500" s="57"/>
      <c r="I3500" s="57"/>
      <c r="J3500" s="57"/>
      <c r="K3500" s="57"/>
      <c r="L3500" s="57"/>
      <c r="M3500" s="57"/>
      <c r="N3500" s="57"/>
    </row>
    <row r="3501" spans="5:14">
      <c r="E3501" s="66"/>
      <c r="F3501" s="66"/>
      <c r="G3501" s="57"/>
      <c r="H3501" s="57"/>
      <c r="I3501" s="57"/>
      <c r="J3501" s="57"/>
      <c r="K3501" s="57"/>
      <c r="L3501" s="57"/>
      <c r="M3501" s="57"/>
      <c r="N3501" s="57"/>
    </row>
    <row r="3502" spans="5:14">
      <c r="E3502" s="66"/>
      <c r="F3502" s="66"/>
      <c r="G3502" s="57"/>
      <c r="H3502" s="57"/>
      <c r="I3502" s="57"/>
      <c r="J3502" s="57"/>
      <c r="K3502" s="57"/>
      <c r="L3502" s="57"/>
      <c r="M3502" s="57"/>
      <c r="N3502" s="57"/>
    </row>
    <row r="3503" spans="5:14">
      <c r="E3503" s="66"/>
      <c r="F3503" s="66"/>
      <c r="G3503" s="57"/>
      <c r="H3503" s="57"/>
      <c r="I3503" s="57"/>
      <c r="J3503" s="57"/>
      <c r="K3503" s="57"/>
      <c r="L3503" s="57"/>
      <c r="M3503" s="57"/>
      <c r="N3503" s="57"/>
    </row>
    <row r="3504" spans="5:14">
      <c r="E3504" s="66"/>
      <c r="F3504" s="66"/>
      <c r="G3504" s="57"/>
      <c r="H3504" s="57"/>
      <c r="I3504" s="57"/>
      <c r="J3504" s="57"/>
      <c r="K3504" s="57"/>
      <c r="L3504" s="57"/>
      <c r="M3504" s="57"/>
      <c r="N3504" s="57"/>
    </row>
    <row r="3505" spans="5:14">
      <c r="E3505" s="66"/>
      <c r="F3505" s="66"/>
      <c r="G3505" s="57"/>
      <c r="H3505" s="57"/>
      <c r="I3505" s="57"/>
      <c r="J3505" s="57"/>
      <c r="K3505" s="57"/>
      <c r="L3505" s="57"/>
      <c r="M3505" s="57"/>
      <c r="N3505" s="57"/>
    </row>
    <row r="3506" spans="5:14">
      <c r="E3506" s="66"/>
      <c r="F3506" s="66"/>
      <c r="G3506" s="57"/>
      <c r="H3506" s="57"/>
      <c r="I3506" s="57"/>
      <c r="J3506" s="57"/>
      <c r="K3506" s="57"/>
      <c r="L3506" s="57"/>
      <c r="M3506" s="57"/>
      <c r="N3506" s="57"/>
    </row>
    <row r="3507" spans="5:14">
      <c r="E3507" s="66"/>
      <c r="F3507" s="66"/>
      <c r="G3507" s="57"/>
      <c r="H3507" s="57"/>
      <c r="I3507" s="57"/>
      <c r="J3507" s="57"/>
      <c r="K3507" s="57"/>
      <c r="L3507" s="57"/>
      <c r="M3507" s="57"/>
      <c r="N3507" s="57"/>
    </row>
    <row r="3508" spans="5:14">
      <c r="E3508" s="66"/>
      <c r="F3508" s="66"/>
      <c r="G3508" s="57"/>
      <c r="H3508" s="57"/>
      <c r="I3508" s="57"/>
      <c r="J3508" s="57"/>
      <c r="K3508" s="57"/>
      <c r="L3508" s="57"/>
      <c r="M3508" s="57"/>
      <c r="N3508" s="57"/>
    </row>
    <row r="3509" spans="5:14">
      <c r="E3509" s="66"/>
      <c r="F3509" s="66"/>
      <c r="G3509" s="57"/>
      <c r="H3509" s="57"/>
      <c r="I3509" s="57"/>
      <c r="J3509" s="57"/>
      <c r="K3509" s="57"/>
      <c r="L3509" s="57"/>
      <c r="M3509" s="57"/>
      <c r="N3509" s="57"/>
    </row>
    <row r="3510" spans="5:14">
      <c r="E3510" s="66"/>
      <c r="F3510" s="66"/>
      <c r="G3510" s="57"/>
      <c r="H3510" s="57"/>
      <c r="I3510" s="57"/>
      <c r="J3510" s="57"/>
      <c r="K3510" s="57"/>
      <c r="L3510" s="57"/>
      <c r="M3510" s="57"/>
      <c r="N3510" s="57"/>
    </row>
    <row r="3511" spans="5:14">
      <c r="E3511" s="66"/>
      <c r="F3511" s="66"/>
      <c r="G3511" s="57"/>
      <c r="H3511" s="57"/>
      <c r="I3511" s="57"/>
      <c r="J3511" s="57"/>
      <c r="K3511" s="57"/>
      <c r="L3511" s="57"/>
      <c r="M3511" s="57"/>
      <c r="N3511" s="57"/>
    </row>
    <row r="3512" spans="5:14">
      <c r="E3512" s="66"/>
      <c r="F3512" s="66"/>
      <c r="G3512" s="57"/>
      <c r="H3512" s="57"/>
      <c r="I3512" s="57"/>
      <c r="J3512" s="57"/>
      <c r="K3512" s="57"/>
      <c r="L3512" s="57"/>
      <c r="M3512" s="57"/>
      <c r="N3512" s="57"/>
    </row>
    <row r="3513" spans="5:14">
      <c r="E3513" s="66"/>
      <c r="F3513" s="66"/>
      <c r="G3513" s="57"/>
      <c r="H3513" s="57"/>
      <c r="I3513" s="57"/>
      <c r="J3513" s="57"/>
      <c r="K3513" s="57"/>
      <c r="L3513" s="57"/>
      <c r="M3513" s="57"/>
      <c r="N3513" s="57"/>
    </row>
    <row r="3514" spans="5:14">
      <c r="E3514" s="66"/>
      <c r="F3514" s="66"/>
      <c r="G3514" s="57"/>
      <c r="H3514" s="57"/>
      <c r="I3514" s="57"/>
      <c r="J3514" s="57"/>
      <c r="K3514" s="57"/>
      <c r="L3514" s="57"/>
      <c r="M3514" s="57"/>
      <c r="N3514" s="57"/>
    </row>
    <row r="3515" spans="5:14">
      <c r="E3515" s="66"/>
      <c r="F3515" s="66"/>
      <c r="G3515" s="57"/>
      <c r="H3515" s="57"/>
      <c r="I3515" s="57"/>
      <c r="J3515" s="57"/>
      <c r="K3515" s="57"/>
      <c r="L3515" s="57"/>
      <c r="M3515" s="57"/>
      <c r="N3515" s="57"/>
    </row>
    <row r="3516" spans="5:14">
      <c r="E3516" s="66"/>
      <c r="F3516" s="66"/>
      <c r="G3516" s="57"/>
      <c r="H3516" s="57"/>
      <c r="I3516" s="57"/>
      <c r="J3516" s="57"/>
      <c r="K3516" s="57"/>
      <c r="L3516" s="57"/>
      <c r="M3516" s="57"/>
      <c r="N3516" s="57"/>
    </row>
    <row r="3517" spans="5:14">
      <c r="E3517" s="66"/>
      <c r="F3517" s="66"/>
      <c r="G3517" s="57"/>
      <c r="H3517" s="57"/>
      <c r="I3517" s="57"/>
      <c r="J3517" s="57"/>
      <c r="K3517" s="57"/>
      <c r="L3517" s="57"/>
      <c r="M3517" s="57"/>
      <c r="N3517" s="57"/>
    </row>
    <row r="3518" spans="5:14">
      <c r="E3518" s="66"/>
      <c r="F3518" s="66"/>
      <c r="G3518" s="57"/>
      <c r="H3518" s="57"/>
      <c r="I3518" s="57"/>
      <c r="J3518" s="57"/>
      <c r="K3518" s="57"/>
      <c r="L3518" s="57"/>
      <c r="M3518" s="57"/>
      <c r="N3518" s="57"/>
    </row>
    <row r="3519" spans="5:14">
      <c r="E3519" s="66"/>
      <c r="F3519" s="66"/>
      <c r="G3519" s="57"/>
      <c r="H3519" s="57"/>
      <c r="I3519" s="57"/>
      <c r="J3519" s="57"/>
      <c r="K3519" s="57"/>
      <c r="L3519" s="57"/>
      <c r="M3519" s="57"/>
      <c r="N3519" s="57"/>
    </row>
    <row r="3520" spans="5:14">
      <c r="E3520" s="66"/>
      <c r="F3520" s="66"/>
      <c r="G3520" s="57"/>
      <c r="H3520" s="57"/>
      <c r="I3520" s="57"/>
      <c r="J3520" s="57"/>
      <c r="K3520" s="57"/>
      <c r="L3520" s="57"/>
      <c r="M3520" s="57"/>
      <c r="N3520" s="57"/>
    </row>
    <row r="3521" spans="5:14">
      <c r="E3521" s="66"/>
      <c r="F3521" s="66"/>
      <c r="G3521" s="57"/>
      <c r="H3521" s="57"/>
      <c r="I3521" s="57"/>
      <c r="J3521" s="57"/>
      <c r="K3521" s="57"/>
      <c r="L3521" s="57"/>
      <c r="M3521" s="57"/>
      <c r="N3521" s="57"/>
    </row>
    <row r="3522" spans="5:14">
      <c r="E3522" s="66"/>
      <c r="F3522" s="66"/>
      <c r="G3522" s="57"/>
      <c r="H3522" s="57"/>
      <c r="I3522" s="57"/>
      <c r="J3522" s="57"/>
      <c r="K3522" s="57"/>
      <c r="L3522" s="57"/>
      <c r="M3522" s="57"/>
      <c r="N3522" s="57"/>
    </row>
    <row r="3523" spans="5:14">
      <c r="E3523" s="66"/>
      <c r="F3523" s="66"/>
      <c r="G3523" s="57"/>
      <c r="H3523" s="57"/>
      <c r="I3523" s="57"/>
      <c r="J3523" s="57"/>
      <c r="K3523" s="57"/>
      <c r="L3523" s="57"/>
      <c r="M3523" s="57"/>
      <c r="N3523" s="57"/>
    </row>
    <row r="3524" spans="5:14">
      <c r="E3524" s="66"/>
      <c r="F3524" s="66"/>
      <c r="G3524" s="57"/>
      <c r="H3524" s="57"/>
      <c r="I3524" s="57"/>
      <c r="J3524" s="57"/>
      <c r="K3524" s="57"/>
      <c r="L3524" s="57"/>
      <c r="M3524" s="57"/>
      <c r="N3524" s="57"/>
    </row>
    <row r="3525" spans="5:14">
      <c r="E3525" s="66"/>
      <c r="F3525" s="66"/>
      <c r="G3525" s="57"/>
      <c r="H3525" s="57"/>
      <c r="I3525" s="57"/>
      <c r="J3525" s="57"/>
      <c r="K3525" s="57"/>
      <c r="L3525" s="57"/>
      <c r="M3525" s="57"/>
      <c r="N3525" s="57"/>
    </row>
    <row r="3526" spans="5:14">
      <c r="E3526" s="66"/>
      <c r="F3526" s="66"/>
      <c r="G3526" s="57"/>
      <c r="H3526" s="57"/>
      <c r="I3526" s="57"/>
      <c r="J3526" s="57"/>
      <c r="K3526" s="57"/>
      <c r="L3526" s="57"/>
      <c r="M3526" s="57"/>
      <c r="N3526" s="57"/>
    </row>
    <row r="3527" spans="5:14">
      <c r="E3527" s="66"/>
      <c r="F3527" s="66"/>
      <c r="G3527" s="57"/>
      <c r="H3527" s="57"/>
      <c r="I3527" s="57"/>
      <c r="J3527" s="57"/>
      <c r="K3527" s="57"/>
      <c r="L3527" s="57"/>
      <c r="M3527" s="57"/>
      <c r="N3527" s="57"/>
    </row>
    <row r="3528" spans="5:14">
      <c r="E3528" s="66"/>
      <c r="F3528" s="66"/>
      <c r="G3528" s="57"/>
      <c r="H3528" s="57"/>
      <c r="I3528" s="57"/>
      <c r="J3528" s="57"/>
      <c r="K3528" s="57"/>
      <c r="L3528" s="57"/>
      <c r="M3528" s="57"/>
      <c r="N3528" s="57"/>
    </row>
    <row r="3529" spans="5:14">
      <c r="E3529" s="66"/>
      <c r="F3529" s="66"/>
      <c r="G3529" s="57"/>
      <c r="H3529" s="57"/>
      <c r="I3529" s="57"/>
      <c r="J3529" s="57"/>
      <c r="K3529" s="57"/>
      <c r="L3529" s="57"/>
      <c r="M3529" s="57"/>
      <c r="N3529" s="57"/>
    </row>
    <row r="3530" spans="5:14">
      <c r="E3530" s="66"/>
      <c r="F3530" s="66"/>
      <c r="G3530" s="57"/>
      <c r="H3530" s="57"/>
      <c r="I3530" s="57"/>
      <c r="J3530" s="57"/>
      <c r="K3530" s="57"/>
      <c r="L3530" s="57"/>
      <c r="M3530" s="57"/>
      <c r="N3530" s="57"/>
    </row>
    <row r="3531" spans="5:14">
      <c r="E3531" s="66"/>
      <c r="F3531" s="66"/>
      <c r="G3531" s="57"/>
      <c r="H3531" s="57"/>
      <c r="I3531" s="57"/>
      <c r="J3531" s="57"/>
      <c r="K3531" s="57"/>
      <c r="L3531" s="57"/>
      <c r="M3531" s="57"/>
      <c r="N3531" s="57"/>
    </row>
    <row r="3532" spans="5:14">
      <c r="E3532" s="66"/>
      <c r="F3532" s="66"/>
      <c r="G3532" s="57"/>
      <c r="H3532" s="57"/>
      <c r="I3532" s="57"/>
      <c r="J3532" s="57"/>
      <c r="K3532" s="57"/>
      <c r="L3532" s="57"/>
      <c r="M3532" s="57"/>
      <c r="N3532" s="57"/>
    </row>
    <row r="3533" spans="5:14">
      <c r="E3533" s="66"/>
      <c r="F3533" s="66"/>
      <c r="G3533" s="57"/>
      <c r="H3533" s="57"/>
      <c r="I3533" s="57"/>
      <c r="J3533" s="57"/>
      <c r="K3533" s="57"/>
      <c r="L3533" s="57"/>
      <c r="M3533" s="57"/>
      <c r="N3533" s="57"/>
    </row>
    <row r="3534" spans="5:14">
      <c r="E3534" s="66"/>
      <c r="F3534" s="66"/>
      <c r="G3534" s="57"/>
      <c r="H3534" s="57"/>
      <c r="I3534" s="57"/>
      <c r="J3534" s="57"/>
      <c r="K3534" s="57"/>
      <c r="L3534" s="57"/>
      <c r="M3534" s="57"/>
      <c r="N3534" s="57"/>
    </row>
    <row r="3535" spans="5:14">
      <c r="E3535" s="66"/>
      <c r="F3535" s="66"/>
      <c r="G3535" s="57"/>
      <c r="H3535" s="57"/>
      <c r="I3535" s="57"/>
      <c r="J3535" s="57"/>
      <c r="K3535" s="57"/>
      <c r="L3535" s="57"/>
      <c r="M3535" s="57"/>
      <c r="N3535" s="57"/>
    </row>
    <row r="3536" spans="5:14">
      <c r="E3536" s="66"/>
      <c r="F3536" s="66"/>
      <c r="G3536" s="57"/>
      <c r="H3536" s="57"/>
      <c r="I3536" s="57"/>
      <c r="J3536" s="57"/>
      <c r="K3536" s="57"/>
      <c r="L3536" s="57"/>
      <c r="M3536" s="57"/>
      <c r="N3536" s="57"/>
    </row>
    <row r="3537" spans="5:14">
      <c r="E3537" s="66"/>
      <c r="F3537" s="66"/>
      <c r="G3537" s="57"/>
      <c r="H3537" s="57"/>
      <c r="I3537" s="57"/>
      <c r="J3537" s="57"/>
      <c r="K3537" s="57"/>
      <c r="L3537" s="57"/>
      <c r="M3537" s="57"/>
      <c r="N3537" s="57"/>
    </row>
    <row r="3538" spans="5:14">
      <c r="E3538" s="66"/>
      <c r="F3538" s="66"/>
      <c r="G3538" s="57"/>
      <c r="H3538" s="57"/>
      <c r="I3538" s="57"/>
      <c r="J3538" s="57"/>
      <c r="K3538" s="57"/>
      <c r="L3538" s="57"/>
      <c r="M3538" s="57"/>
      <c r="N3538" s="57"/>
    </row>
    <row r="3539" spans="5:14">
      <c r="E3539" s="66"/>
      <c r="F3539" s="66"/>
      <c r="G3539" s="57"/>
      <c r="H3539" s="57"/>
      <c r="I3539" s="57"/>
      <c r="J3539" s="57"/>
      <c r="K3539" s="57"/>
      <c r="L3539" s="57"/>
      <c r="M3539" s="57"/>
      <c r="N3539" s="57"/>
    </row>
    <row r="3540" spans="5:14">
      <c r="E3540" s="66"/>
      <c r="F3540" s="66"/>
      <c r="G3540" s="57"/>
      <c r="H3540" s="57"/>
      <c r="I3540" s="57"/>
      <c r="J3540" s="57"/>
      <c r="K3540" s="57"/>
      <c r="L3540" s="57"/>
      <c r="M3540" s="57"/>
      <c r="N3540" s="57"/>
    </row>
    <row r="3541" spans="5:14">
      <c r="E3541" s="66"/>
      <c r="F3541" s="66"/>
      <c r="G3541" s="57"/>
      <c r="H3541" s="57"/>
      <c r="I3541" s="57"/>
      <c r="J3541" s="57"/>
      <c r="K3541" s="57"/>
      <c r="L3541" s="57"/>
      <c r="M3541" s="57"/>
      <c r="N3541" s="57"/>
    </row>
    <row r="3542" spans="5:14">
      <c r="E3542" s="66"/>
      <c r="F3542" s="66"/>
      <c r="G3542" s="57"/>
      <c r="H3542" s="57"/>
      <c r="I3542" s="57"/>
      <c r="J3542" s="57"/>
      <c r="K3542" s="57"/>
      <c r="L3542" s="57"/>
      <c r="M3542" s="57"/>
      <c r="N3542" s="57"/>
    </row>
    <row r="3543" spans="5:14">
      <c r="E3543" s="66"/>
      <c r="F3543" s="66"/>
      <c r="G3543" s="57"/>
      <c r="H3543" s="57"/>
      <c r="I3543" s="57"/>
      <c r="J3543" s="57"/>
      <c r="K3543" s="57"/>
      <c r="L3543" s="57"/>
      <c r="M3543" s="57"/>
      <c r="N3543" s="57"/>
    </row>
    <row r="3544" spans="5:14">
      <c r="E3544" s="66"/>
      <c r="F3544" s="66"/>
      <c r="G3544" s="57"/>
      <c r="H3544" s="57"/>
      <c r="I3544" s="57"/>
      <c r="J3544" s="57"/>
      <c r="K3544" s="57"/>
      <c r="L3544" s="57"/>
      <c r="M3544" s="57"/>
      <c r="N3544" s="57"/>
    </row>
    <row r="3545" spans="5:14">
      <c r="E3545" s="66"/>
      <c r="F3545" s="66"/>
      <c r="G3545" s="57"/>
      <c r="H3545" s="57"/>
      <c r="I3545" s="57"/>
      <c r="J3545" s="57"/>
      <c r="K3545" s="57"/>
      <c r="L3545" s="57"/>
      <c r="M3545" s="57"/>
      <c r="N3545" s="57"/>
    </row>
    <row r="3546" spans="5:14">
      <c r="E3546" s="66"/>
      <c r="F3546" s="66"/>
      <c r="G3546" s="57"/>
      <c r="H3546" s="57"/>
      <c r="I3546" s="57"/>
      <c r="J3546" s="57"/>
      <c r="K3546" s="57"/>
      <c r="L3546" s="57"/>
      <c r="M3546" s="57"/>
      <c r="N3546" s="57"/>
    </row>
    <row r="3547" spans="5:14">
      <c r="E3547" s="66"/>
      <c r="F3547" s="66"/>
      <c r="G3547" s="57"/>
      <c r="H3547" s="57"/>
      <c r="I3547" s="57"/>
      <c r="J3547" s="57"/>
      <c r="K3547" s="57"/>
      <c r="L3547" s="57"/>
      <c r="M3547" s="57"/>
      <c r="N3547" s="57"/>
    </row>
    <row r="3548" spans="5:14">
      <c r="E3548" s="66"/>
      <c r="F3548" s="66"/>
      <c r="G3548" s="57"/>
      <c r="H3548" s="57"/>
      <c r="I3548" s="57"/>
      <c r="J3548" s="57"/>
      <c r="K3548" s="57"/>
      <c r="L3548" s="57"/>
      <c r="M3548" s="57"/>
      <c r="N3548" s="57"/>
    </row>
    <row r="3549" spans="5:14">
      <c r="E3549" s="66"/>
      <c r="F3549" s="66"/>
      <c r="G3549" s="57"/>
      <c r="H3549" s="57"/>
      <c r="I3549" s="57"/>
      <c r="J3549" s="57"/>
      <c r="K3549" s="57"/>
      <c r="L3549" s="57"/>
      <c r="M3549" s="57"/>
      <c r="N3549" s="57"/>
    </row>
    <row r="3550" spans="5:14">
      <c r="E3550" s="66"/>
      <c r="F3550" s="66"/>
      <c r="G3550" s="57"/>
      <c r="H3550" s="57"/>
      <c r="I3550" s="57"/>
      <c r="J3550" s="57"/>
      <c r="K3550" s="57"/>
      <c r="L3550" s="57"/>
      <c r="M3550" s="57"/>
      <c r="N3550" s="57"/>
    </row>
    <row r="3551" spans="5:14">
      <c r="E3551" s="66"/>
      <c r="F3551" s="66"/>
      <c r="G3551" s="57"/>
      <c r="H3551" s="57"/>
      <c r="I3551" s="57"/>
      <c r="J3551" s="57"/>
      <c r="K3551" s="57"/>
      <c r="L3551" s="57"/>
      <c r="M3551" s="57"/>
      <c r="N3551" s="57"/>
    </row>
    <row r="3552" spans="5:14">
      <c r="E3552" s="66"/>
      <c r="F3552" s="66"/>
      <c r="G3552" s="57"/>
      <c r="H3552" s="57"/>
      <c r="I3552" s="57"/>
      <c r="J3552" s="57"/>
      <c r="K3552" s="57"/>
      <c r="L3552" s="57"/>
      <c r="M3552" s="57"/>
      <c r="N3552" s="57"/>
    </row>
    <row r="3553" spans="5:14">
      <c r="E3553" s="66"/>
      <c r="F3553" s="66"/>
      <c r="G3553" s="57"/>
      <c r="H3553" s="57"/>
      <c r="I3553" s="57"/>
      <c r="J3553" s="57"/>
      <c r="K3553" s="57"/>
      <c r="L3553" s="57"/>
      <c r="M3553" s="57"/>
      <c r="N3553" s="57"/>
    </row>
    <row r="3554" spans="5:14">
      <c r="E3554" s="66"/>
      <c r="F3554" s="66"/>
      <c r="G3554" s="57"/>
      <c r="H3554" s="57"/>
      <c r="I3554" s="57"/>
      <c r="J3554" s="57"/>
      <c r="K3554" s="57"/>
      <c r="L3554" s="57"/>
      <c r="M3554" s="57"/>
      <c r="N3554" s="57"/>
    </row>
    <row r="3555" spans="5:14">
      <c r="E3555" s="66"/>
      <c r="F3555" s="66"/>
      <c r="G3555" s="57"/>
      <c r="H3555" s="57"/>
      <c r="I3555" s="57"/>
      <c r="J3555" s="57"/>
      <c r="K3555" s="57"/>
      <c r="L3555" s="57"/>
      <c r="M3555" s="57"/>
      <c r="N3555" s="57"/>
    </row>
    <row r="3556" spans="5:14">
      <c r="E3556" s="66"/>
      <c r="F3556" s="66"/>
      <c r="G3556" s="57"/>
      <c r="H3556" s="57"/>
      <c r="I3556" s="57"/>
      <c r="J3556" s="57"/>
      <c r="K3556" s="57"/>
      <c r="L3556" s="57"/>
      <c r="M3556" s="57"/>
      <c r="N3556" s="57"/>
    </row>
    <row r="3557" spans="5:14">
      <c r="E3557" s="66"/>
      <c r="F3557" s="66"/>
      <c r="G3557" s="57"/>
      <c r="H3557" s="57"/>
      <c r="I3557" s="57"/>
      <c r="J3557" s="57"/>
      <c r="K3557" s="57"/>
      <c r="L3557" s="57"/>
      <c r="M3557" s="57"/>
      <c r="N3557" s="57"/>
    </row>
    <row r="3558" spans="5:14">
      <c r="E3558" s="66"/>
      <c r="F3558" s="66"/>
      <c r="G3558" s="57"/>
      <c r="H3558" s="57"/>
      <c r="I3558" s="57"/>
      <c r="J3558" s="57"/>
      <c r="K3558" s="57"/>
      <c r="L3558" s="57"/>
      <c r="M3558" s="57"/>
      <c r="N3558" s="57"/>
    </row>
    <row r="3559" spans="5:14">
      <c r="E3559" s="66"/>
      <c r="F3559" s="66"/>
      <c r="G3559" s="57"/>
      <c r="H3559" s="57"/>
      <c r="I3559" s="57"/>
      <c r="J3559" s="57"/>
      <c r="K3559" s="57"/>
      <c r="L3559" s="57"/>
      <c r="M3559" s="57"/>
      <c r="N3559" s="57"/>
    </row>
    <row r="3560" spans="5:14">
      <c r="E3560" s="66"/>
      <c r="F3560" s="66"/>
      <c r="G3560" s="57"/>
      <c r="H3560" s="57"/>
      <c r="I3560" s="57"/>
      <c r="J3560" s="57"/>
      <c r="K3560" s="57"/>
      <c r="L3560" s="57"/>
      <c r="M3560" s="57"/>
      <c r="N3560" s="57"/>
    </row>
    <row r="3561" spans="5:14">
      <c r="E3561" s="66"/>
      <c r="F3561" s="66"/>
      <c r="G3561" s="57"/>
      <c r="H3561" s="57"/>
      <c r="I3561" s="57"/>
      <c r="J3561" s="57"/>
      <c r="K3561" s="57"/>
      <c r="L3561" s="57"/>
      <c r="M3561" s="57"/>
      <c r="N3561" s="57"/>
    </row>
    <row r="3562" spans="5:14">
      <c r="E3562" s="66"/>
      <c r="F3562" s="66"/>
      <c r="G3562" s="57"/>
      <c r="H3562" s="57"/>
      <c r="I3562" s="57"/>
      <c r="J3562" s="57"/>
      <c r="K3562" s="57"/>
      <c r="L3562" s="57"/>
      <c r="M3562" s="57"/>
      <c r="N3562" s="57"/>
    </row>
    <row r="3563" spans="5:14">
      <c r="E3563" s="66"/>
      <c r="F3563" s="66"/>
      <c r="G3563" s="57"/>
      <c r="H3563" s="57"/>
      <c r="I3563" s="57"/>
      <c r="J3563" s="57"/>
      <c r="K3563" s="57"/>
      <c r="L3563" s="57"/>
      <c r="M3563" s="57"/>
      <c r="N3563" s="57"/>
    </row>
    <row r="3564" spans="5:14">
      <c r="E3564" s="66"/>
      <c r="F3564" s="66"/>
      <c r="G3564" s="57"/>
      <c r="H3564" s="57"/>
      <c r="I3564" s="57"/>
      <c r="J3564" s="57"/>
      <c r="K3564" s="57"/>
      <c r="L3564" s="57"/>
      <c r="M3564" s="57"/>
      <c r="N3564" s="57"/>
    </row>
    <row r="3565" spans="5:14">
      <c r="E3565" s="66"/>
      <c r="F3565" s="66"/>
      <c r="G3565" s="57"/>
      <c r="H3565" s="57"/>
      <c r="I3565" s="57"/>
      <c r="J3565" s="57"/>
      <c r="K3565" s="57"/>
      <c r="L3565" s="57"/>
      <c r="M3565" s="57"/>
      <c r="N3565" s="57"/>
    </row>
    <row r="3566" spans="5:14">
      <c r="E3566" s="66"/>
      <c r="F3566" s="66"/>
      <c r="G3566" s="57"/>
      <c r="H3566" s="57"/>
      <c r="I3566" s="57"/>
      <c r="J3566" s="57"/>
      <c r="K3566" s="57"/>
      <c r="L3566" s="57"/>
      <c r="M3566" s="57"/>
      <c r="N3566" s="57"/>
    </row>
    <row r="3567" spans="5:14">
      <c r="E3567" s="66"/>
      <c r="F3567" s="66"/>
      <c r="G3567" s="57"/>
      <c r="H3567" s="57"/>
      <c r="I3567" s="57"/>
      <c r="J3567" s="57"/>
      <c r="K3567" s="57"/>
      <c r="L3567" s="57"/>
      <c r="M3567" s="57"/>
      <c r="N3567" s="57"/>
    </row>
    <row r="3568" spans="5:14">
      <c r="E3568" s="66"/>
      <c r="F3568" s="66"/>
      <c r="G3568" s="57"/>
      <c r="H3568" s="57"/>
      <c r="I3568" s="57"/>
      <c r="J3568" s="57"/>
      <c r="K3568" s="57"/>
      <c r="L3568" s="57"/>
      <c r="M3568" s="57"/>
      <c r="N3568" s="57"/>
    </row>
    <row r="3569" spans="5:14">
      <c r="E3569" s="66"/>
      <c r="F3569" s="66"/>
      <c r="G3569" s="57"/>
      <c r="H3569" s="57"/>
      <c r="I3569" s="57"/>
      <c r="J3569" s="57"/>
      <c r="K3569" s="57"/>
      <c r="L3569" s="57"/>
      <c r="M3569" s="57"/>
      <c r="N3569" s="57"/>
    </row>
    <row r="3570" spans="5:14">
      <c r="E3570" s="66"/>
      <c r="F3570" s="66"/>
      <c r="G3570" s="57"/>
      <c r="H3570" s="57"/>
      <c r="I3570" s="57"/>
      <c r="J3570" s="57"/>
      <c r="K3570" s="57"/>
      <c r="L3570" s="57"/>
      <c r="M3570" s="57"/>
      <c r="N3570" s="57"/>
    </row>
    <row r="3571" spans="5:14">
      <c r="E3571" s="66"/>
      <c r="F3571" s="66"/>
      <c r="G3571" s="57"/>
      <c r="H3571" s="57"/>
      <c r="I3571" s="57"/>
      <c r="J3571" s="57"/>
      <c r="K3571" s="57"/>
      <c r="L3571" s="57"/>
      <c r="M3571" s="57"/>
      <c r="N3571" s="57"/>
    </row>
    <row r="3572" spans="5:14">
      <c r="E3572" s="66"/>
      <c r="F3572" s="66"/>
      <c r="G3572" s="57"/>
      <c r="H3572" s="57"/>
      <c r="I3572" s="57"/>
      <c r="J3572" s="57"/>
      <c r="K3572" s="57"/>
      <c r="L3572" s="57"/>
      <c r="M3572" s="57"/>
      <c r="N3572" s="57"/>
    </row>
    <row r="3573" spans="5:14">
      <c r="E3573" s="66"/>
      <c r="F3573" s="66"/>
      <c r="G3573" s="57"/>
      <c r="H3573" s="57"/>
      <c r="I3573" s="57"/>
      <c r="J3573" s="57"/>
      <c r="K3573" s="57"/>
      <c r="L3573" s="57"/>
      <c r="M3573" s="57"/>
      <c r="N3573" s="57"/>
    </row>
    <row r="3574" spans="5:14">
      <c r="E3574" s="66"/>
      <c r="F3574" s="66"/>
      <c r="G3574" s="57"/>
      <c r="H3574" s="57"/>
      <c r="I3574" s="57"/>
      <c r="J3574" s="57"/>
      <c r="K3574" s="57"/>
      <c r="L3574" s="57"/>
      <c r="M3574" s="57"/>
      <c r="N3574" s="57"/>
    </row>
    <row r="3575" spans="5:14">
      <c r="E3575" s="66"/>
      <c r="F3575" s="66"/>
      <c r="G3575" s="57"/>
      <c r="H3575" s="57"/>
      <c r="I3575" s="57"/>
      <c r="J3575" s="57"/>
      <c r="K3575" s="57"/>
      <c r="L3575" s="57"/>
      <c r="M3575" s="57"/>
      <c r="N3575" s="57"/>
    </row>
    <row r="3576" spans="5:14">
      <c r="E3576" s="66"/>
      <c r="F3576" s="66"/>
      <c r="G3576" s="57"/>
      <c r="H3576" s="57"/>
      <c r="I3576" s="57"/>
      <c r="J3576" s="57"/>
      <c r="K3576" s="57"/>
      <c r="L3576" s="57"/>
      <c r="M3576" s="57"/>
      <c r="N3576" s="57"/>
    </row>
    <row r="3577" spans="5:14">
      <c r="E3577" s="66"/>
      <c r="F3577" s="66"/>
      <c r="G3577" s="57"/>
      <c r="H3577" s="57"/>
      <c r="I3577" s="57"/>
      <c r="J3577" s="57"/>
      <c r="K3577" s="57"/>
      <c r="L3577" s="57"/>
      <c r="M3577" s="57"/>
      <c r="N3577" s="57"/>
    </row>
    <row r="3578" spans="5:14">
      <c r="E3578" s="66"/>
      <c r="F3578" s="66"/>
      <c r="G3578" s="57"/>
      <c r="H3578" s="57"/>
      <c r="I3578" s="57"/>
      <c r="J3578" s="57"/>
      <c r="K3578" s="57"/>
      <c r="L3578" s="57"/>
      <c r="M3578" s="57"/>
      <c r="N3578" s="57"/>
    </row>
    <row r="3579" spans="5:14">
      <c r="E3579" s="66"/>
      <c r="F3579" s="66"/>
      <c r="G3579" s="57"/>
      <c r="H3579" s="57"/>
      <c r="I3579" s="57"/>
      <c r="J3579" s="57"/>
      <c r="K3579" s="57"/>
      <c r="L3579" s="57"/>
      <c r="M3579" s="57"/>
      <c r="N3579" s="57"/>
    </row>
    <row r="3580" spans="5:14">
      <c r="E3580" s="66"/>
      <c r="F3580" s="66"/>
      <c r="G3580" s="57"/>
      <c r="H3580" s="57"/>
      <c r="I3580" s="57"/>
      <c r="J3580" s="57"/>
      <c r="K3580" s="57"/>
      <c r="L3580" s="57"/>
      <c r="M3580" s="57"/>
      <c r="N3580" s="57"/>
    </row>
    <row r="3581" spans="5:14">
      <c r="E3581" s="66"/>
      <c r="F3581" s="66"/>
      <c r="G3581" s="57"/>
      <c r="H3581" s="57"/>
      <c r="I3581" s="57"/>
      <c r="J3581" s="57"/>
      <c r="K3581" s="57"/>
      <c r="L3581" s="57"/>
      <c r="M3581" s="57"/>
      <c r="N3581" s="57"/>
    </row>
    <row r="3582" spans="5:14">
      <c r="E3582" s="66"/>
      <c r="F3582" s="66"/>
      <c r="G3582" s="57"/>
      <c r="H3582" s="57"/>
      <c r="I3582" s="57"/>
      <c r="J3582" s="57"/>
      <c r="K3582" s="57"/>
      <c r="L3582" s="57"/>
      <c r="M3582" s="57"/>
      <c r="N3582" s="57"/>
    </row>
    <row r="3583" spans="5:14">
      <c r="E3583" s="66"/>
      <c r="F3583" s="66"/>
      <c r="G3583" s="57"/>
      <c r="H3583" s="57"/>
      <c r="I3583" s="57"/>
      <c r="J3583" s="57"/>
      <c r="K3583" s="57"/>
      <c r="L3583" s="57"/>
      <c r="M3583" s="57"/>
      <c r="N3583" s="57"/>
    </row>
    <row r="3584" spans="5:14">
      <c r="E3584" s="66"/>
      <c r="F3584" s="66"/>
      <c r="G3584" s="57"/>
      <c r="H3584" s="57"/>
      <c r="I3584" s="57"/>
      <c r="J3584" s="57"/>
      <c r="K3584" s="57"/>
      <c r="L3584" s="57"/>
      <c r="M3584" s="57"/>
      <c r="N3584" s="57"/>
    </row>
    <row r="3585" spans="5:14">
      <c r="E3585" s="66"/>
      <c r="F3585" s="66"/>
      <c r="G3585" s="57"/>
      <c r="H3585" s="57"/>
      <c r="I3585" s="57"/>
      <c r="J3585" s="57"/>
      <c r="K3585" s="57"/>
      <c r="L3585" s="57"/>
      <c r="M3585" s="57"/>
      <c r="N3585" s="57"/>
    </row>
    <row r="3586" spans="5:14">
      <c r="E3586" s="66"/>
      <c r="F3586" s="66"/>
      <c r="G3586" s="57"/>
      <c r="H3586" s="57"/>
      <c r="I3586" s="57"/>
      <c r="J3586" s="57"/>
      <c r="K3586" s="57"/>
      <c r="L3586" s="57"/>
      <c r="M3586" s="57"/>
      <c r="N3586" s="57"/>
    </row>
    <row r="3587" spans="5:14">
      <c r="E3587" s="66"/>
      <c r="F3587" s="66"/>
      <c r="G3587" s="57"/>
      <c r="H3587" s="57"/>
      <c r="I3587" s="57"/>
      <c r="J3587" s="57"/>
      <c r="K3587" s="57"/>
      <c r="L3587" s="57"/>
      <c r="M3587" s="57"/>
      <c r="N3587" s="57"/>
    </row>
    <row r="3588" spans="5:14">
      <c r="E3588" s="66"/>
      <c r="F3588" s="66"/>
      <c r="G3588" s="57"/>
      <c r="H3588" s="57"/>
      <c r="I3588" s="57"/>
      <c r="J3588" s="57"/>
      <c r="K3588" s="57"/>
      <c r="L3588" s="57"/>
      <c r="M3588" s="57"/>
      <c r="N3588" s="57"/>
    </row>
    <row r="3589" spans="5:14">
      <c r="E3589" s="66"/>
      <c r="F3589" s="66"/>
      <c r="G3589" s="57"/>
      <c r="H3589" s="57"/>
      <c r="I3589" s="57"/>
      <c r="J3589" s="57"/>
      <c r="K3589" s="57"/>
      <c r="L3589" s="57"/>
      <c r="M3589" s="57"/>
      <c r="N3589" s="57"/>
    </row>
    <row r="3590" spans="5:14">
      <c r="E3590" s="66"/>
      <c r="F3590" s="66"/>
      <c r="G3590" s="57"/>
      <c r="H3590" s="57"/>
      <c r="I3590" s="57"/>
      <c r="J3590" s="57"/>
      <c r="K3590" s="57"/>
      <c r="L3590" s="57"/>
      <c r="M3590" s="57"/>
      <c r="N3590" s="57"/>
    </row>
    <row r="3591" spans="5:14">
      <c r="E3591" s="66"/>
      <c r="F3591" s="66"/>
      <c r="G3591" s="57"/>
      <c r="H3591" s="57"/>
      <c r="I3591" s="57"/>
      <c r="J3591" s="57"/>
      <c r="K3591" s="57"/>
      <c r="L3591" s="57"/>
      <c r="M3591" s="57"/>
      <c r="N3591" s="57"/>
    </row>
    <row r="3592" spans="5:14">
      <c r="E3592" s="66"/>
      <c r="F3592" s="66"/>
      <c r="G3592" s="57"/>
      <c r="H3592" s="57"/>
      <c r="I3592" s="57"/>
      <c r="J3592" s="57"/>
      <c r="K3592" s="57"/>
      <c r="L3592" s="57"/>
      <c r="M3592" s="57"/>
      <c r="N3592" s="57"/>
    </row>
    <row r="3593" spans="5:14">
      <c r="E3593" s="66"/>
      <c r="F3593" s="66"/>
      <c r="G3593" s="57"/>
      <c r="H3593" s="57"/>
      <c r="I3593" s="57"/>
      <c r="J3593" s="57"/>
      <c r="K3593" s="57"/>
      <c r="L3593" s="57"/>
      <c r="M3593" s="57"/>
      <c r="N3593" s="57"/>
    </row>
    <row r="3594" spans="5:14">
      <c r="E3594" s="66"/>
      <c r="F3594" s="66"/>
      <c r="G3594" s="57"/>
      <c r="H3594" s="57"/>
      <c r="I3594" s="57"/>
      <c r="J3594" s="57"/>
      <c r="K3594" s="57"/>
      <c r="L3594" s="57"/>
      <c r="M3594" s="57"/>
      <c r="N3594" s="57"/>
    </row>
    <row r="3595" spans="5:14">
      <c r="E3595" s="66"/>
      <c r="F3595" s="66"/>
      <c r="G3595" s="57"/>
      <c r="H3595" s="57"/>
      <c r="I3595" s="57"/>
      <c r="J3595" s="57"/>
      <c r="K3595" s="57"/>
      <c r="L3595" s="57"/>
      <c r="M3595" s="57"/>
      <c r="N3595" s="57"/>
    </row>
    <row r="3596" spans="5:14">
      <c r="E3596" s="66"/>
      <c r="F3596" s="66"/>
      <c r="G3596" s="57"/>
      <c r="H3596" s="57"/>
      <c r="I3596" s="57"/>
      <c r="J3596" s="57"/>
      <c r="K3596" s="57"/>
      <c r="L3596" s="57"/>
      <c r="M3596" s="57"/>
      <c r="N3596" s="57"/>
    </row>
    <row r="3597" spans="5:14">
      <c r="E3597" s="66"/>
      <c r="F3597" s="66"/>
      <c r="G3597" s="57"/>
      <c r="H3597" s="57"/>
      <c r="I3597" s="57"/>
      <c r="J3597" s="57"/>
      <c r="K3597" s="57"/>
      <c r="L3597" s="57"/>
      <c r="M3597" s="57"/>
      <c r="N3597" s="57"/>
    </row>
    <row r="3598" spans="5:14">
      <c r="E3598" s="66"/>
      <c r="F3598" s="66"/>
      <c r="G3598" s="57"/>
      <c r="H3598" s="57"/>
      <c r="I3598" s="57"/>
      <c r="J3598" s="57"/>
      <c r="K3598" s="57"/>
      <c r="L3598" s="57"/>
      <c r="M3598" s="57"/>
      <c r="N3598" s="57"/>
    </row>
    <row r="3599" spans="5:14">
      <c r="E3599" s="66"/>
      <c r="F3599" s="66"/>
      <c r="G3599" s="57"/>
      <c r="H3599" s="57"/>
      <c r="I3599" s="57"/>
      <c r="J3599" s="57"/>
      <c r="K3599" s="57"/>
      <c r="L3599" s="57"/>
      <c r="M3599" s="57"/>
      <c r="N3599" s="57"/>
    </row>
    <row r="3600" spans="5:14">
      <c r="E3600" s="66"/>
      <c r="F3600" s="66"/>
      <c r="G3600" s="57"/>
      <c r="H3600" s="57"/>
      <c r="I3600" s="57"/>
      <c r="J3600" s="57"/>
      <c r="K3600" s="57"/>
      <c r="L3600" s="57"/>
      <c r="M3600" s="57"/>
      <c r="N3600" s="57"/>
    </row>
    <row r="3601" spans="5:14">
      <c r="E3601" s="66"/>
      <c r="F3601" s="66"/>
      <c r="G3601" s="57"/>
      <c r="H3601" s="57"/>
      <c r="I3601" s="57"/>
      <c r="J3601" s="57"/>
      <c r="K3601" s="57"/>
      <c r="L3601" s="57"/>
      <c r="M3601" s="57"/>
      <c r="N3601" s="57"/>
    </row>
    <row r="3602" spans="5:14">
      <c r="E3602" s="66"/>
      <c r="F3602" s="66"/>
      <c r="G3602" s="57"/>
      <c r="H3602" s="57"/>
      <c r="I3602" s="57"/>
      <c r="J3602" s="57"/>
      <c r="K3602" s="57"/>
      <c r="L3602" s="57"/>
      <c r="M3602" s="57"/>
      <c r="N3602" s="57"/>
    </row>
    <row r="3603" spans="5:14">
      <c r="E3603" s="66"/>
      <c r="F3603" s="66"/>
      <c r="G3603" s="57"/>
      <c r="H3603" s="57"/>
      <c r="I3603" s="57"/>
      <c r="J3603" s="57"/>
      <c r="K3603" s="57"/>
      <c r="L3603" s="57"/>
      <c r="M3603" s="57"/>
      <c r="N3603" s="57"/>
    </row>
    <row r="3604" spans="5:14">
      <c r="E3604" s="66"/>
      <c r="F3604" s="66"/>
      <c r="G3604" s="57"/>
      <c r="H3604" s="57"/>
      <c r="I3604" s="57"/>
      <c r="J3604" s="57"/>
      <c r="K3604" s="57"/>
      <c r="L3604" s="57"/>
      <c r="M3604" s="57"/>
      <c r="N3604" s="57"/>
    </row>
    <row r="3605" spans="5:14">
      <c r="E3605" s="66"/>
      <c r="F3605" s="66"/>
      <c r="G3605" s="57"/>
      <c r="H3605" s="57"/>
      <c r="I3605" s="57"/>
      <c r="J3605" s="57"/>
      <c r="K3605" s="57"/>
      <c r="L3605" s="57"/>
      <c r="M3605" s="57"/>
      <c r="N3605" s="57"/>
    </row>
    <row r="3606" spans="5:14">
      <c r="E3606" s="66"/>
      <c r="F3606" s="66"/>
      <c r="G3606" s="57"/>
      <c r="H3606" s="57"/>
      <c r="I3606" s="57"/>
      <c r="J3606" s="57"/>
      <c r="K3606" s="57"/>
      <c r="L3606" s="57"/>
      <c r="M3606" s="57"/>
      <c r="N3606" s="57"/>
    </row>
    <row r="3607" spans="5:14">
      <c r="E3607" s="66"/>
      <c r="F3607" s="66"/>
      <c r="G3607" s="57"/>
      <c r="H3607" s="57"/>
      <c r="I3607" s="57"/>
      <c r="J3607" s="57"/>
      <c r="K3607" s="57"/>
      <c r="L3607" s="57"/>
      <c r="M3607" s="57"/>
      <c r="N3607" s="57"/>
    </row>
    <row r="3608" spans="5:14">
      <c r="E3608" s="66"/>
      <c r="F3608" s="66"/>
      <c r="G3608" s="57"/>
      <c r="H3608" s="57"/>
      <c r="I3608" s="57"/>
      <c r="J3608" s="57"/>
      <c r="K3608" s="57"/>
      <c r="L3608" s="57"/>
      <c r="M3608" s="57"/>
      <c r="N3608" s="57"/>
    </row>
    <row r="3609" spans="5:14">
      <c r="E3609" s="66"/>
      <c r="F3609" s="66"/>
      <c r="G3609" s="57"/>
      <c r="H3609" s="57"/>
      <c r="I3609" s="57"/>
      <c r="J3609" s="57"/>
      <c r="K3609" s="57"/>
      <c r="L3609" s="57"/>
      <c r="M3609" s="57"/>
      <c r="N3609" s="57"/>
    </row>
    <row r="3610" spans="5:14">
      <c r="E3610" s="66"/>
      <c r="F3610" s="66"/>
      <c r="G3610" s="57"/>
      <c r="H3610" s="57"/>
      <c r="I3610" s="57"/>
      <c r="J3610" s="57"/>
      <c r="K3610" s="57"/>
      <c r="L3610" s="57"/>
      <c r="M3610" s="57"/>
      <c r="N3610" s="57"/>
    </row>
    <row r="3611" spans="5:14">
      <c r="E3611" s="66"/>
      <c r="F3611" s="66"/>
      <c r="G3611" s="57"/>
      <c r="H3611" s="57"/>
      <c r="I3611" s="57"/>
      <c r="J3611" s="57"/>
      <c r="K3611" s="57"/>
      <c r="L3611" s="57"/>
      <c r="M3611" s="57"/>
      <c r="N3611" s="57"/>
    </row>
    <row r="3612" spans="5:14">
      <c r="E3612" s="66"/>
      <c r="F3612" s="66"/>
      <c r="G3612" s="57"/>
      <c r="H3612" s="57"/>
      <c r="I3612" s="57"/>
      <c r="J3612" s="57"/>
      <c r="K3612" s="57"/>
      <c r="L3612" s="57"/>
      <c r="M3612" s="57"/>
      <c r="N3612" s="57"/>
    </row>
    <row r="3613" spans="5:14">
      <c r="E3613" s="66"/>
      <c r="F3613" s="66"/>
      <c r="G3613" s="57"/>
      <c r="H3613" s="57"/>
      <c r="I3613" s="57"/>
      <c r="J3613" s="57"/>
      <c r="K3613" s="57"/>
      <c r="L3613" s="57"/>
      <c r="M3613" s="57"/>
      <c r="N3613" s="57"/>
    </row>
    <row r="3614" spans="5:14">
      <c r="E3614" s="66"/>
      <c r="F3614" s="66"/>
      <c r="G3614" s="57"/>
      <c r="H3614" s="57"/>
      <c r="I3614" s="57"/>
      <c r="J3614" s="57"/>
      <c r="K3614" s="57"/>
      <c r="L3614" s="57"/>
      <c r="M3614" s="57"/>
      <c r="N3614" s="57"/>
    </row>
    <row r="3615" spans="5:14">
      <c r="E3615" s="66"/>
      <c r="F3615" s="66"/>
      <c r="G3615" s="57"/>
      <c r="H3615" s="57"/>
      <c r="I3615" s="57"/>
      <c r="J3615" s="57"/>
      <c r="K3615" s="57"/>
      <c r="L3615" s="57"/>
      <c r="M3615" s="57"/>
      <c r="N3615" s="57"/>
    </row>
    <row r="3616" spans="5:14">
      <c r="E3616" s="66"/>
      <c r="F3616" s="66"/>
      <c r="G3616" s="57"/>
      <c r="H3616" s="57"/>
      <c r="I3616" s="57"/>
      <c r="J3616" s="57"/>
      <c r="K3616" s="57"/>
      <c r="L3616" s="57"/>
      <c r="M3616" s="57"/>
      <c r="N3616" s="57"/>
    </row>
    <row r="3617" spans="5:14">
      <c r="E3617" s="66"/>
      <c r="F3617" s="66"/>
      <c r="G3617" s="57"/>
      <c r="H3617" s="57"/>
      <c r="I3617" s="57"/>
      <c r="J3617" s="57"/>
      <c r="K3617" s="57"/>
      <c r="L3617" s="57"/>
      <c r="M3617" s="57"/>
      <c r="N3617" s="57"/>
    </row>
    <row r="3618" spans="5:14">
      <c r="E3618" s="66"/>
      <c r="F3618" s="66"/>
      <c r="G3618" s="57"/>
      <c r="H3618" s="57"/>
      <c r="I3618" s="57"/>
      <c r="J3618" s="57"/>
      <c r="K3618" s="57"/>
      <c r="L3618" s="57"/>
      <c r="M3618" s="57"/>
      <c r="N3618" s="57"/>
    </row>
    <row r="3619" spans="5:14">
      <c r="E3619" s="66"/>
      <c r="F3619" s="66"/>
      <c r="G3619" s="57"/>
      <c r="H3619" s="57"/>
      <c r="I3619" s="57"/>
      <c r="J3619" s="57"/>
      <c r="K3619" s="57"/>
      <c r="L3619" s="57"/>
      <c r="M3619" s="57"/>
      <c r="N3619" s="57"/>
    </row>
    <row r="3620" spans="5:14">
      <c r="E3620" s="66"/>
      <c r="F3620" s="66"/>
      <c r="G3620" s="57"/>
      <c r="H3620" s="57"/>
      <c r="I3620" s="57"/>
      <c r="J3620" s="57"/>
      <c r="K3620" s="57"/>
      <c r="L3620" s="57"/>
      <c r="M3620" s="57"/>
      <c r="N3620" s="57"/>
    </row>
    <row r="3621" spans="5:14">
      <c r="E3621" s="66"/>
      <c r="F3621" s="66"/>
      <c r="G3621" s="57"/>
      <c r="H3621" s="57"/>
      <c r="I3621" s="57"/>
      <c r="J3621" s="57"/>
      <c r="K3621" s="57"/>
      <c r="L3621" s="57"/>
      <c r="M3621" s="57"/>
      <c r="N3621" s="57"/>
    </row>
    <row r="3622" spans="5:14">
      <c r="E3622" s="66"/>
      <c r="F3622" s="66"/>
      <c r="G3622" s="57"/>
      <c r="H3622" s="57"/>
      <c r="I3622" s="57"/>
      <c r="J3622" s="57"/>
      <c r="K3622" s="57"/>
      <c r="L3622" s="57"/>
      <c r="M3622" s="57"/>
      <c r="N3622" s="57"/>
    </row>
    <row r="3623" spans="5:14">
      <c r="E3623" s="66"/>
      <c r="F3623" s="66"/>
      <c r="G3623" s="57"/>
      <c r="H3623" s="57"/>
      <c r="I3623" s="57"/>
      <c r="J3623" s="57"/>
      <c r="K3623" s="57"/>
      <c r="L3623" s="57"/>
      <c r="M3623" s="57"/>
      <c r="N3623" s="57"/>
    </row>
    <row r="3624" spans="5:14">
      <c r="E3624" s="66"/>
      <c r="F3624" s="66"/>
      <c r="G3624" s="57"/>
      <c r="H3624" s="57"/>
      <c r="I3624" s="57"/>
      <c r="J3624" s="57"/>
      <c r="K3624" s="57"/>
      <c r="L3624" s="57"/>
      <c r="M3624" s="57"/>
      <c r="N3624" s="57"/>
    </row>
    <row r="3625" spans="5:14">
      <c r="E3625" s="66"/>
      <c r="F3625" s="66"/>
      <c r="G3625" s="57"/>
      <c r="H3625" s="57"/>
      <c r="I3625" s="57"/>
      <c r="J3625" s="57"/>
      <c r="K3625" s="57"/>
      <c r="L3625" s="57"/>
      <c r="M3625" s="57"/>
      <c r="N3625" s="57"/>
    </row>
    <row r="3626" spans="5:14">
      <c r="E3626" s="66"/>
      <c r="F3626" s="66"/>
      <c r="G3626" s="57"/>
      <c r="H3626" s="57"/>
      <c r="I3626" s="57"/>
      <c r="J3626" s="57"/>
      <c r="K3626" s="57"/>
      <c r="L3626" s="57"/>
      <c r="M3626" s="57"/>
      <c r="N3626" s="57"/>
    </row>
    <row r="3627" spans="5:14">
      <c r="E3627" s="66"/>
      <c r="F3627" s="66"/>
      <c r="G3627" s="57"/>
      <c r="H3627" s="57"/>
      <c r="I3627" s="57"/>
      <c r="J3627" s="57"/>
      <c r="K3627" s="57"/>
      <c r="L3627" s="57"/>
      <c r="M3627" s="57"/>
      <c r="N3627" s="57"/>
    </row>
    <row r="3628" spans="5:14">
      <c r="E3628" s="66"/>
      <c r="F3628" s="66"/>
      <c r="G3628" s="57"/>
      <c r="H3628" s="57"/>
      <c r="I3628" s="57"/>
      <c r="J3628" s="57"/>
      <c r="K3628" s="57"/>
      <c r="L3628" s="57"/>
      <c r="M3628" s="57"/>
      <c r="N3628" s="57"/>
    </row>
    <row r="3629" spans="5:14">
      <c r="E3629" s="66"/>
      <c r="F3629" s="66"/>
      <c r="G3629" s="57"/>
      <c r="H3629" s="57"/>
      <c r="I3629" s="57"/>
      <c r="J3629" s="57"/>
      <c r="K3629" s="57"/>
      <c r="L3629" s="57"/>
      <c r="M3629" s="57"/>
      <c r="N3629" s="57"/>
    </row>
    <row r="3630" spans="5:14">
      <c r="E3630" s="66"/>
      <c r="F3630" s="66"/>
      <c r="G3630" s="57"/>
      <c r="H3630" s="57"/>
      <c r="I3630" s="57"/>
      <c r="J3630" s="57"/>
      <c r="K3630" s="57"/>
      <c r="L3630" s="57"/>
      <c r="M3630" s="57"/>
      <c r="N3630" s="57"/>
    </row>
    <row r="3631" spans="5:14">
      <c r="E3631" s="66"/>
      <c r="F3631" s="66"/>
      <c r="G3631" s="57"/>
      <c r="H3631" s="57"/>
      <c r="I3631" s="57"/>
      <c r="J3631" s="57"/>
      <c r="K3631" s="57"/>
      <c r="L3631" s="57"/>
      <c r="M3631" s="57"/>
      <c r="N3631" s="57"/>
    </row>
    <row r="3632" spans="5:14">
      <c r="E3632" s="66"/>
      <c r="F3632" s="66"/>
      <c r="G3632" s="57"/>
      <c r="H3632" s="57"/>
      <c r="I3632" s="57"/>
      <c r="J3632" s="57"/>
      <c r="K3632" s="57"/>
      <c r="L3632" s="57"/>
      <c r="M3632" s="57"/>
      <c r="N3632" s="57"/>
    </row>
    <row r="3633" spans="5:14">
      <c r="E3633" s="66"/>
      <c r="F3633" s="66"/>
      <c r="G3633" s="57"/>
      <c r="H3633" s="57"/>
      <c r="I3633" s="57"/>
      <c r="J3633" s="57"/>
      <c r="K3633" s="57"/>
      <c r="L3633" s="57"/>
      <c r="M3633" s="57"/>
      <c r="N3633" s="57"/>
    </row>
    <row r="3634" spans="5:14">
      <c r="E3634" s="66"/>
      <c r="F3634" s="66"/>
      <c r="G3634" s="57"/>
      <c r="H3634" s="57"/>
      <c r="I3634" s="57"/>
      <c r="J3634" s="57"/>
      <c r="K3634" s="57"/>
      <c r="L3634" s="57"/>
      <c r="M3634" s="57"/>
      <c r="N3634" s="57"/>
    </row>
    <row r="3635" spans="5:14">
      <c r="E3635" s="66"/>
      <c r="F3635" s="66"/>
      <c r="G3635" s="57"/>
      <c r="H3635" s="57"/>
      <c r="I3635" s="57"/>
      <c r="J3635" s="57"/>
      <c r="K3635" s="57"/>
      <c r="L3635" s="57"/>
      <c r="M3635" s="57"/>
      <c r="N3635" s="57"/>
    </row>
    <row r="3636" spans="5:14">
      <c r="E3636" s="66"/>
      <c r="F3636" s="66"/>
      <c r="G3636" s="57"/>
      <c r="H3636" s="57"/>
      <c r="I3636" s="57"/>
      <c r="J3636" s="57"/>
      <c r="K3636" s="57"/>
      <c r="L3636" s="57"/>
      <c r="M3636" s="57"/>
      <c r="N3636" s="57"/>
    </row>
    <row r="3637" spans="5:14">
      <c r="E3637" s="66"/>
      <c r="F3637" s="66"/>
      <c r="G3637" s="57"/>
      <c r="H3637" s="57"/>
      <c r="I3637" s="57"/>
      <c r="J3637" s="57"/>
      <c r="K3637" s="57"/>
      <c r="L3637" s="57"/>
      <c r="M3637" s="57"/>
      <c r="N3637" s="57"/>
    </row>
    <row r="3638" spans="5:14">
      <c r="E3638" s="66"/>
      <c r="F3638" s="66"/>
      <c r="G3638" s="57"/>
      <c r="H3638" s="57"/>
      <c r="I3638" s="57"/>
      <c r="J3638" s="57"/>
      <c r="K3638" s="57"/>
      <c r="L3638" s="57"/>
      <c r="M3638" s="57"/>
      <c r="N3638" s="57"/>
    </row>
    <row r="3639" spans="5:14">
      <c r="E3639" s="66"/>
      <c r="F3639" s="66"/>
      <c r="G3639" s="57"/>
      <c r="H3639" s="57"/>
      <c r="I3639" s="57"/>
      <c r="J3639" s="57"/>
      <c r="K3639" s="57"/>
      <c r="L3639" s="57"/>
      <c r="M3639" s="57"/>
      <c r="N3639" s="57"/>
    </row>
    <row r="3640" spans="5:14">
      <c r="E3640" s="66"/>
      <c r="F3640" s="66"/>
      <c r="G3640" s="57"/>
      <c r="H3640" s="57"/>
      <c r="I3640" s="57"/>
      <c r="J3640" s="57"/>
      <c r="K3640" s="57"/>
      <c r="L3640" s="57"/>
      <c r="M3640" s="57"/>
      <c r="N3640" s="57"/>
    </row>
    <row r="3641" spans="5:14">
      <c r="E3641" s="66"/>
      <c r="F3641" s="66"/>
      <c r="G3641" s="57"/>
      <c r="H3641" s="57"/>
      <c r="I3641" s="57"/>
      <c r="J3641" s="57"/>
      <c r="K3641" s="57"/>
      <c r="L3641" s="57"/>
      <c r="M3641" s="57"/>
      <c r="N3641" s="57"/>
    </row>
    <row r="3642" spans="5:14">
      <c r="E3642" s="66"/>
      <c r="F3642" s="66"/>
      <c r="G3642" s="57"/>
      <c r="H3642" s="57"/>
      <c r="I3642" s="57"/>
      <c r="J3642" s="57"/>
      <c r="K3642" s="57"/>
      <c r="L3642" s="57"/>
      <c r="M3642" s="57"/>
      <c r="N3642" s="57"/>
    </row>
    <row r="3643" spans="5:14">
      <c r="E3643" s="66"/>
      <c r="F3643" s="66"/>
      <c r="G3643" s="57"/>
      <c r="H3643" s="57"/>
      <c r="I3643" s="57"/>
      <c r="J3643" s="57"/>
      <c r="K3643" s="57"/>
      <c r="L3643" s="57"/>
      <c r="M3643" s="57"/>
      <c r="N3643" s="57"/>
    </row>
    <row r="3644" spans="5:14">
      <c r="E3644" s="66"/>
      <c r="F3644" s="66"/>
      <c r="G3644" s="57"/>
      <c r="H3644" s="57"/>
      <c r="I3644" s="57"/>
      <c r="J3644" s="57"/>
      <c r="K3644" s="57"/>
      <c r="L3644" s="57"/>
      <c r="M3644" s="57"/>
      <c r="N3644" s="57"/>
    </row>
    <row r="3645" spans="5:14">
      <c r="E3645" s="66"/>
      <c r="F3645" s="66"/>
      <c r="G3645" s="57"/>
      <c r="H3645" s="57"/>
      <c r="I3645" s="57"/>
      <c r="J3645" s="57"/>
      <c r="K3645" s="57"/>
      <c r="L3645" s="57"/>
      <c r="M3645" s="57"/>
      <c r="N3645" s="57"/>
    </row>
    <row r="3646" spans="5:14">
      <c r="E3646" s="66"/>
      <c r="F3646" s="66"/>
      <c r="G3646" s="57"/>
      <c r="H3646" s="57"/>
      <c r="I3646" s="57"/>
      <c r="J3646" s="57"/>
      <c r="K3646" s="57"/>
      <c r="L3646" s="57"/>
      <c r="M3646" s="57"/>
      <c r="N3646" s="57"/>
    </row>
    <row r="3647" spans="5:14">
      <c r="E3647" s="66"/>
      <c r="F3647" s="66"/>
      <c r="G3647" s="57"/>
      <c r="H3647" s="57"/>
      <c r="I3647" s="57"/>
      <c r="J3647" s="57"/>
      <c r="K3647" s="57"/>
      <c r="L3647" s="57"/>
      <c r="M3647" s="57"/>
      <c r="N3647" s="57"/>
    </row>
    <row r="3648" spans="5:14">
      <c r="E3648" s="66"/>
      <c r="F3648" s="66"/>
      <c r="G3648" s="57"/>
      <c r="H3648" s="57"/>
      <c r="I3648" s="57"/>
      <c r="J3648" s="57"/>
      <c r="K3648" s="57"/>
      <c r="L3648" s="57"/>
      <c r="M3648" s="57"/>
      <c r="N3648" s="57"/>
    </row>
    <row r="3649" spans="5:14">
      <c r="E3649" s="66"/>
      <c r="F3649" s="66"/>
      <c r="G3649" s="57"/>
      <c r="H3649" s="57"/>
      <c r="I3649" s="57"/>
      <c r="J3649" s="57"/>
      <c r="K3649" s="57"/>
      <c r="L3649" s="57"/>
      <c r="M3649" s="57"/>
      <c r="N3649" s="57"/>
    </row>
    <row r="3650" spans="5:14">
      <c r="E3650" s="66"/>
      <c r="F3650" s="66"/>
      <c r="G3650" s="57"/>
      <c r="H3650" s="57"/>
      <c r="I3650" s="57"/>
      <c r="J3650" s="57"/>
      <c r="K3650" s="57"/>
      <c r="L3650" s="57"/>
      <c r="M3650" s="57"/>
      <c r="N3650" s="57"/>
    </row>
    <row r="3651" spans="5:14">
      <c r="E3651" s="66"/>
      <c r="F3651" s="66"/>
      <c r="G3651" s="57"/>
      <c r="H3651" s="57"/>
      <c r="I3651" s="57"/>
      <c r="J3651" s="57"/>
      <c r="K3651" s="57"/>
      <c r="L3651" s="57"/>
      <c r="M3651" s="57"/>
      <c r="N3651" s="57"/>
    </row>
    <row r="3652" spans="5:14">
      <c r="E3652" s="66"/>
      <c r="F3652" s="66"/>
      <c r="G3652" s="57"/>
      <c r="H3652" s="57"/>
      <c r="I3652" s="57"/>
      <c r="J3652" s="57"/>
      <c r="K3652" s="57"/>
      <c r="L3652" s="57"/>
      <c r="M3652" s="57"/>
      <c r="N3652" s="57"/>
    </row>
    <row r="3653" spans="5:14">
      <c r="E3653" s="66"/>
      <c r="F3653" s="66"/>
      <c r="G3653" s="57"/>
      <c r="H3653" s="57"/>
      <c r="I3653" s="57"/>
      <c r="J3653" s="57"/>
      <c r="K3653" s="57"/>
      <c r="L3653" s="57"/>
      <c r="M3653" s="57"/>
      <c r="N3653" s="57"/>
    </row>
    <row r="3654" spans="5:14">
      <c r="E3654" s="66"/>
      <c r="F3654" s="66"/>
      <c r="G3654" s="57"/>
      <c r="H3654" s="57"/>
      <c r="I3654" s="57"/>
      <c r="J3654" s="57"/>
      <c r="K3654" s="57"/>
      <c r="L3654" s="57"/>
      <c r="M3654" s="57"/>
      <c r="N3654" s="57"/>
    </row>
    <row r="3655" spans="5:14">
      <c r="E3655" s="66"/>
      <c r="F3655" s="66"/>
      <c r="G3655" s="57"/>
      <c r="H3655" s="57"/>
      <c r="I3655" s="57"/>
      <c r="J3655" s="57"/>
      <c r="K3655" s="57"/>
      <c r="L3655" s="57"/>
      <c r="M3655" s="57"/>
      <c r="N3655" s="57"/>
    </row>
    <row r="3656" spans="5:14">
      <c r="E3656" s="66"/>
      <c r="F3656" s="66"/>
      <c r="G3656" s="57"/>
      <c r="H3656" s="57"/>
      <c r="I3656" s="57"/>
      <c r="J3656" s="57"/>
      <c r="K3656" s="57"/>
      <c r="L3656" s="57"/>
      <c r="M3656" s="57"/>
      <c r="N3656" s="57"/>
    </row>
    <row r="3657" spans="5:14">
      <c r="E3657" s="66"/>
      <c r="F3657" s="66"/>
      <c r="G3657" s="57"/>
      <c r="H3657" s="57"/>
      <c r="I3657" s="57"/>
      <c r="J3657" s="57"/>
      <c r="K3657" s="57"/>
      <c r="L3657" s="57"/>
      <c r="M3657" s="57"/>
      <c r="N3657" s="57"/>
    </row>
    <row r="3658" spans="5:14">
      <c r="E3658" s="66"/>
      <c r="F3658" s="66"/>
      <c r="G3658" s="57"/>
      <c r="H3658" s="57"/>
      <c r="I3658" s="57"/>
      <c r="J3658" s="57"/>
      <c r="K3658" s="57"/>
      <c r="L3658" s="57"/>
      <c r="M3658" s="57"/>
      <c r="N3658" s="57"/>
    </row>
    <row r="3659" spans="5:14">
      <c r="E3659" s="66"/>
      <c r="F3659" s="66"/>
      <c r="G3659" s="57"/>
      <c r="H3659" s="57"/>
      <c r="I3659" s="57"/>
      <c r="J3659" s="57"/>
      <c r="K3659" s="57"/>
      <c r="L3659" s="57"/>
      <c r="M3659" s="57"/>
      <c r="N3659" s="57"/>
    </row>
    <row r="3660" spans="5:14">
      <c r="E3660" s="66"/>
      <c r="F3660" s="66"/>
      <c r="G3660" s="57"/>
      <c r="H3660" s="57"/>
      <c r="I3660" s="57"/>
      <c r="J3660" s="57"/>
      <c r="K3660" s="57"/>
      <c r="L3660" s="57"/>
      <c r="M3660" s="57"/>
      <c r="N3660" s="57"/>
    </row>
    <row r="3661" spans="5:14">
      <c r="E3661" s="66"/>
      <c r="F3661" s="66"/>
      <c r="G3661" s="57"/>
      <c r="H3661" s="57"/>
      <c r="I3661" s="57"/>
      <c r="J3661" s="57"/>
      <c r="K3661" s="57"/>
      <c r="L3661" s="57"/>
      <c r="M3661" s="57"/>
      <c r="N3661" s="57"/>
    </row>
    <row r="3662" spans="5:14">
      <c r="E3662" s="66"/>
      <c r="F3662" s="66"/>
      <c r="G3662" s="57"/>
      <c r="H3662" s="57"/>
      <c r="I3662" s="57"/>
      <c r="J3662" s="57"/>
      <c r="K3662" s="57"/>
      <c r="L3662" s="57"/>
      <c r="M3662" s="57"/>
      <c r="N3662" s="57"/>
    </row>
    <row r="3663" spans="5:14">
      <c r="E3663" s="66"/>
      <c r="F3663" s="66"/>
      <c r="G3663" s="57"/>
      <c r="H3663" s="57"/>
      <c r="I3663" s="57"/>
      <c r="J3663" s="57"/>
      <c r="K3663" s="57"/>
      <c r="L3663" s="57"/>
      <c r="M3663" s="57"/>
      <c r="N3663" s="57"/>
    </row>
    <row r="3664" spans="5:14">
      <c r="E3664" s="66"/>
      <c r="F3664" s="66"/>
      <c r="G3664" s="57"/>
      <c r="H3664" s="57"/>
      <c r="I3664" s="57"/>
      <c r="J3664" s="57"/>
      <c r="K3664" s="57"/>
      <c r="L3664" s="57"/>
      <c r="M3664" s="57"/>
      <c r="N3664" s="57"/>
    </row>
    <row r="3665" spans="5:14">
      <c r="E3665" s="66"/>
      <c r="F3665" s="66"/>
      <c r="G3665" s="57"/>
      <c r="H3665" s="57"/>
      <c r="I3665" s="57"/>
      <c r="J3665" s="57"/>
      <c r="K3665" s="57"/>
      <c r="L3665" s="57"/>
      <c r="M3665" s="57"/>
      <c r="N3665" s="57"/>
    </row>
    <row r="3666" spans="5:14">
      <c r="E3666" s="66"/>
      <c r="F3666" s="66"/>
      <c r="G3666" s="57"/>
      <c r="H3666" s="57"/>
      <c r="I3666" s="57"/>
      <c r="J3666" s="57"/>
      <c r="K3666" s="57"/>
      <c r="L3666" s="57"/>
      <c r="M3666" s="57"/>
      <c r="N3666" s="57"/>
    </row>
    <row r="3667" spans="5:14">
      <c r="E3667" s="66"/>
      <c r="F3667" s="66"/>
      <c r="G3667" s="57"/>
      <c r="H3667" s="57"/>
      <c r="I3667" s="57"/>
      <c r="J3667" s="57"/>
      <c r="K3667" s="57"/>
      <c r="L3667" s="57"/>
      <c r="M3667" s="57"/>
      <c r="N3667" s="57"/>
    </row>
    <row r="3668" spans="5:14">
      <c r="E3668" s="66"/>
      <c r="F3668" s="66"/>
      <c r="G3668" s="57"/>
      <c r="H3668" s="57"/>
      <c r="I3668" s="57"/>
      <c r="J3668" s="57"/>
      <c r="K3668" s="57"/>
      <c r="L3668" s="57"/>
      <c r="M3668" s="57"/>
      <c r="N3668" s="57"/>
    </row>
    <row r="3669" spans="5:14">
      <c r="E3669" s="66"/>
      <c r="F3669" s="66"/>
      <c r="G3669" s="57"/>
      <c r="H3669" s="57"/>
      <c r="I3669" s="57"/>
      <c r="J3669" s="57"/>
      <c r="K3669" s="57"/>
      <c r="L3669" s="57"/>
      <c r="M3669" s="57"/>
      <c r="N3669" s="57"/>
    </row>
    <row r="3670" spans="5:14">
      <c r="E3670" s="66"/>
      <c r="F3670" s="66"/>
      <c r="G3670" s="57"/>
      <c r="H3670" s="57"/>
      <c r="I3670" s="57"/>
      <c r="J3670" s="57"/>
      <c r="K3670" s="57"/>
      <c r="L3670" s="57"/>
      <c r="M3670" s="57"/>
      <c r="N3670" s="57"/>
    </row>
    <row r="3671" spans="5:14">
      <c r="E3671" s="66"/>
      <c r="F3671" s="66"/>
      <c r="G3671" s="57"/>
      <c r="H3671" s="57"/>
      <c r="I3671" s="57"/>
      <c r="J3671" s="57"/>
      <c r="K3671" s="57"/>
      <c r="L3671" s="57"/>
      <c r="M3671" s="57"/>
      <c r="N3671" s="57"/>
    </row>
    <row r="3672" spans="5:14">
      <c r="E3672" s="66"/>
      <c r="F3672" s="66"/>
      <c r="G3672" s="57"/>
      <c r="H3672" s="57"/>
      <c r="I3672" s="57"/>
      <c r="J3672" s="57"/>
      <c r="K3672" s="57"/>
      <c r="L3672" s="57"/>
      <c r="M3672" s="57"/>
      <c r="N3672" s="57"/>
    </row>
    <row r="3673" spans="5:14">
      <c r="E3673" s="66"/>
      <c r="F3673" s="66"/>
      <c r="G3673" s="57"/>
      <c r="H3673" s="57"/>
      <c r="I3673" s="57"/>
      <c r="J3673" s="57"/>
      <c r="K3673" s="57"/>
      <c r="L3673" s="57"/>
      <c r="M3673" s="57"/>
      <c r="N3673" s="57"/>
    </row>
    <row r="3674" spans="5:14">
      <c r="E3674" s="66"/>
      <c r="F3674" s="66"/>
      <c r="G3674" s="57"/>
      <c r="H3674" s="57"/>
      <c r="I3674" s="57"/>
      <c r="J3674" s="57"/>
      <c r="K3674" s="57"/>
      <c r="L3674" s="57"/>
      <c r="M3674" s="57"/>
      <c r="N3674" s="57"/>
    </row>
    <row r="3675" spans="5:14">
      <c r="E3675" s="66"/>
      <c r="F3675" s="66"/>
      <c r="G3675" s="57"/>
      <c r="H3675" s="57"/>
      <c r="I3675" s="57"/>
      <c r="J3675" s="57"/>
      <c r="K3675" s="57"/>
      <c r="L3675" s="57"/>
      <c r="M3675" s="57"/>
      <c r="N3675" s="57"/>
    </row>
    <row r="3676" spans="5:14">
      <c r="E3676" s="66"/>
      <c r="F3676" s="66"/>
      <c r="G3676" s="57"/>
      <c r="H3676" s="57"/>
      <c r="I3676" s="57"/>
      <c r="J3676" s="57"/>
      <c r="K3676" s="57"/>
      <c r="L3676" s="57"/>
      <c r="M3676" s="57"/>
      <c r="N3676" s="57"/>
    </row>
    <row r="3677" spans="5:14">
      <c r="E3677" s="66"/>
      <c r="F3677" s="66"/>
      <c r="G3677" s="57"/>
      <c r="H3677" s="57"/>
      <c r="I3677" s="57"/>
      <c r="J3677" s="57"/>
      <c r="K3677" s="57"/>
      <c r="L3677" s="57"/>
      <c r="M3677" s="57"/>
      <c r="N3677" s="57"/>
    </row>
    <row r="3678" spans="5:14">
      <c r="E3678" s="66"/>
      <c r="F3678" s="66"/>
      <c r="G3678" s="57"/>
      <c r="H3678" s="57"/>
      <c r="I3678" s="57"/>
      <c r="J3678" s="57"/>
      <c r="K3678" s="57"/>
      <c r="L3678" s="57"/>
      <c r="M3678" s="57"/>
      <c r="N3678" s="57"/>
    </row>
    <row r="3679" spans="5:14">
      <c r="E3679" s="66"/>
      <c r="F3679" s="66"/>
      <c r="G3679" s="57"/>
      <c r="H3679" s="57"/>
      <c r="I3679" s="57"/>
      <c r="J3679" s="57"/>
      <c r="K3679" s="57"/>
      <c r="L3679" s="57"/>
      <c r="M3679" s="57"/>
      <c r="N3679" s="57"/>
    </row>
    <row r="3680" spans="5:14">
      <c r="E3680" s="66"/>
      <c r="F3680" s="66"/>
      <c r="G3680" s="57"/>
      <c r="H3680" s="57"/>
      <c r="I3680" s="57"/>
      <c r="J3680" s="57"/>
      <c r="K3680" s="57"/>
      <c r="L3680" s="57"/>
      <c r="M3680" s="57"/>
      <c r="N3680" s="57"/>
    </row>
    <row r="3681" spans="5:14">
      <c r="E3681" s="66"/>
      <c r="F3681" s="66"/>
      <c r="G3681" s="57"/>
      <c r="H3681" s="57"/>
      <c r="I3681" s="57"/>
      <c r="J3681" s="57"/>
      <c r="K3681" s="57"/>
      <c r="L3681" s="57"/>
      <c r="M3681" s="57"/>
      <c r="N3681" s="57"/>
    </row>
    <row r="3682" spans="5:14">
      <c r="E3682" s="66"/>
      <c r="F3682" s="66"/>
      <c r="G3682" s="57"/>
      <c r="H3682" s="57"/>
      <c r="I3682" s="57"/>
      <c r="J3682" s="57"/>
      <c r="K3682" s="57"/>
      <c r="L3682" s="57"/>
      <c r="M3682" s="57"/>
      <c r="N3682" s="57"/>
    </row>
    <row r="3683" spans="5:14">
      <c r="E3683" s="66"/>
      <c r="F3683" s="66"/>
      <c r="G3683" s="57"/>
      <c r="H3683" s="57"/>
      <c r="I3683" s="57"/>
      <c r="J3683" s="57"/>
      <c r="K3683" s="57"/>
      <c r="L3683" s="57"/>
      <c r="M3683" s="57"/>
      <c r="N3683" s="57"/>
    </row>
    <row r="3684" spans="5:14">
      <c r="E3684" s="66"/>
      <c r="F3684" s="66"/>
      <c r="G3684" s="57"/>
      <c r="H3684" s="57"/>
      <c r="I3684" s="57"/>
      <c r="J3684" s="57"/>
      <c r="K3684" s="57"/>
      <c r="L3684" s="57"/>
      <c r="M3684" s="57"/>
      <c r="N3684" s="57"/>
    </row>
    <row r="3685" spans="5:14">
      <c r="E3685" s="66"/>
      <c r="F3685" s="66"/>
      <c r="G3685" s="57"/>
      <c r="H3685" s="57"/>
      <c r="I3685" s="57"/>
      <c r="J3685" s="57"/>
      <c r="K3685" s="57"/>
      <c r="L3685" s="57"/>
      <c r="M3685" s="57"/>
      <c r="N3685" s="57"/>
    </row>
    <row r="3686" spans="5:14">
      <c r="E3686" s="66"/>
      <c r="F3686" s="66"/>
      <c r="G3686" s="57"/>
      <c r="H3686" s="57"/>
      <c r="I3686" s="57"/>
      <c r="J3686" s="57"/>
      <c r="K3686" s="57"/>
      <c r="L3686" s="57"/>
      <c r="M3686" s="57"/>
      <c r="N3686" s="57"/>
    </row>
    <row r="3687" spans="5:14">
      <c r="E3687" s="66"/>
      <c r="F3687" s="66"/>
      <c r="G3687" s="57"/>
      <c r="H3687" s="57"/>
      <c r="I3687" s="57"/>
      <c r="J3687" s="57"/>
      <c r="K3687" s="57"/>
      <c r="L3687" s="57"/>
      <c r="M3687" s="57"/>
      <c r="N3687" s="57"/>
    </row>
    <row r="3688" spans="5:14">
      <c r="E3688" s="66"/>
      <c r="F3688" s="66"/>
      <c r="G3688" s="57"/>
      <c r="H3688" s="57"/>
      <c r="I3688" s="57"/>
      <c r="J3688" s="57"/>
      <c r="K3688" s="57"/>
      <c r="L3688" s="57"/>
      <c r="M3688" s="57"/>
      <c r="N3688" s="57"/>
    </row>
    <row r="3689" spans="5:14">
      <c r="E3689" s="66"/>
      <c r="F3689" s="66"/>
      <c r="G3689" s="57"/>
      <c r="H3689" s="57"/>
      <c r="I3689" s="57"/>
      <c r="J3689" s="57"/>
      <c r="K3689" s="57"/>
      <c r="L3689" s="57"/>
      <c r="M3689" s="57"/>
      <c r="N3689" s="57"/>
    </row>
    <row r="3690" spans="5:14">
      <c r="E3690" s="66"/>
      <c r="F3690" s="66"/>
      <c r="G3690" s="57"/>
      <c r="H3690" s="57"/>
      <c r="I3690" s="57"/>
      <c r="J3690" s="57"/>
      <c r="K3690" s="57"/>
      <c r="L3690" s="57"/>
      <c r="M3690" s="57"/>
      <c r="N3690" s="57"/>
    </row>
    <row r="3691" spans="5:14">
      <c r="E3691" s="66"/>
      <c r="F3691" s="66"/>
      <c r="G3691" s="57"/>
      <c r="H3691" s="57"/>
      <c r="I3691" s="57"/>
      <c r="J3691" s="57"/>
      <c r="K3691" s="57"/>
      <c r="L3691" s="57"/>
      <c r="M3691" s="57"/>
      <c r="N3691" s="57"/>
    </row>
    <row r="3692" spans="5:14">
      <c r="E3692" s="66"/>
      <c r="F3692" s="66"/>
      <c r="G3692" s="57"/>
      <c r="H3692" s="57"/>
      <c r="I3692" s="57"/>
      <c r="J3692" s="57"/>
      <c r="K3692" s="57"/>
      <c r="L3692" s="57"/>
      <c r="M3692" s="57"/>
      <c r="N3692" s="57"/>
    </row>
    <row r="3693" spans="5:14">
      <c r="E3693" s="66"/>
      <c r="F3693" s="66"/>
      <c r="G3693" s="57"/>
      <c r="H3693" s="57"/>
      <c r="I3693" s="57"/>
      <c r="J3693" s="57"/>
      <c r="K3693" s="57"/>
      <c r="L3693" s="57"/>
      <c r="M3693" s="57"/>
      <c r="N3693" s="57"/>
    </row>
    <row r="3694" spans="5:14">
      <c r="E3694" s="66"/>
      <c r="F3694" s="66"/>
      <c r="G3694" s="57"/>
      <c r="H3694" s="57"/>
      <c r="I3694" s="57"/>
      <c r="J3694" s="57"/>
      <c r="K3694" s="57"/>
      <c r="L3694" s="57"/>
      <c r="M3694" s="57"/>
      <c r="N3694" s="57"/>
    </row>
    <row r="3695" spans="5:14">
      <c r="E3695" s="66"/>
      <c r="F3695" s="66"/>
      <c r="G3695" s="57"/>
      <c r="H3695" s="57"/>
      <c r="I3695" s="57"/>
      <c r="J3695" s="57"/>
      <c r="K3695" s="57"/>
      <c r="L3695" s="57"/>
      <c r="M3695" s="57"/>
      <c r="N3695" s="57"/>
    </row>
    <row r="3696" spans="5:14">
      <c r="E3696" s="66"/>
      <c r="F3696" s="66"/>
      <c r="G3696" s="57"/>
      <c r="H3696" s="57"/>
      <c r="I3696" s="57"/>
      <c r="J3696" s="57"/>
      <c r="K3696" s="57"/>
      <c r="L3696" s="57"/>
      <c r="M3696" s="57"/>
      <c r="N3696" s="57"/>
    </row>
    <row r="3697" spans="5:14">
      <c r="E3697" s="66"/>
      <c r="F3697" s="66"/>
      <c r="G3697" s="57"/>
      <c r="H3697" s="57"/>
      <c r="I3697" s="57"/>
      <c r="J3697" s="57"/>
      <c r="K3697" s="57"/>
      <c r="L3697" s="57"/>
      <c r="M3697" s="57"/>
      <c r="N3697" s="57"/>
    </row>
    <row r="3698" spans="5:14">
      <c r="E3698" s="66"/>
      <c r="F3698" s="66"/>
      <c r="G3698" s="57"/>
      <c r="H3698" s="57"/>
      <c r="I3698" s="57"/>
      <c r="J3698" s="57"/>
      <c r="K3698" s="57"/>
      <c r="L3698" s="57"/>
      <c r="M3698" s="57"/>
      <c r="N3698" s="57"/>
    </row>
    <row r="3699" spans="5:14">
      <c r="E3699" s="66"/>
      <c r="F3699" s="66"/>
      <c r="G3699" s="57"/>
      <c r="H3699" s="57"/>
      <c r="I3699" s="57"/>
      <c r="J3699" s="57"/>
      <c r="K3699" s="57"/>
      <c r="L3699" s="57"/>
      <c r="M3699" s="57"/>
      <c r="N3699" s="57"/>
    </row>
    <row r="3700" spans="5:14">
      <c r="E3700" s="66"/>
      <c r="F3700" s="66"/>
      <c r="G3700" s="57"/>
      <c r="H3700" s="57"/>
      <c r="I3700" s="57"/>
      <c r="J3700" s="57"/>
      <c r="K3700" s="57"/>
      <c r="L3700" s="57"/>
      <c r="M3700" s="57"/>
      <c r="N3700" s="57"/>
    </row>
    <row r="3701" spans="5:14">
      <c r="E3701" s="66"/>
      <c r="F3701" s="66"/>
      <c r="G3701" s="57"/>
      <c r="H3701" s="57"/>
      <c r="I3701" s="57"/>
      <c r="J3701" s="57"/>
      <c r="K3701" s="57"/>
      <c r="L3701" s="57"/>
      <c r="M3701" s="57"/>
      <c r="N3701" s="57"/>
    </row>
    <row r="3702" spans="5:14">
      <c r="E3702" s="66"/>
      <c r="F3702" s="66"/>
      <c r="G3702" s="57"/>
      <c r="H3702" s="57"/>
      <c r="I3702" s="57"/>
      <c r="J3702" s="57"/>
      <c r="K3702" s="57"/>
      <c r="L3702" s="57"/>
      <c r="M3702" s="57"/>
      <c r="N3702" s="57"/>
    </row>
    <row r="3703" spans="5:14">
      <c r="E3703" s="66"/>
      <c r="F3703" s="66"/>
      <c r="G3703" s="57"/>
      <c r="H3703" s="57"/>
      <c r="I3703" s="57"/>
      <c r="J3703" s="57"/>
      <c r="K3703" s="57"/>
      <c r="L3703" s="57"/>
      <c r="M3703" s="57"/>
      <c r="N3703" s="57"/>
    </row>
    <row r="3704" spans="5:14">
      <c r="E3704" s="66"/>
      <c r="F3704" s="66"/>
      <c r="G3704" s="57"/>
      <c r="H3704" s="57"/>
      <c r="I3704" s="57"/>
      <c r="J3704" s="57"/>
      <c r="K3704" s="57"/>
      <c r="L3704" s="57"/>
      <c r="M3704" s="57"/>
      <c r="N3704" s="57"/>
    </row>
    <row r="3705" spans="5:14">
      <c r="E3705" s="66"/>
      <c r="F3705" s="66"/>
      <c r="G3705" s="57"/>
      <c r="H3705" s="57"/>
      <c r="I3705" s="57"/>
      <c r="J3705" s="57"/>
      <c r="K3705" s="57"/>
      <c r="L3705" s="57"/>
      <c r="M3705" s="57"/>
      <c r="N3705" s="57"/>
    </row>
    <row r="3706" spans="5:14">
      <c r="E3706" s="66"/>
      <c r="F3706" s="66"/>
      <c r="G3706" s="57"/>
      <c r="H3706" s="57"/>
      <c r="I3706" s="57"/>
      <c r="J3706" s="57"/>
      <c r="K3706" s="57"/>
      <c r="L3706" s="57"/>
      <c r="M3706" s="57"/>
      <c r="N3706" s="57"/>
    </row>
    <row r="3707" spans="5:14">
      <c r="E3707" s="66"/>
      <c r="F3707" s="66"/>
      <c r="G3707" s="57"/>
      <c r="H3707" s="57"/>
      <c r="I3707" s="57"/>
      <c r="J3707" s="57"/>
      <c r="K3707" s="57"/>
      <c r="L3707" s="57"/>
      <c r="M3707" s="57"/>
      <c r="N3707" s="57"/>
    </row>
    <row r="3708" spans="5:14">
      <c r="E3708" s="66"/>
      <c r="F3708" s="66"/>
      <c r="G3708" s="57"/>
      <c r="H3708" s="57"/>
      <c r="I3708" s="57"/>
      <c r="J3708" s="57"/>
      <c r="K3708" s="57"/>
      <c r="L3708" s="57"/>
      <c r="M3708" s="57"/>
      <c r="N3708" s="57"/>
    </row>
    <row r="3709" spans="5:14">
      <c r="E3709" s="66"/>
      <c r="F3709" s="66"/>
      <c r="G3709" s="57"/>
      <c r="H3709" s="57"/>
      <c r="I3709" s="57"/>
      <c r="J3709" s="57"/>
      <c r="K3709" s="57"/>
      <c r="L3709" s="57"/>
      <c r="M3709" s="57"/>
      <c r="N3709" s="57"/>
    </row>
    <row r="3710" spans="5:14">
      <c r="E3710" s="66"/>
      <c r="F3710" s="66"/>
      <c r="G3710" s="57"/>
      <c r="H3710" s="57"/>
      <c r="I3710" s="57"/>
      <c r="J3710" s="57"/>
      <c r="K3710" s="57"/>
      <c r="L3710" s="57"/>
      <c r="M3710" s="57"/>
      <c r="N3710" s="57"/>
    </row>
    <row r="3711" spans="5:14">
      <c r="E3711" s="66"/>
      <c r="F3711" s="66"/>
      <c r="G3711" s="57"/>
      <c r="H3711" s="57"/>
      <c r="I3711" s="57"/>
      <c r="J3711" s="57"/>
      <c r="K3711" s="57"/>
      <c r="L3711" s="57"/>
      <c r="M3711" s="57"/>
      <c r="N3711" s="57"/>
    </row>
    <row r="3712" spans="5:14">
      <c r="E3712" s="66"/>
      <c r="F3712" s="66"/>
      <c r="G3712" s="57"/>
      <c r="H3712" s="57"/>
      <c r="I3712" s="57"/>
      <c r="J3712" s="57"/>
      <c r="K3712" s="57"/>
      <c r="L3712" s="57"/>
      <c r="M3712" s="57"/>
      <c r="N3712" s="57"/>
    </row>
    <row r="3713" spans="5:14">
      <c r="E3713" s="66"/>
      <c r="F3713" s="66"/>
      <c r="G3713" s="57"/>
      <c r="H3713" s="57"/>
      <c r="I3713" s="57"/>
      <c r="J3713" s="57"/>
      <c r="K3713" s="57"/>
      <c r="L3713" s="57"/>
      <c r="M3713" s="57"/>
      <c r="N3713" s="57"/>
    </row>
    <row r="3714" spans="5:14">
      <c r="E3714" s="66"/>
      <c r="F3714" s="66"/>
      <c r="G3714" s="57"/>
      <c r="H3714" s="57"/>
      <c r="I3714" s="57"/>
      <c r="J3714" s="57"/>
      <c r="K3714" s="57"/>
      <c r="L3714" s="57"/>
      <c r="M3714" s="57"/>
      <c r="N3714" s="57"/>
    </row>
    <row r="3715" spans="5:14">
      <c r="E3715" s="66"/>
      <c r="F3715" s="66"/>
      <c r="G3715" s="57"/>
      <c r="H3715" s="57"/>
      <c r="I3715" s="57"/>
      <c r="J3715" s="57"/>
      <c r="K3715" s="57"/>
      <c r="L3715" s="57"/>
      <c r="M3715" s="57"/>
      <c r="N3715" s="57"/>
    </row>
    <row r="3716" spans="5:14">
      <c r="E3716" s="66"/>
      <c r="F3716" s="66"/>
      <c r="G3716" s="57"/>
      <c r="H3716" s="57"/>
      <c r="I3716" s="57"/>
      <c r="J3716" s="57"/>
      <c r="K3716" s="57"/>
      <c r="L3716" s="57"/>
      <c r="M3716" s="57"/>
      <c r="N3716" s="57"/>
    </row>
    <row r="3717" spans="5:14">
      <c r="E3717" s="66"/>
      <c r="F3717" s="66"/>
      <c r="G3717" s="57"/>
      <c r="H3717" s="57"/>
      <c r="I3717" s="57"/>
      <c r="J3717" s="57"/>
      <c r="K3717" s="57"/>
      <c r="L3717" s="57"/>
      <c r="M3717" s="57"/>
      <c r="N3717" s="57"/>
    </row>
    <row r="3718" spans="5:14">
      <c r="E3718" s="66"/>
      <c r="F3718" s="66"/>
      <c r="G3718" s="57"/>
      <c r="H3718" s="57"/>
      <c r="I3718" s="57"/>
      <c r="J3718" s="57"/>
      <c r="K3718" s="57"/>
      <c r="L3718" s="57"/>
      <c r="M3718" s="57"/>
      <c r="N3718" s="57"/>
    </row>
    <row r="3719" spans="5:14">
      <c r="E3719" s="66"/>
      <c r="F3719" s="66"/>
      <c r="G3719" s="57"/>
      <c r="H3719" s="57"/>
      <c r="I3719" s="57"/>
      <c r="J3719" s="57"/>
      <c r="K3719" s="57"/>
      <c r="L3719" s="57"/>
      <c r="M3719" s="57"/>
      <c r="N3719" s="57"/>
    </row>
    <row r="3720" spans="5:14">
      <c r="E3720" s="66"/>
      <c r="F3720" s="66"/>
      <c r="G3720" s="57"/>
      <c r="H3720" s="57"/>
      <c r="I3720" s="57"/>
      <c r="J3720" s="57"/>
      <c r="K3720" s="57"/>
      <c r="L3720" s="57"/>
      <c r="M3720" s="57"/>
      <c r="N3720" s="57"/>
    </row>
    <row r="3721" spans="5:14">
      <c r="E3721" s="66"/>
      <c r="F3721" s="66"/>
      <c r="G3721" s="57"/>
      <c r="H3721" s="57"/>
      <c r="I3721" s="57"/>
      <c r="J3721" s="57"/>
      <c r="K3721" s="57"/>
      <c r="L3721" s="57"/>
      <c r="M3721" s="57"/>
      <c r="N3721" s="57"/>
    </row>
    <row r="3722" spans="5:14">
      <c r="E3722" s="66"/>
      <c r="F3722" s="66"/>
      <c r="G3722" s="57"/>
      <c r="H3722" s="57"/>
      <c r="I3722" s="57"/>
      <c r="J3722" s="57"/>
      <c r="K3722" s="57"/>
      <c r="L3722" s="57"/>
      <c r="M3722" s="57"/>
      <c r="N3722" s="57"/>
    </row>
    <row r="3723" spans="5:14">
      <c r="E3723" s="66"/>
      <c r="F3723" s="66"/>
      <c r="G3723" s="57"/>
      <c r="H3723" s="57"/>
      <c r="I3723" s="57"/>
      <c r="J3723" s="57"/>
      <c r="K3723" s="57"/>
      <c r="L3723" s="57"/>
      <c r="M3723" s="57"/>
      <c r="N3723" s="57"/>
    </row>
    <row r="3724" spans="5:14">
      <c r="E3724" s="66"/>
      <c r="F3724" s="66"/>
      <c r="G3724" s="57"/>
      <c r="H3724" s="57"/>
      <c r="I3724" s="57"/>
      <c r="J3724" s="57"/>
      <c r="K3724" s="57"/>
      <c r="L3724" s="57"/>
      <c r="M3724" s="57"/>
      <c r="N3724" s="57"/>
    </row>
    <row r="3725" spans="5:14">
      <c r="E3725" s="66"/>
      <c r="F3725" s="66"/>
      <c r="G3725" s="57"/>
      <c r="H3725" s="57"/>
      <c r="I3725" s="57"/>
      <c r="J3725" s="57"/>
      <c r="K3725" s="57"/>
      <c r="L3725" s="57"/>
      <c r="M3725" s="57"/>
      <c r="N3725" s="57"/>
    </row>
    <row r="3726" spans="5:14">
      <c r="E3726" s="66"/>
      <c r="F3726" s="66"/>
      <c r="G3726" s="57"/>
      <c r="H3726" s="57"/>
      <c r="I3726" s="57"/>
      <c r="J3726" s="57"/>
      <c r="K3726" s="57"/>
      <c r="L3726" s="57"/>
      <c r="M3726" s="57"/>
      <c r="N3726" s="57"/>
    </row>
    <row r="3727" spans="5:14">
      <c r="E3727" s="66"/>
      <c r="F3727" s="66"/>
      <c r="G3727" s="57"/>
      <c r="H3727" s="57"/>
      <c r="I3727" s="57"/>
      <c r="J3727" s="57"/>
      <c r="K3727" s="57"/>
      <c r="L3727" s="57"/>
      <c r="M3727" s="57"/>
      <c r="N3727" s="57"/>
    </row>
    <row r="3728" spans="5:14">
      <c r="E3728" s="66"/>
      <c r="F3728" s="66"/>
      <c r="G3728" s="57"/>
      <c r="H3728" s="57"/>
      <c r="I3728" s="57"/>
      <c r="J3728" s="57"/>
      <c r="K3728" s="57"/>
      <c r="L3728" s="57"/>
      <c r="M3728" s="57"/>
      <c r="N3728" s="57"/>
    </row>
    <row r="3729" spans="5:14">
      <c r="E3729" s="66"/>
      <c r="F3729" s="66"/>
      <c r="G3729" s="57"/>
      <c r="H3729" s="57"/>
      <c r="I3729" s="57"/>
      <c r="J3729" s="57"/>
      <c r="K3729" s="57"/>
      <c r="L3729" s="57"/>
      <c r="M3729" s="57"/>
      <c r="N3729" s="57"/>
    </row>
    <row r="3730" spans="5:14">
      <c r="E3730" s="66"/>
      <c r="F3730" s="66"/>
      <c r="G3730" s="57"/>
      <c r="H3730" s="57"/>
      <c r="I3730" s="57"/>
      <c r="J3730" s="57"/>
      <c r="K3730" s="57"/>
      <c r="L3730" s="57"/>
      <c r="M3730" s="57"/>
      <c r="N3730" s="57"/>
    </row>
    <row r="3731" spans="5:14">
      <c r="E3731" s="66"/>
      <c r="F3731" s="66"/>
      <c r="G3731" s="57"/>
      <c r="H3731" s="57"/>
      <c r="I3731" s="57"/>
      <c r="J3731" s="57"/>
      <c r="K3731" s="57"/>
      <c r="L3731" s="57"/>
      <c r="M3731" s="57"/>
      <c r="N3731" s="57"/>
    </row>
    <row r="3732" spans="5:14">
      <c r="E3732" s="66"/>
      <c r="F3732" s="66"/>
      <c r="G3732" s="57"/>
      <c r="H3732" s="57"/>
      <c r="I3732" s="57"/>
      <c r="J3732" s="57"/>
      <c r="K3732" s="57"/>
      <c r="L3732" s="57"/>
      <c r="M3732" s="57"/>
      <c r="N3732" s="57"/>
    </row>
    <row r="3733" spans="5:14">
      <c r="E3733" s="66"/>
      <c r="F3733" s="66"/>
      <c r="G3733" s="57"/>
      <c r="H3733" s="57"/>
      <c r="I3733" s="57"/>
      <c r="J3733" s="57"/>
      <c r="K3733" s="57"/>
      <c r="L3733" s="57"/>
      <c r="M3733" s="57"/>
      <c r="N3733" s="57"/>
    </row>
    <row r="3734" spans="5:14">
      <c r="E3734" s="66"/>
      <c r="F3734" s="66"/>
      <c r="G3734" s="57"/>
      <c r="H3734" s="57"/>
      <c r="I3734" s="57"/>
      <c r="J3734" s="57"/>
      <c r="K3734" s="57"/>
      <c r="L3734" s="57"/>
      <c r="M3734" s="57"/>
      <c r="N3734" s="57"/>
    </row>
    <row r="3735" spans="5:14">
      <c r="E3735" s="66"/>
      <c r="F3735" s="66"/>
      <c r="G3735" s="57"/>
      <c r="H3735" s="57"/>
      <c r="I3735" s="57"/>
      <c r="J3735" s="57"/>
      <c r="K3735" s="57"/>
      <c r="L3735" s="57"/>
      <c r="M3735" s="57"/>
      <c r="N3735" s="57"/>
    </row>
    <row r="3736" spans="5:14">
      <c r="E3736" s="66"/>
      <c r="F3736" s="66"/>
      <c r="G3736" s="57"/>
      <c r="H3736" s="57"/>
      <c r="I3736" s="57"/>
      <c r="J3736" s="57"/>
      <c r="K3736" s="57"/>
      <c r="L3736" s="57"/>
      <c r="M3736" s="57"/>
      <c r="N3736" s="57"/>
    </row>
    <row r="3737" spans="5:14">
      <c r="E3737" s="66"/>
      <c r="F3737" s="66"/>
      <c r="G3737" s="57"/>
      <c r="H3737" s="57"/>
      <c r="I3737" s="57"/>
      <c r="J3737" s="57"/>
      <c r="K3737" s="57"/>
      <c r="L3737" s="57"/>
      <c r="M3737" s="57"/>
      <c r="N3737" s="57"/>
    </row>
    <row r="3738" spans="5:14">
      <c r="E3738" s="66"/>
      <c r="F3738" s="66"/>
      <c r="G3738" s="57"/>
      <c r="H3738" s="57"/>
      <c r="I3738" s="57"/>
      <c r="J3738" s="57"/>
      <c r="K3738" s="57"/>
      <c r="L3738" s="57"/>
      <c r="M3738" s="57"/>
      <c r="N3738" s="57"/>
    </row>
    <row r="3739" spans="5:14">
      <c r="E3739" s="66"/>
      <c r="F3739" s="66"/>
      <c r="G3739" s="57"/>
      <c r="H3739" s="57"/>
      <c r="I3739" s="57"/>
      <c r="J3739" s="57"/>
      <c r="K3739" s="57"/>
      <c r="L3739" s="57"/>
      <c r="M3739" s="57"/>
      <c r="N3739" s="57"/>
    </row>
    <row r="3740" spans="5:14">
      <c r="E3740" s="66"/>
      <c r="F3740" s="66"/>
      <c r="G3740" s="57"/>
      <c r="H3740" s="57"/>
      <c r="I3740" s="57"/>
      <c r="J3740" s="57"/>
      <c r="K3740" s="57"/>
      <c r="L3740" s="57"/>
      <c r="M3740" s="57"/>
      <c r="N3740" s="57"/>
    </row>
    <row r="3741" spans="5:14">
      <c r="E3741" s="66"/>
      <c r="F3741" s="66"/>
      <c r="G3741" s="57"/>
      <c r="H3741" s="57"/>
      <c r="I3741" s="57"/>
      <c r="J3741" s="57"/>
      <c r="K3741" s="57"/>
      <c r="L3741" s="57"/>
      <c r="M3741" s="57"/>
      <c r="N3741" s="57"/>
    </row>
    <row r="3742" spans="5:14">
      <c r="E3742" s="66"/>
      <c r="F3742" s="66"/>
      <c r="G3742" s="57"/>
      <c r="H3742" s="57"/>
      <c r="I3742" s="57"/>
      <c r="J3742" s="57"/>
      <c r="K3742" s="57"/>
      <c r="L3742" s="57"/>
      <c r="M3742" s="57"/>
      <c r="N3742" s="57"/>
    </row>
    <row r="3743" spans="5:14">
      <c r="E3743" s="66"/>
      <c r="F3743" s="66"/>
      <c r="G3743" s="57"/>
      <c r="H3743" s="57"/>
      <c r="I3743" s="57"/>
      <c r="J3743" s="57"/>
      <c r="K3743" s="57"/>
      <c r="L3743" s="57"/>
      <c r="M3743" s="57"/>
      <c r="N3743" s="57"/>
    </row>
    <row r="3744" spans="5:14">
      <c r="E3744" s="66"/>
      <c r="F3744" s="66"/>
      <c r="G3744" s="57"/>
      <c r="H3744" s="57"/>
      <c r="I3744" s="57"/>
      <c r="J3744" s="57"/>
      <c r="K3744" s="57"/>
      <c r="L3744" s="57"/>
      <c r="M3744" s="57"/>
      <c r="N3744" s="57"/>
    </row>
    <row r="3745" spans="5:14">
      <c r="E3745" s="66"/>
      <c r="F3745" s="66"/>
      <c r="G3745" s="57"/>
      <c r="H3745" s="57"/>
      <c r="I3745" s="57"/>
      <c r="J3745" s="57"/>
      <c r="K3745" s="57"/>
      <c r="L3745" s="57"/>
      <c r="M3745" s="57"/>
      <c r="N3745" s="57"/>
    </row>
    <row r="3746" spans="5:14">
      <c r="E3746" s="66"/>
      <c r="F3746" s="66"/>
      <c r="G3746" s="57"/>
      <c r="H3746" s="57"/>
      <c r="I3746" s="57"/>
      <c r="J3746" s="57"/>
      <c r="K3746" s="57"/>
      <c r="L3746" s="57"/>
      <c r="M3746" s="57"/>
      <c r="N3746" s="57"/>
    </row>
    <row r="3747" spans="5:14">
      <c r="E3747" s="66"/>
      <c r="F3747" s="66"/>
      <c r="G3747" s="57"/>
      <c r="H3747" s="57"/>
      <c r="I3747" s="57"/>
      <c r="J3747" s="57"/>
      <c r="K3747" s="57"/>
      <c r="L3747" s="57"/>
      <c r="M3747" s="57"/>
      <c r="N3747" s="57"/>
    </row>
    <row r="3748" spans="5:14">
      <c r="E3748" s="66"/>
      <c r="F3748" s="66"/>
      <c r="G3748" s="57"/>
      <c r="H3748" s="57"/>
      <c r="I3748" s="57"/>
      <c r="J3748" s="57"/>
      <c r="K3748" s="57"/>
      <c r="L3748" s="57"/>
      <c r="M3748" s="57"/>
      <c r="N3748" s="57"/>
    </row>
    <row r="3749" spans="5:14">
      <c r="E3749" s="66"/>
      <c r="F3749" s="66"/>
      <c r="G3749" s="57"/>
      <c r="H3749" s="57"/>
      <c r="I3749" s="57"/>
      <c r="J3749" s="57"/>
      <c r="K3749" s="57"/>
      <c r="L3749" s="57"/>
      <c r="M3749" s="57"/>
      <c r="N3749" s="57"/>
    </row>
    <row r="3750" spans="5:14">
      <c r="E3750" s="66"/>
      <c r="F3750" s="66"/>
      <c r="G3750" s="57"/>
      <c r="H3750" s="57"/>
      <c r="I3750" s="57"/>
      <c r="J3750" s="57"/>
      <c r="K3750" s="57"/>
      <c r="L3750" s="57"/>
      <c r="M3750" s="57"/>
      <c r="N3750" s="57"/>
    </row>
    <row r="3751" spans="5:14">
      <c r="E3751" s="66"/>
      <c r="F3751" s="66"/>
      <c r="G3751" s="57"/>
      <c r="H3751" s="57"/>
      <c r="I3751" s="57"/>
      <c r="J3751" s="57"/>
      <c r="K3751" s="57"/>
      <c r="L3751" s="57"/>
      <c r="M3751" s="57"/>
      <c r="N3751" s="57"/>
    </row>
    <row r="3752" spans="5:14">
      <c r="E3752" s="66"/>
      <c r="F3752" s="66"/>
      <c r="G3752" s="57"/>
      <c r="H3752" s="57"/>
      <c r="I3752" s="57"/>
      <c r="J3752" s="57"/>
      <c r="K3752" s="57"/>
      <c r="L3752" s="57"/>
      <c r="M3752" s="57"/>
      <c r="N3752" s="57"/>
    </row>
    <row r="3753" spans="5:14">
      <c r="E3753" s="66"/>
      <c r="F3753" s="66"/>
      <c r="G3753" s="57"/>
      <c r="H3753" s="57"/>
      <c r="I3753" s="57"/>
      <c r="J3753" s="57"/>
      <c r="K3753" s="57"/>
      <c r="L3753" s="57"/>
      <c r="M3753" s="57"/>
      <c r="N3753" s="57"/>
    </row>
    <row r="3754" spans="5:14">
      <c r="E3754" s="66"/>
      <c r="F3754" s="66"/>
      <c r="G3754" s="57"/>
      <c r="H3754" s="57"/>
      <c r="I3754" s="57"/>
      <c r="J3754" s="57"/>
      <c r="K3754" s="57"/>
      <c r="L3754" s="57"/>
      <c r="M3754" s="57"/>
      <c r="N3754" s="57"/>
    </row>
    <row r="3755" spans="5:14">
      <c r="E3755" s="66"/>
      <c r="F3755" s="66"/>
      <c r="G3755" s="57"/>
      <c r="H3755" s="57"/>
      <c r="I3755" s="57"/>
      <c r="J3755" s="57"/>
      <c r="K3755" s="57"/>
      <c r="L3755" s="57"/>
      <c r="M3755" s="57"/>
      <c r="N3755" s="57"/>
    </row>
    <row r="3756" spans="5:14">
      <c r="E3756" s="66"/>
      <c r="F3756" s="66"/>
      <c r="G3756" s="57"/>
      <c r="H3756" s="57"/>
      <c r="I3756" s="57"/>
      <c r="J3756" s="57"/>
      <c r="K3756" s="57"/>
      <c r="L3756" s="57"/>
      <c r="M3756" s="57"/>
      <c r="N3756" s="57"/>
    </row>
    <row r="3757" spans="5:14">
      <c r="E3757" s="66"/>
      <c r="F3757" s="66"/>
      <c r="G3757" s="57"/>
      <c r="H3757" s="57"/>
      <c r="I3757" s="57"/>
      <c r="J3757" s="57"/>
      <c r="K3757" s="57"/>
      <c r="L3757" s="57"/>
      <c r="M3757" s="57"/>
      <c r="N3757" s="57"/>
    </row>
    <row r="3758" spans="5:14">
      <c r="E3758" s="66"/>
      <c r="F3758" s="66"/>
      <c r="G3758" s="57"/>
      <c r="H3758" s="57"/>
      <c r="I3758" s="57"/>
      <c r="J3758" s="57"/>
      <c r="K3758" s="57"/>
      <c r="L3758" s="57"/>
      <c r="M3758" s="57"/>
      <c r="N3758" s="57"/>
    </row>
    <row r="3759" spans="5:14">
      <c r="E3759" s="66"/>
      <c r="F3759" s="66"/>
      <c r="G3759" s="57"/>
      <c r="H3759" s="57"/>
      <c r="I3759" s="57"/>
      <c r="J3759" s="57"/>
      <c r="K3759" s="57"/>
      <c r="L3759" s="57"/>
      <c r="M3759" s="57"/>
      <c r="N3759" s="57"/>
    </row>
    <row r="3760" spans="5:14">
      <c r="E3760" s="66"/>
      <c r="F3760" s="66"/>
      <c r="G3760" s="57"/>
      <c r="H3760" s="57"/>
      <c r="I3760" s="57"/>
      <c r="J3760" s="57"/>
      <c r="K3760" s="57"/>
      <c r="L3760" s="57"/>
      <c r="M3760" s="57"/>
      <c r="N3760" s="57"/>
    </row>
    <row r="3761" spans="5:14">
      <c r="E3761" s="66"/>
      <c r="F3761" s="66"/>
      <c r="G3761" s="57"/>
      <c r="H3761" s="57"/>
      <c r="I3761" s="57"/>
      <c r="J3761" s="57"/>
      <c r="K3761" s="57"/>
      <c r="L3761" s="57"/>
      <c r="M3761" s="57"/>
      <c r="N3761" s="57"/>
    </row>
    <row r="3762" spans="5:14">
      <c r="E3762" s="66"/>
      <c r="F3762" s="66"/>
      <c r="G3762" s="57"/>
      <c r="H3762" s="57"/>
      <c r="I3762" s="57"/>
      <c r="J3762" s="57"/>
      <c r="K3762" s="57"/>
      <c r="L3762" s="57"/>
      <c r="M3762" s="57"/>
      <c r="N3762" s="57"/>
    </row>
    <row r="3763" spans="5:14">
      <c r="E3763" s="66"/>
      <c r="F3763" s="66"/>
      <c r="G3763" s="57"/>
      <c r="H3763" s="57"/>
      <c r="I3763" s="57"/>
      <c r="J3763" s="57"/>
      <c r="K3763" s="57"/>
      <c r="L3763" s="57"/>
      <c r="M3763" s="57"/>
      <c r="N3763" s="57"/>
    </row>
    <row r="3764" spans="5:14">
      <c r="E3764" s="66"/>
      <c r="F3764" s="66"/>
      <c r="G3764" s="57"/>
      <c r="H3764" s="57"/>
      <c r="I3764" s="57"/>
      <c r="J3764" s="57"/>
      <c r="K3764" s="57"/>
      <c r="L3764" s="57"/>
      <c r="M3764" s="57"/>
      <c r="N3764" s="57"/>
    </row>
    <row r="3765" spans="5:14">
      <c r="E3765" s="66"/>
      <c r="F3765" s="66"/>
      <c r="G3765" s="57"/>
      <c r="H3765" s="57"/>
      <c r="I3765" s="57"/>
      <c r="J3765" s="57"/>
      <c r="K3765" s="57"/>
      <c r="L3765" s="57"/>
      <c r="M3765" s="57"/>
      <c r="N3765" s="57"/>
    </row>
    <row r="3766" spans="5:14">
      <c r="E3766" s="66"/>
      <c r="F3766" s="66"/>
      <c r="G3766" s="57"/>
      <c r="H3766" s="57"/>
      <c r="I3766" s="57"/>
      <c r="J3766" s="57"/>
      <c r="K3766" s="57"/>
      <c r="L3766" s="57"/>
      <c r="M3766" s="57"/>
      <c r="N3766" s="57"/>
    </row>
    <row r="3767" spans="5:14">
      <c r="E3767" s="66"/>
      <c r="F3767" s="66"/>
      <c r="G3767" s="57"/>
      <c r="H3767" s="57"/>
      <c r="I3767" s="57"/>
      <c r="J3767" s="57"/>
      <c r="K3767" s="57"/>
      <c r="L3767" s="57"/>
      <c r="M3767" s="57"/>
      <c r="N3767" s="57"/>
    </row>
    <row r="3768" spans="5:14">
      <c r="E3768" s="66"/>
      <c r="F3768" s="66"/>
      <c r="G3768" s="57"/>
      <c r="H3768" s="57"/>
      <c r="I3768" s="57"/>
      <c r="J3768" s="57"/>
      <c r="K3768" s="57"/>
      <c r="L3768" s="57"/>
      <c r="M3768" s="57"/>
      <c r="N3768" s="57"/>
    </row>
    <row r="3769" spans="5:14">
      <c r="E3769" s="66"/>
      <c r="F3769" s="66"/>
      <c r="G3769" s="57"/>
      <c r="H3769" s="57"/>
      <c r="I3769" s="57"/>
      <c r="J3769" s="57"/>
      <c r="K3769" s="57"/>
      <c r="L3769" s="57"/>
      <c r="M3769" s="57"/>
      <c r="N3769" s="57"/>
    </row>
    <row r="3770" spans="5:14">
      <c r="E3770" s="66"/>
      <c r="F3770" s="66"/>
      <c r="G3770" s="57"/>
      <c r="H3770" s="57"/>
      <c r="I3770" s="57"/>
      <c r="J3770" s="57"/>
      <c r="K3770" s="57"/>
      <c r="L3770" s="57"/>
      <c r="M3770" s="57"/>
      <c r="N3770" s="57"/>
    </row>
    <row r="3771" spans="5:14">
      <c r="E3771" s="66"/>
      <c r="F3771" s="66"/>
      <c r="G3771" s="57"/>
      <c r="H3771" s="57"/>
      <c r="I3771" s="57"/>
      <c r="J3771" s="57"/>
      <c r="K3771" s="57"/>
      <c r="L3771" s="57"/>
      <c r="M3771" s="57"/>
      <c r="N3771" s="57"/>
    </row>
    <row r="3772" spans="5:14">
      <c r="E3772" s="66"/>
      <c r="F3772" s="66"/>
      <c r="G3772" s="57"/>
      <c r="H3772" s="57"/>
      <c r="I3772" s="57"/>
      <c r="J3772" s="57"/>
      <c r="K3772" s="57"/>
      <c r="L3772" s="57"/>
      <c r="M3772" s="57"/>
      <c r="N3772" s="57"/>
    </row>
    <row r="3773" spans="5:14">
      <c r="E3773" s="66"/>
      <c r="F3773" s="66"/>
      <c r="G3773" s="57"/>
      <c r="H3773" s="57"/>
      <c r="I3773" s="57"/>
      <c r="J3773" s="57"/>
      <c r="K3773" s="57"/>
      <c r="L3773" s="57"/>
      <c r="M3773" s="57"/>
      <c r="N3773" s="57"/>
    </row>
    <row r="3774" spans="5:14">
      <c r="E3774" s="66"/>
      <c r="F3774" s="66"/>
      <c r="G3774" s="57"/>
      <c r="H3774" s="57"/>
      <c r="I3774" s="57"/>
      <c r="J3774" s="57"/>
      <c r="K3774" s="57"/>
      <c r="L3774" s="57"/>
      <c r="M3774" s="57"/>
      <c r="N3774" s="57"/>
    </row>
    <row r="3775" spans="5:14">
      <c r="E3775" s="66"/>
      <c r="F3775" s="66"/>
      <c r="G3775" s="57"/>
      <c r="H3775" s="57"/>
      <c r="I3775" s="57"/>
      <c r="J3775" s="57"/>
      <c r="K3775" s="57"/>
      <c r="L3775" s="57"/>
      <c r="M3775" s="57"/>
      <c r="N3775" s="57"/>
    </row>
    <row r="3776" spans="5:14">
      <c r="E3776" s="66"/>
      <c r="F3776" s="66"/>
      <c r="G3776" s="57"/>
      <c r="H3776" s="57"/>
      <c r="I3776" s="57"/>
      <c r="J3776" s="57"/>
      <c r="K3776" s="57"/>
      <c r="L3776" s="57"/>
      <c r="M3776" s="57"/>
      <c r="N3776" s="57"/>
    </row>
    <row r="3777" spans="5:14">
      <c r="E3777" s="66"/>
      <c r="F3777" s="66"/>
      <c r="G3777" s="57"/>
      <c r="H3777" s="57"/>
      <c r="I3777" s="57"/>
      <c r="J3777" s="57"/>
      <c r="K3777" s="57"/>
      <c r="L3777" s="57"/>
      <c r="M3777" s="57"/>
      <c r="N3777" s="57"/>
    </row>
    <row r="3778" spans="5:14">
      <c r="E3778" s="66"/>
      <c r="F3778" s="66"/>
      <c r="G3778" s="57"/>
      <c r="H3778" s="57"/>
      <c r="I3778" s="57"/>
      <c r="J3778" s="57"/>
      <c r="K3778" s="57"/>
      <c r="L3778" s="57"/>
      <c r="M3778" s="57"/>
      <c r="N3778" s="57"/>
    </row>
    <row r="3779" spans="5:14">
      <c r="E3779" s="66"/>
      <c r="F3779" s="66"/>
      <c r="G3779" s="57"/>
      <c r="H3779" s="57"/>
      <c r="I3779" s="57"/>
      <c r="J3779" s="57"/>
      <c r="K3779" s="57"/>
      <c r="L3779" s="57"/>
      <c r="M3779" s="57"/>
      <c r="N3779" s="57"/>
    </row>
    <row r="3780" spans="5:14">
      <c r="E3780" s="66"/>
      <c r="F3780" s="66"/>
      <c r="G3780" s="57"/>
      <c r="H3780" s="57"/>
      <c r="I3780" s="57"/>
      <c r="J3780" s="57"/>
      <c r="K3780" s="57"/>
      <c r="L3780" s="57"/>
      <c r="M3780" s="57"/>
      <c r="N3780" s="57"/>
    </row>
    <row r="3781" spans="5:14">
      <c r="E3781" s="66"/>
      <c r="F3781" s="66"/>
      <c r="G3781" s="57"/>
      <c r="H3781" s="57"/>
      <c r="I3781" s="57"/>
      <c r="J3781" s="57"/>
      <c r="K3781" s="57"/>
      <c r="L3781" s="57"/>
      <c r="M3781" s="57"/>
      <c r="N3781" s="57"/>
    </row>
    <row r="3782" spans="5:14">
      <c r="E3782" s="66"/>
      <c r="F3782" s="66"/>
      <c r="G3782" s="57"/>
      <c r="H3782" s="57"/>
      <c r="I3782" s="57"/>
      <c r="J3782" s="57"/>
      <c r="K3782" s="57"/>
      <c r="L3782" s="57"/>
      <c r="M3782" s="57"/>
      <c r="N3782" s="57"/>
    </row>
    <row r="3783" spans="5:14">
      <c r="E3783" s="66"/>
      <c r="F3783" s="66"/>
      <c r="G3783" s="57"/>
      <c r="H3783" s="57"/>
      <c r="I3783" s="57"/>
      <c r="J3783" s="57"/>
      <c r="K3783" s="57"/>
      <c r="L3783" s="57"/>
      <c r="M3783" s="57"/>
      <c r="N3783" s="57"/>
    </row>
    <row r="3784" spans="5:14">
      <c r="E3784" s="66"/>
      <c r="F3784" s="66"/>
      <c r="G3784" s="57"/>
      <c r="H3784" s="57"/>
      <c r="I3784" s="57"/>
      <c r="J3784" s="57"/>
      <c r="K3784" s="57"/>
      <c r="L3784" s="57"/>
      <c r="M3784" s="57"/>
      <c r="N3784" s="57"/>
    </row>
    <row r="3785" spans="5:14">
      <c r="E3785" s="66"/>
      <c r="F3785" s="66"/>
      <c r="G3785" s="57"/>
      <c r="H3785" s="57"/>
      <c r="I3785" s="57"/>
      <c r="J3785" s="57"/>
      <c r="K3785" s="57"/>
      <c r="L3785" s="57"/>
      <c r="M3785" s="57"/>
      <c r="N3785" s="57"/>
    </row>
    <row r="3786" spans="5:14">
      <c r="E3786" s="66"/>
      <c r="F3786" s="66"/>
      <c r="G3786" s="57"/>
      <c r="H3786" s="57"/>
      <c r="I3786" s="57"/>
      <c r="J3786" s="57"/>
      <c r="K3786" s="57"/>
      <c r="L3786" s="57"/>
      <c r="M3786" s="57"/>
      <c r="N3786" s="57"/>
    </row>
    <row r="3787" spans="5:14">
      <c r="E3787" s="66"/>
      <c r="F3787" s="66"/>
      <c r="G3787" s="57"/>
      <c r="H3787" s="57"/>
      <c r="I3787" s="57"/>
      <c r="J3787" s="57"/>
      <c r="K3787" s="57"/>
      <c r="L3787" s="57"/>
      <c r="M3787" s="57"/>
      <c r="N3787" s="57"/>
    </row>
    <row r="3788" spans="5:14">
      <c r="E3788" s="66"/>
      <c r="F3788" s="66"/>
      <c r="G3788" s="57"/>
      <c r="H3788" s="57"/>
      <c r="I3788" s="57"/>
      <c r="J3788" s="57"/>
      <c r="K3788" s="57"/>
      <c r="L3788" s="57"/>
      <c r="M3788" s="57"/>
      <c r="N3788" s="57"/>
    </row>
    <row r="3789" spans="5:14">
      <c r="E3789" s="66"/>
      <c r="F3789" s="66"/>
      <c r="G3789" s="57"/>
      <c r="H3789" s="57"/>
      <c r="I3789" s="57"/>
      <c r="J3789" s="57"/>
      <c r="K3789" s="57"/>
      <c r="L3789" s="57"/>
      <c r="M3789" s="57"/>
      <c r="N3789" s="57"/>
    </row>
    <row r="3790" spans="5:14">
      <c r="E3790" s="66"/>
      <c r="F3790" s="66"/>
      <c r="G3790" s="57"/>
      <c r="H3790" s="57"/>
      <c r="I3790" s="57"/>
      <c r="J3790" s="57"/>
      <c r="K3790" s="57"/>
      <c r="L3790" s="57"/>
      <c r="M3790" s="57"/>
      <c r="N3790" s="57"/>
    </row>
    <row r="3791" spans="5:14">
      <c r="E3791" s="66"/>
      <c r="F3791" s="66"/>
      <c r="G3791" s="57"/>
      <c r="H3791" s="57"/>
      <c r="I3791" s="57"/>
      <c r="J3791" s="57"/>
      <c r="K3791" s="57"/>
      <c r="L3791" s="57"/>
      <c r="M3791" s="57"/>
      <c r="N3791" s="57"/>
    </row>
    <row r="3792" spans="5:14">
      <c r="E3792" s="66"/>
      <c r="F3792" s="66"/>
      <c r="G3792" s="57"/>
      <c r="H3792" s="57"/>
      <c r="I3792" s="57"/>
      <c r="J3792" s="57"/>
      <c r="K3792" s="57"/>
      <c r="L3792" s="57"/>
      <c r="M3792" s="57"/>
      <c r="N3792" s="57"/>
    </row>
    <row r="3793" spans="5:14">
      <c r="E3793" s="66"/>
      <c r="F3793" s="66"/>
      <c r="G3793" s="57"/>
      <c r="H3793" s="57"/>
      <c r="I3793" s="57"/>
      <c r="J3793" s="57"/>
      <c r="K3793" s="57"/>
      <c r="L3793" s="57"/>
      <c r="M3793" s="57"/>
      <c r="N3793" s="57"/>
    </row>
    <row r="3794" spans="5:14">
      <c r="E3794" s="66"/>
      <c r="F3794" s="66"/>
      <c r="G3794" s="57"/>
      <c r="H3794" s="57"/>
      <c r="I3794" s="57"/>
      <c r="J3794" s="57"/>
      <c r="K3794" s="57"/>
      <c r="L3794" s="57"/>
      <c r="M3794" s="57"/>
      <c r="N3794" s="57"/>
    </row>
    <row r="3795" spans="5:14">
      <c r="E3795" s="66"/>
      <c r="F3795" s="66"/>
      <c r="G3795" s="57"/>
      <c r="H3795" s="57"/>
      <c r="I3795" s="57"/>
      <c r="J3795" s="57"/>
      <c r="K3795" s="57"/>
      <c r="L3795" s="57"/>
      <c r="M3795" s="57"/>
      <c r="N3795" s="57"/>
    </row>
    <row r="3796" spans="5:14">
      <c r="E3796" s="66"/>
      <c r="F3796" s="66"/>
      <c r="G3796" s="57"/>
      <c r="H3796" s="57"/>
      <c r="I3796" s="57"/>
      <c r="J3796" s="57"/>
      <c r="K3796" s="57"/>
      <c r="L3796" s="57"/>
      <c r="M3796" s="57"/>
      <c r="N3796" s="57"/>
    </row>
    <row r="3797" spans="5:14">
      <c r="E3797" s="66"/>
      <c r="F3797" s="66"/>
      <c r="G3797" s="57"/>
      <c r="H3797" s="57"/>
      <c r="I3797" s="57"/>
      <c r="J3797" s="57"/>
      <c r="K3797" s="57"/>
      <c r="L3797" s="57"/>
      <c r="M3797" s="57"/>
      <c r="N3797" s="57"/>
    </row>
    <row r="3798" spans="5:14">
      <c r="E3798" s="66"/>
      <c r="F3798" s="66"/>
      <c r="G3798" s="57"/>
      <c r="H3798" s="57"/>
      <c r="I3798" s="57"/>
      <c r="J3798" s="57"/>
      <c r="K3798" s="57"/>
      <c r="L3798" s="57"/>
      <c r="M3798" s="57"/>
      <c r="N3798" s="57"/>
    </row>
    <row r="3799" spans="5:14">
      <c r="E3799" s="66"/>
      <c r="F3799" s="66"/>
      <c r="G3799" s="57"/>
      <c r="H3799" s="57"/>
      <c r="I3799" s="57"/>
      <c r="J3799" s="57"/>
      <c r="K3799" s="57"/>
      <c r="L3799" s="57"/>
      <c r="M3799" s="57"/>
      <c r="N3799" s="57"/>
    </row>
    <row r="3800" spans="5:14">
      <c r="E3800" s="66"/>
      <c r="F3800" s="66"/>
      <c r="G3800" s="57"/>
      <c r="H3800" s="57"/>
      <c r="I3800" s="57"/>
      <c r="J3800" s="57"/>
      <c r="K3800" s="57"/>
      <c r="L3800" s="57"/>
      <c r="M3800" s="57"/>
      <c r="N3800" s="57"/>
    </row>
    <row r="3801" spans="5:14">
      <c r="E3801" s="66"/>
      <c r="F3801" s="66"/>
      <c r="G3801" s="57"/>
      <c r="H3801" s="57"/>
      <c r="I3801" s="57"/>
      <c r="J3801" s="57"/>
      <c r="K3801" s="57"/>
      <c r="L3801" s="57"/>
      <c r="M3801" s="57"/>
      <c r="N3801" s="57"/>
    </row>
    <row r="3802" spans="5:14">
      <c r="E3802" s="66"/>
      <c r="F3802" s="66"/>
      <c r="G3802" s="57"/>
      <c r="H3802" s="57"/>
      <c r="I3802" s="57"/>
      <c r="J3802" s="57"/>
      <c r="K3802" s="57"/>
      <c r="L3802" s="57"/>
      <c r="M3802" s="57"/>
      <c r="N3802" s="57"/>
    </row>
    <row r="3803" spans="5:14">
      <c r="E3803" s="66"/>
      <c r="F3803" s="66"/>
      <c r="G3803" s="57"/>
      <c r="H3803" s="57"/>
      <c r="I3803" s="57"/>
      <c r="J3803" s="57"/>
      <c r="K3803" s="57"/>
      <c r="L3803" s="57"/>
      <c r="M3803" s="57"/>
      <c r="N3803" s="57"/>
    </row>
    <row r="3804" spans="5:14">
      <c r="E3804" s="66"/>
      <c r="F3804" s="66"/>
      <c r="G3804" s="57"/>
      <c r="H3804" s="57"/>
      <c r="I3804" s="57"/>
      <c r="J3804" s="57"/>
      <c r="K3804" s="57"/>
      <c r="L3804" s="57"/>
      <c r="M3804" s="57"/>
      <c r="N3804" s="57"/>
    </row>
    <row r="3805" spans="5:14">
      <c r="E3805" s="66"/>
      <c r="F3805" s="66"/>
      <c r="G3805" s="57"/>
      <c r="H3805" s="57"/>
      <c r="I3805" s="57"/>
      <c r="J3805" s="57"/>
      <c r="K3805" s="57"/>
      <c r="L3805" s="57"/>
      <c r="M3805" s="57"/>
      <c r="N3805" s="57"/>
    </row>
    <row r="3806" spans="5:14">
      <c r="E3806" s="66"/>
      <c r="F3806" s="66"/>
      <c r="G3806" s="57"/>
      <c r="H3806" s="57"/>
      <c r="I3806" s="57"/>
      <c r="J3806" s="57"/>
      <c r="K3806" s="57"/>
      <c r="L3806" s="57"/>
      <c r="M3806" s="57"/>
      <c r="N3806" s="57"/>
    </row>
    <row r="3807" spans="5:14">
      <c r="E3807" s="66"/>
      <c r="F3807" s="66"/>
      <c r="G3807" s="57"/>
      <c r="H3807" s="57"/>
      <c r="I3807" s="57"/>
      <c r="J3807" s="57"/>
      <c r="K3807" s="57"/>
      <c r="L3807" s="57"/>
      <c r="M3807" s="57"/>
      <c r="N3807" s="57"/>
    </row>
    <row r="3808" spans="5:14">
      <c r="E3808" s="66"/>
      <c r="F3808" s="66"/>
      <c r="G3808" s="57"/>
      <c r="H3808" s="57"/>
      <c r="I3808" s="57"/>
      <c r="J3808" s="57"/>
      <c r="K3808" s="57"/>
      <c r="L3808" s="57"/>
      <c r="M3808" s="57"/>
      <c r="N3808" s="57"/>
    </row>
    <row r="3809" spans="5:14">
      <c r="E3809" s="66"/>
      <c r="F3809" s="66"/>
      <c r="G3809" s="57"/>
      <c r="H3809" s="57"/>
      <c r="I3809" s="57"/>
      <c r="J3809" s="57"/>
      <c r="K3809" s="57"/>
      <c r="L3809" s="57"/>
      <c r="M3809" s="57"/>
      <c r="N3809" s="57"/>
    </row>
    <row r="3810" spans="5:14">
      <c r="E3810" s="66"/>
      <c r="F3810" s="66"/>
      <c r="G3810" s="57"/>
      <c r="H3810" s="57"/>
      <c r="I3810" s="57"/>
      <c r="J3810" s="57"/>
      <c r="K3810" s="57"/>
      <c r="L3810" s="57"/>
      <c r="M3810" s="57"/>
      <c r="N3810" s="57"/>
    </row>
    <row r="3811" spans="5:14">
      <c r="E3811" s="66"/>
      <c r="F3811" s="66"/>
      <c r="G3811" s="57"/>
      <c r="H3811" s="57"/>
      <c r="I3811" s="57"/>
      <c r="J3811" s="57"/>
      <c r="K3811" s="57"/>
      <c r="L3811" s="57"/>
      <c r="M3811" s="57"/>
      <c r="N3811" s="57"/>
    </row>
    <row r="3812" spans="5:14">
      <c r="E3812" s="66"/>
      <c r="F3812" s="66"/>
      <c r="G3812" s="57"/>
      <c r="H3812" s="57"/>
      <c r="I3812" s="57"/>
      <c r="J3812" s="57"/>
      <c r="K3812" s="57"/>
      <c r="L3812" s="57"/>
      <c r="M3812" s="57"/>
      <c r="N3812" s="57"/>
    </row>
    <row r="3813" spans="5:14">
      <c r="E3813" s="66"/>
      <c r="F3813" s="66"/>
      <c r="G3813" s="57"/>
      <c r="H3813" s="57"/>
      <c r="I3813" s="57"/>
      <c r="J3813" s="57"/>
      <c r="K3813" s="57"/>
      <c r="L3813" s="57"/>
      <c r="M3813" s="57"/>
      <c r="N3813" s="57"/>
    </row>
    <row r="3814" spans="5:14">
      <c r="E3814" s="66"/>
      <c r="F3814" s="66"/>
      <c r="G3814" s="57"/>
      <c r="H3814" s="57"/>
      <c r="I3814" s="57"/>
      <c r="J3814" s="57"/>
      <c r="K3814" s="57"/>
      <c r="L3814" s="57"/>
      <c r="M3814" s="57"/>
      <c r="N3814" s="57"/>
    </row>
    <row r="3815" spans="5:14">
      <c r="E3815" s="66"/>
      <c r="F3815" s="66"/>
      <c r="G3815" s="57"/>
      <c r="H3815" s="57"/>
      <c r="I3815" s="57"/>
      <c r="J3815" s="57"/>
      <c r="K3815" s="57"/>
      <c r="L3815" s="57"/>
      <c r="M3815" s="57"/>
      <c r="N3815" s="57"/>
    </row>
    <row r="3816" spans="5:14">
      <c r="E3816" s="66"/>
      <c r="F3816" s="66"/>
      <c r="G3816" s="57"/>
      <c r="H3816" s="57"/>
      <c r="I3816" s="57"/>
      <c r="J3816" s="57"/>
      <c r="K3816" s="57"/>
      <c r="L3816" s="57"/>
      <c r="M3816" s="57"/>
      <c r="N3816" s="57"/>
    </row>
    <row r="3817" spans="5:14">
      <c r="E3817" s="66"/>
      <c r="F3817" s="66"/>
      <c r="G3817" s="57"/>
      <c r="H3817" s="57"/>
      <c r="I3817" s="57"/>
      <c r="J3817" s="57"/>
      <c r="K3817" s="57"/>
      <c r="L3817" s="57"/>
      <c r="M3817" s="57"/>
      <c r="N3817" s="57"/>
    </row>
    <row r="3818" spans="5:14">
      <c r="E3818" s="66"/>
      <c r="F3818" s="66"/>
      <c r="G3818" s="57"/>
      <c r="H3818" s="57"/>
      <c r="I3818" s="57"/>
      <c r="J3818" s="57"/>
      <c r="K3818" s="57"/>
      <c r="L3818" s="57"/>
      <c r="M3818" s="57"/>
      <c r="N3818" s="57"/>
    </row>
    <row r="3819" spans="5:14">
      <c r="E3819" s="66"/>
      <c r="F3819" s="66"/>
      <c r="G3819" s="57"/>
      <c r="H3819" s="57"/>
      <c r="I3819" s="57"/>
      <c r="J3819" s="57"/>
      <c r="K3819" s="57"/>
      <c r="L3819" s="57"/>
      <c r="M3819" s="57"/>
      <c r="N3819" s="57"/>
    </row>
    <row r="3820" spans="5:14">
      <c r="E3820" s="66"/>
      <c r="F3820" s="66"/>
      <c r="G3820" s="57"/>
      <c r="H3820" s="57"/>
      <c r="I3820" s="57"/>
      <c r="J3820" s="57"/>
      <c r="K3820" s="57"/>
      <c r="L3820" s="57"/>
      <c r="M3820" s="57"/>
      <c r="N3820" s="57"/>
    </row>
    <row r="3821" spans="5:14">
      <c r="E3821" s="66"/>
      <c r="F3821" s="66"/>
      <c r="G3821" s="57"/>
      <c r="H3821" s="57"/>
      <c r="I3821" s="57"/>
      <c r="J3821" s="57"/>
      <c r="K3821" s="57"/>
      <c r="L3821" s="57"/>
      <c r="M3821" s="57"/>
      <c r="N3821" s="57"/>
    </row>
    <row r="3822" spans="5:14">
      <c r="E3822" s="66"/>
      <c r="F3822" s="66"/>
      <c r="G3822" s="57"/>
      <c r="H3822" s="57"/>
      <c r="I3822" s="57"/>
      <c r="J3822" s="57"/>
      <c r="K3822" s="57"/>
      <c r="L3822" s="57"/>
      <c r="M3822" s="57"/>
      <c r="N3822" s="57"/>
    </row>
    <row r="3823" spans="5:14">
      <c r="E3823" s="66"/>
      <c r="F3823" s="66"/>
      <c r="G3823" s="57"/>
      <c r="H3823" s="57"/>
      <c r="I3823" s="57"/>
      <c r="J3823" s="57"/>
      <c r="K3823" s="57"/>
      <c r="L3823" s="57"/>
      <c r="M3823" s="57"/>
      <c r="N3823" s="57"/>
    </row>
    <row r="3824" spans="5:14">
      <c r="E3824" s="66"/>
      <c r="F3824" s="66"/>
      <c r="G3824" s="57"/>
      <c r="H3824" s="57"/>
      <c r="I3824" s="57"/>
      <c r="J3824" s="57"/>
      <c r="K3824" s="57"/>
      <c r="L3824" s="57"/>
      <c r="M3824" s="57"/>
      <c r="N3824" s="57"/>
    </row>
    <row r="3825" spans="5:14">
      <c r="E3825" s="66"/>
      <c r="F3825" s="66"/>
      <c r="G3825" s="57"/>
      <c r="H3825" s="57"/>
      <c r="I3825" s="57"/>
      <c r="J3825" s="57"/>
      <c r="K3825" s="57"/>
      <c r="L3825" s="57"/>
      <c r="M3825" s="57"/>
      <c r="N3825" s="57"/>
    </row>
    <row r="3826" spans="5:14">
      <c r="E3826" s="66"/>
      <c r="F3826" s="66"/>
      <c r="G3826" s="57"/>
      <c r="H3826" s="57"/>
      <c r="I3826" s="57"/>
      <c r="J3826" s="57"/>
      <c r="K3826" s="57"/>
      <c r="L3826" s="57"/>
      <c r="M3826" s="57"/>
      <c r="N3826" s="57"/>
    </row>
    <row r="3827" spans="5:14">
      <c r="E3827" s="66"/>
      <c r="F3827" s="66"/>
      <c r="G3827" s="57"/>
      <c r="H3827" s="57"/>
      <c r="I3827" s="57"/>
      <c r="J3827" s="57"/>
      <c r="K3827" s="57"/>
      <c r="L3827" s="57"/>
      <c r="M3827" s="57"/>
      <c r="N3827" s="57"/>
    </row>
    <row r="3828" spans="5:14">
      <c r="E3828" s="66"/>
      <c r="F3828" s="66"/>
      <c r="G3828" s="57"/>
      <c r="H3828" s="57"/>
      <c r="I3828" s="57"/>
      <c r="J3828" s="57"/>
      <c r="K3828" s="57"/>
      <c r="L3828" s="57"/>
      <c r="M3828" s="57"/>
      <c r="N3828" s="57"/>
    </row>
    <row r="3829" spans="5:14">
      <c r="E3829" s="66"/>
      <c r="F3829" s="66"/>
      <c r="G3829" s="57"/>
      <c r="H3829" s="57"/>
      <c r="I3829" s="57"/>
      <c r="J3829" s="57"/>
      <c r="K3829" s="57"/>
      <c r="L3829" s="57"/>
      <c r="M3829" s="57"/>
      <c r="N3829" s="57"/>
    </row>
    <row r="3830" spans="5:14">
      <c r="E3830" s="66"/>
      <c r="F3830" s="66"/>
      <c r="G3830" s="57"/>
      <c r="H3830" s="57"/>
      <c r="I3830" s="57"/>
      <c r="J3830" s="57"/>
      <c r="K3830" s="57"/>
      <c r="L3830" s="57"/>
      <c r="M3830" s="57"/>
      <c r="N3830" s="57"/>
    </row>
    <row r="3831" spans="5:14">
      <c r="E3831" s="66"/>
      <c r="F3831" s="66"/>
      <c r="G3831" s="57"/>
      <c r="H3831" s="57"/>
      <c r="I3831" s="57"/>
      <c r="J3831" s="57"/>
      <c r="K3831" s="57"/>
      <c r="L3831" s="57"/>
      <c r="M3831" s="57"/>
      <c r="N3831" s="57"/>
    </row>
    <row r="3832" spans="5:14">
      <c r="E3832" s="66"/>
      <c r="F3832" s="66"/>
      <c r="G3832" s="57"/>
      <c r="H3832" s="57"/>
      <c r="I3832" s="57"/>
      <c r="J3832" s="57"/>
      <c r="K3832" s="57"/>
      <c r="L3832" s="57"/>
      <c r="M3832" s="57"/>
      <c r="N3832" s="57"/>
    </row>
    <row r="3833" spans="5:14">
      <c r="E3833" s="66"/>
      <c r="F3833" s="66"/>
      <c r="G3833" s="57"/>
      <c r="H3833" s="57"/>
      <c r="I3833" s="57"/>
      <c r="J3833" s="57"/>
      <c r="K3833" s="57"/>
      <c r="L3833" s="57"/>
      <c r="M3833" s="57"/>
      <c r="N3833" s="57"/>
    </row>
    <row r="3834" spans="5:14">
      <c r="E3834" s="66"/>
      <c r="F3834" s="66"/>
      <c r="G3834" s="57"/>
      <c r="H3834" s="57"/>
      <c r="I3834" s="57"/>
      <c r="J3834" s="57"/>
      <c r="K3834" s="57"/>
      <c r="L3834" s="57"/>
      <c r="M3834" s="57"/>
      <c r="N3834" s="57"/>
    </row>
    <row r="3835" spans="5:14">
      <c r="E3835" s="66"/>
      <c r="F3835" s="66"/>
      <c r="G3835" s="57"/>
      <c r="H3835" s="57"/>
      <c r="I3835" s="57"/>
      <c r="J3835" s="57"/>
      <c r="K3835" s="57"/>
      <c r="L3835" s="57"/>
      <c r="M3835" s="57"/>
      <c r="N3835" s="57"/>
    </row>
    <row r="3836" spans="5:14">
      <c r="E3836" s="66"/>
      <c r="F3836" s="66"/>
      <c r="G3836" s="57"/>
      <c r="H3836" s="57"/>
      <c r="I3836" s="57"/>
      <c r="J3836" s="57"/>
      <c r="K3836" s="57"/>
      <c r="L3836" s="57"/>
      <c r="M3836" s="57"/>
      <c r="N3836" s="57"/>
    </row>
    <row r="3837" spans="5:14">
      <c r="E3837" s="66"/>
      <c r="F3837" s="66"/>
      <c r="G3837" s="57"/>
      <c r="H3837" s="57"/>
      <c r="I3837" s="57"/>
      <c r="J3837" s="57"/>
      <c r="K3837" s="57"/>
      <c r="L3837" s="57"/>
      <c r="M3837" s="57"/>
      <c r="N3837" s="57"/>
    </row>
    <row r="3838" spans="5:14">
      <c r="E3838" s="66"/>
      <c r="F3838" s="66"/>
      <c r="G3838" s="57"/>
      <c r="H3838" s="57"/>
      <c r="I3838" s="57"/>
      <c r="J3838" s="57"/>
      <c r="K3838" s="57"/>
      <c r="L3838" s="57"/>
      <c r="M3838" s="57"/>
      <c r="N3838" s="57"/>
    </row>
    <row r="3839" spans="5:14">
      <c r="E3839" s="66"/>
      <c r="F3839" s="66"/>
      <c r="G3839" s="57"/>
      <c r="H3839" s="57"/>
      <c r="I3839" s="57"/>
      <c r="J3839" s="57"/>
      <c r="K3839" s="57"/>
      <c r="L3839" s="57"/>
      <c r="M3839" s="57"/>
      <c r="N3839" s="57"/>
    </row>
    <row r="3840" spans="5:14">
      <c r="E3840" s="66"/>
      <c r="F3840" s="66"/>
      <c r="G3840" s="57"/>
      <c r="H3840" s="57"/>
      <c r="I3840" s="57"/>
      <c r="J3840" s="57"/>
      <c r="K3840" s="57"/>
      <c r="L3840" s="57"/>
      <c r="M3840" s="57"/>
      <c r="N3840" s="57"/>
    </row>
    <row r="3841" spans="5:14">
      <c r="E3841" s="66"/>
      <c r="F3841" s="66"/>
      <c r="G3841" s="57"/>
      <c r="H3841" s="57"/>
      <c r="I3841" s="57"/>
      <c r="J3841" s="57"/>
      <c r="K3841" s="57"/>
      <c r="L3841" s="57"/>
      <c r="M3841" s="57"/>
      <c r="N3841" s="57"/>
    </row>
    <row r="3842" spans="5:14">
      <c r="E3842" s="66"/>
      <c r="F3842" s="66"/>
      <c r="G3842" s="57"/>
      <c r="H3842" s="57"/>
      <c r="I3842" s="57"/>
      <c r="J3842" s="57"/>
      <c r="K3842" s="57"/>
      <c r="L3842" s="57"/>
      <c r="M3842" s="57"/>
      <c r="N3842" s="57"/>
    </row>
    <row r="3843" spans="5:14">
      <c r="E3843" s="66"/>
      <c r="F3843" s="66"/>
      <c r="G3843" s="57"/>
      <c r="H3843" s="57"/>
      <c r="I3843" s="57"/>
      <c r="J3843" s="57"/>
      <c r="K3843" s="57"/>
      <c r="L3843" s="57"/>
      <c r="M3843" s="57"/>
      <c r="N3843" s="57"/>
    </row>
    <row r="3844" spans="5:14">
      <c r="E3844" s="66"/>
      <c r="F3844" s="66"/>
      <c r="G3844" s="57"/>
      <c r="H3844" s="57"/>
      <c r="I3844" s="57"/>
      <c r="J3844" s="57"/>
      <c r="K3844" s="57"/>
      <c r="L3844" s="57"/>
      <c r="M3844" s="57"/>
      <c r="N3844" s="57"/>
    </row>
    <row r="3845" spans="5:14">
      <c r="E3845" s="66"/>
      <c r="F3845" s="66"/>
      <c r="G3845" s="57"/>
      <c r="H3845" s="57"/>
      <c r="I3845" s="57"/>
      <c r="J3845" s="57"/>
      <c r="K3845" s="57"/>
      <c r="L3845" s="57"/>
      <c r="M3845" s="57"/>
      <c r="N3845" s="57"/>
    </row>
    <row r="3846" spans="5:14">
      <c r="E3846" s="66"/>
      <c r="F3846" s="66"/>
      <c r="G3846" s="57"/>
      <c r="H3846" s="57"/>
      <c r="I3846" s="57"/>
      <c r="J3846" s="57"/>
      <c r="K3846" s="57"/>
      <c r="L3846" s="57"/>
      <c r="M3846" s="57"/>
      <c r="N3846" s="57"/>
    </row>
    <row r="3847" spans="5:14">
      <c r="E3847" s="66"/>
      <c r="F3847" s="66"/>
      <c r="G3847" s="57"/>
      <c r="H3847" s="57"/>
      <c r="I3847" s="57"/>
      <c r="J3847" s="57"/>
      <c r="K3847" s="57"/>
      <c r="L3847" s="57"/>
      <c r="M3847" s="57"/>
      <c r="N3847" s="57"/>
    </row>
    <row r="3848" spans="5:14">
      <c r="E3848" s="66"/>
      <c r="F3848" s="66"/>
      <c r="G3848" s="57"/>
      <c r="H3848" s="57"/>
      <c r="I3848" s="57"/>
      <c r="J3848" s="57"/>
      <c r="K3848" s="57"/>
      <c r="L3848" s="57"/>
      <c r="M3848" s="57"/>
      <c r="N3848" s="57"/>
    </row>
    <row r="3849" spans="5:14">
      <c r="E3849" s="66"/>
      <c r="F3849" s="66"/>
      <c r="G3849" s="57"/>
      <c r="H3849" s="57"/>
      <c r="I3849" s="57"/>
      <c r="J3849" s="57"/>
      <c r="K3849" s="57"/>
      <c r="L3849" s="57"/>
      <c r="M3849" s="57"/>
      <c r="N3849" s="57"/>
    </row>
    <row r="3850" spans="5:14">
      <c r="E3850" s="66"/>
      <c r="F3850" s="66"/>
      <c r="G3850" s="57"/>
      <c r="H3850" s="57"/>
      <c r="I3850" s="57"/>
      <c r="J3850" s="57"/>
      <c r="K3850" s="57"/>
      <c r="L3850" s="57"/>
      <c r="M3850" s="57"/>
      <c r="N3850" s="57"/>
    </row>
    <row r="3851" spans="5:14">
      <c r="E3851" s="66"/>
      <c r="F3851" s="66"/>
      <c r="G3851" s="57"/>
      <c r="H3851" s="57"/>
      <c r="I3851" s="57"/>
      <c r="J3851" s="57"/>
      <c r="K3851" s="57"/>
      <c r="L3851" s="57"/>
      <c r="M3851" s="57"/>
      <c r="N3851" s="57"/>
    </row>
    <row r="3852" spans="5:14">
      <c r="E3852" s="66"/>
      <c r="F3852" s="66"/>
      <c r="G3852" s="57"/>
      <c r="H3852" s="57"/>
      <c r="I3852" s="57"/>
      <c r="J3852" s="57"/>
      <c r="K3852" s="57"/>
      <c r="L3852" s="57"/>
      <c r="M3852" s="57"/>
      <c r="N3852" s="57"/>
    </row>
    <row r="3853" spans="5:14">
      <c r="E3853" s="66"/>
      <c r="F3853" s="66"/>
      <c r="G3853" s="57"/>
      <c r="H3853" s="57"/>
      <c r="I3853" s="57"/>
      <c r="J3853" s="57"/>
      <c r="K3853" s="57"/>
      <c r="L3853" s="57"/>
      <c r="M3853" s="57"/>
      <c r="N3853" s="57"/>
    </row>
    <row r="3854" spans="5:14">
      <c r="E3854" s="66"/>
      <c r="F3854" s="66"/>
      <c r="G3854" s="57"/>
      <c r="H3854" s="57"/>
      <c r="I3854" s="57"/>
      <c r="J3854" s="57"/>
      <c r="K3854" s="57"/>
      <c r="L3854" s="57"/>
      <c r="M3854" s="57"/>
      <c r="N3854" s="57"/>
    </row>
    <row r="3855" spans="5:14">
      <c r="E3855" s="66"/>
      <c r="F3855" s="66"/>
      <c r="G3855" s="57"/>
      <c r="H3855" s="57"/>
      <c r="I3855" s="57"/>
      <c r="J3855" s="57"/>
      <c r="K3855" s="57"/>
      <c r="L3855" s="57"/>
      <c r="M3855" s="57"/>
      <c r="N3855" s="57"/>
    </row>
    <row r="3856" spans="5:14">
      <c r="E3856" s="66"/>
      <c r="F3856" s="66"/>
      <c r="G3856" s="57"/>
      <c r="H3856" s="57"/>
      <c r="I3856" s="57"/>
      <c r="J3856" s="57"/>
      <c r="K3856" s="57"/>
      <c r="L3856" s="57"/>
      <c r="M3856" s="57"/>
      <c r="N3856" s="57"/>
    </row>
    <row r="3857" spans="5:14">
      <c r="E3857" s="66"/>
      <c r="F3857" s="66"/>
      <c r="G3857" s="57"/>
      <c r="H3857" s="57"/>
      <c r="I3857" s="57"/>
      <c r="J3857" s="57"/>
      <c r="K3857" s="57"/>
      <c r="L3857" s="57"/>
      <c r="M3857" s="57"/>
      <c r="N3857" s="57"/>
    </row>
    <row r="3858" spans="5:14">
      <c r="E3858" s="66"/>
      <c r="F3858" s="66"/>
      <c r="G3858" s="57"/>
      <c r="H3858" s="57"/>
      <c r="I3858" s="57"/>
      <c r="J3858" s="57"/>
      <c r="K3858" s="57"/>
      <c r="L3858" s="57"/>
      <c r="M3858" s="57"/>
      <c r="N3858" s="57"/>
    </row>
    <row r="3859" spans="5:14">
      <c r="E3859" s="66"/>
      <c r="F3859" s="66"/>
      <c r="G3859" s="57"/>
      <c r="H3859" s="57"/>
      <c r="I3859" s="57"/>
      <c r="J3859" s="57"/>
      <c r="K3859" s="57"/>
      <c r="L3859" s="57"/>
      <c r="M3859" s="57"/>
      <c r="N3859" s="57"/>
    </row>
    <row r="3860" spans="5:14">
      <c r="E3860" s="66"/>
      <c r="F3860" s="66"/>
      <c r="G3860" s="57"/>
      <c r="H3860" s="57"/>
      <c r="I3860" s="57"/>
      <c r="J3860" s="57"/>
      <c r="K3860" s="57"/>
      <c r="L3860" s="57"/>
      <c r="M3860" s="57"/>
      <c r="N3860" s="57"/>
    </row>
    <row r="3861" spans="5:14">
      <c r="E3861" s="66"/>
      <c r="F3861" s="66"/>
      <c r="G3861" s="57"/>
      <c r="H3861" s="57"/>
      <c r="I3861" s="57"/>
      <c r="J3861" s="57"/>
      <c r="K3861" s="57"/>
      <c r="L3861" s="57"/>
      <c r="M3861" s="57"/>
      <c r="N3861" s="57"/>
    </row>
    <row r="3862" spans="5:14">
      <c r="E3862" s="66"/>
      <c r="F3862" s="66"/>
      <c r="G3862" s="57"/>
      <c r="H3862" s="57"/>
      <c r="I3862" s="57"/>
      <c r="J3862" s="57"/>
      <c r="K3862" s="57"/>
      <c r="L3862" s="57"/>
      <c r="M3862" s="57"/>
      <c r="N3862" s="57"/>
    </row>
    <row r="3863" spans="5:14">
      <c r="E3863" s="66"/>
      <c r="F3863" s="66"/>
      <c r="G3863" s="57"/>
      <c r="H3863" s="57"/>
      <c r="I3863" s="57"/>
      <c r="J3863" s="57"/>
      <c r="K3863" s="57"/>
      <c r="L3863" s="57"/>
      <c r="M3863" s="57"/>
      <c r="N3863" s="57"/>
    </row>
    <row r="3864" spans="5:14">
      <c r="E3864" s="66"/>
      <c r="F3864" s="66"/>
      <c r="G3864" s="57"/>
      <c r="H3864" s="57"/>
      <c r="I3864" s="57"/>
      <c r="J3864" s="57"/>
      <c r="K3864" s="57"/>
      <c r="L3864" s="57"/>
      <c r="M3864" s="57"/>
      <c r="N3864" s="57"/>
    </row>
    <row r="3865" spans="5:14">
      <c r="E3865" s="66"/>
      <c r="F3865" s="66"/>
      <c r="G3865" s="57"/>
      <c r="H3865" s="57"/>
      <c r="I3865" s="57"/>
      <c r="J3865" s="57"/>
      <c r="K3865" s="57"/>
      <c r="L3865" s="57"/>
      <c r="M3865" s="57"/>
      <c r="N3865" s="57"/>
    </row>
    <row r="3866" spans="5:14">
      <c r="E3866" s="66"/>
      <c r="F3866" s="66"/>
      <c r="G3866" s="57"/>
      <c r="H3866" s="57"/>
      <c r="I3866" s="57"/>
      <c r="J3866" s="57"/>
      <c r="K3866" s="57"/>
      <c r="L3866" s="57"/>
      <c r="M3866" s="57"/>
      <c r="N3866" s="57"/>
    </row>
    <row r="3867" spans="5:14">
      <c r="E3867" s="66"/>
      <c r="F3867" s="66"/>
      <c r="G3867" s="57"/>
      <c r="H3867" s="57"/>
      <c r="I3867" s="57"/>
      <c r="J3867" s="57"/>
      <c r="K3867" s="57"/>
      <c r="L3867" s="57"/>
      <c r="M3867" s="57"/>
      <c r="N3867" s="57"/>
    </row>
    <row r="3868" spans="5:14">
      <c r="E3868" s="66"/>
      <c r="F3868" s="66"/>
      <c r="G3868" s="57"/>
      <c r="H3868" s="57"/>
      <c r="I3868" s="57"/>
      <c r="J3868" s="57"/>
      <c r="K3868" s="57"/>
      <c r="L3868" s="57"/>
      <c r="M3868" s="57"/>
      <c r="N3868" s="57"/>
    </row>
    <row r="3869" spans="5:14">
      <c r="E3869" s="66"/>
      <c r="F3869" s="66"/>
      <c r="G3869" s="57"/>
      <c r="H3869" s="57"/>
      <c r="I3869" s="57"/>
      <c r="J3869" s="57"/>
      <c r="K3869" s="57"/>
      <c r="L3869" s="57"/>
      <c r="M3869" s="57"/>
      <c r="N3869" s="57"/>
    </row>
    <row r="3870" spans="5:14">
      <c r="E3870" s="66"/>
      <c r="F3870" s="66"/>
      <c r="G3870" s="57"/>
      <c r="H3870" s="57"/>
      <c r="I3870" s="57"/>
      <c r="J3870" s="57"/>
      <c r="K3870" s="57"/>
      <c r="L3870" s="57"/>
      <c r="M3870" s="57"/>
      <c r="N3870" s="57"/>
    </row>
    <row r="3871" spans="5:14">
      <c r="E3871" s="66"/>
      <c r="F3871" s="66"/>
      <c r="G3871" s="57"/>
      <c r="H3871" s="57"/>
      <c r="I3871" s="57"/>
      <c r="J3871" s="57"/>
      <c r="K3871" s="57"/>
      <c r="L3871" s="57"/>
      <c r="M3871" s="57"/>
      <c r="N3871" s="57"/>
    </row>
    <row r="3872" spans="5:14">
      <c r="E3872" s="66"/>
      <c r="F3872" s="66"/>
      <c r="G3872" s="57"/>
      <c r="H3872" s="57"/>
      <c r="I3872" s="57"/>
      <c r="J3872" s="57"/>
      <c r="K3872" s="57"/>
      <c r="L3872" s="57"/>
      <c r="M3872" s="57"/>
      <c r="N3872" s="57"/>
    </row>
    <row r="3873" spans="5:14">
      <c r="E3873" s="66"/>
      <c r="F3873" s="66"/>
      <c r="G3873" s="57"/>
      <c r="H3873" s="57"/>
      <c r="I3873" s="57"/>
      <c r="J3873" s="57"/>
      <c r="K3873" s="57"/>
      <c r="L3873" s="57"/>
      <c r="M3873" s="57"/>
      <c r="N3873" s="57"/>
    </row>
    <row r="3874" spans="5:14">
      <c r="E3874" s="66"/>
      <c r="F3874" s="66"/>
      <c r="G3874" s="57"/>
      <c r="H3874" s="57"/>
      <c r="I3874" s="57"/>
      <c r="J3874" s="57"/>
      <c r="K3874" s="57"/>
      <c r="L3874" s="57"/>
      <c r="M3874" s="57"/>
      <c r="N3874" s="57"/>
    </row>
    <row r="3875" spans="5:14">
      <c r="E3875" s="66"/>
      <c r="F3875" s="66"/>
      <c r="G3875" s="57"/>
      <c r="H3875" s="57"/>
      <c r="I3875" s="57"/>
      <c r="J3875" s="57"/>
      <c r="K3875" s="57"/>
      <c r="L3875" s="57"/>
      <c r="M3875" s="57"/>
      <c r="N3875" s="57"/>
    </row>
    <row r="3876" spans="5:14">
      <c r="E3876" s="66"/>
      <c r="F3876" s="66"/>
      <c r="G3876" s="57"/>
      <c r="H3876" s="57"/>
      <c r="I3876" s="57"/>
      <c r="J3876" s="57"/>
      <c r="K3876" s="57"/>
      <c r="L3876" s="57"/>
      <c r="M3876" s="57"/>
      <c r="N3876" s="57"/>
    </row>
    <row r="3877" spans="5:14">
      <c r="E3877" s="66"/>
      <c r="F3877" s="66"/>
      <c r="G3877" s="57"/>
      <c r="H3877" s="57"/>
      <c r="I3877" s="57"/>
      <c r="J3877" s="57"/>
      <c r="K3877" s="57"/>
      <c r="L3877" s="57"/>
      <c r="M3877" s="57"/>
      <c r="N3877" s="57"/>
    </row>
    <row r="3878" spans="5:14">
      <c r="E3878" s="66"/>
      <c r="F3878" s="66"/>
      <c r="G3878" s="57"/>
      <c r="H3878" s="57"/>
      <c r="I3878" s="57"/>
      <c r="J3878" s="57"/>
      <c r="K3878" s="57"/>
      <c r="L3878" s="57"/>
      <c r="M3878" s="57"/>
      <c r="N3878" s="57"/>
    </row>
    <row r="3879" spans="5:14">
      <c r="E3879" s="66"/>
      <c r="F3879" s="66"/>
      <c r="G3879" s="57"/>
      <c r="H3879" s="57"/>
      <c r="I3879" s="57"/>
      <c r="J3879" s="57"/>
      <c r="K3879" s="57"/>
      <c r="L3879" s="57"/>
      <c r="M3879" s="57"/>
      <c r="N3879" s="57"/>
    </row>
    <row r="3880" spans="5:14">
      <c r="E3880" s="66"/>
      <c r="F3880" s="66"/>
      <c r="G3880" s="57"/>
      <c r="H3880" s="57"/>
      <c r="I3880" s="57"/>
      <c r="J3880" s="57"/>
      <c r="K3880" s="57"/>
      <c r="L3880" s="57"/>
      <c r="M3880" s="57"/>
      <c r="N3880" s="57"/>
    </row>
    <row r="3881" spans="5:14">
      <c r="E3881" s="66"/>
      <c r="F3881" s="66"/>
      <c r="G3881" s="57"/>
      <c r="H3881" s="57"/>
      <c r="I3881" s="57"/>
      <c r="J3881" s="57"/>
      <c r="K3881" s="57"/>
      <c r="L3881" s="57"/>
      <c r="M3881" s="57"/>
      <c r="N3881" s="57"/>
    </row>
    <row r="3882" spans="5:14">
      <c r="E3882" s="66"/>
      <c r="F3882" s="66"/>
      <c r="G3882" s="57"/>
      <c r="H3882" s="57"/>
      <c r="I3882" s="57"/>
      <c r="J3882" s="57"/>
      <c r="K3882" s="57"/>
      <c r="L3882" s="57"/>
      <c r="M3882" s="57"/>
      <c r="N3882" s="57"/>
    </row>
    <row r="3883" spans="5:14">
      <c r="E3883" s="66"/>
      <c r="F3883" s="66"/>
      <c r="G3883" s="57"/>
      <c r="H3883" s="57"/>
      <c r="I3883" s="57"/>
      <c r="J3883" s="57"/>
      <c r="K3883" s="57"/>
      <c r="L3883" s="57"/>
      <c r="M3883" s="57"/>
      <c r="N3883" s="57"/>
    </row>
    <row r="3884" spans="5:14">
      <c r="E3884" s="66"/>
      <c r="F3884" s="66"/>
      <c r="G3884" s="57"/>
      <c r="H3884" s="57"/>
      <c r="I3884" s="57"/>
      <c r="J3884" s="57"/>
      <c r="K3884" s="57"/>
      <c r="L3884" s="57"/>
      <c r="M3884" s="57"/>
      <c r="N3884" s="57"/>
    </row>
    <row r="3885" spans="5:14">
      <c r="E3885" s="66"/>
      <c r="F3885" s="66"/>
      <c r="G3885" s="57"/>
      <c r="H3885" s="57"/>
      <c r="I3885" s="57"/>
      <c r="J3885" s="57"/>
      <c r="K3885" s="57"/>
      <c r="L3885" s="57"/>
      <c r="M3885" s="57"/>
      <c r="N3885" s="57"/>
    </row>
    <row r="3886" spans="5:14">
      <c r="E3886" s="66"/>
      <c r="F3886" s="66"/>
      <c r="G3886" s="57"/>
      <c r="H3886" s="57"/>
      <c r="I3886" s="57"/>
      <c r="J3886" s="57"/>
      <c r="K3886" s="57"/>
      <c r="L3886" s="57"/>
      <c r="M3886" s="57"/>
      <c r="N3886" s="57"/>
    </row>
    <row r="3887" spans="5:14">
      <c r="E3887" s="66"/>
      <c r="F3887" s="66"/>
      <c r="G3887" s="57"/>
      <c r="H3887" s="57"/>
      <c r="I3887" s="57"/>
      <c r="J3887" s="57"/>
      <c r="K3887" s="57"/>
      <c r="L3887" s="57"/>
      <c r="M3887" s="57"/>
      <c r="N3887" s="57"/>
    </row>
    <row r="3888" spans="5:14">
      <c r="E3888" s="66"/>
      <c r="F3888" s="66"/>
      <c r="G3888" s="57"/>
      <c r="H3888" s="57"/>
      <c r="I3888" s="57"/>
      <c r="J3888" s="57"/>
      <c r="K3888" s="57"/>
      <c r="L3888" s="57"/>
      <c r="M3888" s="57"/>
      <c r="N3888" s="57"/>
    </row>
    <row r="3889" spans="5:14">
      <c r="E3889" s="66"/>
      <c r="F3889" s="66"/>
      <c r="G3889" s="57"/>
      <c r="H3889" s="57"/>
      <c r="I3889" s="57"/>
      <c r="J3889" s="57"/>
      <c r="K3889" s="57"/>
      <c r="L3889" s="57"/>
      <c r="M3889" s="57"/>
      <c r="N3889" s="57"/>
    </row>
    <row r="3890" spans="5:14">
      <c r="E3890" s="66"/>
      <c r="F3890" s="66"/>
      <c r="G3890" s="57"/>
      <c r="H3890" s="57"/>
      <c r="I3890" s="57"/>
      <c r="J3890" s="57"/>
      <c r="K3890" s="57"/>
      <c r="L3890" s="57"/>
      <c r="M3890" s="57"/>
      <c r="N3890" s="57"/>
    </row>
    <row r="3891" spans="5:14">
      <c r="E3891" s="66"/>
      <c r="F3891" s="66"/>
      <c r="G3891" s="57"/>
      <c r="H3891" s="57"/>
      <c r="I3891" s="57"/>
      <c r="J3891" s="57"/>
      <c r="K3891" s="57"/>
      <c r="L3891" s="57"/>
      <c r="M3891" s="57"/>
      <c r="N3891" s="57"/>
    </row>
    <row r="3892" spans="5:14">
      <c r="E3892" s="66"/>
      <c r="F3892" s="66"/>
      <c r="G3892" s="57"/>
      <c r="H3892" s="57"/>
      <c r="I3892" s="57"/>
      <c r="J3892" s="57"/>
      <c r="K3892" s="57"/>
      <c r="L3892" s="57"/>
      <c r="M3892" s="57"/>
      <c r="N3892" s="57"/>
    </row>
    <row r="3893" spans="5:14">
      <c r="E3893" s="66"/>
      <c r="F3893" s="66"/>
      <c r="G3893" s="57"/>
      <c r="H3893" s="57"/>
      <c r="I3893" s="57"/>
      <c r="J3893" s="57"/>
      <c r="K3893" s="57"/>
      <c r="L3893" s="57"/>
      <c r="M3893" s="57"/>
      <c r="N3893" s="57"/>
    </row>
    <row r="3894" spans="5:14">
      <c r="E3894" s="66"/>
      <c r="F3894" s="66"/>
      <c r="G3894" s="57"/>
      <c r="H3894" s="57"/>
      <c r="I3894" s="57"/>
      <c r="J3894" s="57"/>
      <c r="K3894" s="57"/>
      <c r="L3894" s="57"/>
      <c r="M3894" s="57"/>
      <c r="N3894" s="57"/>
    </row>
    <row r="3895" spans="5:14">
      <c r="E3895" s="66"/>
      <c r="F3895" s="66"/>
      <c r="G3895" s="57"/>
      <c r="H3895" s="57"/>
      <c r="I3895" s="57"/>
      <c r="J3895" s="57"/>
      <c r="K3895" s="57"/>
      <c r="L3895" s="57"/>
      <c r="M3895" s="57"/>
      <c r="N3895" s="57"/>
    </row>
    <row r="3896" spans="5:14">
      <c r="E3896" s="66"/>
      <c r="F3896" s="66"/>
      <c r="G3896" s="57"/>
      <c r="H3896" s="57"/>
      <c r="I3896" s="57"/>
      <c r="J3896" s="57"/>
      <c r="K3896" s="57"/>
      <c r="L3896" s="57"/>
      <c r="M3896" s="57"/>
      <c r="N3896" s="57"/>
    </row>
    <row r="3897" spans="5:14">
      <c r="E3897" s="66"/>
      <c r="F3897" s="66"/>
      <c r="G3897" s="57"/>
      <c r="H3897" s="57"/>
      <c r="I3897" s="57"/>
      <c r="J3897" s="57"/>
      <c r="K3897" s="57"/>
      <c r="L3897" s="57"/>
      <c r="M3897" s="57"/>
      <c r="N3897" s="57"/>
    </row>
    <row r="3898" spans="5:14">
      <c r="E3898" s="66"/>
      <c r="F3898" s="66"/>
      <c r="G3898" s="57"/>
      <c r="H3898" s="57"/>
      <c r="I3898" s="57"/>
      <c r="J3898" s="57"/>
      <c r="K3898" s="57"/>
      <c r="L3898" s="57"/>
      <c r="M3898" s="57"/>
      <c r="N3898" s="57"/>
    </row>
    <row r="3899" spans="5:14">
      <c r="E3899" s="66"/>
      <c r="F3899" s="66"/>
      <c r="G3899" s="57"/>
      <c r="H3899" s="57"/>
      <c r="I3899" s="57"/>
      <c r="J3899" s="57"/>
      <c r="K3899" s="57"/>
      <c r="L3899" s="57"/>
      <c r="M3899" s="57"/>
      <c r="N3899" s="57"/>
    </row>
    <row r="3900" spans="5:14">
      <c r="E3900" s="66"/>
      <c r="F3900" s="66"/>
      <c r="G3900" s="57"/>
      <c r="H3900" s="57"/>
      <c r="I3900" s="57"/>
      <c r="J3900" s="57"/>
      <c r="K3900" s="57"/>
      <c r="L3900" s="57"/>
      <c r="M3900" s="57"/>
      <c r="N3900" s="57"/>
    </row>
    <row r="3901" spans="5:14">
      <c r="E3901" s="66"/>
      <c r="F3901" s="66"/>
      <c r="G3901" s="57"/>
      <c r="H3901" s="57"/>
      <c r="I3901" s="57"/>
      <c r="J3901" s="57"/>
      <c r="K3901" s="57"/>
      <c r="L3901" s="57"/>
      <c r="M3901" s="57"/>
      <c r="N3901" s="57"/>
    </row>
    <row r="3902" spans="5:14">
      <c r="E3902" s="66"/>
      <c r="F3902" s="66"/>
      <c r="G3902" s="57"/>
      <c r="H3902" s="57"/>
      <c r="I3902" s="57"/>
      <c r="J3902" s="57"/>
      <c r="K3902" s="57"/>
      <c r="L3902" s="57"/>
      <c r="M3902" s="57"/>
      <c r="N3902" s="57"/>
    </row>
    <row r="3903" spans="5:14">
      <c r="E3903" s="66"/>
      <c r="F3903" s="66"/>
      <c r="G3903" s="57"/>
      <c r="H3903" s="57"/>
      <c r="I3903" s="57"/>
      <c r="J3903" s="57"/>
      <c r="K3903" s="57"/>
      <c r="L3903" s="57"/>
      <c r="M3903" s="57"/>
      <c r="N3903" s="57"/>
    </row>
    <row r="3904" spans="5:14">
      <c r="E3904" s="66"/>
      <c r="F3904" s="66"/>
      <c r="G3904" s="57"/>
      <c r="H3904" s="57"/>
      <c r="I3904" s="57"/>
      <c r="J3904" s="57"/>
      <c r="K3904" s="57"/>
      <c r="L3904" s="57"/>
      <c r="M3904" s="57"/>
      <c r="N3904" s="57"/>
    </row>
    <row r="3905" spans="5:14">
      <c r="E3905" s="66"/>
      <c r="F3905" s="66"/>
      <c r="G3905" s="57"/>
      <c r="H3905" s="57"/>
      <c r="I3905" s="57"/>
      <c r="J3905" s="57"/>
      <c r="K3905" s="57"/>
      <c r="L3905" s="57"/>
      <c r="M3905" s="57"/>
      <c r="N3905" s="57"/>
    </row>
    <row r="3906" spans="5:14">
      <c r="E3906" s="66"/>
      <c r="F3906" s="66"/>
      <c r="G3906" s="57"/>
      <c r="H3906" s="57"/>
      <c r="I3906" s="57"/>
      <c r="J3906" s="57"/>
      <c r="K3906" s="57"/>
      <c r="L3906" s="57"/>
      <c r="M3906" s="57"/>
      <c r="N3906" s="57"/>
    </row>
    <row r="3907" spans="5:14">
      <c r="E3907" s="66"/>
      <c r="F3907" s="66"/>
      <c r="G3907" s="57"/>
      <c r="H3907" s="57"/>
      <c r="I3907" s="57"/>
      <c r="J3907" s="57"/>
      <c r="K3907" s="57"/>
      <c r="L3907" s="57"/>
      <c r="M3907" s="57"/>
      <c r="N3907" s="57"/>
    </row>
    <row r="3908" spans="5:14">
      <c r="E3908" s="66"/>
      <c r="F3908" s="66"/>
      <c r="G3908" s="57"/>
      <c r="H3908" s="57"/>
      <c r="I3908" s="57"/>
      <c r="J3908" s="57"/>
      <c r="K3908" s="57"/>
      <c r="L3908" s="57"/>
      <c r="M3908" s="57"/>
      <c r="N3908" s="57"/>
    </row>
    <row r="3909" spans="5:14">
      <c r="E3909" s="66"/>
      <c r="F3909" s="66"/>
      <c r="G3909" s="57"/>
      <c r="H3909" s="57"/>
      <c r="I3909" s="57"/>
      <c r="J3909" s="57"/>
      <c r="K3909" s="57"/>
      <c r="L3909" s="57"/>
      <c r="M3909" s="57"/>
      <c r="N3909" s="57"/>
    </row>
    <row r="3910" spans="5:14">
      <c r="E3910" s="66"/>
      <c r="F3910" s="66"/>
      <c r="G3910" s="57"/>
      <c r="H3910" s="57"/>
      <c r="I3910" s="57"/>
      <c r="J3910" s="57"/>
      <c r="K3910" s="57"/>
      <c r="L3910" s="57"/>
      <c r="M3910" s="57"/>
      <c r="N3910" s="57"/>
    </row>
    <row r="3911" spans="5:14">
      <c r="E3911" s="66"/>
      <c r="F3911" s="66"/>
      <c r="G3911" s="57"/>
      <c r="H3911" s="57"/>
      <c r="I3911" s="57"/>
      <c r="J3911" s="57"/>
      <c r="K3911" s="57"/>
      <c r="L3911" s="57"/>
      <c r="M3911" s="57"/>
      <c r="N3911" s="57"/>
    </row>
    <row r="3912" spans="5:14">
      <c r="E3912" s="66"/>
      <c r="F3912" s="66"/>
      <c r="G3912" s="57"/>
      <c r="H3912" s="57"/>
      <c r="I3912" s="57"/>
      <c r="J3912" s="57"/>
      <c r="K3912" s="57"/>
      <c r="L3912" s="57"/>
      <c r="M3912" s="57"/>
      <c r="N3912" s="57"/>
    </row>
    <row r="3913" spans="5:14">
      <c r="E3913" s="66"/>
      <c r="F3913" s="66"/>
      <c r="G3913" s="57"/>
      <c r="H3913" s="57"/>
      <c r="I3913" s="57"/>
      <c r="J3913" s="57"/>
      <c r="K3913" s="57"/>
      <c r="L3913" s="57"/>
      <c r="M3913" s="57"/>
      <c r="N3913" s="57"/>
    </row>
    <row r="3914" spans="5:14">
      <c r="E3914" s="66"/>
      <c r="F3914" s="66"/>
      <c r="G3914" s="57"/>
      <c r="H3914" s="57"/>
      <c r="I3914" s="57"/>
      <c r="J3914" s="57"/>
      <c r="K3914" s="57"/>
      <c r="L3914" s="57"/>
      <c r="M3914" s="57"/>
      <c r="N3914" s="57"/>
    </row>
    <row r="3915" spans="5:14">
      <c r="E3915" s="66"/>
      <c r="F3915" s="66"/>
      <c r="G3915" s="57"/>
      <c r="H3915" s="57"/>
      <c r="I3915" s="57"/>
      <c r="J3915" s="57"/>
      <c r="K3915" s="57"/>
      <c r="L3915" s="57"/>
      <c r="M3915" s="57"/>
      <c r="N3915" s="57"/>
    </row>
    <row r="3916" spans="5:14">
      <c r="E3916" s="66"/>
      <c r="F3916" s="66"/>
      <c r="G3916" s="57"/>
      <c r="H3916" s="57"/>
      <c r="I3916" s="57"/>
      <c r="J3916" s="57"/>
      <c r="K3916" s="57"/>
      <c r="L3916" s="57"/>
      <c r="M3916" s="57"/>
      <c r="N3916" s="57"/>
    </row>
    <row r="3917" spans="5:14">
      <c r="E3917" s="66"/>
      <c r="F3917" s="66"/>
      <c r="G3917" s="57"/>
      <c r="H3917" s="57"/>
      <c r="I3917" s="57"/>
      <c r="J3917" s="57"/>
      <c r="K3917" s="57"/>
      <c r="L3917" s="57"/>
      <c r="M3917" s="57"/>
      <c r="N3917" s="57"/>
    </row>
    <row r="3918" spans="5:14">
      <c r="E3918" s="66"/>
      <c r="F3918" s="66"/>
      <c r="G3918" s="57"/>
      <c r="H3918" s="57"/>
      <c r="I3918" s="57"/>
      <c r="J3918" s="57"/>
      <c r="K3918" s="57"/>
      <c r="L3918" s="57"/>
      <c r="M3918" s="57"/>
      <c r="N3918" s="57"/>
    </row>
    <row r="3919" spans="5:14">
      <c r="E3919" s="66"/>
      <c r="F3919" s="66"/>
      <c r="G3919" s="57"/>
      <c r="H3919" s="57"/>
      <c r="I3919" s="57"/>
      <c r="J3919" s="57"/>
      <c r="K3919" s="57"/>
      <c r="L3919" s="57"/>
      <c r="M3919" s="57"/>
      <c r="N3919" s="57"/>
    </row>
    <row r="3920" spans="5:14">
      <c r="E3920" s="66"/>
      <c r="F3920" s="66"/>
      <c r="G3920" s="57"/>
      <c r="H3920" s="57"/>
      <c r="I3920" s="57"/>
      <c r="J3920" s="57"/>
      <c r="K3920" s="57"/>
      <c r="L3920" s="57"/>
      <c r="M3920" s="57"/>
      <c r="N3920" s="57"/>
    </row>
    <row r="3921" spans="5:14">
      <c r="E3921" s="66"/>
      <c r="F3921" s="66"/>
      <c r="G3921" s="57"/>
      <c r="H3921" s="57"/>
      <c r="I3921" s="57"/>
      <c r="J3921" s="57"/>
      <c r="K3921" s="57"/>
      <c r="L3921" s="57"/>
      <c r="M3921" s="57"/>
      <c r="N3921" s="57"/>
    </row>
    <row r="3922" spans="5:14">
      <c r="E3922" s="66"/>
      <c r="F3922" s="66"/>
      <c r="G3922" s="57"/>
      <c r="H3922" s="57"/>
      <c r="I3922" s="57"/>
      <c r="J3922" s="57"/>
      <c r="K3922" s="57"/>
      <c r="L3922" s="57"/>
      <c r="M3922" s="57"/>
      <c r="N3922" s="57"/>
    </row>
    <row r="3923" spans="5:14">
      <c r="E3923" s="66"/>
      <c r="F3923" s="66"/>
      <c r="G3923" s="57"/>
      <c r="H3923" s="57"/>
      <c r="I3923" s="57"/>
      <c r="J3923" s="57"/>
      <c r="K3923" s="57"/>
      <c r="L3923" s="57"/>
      <c r="M3923" s="57"/>
      <c r="N3923" s="57"/>
    </row>
    <row r="3924" spans="5:14">
      <c r="E3924" s="66"/>
      <c r="F3924" s="66"/>
      <c r="G3924" s="57"/>
      <c r="H3924" s="57"/>
      <c r="I3924" s="57"/>
      <c r="J3924" s="57"/>
      <c r="K3924" s="57"/>
      <c r="L3924" s="57"/>
      <c r="M3924" s="57"/>
      <c r="N3924" s="57"/>
    </row>
    <row r="3925" spans="5:14">
      <c r="E3925" s="66"/>
      <c r="F3925" s="66"/>
      <c r="G3925" s="57"/>
      <c r="H3925" s="57"/>
      <c r="I3925" s="57"/>
      <c r="J3925" s="57"/>
      <c r="K3925" s="57"/>
      <c r="L3925" s="57"/>
      <c r="M3925" s="57"/>
      <c r="N3925" s="57"/>
    </row>
    <row r="3926" spans="5:14">
      <c r="E3926" s="66"/>
      <c r="F3926" s="66"/>
      <c r="G3926" s="57"/>
      <c r="H3926" s="57"/>
      <c r="I3926" s="57"/>
      <c r="J3926" s="57"/>
      <c r="K3926" s="57"/>
      <c r="L3926" s="57"/>
      <c r="M3926" s="57"/>
      <c r="N3926" s="57"/>
    </row>
    <row r="3927" spans="5:14">
      <c r="E3927" s="66"/>
      <c r="F3927" s="66"/>
      <c r="G3927" s="57"/>
      <c r="H3927" s="57"/>
      <c r="I3927" s="57"/>
      <c r="J3927" s="57"/>
      <c r="K3927" s="57"/>
      <c r="L3927" s="57"/>
      <c r="M3927" s="57"/>
      <c r="N3927" s="57"/>
    </row>
    <row r="3928" spans="5:14">
      <c r="E3928" s="66"/>
      <c r="F3928" s="66"/>
      <c r="G3928" s="57"/>
      <c r="H3928" s="57"/>
      <c r="I3928" s="57"/>
      <c r="J3928" s="57"/>
      <c r="K3928" s="57"/>
      <c r="L3928" s="57"/>
      <c r="M3928" s="57"/>
      <c r="N3928" s="57"/>
    </row>
    <row r="3929" spans="5:14">
      <c r="E3929" s="66"/>
      <c r="F3929" s="66"/>
      <c r="G3929" s="57"/>
      <c r="H3929" s="57"/>
      <c r="I3929" s="57"/>
      <c r="J3929" s="57"/>
      <c r="K3929" s="57"/>
      <c r="L3929" s="57"/>
      <c r="M3929" s="57"/>
      <c r="N3929" s="57"/>
    </row>
    <row r="3930" spans="5:14">
      <c r="E3930" s="66"/>
      <c r="F3930" s="66"/>
      <c r="G3930" s="57"/>
      <c r="H3930" s="57"/>
      <c r="I3930" s="57"/>
      <c r="J3930" s="57"/>
      <c r="K3930" s="57"/>
      <c r="L3930" s="57"/>
      <c r="M3930" s="57"/>
      <c r="N3930" s="57"/>
    </row>
    <row r="3931" spans="5:14">
      <c r="E3931" s="66"/>
      <c r="F3931" s="66"/>
      <c r="G3931" s="57"/>
      <c r="H3931" s="57"/>
      <c r="I3931" s="57"/>
      <c r="J3931" s="57"/>
      <c r="K3931" s="57"/>
      <c r="L3931" s="57"/>
      <c r="M3931" s="57"/>
      <c r="N3931" s="57"/>
    </row>
    <row r="3932" spans="5:14">
      <c r="E3932" s="66"/>
      <c r="F3932" s="66"/>
      <c r="G3932" s="57"/>
      <c r="H3932" s="57"/>
      <c r="I3932" s="57"/>
      <c r="J3932" s="57"/>
      <c r="K3932" s="57"/>
      <c r="L3932" s="57"/>
      <c r="M3932" s="57"/>
      <c r="N3932" s="57"/>
    </row>
    <row r="3933" spans="5:14">
      <c r="E3933" s="66"/>
      <c r="F3933" s="66"/>
      <c r="G3933" s="57"/>
      <c r="H3933" s="57"/>
      <c r="I3933" s="57"/>
      <c r="J3933" s="57"/>
      <c r="K3933" s="57"/>
      <c r="L3933" s="57"/>
      <c r="M3933" s="57"/>
      <c r="N3933" s="57"/>
    </row>
    <row r="3934" spans="5:14">
      <c r="E3934" s="66"/>
      <c r="F3934" s="66"/>
      <c r="G3934" s="57"/>
      <c r="H3934" s="57"/>
      <c r="I3934" s="57"/>
      <c r="J3934" s="57"/>
      <c r="K3934" s="57"/>
      <c r="L3934" s="57"/>
      <c r="M3934" s="57"/>
      <c r="N3934" s="57"/>
    </row>
    <row r="3935" spans="5:14">
      <c r="E3935" s="66"/>
      <c r="F3935" s="66"/>
      <c r="G3935" s="57"/>
      <c r="H3935" s="57"/>
      <c r="I3935" s="57"/>
      <c r="J3935" s="57"/>
      <c r="K3935" s="57"/>
      <c r="L3935" s="57"/>
      <c r="M3935" s="57"/>
      <c r="N3935" s="57"/>
    </row>
    <row r="3936" spans="5:14">
      <c r="E3936" s="66"/>
      <c r="F3936" s="66"/>
      <c r="G3936" s="57"/>
      <c r="H3936" s="57"/>
      <c r="I3936" s="57"/>
      <c r="J3936" s="57"/>
      <c r="K3936" s="57"/>
      <c r="L3936" s="57"/>
      <c r="M3936" s="57"/>
      <c r="N3936" s="57"/>
    </row>
    <row r="3937" spans="5:14">
      <c r="E3937" s="66"/>
      <c r="F3937" s="66"/>
      <c r="G3937" s="57"/>
      <c r="H3937" s="57"/>
      <c r="I3937" s="57"/>
      <c r="J3937" s="57"/>
      <c r="K3937" s="57"/>
      <c r="L3937" s="57"/>
      <c r="M3937" s="57"/>
      <c r="N3937" s="57"/>
    </row>
    <row r="3938" spans="5:14">
      <c r="E3938" s="66"/>
      <c r="F3938" s="66"/>
      <c r="G3938" s="57"/>
      <c r="H3938" s="57"/>
      <c r="I3938" s="57"/>
      <c r="J3938" s="57"/>
      <c r="K3938" s="57"/>
      <c r="L3938" s="57"/>
      <c r="M3938" s="57"/>
      <c r="N3938" s="57"/>
    </row>
    <row r="3939" spans="5:14">
      <c r="E3939" s="66"/>
      <c r="F3939" s="66"/>
      <c r="G3939" s="57"/>
      <c r="H3939" s="57"/>
      <c r="I3939" s="57"/>
      <c r="J3939" s="57"/>
      <c r="K3939" s="57"/>
      <c r="L3939" s="57"/>
      <c r="M3939" s="57"/>
      <c r="N3939" s="57"/>
    </row>
    <row r="3940" spans="5:14">
      <c r="E3940" s="66"/>
      <c r="F3940" s="66"/>
      <c r="G3940" s="57"/>
      <c r="H3940" s="57"/>
      <c r="I3940" s="57"/>
      <c r="J3940" s="57"/>
      <c r="K3940" s="57"/>
      <c r="L3940" s="57"/>
      <c r="M3940" s="57"/>
      <c r="N3940" s="57"/>
    </row>
    <row r="3941" spans="5:14">
      <c r="E3941" s="66"/>
      <c r="F3941" s="66"/>
      <c r="G3941" s="57"/>
      <c r="H3941" s="57"/>
      <c r="I3941" s="57"/>
      <c r="J3941" s="57"/>
      <c r="K3941" s="57"/>
      <c r="L3941" s="57"/>
      <c r="M3941" s="57"/>
      <c r="N3941" s="57"/>
    </row>
    <row r="3942" spans="5:14">
      <c r="E3942" s="66"/>
      <c r="F3942" s="66"/>
      <c r="G3942" s="57"/>
      <c r="H3942" s="57"/>
      <c r="I3942" s="57"/>
      <c r="J3942" s="57"/>
      <c r="K3942" s="57"/>
      <c r="L3942" s="57"/>
      <c r="M3942" s="57"/>
      <c r="N3942" s="57"/>
    </row>
    <row r="3943" spans="5:14">
      <c r="E3943" s="66"/>
      <c r="F3943" s="66"/>
      <c r="G3943" s="57"/>
      <c r="H3943" s="57"/>
      <c r="I3943" s="57"/>
      <c r="J3943" s="57"/>
      <c r="K3943" s="57"/>
      <c r="L3943" s="57"/>
      <c r="M3943" s="57"/>
      <c r="N3943" s="57"/>
    </row>
    <row r="3944" spans="5:14">
      <c r="E3944" s="66"/>
      <c r="F3944" s="66"/>
      <c r="G3944" s="57"/>
      <c r="H3944" s="57"/>
      <c r="I3944" s="57"/>
      <c r="J3944" s="57"/>
      <c r="K3944" s="57"/>
      <c r="L3944" s="57"/>
      <c r="M3944" s="57"/>
      <c r="N3944" s="57"/>
    </row>
    <row r="3945" spans="5:14">
      <c r="E3945" s="66"/>
      <c r="F3945" s="66"/>
      <c r="G3945" s="57"/>
      <c r="H3945" s="57"/>
      <c r="I3945" s="57"/>
      <c r="J3945" s="57"/>
      <c r="K3945" s="57"/>
      <c r="L3945" s="57"/>
      <c r="M3945" s="57"/>
      <c r="N3945" s="57"/>
    </row>
    <row r="3946" spans="5:14">
      <c r="E3946" s="66"/>
      <c r="F3946" s="66"/>
      <c r="G3946" s="57"/>
      <c r="H3946" s="57"/>
      <c r="I3946" s="57"/>
      <c r="J3946" s="57"/>
      <c r="K3946" s="57"/>
      <c r="L3946" s="57"/>
      <c r="M3946" s="57"/>
      <c r="N3946" s="57"/>
    </row>
    <row r="3947" spans="5:14">
      <c r="E3947" s="66"/>
      <c r="F3947" s="66"/>
      <c r="G3947" s="57"/>
      <c r="H3947" s="57"/>
      <c r="I3947" s="57"/>
      <c r="J3947" s="57"/>
      <c r="K3947" s="57"/>
      <c r="L3947" s="57"/>
      <c r="M3947" s="57"/>
      <c r="N3947" s="57"/>
    </row>
    <row r="3948" spans="5:14">
      <c r="E3948" s="66"/>
      <c r="F3948" s="66"/>
      <c r="G3948" s="57"/>
      <c r="H3948" s="57"/>
      <c r="I3948" s="57"/>
      <c r="J3948" s="57"/>
      <c r="K3948" s="57"/>
      <c r="L3948" s="57"/>
      <c r="M3948" s="57"/>
      <c r="N3948" s="57"/>
    </row>
    <row r="3949" spans="5:14">
      <c r="E3949" s="66"/>
      <c r="F3949" s="66"/>
      <c r="G3949" s="57"/>
      <c r="H3949" s="57"/>
      <c r="I3949" s="57"/>
      <c r="J3949" s="57"/>
      <c r="K3949" s="57"/>
      <c r="L3949" s="57"/>
      <c r="M3949" s="57"/>
      <c r="N3949" s="57"/>
    </row>
    <row r="3950" spans="5:14">
      <c r="E3950" s="66"/>
      <c r="F3950" s="66"/>
      <c r="G3950" s="57"/>
      <c r="H3950" s="57"/>
      <c r="I3950" s="57"/>
      <c r="J3950" s="57"/>
      <c r="K3950" s="57"/>
      <c r="L3950" s="57"/>
      <c r="M3950" s="57"/>
      <c r="N3950" s="57"/>
    </row>
    <row r="3951" spans="5:14">
      <c r="E3951" s="66"/>
      <c r="F3951" s="66"/>
      <c r="G3951" s="57"/>
      <c r="H3951" s="57"/>
      <c r="I3951" s="57"/>
      <c r="J3951" s="57"/>
      <c r="K3951" s="57"/>
      <c r="L3951" s="57"/>
      <c r="M3951" s="57"/>
      <c r="N3951" s="57"/>
    </row>
    <row r="3952" spans="5:14">
      <c r="E3952" s="66"/>
      <c r="F3952" s="66"/>
      <c r="G3952" s="57"/>
      <c r="H3952" s="57"/>
      <c r="I3952" s="57"/>
      <c r="J3952" s="57"/>
      <c r="K3952" s="57"/>
      <c r="L3952" s="57"/>
      <c r="M3952" s="57"/>
      <c r="N3952" s="57"/>
    </row>
    <row r="3953" spans="5:14">
      <c r="E3953" s="66"/>
      <c r="F3953" s="66"/>
      <c r="G3953" s="57"/>
      <c r="H3953" s="57"/>
      <c r="I3953" s="57"/>
      <c r="J3953" s="57"/>
      <c r="K3953" s="57"/>
      <c r="L3953" s="57"/>
      <c r="M3953" s="57"/>
      <c r="N3953" s="57"/>
    </row>
    <row r="3954" spans="5:14">
      <c r="E3954" s="66"/>
      <c r="F3954" s="66"/>
      <c r="G3954" s="57"/>
      <c r="H3954" s="57"/>
      <c r="I3954" s="57"/>
      <c r="J3954" s="57"/>
      <c r="K3954" s="57"/>
      <c r="L3954" s="57"/>
      <c r="M3954" s="57"/>
      <c r="N3954" s="57"/>
    </row>
    <row r="3955" spans="5:14">
      <c r="E3955" s="66"/>
      <c r="F3955" s="66"/>
      <c r="G3955" s="57"/>
      <c r="H3955" s="57"/>
      <c r="I3955" s="57"/>
      <c r="J3955" s="57"/>
      <c r="K3955" s="57"/>
      <c r="L3955" s="57"/>
      <c r="M3955" s="57"/>
      <c r="N3955" s="57"/>
    </row>
    <row r="3956" spans="5:14">
      <c r="E3956" s="66"/>
      <c r="F3956" s="66"/>
      <c r="G3956" s="57"/>
      <c r="H3956" s="57"/>
      <c r="I3956" s="57"/>
      <c r="J3956" s="57"/>
      <c r="K3956" s="57"/>
      <c r="L3956" s="57"/>
      <c r="M3956" s="57"/>
      <c r="N3956" s="57"/>
    </row>
    <row r="3957" spans="5:14">
      <c r="E3957" s="66"/>
      <c r="F3957" s="66"/>
      <c r="G3957" s="57"/>
      <c r="H3957" s="57"/>
      <c r="I3957" s="57"/>
      <c r="J3957" s="57"/>
      <c r="K3957" s="57"/>
      <c r="L3957" s="57"/>
      <c r="M3957" s="57"/>
      <c r="N3957" s="57"/>
    </row>
    <row r="3958" spans="5:14">
      <c r="E3958" s="66"/>
      <c r="F3958" s="66"/>
      <c r="G3958" s="57"/>
      <c r="H3958" s="57"/>
      <c r="I3958" s="57"/>
      <c r="J3958" s="57"/>
      <c r="K3958" s="57"/>
      <c r="L3958" s="57"/>
      <c r="M3958" s="57"/>
      <c r="N3958" s="57"/>
    </row>
    <row r="3959" spans="5:14">
      <c r="E3959" s="66"/>
      <c r="F3959" s="66"/>
      <c r="G3959" s="57"/>
      <c r="H3959" s="57"/>
      <c r="I3959" s="57"/>
      <c r="J3959" s="57"/>
      <c r="K3959" s="57"/>
      <c r="L3959" s="57"/>
      <c r="M3959" s="57"/>
      <c r="N3959" s="57"/>
    </row>
    <row r="3960" spans="5:14">
      <c r="E3960" s="66"/>
      <c r="F3960" s="66"/>
      <c r="G3960" s="57"/>
      <c r="H3960" s="57"/>
      <c r="I3960" s="57"/>
      <c r="J3960" s="57"/>
      <c r="K3960" s="57"/>
      <c r="L3960" s="57"/>
      <c r="M3960" s="57"/>
      <c r="N3960" s="57"/>
    </row>
    <row r="3961" spans="5:14">
      <c r="E3961" s="66"/>
      <c r="F3961" s="66"/>
      <c r="G3961" s="57"/>
      <c r="H3961" s="57"/>
      <c r="I3961" s="57"/>
      <c r="J3961" s="57"/>
      <c r="K3961" s="57"/>
      <c r="L3961" s="57"/>
      <c r="M3961" s="57"/>
      <c r="N3961" s="57"/>
    </row>
    <row r="3962" spans="5:14">
      <c r="E3962" s="66"/>
      <c r="F3962" s="66"/>
      <c r="G3962" s="57"/>
      <c r="H3962" s="57"/>
      <c r="I3962" s="57"/>
      <c r="J3962" s="57"/>
      <c r="K3962" s="57"/>
      <c r="L3962" s="57"/>
      <c r="M3962" s="57"/>
      <c r="N3962" s="57"/>
    </row>
    <row r="3963" spans="5:14">
      <c r="E3963" s="66"/>
      <c r="F3963" s="66"/>
      <c r="G3963" s="57"/>
      <c r="H3963" s="57"/>
      <c r="I3963" s="57"/>
      <c r="J3963" s="57"/>
      <c r="K3963" s="57"/>
      <c r="L3963" s="57"/>
      <c r="M3963" s="57"/>
      <c r="N3963" s="57"/>
    </row>
    <row r="3964" spans="5:14">
      <c r="E3964" s="66"/>
      <c r="F3964" s="66"/>
      <c r="G3964" s="57"/>
      <c r="H3964" s="57"/>
      <c r="I3964" s="57"/>
      <c r="J3964" s="57"/>
      <c r="K3964" s="57"/>
      <c r="L3964" s="57"/>
      <c r="M3964" s="57"/>
      <c r="N3964" s="57"/>
    </row>
    <row r="3965" spans="5:14">
      <c r="E3965" s="66"/>
      <c r="F3965" s="66"/>
      <c r="G3965" s="57"/>
      <c r="H3965" s="57"/>
      <c r="I3965" s="57"/>
      <c r="J3965" s="57"/>
      <c r="K3965" s="57"/>
      <c r="L3965" s="57"/>
      <c r="M3965" s="57"/>
      <c r="N3965" s="57"/>
    </row>
    <row r="3966" spans="5:14">
      <c r="E3966" s="66"/>
      <c r="F3966" s="66"/>
      <c r="G3966" s="57"/>
      <c r="H3966" s="57"/>
      <c r="I3966" s="57"/>
      <c r="J3966" s="57"/>
      <c r="K3966" s="57"/>
      <c r="L3966" s="57"/>
      <c r="M3966" s="57"/>
      <c r="N3966" s="57"/>
    </row>
    <row r="3967" spans="5:14">
      <c r="E3967" s="66"/>
      <c r="F3967" s="66"/>
      <c r="G3967" s="57"/>
      <c r="H3967" s="57"/>
      <c r="I3967" s="57"/>
      <c r="J3967" s="57"/>
      <c r="K3967" s="57"/>
      <c r="L3967" s="57"/>
      <c r="M3967" s="57"/>
      <c r="N3967" s="57"/>
    </row>
    <row r="3968" spans="5:14">
      <c r="E3968" s="66"/>
      <c r="F3968" s="66"/>
      <c r="G3968" s="57"/>
      <c r="H3968" s="57"/>
      <c r="I3968" s="57"/>
      <c r="J3968" s="57"/>
      <c r="K3968" s="57"/>
      <c r="L3968" s="57"/>
      <c r="M3968" s="57"/>
      <c r="N3968" s="57"/>
    </row>
    <row r="3969" spans="5:14">
      <c r="E3969" s="66"/>
      <c r="F3969" s="66"/>
      <c r="G3969" s="57"/>
      <c r="H3969" s="57"/>
      <c r="I3969" s="57"/>
      <c r="J3969" s="57"/>
      <c r="K3969" s="57"/>
      <c r="L3969" s="57"/>
      <c r="M3969" s="57"/>
      <c r="N3969" s="57"/>
    </row>
    <row r="3970" spans="5:14">
      <c r="E3970" s="66"/>
      <c r="F3970" s="66"/>
      <c r="G3970" s="57"/>
      <c r="H3970" s="57"/>
      <c r="I3970" s="57"/>
      <c r="J3970" s="57"/>
      <c r="K3970" s="57"/>
      <c r="L3970" s="57"/>
      <c r="M3970" s="57"/>
      <c r="N3970" s="57"/>
    </row>
    <row r="3971" spans="5:14">
      <c r="E3971" s="66"/>
      <c r="F3971" s="66"/>
      <c r="G3971" s="57"/>
      <c r="H3971" s="57"/>
      <c r="I3971" s="57"/>
      <c r="J3971" s="57"/>
      <c r="K3971" s="57"/>
      <c r="L3971" s="57"/>
      <c r="M3971" s="57"/>
      <c r="N3971" s="57"/>
    </row>
    <row r="3972" spans="5:14">
      <c r="E3972" s="66"/>
      <c r="F3972" s="66"/>
      <c r="G3972" s="57"/>
      <c r="H3972" s="57"/>
      <c r="I3972" s="57"/>
      <c r="J3972" s="57"/>
      <c r="K3972" s="57"/>
      <c r="L3972" s="57"/>
      <c r="M3972" s="57"/>
      <c r="N3972" s="57"/>
    </row>
    <row r="3973" spans="5:14">
      <c r="E3973" s="66"/>
      <c r="F3973" s="66"/>
      <c r="G3973" s="57"/>
      <c r="H3973" s="57"/>
      <c r="I3973" s="57"/>
      <c r="J3973" s="57"/>
      <c r="K3973" s="57"/>
      <c r="L3973" s="57"/>
      <c r="M3973" s="57"/>
      <c r="N3973" s="57"/>
    </row>
    <row r="3974" spans="5:14">
      <c r="E3974" s="66"/>
      <c r="F3974" s="66"/>
      <c r="G3974" s="57"/>
      <c r="H3974" s="57"/>
      <c r="I3974" s="57"/>
      <c r="J3974" s="57"/>
      <c r="K3974" s="57"/>
      <c r="L3974" s="57"/>
      <c r="M3974" s="57"/>
      <c r="N3974" s="57"/>
    </row>
    <row r="3975" spans="5:14">
      <c r="E3975" s="66"/>
      <c r="F3975" s="66"/>
      <c r="G3975" s="57"/>
      <c r="H3975" s="57"/>
      <c r="I3975" s="57"/>
      <c r="J3975" s="57"/>
      <c r="K3975" s="57"/>
      <c r="L3975" s="57"/>
      <c r="M3975" s="57"/>
      <c r="N3975" s="57"/>
    </row>
    <row r="3976" spans="5:14">
      <c r="E3976" s="66"/>
      <c r="F3976" s="66"/>
      <c r="G3976" s="57"/>
      <c r="H3976" s="57"/>
      <c r="I3976" s="57"/>
      <c r="J3976" s="57"/>
      <c r="K3976" s="57"/>
      <c r="L3976" s="57"/>
      <c r="M3976" s="57"/>
      <c r="N3976" s="57"/>
    </row>
    <row r="3977" spans="5:14">
      <c r="E3977" s="66"/>
      <c r="F3977" s="66"/>
      <c r="G3977" s="57"/>
      <c r="H3977" s="57"/>
      <c r="I3977" s="57"/>
      <c r="J3977" s="57"/>
      <c r="K3977" s="57"/>
      <c r="L3977" s="57"/>
      <c r="M3977" s="57"/>
      <c r="N3977" s="57"/>
    </row>
    <row r="3978" spans="5:14">
      <c r="E3978" s="66"/>
      <c r="F3978" s="66"/>
      <c r="G3978" s="57"/>
      <c r="H3978" s="57"/>
      <c r="I3978" s="57"/>
      <c r="J3978" s="57"/>
      <c r="K3978" s="57"/>
      <c r="L3978" s="57"/>
      <c r="M3978" s="57"/>
      <c r="N3978" s="57"/>
    </row>
    <row r="3979" spans="5:14">
      <c r="E3979" s="66"/>
      <c r="F3979" s="66"/>
      <c r="G3979" s="57"/>
      <c r="H3979" s="57"/>
      <c r="I3979" s="57"/>
      <c r="J3979" s="57"/>
      <c r="K3979" s="57"/>
      <c r="L3979" s="57"/>
      <c r="M3979" s="57"/>
      <c r="N3979" s="57"/>
    </row>
    <row r="3980" spans="5:14">
      <c r="E3980" s="66"/>
      <c r="F3980" s="66"/>
      <c r="G3980" s="57"/>
      <c r="H3980" s="57"/>
      <c r="I3980" s="57"/>
      <c r="J3980" s="57"/>
      <c r="K3980" s="57"/>
      <c r="L3980" s="57"/>
      <c r="M3980" s="57"/>
      <c r="N3980" s="57"/>
    </row>
    <row r="3981" spans="5:14">
      <c r="E3981" s="66"/>
      <c r="F3981" s="66"/>
      <c r="G3981" s="57"/>
      <c r="H3981" s="57"/>
      <c r="I3981" s="57"/>
      <c r="J3981" s="57"/>
      <c r="K3981" s="57"/>
      <c r="L3981" s="57"/>
      <c r="M3981" s="57"/>
      <c r="N3981" s="57"/>
    </row>
    <row r="3982" spans="5:14">
      <c r="E3982" s="66"/>
      <c r="F3982" s="66"/>
      <c r="G3982" s="57"/>
      <c r="H3982" s="57"/>
      <c r="I3982" s="57"/>
      <c r="J3982" s="57"/>
      <c r="K3982" s="57"/>
      <c r="L3982" s="57"/>
      <c r="M3982" s="57"/>
      <c r="N3982" s="57"/>
    </row>
    <row r="3983" spans="5:14">
      <c r="E3983" s="66"/>
      <c r="F3983" s="66"/>
      <c r="G3983" s="57"/>
      <c r="H3983" s="57"/>
      <c r="I3983" s="57"/>
      <c r="J3983" s="57"/>
      <c r="K3983" s="57"/>
      <c r="L3983" s="57"/>
      <c r="M3983" s="57"/>
      <c r="N3983" s="57"/>
    </row>
    <row r="3984" spans="5:14">
      <c r="E3984" s="66"/>
      <c r="F3984" s="66"/>
      <c r="G3984" s="57"/>
      <c r="H3984" s="57"/>
      <c r="I3984" s="57"/>
      <c r="J3984" s="57"/>
      <c r="K3984" s="57"/>
      <c r="L3984" s="57"/>
      <c r="M3984" s="57"/>
      <c r="N3984" s="57"/>
    </row>
    <row r="3985" spans="5:14">
      <c r="E3985" s="66"/>
      <c r="F3985" s="66"/>
      <c r="G3985" s="57"/>
      <c r="H3985" s="57"/>
      <c r="I3985" s="57"/>
      <c r="J3985" s="57"/>
      <c r="K3985" s="57"/>
      <c r="L3985" s="57"/>
      <c r="M3985" s="57"/>
      <c r="N3985" s="57"/>
    </row>
    <row r="3986" spans="5:14">
      <c r="E3986" s="66"/>
      <c r="F3986" s="66"/>
      <c r="G3986" s="57"/>
      <c r="H3986" s="57"/>
      <c r="I3986" s="57"/>
      <c r="J3986" s="57"/>
      <c r="K3986" s="57"/>
      <c r="L3986" s="57"/>
      <c r="M3986" s="57"/>
      <c r="N3986" s="57"/>
    </row>
    <row r="3987" spans="5:14">
      <c r="E3987" s="66"/>
      <c r="F3987" s="66"/>
      <c r="G3987" s="57"/>
      <c r="H3987" s="57"/>
      <c r="I3987" s="57"/>
      <c r="J3987" s="57"/>
      <c r="K3987" s="57"/>
      <c r="L3987" s="57"/>
      <c r="M3987" s="57"/>
      <c r="N3987" s="57"/>
    </row>
    <row r="3988" spans="5:14">
      <c r="E3988" s="66"/>
      <c r="F3988" s="66"/>
      <c r="G3988" s="57"/>
      <c r="H3988" s="57"/>
      <c r="I3988" s="57"/>
      <c r="J3988" s="57"/>
      <c r="K3988" s="57"/>
      <c r="L3988" s="57"/>
      <c r="M3988" s="57"/>
      <c r="N3988" s="57"/>
    </row>
    <row r="3989" spans="5:14">
      <c r="E3989" s="66"/>
      <c r="F3989" s="66"/>
      <c r="G3989" s="57"/>
      <c r="H3989" s="57"/>
      <c r="I3989" s="57"/>
      <c r="J3989" s="57"/>
      <c r="K3989" s="57"/>
      <c r="L3989" s="57"/>
      <c r="M3989" s="57"/>
      <c r="N3989" s="57"/>
    </row>
    <row r="3990" spans="5:14">
      <c r="E3990" s="66"/>
      <c r="F3990" s="66"/>
      <c r="G3990" s="57"/>
      <c r="H3990" s="57"/>
      <c r="I3990" s="57"/>
      <c r="J3990" s="57"/>
      <c r="K3990" s="57"/>
      <c r="L3990" s="57"/>
      <c r="M3990" s="57"/>
      <c r="N3990" s="57"/>
    </row>
    <row r="3991" spans="5:14">
      <c r="E3991" s="66"/>
      <c r="F3991" s="66"/>
      <c r="G3991" s="57"/>
      <c r="H3991" s="57"/>
      <c r="I3991" s="57"/>
      <c r="J3991" s="57"/>
      <c r="K3991" s="57"/>
      <c r="L3991" s="57"/>
      <c r="M3991" s="57"/>
      <c r="N3991" s="57"/>
    </row>
    <row r="3992" spans="5:14">
      <c r="E3992" s="66"/>
      <c r="F3992" s="66"/>
      <c r="G3992" s="57"/>
      <c r="H3992" s="57"/>
      <c r="I3992" s="57"/>
      <c r="J3992" s="57"/>
      <c r="K3992" s="57"/>
      <c r="L3992" s="57"/>
      <c r="M3992" s="57"/>
      <c r="N3992" s="57"/>
    </row>
    <row r="3993" spans="5:14">
      <c r="E3993" s="66"/>
      <c r="F3993" s="66"/>
      <c r="G3993" s="57"/>
      <c r="H3993" s="57"/>
      <c r="I3993" s="57"/>
      <c r="J3993" s="57"/>
      <c r="K3993" s="57"/>
      <c r="L3993" s="57"/>
      <c r="M3993" s="57"/>
      <c r="N3993" s="57"/>
    </row>
    <row r="3994" spans="5:14">
      <c r="E3994" s="66"/>
      <c r="F3994" s="66"/>
      <c r="G3994" s="57"/>
      <c r="H3994" s="57"/>
      <c r="I3994" s="57"/>
      <c r="J3994" s="57"/>
      <c r="K3994" s="57"/>
      <c r="L3994" s="57"/>
      <c r="M3994" s="57"/>
      <c r="N3994" s="57"/>
    </row>
    <row r="3995" spans="5:14">
      <c r="E3995" s="66"/>
      <c r="F3995" s="66"/>
      <c r="G3995" s="57"/>
      <c r="H3995" s="57"/>
      <c r="I3995" s="57"/>
      <c r="J3995" s="57"/>
      <c r="K3995" s="57"/>
      <c r="L3995" s="57"/>
      <c r="M3995" s="57"/>
      <c r="N3995" s="57"/>
    </row>
    <row r="3996" spans="5:14">
      <c r="E3996" s="66"/>
      <c r="F3996" s="66"/>
      <c r="G3996" s="57"/>
      <c r="H3996" s="57"/>
      <c r="I3996" s="57"/>
      <c r="J3996" s="57"/>
      <c r="K3996" s="57"/>
      <c r="L3996" s="57"/>
      <c r="M3996" s="57"/>
      <c r="N3996" s="57"/>
    </row>
    <row r="3997" spans="5:14">
      <c r="E3997" s="66"/>
      <c r="F3997" s="66"/>
      <c r="G3997" s="57"/>
      <c r="H3997" s="57"/>
      <c r="I3997" s="57"/>
      <c r="J3997" s="57"/>
      <c r="K3997" s="57"/>
      <c r="L3997" s="57"/>
      <c r="M3997" s="57"/>
      <c r="N3997" s="57"/>
    </row>
    <row r="3998" spans="5:14">
      <c r="E3998" s="66"/>
      <c r="F3998" s="66"/>
      <c r="G3998" s="57"/>
      <c r="H3998" s="57"/>
      <c r="I3998" s="57"/>
      <c r="J3998" s="57"/>
      <c r="K3998" s="57"/>
      <c r="L3998" s="57"/>
      <c r="M3998" s="57"/>
      <c r="N3998" s="57"/>
    </row>
    <row r="3999" spans="5:14">
      <c r="E3999" s="66"/>
      <c r="F3999" s="66"/>
      <c r="G3999" s="57"/>
      <c r="H3999" s="57"/>
      <c r="I3999" s="57"/>
      <c r="J3999" s="57"/>
      <c r="K3999" s="57"/>
      <c r="L3999" s="57"/>
      <c r="M3999" s="57"/>
      <c r="N3999" s="57"/>
    </row>
    <row r="4000" spans="5:14">
      <c r="E4000" s="66"/>
      <c r="F4000" s="66"/>
      <c r="G4000" s="57"/>
      <c r="H4000" s="57"/>
      <c r="I4000" s="57"/>
      <c r="J4000" s="57"/>
      <c r="K4000" s="57"/>
      <c r="L4000" s="57"/>
      <c r="M4000" s="57"/>
      <c r="N4000" s="57"/>
    </row>
    <row r="4001" spans="5:14">
      <c r="E4001" s="66"/>
      <c r="F4001" s="66"/>
      <c r="G4001" s="57"/>
      <c r="H4001" s="57"/>
      <c r="I4001" s="57"/>
      <c r="J4001" s="57"/>
      <c r="K4001" s="57"/>
      <c r="L4001" s="57"/>
      <c r="M4001" s="57"/>
      <c r="N4001" s="57"/>
    </row>
    <row r="4002" spans="5:14">
      <c r="E4002" s="66"/>
      <c r="F4002" s="66"/>
      <c r="G4002" s="57"/>
      <c r="H4002" s="57"/>
      <c r="I4002" s="57"/>
      <c r="J4002" s="57"/>
      <c r="K4002" s="57"/>
      <c r="L4002" s="57"/>
      <c r="M4002" s="57"/>
      <c r="N4002" s="57"/>
    </row>
    <row r="4003" spans="5:14">
      <c r="E4003" s="66"/>
      <c r="F4003" s="66"/>
      <c r="G4003" s="57"/>
      <c r="H4003" s="57"/>
      <c r="I4003" s="57"/>
      <c r="J4003" s="57"/>
      <c r="K4003" s="57"/>
      <c r="L4003" s="57"/>
      <c r="M4003" s="57"/>
      <c r="N4003" s="57"/>
    </row>
    <row r="4004" spans="5:14">
      <c r="E4004" s="66"/>
      <c r="F4004" s="66"/>
      <c r="G4004" s="57"/>
      <c r="H4004" s="57"/>
      <c r="I4004" s="57"/>
      <c r="J4004" s="57"/>
      <c r="K4004" s="57"/>
      <c r="L4004" s="57"/>
      <c r="M4004" s="57"/>
      <c r="N4004" s="57"/>
    </row>
    <row r="4005" spans="5:14">
      <c r="E4005" s="66"/>
      <c r="F4005" s="66"/>
      <c r="G4005" s="57"/>
      <c r="H4005" s="57"/>
      <c r="I4005" s="57"/>
      <c r="J4005" s="57"/>
      <c r="K4005" s="57"/>
      <c r="L4005" s="57"/>
      <c r="M4005" s="57"/>
      <c r="N4005" s="57"/>
    </row>
    <row r="4006" spans="5:14">
      <c r="E4006" s="66"/>
      <c r="F4006" s="66"/>
      <c r="G4006" s="57"/>
      <c r="H4006" s="57"/>
      <c r="I4006" s="57"/>
      <c r="J4006" s="57"/>
      <c r="K4006" s="57"/>
      <c r="L4006" s="57"/>
      <c r="M4006" s="57"/>
      <c r="N4006" s="57"/>
    </row>
    <row r="4007" spans="5:14">
      <c r="E4007" s="66"/>
      <c r="F4007" s="66"/>
      <c r="G4007" s="57"/>
      <c r="H4007" s="57"/>
      <c r="I4007" s="57"/>
      <c r="J4007" s="57"/>
      <c r="K4007" s="57"/>
      <c r="L4007" s="57"/>
      <c r="M4007" s="57"/>
      <c r="N4007" s="57"/>
    </row>
    <row r="4008" spans="5:14">
      <c r="E4008" s="66"/>
      <c r="F4008" s="66"/>
      <c r="G4008" s="57"/>
      <c r="H4008" s="57"/>
      <c r="I4008" s="57"/>
      <c r="J4008" s="57"/>
      <c r="K4008" s="57"/>
      <c r="L4008" s="57"/>
      <c r="M4008" s="57"/>
      <c r="N4008" s="57"/>
    </row>
    <row r="4009" spans="5:14">
      <c r="E4009" s="66"/>
      <c r="F4009" s="66"/>
      <c r="G4009" s="57"/>
      <c r="H4009" s="57"/>
      <c r="I4009" s="57"/>
      <c r="J4009" s="57"/>
      <c r="K4009" s="57"/>
      <c r="L4009" s="57"/>
      <c r="M4009" s="57"/>
      <c r="N4009" s="57"/>
    </row>
    <row r="4010" spans="5:14">
      <c r="E4010" s="66"/>
      <c r="F4010" s="66"/>
      <c r="G4010" s="57"/>
      <c r="H4010" s="57"/>
      <c r="I4010" s="57"/>
      <c r="J4010" s="57"/>
      <c r="K4010" s="57"/>
      <c r="L4010" s="57"/>
      <c r="M4010" s="57"/>
      <c r="N4010" s="57"/>
    </row>
    <row r="4011" spans="5:14">
      <c r="E4011" s="66"/>
      <c r="F4011" s="66"/>
      <c r="G4011" s="57"/>
      <c r="H4011" s="57"/>
      <c r="I4011" s="57"/>
      <c r="J4011" s="57"/>
      <c r="K4011" s="57"/>
      <c r="L4011" s="57"/>
      <c r="M4011" s="57"/>
      <c r="N4011" s="57"/>
    </row>
    <row r="4012" spans="5:14">
      <c r="E4012" s="66"/>
      <c r="F4012" s="66"/>
      <c r="G4012" s="57"/>
      <c r="H4012" s="57"/>
      <c r="I4012" s="57"/>
      <c r="J4012" s="57"/>
      <c r="K4012" s="57"/>
      <c r="L4012" s="57"/>
      <c r="M4012" s="57"/>
      <c r="N4012" s="57"/>
    </row>
    <row r="4013" spans="5:14">
      <c r="E4013" s="66"/>
      <c r="F4013" s="66"/>
      <c r="G4013" s="57"/>
      <c r="H4013" s="57"/>
      <c r="I4013" s="57"/>
      <c r="J4013" s="57"/>
      <c r="K4013" s="57"/>
      <c r="L4013" s="57"/>
      <c r="M4013" s="57"/>
      <c r="N4013" s="57"/>
    </row>
    <row r="4014" spans="5:14">
      <c r="E4014" s="66"/>
      <c r="F4014" s="66"/>
      <c r="G4014" s="57"/>
      <c r="H4014" s="57"/>
      <c r="I4014" s="57"/>
      <c r="J4014" s="57"/>
      <c r="K4014" s="57"/>
      <c r="L4014" s="57"/>
      <c r="M4014" s="57"/>
      <c r="N4014" s="57"/>
    </row>
    <row r="4015" spans="5:14">
      <c r="E4015" s="66"/>
      <c r="F4015" s="66"/>
      <c r="G4015" s="57"/>
      <c r="H4015" s="57"/>
      <c r="I4015" s="57"/>
      <c r="J4015" s="57"/>
      <c r="K4015" s="57"/>
      <c r="L4015" s="57"/>
      <c r="M4015" s="57"/>
      <c r="N4015" s="57"/>
    </row>
    <row r="4016" spans="5:14">
      <c r="E4016" s="66"/>
      <c r="F4016" s="66"/>
      <c r="G4016" s="57"/>
      <c r="H4016" s="57"/>
      <c r="I4016" s="57"/>
      <c r="J4016" s="57"/>
      <c r="K4016" s="57"/>
      <c r="L4016" s="57"/>
      <c r="M4016" s="57"/>
      <c r="N4016" s="57"/>
    </row>
    <row r="4017" spans="5:14">
      <c r="E4017" s="66"/>
      <c r="F4017" s="66"/>
      <c r="G4017" s="57"/>
      <c r="H4017" s="57"/>
      <c r="I4017" s="57"/>
      <c r="J4017" s="57"/>
      <c r="K4017" s="57"/>
      <c r="L4017" s="57"/>
      <c r="M4017" s="57"/>
      <c r="N4017" s="57"/>
    </row>
    <row r="4018" spans="5:14">
      <c r="E4018" s="66"/>
      <c r="F4018" s="66"/>
      <c r="G4018" s="57"/>
      <c r="H4018" s="57"/>
      <c r="I4018" s="57"/>
      <c r="J4018" s="57"/>
      <c r="K4018" s="57"/>
      <c r="L4018" s="57"/>
      <c r="M4018" s="57"/>
      <c r="N4018" s="57"/>
    </row>
    <row r="4019" spans="5:14">
      <c r="E4019" s="66"/>
      <c r="F4019" s="66"/>
      <c r="G4019" s="57"/>
      <c r="H4019" s="57"/>
      <c r="I4019" s="57"/>
      <c r="J4019" s="57"/>
      <c r="K4019" s="57"/>
      <c r="L4019" s="57"/>
      <c r="M4019" s="57"/>
      <c r="N4019" s="57"/>
    </row>
    <row r="4020" spans="5:14">
      <c r="E4020" s="66"/>
      <c r="F4020" s="66"/>
      <c r="G4020" s="57"/>
      <c r="H4020" s="57"/>
      <c r="I4020" s="57"/>
      <c r="J4020" s="57"/>
      <c r="K4020" s="57"/>
      <c r="L4020" s="57"/>
      <c r="M4020" s="57"/>
      <c r="N4020" s="57"/>
    </row>
    <row r="4021" spans="5:14">
      <c r="E4021" s="66"/>
      <c r="F4021" s="66"/>
      <c r="G4021" s="57"/>
      <c r="H4021" s="57"/>
      <c r="I4021" s="57"/>
      <c r="J4021" s="57"/>
      <c r="K4021" s="57"/>
      <c r="L4021" s="57"/>
      <c r="M4021" s="57"/>
      <c r="N4021" s="57"/>
    </row>
    <row r="4022" spans="5:14">
      <c r="E4022" s="66"/>
      <c r="F4022" s="66"/>
      <c r="G4022" s="57"/>
      <c r="H4022" s="57"/>
      <c r="I4022" s="57"/>
      <c r="J4022" s="57"/>
      <c r="K4022" s="57"/>
      <c r="L4022" s="57"/>
      <c r="M4022" s="57"/>
      <c r="N4022" s="57"/>
    </row>
    <row r="4023" spans="5:14">
      <c r="E4023" s="66"/>
      <c r="F4023" s="66"/>
      <c r="G4023" s="57"/>
      <c r="H4023" s="57"/>
      <c r="I4023" s="57"/>
      <c r="J4023" s="57"/>
      <c r="K4023" s="57"/>
      <c r="L4023" s="57"/>
      <c r="M4023" s="57"/>
      <c r="N4023" s="57"/>
    </row>
    <row r="4024" spans="5:14">
      <c r="E4024" s="66"/>
      <c r="F4024" s="66"/>
      <c r="G4024" s="57"/>
      <c r="H4024" s="57"/>
      <c r="I4024" s="57"/>
      <c r="J4024" s="57"/>
      <c r="K4024" s="57"/>
      <c r="L4024" s="57"/>
      <c r="M4024" s="57"/>
      <c r="N4024" s="57"/>
    </row>
    <row r="4025" spans="5:14">
      <c r="E4025" s="66"/>
      <c r="F4025" s="66"/>
      <c r="G4025" s="57"/>
      <c r="H4025" s="57"/>
      <c r="I4025" s="57"/>
      <c r="J4025" s="57"/>
      <c r="K4025" s="57"/>
      <c r="L4025" s="57"/>
      <c r="M4025" s="57"/>
      <c r="N4025" s="57"/>
    </row>
    <row r="4026" spans="5:14">
      <c r="E4026" s="66"/>
      <c r="F4026" s="66"/>
      <c r="G4026" s="57"/>
      <c r="H4026" s="57"/>
      <c r="I4026" s="57"/>
      <c r="J4026" s="57"/>
      <c r="K4026" s="57"/>
      <c r="L4026" s="57"/>
      <c r="M4026" s="57"/>
      <c r="N4026" s="57"/>
    </row>
    <row r="4027" spans="5:14">
      <c r="E4027" s="66"/>
      <c r="F4027" s="66"/>
      <c r="G4027" s="57"/>
      <c r="H4027" s="57"/>
      <c r="I4027" s="57"/>
      <c r="J4027" s="57"/>
      <c r="K4027" s="57"/>
      <c r="L4027" s="57"/>
      <c r="M4027" s="57"/>
      <c r="N4027" s="57"/>
    </row>
    <row r="4028" spans="5:14">
      <c r="E4028" s="66"/>
      <c r="F4028" s="66"/>
      <c r="G4028" s="57"/>
      <c r="H4028" s="57"/>
      <c r="I4028" s="57"/>
      <c r="J4028" s="57"/>
      <c r="K4028" s="57"/>
      <c r="L4028" s="57"/>
      <c r="M4028" s="57"/>
      <c r="N4028" s="57"/>
    </row>
    <row r="4029" spans="5:14">
      <c r="E4029" s="66"/>
      <c r="F4029" s="66"/>
      <c r="G4029" s="57"/>
      <c r="H4029" s="57"/>
      <c r="I4029" s="57"/>
      <c r="J4029" s="57"/>
      <c r="K4029" s="57"/>
      <c r="L4029" s="57"/>
      <c r="M4029" s="57"/>
      <c r="N4029" s="57"/>
    </row>
    <row r="4030" spans="5:14">
      <c r="E4030" s="66"/>
      <c r="F4030" s="66"/>
      <c r="G4030" s="57"/>
      <c r="H4030" s="57"/>
      <c r="I4030" s="57"/>
      <c r="J4030" s="57"/>
      <c r="K4030" s="57"/>
      <c r="L4030" s="57"/>
      <c r="M4030" s="57"/>
      <c r="N4030" s="57"/>
    </row>
    <row r="4031" spans="5:14">
      <c r="E4031" s="66"/>
      <c r="F4031" s="66"/>
      <c r="G4031" s="57"/>
      <c r="H4031" s="57"/>
      <c r="I4031" s="57"/>
      <c r="J4031" s="57"/>
      <c r="K4031" s="57"/>
      <c r="L4031" s="57"/>
      <c r="M4031" s="57"/>
      <c r="N4031" s="57"/>
    </row>
    <row r="4032" spans="5:14">
      <c r="E4032" s="66"/>
      <c r="F4032" s="66"/>
      <c r="G4032" s="57"/>
      <c r="H4032" s="57"/>
      <c r="I4032" s="57"/>
      <c r="J4032" s="57"/>
      <c r="K4032" s="57"/>
      <c r="L4032" s="57"/>
      <c r="M4032" s="57"/>
      <c r="N4032" s="57"/>
    </row>
    <row r="4033" spans="5:14">
      <c r="E4033" s="66"/>
      <c r="F4033" s="66"/>
      <c r="G4033" s="57"/>
      <c r="H4033" s="57"/>
      <c r="I4033" s="57"/>
      <c r="J4033" s="57"/>
      <c r="K4033" s="57"/>
      <c r="L4033" s="57"/>
      <c r="M4033" s="57"/>
      <c r="N4033" s="57"/>
    </row>
    <row r="4034" spans="5:14">
      <c r="E4034" s="66"/>
      <c r="F4034" s="66"/>
      <c r="G4034" s="57"/>
      <c r="H4034" s="57"/>
      <c r="I4034" s="57"/>
      <c r="J4034" s="57"/>
      <c r="K4034" s="57"/>
      <c r="L4034" s="57"/>
      <c r="M4034" s="57"/>
      <c r="N4034" s="57"/>
    </row>
    <row r="4035" spans="5:14">
      <c r="E4035" s="66"/>
      <c r="F4035" s="66"/>
      <c r="G4035" s="57"/>
      <c r="H4035" s="57"/>
      <c r="I4035" s="57"/>
      <c r="J4035" s="57"/>
      <c r="K4035" s="57"/>
      <c r="L4035" s="57"/>
      <c r="M4035" s="57"/>
      <c r="N4035" s="57"/>
    </row>
    <row r="4036" spans="5:14">
      <c r="E4036" s="66"/>
      <c r="F4036" s="66"/>
      <c r="G4036" s="57"/>
      <c r="H4036" s="57"/>
      <c r="I4036" s="57"/>
      <c r="J4036" s="57"/>
      <c r="K4036" s="57"/>
      <c r="L4036" s="57"/>
      <c r="M4036" s="57"/>
      <c r="N4036" s="57"/>
    </row>
    <row r="4037" spans="5:14">
      <c r="E4037" s="66"/>
      <c r="F4037" s="66"/>
      <c r="G4037" s="57"/>
      <c r="H4037" s="57"/>
      <c r="I4037" s="57"/>
      <c r="J4037" s="57"/>
      <c r="K4037" s="57"/>
      <c r="L4037" s="57"/>
      <c r="M4037" s="57"/>
      <c r="N4037" s="57"/>
    </row>
    <row r="4038" spans="5:14">
      <c r="E4038" s="66"/>
      <c r="F4038" s="66"/>
      <c r="G4038" s="57"/>
      <c r="H4038" s="57"/>
      <c r="I4038" s="57"/>
      <c r="J4038" s="57"/>
      <c r="K4038" s="57"/>
      <c r="L4038" s="57"/>
      <c r="M4038" s="57"/>
      <c r="N4038" s="57"/>
    </row>
    <row r="4039" spans="5:14">
      <c r="E4039" s="66"/>
      <c r="F4039" s="66"/>
      <c r="G4039" s="57"/>
      <c r="H4039" s="57"/>
      <c r="I4039" s="57"/>
      <c r="J4039" s="57"/>
      <c r="K4039" s="57"/>
      <c r="L4039" s="57"/>
      <c r="M4039" s="57"/>
      <c r="N4039" s="57"/>
    </row>
    <row r="4040" spans="5:14">
      <c r="E4040" s="66"/>
      <c r="F4040" s="66"/>
      <c r="G4040" s="57"/>
      <c r="H4040" s="57"/>
      <c r="I4040" s="57"/>
      <c r="J4040" s="57"/>
      <c r="K4040" s="57"/>
      <c r="L4040" s="57"/>
      <c r="M4040" s="57"/>
      <c r="N4040" s="57"/>
    </row>
    <row r="4041" spans="5:14">
      <c r="E4041" s="66"/>
      <c r="F4041" s="66"/>
      <c r="G4041" s="57"/>
      <c r="H4041" s="57"/>
      <c r="I4041" s="57"/>
      <c r="J4041" s="57"/>
      <c r="K4041" s="57"/>
      <c r="L4041" s="57"/>
      <c r="M4041" s="57"/>
      <c r="N4041" s="57"/>
    </row>
    <row r="4042" spans="5:14">
      <c r="E4042" s="66"/>
      <c r="F4042" s="66"/>
      <c r="G4042" s="57"/>
      <c r="H4042" s="57"/>
      <c r="I4042" s="57"/>
      <c r="J4042" s="57"/>
      <c r="K4042" s="57"/>
      <c r="L4042" s="57"/>
      <c r="M4042" s="57"/>
      <c r="N4042" s="57"/>
    </row>
    <row r="4043" spans="5:14">
      <c r="E4043" s="66"/>
      <c r="F4043" s="66"/>
      <c r="G4043" s="57"/>
      <c r="H4043" s="57"/>
      <c r="I4043" s="57"/>
      <c r="J4043" s="57"/>
      <c r="K4043" s="57"/>
      <c r="L4043" s="57"/>
      <c r="M4043" s="57"/>
      <c r="N4043" s="57"/>
    </row>
    <row r="4044" spans="5:14">
      <c r="E4044" s="66"/>
      <c r="F4044" s="66"/>
      <c r="G4044" s="57"/>
      <c r="H4044" s="57"/>
      <c r="I4044" s="57"/>
      <c r="J4044" s="57"/>
      <c r="K4044" s="57"/>
      <c r="L4044" s="57"/>
      <c r="M4044" s="57"/>
      <c r="N4044" s="57"/>
    </row>
    <row r="4045" spans="5:14">
      <c r="E4045" s="66"/>
      <c r="F4045" s="66"/>
      <c r="G4045" s="57"/>
      <c r="H4045" s="57"/>
      <c r="I4045" s="57"/>
      <c r="J4045" s="57"/>
      <c r="K4045" s="57"/>
      <c r="L4045" s="57"/>
      <c r="M4045" s="57"/>
      <c r="N4045" s="57"/>
    </row>
    <row r="4046" spans="5:14">
      <c r="E4046" s="66"/>
      <c r="F4046" s="66"/>
      <c r="G4046" s="57"/>
      <c r="H4046" s="57"/>
      <c r="I4046" s="57"/>
      <c r="J4046" s="57"/>
      <c r="K4046" s="57"/>
      <c r="L4046" s="57"/>
      <c r="M4046" s="57"/>
      <c r="N4046" s="57"/>
    </row>
    <row r="4047" spans="5:14">
      <c r="E4047" s="66"/>
      <c r="F4047" s="66"/>
      <c r="G4047" s="57"/>
      <c r="H4047" s="57"/>
      <c r="I4047" s="57"/>
      <c r="J4047" s="57"/>
      <c r="K4047" s="57"/>
      <c r="L4047" s="57"/>
      <c r="M4047" s="57"/>
      <c r="N4047" s="57"/>
    </row>
    <row r="4048" spans="5:14">
      <c r="E4048" s="66"/>
      <c r="F4048" s="66"/>
      <c r="G4048" s="57"/>
      <c r="H4048" s="57"/>
      <c r="I4048" s="57"/>
      <c r="J4048" s="57"/>
      <c r="K4048" s="57"/>
      <c r="L4048" s="57"/>
      <c r="M4048" s="57"/>
      <c r="N4048" s="57"/>
    </row>
    <row r="4049" spans="5:14">
      <c r="E4049" s="66"/>
      <c r="F4049" s="66"/>
      <c r="G4049" s="57"/>
      <c r="H4049" s="57"/>
      <c r="I4049" s="57"/>
      <c r="J4049" s="57"/>
      <c r="K4049" s="57"/>
      <c r="L4049" s="57"/>
      <c r="M4049" s="57"/>
      <c r="N4049" s="57"/>
    </row>
    <row r="4050" spans="5:14">
      <c r="E4050" s="66"/>
      <c r="F4050" s="66"/>
      <c r="G4050" s="57"/>
      <c r="H4050" s="57"/>
      <c r="I4050" s="57"/>
      <c r="J4050" s="57"/>
      <c r="K4050" s="57"/>
      <c r="L4050" s="57"/>
      <c r="M4050" s="57"/>
      <c r="N4050" s="57"/>
    </row>
    <row r="4051" spans="5:14">
      <c r="E4051" s="66"/>
      <c r="F4051" s="66"/>
      <c r="G4051" s="57"/>
      <c r="H4051" s="57"/>
      <c r="I4051" s="57"/>
      <c r="J4051" s="57"/>
      <c r="K4051" s="57"/>
      <c r="L4051" s="57"/>
      <c r="M4051" s="57"/>
      <c r="N4051" s="57"/>
    </row>
    <row r="4052" spans="5:14">
      <c r="E4052" s="66"/>
      <c r="F4052" s="66"/>
      <c r="G4052" s="57"/>
      <c r="H4052" s="57"/>
      <c r="I4052" s="57"/>
      <c r="J4052" s="57"/>
      <c r="K4052" s="57"/>
      <c r="L4052" s="57"/>
      <c r="M4052" s="57"/>
      <c r="N4052" s="57"/>
    </row>
    <row r="4053" spans="5:14">
      <c r="E4053" s="66"/>
      <c r="F4053" s="66"/>
      <c r="G4053" s="57"/>
      <c r="H4053" s="57"/>
      <c r="I4053" s="57"/>
      <c r="J4053" s="57"/>
      <c r="K4053" s="57"/>
      <c r="L4053" s="57"/>
      <c r="M4053" s="57"/>
      <c r="N4053" s="57"/>
    </row>
    <row r="4054" spans="5:14">
      <c r="E4054" s="66"/>
      <c r="F4054" s="66"/>
      <c r="G4054" s="57"/>
      <c r="H4054" s="57"/>
      <c r="I4054" s="57"/>
      <c r="J4054" s="57"/>
      <c r="K4054" s="57"/>
      <c r="L4054" s="57"/>
      <c r="M4054" s="57"/>
      <c r="N4054" s="57"/>
    </row>
    <row r="4055" spans="5:14">
      <c r="E4055" s="66"/>
      <c r="F4055" s="66"/>
      <c r="G4055" s="57"/>
      <c r="H4055" s="57"/>
      <c r="I4055" s="57"/>
      <c r="J4055" s="57"/>
      <c r="K4055" s="57"/>
      <c r="L4055" s="57"/>
      <c r="M4055" s="57"/>
      <c r="N4055" s="57"/>
    </row>
    <row r="4056" spans="5:14">
      <c r="E4056" s="66"/>
      <c r="F4056" s="66"/>
      <c r="G4056" s="57"/>
      <c r="H4056" s="57"/>
      <c r="I4056" s="57"/>
      <c r="J4056" s="57"/>
      <c r="K4056" s="57"/>
      <c r="L4056" s="57"/>
      <c r="M4056" s="57"/>
      <c r="N4056" s="57"/>
    </row>
    <row r="4057" spans="5:14">
      <c r="E4057" s="66"/>
      <c r="F4057" s="66"/>
      <c r="G4057" s="57"/>
      <c r="H4057" s="57"/>
      <c r="I4057" s="57"/>
      <c r="J4057" s="57"/>
      <c r="K4057" s="57"/>
      <c r="L4057" s="57"/>
      <c r="M4057" s="57"/>
      <c r="N4057" s="57"/>
    </row>
    <row r="4058" spans="5:14">
      <c r="E4058" s="66"/>
      <c r="F4058" s="66"/>
      <c r="G4058" s="57"/>
      <c r="H4058" s="57"/>
      <c r="I4058" s="57"/>
      <c r="J4058" s="57"/>
      <c r="K4058" s="57"/>
      <c r="L4058" s="57"/>
      <c r="M4058" s="57"/>
      <c r="N4058" s="57"/>
    </row>
    <row r="4059" spans="5:14">
      <c r="E4059" s="66"/>
      <c r="F4059" s="66"/>
      <c r="G4059" s="57"/>
      <c r="H4059" s="57"/>
      <c r="I4059" s="57"/>
      <c r="J4059" s="57"/>
      <c r="K4059" s="57"/>
      <c r="L4059" s="57"/>
      <c r="M4059" s="57"/>
      <c r="N4059" s="57"/>
    </row>
    <row r="4060" spans="5:14">
      <c r="E4060" s="66"/>
      <c r="F4060" s="66"/>
      <c r="G4060" s="57"/>
      <c r="H4060" s="57"/>
      <c r="I4060" s="57"/>
      <c r="J4060" s="57"/>
      <c r="K4060" s="57"/>
      <c r="L4060" s="57"/>
      <c r="M4060" s="57"/>
      <c r="N4060" s="57"/>
    </row>
    <row r="4061" spans="5:14">
      <c r="E4061" s="66"/>
      <c r="F4061" s="66"/>
      <c r="G4061" s="57"/>
      <c r="H4061" s="57"/>
      <c r="I4061" s="57"/>
      <c r="J4061" s="57"/>
      <c r="K4061" s="57"/>
      <c r="L4061" s="57"/>
      <c r="M4061" s="57"/>
      <c r="N4061" s="57"/>
    </row>
    <row r="4062" spans="5:14">
      <c r="E4062" s="66"/>
      <c r="F4062" s="66"/>
      <c r="G4062" s="57"/>
      <c r="H4062" s="57"/>
      <c r="I4062" s="57"/>
      <c r="J4062" s="57"/>
      <c r="K4062" s="57"/>
      <c r="L4062" s="57"/>
      <c r="M4062" s="57"/>
      <c r="N4062" s="57"/>
    </row>
    <row r="4063" spans="5:14">
      <c r="E4063" s="66"/>
      <c r="F4063" s="66"/>
      <c r="G4063" s="57"/>
      <c r="H4063" s="57"/>
      <c r="I4063" s="57"/>
      <c r="J4063" s="57"/>
      <c r="K4063" s="57"/>
      <c r="L4063" s="57"/>
      <c r="M4063" s="57"/>
      <c r="N4063" s="57"/>
    </row>
    <row r="4064" spans="5:14">
      <c r="E4064" s="66"/>
      <c r="F4064" s="66"/>
      <c r="G4064" s="57"/>
      <c r="H4064" s="57"/>
      <c r="I4064" s="57"/>
      <c r="J4064" s="57"/>
      <c r="K4064" s="57"/>
      <c r="L4064" s="57"/>
      <c r="M4064" s="57"/>
      <c r="N4064" s="57"/>
    </row>
    <row r="4065" spans="5:14">
      <c r="E4065" s="66"/>
      <c r="F4065" s="66"/>
      <c r="G4065" s="57"/>
      <c r="H4065" s="57"/>
      <c r="I4065" s="57"/>
      <c r="J4065" s="57"/>
      <c r="K4065" s="57"/>
      <c r="L4065" s="57"/>
      <c r="M4065" s="57"/>
      <c r="N4065" s="57"/>
    </row>
    <row r="4066" spans="5:14">
      <c r="E4066" s="66"/>
      <c r="F4066" s="66"/>
      <c r="G4066" s="57"/>
      <c r="H4066" s="57"/>
      <c r="I4066" s="57"/>
      <c r="J4066" s="57"/>
      <c r="K4066" s="57"/>
      <c r="L4066" s="57"/>
      <c r="M4066" s="57"/>
      <c r="N4066" s="57"/>
    </row>
    <row r="4067" spans="5:14">
      <c r="E4067" s="66"/>
      <c r="F4067" s="66"/>
      <c r="G4067" s="57"/>
      <c r="H4067" s="57"/>
      <c r="I4067" s="57"/>
      <c r="J4067" s="57"/>
      <c r="K4067" s="57"/>
      <c r="L4067" s="57"/>
      <c r="M4067" s="57"/>
      <c r="N4067" s="57"/>
    </row>
    <row r="4068" spans="5:14">
      <c r="E4068" s="66"/>
      <c r="F4068" s="66"/>
      <c r="G4068" s="57"/>
      <c r="H4068" s="57"/>
      <c r="I4068" s="57"/>
      <c r="J4068" s="57"/>
      <c r="K4068" s="57"/>
      <c r="L4068" s="57"/>
      <c r="M4068" s="57"/>
      <c r="N4068" s="57"/>
    </row>
    <row r="4069" spans="5:14">
      <c r="E4069" s="66"/>
      <c r="F4069" s="66"/>
      <c r="G4069" s="57"/>
      <c r="H4069" s="57"/>
      <c r="I4069" s="57"/>
      <c r="J4069" s="57"/>
      <c r="K4069" s="57"/>
      <c r="L4069" s="57"/>
      <c r="M4069" s="57"/>
      <c r="N4069" s="57"/>
    </row>
    <row r="4070" spans="5:14">
      <c r="E4070" s="66"/>
      <c r="F4070" s="66"/>
      <c r="G4070" s="57"/>
      <c r="H4070" s="57"/>
      <c r="I4070" s="57"/>
      <c r="J4070" s="57"/>
      <c r="K4070" s="57"/>
      <c r="L4070" s="57"/>
      <c r="M4070" s="57"/>
      <c r="N4070" s="57"/>
    </row>
    <row r="4071" spans="5:14">
      <c r="E4071" s="66"/>
      <c r="F4071" s="66"/>
      <c r="G4071" s="57"/>
      <c r="H4071" s="57"/>
      <c r="I4071" s="57"/>
      <c r="J4071" s="57"/>
      <c r="K4071" s="57"/>
      <c r="L4071" s="57"/>
      <c r="M4071" s="57"/>
      <c r="N4071" s="57"/>
    </row>
    <row r="4072" spans="5:14">
      <c r="E4072" s="66"/>
      <c r="F4072" s="66"/>
      <c r="G4072" s="57"/>
      <c r="H4072" s="57"/>
      <c r="I4072" s="57"/>
      <c r="J4072" s="57"/>
      <c r="K4072" s="57"/>
      <c r="L4072" s="57"/>
      <c r="M4072" s="57"/>
      <c r="N4072" s="57"/>
    </row>
    <row r="4073" spans="5:14">
      <c r="E4073" s="66"/>
      <c r="F4073" s="66"/>
      <c r="G4073" s="57"/>
      <c r="H4073" s="57"/>
      <c r="I4073" s="57"/>
      <c r="J4073" s="57"/>
      <c r="K4073" s="57"/>
      <c r="L4073" s="57"/>
      <c r="M4073" s="57"/>
      <c r="N4073" s="57"/>
    </row>
    <row r="4074" spans="5:14">
      <c r="E4074" s="66"/>
      <c r="F4074" s="66"/>
      <c r="G4074" s="57"/>
      <c r="H4074" s="57"/>
      <c r="I4074" s="57"/>
      <c r="J4074" s="57"/>
      <c r="K4074" s="57"/>
      <c r="L4074" s="57"/>
      <c r="M4074" s="57"/>
      <c r="N4074" s="57"/>
    </row>
    <row r="4075" spans="5:14">
      <c r="E4075" s="66"/>
      <c r="F4075" s="66"/>
      <c r="G4075" s="57"/>
      <c r="H4075" s="57"/>
      <c r="I4075" s="57"/>
      <c r="J4075" s="57"/>
      <c r="K4075" s="57"/>
      <c r="L4075" s="57"/>
      <c r="M4075" s="57"/>
      <c r="N4075" s="57"/>
    </row>
    <row r="4076" spans="5:14">
      <c r="E4076" s="66"/>
      <c r="F4076" s="66"/>
      <c r="G4076" s="57"/>
      <c r="H4076" s="57"/>
      <c r="I4076" s="57"/>
      <c r="J4076" s="57"/>
      <c r="K4076" s="57"/>
      <c r="L4076" s="57"/>
      <c r="M4076" s="57"/>
      <c r="N4076" s="57"/>
    </row>
    <row r="4077" spans="5:14">
      <c r="E4077" s="66"/>
      <c r="F4077" s="66"/>
      <c r="G4077" s="57"/>
      <c r="H4077" s="57"/>
      <c r="I4077" s="57"/>
      <c r="J4077" s="57"/>
      <c r="K4077" s="57"/>
      <c r="L4077" s="57"/>
      <c r="M4077" s="57"/>
      <c r="N4077" s="57"/>
    </row>
    <row r="4078" spans="5:14">
      <c r="E4078" s="66"/>
      <c r="F4078" s="66"/>
      <c r="G4078" s="57"/>
      <c r="H4078" s="57"/>
      <c r="I4078" s="57"/>
      <c r="J4078" s="57"/>
      <c r="K4078" s="57"/>
      <c r="L4078" s="57"/>
      <c r="M4078" s="57"/>
      <c r="N4078" s="57"/>
    </row>
    <row r="4079" spans="5:14">
      <c r="E4079" s="66"/>
      <c r="F4079" s="66"/>
      <c r="G4079" s="57"/>
      <c r="H4079" s="57"/>
      <c r="I4079" s="57"/>
      <c r="J4079" s="57"/>
      <c r="K4079" s="57"/>
      <c r="L4079" s="57"/>
      <c r="M4079" s="57"/>
      <c r="N4079" s="57"/>
    </row>
    <row r="4080" spans="5:14">
      <c r="E4080" s="66"/>
      <c r="F4080" s="66"/>
      <c r="G4080" s="57"/>
      <c r="H4080" s="57"/>
      <c r="I4080" s="57"/>
      <c r="J4080" s="57"/>
      <c r="K4080" s="57"/>
      <c r="L4080" s="57"/>
      <c r="M4080" s="57"/>
      <c r="N4080" s="57"/>
    </row>
    <row r="4081" spans="5:14">
      <c r="E4081" s="66"/>
      <c r="F4081" s="66"/>
      <c r="G4081" s="57"/>
      <c r="H4081" s="57"/>
      <c r="I4081" s="57"/>
      <c r="J4081" s="57"/>
      <c r="K4081" s="57"/>
      <c r="L4081" s="57"/>
      <c r="M4081" s="57"/>
      <c r="N4081" s="57"/>
    </row>
    <row r="4082" spans="5:14">
      <c r="E4082" s="66"/>
      <c r="F4082" s="66"/>
      <c r="G4082" s="57"/>
      <c r="H4082" s="57"/>
      <c r="I4082" s="57"/>
      <c r="J4082" s="57"/>
      <c r="K4082" s="57"/>
      <c r="L4082" s="57"/>
      <c r="M4082" s="57"/>
      <c r="N4082" s="57"/>
    </row>
    <row r="4083" spans="5:14">
      <c r="E4083" s="66"/>
      <c r="F4083" s="66"/>
      <c r="G4083" s="57"/>
      <c r="H4083" s="57"/>
      <c r="I4083" s="57"/>
      <c r="J4083" s="57"/>
      <c r="K4083" s="57"/>
      <c r="L4083" s="57"/>
      <c r="M4083" s="57"/>
      <c r="N4083" s="57"/>
    </row>
    <row r="4084" spans="5:14">
      <c r="E4084" s="66"/>
      <c r="F4084" s="66"/>
      <c r="G4084" s="57"/>
      <c r="H4084" s="57"/>
      <c r="I4084" s="57"/>
      <c r="J4084" s="57"/>
      <c r="K4084" s="57"/>
      <c r="L4084" s="57"/>
      <c r="M4084" s="57"/>
      <c r="N4084" s="57"/>
    </row>
    <row r="4085" spans="5:14">
      <c r="E4085" s="66"/>
      <c r="F4085" s="66"/>
      <c r="G4085" s="57"/>
      <c r="H4085" s="57"/>
      <c r="I4085" s="57"/>
      <c r="J4085" s="57"/>
      <c r="K4085" s="57"/>
      <c r="L4085" s="57"/>
      <c r="M4085" s="57"/>
      <c r="N4085" s="57"/>
    </row>
    <row r="4086" spans="5:14">
      <c r="E4086" s="66"/>
      <c r="F4086" s="66"/>
      <c r="G4086" s="57"/>
      <c r="H4086" s="57"/>
      <c r="I4086" s="57"/>
      <c r="J4086" s="57"/>
      <c r="K4086" s="57"/>
      <c r="L4086" s="57"/>
      <c r="M4086" s="57"/>
      <c r="N4086" s="57"/>
    </row>
    <row r="4087" spans="5:14">
      <c r="E4087" s="66"/>
      <c r="F4087" s="66"/>
      <c r="G4087" s="57"/>
      <c r="H4087" s="57"/>
      <c r="I4087" s="57"/>
      <c r="J4087" s="57"/>
      <c r="K4087" s="57"/>
      <c r="L4087" s="57"/>
      <c r="M4087" s="57"/>
      <c r="N4087" s="57"/>
    </row>
    <row r="4088" spans="5:14">
      <c r="E4088" s="66"/>
      <c r="F4088" s="66"/>
      <c r="G4088" s="57"/>
      <c r="H4088" s="57"/>
      <c r="I4088" s="57"/>
      <c r="J4088" s="57"/>
      <c r="K4088" s="57"/>
      <c r="L4088" s="57"/>
      <c r="M4088" s="57"/>
      <c r="N4088" s="57"/>
    </row>
    <row r="4089" spans="5:14">
      <c r="E4089" s="66"/>
      <c r="F4089" s="66"/>
      <c r="G4089" s="57"/>
      <c r="H4089" s="57"/>
      <c r="I4089" s="57"/>
      <c r="J4089" s="57"/>
      <c r="K4089" s="57"/>
      <c r="L4089" s="57"/>
      <c r="M4089" s="57"/>
      <c r="N4089" s="57"/>
    </row>
    <row r="4090" spans="5:14">
      <c r="E4090" s="66"/>
      <c r="F4090" s="66"/>
      <c r="G4090" s="57"/>
      <c r="H4090" s="57"/>
      <c r="I4090" s="57"/>
      <c r="J4090" s="57"/>
      <c r="K4090" s="57"/>
      <c r="L4090" s="57"/>
      <c r="M4090" s="57"/>
      <c r="N4090" s="57"/>
    </row>
    <row r="4091" spans="5:14">
      <c r="E4091" s="66"/>
      <c r="F4091" s="66"/>
      <c r="G4091" s="57"/>
      <c r="H4091" s="57"/>
      <c r="I4091" s="57"/>
      <c r="J4091" s="57"/>
      <c r="K4091" s="57"/>
      <c r="L4091" s="57"/>
      <c r="M4091" s="57"/>
      <c r="N4091" s="57"/>
    </row>
    <row r="4092" spans="5:14">
      <c r="E4092" s="66"/>
      <c r="F4092" s="66"/>
      <c r="G4092" s="57"/>
      <c r="H4092" s="57"/>
      <c r="I4092" s="57"/>
      <c r="J4092" s="57"/>
      <c r="K4092" s="57"/>
      <c r="L4092" s="57"/>
      <c r="M4092" s="57"/>
      <c r="N4092" s="57"/>
    </row>
    <row r="4093" spans="5:14">
      <c r="E4093" s="66"/>
      <c r="F4093" s="66"/>
      <c r="G4093" s="57"/>
      <c r="H4093" s="57"/>
      <c r="I4093" s="57"/>
      <c r="J4093" s="57"/>
      <c r="K4093" s="57"/>
      <c r="L4093" s="57"/>
      <c r="M4093" s="57"/>
      <c r="N4093" s="57"/>
    </row>
    <row r="4094" spans="5:14">
      <c r="E4094" s="66"/>
      <c r="F4094" s="66"/>
      <c r="G4094" s="57"/>
      <c r="H4094" s="57"/>
      <c r="I4094" s="57"/>
      <c r="J4094" s="57"/>
      <c r="K4094" s="57"/>
      <c r="L4094" s="57"/>
      <c r="M4094" s="57"/>
      <c r="N4094" s="57"/>
    </row>
    <row r="4095" spans="5:14">
      <c r="E4095" s="66"/>
      <c r="F4095" s="66"/>
      <c r="G4095" s="57"/>
      <c r="H4095" s="57"/>
      <c r="I4095" s="57"/>
      <c r="J4095" s="57"/>
      <c r="K4095" s="57"/>
      <c r="L4095" s="57"/>
      <c r="M4095" s="57"/>
      <c r="N4095" s="57"/>
    </row>
    <row r="4096" spans="5:14">
      <c r="E4096" s="66"/>
      <c r="F4096" s="66"/>
      <c r="G4096" s="57"/>
      <c r="H4096" s="57"/>
      <c r="I4096" s="57"/>
      <c r="J4096" s="57"/>
      <c r="K4096" s="57"/>
      <c r="L4096" s="57"/>
      <c r="M4096" s="57"/>
      <c r="N4096" s="57"/>
    </row>
    <row r="4097" spans="5:14">
      <c r="E4097" s="66"/>
      <c r="F4097" s="66"/>
      <c r="G4097" s="57"/>
      <c r="H4097" s="57"/>
      <c r="I4097" s="57"/>
      <c r="J4097" s="57"/>
      <c r="K4097" s="57"/>
      <c r="L4097" s="57"/>
      <c r="M4097" s="57"/>
      <c r="N4097" s="57"/>
    </row>
    <row r="4098" spans="5:14">
      <c r="E4098" s="66"/>
      <c r="F4098" s="66"/>
      <c r="G4098" s="57"/>
      <c r="H4098" s="57"/>
      <c r="I4098" s="57"/>
      <c r="J4098" s="57"/>
      <c r="K4098" s="57"/>
      <c r="L4098" s="57"/>
      <c r="M4098" s="57"/>
      <c r="N4098" s="57"/>
    </row>
    <row r="4099" spans="5:14">
      <c r="E4099" s="66"/>
      <c r="F4099" s="66"/>
      <c r="G4099" s="57"/>
      <c r="H4099" s="57"/>
      <c r="I4099" s="57"/>
      <c r="J4099" s="57"/>
      <c r="K4099" s="57"/>
      <c r="L4099" s="57"/>
      <c r="M4099" s="57"/>
      <c r="N4099" s="57"/>
    </row>
    <row r="4100" spans="5:14">
      <c r="E4100" s="66"/>
      <c r="F4100" s="66"/>
      <c r="G4100" s="57"/>
      <c r="H4100" s="57"/>
      <c r="I4100" s="57"/>
      <c r="J4100" s="57"/>
      <c r="K4100" s="57"/>
      <c r="L4100" s="57"/>
      <c r="M4100" s="57"/>
      <c r="N4100" s="57"/>
    </row>
    <row r="4101" spans="5:14">
      <c r="E4101" s="66"/>
      <c r="F4101" s="66"/>
      <c r="G4101" s="57"/>
      <c r="H4101" s="57"/>
      <c r="I4101" s="57"/>
      <c r="J4101" s="57"/>
      <c r="K4101" s="57"/>
      <c r="L4101" s="57"/>
      <c r="M4101" s="57"/>
      <c r="N4101" s="57"/>
    </row>
    <row r="4102" spans="5:14">
      <c r="E4102" s="66"/>
      <c r="F4102" s="66"/>
      <c r="G4102" s="57"/>
      <c r="H4102" s="57"/>
      <c r="I4102" s="57"/>
      <c r="J4102" s="57"/>
      <c r="K4102" s="57"/>
      <c r="L4102" s="57"/>
      <c r="M4102" s="57"/>
      <c r="N4102" s="57"/>
    </row>
    <row r="4103" spans="5:14">
      <c r="E4103" s="66"/>
      <c r="F4103" s="66"/>
      <c r="G4103" s="57"/>
      <c r="H4103" s="57"/>
      <c r="I4103" s="57"/>
      <c r="J4103" s="57"/>
      <c r="K4103" s="57"/>
      <c r="L4103" s="57"/>
      <c r="M4103" s="57"/>
      <c r="N4103" s="57"/>
    </row>
    <row r="4104" spans="5:14">
      <c r="E4104" s="66"/>
      <c r="F4104" s="66"/>
      <c r="G4104" s="57"/>
      <c r="H4104" s="57"/>
      <c r="I4104" s="57"/>
      <c r="J4104" s="57"/>
      <c r="K4104" s="57"/>
      <c r="L4104" s="57"/>
      <c r="M4104" s="57"/>
      <c r="N4104" s="57"/>
    </row>
    <row r="4105" spans="5:14">
      <c r="E4105" s="66"/>
      <c r="F4105" s="66"/>
      <c r="G4105" s="57"/>
      <c r="H4105" s="57"/>
      <c r="I4105" s="57"/>
      <c r="J4105" s="57"/>
      <c r="K4105" s="57"/>
      <c r="L4105" s="57"/>
      <c r="M4105" s="57"/>
      <c r="N4105" s="57"/>
    </row>
    <row r="4106" spans="5:14">
      <c r="E4106" s="66"/>
      <c r="F4106" s="66"/>
      <c r="G4106" s="57"/>
      <c r="H4106" s="57"/>
      <c r="I4106" s="57"/>
      <c r="J4106" s="57"/>
      <c r="K4106" s="57"/>
      <c r="L4106" s="57"/>
      <c r="M4106" s="57"/>
      <c r="N4106" s="57"/>
    </row>
    <row r="4107" spans="5:14">
      <c r="E4107" s="66"/>
      <c r="F4107" s="66"/>
      <c r="G4107" s="57"/>
      <c r="H4107" s="57"/>
      <c r="I4107" s="57"/>
      <c r="J4107" s="57"/>
      <c r="K4107" s="57"/>
      <c r="L4107" s="57"/>
      <c r="M4107" s="57"/>
      <c r="N4107" s="57"/>
    </row>
    <row r="4108" spans="5:14">
      <c r="E4108" s="66"/>
      <c r="F4108" s="66"/>
      <c r="G4108" s="57"/>
      <c r="H4108" s="57"/>
      <c r="I4108" s="57"/>
      <c r="J4108" s="57"/>
      <c r="K4108" s="57"/>
      <c r="L4108" s="57"/>
      <c r="M4108" s="57"/>
      <c r="N4108" s="57"/>
    </row>
    <row r="4109" spans="5:14">
      <c r="E4109" s="66"/>
      <c r="F4109" s="66"/>
      <c r="G4109" s="57"/>
      <c r="H4109" s="57"/>
      <c r="I4109" s="57"/>
      <c r="J4109" s="57"/>
      <c r="K4109" s="57"/>
      <c r="L4109" s="57"/>
      <c r="M4109" s="57"/>
      <c r="N4109" s="57"/>
    </row>
    <row r="4110" spans="5:14">
      <c r="E4110" s="66"/>
      <c r="F4110" s="66"/>
      <c r="G4110" s="57"/>
      <c r="H4110" s="57"/>
      <c r="I4110" s="57"/>
      <c r="J4110" s="57"/>
      <c r="K4110" s="57"/>
      <c r="L4110" s="57"/>
      <c r="M4110" s="57"/>
      <c r="N4110" s="57"/>
    </row>
    <row r="4111" spans="5:14">
      <c r="E4111" s="66"/>
      <c r="F4111" s="66"/>
      <c r="G4111" s="57"/>
      <c r="H4111" s="57"/>
      <c r="I4111" s="57"/>
      <c r="J4111" s="57"/>
      <c r="K4111" s="57"/>
      <c r="L4111" s="57"/>
      <c r="M4111" s="57"/>
      <c r="N4111" s="57"/>
    </row>
    <row r="4112" spans="5:14">
      <c r="E4112" s="66"/>
      <c r="F4112" s="66"/>
      <c r="G4112" s="57"/>
      <c r="H4112" s="57"/>
      <c r="I4112" s="57"/>
      <c r="J4112" s="57"/>
      <c r="K4112" s="57"/>
      <c r="L4112" s="57"/>
      <c r="M4112" s="57"/>
      <c r="N4112" s="57"/>
    </row>
    <row r="4113" spans="5:14">
      <c r="E4113" s="66"/>
      <c r="F4113" s="66"/>
      <c r="G4113" s="57"/>
      <c r="H4113" s="57"/>
      <c r="I4113" s="57"/>
      <c r="J4113" s="57"/>
      <c r="K4113" s="57"/>
      <c r="L4113" s="57"/>
      <c r="M4113" s="57"/>
      <c r="N4113" s="57"/>
    </row>
    <row r="4114" spans="5:14">
      <c r="E4114" s="66"/>
      <c r="F4114" s="66"/>
      <c r="G4114" s="57"/>
      <c r="H4114" s="57"/>
      <c r="I4114" s="57"/>
      <c r="J4114" s="57"/>
      <c r="K4114" s="57"/>
      <c r="L4114" s="57"/>
      <c r="M4114" s="57"/>
      <c r="N4114" s="57"/>
    </row>
    <row r="4115" spans="5:14">
      <c r="E4115" s="66"/>
      <c r="F4115" s="66"/>
      <c r="G4115" s="57"/>
      <c r="H4115" s="57"/>
      <c r="I4115" s="57"/>
      <c r="J4115" s="57"/>
      <c r="K4115" s="57"/>
      <c r="L4115" s="57"/>
      <c r="M4115" s="57"/>
      <c r="N4115" s="57"/>
    </row>
    <row r="4116" spans="5:14">
      <c r="E4116" s="66"/>
      <c r="F4116" s="66"/>
      <c r="G4116" s="57"/>
      <c r="H4116" s="57"/>
      <c r="I4116" s="57"/>
      <c r="J4116" s="57"/>
      <c r="K4116" s="57"/>
      <c r="L4116" s="57"/>
      <c r="M4116" s="57"/>
      <c r="N4116" s="57"/>
    </row>
    <row r="4117" spans="5:14">
      <c r="E4117" s="66"/>
      <c r="F4117" s="66"/>
      <c r="G4117" s="57"/>
      <c r="H4117" s="57"/>
      <c r="I4117" s="57"/>
      <c r="J4117" s="57"/>
      <c r="K4117" s="57"/>
      <c r="L4117" s="57"/>
      <c r="M4117" s="57"/>
      <c r="N4117" s="57"/>
    </row>
    <row r="4118" spans="5:14">
      <c r="E4118" s="66"/>
      <c r="F4118" s="66"/>
      <c r="G4118" s="57"/>
      <c r="H4118" s="57"/>
      <c r="I4118" s="57"/>
      <c r="J4118" s="57"/>
      <c r="K4118" s="57"/>
      <c r="L4118" s="57"/>
      <c r="M4118" s="57"/>
      <c r="N4118" s="57"/>
    </row>
    <row r="4119" spans="5:14">
      <c r="E4119" s="66"/>
      <c r="F4119" s="66"/>
      <c r="G4119" s="57"/>
      <c r="H4119" s="57"/>
      <c r="I4119" s="57"/>
      <c r="J4119" s="57"/>
      <c r="K4119" s="57"/>
      <c r="L4119" s="57"/>
      <c r="M4119" s="57"/>
      <c r="N4119" s="57"/>
    </row>
    <row r="4120" spans="5:14">
      <c r="E4120" s="66"/>
      <c r="F4120" s="66"/>
      <c r="G4120" s="57"/>
      <c r="H4120" s="57"/>
      <c r="I4120" s="57"/>
      <c r="J4120" s="57"/>
      <c r="K4120" s="57"/>
      <c r="L4120" s="57"/>
      <c r="M4120" s="57"/>
      <c r="N4120" s="57"/>
    </row>
    <row r="4121" spans="5:14">
      <c r="E4121" s="66"/>
      <c r="F4121" s="66"/>
      <c r="G4121" s="57"/>
      <c r="H4121" s="57"/>
      <c r="I4121" s="57"/>
      <c r="J4121" s="57"/>
      <c r="K4121" s="57"/>
      <c r="L4121" s="57"/>
      <c r="M4121" s="57"/>
      <c r="N4121" s="57"/>
    </row>
    <row r="4122" spans="5:14">
      <c r="E4122" s="66"/>
      <c r="F4122" s="66"/>
      <c r="G4122" s="57"/>
      <c r="H4122" s="57"/>
      <c r="I4122" s="57"/>
      <c r="J4122" s="57"/>
      <c r="K4122" s="57"/>
      <c r="L4122" s="57"/>
      <c r="M4122" s="57"/>
      <c r="N4122" s="57"/>
    </row>
    <row r="4123" spans="5:14">
      <c r="E4123" s="66"/>
      <c r="F4123" s="66"/>
      <c r="G4123" s="57"/>
      <c r="H4123" s="57"/>
      <c r="I4123" s="57"/>
      <c r="J4123" s="57"/>
      <c r="K4123" s="57"/>
      <c r="L4123" s="57"/>
      <c r="M4123" s="57"/>
      <c r="N4123" s="57"/>
    </row>
    <row r="4124" spans="5:14">
      <c r="E4124" s="66"/>
      <c r="F4124" s="66"/>
      <c r="G4124" s="57"/>
      <c r="H4124" s="57"/>
      <c r="I4124" s="57"/>
      <c r="J4124" s="57"/>
      <c r="K4124" s="57"/>
      <c r="L4124" s="57"/>
      <c r="M4124" s="57"/>
      <c r="N4124" s="57"/>
    </row>
    <row r="4125" spans="5:14">
      <c r="E4125" s="66"/>
      <c r="F4125" s="66"/>
      <c r="G4125" s="57"/>
      <c r="H4125" s="57"/>
      <c r="I4125" s="57"/>
      <c r="J4125" s="57"/>
      <c r="K4125" s="57"/>
      <c r="L4125" s="57"/>
      <c r="M4125" s="57"/>
      <c r="N4125" s="57"/>
    </row>
    <row r="4126" spans="5:14">
      <c r="E4126" s="66"/>
      <c r="F4126" s="66"/>
      <c r="G4126" s="57"/>
      <c r="H4126" s="57"/>
      <c r="I4126" s="57"/>
      <c r="J4126" s="57"/>
      <c r="K4126" s="57"/>
      <c r="L4126" s="57"/>
      <c r="M4126" s="57"/>
      <c r="N4126" s="57"/>
    </row>
    <row r="4127" spans="5:14">
      <c r="E4127" s="66"/>
      <c r="F4127" s="66"/>
      <c r="G4127" s="57"/>
      <c r="H4127" s="57"/>
      <c r="I4127" s="57"/>
      <c r="J4127" s="57"/>
      <c r="K4127" s="57"/>
      <c r="L4127" s="57"/>
      <c r="M4127" s="57"/>
      <c r="N4127" s="57"/>
    </row>
    <row r="4128" spans="5:14">
      <c r="E4128" s="66"/>
      <c r="F4128" s="66"/>
      <c r="G4128" s="57"/>
      <c r="H4128" s="57"/>
      <c r="I4128" s="57"/>
      <c r="J4128" s="57"/>
      <c r="K4128" s="57"/>
      <c r="L4128" s="57"/>
      <c r="M4128" s="57"/>
      <c r="N4128" s="57"/>
    </row>
    <row r="4129" spans="5:14">
      <c r="E4129" s="66"/>
      <c r="F4129" s="66"/>
      <c r="G4129" s="57"/>
      <c r="H4129" s="57"/>
      <c r="I4129" s="57"/>
      <c r="J4129" s="57"/>
      <c r="K4129" s="57"/>
      <c r="L4129" s="57"/>
      <c r="M4129" s="57"/>
      <c r="N4129" s="57"/>
    </row>
    <row r="4130" spans="5:14">
      <c r="E4130" s="66"/>
      <c r="F4130" s="66"/>
      <c r="G4130" s="57"/>
      <c r="H4130" s="57"/>
      <c r="I4130" s="57"/>
      <c r="J4130" s="57"/>
      <c r="K4130" s="57"/>
      <c r="L4130" s="57"/>
      <c r="M4130" s="57"/>
      <c r="N4130" s="57"/>
    </row>
    <row r="4131" spans="5:14">
      <c r="E4131" s="66"/>
      <c r="F4131" s="66"/>
      <c r="G4131" s="57"/>
      <c r="H4131" s="57"/>
      <c r="I4131" s="57"/>
      <c r="J4131" s="57"/>
      <c r="K4131" s="57"/>
      <c r="L4131" s="57"/>
      <c r="M4131" s="57"/>
      <c r="N4131" s="57"/>
    </row>
    <row r="4132" spans="5:14">
      <c r="E4132" s="66"/>
      <c r="F4132" s="66"/>
      <c r="G4132" s="57"/>
      <c r="H4132" s="57"/>
      <c r="I4132" s="57"/>
      <c r="J4132" s="57"/>
      <c r="K4132" s="57"/>
      <c r="L4132" s="57"/>
      <c r="M4132" s="57"/>
      <c r="N4132" s="57"/>
    </row>
    <row r="4133" spans="5:14">
      <c r="E4133" s="66"/>
      <c r="F4133" s="66"/>
      <c r="G4133" s="57"/>
      <c r="H4133" s="57"/>
      <c r="I4133" s="57"/>
      <c r="J4133" s="57"/>
      <c r="K4133" s="57"/>
      <c r="L4133" s="57"/>
      <c r="M4133" s="57"/>
      <c r="N4133" s="57"/>
    </row>
    <row r="4134" spans="5:14">
      <c r="E4134" s="66"/>
      <c r="F4134" s="66"/>
      <c r="G4134" s="57"/>
      <c r="H4134" s="57"/>
      <c r="I4134" s="57"/>
      <c r="J4134" s="57"/>
      <c r="K4134" s="57"/>
      <c r="L4134" s="57"/>
      <c r="M4134" s="57"/>
      <c r="N4134" s="57"/>
    </row>
    <row r="4135" spans="5:14">
      <c r="E4135" s="66"/>
      <c r="F4135" s="66"/>
      <c r="G4135" s="57"/>
      <c r="H4135" s="57"/>
      <c r="I4135" s="57"/>
      <c r="J4135" s="57"/>
      <c r="K4135" s="57"/>
      <c r="L4135" s="57"/>
      <c r="M4135" s="57"/>
      <c r="N4135" s="57"/>
    </row>
    <row r="4136" spans="5:14">
      <c r="E4136" s="66"/>
      <c r="F4136" s="66"/>
      <c r="G4136" s="57"/>
      <c r="H4136" s="57"/>
      <c r="I4136" s="57"/>
      <c r="J4136" s="57"/>
      <c r="K4136" s="57"/>
      <c r="L4136" s="57"/>
      <c r="M4136" s="57"/>
      <c r="N4136" s="57"/>
    </row>
    <row r="4137" spans="5:14">
      <c r="E4137" s="66"/>
      <c r="F4137" s="66"/>
      <c r="G4137" s="57"/>
      <c r="H4137" s="57"/>
      <c r="I4137" s="57"/>
      <c r="J4137" s="57"/>
      <c r="K4137" s="57"/>
      <c r="L4137" s="57"/>
      <c r="M4137" s="57"/>
      <c r="N4137" s="57"/>
    </row>
    <row r="4138" spans="5:14">
      <c r="E4138" s="66"/>
      <c r="F4138" s="66"/>
      <c r="G4138" s="57"/>
      <c r="H4138" s="57"/>
      <c r="I4138" s="57"/>
      <c r="J4138" s="57"/>
      <c r="K4138" s="57"/>
      <c r="L4138" s="57"/>
      <c r="M4138" s="57"/>
      <c r="N4138" s="57"/>
    </row>
    <row r="4139" spans="5:14">
      <c r="E4139" s="66"/>
      <c r="F4139" s="66"/>
      <c r="G4139" s="57"/>
      <c r="H4139" s="57"/>
      <c r="I4139" s="57"/>
      <c r="J4139" s="57"/>
      <c r="K4139" s="57"/>
      <c r="L4139" s="57"/>
      <c r="M4139" s="57"/>
      <c r="N4139" s="57"/>
    </row>
    <row r="4140" spans="5:14">
      <c r="E4140" s="66"/>
      <c r="F4140" s="66"/>
      <c r="G4140" s="57"/>
      <c r="H4140" s="57"/>
      <c r="I4140" s="57"/>
      <c r="J4140" s="57"/>
      <c r="K4140" s="57"/>
      <c r="L4140" s="57"/>
      <c r="M4140" s="57"/>
      <c r="N4140" s="57"/>
    </row>
    <row r="4141" spans="5:14">
      <c r="E4141" s="66"/>
      <c r="F4141" s="66"/>
      <c r="G4141" s="57"/>
      <c r="H4141" s="57"/>
      <c r="I4141" s="57"/>
      <c r="J4141" s="57"/>
      <c r="K4141" s="57"/>
      <c r="L4141" s="57"/>
      <c r="M4141" s="57"/>
      <c r="N4141" s="57"/>
    </row>
    <row r="4142" spans="5:14">
      <c r="E4142" s="66"/>
      <c r="F4142" s="66"/>
      <c r="G4142" s="57"/>
      <c r="H4142" s="57"/>
      <c r="I4142" s="57"/>
      <c r="J4142" s="57"/>
      <c r="K4142" s="57"/>
      <c r="L4142" s="57"/>
      <c r="M4142" s="57"/>
      <c r="N4142" s="57"/>
    </row>
    <row r="4143" spans="5:14">
      <c r="E4143" s="66"/>
      <c r="F4143" s="66"/>
      <c r="G4143" s="57"/>
      <c r="H4143" s="57"/>
      <c r="I4143" s="57"/>
      <c r="J4143" s="57"/>
      <c r="K4143" s="57"/>
      <c r="L4143" s="57"/>
      <c r="M4143" s="57"/>
      <c r="N4143" s="57"/>
    </row>
    <row r="4144" spans="5:14">
      <c r="E4144" s="66"/>
      <c r="F4144" s="66"/>
      <c r="G4144" s="57"/>
      <c r="H4144" s="57"/>
      <c r="I4144" s="57"/>
      <c r="J4144" s="57"/>
      <c r="K4144" s="57"/>
      <c r="L4144" s="57"/>
      <c r="M4144" s="57"/>
      <c r="N4144" s="57"/>
    </row>
    <row r="4145" spans="5:14">
      <c r="E4145" s="66"/>
      <c r="F4145" s="66"/>
      <c r="G4145" s="57"/>
      <c r="H4145" s="57"/>
      <c r="I4145" s="57"/>
      <c r="J4145" s="57"/>
      <c r="K4145" s="57"/>
      <c r="L4145" s="57"/>
      <c r="M4145" s="57"/>
      <c r="N4145" s="57"/>
    </row>
    <row r="4146" spans="5:14">
      <c r="E4146" s="66"/>
      <c r="F4146" s="66"/>
      <c r="G4146" s="57"/>
      <c r="H4146" s="57"/>
      <c r="I4146" s="57"/>
      <c r="J4146" s="57"/>
      <c r="K4146" s="57"/>
      <c r="L4146" s="57"/>
      <c r="M4146" s="57"/>
      <c r="N4146" s="57"/>
    </row>
    <row r="4147" spans="5:14">
      <c r="E4147" s="66"/>
      <c r="F4147" s="66"/>
      <c r="G4147" s="57"/>
      <c r="H4147" s="57"/>
      <c r="I4147" s="57"/>
      <c r="J4147" s="57"/>
      <c r="K4147" s="57"/>
      <c r="L4147" s="57"/>
      <c r="M4147" s="57"/>
      <c r="N4147" s="57"/>
    </row>
    <row r="4148" spans="5:14">
      <c r="E4148" s="66"/>
      <c r="F4148" s="66"/>
      <c r="G4148" s="57"/>
      <c r="H4148" s="57"/>
      <c r="I4148" s="57"/>
      <c r="J4148" s="57"/>
      <c r="K4148" s="57"/>
      <c r="L4148" s="57"/>
      <c r="M4148" s="57"/>
      <c r="N4148" s="57"/>
    </row>
    <row r="4149" spans="5:14">
      <c r="E4149" s="66"/>
      <c r="F4149" s="66"/>
      <c r="G4149" s="57"/>
      <c r="H4149" s="57"/>
      <c r="I4149" s="57"/>
      <c r="J4149" s="57"/>
      <c r="K4149" s="57"/>
      <c r="L4149" s="57"/>
      <c r="M4149" s="57"/>
      <c r="N4149" s="57"/>
    </row>
    <row r="4150" spans="5:14">
      <c r="E4150" s="66"/>
      <c r="F4150" s="66"/>
      <c r="G4150" s="57"/>
      <c r="H4150" s="57"/>
      <c r="I4150" s="57"/>
      <c r="J4150" s="57"/>
      <c r="K4150" s="57"/>
      <c r="L4150" s="57"/>
      <c r="M4150" s="57"/>
      <c r="N4150" s="57"/>
    </row>
    <row r="4151" spans="5:14">
      <c r="E4151" s="66"/>
      <c r="F4151" s="66"/>
      <c r="G4151" s="57"/>
      <c r="H4151" s="57"/>
      <c r="I4151" s="57"/>
      <c r="J4151" s="57"/>
      <c r="K4151" s="57"/>
      <c r="L4151" s="57"/>
      <c r="M4151" s="57"/>
      <c r="N4151" s="57"/>
    </row>
    <row r="4152" spans="5:14">
      <c r="E4152" s="66"/>
      <c r="F4152" s="66"/>
      <c r="G4152" s="57"/>
      <c r="H4152" s="57"/>
      <c r="I4152" s="57"/>
      <c r="J4152" s="57"/>
      <c r="K4152" s="57"/>
      <c r="L4152" s="57"/>
      <c r="M4152" s="57"/>
      <c r="N4152" s="57"/>
    </row>
    <row r="4153" spans="5:14">
      <c r="E4153" s="66"/>
      <c r="F4153" s="66"/>
      <c r="G4153" s="57"/>
      <c r="H4153" s="57"/>
      <c r="I4153" s="57"/>
      <c r="J4153" s="57"/>
      <c r="K4153" s="57"/>
      <c r="L4153" s="57"/>
      <c r="M4153" s="57"/>
      <c r="N4153" s="57"/>
    </row>
    <row r="4154" spans="5:14">
      <c r="E4154" s="66"/>
      <c r="F4154" s="66"/>
      <c r="G4154" s="57"/>
      <c r="H4154" s="57"/>
      <c r="I4154" s="57"/>
      <c r="J4154" s="57"/>
      <c r="K4154" s="57"/>
      <c r="L4154" s="57"/>
      <c r="M4154" s="57"/>
      <c r="N4154" s="57"/>
    </row>
    <row r="4155" spans="5:14">
      <c r="E4155" s="66"/>
      <c r="F4155" s="66"/>
      <c r="G4155" s="57"/>
      <c r="H4155" s="57"/>
      <c r="I4155" s="57"/>
      <c r="J4155" s="57"/>
      <c r="K4155" s="57"/>
      <c r="L4155" s="57"/>
      <c r="M4155" s="57"/>
      <c r="N4155" s="57"/>
    </row>
    <row r="4156" spans="5:14">
      <c r="E4156" s="66"/>
      <c r="F4156" s="66"/>
      <c r="G4156" s="57"/>
      <c r="H4156" s="57"/>
      <c r="I4156" s="57"/>
      <c r="J4156" s="57"/>
      <c r="K4156" s="57"/>
      <c r="L4156" s="57"/>
      <c r="M4156" s="57"/>
      <c r="N4156" s="57"/>
    </row>
    <row r="4157" spans="5:14">
      <c r="E4157" s="66"/>
      <c r="F4157" s="66"/>
      <c r="G4157" s="57"/>
      <c r="H4157" s="57"/>
      <c r="I4157" s="57"/>
      <c r="J4157" s="57"/>
      <c r="K4157" s="57"/>
      <c r="L4157" s="57"/>
      <c r="M4157" s="57"/>
      <c r="N4157" s="57"/>
    </row>
    <row r="4158" spans="5:14">
      <c r="E4158" s="66"/>
      <c r="F4158" s="66"/>
      <c r="G4158" s="57"/>
      <c r="H4158" s="57"/>
      <c r="I4158" s="57"/>
      <c r="J4158" s="57"/>
      <c r="K4158" s="57"/>
      <c r="L4158" s="57"/>
      <c r="M4158" s="57"/>
      <c r="N4158" s="57"/>
    </row>
    <row r="4159" spans="5:14">
      <c r="E4159" s="66"/>
      <c r="F4159" s="66"/>
      <c r="G4159" s="57"/>
      <c r="H4159" s="57"/>
      <c r="I4159" s="57"/>
      <c r="J4159" s="57"/>
      <c r="K4159" s="57"/>
      <c r="L4159" s="57"/>
      <c r="M4159" s="57"/>
      <c r="N4159" s="57"/>
    </row>
    <row r="4160" spans="5:14">
      <c r="E4160" s="66"/>
      <c r="F4160" s="66"/>
      <c r="G4160" s="57"/>
      <c r="H4160" s="57"/>
      <c r="I4160" s="57"/>
      <c r="J4160" s="57"/>
      <c r="K4160" s="57"/>
      <c r="L4160" s="57"/>
      <c r="M4160" s="57"/>
      <c r="N4160" s="57"/>
    </row>
    <row r="4161" spans="5:14">
      <c r="E4161" s="66"/>
      <c r="F4161" s="66"/>
      <c r="G4161" s="57"/>
      <c r="H4161" s="57"/>
      <c r="I4161" s="57"/>
      <c r="J4161" s="57"/>
      <c r="K4161" s="57"/>
      <c r="L4161" s="57"/>
      <c r="M4161" s="57"/>
      <c r="N4161" s="57"/>
    </row>
    <row r="4162" spans="5:14">
      <c r="E4162" s="66"/>
      <c r="F4162" s="66"/>
      <c r="G4162" s="57"/>
      <c r="H4162" s="57"/>
      <c r="I4162" s="57"/>
      <c r="J4162" s="57"/>
      <c r="K4162" s="57"/>
      <c r="L4162" s="57"/>
      <c r="M4162" s="57"/>
      <c r="N4162" s="57"/>
    </row>
    <row r="4163" spans="5:14">
      <c r="E4163" s="66"/>
      <c r="F4163" s="66"/>
      <c r="G4163" s="57"/>
      <c r="H4163" s="57"/>
      <c r="I4163" s="57"/>
      <c r="J4163" s="57"/>
      <c r="K4163" s="57"/>
      <c r="L4163" s="57"/>
      <c r="M4163" s="57"/>
      <c r="N4163" s="57"/>
    </row>
    <row r="4164" spans="5:14">
      <c r="E4164" s="66"/>
      <c r="F4164" s="66"/>
      <c r="G4164" s="57"/>
      <c r="H4164" s="57"/>
      <c r="I4164" s="57"/>
      <c r="J4164" s="57"/>
      <c r="K4164" s="57"/>
      <c r="L4164" s="57"/>
      <c r="M4164" s="57"/>
      <c r="N4164" s="57"/>
    </row>
    <row r="4165" spans="5:14">
      <c r="E4165" s="66"/>
      <c r="F4165" s="66"/>
      <c r="G4165" s="57"/>
      <c r="H4165" s="57"/>
      <c r="I4165" s="57"/>
      <c r="J4165" s="57"/>
      <c r="K4165" s="57"/>
      <c r="L4165" s="57"/>
      <c r="M4165" s="57"/>
      <c r="N4165" s="57"/>
    </row>
    <row r="4166" spans="5:14">
      <c r="E4166" s="66"/>
      <c r="F4166" s="66"/>
      <c r="G4166" s="57"/>
      <c r="H4166" s="57"/>
      <c r="I4166" s="57"/>
      <c r="J4166" s="57"/>
      <c r="K4166" s="57"/>
      <c r="L4166" s="57"/>
      <c r="M4166" s="57"/>
      <c r="N4166" s="57"/>
    </row>
    <row r="4167" spans="5:14">
      <c r="E4167" s="66"/>
      <c r="F4167" s="66"/>
      <c r="G4167" s="57"/>
      <c r="H4167" s="57"/>
      <c r="I4167" s="57"/>
      <c r="J4167" s="57"/>
      <c r="K4167" s="57"/>
      <c r="L4167" s="57"/>
      <c r="M4167" s="57"/>
      <c r="N4167" s="57"/>
    </row>
    <row r="4168" spans="5:14">
      <c r="E4168" s="66"/>
      <c r="F4168" s="66"/>
      <c r="G4168" s="57"/>
      <c r="H4168" s="57"/>
      <c r="I4168" s="57"/>
      <c r="J4168" s="57"/>
      <c r="K4168" s="57"/>
      <c r="L4168" s="57"/>
      <c r="M4168" s="57"/>
      <c r="N4168" s="57"/>
    </row>
    <row r="4169" spans="5:14">
      <c r="E4169" s="66"/>
      <c r="F4169" s="66"/>
      <c r="G4169" s="57"/>
      <c r="H4169" s="57"/>
      <c r="I4169" s="57"/>
      <c r="J4169" s="57"/>
      <c r="K4169" s="57"/>
      <c r="L4169" s="57"/>
      <c r="M4169" s="57"/>
      <c r="N4169" s="57"/>
    </row>
    <row r="4170" spans="5:14">
      <c r="E4170" s="66"/>
      <c r="F4170" s="66"/>
      <c r="G4170" s="57"/>
      <c r="H4170" s="57"/>
      <c r="I4170" s="57"/>
      <c r="J4170" s="57"/>
      <c r="K4170" s="57"/>
      <c r="L4170" s="57"/>
      <c r="M4170" s="57"/>
      <c r="N4170" s="57"/>
    </row>
    <row r="4171" spans="5:14">
      <c r="E4171" s="66"/>
      <c r="F4171" s="66"/>
      <c r="G4171" s="57"/>
      <c r="H4171" s="57"/>
      <c r="I4171" s="57"/>
      <c r="J4171" s="57"/>
      <c r="K4171" s="57"/>
      <c r="L4171" s="57"/>
      <c r="M4171" s="57"/>
      <c r="N4171" s="57"/>
    </row>
    <row r="4172" spans="5:14">
      <c r="E4172" s="66"/>
      <c r="F4172" s="66"/>
      <c r="G4172" s="57"/>
      <c r="H4172" s="57"/>
      <c r="I4172" s="57"/>
      <c r="J4172" s="57"/>
      <c r="K4172" s="57"/>
      <c r="L4172" s="57"/>
      <c r="M4172" s="57"/>
      <c r="N4172" s="57"/>
    </row>
    <row r="4173" spans="5:14">
      <c r="E4173" s="66"/>
      <c r="F4173" s="66"/>
      <c r="G4173" s="57"/>
      <c r="H4173" s="57"/>
      <c r="I4173" s="57"/>
      <c r="J4173" s="57"/>
      <c r="K4173" s="57"/>
      <c r="L4173" s="57"/>
      <c r="M4173" s="57"/>
      <c r="N4173" s="57"/>
    </row>
    <row r="4174" spans="5:14">
      <c r="E4174" s="66"/>
      <c r="F4174" s="66"/>
      <c r="G4174" s="57"/>
      <c r="H4174" s="57"/>
      <c r="I4174" s="57"/>
      <c r="J4174" s="57"/>
      <c r="K4174" s="57"/>
      <c r="L4174" s="57"/>
      <c r="M4174" s="57"/>
      <c r="N4174" s="57"/>
    </row>
    <row r="4175" spans="5:14">
      <c r="E4175" s="66"/>
      <c r="F4175" s="66"/>
      <c r="G4175" s="57"/>
      <c r="H4175" s="57"/>
      <c r="I4175" s="57"/>
      <c r="J4175" s="57"/>
      <c r="K4175" s="57"/>
      <c r="L4175" s="57"/>
      <c r="M4175" s="57"/>
      <c r="N4175" s="57"/>
    </row>
    <row r="4176" spans="5:14">
      <c r="E4176" s="66"/>
      <c r="F4176" s="66"/>
      <c r="G4176" s="57"/>
      <c r="H4176" s="57"/>
      <c r="I4176" s="57"/>
      <c r="J4176" s="57"/>
      <c r="K4176" s="57"/>
      <c r="L4176" s="57"/>
      <c r="M4176" s="57"/>
      <c r="N4176" s="57"/>
    </row>
    <row r="4177" spans="5:14">
      <c r="E4177" s="66"/>
      <c r="F4177" s="66"/>
      <c r="G4177" s="57"/>
      <c r="H4177" s="57"/>
      <c r="I4177" s="57"/>
      <c r="J4177" s="57"/>
      <c r="K4177" s="57"/>
      <c r="L4177" s="57"/>
      <c r="M4177" s="57"/>
      <c r="N4177" s="57"/>
    </row>
    <row r="4178" spans="5:14">
      <c r="E4178" s="66"/>
      <c r="F4178" s="66"/>
      <c r="G4178" s="57"/>
      <c r="H4178" s="57"/>
      <c r="I4178" s="57"/>
      <c r="J4178" s="57"/>
      <c r="K4178" s="57"/>
      <c r="L4178" s="57"/>
      <c r="M4178" s="57"/>
      <c r="N4178" s="57"/>
    </row>
    <row r="4179" spans="5:14">
      <c r="E4179" s="66"/>
      <c r="F4179" s="66"/>
      <c r="G4179" s="57"/>
      <c r="H4179" s="57"/>
      <c r="I4179" s="57"/>
      <c r="J4179" s="57"/>
      <c r="K4179" s="57"/>
      <c r="L4179" s="57"/>
      <c r="M4179" s="57"/>
      <c r="N4179" s="57"/>
    </row>
    <row r="4180" spans="5:14">
      <c r="E4180" s="66"/>
      <c r="F4180" s="66"/>
      <c r="G4180" s="57"/>
      <c r="H4180" s="57"/>
      <c r="I4180" s="57"/>
      <c r="J4180" s="57"/>
      <c r="K4180" s="57"/>
      <c r="L4180" s="57"/>
      <c r="M4180" s="57"/>
      <c r="N4180" s="57"/>
    </row>
    <row r="4181" spans="5:14">
      <c r="E4181" s="66"/>
      <c r="F4181" s="66"/>
      <c r="G4181" s="57"/>
      <c r="H4181" s="57"/>
      <c r="I4181" s="57"/>
      <c r="J4181" s="57"/>
      <c r="K4181" s="57"/>
      <c r="L4181" s="57"/>
      <c r="M4181" s="57"/>
      <c r="N4181" s="57"/>
    </row>
    <row r="4182" spans="5:14">
      <c r="E4182" s="66"/>
      <c r="F4182" s="66"/>
      <c r="G4182" s="57"/>
      <c r="H4182" s="57"/>
      <c r="I4182" s="57"/>
      <c r="J4182" s="57"/>
      <c r="K4182" s="57"/>
      <c r="L4182" s="57"/>
      <c r="M4182" s="57"/>
      <c r="N4182" s="57"/>
    </row>
    <row r="4183" spans="5:14">
      <c r="E4183" s="66"/>
      <c r="F4183" s="66"/>
      <c r="G4183" s="57"/>
      <c r="H4183" s="57"/>
      <c r="I4183" s="57"/>
      <c r="J4183" s="57"/>
      <c r="K4183" s="57"/>
      <c r="L4183" s="57"/>
      <c r="M4183" s="57"/>
      <c r="N4183" s="57"/>
    </row>
    <row r="4184" spans="5:14">
      <c r="E4184" s="66"/>
      <c r="F4184" s="66"/>
      <c r="G4184" s="57"/>
      <c r="H4184" s="57"/>
      <c r="I4184" s="57"/>
      <c r="J4184" s="57"/>
      <c r="K4184" s="57"/>
      <c r="L4184" s="57"/>
      <c r="M4184" s="57"/>
      <c r="N4184" s="57"/>
    </row>
    <row r="4185" spans="5:14">
      <c r="E4185" s="66"/>
      <c r="F4185" s="66"/>
      <c r="G4185" s="57"/>
      <c r="H4185" s="57"/>
      <c r="I4185" s="57"/>
      <c r="J4185" s="57"/>
      <c r="K4185" s="57"/>
      <c r="L4185" s="57"/>
      <c r="M4185" s="57"/>
      <c r="N4185" s="57"/>
    </row>
    <row r="4186" spans="5:14">
      <c r="E4186" s="66"/>
      <c r="F4186" s="66"/>
      <c r="G4186" s="57"/>
      <c r="H4186" s="57"/>
      <c r="I4186" s="57"/>
      <c r="J4186" s="57"/>
      <c r="K4186" s="57"/>
      <c r="L4186" s="57"/>
      <c r="M4186" s="57"/>
      <c r="N4186" s="57"/>
    </row>
    <row r="4187" spans="5:14">
      <c r="E4187" s="66"/>
      <c r="F4187" s="66"/>
      <c r="G4187" s="57"/>
      <c r="H4187" s="57"/>
      <c r="I4187" s="57"/>
      <c r="J4187" s="57"/>
      <c r="K4187" s="57"/>
      <c r="L4187" s="57"/>
      <c r="M4187" s="57"/>
      <c r="N4187" s="57"/>
    </row>
    <row r="4188" spans="5:14">
      <c r="E4188" s="66"/>
      <c r="F4188" s="66"/>
      <c r="G4188" s="57"/>
      <c r="H4188" s="57"/>
      <c r="I4188" s="57"/>
      <c r="J4188" s="57"/>
      <c r="K4188" s="57"/>
      <c r="L4188" s="57"/>
      <c r="M4188" s="57"/>
      <c r="N4188" s="57"/>
    </row>
    <row r="4189" spans="5:14">
      <c r="E4189" s="66"/>
      <c r="F4189" s="66"/>
      <c r="G4189" s="57"/>
      <c r="H4189" s="57"/>
      <c r="I4189" s="57"/>
      <c r="J4189" s="57"/>
      <c r="K4189" s="57"/>
      <c r="L4189" s="57"/>
      <c r="M4189" s="57"/>
      <c r="N4189" s="57"/>
    </row>
    <row r="4190" spans="5:14">
      <c r="E4190" s="66"/>
      <c r="F4190" s="66"/>
      <c r="G4190" s="57"/>
      <c r="H4190" s="57"/>
      <c r="I4190" s="57"/>
      <c r="J4190" s="57"/>
      <c r="K4190" s="57"/>
      <c r="L4190" s="57"/>
      <c r="M4190" s="57"/>
      <c r="N4190" s="57"/>
    </row>
    <row r="4191" spans="5:14">
      <c r="E4191" s="66"/>
      <c r="F4191" s="66"/>
      <c r="G4191" s="57"/>
      <c r="H4191" s="57"/>
      <c r="I4191" s="57"/>
      <c r="J4191" s="57"/>
      <c r="K4191" s="57"/>
      <c r="L4191" s="57"/>
      <c r="M4191" s="57"/>
      <c r="N4191" s="57"/>
    </row>
    <row r="4192" spans="5:14">
      <c r="E4192" s="66"/>
      <c r="F4192" s="66"/>
      <c r="G4192" s="57"/>
      <c r="H4192" s="57"/>
      <c r="I4192" s="57"/>
      <c r="J4192" s="57"/>
      <c r="K4192" s="57"/>
      <c r="L4192" s="57"/>
      <c r="M4192" s="57"/>
      <c r="N4192" s="57"/>
    </row>
    <row r="4193" spans="5:14">
      <c r="E4193" s="66"/>
      <c r="F4193" s="66"/>
      <c r="G4193" s="57"/>
      <c r="H4193" s="57"/>
      <c r="I4193" s="57"/>
      <c r="J4193" s="57"/>
      <c r="K4193" s="57"/>
      <c r="L4193" s="57"/>
      <c r="M4193" s="57"/>
      <c r="N4193" s="57"/>
    </row>
    <row r="4194" spans="5:14">
      <c r="E4194" s="66"/>
      <c r="F4194" s="66"/>
      <c r="G4194" s="57"/>
      <c r="H4194" s="57"/>
      <c r="I4194" s="57"/>
      <c r="J4194" s="57"/>
      <c r="K4194" s="57"/>
      <c r="L4194" s="57"/>
      <c r="M4194" s="57"/>
      <c r="N4194" s="57"/>
    </row>
    <row r="4195" spans="5:14">
      <c r="E4195" s="66"/>
      <c r="F4195" s="66"/>
      <c r="G4195" s="57"/>
      <c r="H4195" s="57"/>
      <c r="I4195" s="57"/>
      <c r="J4195" s="57"/>
      <c r="K4195" s="57"/>
      <c r="L4195" s="57"/>
      <c r="M4195" s="57"/>
      <c r="N4195" s="57"/>
    </row>
    <row r="4196" spans="5:14">
      <c r="E4196" s="66"/>
      <c r="F4196" s="66"/>
      <c r="G4196" s="57"/>
      <c r="H4196" s="57"/>
      <c r="I4196" s="57"/>
      <c r="J4196" s="57"/>
      <c r="K4196" s="57"/>
      <c r="L4196" s="57"/>
      <c r="M4196" s="57"/>
      <c r="N4196" s="57"/>
    </row>
    <row r="4197" spans="5:14">
      <c r="E4197" s="66"/>
      <c r="F4197" s="66"/>
      <c r="G4197" s="57"/>
      <c r="H4197" s="57"/>
      <c r="I4197" s="57"/>
      <c r="J4197" s="57"/>
      <c r="K4197" s="57"/>
      <c r="L4197" s="57"/>
      <c r="M4197" s="57"/>
      <c r="N4197" s="57"/>
    </row>
    <row r="4198" spans="5:14">
      <c r="E4198" s="66"/>
      <c r="F4198" s="66"/>
      <c r="G4198" s="57"/>
      <c r="H4198" s="57"/>
      <c r="I4198" s="57"/>
      <c r="J4198" s="57"/>
      <c r="K4198" s="57"/>
      <c r="L4198" s="57"/>
      <c r="M4198" s="57"/>
      <c r="N4198" s="57"/>
    </row>
    <row r="4199" spans="5:14">
      <c r="E4199" s="66"/>
      <c r="F4199" s="66"/>
      <c r="G4199" s="57"/>
      <c r="H4199" s="57"/>
      <c r="I4199" s="57"/>
      <c r="J4199" s="57"/>
      <c r="K4199" s="57"/>
      <c r="L4199" s="57"/>
      <c r="M4199" s="57"/>
      <c r="N4199" s="57"/>
    </row>
    <row r="4200" spans="5:14">
      <c r="E4200" s="66"/>
      <c r="F4200" s="66"/>
      <c r="G4200" s="57"/>
      <c r="H4200" s="57"/>
      <c r="I4200" s="57"/>
      <c r="J4200" s="57"/>
      <c r="K4200" s="57"/>
      <c r="L4200" s="57"/>
      <c r="M4200" s="57"/>
      <c r="N4200" s="57"/>
    </row>
    <row r="4201" spans="5:14">
      <c r="E4201" s="66"/>
      <c r="F4201" s="66"/>
      <c r="G4201" s="57"/>
      <c r="H4201" s="57"/>
      <c r="I4201" s="57"/>
      <c r="J4201" s="57"/>
      <c r="K4201" s="57"/>
      <c r="L4201" s="57"/>
      <c r="M4201" s="57"/>
      <c r="N4201" s="57"/>
    </row>
    <row r="4202" spans="5:14">
      <c r="E4202" s="66"/>
      <c r="F4202" s="66"/>
      <c r="G4202" s="57"/>
      <c r="H4202" s="57"/>
      <c r="I4202" s="57"/>
      <c r="J4202" s="57"/>
      <c r="K4202" s="57"/>
      <c r="L4202" s="57"/>
      <c r="M4202" s="57"/>
      <c r="N4202" s="57"/>
    </row>
    <row r="4203" spans="5:14">
      <c r="E4203" s="66"/>
      <c r="F4203" s="66"/>
      <c r="G4203" s="57"/>
      <c r="H4203" s="57"/>
      <c r="I4203" s="57"/>
      <c r="J4203" s="57"/>
      <c r="K4203" s="57"/>
      <c r="L4203" s="57"/>
      <c r="M4203" s="57"/>
      <c r="N4203" s="57"/>
    </row>
    <row r="4204" spans="5:14">
      <c r="E4204" s="66"/>
      <c r="F4204" s="66"/>
      <c r="G4204" s="57"/>
      <c r="H4204" s="57"/>
      <c r="I4204" s="57"/>
      <c r="J4204" s="57"/>
      <c r="K4204" s="57"/>
      <c r="L4204" s="57"/>
      <c r="M4204" s="57"/>
      <c r="N4204" s="57"/>
    </row>
    <row r="4205" spans="5:14">
      <c r="E4205" s="66"/>
      <c r="F4205" s="66"/>
      <c r="G4205" s="57"/>
      <c r="H4205" s="57"/>
      <c r="I4205" s="57"/>
      <c r="J4205" s="57"/>
      <c r="K4205" s="57"/>
      <c r="L4205" s="57"/>
      <c r="M4205" s="57"/>
      <c r="N4205" s="57"/>
    </row>
    <row r="4206" spans="5:14">
      <c r="E4206" s="66"/>
      <c r="F4206" s="66"/>
      <c r="G4206" s="57"/>
      <c r="H4206" s="57"/>
      <c r="I4206" s="57"/>
      <c r="J4206" s="57"/>
      <c r="K4206" s="57"/>
      <c r="L4206" s="57"/>
      <c r="M4206" s="57"/>
      <c r="N4206" s="57"/>
    </row>
    <row r="4207" spans="5:14">
      <c r="E4207" s="66"/>
      <c r="F4207" s="66"/>
      <c r="G4207" s="57"/>
      <c r="H4207" s="57"/>
      <c r="I4207" s="57"/>
      <c r="J4207" s="57"/>
      <c r="K4207" s="57"/>
      <c r="L4207" s="57"/>
      <c r="M4207" s="57"/>
      <c r="N4207" s="57"/>
    </row>
    <row r="4208" spans="5:14">
      <c r="E4208" s="66"/>
      <c r="F4208" s="66"/>
      <c r="G4208" s="57"/>
      <c r="H4208" s="57"/>
      <c r="I4208" s="57"/>
      <c r="J4208" s="57"/>
      <c r="K4208" s="57"/>
      <c r="L4208" s="57"/>
      <c r="M4208" s="57"/>
      <c r="N4208" s="57"/>
    </row>
    <row r="4209" spans="5:14">
      <c r="E4209" s="66"/>
      <c r="F4209" s="66"/>
      <c r="G4209" s="57"/>
      <c r="H4209" s="57"/>
      <c r="I4209" s="57"/>
      <c r="J4209" s="57"/>
      <c r="K4209" s="57"/>
      <c r="L4209" s="57"/>
      <c r="M4209" s="57"/>
      <c r="N4209" s="57"/>
    </row>
    <row r="4210" spans="5:14">
      <c r="E4210" s="66"/>
      <c r="F4210" s="66"/>
      <c r="G4210" s="57"/>
      <c r="H4210" s="57"/>
      <c r="I4210" s="57"/>
      <c r="J4210" s="57"/>
      <c r="K4210" s="57"/>
      <c r="L4210" s="57"/>
      <c r="M4210" s="57"/>
      <c r="N4210" s="57"/>
    </row>
    <row r="4211" spans="5:14">
      <c r="E4211" s="66"/>
      <c r="F4211" s="66"/>
      <c r="G4211" s="57"/>
      <c r="H4211" s="57"/>
      <c r="I4211" s="57"/>
      <c r="J4211" s="57"/>
      <c r="K4211" s="57"/>
      <c r="L4211" s="57"/>
      <c r="M4211" s="57"/>
      <c r="N4211" s="57"/>
    </row>
    <row r="4212" spans="5:14">
      <c r="E4212" s="66"/>
      <c r="F4212" s="66"/>
      <c r="G4212" s="57"/>
      <c r="H4212" s="57"/>
      <c r="I4212" s="57"/>
      <c r="J4212" s="57"/>
      <c r="K4212" s="57"/>
      <c r="L4212" s="57"/>
      <c r="M4212" s="57"/>
      <c r="N4212" s="57"/>
    </row>
    <row r="4213" spans="5:14">
      <c r="E4213" s="66"/>
      <c r="F4213" s="66"/>
      <c r="G4213" s="57"/>
      <c r="H4213" s="57"/>
      <c r="I4213" s="57"/>
      <c r="J4213" s="57"/>
      <c r="K4213" s="57"/>
      <c r="L4213" s="57"/>
      <c r="M4213" s="57"/>
      <c r="N4213" s="57"/>
    </row>
    <row r="4214" spans="5:14">
      <c r="E4214" s="66"/>
      <c r="F4214" s="66"/>
      <c r="G4214" s="57"/>
      <c r="H4214" s="57"/>
      <c r="I4214" s="57"/>
      <c r="J4214" s="57"/>
      <c r="K4214" s="57"/>
      <c r="L4214" s="57"/>
      <c r="M4214" s="57"/>
      <c r="N4214" s="57"/>
    </row>
    <row r="4215" spans="5:14">
      <c r="E4215" s="66"/>
      <c r="F4215" s="66"/>
      <c r="G4215" s="57"/>
      <c r="H4215" s="57"/>
      <c r="I4215" s="57"/>
      <c r="J4215" s="57"/>
      <c r="K4215" s="57"/>
      <c r="L4215" s="57"/>
      <c r="M4215" s="57"/>
      <c r="N4215" s="57"/>
    </row>
    <row r="4216" spans="5:14">
      <c r="E4216" s="66"/>
      <c r="F4216" s="66"/>
      <c r="G4216" s="57"/>
      <c r="H4216" s="57"/>
      <c r="I4216" s="57"/>
      <c r="J4216" s="57"/>
      <c r="K4216" s="57"/>
      <c r="L4216" s="57"/>
      <c r="M4216" s="57"/>
      <c r="N4216" s="57"/>
    </row>
    <row r="4217" spans="5:14">
      <c r="E4217" s="66"/>
      <c r="F4217" s="66"/>
      <c r="G4217" s="57"/>
      <c r="H4217" s="57"/>
      <c r="I4217" s="57"/>
      <c r="J4217" s="57"/>
      <c r="K4217" s="57"/>
      <c r="L4217" s="57"/>
      <c r="M4217" s="57"/>
      <c r="N4217" s="57"/>
    </row>
    <row r="4218" spans="5:14">
      <c r="E4218" s="66"/>
      <c r="F4218" s="66"/>
      <c r="G4218" s="57"/>
      <c r="H4218" s="57"/>
      <c r="I4218" s="57"/>
      <c r="J4218" s="57"/>
      <c r="K4218" s="57"/>
      <c r="L4218" s="57"/>
      <c r="M4218" s="57"/>
      <c r="N4218" s="57"/>
    </row>
    <row r="4219" spans="5:14">
      <c r="E4219" s="66"/>
      <c r="F4219" s="66"/>
      <c r="G4219" s="57"/>
      <c r="H4219" s="57"/>
      <c r="I4219" s="57"/>
      <c r="J4219" s="57"/>
      <c r="K4219" s="57"/>
      <c r="L4219" s="57"/>
      <c r="M4219" s="57"/>
      <c r="N4219" s="57"/>
    </row>
    <row r="4220" spans="5:14">
      <c r="E4220" s="66"/>
      <c r="F4220" s="66"/>
      <c r="G4220" s="57"/>
      <c r="H4220" s="57"/>
      <c r="I4220" s="57"/>
      <c r="J4220" s="57"/>
      <c r="K4220" s="57"/>
      <c r="L4220" s="57"/>
      <c r="M4220" s="57"/>
      <c r="N4220" s="57"/>
    </row>
    <row r="4221" spans="5:14">
      <c r="E4221" s="66"/>
      <c r="F4221" s="66"/>
      <c r="G4221" s="57"/>
      <c r="H4221" s="57"/>
      <c r="I4221" s="57"/>
      <c r="J4221" s="57"/>
      <c r="K4221" s="57"/>
      <c r="L4221" s="57"/>
      <c r="M4221" s="57"/>
      <c r="N4221" s="57"/>
    </row>
    <row r="4222" spans="5:14">
      <c r="E4222" s="66"/>
      <c r="F4222" s="66"/>
      <c r="G4222" s="57"/>
      <c r="H4222" s="57"/>
      <c r="I4222" s="57"/>
      <c r="J4222" s="57"/>
      <c r="K4222" s="57"/>
      <c r="L4222" s="57"/>
      <c r="M4222" s="57"/>
      <c r="N4222" s="57"/>
    </row>
    <row r="4223" spans="5:14">
      <c r="E4223" s="66"/>
      <c r="F4223" s="66"/>
      <c r="G4223" s="57"/>
      <c r="H4223" s="57"/>
      <c r="I4223" s="57"/>
      <c r="J4223" s="57"/>
      <c r="K4223" s="57"/>
      <c r="L4223" s="57"/>
      <c r="M4223" s="57"/>
      <c r="N4223" s="57"/>
    </row>
    <row r="4224" spans="5:14">
      <c r="E4224" s="66"/>
      <c r="F4224" s="66"/>
      <c r="G4224" s="57"/>
      <c r="H4224" s="57"/>
      <c r="I4224" s="57"/>
      <c r="J4224" s="57"/>
      <c r="K4224" s="57"/>
      <c r="L4224" s="57"/>
      <c r="M4224" s="57"/>
      <c r="N4224" s="57"/>
    </row>
    <row r="4225" spans="5:14">
      <c r="E4225" s="66"/>
      <c r="F4225" s="66"/>
      <c r="G4225" s="57"/>
      <c r="H4225" s="57"/>
      <c r="I4225" s="57"/>
      <c r="J4225" s="57"/>
      <c r="K4225" s="57"/>
      <c r="L4225" s="57"/>
      <c r="M4225" s="57"/>
      <c r="N4225" s="57"/>
    </row>
    <row r="4226" spans="5:14">
      <c r="E4226" s="66"/>
      <c r="F4226" s="66"/>
      <c r="G4226" s="57"/>
      <c r="H4226" s="57"/>
      <c r="I4226" s="57"/>
      <c r="J4226" s="57"/>
      <c r="K4226" s="57"/>
      <c r="L4226" s="57"/>
      <c r="M4226" s="57"/>
      <c r="N4226" s="57"/>
    </row>
    <row r="4227" spans="5:14">
      <c r="E4227" s="66"/>
      <c r="F4227" s="66"/>
      <c r="G4227" s="57"/>
      <c r="H4227" s="57"/>
      <c r="I4227" s="57"/>
      <c r="J4227" s="57"/>
      <c r="K4227" s="57"/>
      <c r="L4227" s="57"/>
      <c r="M4227" s="57"/>
      <c r="N4227" s="57"/>
    </row>
    <row r="4228" spans="5:14">
      <c r="E4228" s="66"/>
      <c r="F4228" s="66"/>
      <c r="G4228" s="57"/>
      <c r="H4228" s="57"/>
      <c r="I4228" s="57"/>
      <c r="J4228" s="57"/>
      <c r="K4228" s="57"/>
      <c r="L4228" s="57"/>
      <c r="M4228" s="57"/>
      <c r="N4228" s="57"/>
    </row>
    <row r="4229" spans="5:14">
      <c r="E4229" s="66"/>
      <c r="F4229" s="66"/>
      <c r="G4229" s="57"/>
      <c r="H4229" s="57"/>
      <c r="I4229" s="57"/>
      <c r="J4229" s="57"/>
      <c r="K4229" s="57"/>
      <c r="L4229" s="57"/>
      <c r="M4229" s="57"/>
      <c r="N4229" s="57"/>
    </row>
    <row r="4230" spans="5:14">
      <c r="E4230" s="66"/>
      <c r="F4230" s="66"/>
      <c r="G4230" s="57"/>
      <c r="H4230" s="57"/>
      <c r="I4230" s="57"/>
      <c r="J4230" s="57"/>
      <c r="K4230" s="57"/>
      <c r="L4230" s="57"/>
      <c r="M4230" s="57"/>
      <c r="N4230" s="57"/>
    </row>
    <row r="4231" spans="5:14">
      <c r="E4231" s="66"/>
      <c r="F4231" s="66"/>
      <c r="G4231" s="57"/>
      <c r="H4231" s="57"/>
      <c r="I4231" s="57"/>
      <c r="J4231" s="57"/>
      <c r="K4231" s="57"/>
      <c r="L4231" s="57"/>
      <c r="M4231" s="57"/>
      <c r="N4231" s="57"/>
    </row>
    <row r="4232" spans="5:14">
      <c r="E4232" s="66"/>
      <c r="F4232" s="66"/>
      <c r="G4232" s="57"/>
      <c r="H4232" s="57"/>
      <c r="I4232" s="57"/>
      <c r="J4232" s="57"/>
      <c r="K4232" s="57"/>
      <c r="L4232" s="57"/>
      <c r="M4232" s="57"/>
      <c r="N4232" s="57"/>
    </row>
    <row r="4233" spans="5:14">
      <c r="E4233" s="66"/>
      <c r="F4233" s="66"/>
      <c r="G4233" s="57"/>
      <c r="H4233" s="57"/>
      <c r="I4233" s="57"/>
      <c r="J4233" s="57"/>
      <c r="K4233" s="57"/>
      <c r="L4233" s="57"/>
      <c r="M4233" s="57"/>
      <c r="N4233" s="57"/>
    </row>
    <row r="4234" spans="5:14">
      <c r="E4234" s="66"/>
      <c r="F4234" s="66"/>
      <c r="G4234" s="57"/>
      <c r="H4234" s="57"/>
      <c r="I4234" s="57"/>
      <c r="J4234" s="57"/>
      <c r="K4234" s="57"/>
      <c r="L4234" s="57"/>
      <c r="M4234" s="57"/>
      <c r="N4234" s="57"/>
    </row>
    <row r="4235" spans="5:14">
      <c r="E4235" s="66"/>
      <c r="F4235" s="66"/>
      <c r="G4235" s="57"/>
      <c r="H4235" s="57"/>
      <c r="I4235" s="57"/>
      <c r="J4235" s="57"/>
      <c r="K4235" s="57"/>
      <c r="L4235" s="57"/>
      <c r="M4235" s="57"/>
      <c r="N4235" s="57"/>
    </row>
    <row r="4236" spans="5:14">
      <c r="E4236" s="66"/>
      <c r="F4236" s="66"/>
      <c r="G4236" s="57"/>
      <c r="H4236" s="57"/>
      <c r="I4236" s="57"/>
      <c r="J4236" s="57"/>
      <c r="K4236" s="57"/>
      <c r="L4236" s="57"/>
      <c r="M4236" s="57"/>
      <c r="N4236" s="57"/>
    </row>
    <row r="4237" spans="5:14">
      <c r="E4237" s="66"/>
      <c r="F4237" s="66"/>
      <c r="G4237" s="57"/>
      <c r="H4237" s="57"/>
      <c r="I4237" s="57"/>
      <c r="J4237" s="57"/>
      <c r="K4237" s="57"/>
      <c r="L4237" s="57"/>
      <c r="M4237" s="57"/>
      <c r="N4237" s="57"/>
    </row>
    <row r="4238" spans="5:14">
      <c r="E4238" s="66"/>
      <c r="F4238" s="66"/>
      <c r="G4238" s="57"/>
      <c r="H4238" s="57"/>
      <c r="I4238" s="57"/>
      <c r="J4238" s="57"/>
      <c r="K4238" s="57"/>
      <c r="L4238" s="57"/>
      <c r="M4238" s="57"/>
      <c r="N4238" s="57"/>
    </row>
    <row r="4239" spans="5:14">
      <c r="E4239" s="66"/>
      <c r="F4239" s="66"/>
      <c r="G4239" s="57"/>
      <c r="H4239" s="57"/>
      <c r="I4239" s="57"/>
      <c r="J4239" s="57"/>
      <c r="K4239" s="57"/>
      <c r="L4239" s="57"/>
      <c r="M4239" s="57"/>
      <c r="N4239" s="57"/>
    </row>
    <row r="4240" spans="5:14">
      <c r="E4240" s="66"/>
      <c r="F4240" s="66"/>
      <c r="G4240" s="57"/>
      <c r="H4240" s="57"/>
      <c r="I4240" s="57"/>
      <c r="J4240" s="57"/>
      <c r="K4240" s="57"/>
      <c r="L4240" s="57"/>
      <c r="M4240" s="57"/>
      <c r="N4240" s="57"/>
    </row>
    <row r="4241" spans="5:14">
      <c r="E4241" s="66"/>
      <c r="F4241" s="66"/>
      <c r="G4241" s="57"/>
      <c r="H4241" s="57"/>
      <c r="I4241" s="57"/>
      <c r="J4241" s="57"/>
      <c r="K4241" s="57"/>
      <c r="L4241" s="57"/>
      <c r="M4241" s="57"/>
      <c r="N4241" s="57"/>
    </row>
    <row r="4242" spans="5:14">
      <c r="E4242" s="66"/>
      <c r="F4242" s="66"/>
      <c r="G4242" s="57"/>
      <c r="H4242" s="57"/>
      <c r="I4242" s="57"/>
      <c r="J4242" s="57"/>
      <c r="K4242" s="57"/>
      <c r="L4242" s="57"/>
      <c r="M4242" s="57"/>
      <c r="N4242" s="57"/>
    </row>
    <row r="4243" spans="5:14">
      <c r="E4243" s="66"/>
      <c r="F4243" s="66"/>
      <c r="G4243" s="57"/>
      <c r="H4243" s="57"/>
      <c r="I4243" s="57"/>
      <c r="J4243" s="57"/>
      <c r="K4243" s="57"/>
      <c r="L4243" s="57"/>
      <c r="M4243" s="57"/>
      <c r="N4243" s="57"/>
    </row>
    <row r="4244" spans="5:14">
      <c r="E4244" s="66"/>
      <c r="F4244" s="66"/>
      <c r="G4244" s="57"/>
      <c r="H4244" s="57"/>
      <c r="I4244" s="57"/>
      <c r="J4244" s="57"/>
      <c r="K4244" s="57"/>
      <c r="L4244" s="57"/>
      <c r="M4244" s="57"/>
      <c r="N4244" s="57"/>
    </row>
    <row r="4245" spans="5:14">
      <c r="E4245" s="66"/>
      <c r="F4245" s="66"/>
      <c r="G4245" s="57"/>
      <c r="H4245" s="57"/>
      <c r="I4245" s="57"/>
      <c r="J4245" s="57"/>
      <c r="K4245" s="57"/>
      <c r="L4245" s="57"/>
      <c r="M4245" s="57"/>
      <c r="N4245" s="57"/>
    </row>
    <row r="4246" spans="5:14">
      <c r="E4246" s="66"/>
      <c r="F4246" s="66"/>
      <c r="G4246" s="57"/>
      <c r="H4246" s="57"/>
      <c r="I4246" s="57"/>
      <c r="J4246" s="57"/>
      <c r="K4246" s="57"/>
      <c r="L4246" s="57"/>
      <c r="M4246" s="57"/>
      <c r="N4246" s="57"/>
    </row>
    <row r="4247" spans="5:14">
      <c r="E4247" s="66"/>
      <c r="F4247" s="66"/>
      <c r="G4247" s="57"/>
      <c r="H4247" s="57"/>
      <c r="I4247" s="57"/>
      <c r="J4247" s="57"/>
      <c r="K4247" s="57"/>
      <c r="L4247" s="57"/>
      <c r="M4247" s="57"/>
      <c r="N4247" s="57"/>
    </row>
    <row r="4248" spans="5:14">
      <c r="E4248" s="66"/>
      <c r="F4248" s="66"/>
      <c r="G4248" s="57"/>
      <c r="H4248" s="57"/>
      <c r="I4248" s="57"/>
      <c r="J4248" s="57"/>
      <c r="K4248" s="57"/>
      <c r="L4248" s="57"/>
      <c r="M4248" s="57"/>
      <c r="N4248" s="57"/>
    </row>
    <row r="4249" spans="5:14">
      <c r="E4249" s="66"/>
      <c r="F4249" s="66"/>
      <c r="G4249" s="57"/>
      <c r="H4249" s="57"/>
      <c r="I4249" s="57"/>
      <c r="J4249" s="57"/>
      <c r="K4249" s="57"/>
      <c r="L4249" s="57"/>
      <c r="M4249" s="57"/>
      <c r="N4249" s="57"/>
    </row>
    <row r="4250" spans="5:14">
      <c r="E4250" s="66"/>
      <c r="F4250" s="66"/>
      <c r="G4250" s="57"/>
      <c r="H4250" s="57"/>
      <c r="I4250" s="57"/>
      <c r="J4250" s="57"/>
      <c r="K4250" s="57"/>
      <c r="L4250" s="57"/>
      <c r="M4250" s="57"/>
      <c r="N4250" s="57"/>
    </row>
    <row r="4251" spans="5:14">
      <c r="E4251" s="66"/>
      <c r="F4251" s="66"/>
      <c r="G4251" s="57"/>
      <c r="H4251" s="57"/>
      <c r="I4251" s="57"/>
      <c r="J4251" s="57"/>
      <c r="K4251" s="57"/>
      <c r="L4251" s="57"/>
      <c r="M4251" s="57"/>
      <c r="N4251" s="57"/>
    </row>
    <row r="4252" spans="5:14">
      <c r="E4252" s="66"/>
      <c r="F4252" s="66"/>
      <c r="G4252" s="57"/>
      <c r="H4252" s="57"/>
      <c r="I4252" s="57"/>
      <c r="J4252" s="57"/>
      <c r="K4252" s="57"/>
      <c r="L4252" s="57"/>
      <c r="M4252" s="57"/>
      <c r="N4252" s="57"/>
    </row>
    <row r="4253" spans="5:14">
      <c r="E4253" s="66"/>
      <c r="F4253" s="66"/>
      <c r="G4253" s="57"/>
      <c r="H4253" s="57"/>
      <c r="I4253" s="57"/>
      <c r="J4253" s="57"/>
      <c r="K4253" s="57"/>
      <c r="L4253" s="57"/>
      <c r="M4253" s="57"/>
      <c r="N4253" s="57"/>
    </row>
    <row r="4254" spans="5:14">
      <c r="E4254" s="66"/>
      <c r="F4254" s="66"/>
      <c r="G4254" s="57"/>
      <c r="H4254" s="57"/>
      <c r="I4254" s="57"/>
      <c r="J4254" s="57"/>
      <c r="K4254" s="57"/>
      <c r="L4254" s="57"/>
      <c r="M4254" s="57"/>
      <c r="N4254" s="57"/>
    </row>
    <row r="4255" spans="5:14">
      <c r="E4255" s="66"/>
      <c r="F4255" s="66"/>
      <c r="G4255" s="57"/>
      <c r="H4255" s="57"/>
      <c r="I4255" s="57"/>
      <c r="J4255" s="57"/>
      <c r="K4255" s="57"/>
      <c r="L4255" s="57"/>
      <c r="M4255" s="57"/>
      <c r="N4255" s="57"/>
    </row>
    <row r="4256" spans="5:14">
      <c r="E4256" s="66"/>
      <c r="F4256" s="66"/>
      <c r="G4256" s="57"/>
      <c r="H4256" s="57"/>
      <c r="I4256" s="57"/>
      <c r="J4256" s="57"/>
      <c r="K4256" s="57"/>
      <c r="L4256" s="57"/>
      <c r="M4256" s="57"/>
      <c r="N4256" s="57"/>
    </row>
    <row r="4257" spans="5:14">
      <c r="E4257" s="66"/>
      <c r="F4257" s="66"/>
      <c r="G4257" s="57"/>
      <c r="H4257" s="57"/>
      <c r="I4257" s="57"/>
      <c r="J4257" s="57"/>
      <c r="K4257" s="57"/>
      <c r="L4257" s="57"/>
      <c r="M4257" s="57"/>
      <c r="N4257" s="57"/>
    </row>
    <row r="4258" spans="5:14">
      <c r="E4258" s="66"/>
      <c r="F4258" s="66"/>
      <c r="G4258" s="57"/>
      <c r="H4258" s="57"/>
      <c r="I4258" s="57"/>
      <c r="J4258" s="57"/>
      <c r="K4258" s="57"/>
      <c r="L4258" s="57"/>
      <c r="M4258" s="57"/>
      <c r="N4258" s="57"/>
    </row>
    <row r="4259" spans="5:14">
      <c r="E4259" s="66"/>
      <c r="F4259" s="66"/>
      <c r="G4259" s="57"/>
      <c r="H4259" s="57"/>
      <c r="I4259" s="57"/>
      <c r="J4259" s="57"/>
      <c r="K4259" s="57"/>
      <c r="L4259" s="57"/>
      <c r="M4259" s="57"/>
      <c r="N4259" s="57"/>
    </row>
    <row r="4260" spans="5:14">
      <c r="E4260" s="66"/>
      <c r="F4260" s="66"/>
      <c r="G4260" s="57"/>
      <c r="H4260" s="57"/>
      <c r="I4260" s="57"/>
      <c r="J4260" s="57"/>
      <c r="K4260" s="57"/>
      <c r="L4260" s="57"/>
      <c r="M4260" s="57"/>
      <c r="N4260" s="57"/>
    </row>
    <row r="4261" spans="5:14">
      <c r="E4261" s="66"/>
      <c r="F4261" s="66"/>
      <c r="G4261" s="57"/>
      <c r="H4261" s="57"/>
      <c r="I4261" s="57"/>
      <c r="J4261" s="57"/>
      <c r="K4261" s="57"/>
      <c r="L4261" s="57"/>
      <c r="M4261" s="57"/>
      <c r="N4261" s="57"/>
    </row>
    <row r="4262" spans="5:14">
      <c r="E4262" s="66"/>
      <c r="F4262" s="66"/>
      <c r="G4262" s="57"/>
      <c r="H4262" s="57"/>
      <c r="I4262" s="57"/>
      <c r="J4262" s="57"/>
      <c r="K4262" s="57"/>
      <c r="L4262" s="57"/>
      <c r="M4262" s="57"/>
      <c r="N4262" s="57"/>
    </row>
    <row r="4263" spans="5:14">
      <c r="E4263" s="66"/>
      <c r="F4263" s="66"/>
      <c r="G4263" s="57"/>
      <c r="H4263" s="57"/>
      <c r="I4263" s="57"/>
      <c r="J4263" s="57"/>
      <c r="K4263" s="57"/>
      <c r="L4263" s="57"/>
      <c r="M4263" s="57"/>
      <c r="N4263" s="57"/>
    </row>
    <row r="4264" spans="5:14">
      <c r="E4264" s="66"/>
      <c r="F4264" s="66"/>
      <c r="G4264" s="57"/>
      <c r="H4264" s="57"/>
      <c r="I4264" s="57"/>
      <c r="J4264" s="57"/>
      <c r="K4264" s="57"/>
      <c r="L4264" s="57"/>
      <c r="M4264" s="57"/>
      <c r="N4264" s="57"/>
    </row>
    <row r="4265" spans="5:14">
      <c r="E4265" s="66"/>
      <c r="F4265" s="66"/>
      <c r="G4265" s="57"/>
      <c r="H4265" s="57"/>
      <c r="I4265" s="57"/>
      <c r="J4265" s="57"/>
      <c r="K4265" s="57"/>
      <c r="L4265" s="57"/>
      <c r="M4265" s="57"/>
      <c r="N4265" s="57"/>
    </row>
    <row r="4266" spans="5:14">
      <c r="E4266" s="66"/>
      <c r="F4266" s="66"/>
      <c r="G4266" s="57"/>
      <c r="H4266" s="57"/>
      <c r="I4266" s="57"/>
      <c r="J4266" s="57"/>
      <c r="K4266" s="57"/>
      <c r="L4266" s="57"/>
      <c r="M4266" s="57"/>
      <c r="N4266" s="57"/>
    </row>
    <row r="4267" spans="5:14">
      <c r="E4267" s="66"/>
      <c r="F4267" s="66"/>
      <c r="G4267" s="57"/>
      <c r="H4267" s="57"/>
      <c r="I4267" s="57"/>
      <c r="J4267" s="57"/>
      <c r="K4267" s="57"/>
      <c r="L4267" s="57"/>
      <c r="M4267" s="57"/>
      <c r="N4267" s="57"/>
    </row>
    <row r="4268" spans="5:14">
      <c r="E4268" s="66"/>
      <c r="F4268" s="66"/>
      <c r="G4268" s="57"/>
      <c r="H4268" s="57"/>
      <c r="I4268" s="57"/>
      <c r="J4268" s="57"/>
      <c r="K4268" s="57"/>
      <c r="L4268" s="57"/>
      <c r="M4268" s="57"/>
      <c r="N4268" s="57"/>
    </row>
    <row r="4269" spans="5:14">
      <c r="E4269" s="66"/>
      <c r="F4269" s="66"/>
      <c r="G4269" s="57"/>
      <c r="H4269" s="57"/>
      <c r="I4269" s="57"/>
      <c r="J4269" s="57"/>
      <c r="K4269" s="57"/>
      <c r="L4269" s="57"/>
      <c r="M4269" s="57"/>
      <c r="N4269" s="57"/>
    </row>
    <row r="4270" spans="5:14">
      <c r="E4270" s="66"/>
      <c r="F4270" s="66"/>
      <c r="G4270" s="57"/>
      <c r="H4270" s="57"/>
      <c r="I4270" s="57"/>
      <c r="J4270" s="57"/>
      <c r="K4270" s="57"/>
      <c r="L4270" s="57"/>
      <c r="M4270" s="57"/>
      <c r="N4270" s="57"/>
    </row>
    <row r="4271" spans="5:14">
      <c r="E4271" s="66"/>
      <c r="F4271" s="66"/>
      <c r="G4271" s="57"/>
      <c r="H4271" s="57"/>
      <c r="I4271" s="57"/>
      <c r="J4271" s="57"/>
      <c r="K4271" s="57"/>
      <c r="L4271" s="57"/>
      <c r="M4271" s="57"/>
      <c r="N4271" s="57"/>
    </row>
    <row r="4272" spans="5:14">
      <c r="E4272" s="66"/>
      <c r="F4272" s="66"/>
      <c r="G4272" s="57"/>
      <c r="H4272" s="57"/>
      <c r="I4272" s="57"/>
      <c r="J4272" s="57"/>
      <c r="K4272" s="57"/>
      <c r="L4272" s="57"/>
      <c r="M4272" s="57"/>
      <c r="N4272" s="57"/>
    </row>
    <row r="4273" spans="5:14">
      <c r="E4273" s="66"/>
      <c r="F4273" s="66"/>
      <c r="G4273" s="57"/>
      <c r="H4273" s="57"/>
      <c r="I4273" s="57"/>
      <c r="J4273" s="57"/>
      <c r="K4273" s="57"/>
      <c r="L4273" s="57"/>
      <c r="M4273" s="57"/>
      <c r="N4273" s="57"/>
    </row>
    <row r="4274" spans="5:14">
      <c r="E4274" s="66"/>
      <c r="F4274" s="66"/>
      <c r="G4274" s="57"/>
      <c r="H4274" s="57"/>
      <c r="I4274" s="57"/>
      <c r="J4274" s="57"/>
      <c r="K4274" s="57"/>
      <c r="L4274" s="57"/>
      <c r="M4274" s="57"/>
      <c r="N4274" s="57"/>
    </row>
    <row r="4275" spans="5:14">
      <c r="E4275" s="66"/>
      <c r="F4275" s="66"/>
      <c r="G4275" s="57"/>
      <c r="H4275" s="57"/>
      <c r="I4275" s="57"/>
      <c r="J4275" s="57"/>
      <c r="K4275" s="57"/>
      <c r="L4275" s="57"/>
      <c r="M4275" s="57"/>
      <c r="N4275" s="57"/>
    </row>
    <row r="4276" spans="5:14">
      <c r="E4276" s="66"/>
      <c r="F4276" s="66"/>
      <c r="G4276" s="57"/>
      <c r="H4276" s="57"/>
      <c r="I4276" s="57"/>
      <c r="J4276" s="57"/>
      <c r="K4276" s="57"/>
      <c r="L4276" s="57"/>
      <c r="M4276" s="57"/>
      <c r="N4276" s="57"/>
    </row>
    <row r="4277" spans="5:14">
      <c r="E4277" s="66"/>
      <c r="F4277" s="66"/>
      <c r="G4277" s="57"/>
      <c r="H4277" s="57"/>
      <c r="I4277" s="57"/>
      <c r="J4277" s="57"/>
      <c r="K4277" s="57"/>
      <c r="L4277" s="57"/>
      <c r="M4277" s="57"/>
      <c r="N4277" s="57"/>
    </row>
    <row r="4278" spans="5:14">
      <c r="E4278" s="66"/>
      <c r="F4278" s="66"/>
      <c r="G4278" s="57"/>
      <c r="H4278" s="57"/>
      <c r="I4278" s="57"/>
      <c r="J4278" s="57"/>
      <c r="K4278" s="57"/>
      <c r="L4278" s="57"/>
      <c r="M4278" s="57"/>
      <c r="N4278" s="57"/>
    </row>
    <row r="4279" spans="5:14">
      <c r="E4279" s="66"/>
      <c r="F4279" s="66"/>
      <c r="G4279" s="57"/>
      <c r="H4279" s="57"/>
      <c r="I4279" s="57"/>
      <c r="J4279" s="57"/>
      <c r="K4279" s="57"/>
      <c r="L4279" s="57"/>
      <c r="M4279" s="57"/>
      <c r="N4279" s="57"/>
    </row>
    <row r="4280" spans="5:14">
      <c r="E4280" s="66"/>
      <c r="F4280" s="66"/>
      <c r="G4280" s="57"/>
      <c r="H4280" s="57"/>
      <c r="I4280" s="57"/>
      <c r="J4280" s="57"/>
      <c r="K4280" s="57"/>
      <c r="L4280" s="57"/>
      <c r="M4280" s="57"/>
      <c r="N4280" s="57"/>
    </row>
    <row r="4281" spans="5:14">
      <c r="E4281" s="66"/>
      <c r="F4281" s="66"/>
      <c r="G4281" s="57"/>
      <c r="H4281" s="57"/>
      <c r="I4281" s="57"/>
      <c r="J4281" s="57"/>
      <c r="K4281" s="57"/>
      <c r="L4281" s="57"/>
      <c r="M4281" s="57"/>
      <c r="N4281" s="57"/>
    </row>
    <row r="4282" spans="5:14">
      <c r="E4282" s="66"/>
      <c r="F4282" s="66"/>
      <c r="G4282" s="57"/>
      <c r="H4282" s="57"/>
      <c r="I4282" s="57"/>
      <c r="J4282" s="57"/>
      <c r="K4282" s="57"/>
      <c r="L4282" s="57"/>
      <c r="M4282" s="57"/>
      <c r="N4282" s="57"/>
    </row>
    <row r="4283" spans="5:14">
      <c r="E4283" s="66"/>
      <c r="F4283" s="66"/>
      <c r="G4283" s="57"/>
      <c r="H4283" s="57"/>
      <c r="I4283" s="57"/>
      <c r="J4283" s="57"/>
      <c r="K4283" s="57"/>
      <c r="L4283" s="57"/>
      <c r="M4283" s="57"/>
      <c r="N4283" s="57"/>
    </row>
    <row r="4284" spans="5:14">
      <c r="E4284" s="66"/>
      <c r="F4284" s="66"/>
      <c r="G4284" s="57"/>
      <c r="H4284" s="57"/>
      <c r="I4284" s="57"/>
      <c r="J4284" s="57"/>
      <c r="K4284" s="57"/>
      <c r="L4284" s="57"/>
      <c r="M4284" s="57"/>
      <c r="N4284" s="57"/>
    </row>
    <row r="4285" spans="5:14">
      <c r="E4285" s="66"/>
      <c r="F4285" s="66"/>
      <c r="G4285" s="57"/>
      <c r="H4285" s="57"/>
      <c r="I4285" s="57"/>
      <c r="J4285" s="57"/>
      <c r="K4285" s="57"/>
      <c r="L4285" s="57"/>
      <c r="M4285" s="57"/>
      <c r="N4285" s="57"/>
    </row>
    <row r="4286" spans="5:14">
      <c r="E4286" s="66"/>
      <c r="F4286" s="66"/>
      <c r="G4286" s="57"/>
      <c r="H4286" s="57"/>
      <c r="I4286" s="57"/>
      <c r="J4286" s="57"/>
      <c r="K4286" s="57"/>
      <c r="L4286" s="57"/>
      <c r="M4286" s="57"/>
      <c r="N4286" s="57"/>
    </row>
    <row r="4287" spans="5:14">
      <c r="E4287" s="66"/>
      <c r="F4287" s="66"/>
      <c r="G4287" s="57"/>
      <c r="H4287" s="57"/>
      <c r="I4287" s="57"/>
      <c r="J4287" s="57"/>
      <c r="K4287" s="57"/>
      <c r="L4287" s="57"/>
      <c r="M4287" s="57"/>
      <c r="N4287" s="57"/>
    </row>
    <row r="4288" spans="5:14">
      <c r="E4288" s="66"/>
      <c r="F4288" s="66"/>
      <c r="G4288" s="57"/>
      <c r="H4288" s="57"/>
      <c r="I4288" s="57"/>
      <c r="J4288" s="57"/>
      <c r="K4288" s="57"/>
      <c r="L4288" s="57"/>
      <c r="M4288" s="57"/>
      <c r="N4288" s="57"/>
    </row>
    <row r="4289" spans="5:14">
      <c r="E4289" s="66"/>
      <c r="F4289" s="66"/>
      <c r="G4289" s="57"/>
      <c r="H4289" s="57"/>
      <c r="I4289" s="57"/>
      <c r="J4289" s="57"/>
      <c r="K4289" s="57"/>
      <c r="L4289" s="57"/>
      <c r="M4289" s="57"/>
      <c r="N4289" s="57"/>
    </row>
    <row r="4290" spans="5:14">
      <c r="E4290" s="66"/>
      <c r="F4290" s="66"/>
      <c r="G4290" s="57"/>
      <c r="H4290" s="57"/>
      <c r="I4290" s="57"/>
      <c r="J4290" s="57"/>
      <c r="K4290" s="57"/>
      <c r="L4290" s="57"/>
      <c r="M4290" s="57"/>
      <c r="N4290" s="57"/>
    </row>
    <row r="4291" spans="5:14">
      <c r="E4291" s="66"/>
      <c r="F4291" s="66"/>
      <c r="G4291" s="57"/>
      <c r="H4291" s="57"/>
      <c r="I4291" s="57"/>
      <c r="J4291" s="57"/>
      <c r="K4291" s="57"/>
      <c r="L4291" s="57"/>
      <c r="M4291" s="57"/>
      <c r="N4291" s="57"/>
    </row>
    <row r="4292" spans="5:14">
      <c r="E4292" s="66"/>
      <c r="F4292" s="66"/>
      <c r="G4292" s="57"/>
      <c r="H4292" s="57"/>
      <c r="I4292" s="57"/>
      <c r="J4292" s="57"/>
      <c r="K4292" s="57"/>
      <c r="L4292" s="57"/>
      <c r="M4292" s="57"/>
      <c r="N4292" s="57"/>
    </row>
    <row r="4293" spans="5:14">
      <c r="E4293" s="66"/>
      <c r="F4293" s="66"/>
      <c r="G4293" s="57"/>
      <c r="H4293" s="57"/>
      <c r="I4293" s="57"/>
      <c r="J4293" s="57"/>
      <c r="K4293" s="57"/>
      <c r="L4293" s="57"/>
      <c r="M4293" s="57"/>
      <c r="N4293" s="57"/>
    </row>
    <row r="4294" spans="5:14">
      <c r="E4294" s="66"/>
      <c r="F4294" s="66"/>
      <c r="G4294" s="57"/>
      <c r="H4294" s="57"/>
      <c r="I4294" s="57"/>
      <c r="J4294" s="57"/>
      <c r="K4294" s="57"/>
      <c r="L4294" s="57"/>
      <c r="M4294" s="57"/>
      <c r="N4294" s="57"/>
    </row>
    <row r="4295" spans="5:14">
      <c r="E4295" s="66"/>
      <c r="F4295" s="66"/>
      <c r="G4295" s="57"/>
      <c r="H4295" s="57"/>
      <c r="I4295" s="57"/>
      <c r="J4295" s="57"/>
      <c r="K4295" s="57"/>
      <c r="L4295" s="57"/>
      <c r="M4295" s="57"/>
      <c r="N4295" s="57"/>
    </row>
    <row r="4296" spans="5:14">
      <c r="E4296" s="66"/>
      <c r="F4296" s="66"/>
      <c r="G4296" s="57"/>
      <c r="H4296" s="57"/>
      <c r="I4296" s="57"/>
      <c r="J4296" s="57"/>
      <c r="K4296" s="57"/>
      <c r="L4296" s="57"/>
      <c r="M4296" s="57"/>
      <c r="N4296" s="57"/>
    </row>
    <row r="4297" spans="5:14">
      <c r="E4297" s="66"/>
      <c r="F4297" s="66"/>
      <c r="G4297" s="57"/>
      <c r="H4297" s="57"/>
      <c r="I4297" s="57"/>
      <c r="J4297" s="57"/>
      <c r="K4297" s="57"/>
      <c r="L4297" s="57"/>
      <c r="M4297" s="57"/>
      <c r="N4297" s="57"/>
    </row>
    <row r="4298" spans="5:14">
      <c r="E4298" s="66"/>
      <c r="F4298" s="66"/>
      <c r="G4298" s="57"/>
      <c r="H4298" s="57"/>
      <c r="I4298" s="57"/>
      <c r="J4298" s="57"/>
      <c r="K4298" s="57"/>
      <c r="L4298" s="57"/>
      <c r="M4298" s="57"/>
      <c r="N4298" s="57"/>
    </row>
    <row r="4299" spans="5:14">
      <c r="E4299" s="66"/>
      <c r="F4299" s="66"/>
      <c r="G4299" s="57"/>
      <c r="H4299" s="57"/>
      <c r="I4299" s="57"/>
      <c r="J4299" s="57"/>
      <c r="K4299" s="57"/>
      <c r="L4299" s="57"/>
      <c r="M4299" s="57"/>
      <c r="N4299" s="57"/>
    </row>
    <row r="4300" spans="5:14">
      <c r="E4300" s="66"/>
      <c r="F4300" s="66"/>
      <c r="G4300" s="57"/>
      <c r="H4300" s="57"/>
      <c r="I4300" s="57"/>
      <c r="J4300" s="57"/>
      <c r="K4300" s="57"/>
      <c r="L4300" s="57"/>
      <c r="M4300" s="57"/>
      <c r="N4300" s="57"/>
    </row>
    <row r="4301" spans="5:14">
      <c r="E4301" s="66"/>
      <c r="F4301" s="66"/>
      <c r="G4301" s="57"/>
      <c r="H4301" s="57"/>
      <c r="I4301" s="57"/>
      <c r="J4301" s="57"/>
      <c r="K4301" s="57"/>
      <c r="L4301" s="57"/>
      <c r="M4301" s="57"/>
      <c r="N4301" s="57"/>
    </row>
    <row r="4302" spans="5:14">
      <c r="E4302" s="66"/>
      <c r="F4302" s="66"/>
      <c r="G4302" s="57"/>
      <c r="H4302" s="57"/>
      <c r="I4302" s="57"/>
      <c r="J4302" s="57"/>
      <c r="K4302" s="57"/>
      <c r="L4302" s="57"/>
      <c r="M4302" s="57"/>
      <c r="N4302" s="57"/>
    </row>
    <row r="4303" spans="5:14">
      <c r="E4303" s="66"/>
      <c r="F4303" s="66"/>
      <c r="G4303" s="57"/>
      <c r="H4303" s="57"/>
      <c r="I4303" s="57"/>
      <c r="J4303" s="57"/>
      <c r="K4303" s="57"/>
      <c r="L4303" s="57"/>
      <c r="M4303" s="57"/>
      <c r="N4303" s="57"/>
    </row>
    <row r="4304" spans="5:14">
      <c r="E4304" s="66"/>
      <c r="F4304" s="66"/>
      <c r="G4304" s="57"/>
      <c r="H4304" s="57"/>
      <c r="I4304" s="57"/>
      <c r="J4304" s="57"/>
      <c r="K4304" s="57"/>
      <c r="L4304" s="57"/>
      <c r="M4304" s="57"/>
      <c r="N4304" s="57"/>
    </row>
    <row r="4305" spans="5:14">
      <c r="E4305" s="66"/>
      <c r="F4305" s="66"/>
      <c r="G4305" s="57"/>
      <c r="H4305" s="57"/>
      <c r="I4305" s="57"/>
      <c r="J4305" s="57"/>
      <c r="K4305" s="57"/>
      <c r="L4305" s="57"/>
      <c r="M4305" s="57"/>
      <c r="N4305" s="57"/>
    </row>
    <row r="4306" spans="5:14">
      <c r="E4306" s="66"/>
      <c r="F4306" s="66"/>
      <c r="G4306" s="57"/>
      <c r="H4306" s="57"/>
      <c r="I4306" s="57"/>
      <c r="J4306" s="57"/>
      <c r="K4306" s="57"/>
      <c r="L4306" s="57"/>
      <c r="M4306" s="57"/>
      <c r="N4306" s="57"/>
    </row>
    <row r="4307" spans="5:14">
      <c r="E4307" s="66"/>
      <c r="F4307" s="66"/>
      <c r="G4307" s="57"/>
      <c r="H4307" s="57"/>
      <c r="I4307" s="57"/>
      <c r="J4307" s="57"/>
      <c r="K4307" s="57"/>
      <c r="L4307" s="57"/>
      <c r="M4307" s="57"/>
      <c r="N4307" s="57"/>
    </row>
    <row r="4308" spans="5:14">
      <c r="E4308" s="66"/>
      <c r="F4308" s="66"/>
      <c r="G4308" s="57"/>
      <c r="H4308" s="57"/>
      <c r="I4308" s="57"/>
      <c r="J4308" s="57"/>
      <c r="K4308" s="57"/>
      <c r="L4308" s="57"/>
      <c r="M4308" s="57"/>
      <c r="N4308" s="57"/>
    </row>
    <row r="4309" spans="5:14">
      <c r="E4309" s="66"/>
      <c r="F4309" s="66"/>
      <c r="G4309" s="57"/>
      <c r="H4309" s="57"/>
      <c r="I4309" s="57"/>
      <c r="J4309" s="57"/>
      <c r="K4309" s="57"/>
      <c r="L4309" s="57"/>
      <c r="M4309" s="57"/>
      <c r="N4309" s="57"/>
    </row>
    <row r="4310" spans="5:14">
      <c r="E4310" s="66"/>
      <c r="F4310" s="66"/>
      <c r="G4310" s="57"/>
      <c r="H4310" s="57"/>
      <c r="I4310" s="57"/>
      <c r="J4310" s="57"/>
      <c r="K4310" s="57"/>
      <c r="L4310" s="57"/>
      <c r="M4310" s="57"/>
      <c r="N4310" s="57"/>
    </row>
    <row r="4311" spans="5:14">
      <c r="E4311" s="66"/>
      <c r="F4311" s="66"/>
      <c r="G4311" s="57"/>
      <c r="H4311" s="57"/>
      <c r="I4311" s="57"/>
      <c r="J4311" s="57"/>
      <c r="K4311" s="57"/>
      <c r="L4311" s="57"/>
      <c r="M4311" s="57"/>
      <c r="N4311" s="57"/>
    </row>
    <row r="4312" spans="5:14">
      <c r="E4312" s="66"/>
      <c r="F4312" s="66"/>
      <c r="G4312" s="57"/>
      <c r="H4312" s="57"/>
      <c r="I4312" s="57"/>
      <c r="J4312" s="57"/>
      <c r="K4312" s="57"/>
      <c r="L4312" s="57"/>
      <c r="M4312" s="57"/>
      <c r="N4312" s="57"/>
    </row>
    <row r="4313" spans="5:14">
      <c r="E4313" s="66"/>
      <c r="F4313" s="66"/>
      <c r="G4313" s="57"/>
      <c r="H4313" s="57"/>
      <c r="I4313" s="57"/>
      <c r="J4313" s="57"/>
      <c r="K4313" s="57"/>
      <c r="L4313" s="57"/>
      <c r="M4313" s="57"/>
      <c r="N4313" s="57"/>
    </row>
    <row r="4314" spans="5:14">
      <c r="E4314" s="66"/>
      <c r="F4314" s="66"/>
      <c r="G4314" s="57"/>
      <c r="H4314" s="57"/>
      <c r="I4314" s="57"/>
      <c r="J4314" s="57"/>
      <c r="K4314" s="57"/>
      <c r="L4314" s="57"/>
      <c r="M4314" s="57"/>
      <c r="N4314" s="57"/>
    </row>
    <row r="4315" spans="5:14">
      <c r="E4315" s="66"/>
      <c r="F4315" s="66"/>
      <c r="G4315" s="57"/>
      <c r="H4315" s="57"/>
      <c r="I4315" s="57"/>
      <c r="J4315" s="57"/>
      <c r="K4315" s="57"/>
      <c r="L4315" s="57"/>
      <c r="M4315" s="57"/>
      <c r="N4315" s="57"/>
    </row>
    <row r="4316" spans="5:14">
      <c r="E4316" s="66"/>
      <c r="F4316" s="66"/>
      <c r="G4316" s="57"/>
      <c r="H4316" s="57"/>
      <c r="I4316" s="57"/>
      <c r="J4316" s="57"/>
      <c r="K4316" s="57"/>
      <c r="L4316" s="57"/>
      <c r="M4316" s="57"/>
      <c r="N4316" s="57"/>
    </row>
    <row r="4317" spans="5:14">
      <c r="E4317" s="66"/>
      <c r="F4317" s="66"/>
      <c r="G4317" s="57"/>
      <c r="H4317" s="57"/>
      <c r="I4317" s="57"/>
      <c r="J4317" s="57"/>
      <c r="K4317" s="57"/>
      <c r="L4317" s="57"/>
      <c r="M4317" s="57"/>
      <c r="N4317" s="57"/>
    </row>
    <row r="4318" spans="5:14">
      <c r="E4318" s="66"/>
      <c r="F4318" s="66"/>
      <c r="G4318" s="57"/>
      <c r="H4318" s="57"/>
      <c r="I4318" s="57"/>
      <c r="J4318" s="57"/>
      <c r="K4318" s="57"/>
      <c r="L4318" s="57"/>
      <c r="M4318" s="57"/>
      <c r="N4318" s="57"/>
    </row>
    <row r="4319" spans="5:14">
      <c r="E4319" s="66"/>
      <c r="F4319" s="66"/>
      <c r="G4319" s="57"/>
      <c r="H4319" s="57"/>
      <c r="I4319" s="57"/>
      <c r="J4319" s="57"/>
      <c r="K4319" s="57"/>
      <c r="L4319" s="57"/>
      <c r="M4319" s="57"/>
      <c r="N4319" s="57"/>
    </row>
    <row r="4320" spans="5:14">
      <c r="E4320" s="66"/>
      <c r="F4320" s="66"/>
      <c r="G4320" s="57"/>
      <c r="H4320" s="57"/>
      <c r="I4320" s="57"/>
      <c r="J4320" s="57"/>
      <c r="K4320" s="57"/>
      <c r="L4320" s="57"/>
      <c r="M4320" s="57"/>
      <c r="N4320" s="57"/>
    </row>
    <row r="4321" spans="5:14">
      <c r="E4321" s="66"/>
      <c r="F4321" s="66"/>
      <c r="G4321" s="57"/>
      <c r="H4321" s="57"/>
      <c r="I4321" s="57"/>
      <c r="J4321" s="57"/>
      <c r="K4321" s="57"/>
      <c r="L4321" s="57"/>
      <c r="M4321" s="57"/>
      <c r="N4321" s="57"/>
    </row>
    <row r="4322" spans="5:14">
      <c r="E4322" s="66"/>
      <c r="F4322" s="66"/>
      <c r="G4322" s="57"/>
      <c r="H4322" s="57"/>
      <c r="I4322" s="57"/>
      <c r="J4322" s="57"/>
      <c r="K4322" s="57"/>
      <c r="L4322" s="57"/>
      <c r="M4322" s="57"/>
      <c r="N4322" s="57"/>
    </row>
    <row r="4323" spans="5:14">
      <c r="E4323" s="66"/>
      <c r="F4323" s="66"/>
      <c r="G4323" s="57"/>
      <c r="H4323" s="57"/>
      <c r="I4323" s="57"/>
      <c r="J4323" s="57"/>
      <c r="K4323" s="57"/>
      <c r="L4323" s="57"/>
      <c r="M4323" s="57"/>
      <c r="N4323" s="57"/>
    </row>
    <row r="4324" spans="5:14">
      <c r="E4324" s="66"/>
      <c r="F4324" s="66"/>
      <c r="G4324" s="57"/>
      <c r="H4324" s="57"/>
      <c r="I4324" s="57"/>
      <c r="J4324" s="57"/>
      <c r="K4324" s="57"/>
      <c r="L4324" s="57"/>
      <c r="M4324" s="57"/>
      <c r="N4324" s="57"/>
    </row>
    <row r="4325" spans="5:14">
      <c r="E4325" s="66"/>
      <c r="F4325" s="66"/>
      <c r="G4325" s="57"/>
      <c r="H4325" s="57"/>
      <c r="I4325" s="57"/>
      <c r="J4325" s="57"/>
      <c r="K4325" s="57"/>
      <c r="L4325" s="57"/>
      <c r="M4325" s="57"/>
      <c r="N4325" s="57"/>
    </row>
    <row r="4326" spans="5:14">
      <c r="E4326" s="66"/>
      <c r="F4326" s="66"/>
      <c r="G4326" s="57"/>
      <c r="H4326" s="57"/>
      <c r="I4326" s="57"/>
      <c r="J4326" s="57"/>
      <c r="K4326" s="57"/>
      <c r="L4326" s="57"/>
      <c r="M4326" s="57"/>
      <c r="N4326" s="57"/>
    </row>
    <row r="4327" spans="5:14">
      <c r="E4327" s="66"/>
      <c r="F4327" s="66"/>
      <c r="G4327" s="57"/>
      <c r="H4327" s="57"/>
      <c r="I4327" s="57"/>
      <c r="J4327" s="57"/>
      <c r="K4327" s="57"/>
      <c r="L4327" s="57"/>
      <c r="M4327" s="57"/>
      <c r="N4327" s="57"/>
    </row>
    <row r="4328" spans="5:14">
      <c r="E4328" s="66"/>
      <c r="F4328" s="66"/>
      <c r="G4328" s="57"/>
      <c r="H4328" s="57"/>
      <c r="I4328" s="57"/>
      <c r="J4328" s="57"/>
      <c r="K4328" s="57"/>
      <c r="L4328" s="57"/>
      <c r="M4328" s="57"/>
      <c r="N4328" s="57"/>
    </row>
    <row r="4329" spans="5:14">
      <c r="E4329" s="66"/>
      <c r="F4329" s="66"/>
      <c r="G4329" s="57"/>
      <c r="H4329" s="57"/>
      <c r="I4329" s="57"/>
      <c r="J4329" s="57"/>
      <c r="K4329" s="57"/>
      <c r="L4329" s="57"/>
      <c r="M4329" s="57"/>
      <c r="N4329" s="57"/>
    </row>
    <row r="4330" spans="5:14">
      <c r="E4330" s="66"/>
      <c r="F4330" s="66"/>
      <c r="G4330" s="57"/>
      <c r="H4330" s="57"/>
      <c r="I4330" s="57"/>
      <c r="J4330" s="57"/>
      <c r="K4330" s="57"/>
      <c r="L4330" s="57"/>
      <c r="M4330" s="57"/>
      <c r="N4330" s="57"/>
    </row>
    <row r="4331" spans="5:14">
      <c r="E4331" s="66"/>
      <c r="F4331" s="66"/>
      <c r="G4331" s="57"/>
      <c r="H4331" s="57"/>
      <c r="I4331" s="57"/>
      <c r="J4331" s="57"/>
      <c r="K4331" s="57"/>
      <c r="L4331" s="57"/>
      <c r="M4331" s="57"/>
      <c r="N4331" s="57"/>
    </row>
    <row r="4332" spans="5:14">
      <c r="E4332" s="66"/>
      <c r="F4332" s="66"/>
      <c r="G4332" s="57"/>
      <c r="H4332" s="57"/>
      <c r="I4332" s="57"/>
      <c r="J4332" s="57"/>
      <c r="K4332" s="57"/>
      <c r="L4332" s="57"/>
      <c r="M4332" s="57"/>
      <c r="N4332" s="57"/>
    </row>
    <row r="4333" spans="5:14">
      <c r="E4333" s="66"/>
      <c r="F4333" s="66"/>
      <c r="G4333" s="57"/>
      <c r="H4333" s="57"/>
      <c r="I4333" s="57"/>
      <c r="J4333" s="57"/>
      <c r="K4333" s="57"/>
      <c r="L4333" s="57"/>
      <c r="M4333" s="57"/>
      <c r="N4333" s="57"/>
    </row>
    <row r="4334" spans="5:14">
      <c r="E4334" s="66"/>
      <c r="F4334" s="66"/>
      <c r="G4334" s="57"/>
      <c r="H4334" s="57"/>
      <c r="I4334" s="57"/>
      <c r="J4334" s="57"/>
      <c r="K4334" s="57"/>
      <c r="L4334" s="57"/>
      <c r="M4334" s="57"/>
      <c r="N4334" s="57"/>
    </row>
    <row r="4335" spans="5:14">
      <c r="E4335" s="66"/>
      <c r="F4335" s="66"/>
      <c r="G4335" s="57"/>
      <c r="H4335" s="57"/>
      <c r="I4335" s="57"/>
      <c r="J4335" s="57"/>
      <c r="K4335" s="57"/>
      <c r="L4335" s="57"/>
      <c r="M4335" s="57"/>
      <c r="N4335" s="57"/>
    </row>
    <row r="4336" spans="5:14">
      <c r="E4336" s="66"/>
      <c r="F4336" s="66"/>
      <c r="G4336" s="57"/>
      <c r="H4336" s="57"/>
      <c r="I4336" s="57"/>
      <c r="J4336" s="57"/>
      <c r="K4336" s="57"/>
      <c r="L4336" s="57"/>
      <c r="M4336" s="57"/>
      <c r="N4336" s="57"/>
    </row>
    <row r="4337" spans="5:14">
      <c r="E4337" s="66"/>
      <c r="F4337" s="66"/>
      <c r="G4337" s="57"/>
      <c r="H4337" s="57"/>
      <c r="I4337" s="57"/>
      <c r="J4337" s="57"/>
      <c r="K4337" s="57"/>
      <c r="L4337" s="57"/>
      <c r="M4337" s="57"/>
      <c r="N4337" s="57"/>
    </row>
    <row r="4338" spans="5:14">
      <c r="E4338" s="66"/>
      <c r="F4338" s="66"/>
      <c r="G4338" s="57"/>
      <c r="H4338" s="57"/>
      <c r="I4338" s="57"/>
      <c r="J4338" s="57"/>
      <c r="K4338" s="57"/>
      <c r="L4338" s="57"/>
      <c r="M4338" s="57"/>
      <c r="N4338" s="57"/>
    </row>
    <row r="4339" spans="5:14">
      <c r="E4339" s="66"/>
      <c r="F4339" s="66"/>
      <c r="G4339" s="57"/>
      <c r="H4339" s="57"/>
      <c r="I4339" s="57"/>
      <c r="J4339" s="57"/>
      <c r="K4339" s="57"/>
      <c r="L4339" s="57"/>
      <c r="M4339" s="57"/>
      <c r="N4339" s="57"/>
    </row>
    <row r="4340" spans="5:14">
      <c r="E4340" s="66"/>
      <c r="F4340" s="66"/>
      <c r="G4340" s="57"/>
      <c r="H4340" s="57"/>
      <c r="I4340" s="57"/>
      <c r="J4340" s="57"/>
      <c r="K4340" s="57"/>
      <c r="L4340" s="57"/>
      <c r="M4340" s="57"/>
      <c r="N4340" s="57"/>
    </row>
    <row r="4341" spans="5:14">
      <c r="E4341" s="66"/>
      <c r="F4341" s="66"/>
      <c r="G4341" s="57"/>
      <c r="H4341" s="57"/>
      <c r="I4341" s="57"/>
      <c r="J4341" s="57"/>
      <c r="K4341" s="57"/>
      <c r="L4341" s="57"/>
      <c r="M4341" s="57"/>
      <c r="N4341" s="57"/>
    </row>
    <row r="4342" spans="5:14">
      <c r="E4342" s="66"/>
      <c r="F4342" s="66"/>
      <c r="G4342" s="57"/>
      <c r="H4342" s="57"/>
      <c r="I4342" s="57"/>
      <c r="J4342" s="57"/>
      <c r="K4342" s="57"/>
      <c r="L4342" s="57"/>
      <c r="M4342" s="57"/>
      <c r="N4342" s="57"/>
    </row>
    <row r="4343" spans="5:14">
      <c r="E4343" s="66"/>
      <c r="F4343" s="66"/>
      <c r="G4343" s="57"/>
      <c r="H4343" s="57"/>
      <c r="I4343" s="57"/>
      <c r="J4343" s="57"/>
      <c r="K4343" s="57"/>
      <c r="L4343" s="57"/>
      <c r="M4343" s="57"/>
      <c r="N4343" s="57"/>
    </row>
    <row r="4344" spans="5:14">
      <c r="E4344" s="66"/>
      <c r="F4344" s="66"/>
      <c r="G4344" s="57"/>
      <c r="H4344" s="57"/>
      <c r="I4344" s="57"/>
      <c r="J4344" s="57"/>
      <c r="K4344" s="57"/>
      <c r="L4344" s="57"/>
      <c r="M4344" s="57"/>
      <c r="N4344" s="57"/>
    </row>
    <row r="4345" spans="5:14">
      <c r="E4345" s="66"/>
      <c r="F4345" s="66"/>
      <c r="G4345" s="57"/>
      <c r="H4345" s="57"/>
      <c r="I4345" s="57"/>
      <c r="J4345" s="57"/>
      <c r="K4345" s="57"/>
      <c r="L4345" s="57"/>
      <c r="M4345" s="57"/>
      <c r="N4345" s="57"/>
    </row>
    <row r="4346" spans="5:14">
      <c r="E4346" s="66"/>
      <c r="F4346" s="66"/>
      <c r="G4346" s="57"/>
      <c r="H4346" s="57"/>
      <c r="I4346" s="57"/>
      <c r="J4346" s="57"/>
      <c r="K4346" s="57"/>
      <c r="L4346" s="57"/>
      <c r="M4346" s="57"/>
      <c r="N4346" s="57"/>
    </row>
    <row r="4347" spans="5:14">
      <c r="E4347" s="66"/>
      <c r="F4347" s="66"/>
      <c r="G4347" s="57"/>
      <c r="H4347" s="57"/>
      <c r="I4347" s="57"/>
      <c r="J4347" s="57"/>
      <c r="K4347" s="57"/>
      <c r="L4347" s="57"/>
      <c r="M4347" s="57"/>
      <c r="N4347" s="57"/>
    </row>
    <row r="4348" spans="5:14">
      <c r="E4348" s="66"/>
      <c r="F4348" s="66"/>
      <c r="G4348" s="57"/>
      <c r="H4348" s="57"/>
      <c r="I4348" s="57"/>
      <c r="J4348" s="57"/>
      <c r="K4348" s="57"/>
      <c r="L4348" s="57"/>
      <c r="M4348" s="57"/>
      <c r="N4348" s="57"/>
    </row>
    <row r="4349" spans="5:14">
      <c r="E4349" s="66"/>
      <c r="F4349" s="66"/>
      <c r="G4349" s="57"/>
      <c r="H4349" s="57"/>
      <c r="I4349" s="57"/>
      <c r="J4349" s="57"/>
      <c r="K4349" s="57"/>
      <c r="L4349" s="57"/>
      <c r="M4349" s="57"/>
      <c r="N4349" s="57"/>
    </row>
    <row r="4350" spans="5:14">
      <c r="E4350" s="66"/>
      <c r="F4350" s="66"/>
      <c r="G4350" s="57"/>
      <c r="H4350" s="57"/>
      <c r="I4350" s="57"/>
      <c r="J4350" s="57"/>
      <c r="K4350" s="57"/>
      <c r="L4350" s="57"/>
      <c r="M4350" s="57"/>
      <c r="N4350" s="57"/>
    </row>
    <row r="4351" spans="5:14">
      <c r="E4351" s="66"/>
      <c r="F4351" s="66"/>
      <c r="G4351" s="57"/>
      <c r="H4351" s="57"/>
      <c r="I4351" s="57"/>
      <c r="J4351" s="57"/>
      <c r="K4351" s="57"/>
      <c r="L4351" s="57"/>
      <c r="M4351" s="57"/>
      <c r="N4351" s="57"/>
    </row>
    <row r="4352" spans="5:14">
      <c r="E4352" s="66"/>
      <c r="F4352" s="66"/>
      <c r="G4352" s="57"/>
      <c r="H4352" s="57"/>
      <c r="I4352" s="57"/>
      <c r="J4352" s="57"/>
      <c r="K4352" s="57"/>
      <c r="L4352" s="57"/>
      <c r="M4352" s="57"/>
      <c r="N4352" s="57"/>
    </row>
    <row r="4353" spans="5:14">
      <c r="E4353" s="66"/>
      <c r="F4353" s="66"/>
      <c r="G4353" s="57"/>
      <c r="H4353" s="57"/>
      <c r="I4353" s="57"/>
      <c r="J4353" s="57"/>
      <c r="K4353" s="57"/>
      <c r="L4353" s="57"/>
      <c r="M4353" s="57"/>
      <c r="N4353" s="57"/>
    </row>
    <row r="4354" spans="5:14">
      <c r="E4354" s="66"/>
      <c r="F4354" s="66"/>
      <c r="G4354" s="57"/>
      <c r="H4354" s="57"/>
      <c r="I4354" s="57"/>
      <c r="J4354" s="57"/>
      <c r="K4354" s="57"/>
      <c r="L4354" s="57"/>
      <c r="M4354" s="57"/>
      <c r="N4354" s="57"/>
    </row>
    <row r="4355" spans="5:14">
      <c r="E4355" s="66"/>
      <c r="F4355" s="66"/>
      <c r="G4355" s="57"/>
      <c r="H4355" s="57"/>
      <c r="I4355" s="57"/>
      <c r="J4355" s="57"/>
      <c r="K4355" s="57"/>
      <c r="L4355" s="57"/>
      <c r="M4355" s="57"/>
      <c r="N4355" s="57"/>
    </row>
    <row r="4356" spans="5:14">
      <c r="E4356" s="66"/>
      <c r="F4356" s="66"/>
      <c r="G4356" s="57"/>
      <c r="H4356" s="57"/>
      <c r="I4356" s="57"/>
      <c r="J4356" s="57"/>
      <c r="K4356" s="57"/>
      <c r="L4356" s="57"/>
      <c r="M4356" s="57"/>
      <c r="N4356" s="57"/>
    </row>
    <row r="4357" spans="5:14">
      <c r="E4357" s="66"/>
      <c r="F4357" s="66"/>
      <c r="G4357" s="57"/>
      <c r="H4357" s="57"/>
      <c r="I4357" s="57"/>
      <c r="J4357" s="57"/>
      <c r="K4357" s="57"/>
      <c r="L4357" s="57"/>
      <c r="M4357" s="57"/>
      <c r="N4357" s="57"/>
    </row>
    <row r="4358" spans="5:14">
      <c r="E4358" s="66"/>
      <c r="F4358" s="66"/>
      <c r="G4358" s="57"/>
      <c r="H4358" s="57"/>
      <c r="I4358" s="57"/>
      <c r="J4358" s="57"/>
      <c r="K4358" s="57"/>
      <c r="L4358" s="57"/>
      <c r="M4358" s="57"/>
      <c r="N4358" s="57"/>
    </row>
    <row r="4359" spans="5:14">
      <c r="E4359" s="66"/>
      <c r="F4359" s="66"/>
      <c r="G4359" s="57"/>
      <c r="H4359" s="57"/>
      <c r="I4359" s="57"/>
      <c r="J4359" s="57"/>
      <c r="K4359" s="57"/>
      <c r="L4359" s="57"/>
      <c r="M4359" s="57"/>
      <c r="N4359" s="57"/>
    </row>
    <row r="4360" spans="5:14">
      <c r="E4360" s="66"/>
      <c r="F4360" s="66"/>
      <c r="G4360" s="57"/>
      <c r="H4360" s="57"/>
      <c r="I4360" s="57"/>
      <c r="J4360" s="57"/>
      <c r="K4360" s="57"/>
      <c r="L4360" s="57"/>
      <c r="M4360" s="57"/>
      <c r="N4360" s="57"/>
    </row>
    <row r="4361" spans="5:14">
      <c r="E4361" s="66"/>
      <c r="F4361" s="66"/>
      <c r="G4361" s="57"/>
      <c r="H4361" s="57"/>
      <c r="I4361" s="57"/>
      <c r="J4361" s="57"/>
      <c r="K4361" s="57"/>
      <c r="L4361" s="57"/>
      <c r="M4361" s="57"/>
      <c r="N4361" s="57"/>
    </row>
    <row r="4362" spans="5:14">
      <c r="E4362" s="66"/>
      <c r="F4362" s="66"/>
      <c r="G4362" s="57"/>
      <c r="H4362" s="57"/>
      <c r="I4362" s="57"/>
      <c r="J4362" s="57"/>
      <c r="K4362" s="57"/>
      <c r="L4362" s="57"/>
      <c r="M4362" s="57"/>
      <c r="N4362" s="57"/>
    </row>
    <row r="4363" spans="5:14">
      <c r="E4363" s="66"/>
      <c r="F4363" s="66"/>
      <c r="G4363" s="57"/>
      <c r="H4363" s="57"/>
      <c r="I4363" s="57"/>
      <c r="J4363" s="57"/>
      <c r="K4363" s="57"/>
      <c r="L4363" s="57"/>
      <c r="M4363" s="57"/>
      <c r="N4363" s="57"/>
    </row>
    <row r="4364" spans="5:14">
      <c r="E4364" s="66"/>
      <c r="F4364" s="66"/>
      <c r="G4364" s="57"/>
      <c r="H4364" s="57"/>
      <c r="I4364" s="57"/>
      <c r="J4364" s="57"/>
      <c r="K4364" s="57"/>
      <c r="L4364" s="57"/>
      <c r="M4364" s="57"/>
      <c r="N4364" s="57"/>
    </row>
    <row r="4365" spans="5:14">
      <c r="E4365" s="66"/>
      <c r="F4365" s="66"/>
      <c r="G4365" s="57"/>
      <c r="H4365" s="57"/>
      <c r="I4365" s="57"/>
      <c r="J4365" s="57"/>
      <c r="K4365" s="57"/>
      <c r="L4365" s="57"/>
      <c r="M4365" s="57"/>
      <c r="N4365" s="57"/>
    </row>
    <row r="4366" spans="5:14">
      <c r="E4366" s="66"/>
      <c r="F4366" s="66"/>
      <c r="G4366" s="57"/>
      <c r="H4366" s="57"/>
      <c r="I4366" s="57"/>
      <c r="J4366" s="57"/>
      <c r="K4366" s="57"/>
      <c r="L4366" s="57"/>
      <c r="M4366" s="57"/>
      <c r="N4366" s="57"/>
    </row>
    <row r="4367" spans="5:14">
      <c r="E4367" s="66"/>
      <c r="F4367" s="66"/>
      <c r="G4367" s="57"/>
      <c r="H4367" s="57"/>
      <c r="I4367" s="57"/>
      <c r="J4367" s="57"/>
      <c r="K4367" s="57"/>
      <c r="L4367" s="57"/>
      <c r="M4367" s="57"/>
      <c r="N4367" s="57"/>
    </row>
    <row r="4368" spans="5:14">
      <c r="E4368" s="66"/>
      <c r="F4368" s="66"/>
      <c r="G4368" s="57"/>
      <c r="H4368" s="57"/>
      <c r="I4368" s="57"/>
      <c r="J4368" s="57"/>
      <c r="K4368" s="57"/>
      <c r="L4368" s="57"/>
      <c r="M4368" s="57"/>
      <c r="N4368" s="57"/>
    </row>
    <row r="4369" spans="5:14">
      <c r="E4369" s="66"/>
      <c r="F4369" s="66"/>
      <c r="G4369" s="57"/>
      <c r="H4369" s="57"/>
      <c r="I4369" s="57"/>
      <c r="J4369" s="57"/>
      <c r="K4369" s="57"/>
      <c r="L4369" s="57"/>
      <c r="M4369" s="57"/>
      <c r="N4369" s="57"/>
    </row>
    <row r="4370" spans="5:14">
      <c r="E4370" s="66"/>
      <c r="F4370" s="66"/>
      <c r="G4370" s="57"/>
      <c r="H4370" s="57"/>
      <c r="I4370" s="57"/>
      <c r="J4370" s="57"/>
      <c r="K4370" s="57"/>
      <c r="L4370" s="57"/>
      <c r="M4370" s="57"/>
      <c r="N4370" s="57"/>
    </row>
    <row r="4371" spans="5:14">
      <c r="E4371" s="66"/>
      <c r="F4371" s="66"/>
      <c r="G4371" s="57"/>
      <c r="H4371" s="57"/>
      <c r="I4371" s="57"/>
      <c r="J4371" s="57"/>
      <c r="K4371" s="57"/>
      <c r="L4371" s="57"/>
      <c r="M4371" s="57"/>
      <c r="N4371" s="57"/>
    </row>
    <row r="4372" spans="5:14">
      <c r="E4372" s="66"/>
      <c r="F4372" s="66"/>
      <c r="G4372" s="57"/>
      <c r="H4372" s="57"/>
      <c r="I4372" s="57"/>
      <c r="J4372" s="57"/>
      <c r="K4372" s="57"/>
      <c r="L4372" s="57"/>
      <c r="M4372" s="57"/>
      <c r="N4372" s="57"/>
    </row>
    <row r="4373" spans="5:14">
      <c r="E4373" s="66"/>
      <c r="F4373" s="66"/>
      <c r="G4373" s="57"/>
      <c r="H4373" s="57"/>
      <c r="I4373" s="57"/>
      <c r="J4373" s="57"/>
      <c r="K4373" s="57"/>
      <c r="L4373" s="57"/>
      <c r="M4373" s="57"/>
      <c r="N4373" s="57"/>
    </row>
    <row r="4374" spans="5:14">
      <c r="E4374" s="66"/>
      <c r="F4374" s="66"/>
      <c r="G4374" s="57"/>
      <c r="H4374" s="57"/>
      <c r="I4374" s="57"/>
      <c r="J4374" s="57"/>
      <c r="K4374" s="57"/>
      <c r="L4374" s="57"/>
      <c r="M4374" s="57"/>
      <c r="N4374" s="57"/>
    </row>
    <row r="4375" spans="5:14">
      <c r="E4375" s="66"/>
      <c r="F4375" s="66"/>
      <c r="G4375" s="57"/>
      <c r="H4375" s="57"/>
      <c r="I4375" s="57"/>
      <c r="J4375" s="57"/>
      <c r="K4375" s="57"/>
      <c r="L4375" s="57"/>
      <c r="M4375" s="57"/>
      <c r="N4375" s="57"/>
    </row>
    <row r="4376" spans="5:14">
      <c r="E4376" s="66"/>
      <c r="F4376" s="66"/>
      <c r="G4376" s="57"/>
      <c r="H4376" s="57"/>
      <c r="I4376" s="57"/>
      <c r="J4376" s="57"/>
      <c r="K4376" s="57"/>
      <c r="L4376" s="57"/>
      <c r="M4376" s="57"/>
      <c r="N4376" s="57"/>
    </row>
    <row r="4377" spans="5:14">
      <c r="E4377" s="66"/>
      <c r="F4377" s="66"/>
      <c r="G4377" s="57"/>
      <c r="H4377" s="57"/>
      <c r="I4377" s="57"/>
      <c r="J4377" s="57"/>
      <c r="K4377" s="57"/>
      <c r="L4377" s="57"/>
      <c r="M4377" s="57"/>
      <c r="N4377" s="57"/>
    </row>
    <row r="4378" spans="5:14">
      <c r="E4378" s="66"/>
      <c r="F4378" s="66"/>
      <c r="G4378" s="57"/>
      <c r="H4378" s="57"/>
      <c r="I4378" s="57"/>
      <c r="J4378" s="57"/>
      <c r="K4378" s="57"/>
      <c r="L4378" s="57"/>
      <c r="M4378" s="57"/>
      <c r="N4378" s="57"/>
    </row>
    <row r="4379" spans="5:14">
      <c r="E4379" s="66"/>
      <c r="F4379" s="66"/>
      <c r="G4379" s="57"/>
      <c r="H4379" s="57"/>
      <c r="I4379" s="57"/>
      <c r="J4379" s="57"/>
      <c r="K4379" s="57"/>
      <c r="L4379" s="57"/>
      <c r="M4379" s="57"/>
      <c r="N4379" s="57"/>
    </row>
    <row r="4380" spans="5:14">
      <c r="E4380" s="66"/>
      <c r="F4380" s="66"/>
      <c r="G4380" s="57"/>
      <c r="H4380" s="57"/>
      <c r="I4380" s="57"/>
      <c r="J4380" s="57"/>
      <c r="K4380" s="57"/>
      <c r="L4380" s="57"/>
      <c r="M4380" s="57"/>
      <c r="N4380" s="57"/>
    </row>
    <row r="4381" spans="5:14">
      <c r="E4381" s="66"/>
      <c r="F4381" s="66"/>
      <c r="G4381" s="57"/>
      <c r="H4381" s="57"/>
      <c r="I4381" s="57"/>
      <c r="J4381" s="57"/>
      <c r="K4381" s="57"/>
      <c r="L4381" s="57"/>
      <c r="M4381" s="57"/>
      <c r="N4381" s="57"/>
    </row>
    <row r="4382" spans="5:14">
      <c r="E4382" s="66"/>
      <c r="F4382" s="66"/>
      <c r="G4382" s="57"/>
      <c r="H4382" s="57"/>
      <c r="I4382" s="57"/>
      <c r="J4382" s="57"/>
      <c r="K4382" s="57"/>
      <c r="L4382" s="57"/>
      <c r="M4382" s="57"/>
      <c r="N4382" s="57"/>
    </row>
    <row r="4383" spans="5:14">
      <c r="E4383" s="66"/>
      <c r="F4383" s="66"/>
      <c r="G4383" s="57"/>
      <c r="H4383" s="57"/>
      <c r="I4383" s="57"/>
      <c r="J4383" s="57"/>
      <c r="K4383" s="57"/>
      <c r="L4383" s="57"/>
      <c r="M4383" s="57"/>
      <c r="N4383" s="57"/>
    </row>
    <row r="4384" spans="5:14">
      <c r="E4384" s="66"/>
      <c r="F4384" s="66"/>
      <c r="G4384" s="57"/>
      <c r="H4384" s="57"/>
      <c r="I4384" s="57"/>
      <c r="J4384" s="57"/>
      <c r="K4384" s="57"/>
      <c r="L4384" s="57"/>
      <c r="M4384" s="57"/>
      <c r="N4384" s="57"/>
    </row>
    <row r="4385" spans="5:14">
      <c r="E4385" s="66"/>
      <c r="F4385" s="66"/>
      <c r="G4385" s="57"/>
      <c r="H4385" s="57"/>
      <c r="I4385" s="57"/>
      <c r="J4385" s="57"/>
      <c r="K4385" s="57"/>
      <c r="L4385" s="57"/>
      <c r="M4385" s="57"/>
      <c r="N4385" s="57"/>
    </row>
    <row r="4386" spans="5:14">
      <c r="E4386" s="66"/>
      <c r="F4386" s="66"/>
      <c r="G4386" s="57"/>
      <c r="H4386" s="57"/>
      <c r="I4386" s="57"/>
      <c r="J4386" s="57"/>
      <c r="K4386" s="57"/>
      <c r="L4386" s="57"/>
      <c r="M4386" s="57"/>
      <c r="N4386" s="57"/>
    </row>
    <row r="4387" spans="5:14">
      <c r="E4387" s="66"/>
      <c r="F4387" s="66"/>
      <c r="G4387" s="57"/>
      <c r="H4387" s="57"/>
      <c r="I4387" s="57"/>
      <c r="J4387" s="57"/>
      <c r="K4387" s="57"/>
      <c r="L4387" s="57"/>
      <c r="M4387" s="57"/>
      <c r="N4387" s="57"/>
    </row>
    <row r="4388" spans="5:14">
      <c r="E4388" s="66"/>
      <c r="F4388" s="66"/>
      <c r="G4388" s="57"/>
      <c r="H4388" s="57"/>
      <c r="I4388" s="57"/>
      <c r="J4388" s="57"/>
      <c r="K4388" s="57"/>
      <c r="L4388" s="57"/>
      <c r="M4388" s="57"/>
      <c r="N4388" s="57"/>
    </row>
    <row r="4389" spans="5:14">
      <c r="E4389" s="66"/>
      <c r="F4389" s="66"/>
      <c r="G4389" s="57"/>
      <c r="H4389" s="57"/>
      <c r="I4389" s="57"/>
      <c r="J4389" s="57"/>
      <c r="K4389" s="57"/>
      <c r="L4389" s="57"/>
      <c r="M4389" s="57"/>
      <c r="N4389" s="57"/>
    </row>
    <row r="4390" spans="5:14">
      <c r="E4390" s="66"/>
      <c r="F4390" s="66"/>
      <c r="G4390" s="57"/>
      <c r="H4390" s="57"/>
      <c r="I4390" s="57"/>
      <c r="J4390" s="57"/>
      <c r="K4390" s="57"/>
      <c r="L4390" s="57"/>
      <c r="M4390" s="57"/>
      <c r="N4390" s="57"/>
    </row>
    <row r="4391" spans="5:14">
      <c r="E4391" s="66"/>
      <c r="F4391" s="66"/>
      <c r="G4391" s="57"/>
      <c r="H4391" s="57"/>
      <c r="I4391" s="57"/>
      <c r="J4391" s="57"/>
      <c r="K4391" s="57"/>
      <c r="L4391" s="57"/>
      <c r="M4391" s="57"/>
      <c r="N4391" s="57"/>
    </row>
    <row r="4392" spans="5:14">
      <c r="E4392" s="66"/>
      <c r="F4392" s="66"/>
      <c r="G4392" s="57"/>
      <c r="H4392" s="57"/>
      <c r="I4392" s="57"/>
      <c r="J4392" s="57"/>
      <c r="K4392" s="57"/>
      <c r="L4392" s="57"/>
      <c r="M4392" s="57"/>
      <c r="N4392" s="57"/>
    </row>
    <row r="4393" spans="5:14">
      <c r="E4393" s="66"/>
      <c r="F4393" s="66"/>
      <c r="G4393" s="57"/>
      <c r="H4393" s="57"/>
      <c r="I4393" s="57"/>
      <c r="J4393" s="57"/>
      <c r="K4393" s="57"/>
      <c r="L4393" s="57"/>
      <c r="M4393" s="57"/>
      <c r="N4393" s="57"/>
    </row>
    <row r="4394" spans="5:14">
      <c r="E4394" s="66"/>
      <c r="F4394" s="66"/>
      <c r="G4394" s="57"/>
      <c r="H4394" s="57"/>
      <c r="I4394" s="57"/>
      <c r="J4394" s="57"/>
      <c r="K4394" s="57"/>
      <c r="L4394" s="57"/>
      <c r="M4394" s="57"/>
      <c r="N4394" s="57"/>
    </row>
    <row r="4395" spans="5:14">
      <c r="E4395" s="66"/>
      <c r="F4395" s="66"/>
      <c r="G4395" s="57"/>
      <c r="H4395" s="57"/>
      <c r="I4395" s="57"/>
      <c r="J4395" s="57"/>
      <c r="K4395" s="57"/>
      <c r="L4395" s="57"/>
      <c r="M4395" s="57"/>
      <c r="N4395" s="57"/>
    </row>
    <row r="4396" spans="5:14">
      <c r="E4396" s="66"/>
      <c r="F4396" s="66"/>
      <c r="G4396" s="57"/>
      <c r="H4396" s="57"/>
      <c r="I4396" s="57"/>
      <c r="J4396" s="57"/>
      <c r="K4396" s="57"/>
      <c r="L4396" s="57"/>
      <c r="M4396" s="57"/>
      <c r="N4396" s="57"/>
    </row>
    <row r="4397" spans="5:14">
      <c r="E4397" s="66"/>
      <c r="F4397" s="66"/>
      <c r="G4397" s="57"/>
      <c r="H4397" s="57"/>
      <c r="I4397" s="57"/>
      <c r="J4397" s="57"/>
      <c r="K4397" s="57"/>
      <c r="L4397" s="57"/>
      <c r="M4397" s="57"/>
      <c r="N4397" s="57"/>
    </row>
    <row r="4398" spans="5:14">
      <c r="E4398" s="66"/>
      <c r="F4398" s="66"/>
      <c r="G4398" s="57"/>
      <c r="H4398" s="57"/>
      <c r="I4398" s="57"/>
      <c r="J4398" s="57"/>
      <c r="K4398" s="57"/>
      <c r="L4398" s="57"/>
      <c r="M4398" s="57"/>
      <c r="N4398" s="57"/>
    </row>
    <row r="4399" spans="5:14">
      <c r="E4399" s="66"/>
      <c r="F4399" s="66"/>
      <c r="G4399" s="57"/>
      <c r="H4399" s="57"/>
      <c r="I4399" s="57"/>
      <c r="J4399" s="57"/>
      <c r="K4399" s="57"/>
      <c r="L4399" s="57"/>
      <c r="M4399" s="57"/>
      <c r="N4399" s="57"/>
    </row>
    <row r="4400" spans="5:14">
      <c r="E4400" s="66"/>
      <c r="F4400" s="66"/>
      <c r="G4400" s="57"/>
      <c r="H4400" s="57"/>
      <c r="I4400" s="57"/>
      <c r="J4400" s="57"/>
      <c r="K4400" s="57"/>
      <c r="L4400" s="57"/>
      <c r="M4400" s="57"/>
      <c r="N4400" s="57"/>
    </row>
    <row r="4401" spans="5:14">
      <c r="E4401" s="66"/>
      <c r="F4401" s="66"/>
      <c r="G4401" s="57"/>
      <c r="H4401" s="57"/>
      <c r="I4401" s="57"/>
      <c r="J4401" s="57"/>
      <c r="K4401" s="57"/>
      <c r="L4401" s="57"/>
      <c r="M4401" s="57"/>
      <c r="N4401" s="57"/>
    </row>
    <row r="4402" spans="5:14">
      <c r="E4402" s="66"/>
      <c r="F4402" s="66"/>
      <c r="G4402" s="57"/>
      <c r="H4402" s="57"/>
      <c r="I4402" s="57"/>
      <c r="J4402" s="57"/>
      <c r="K4402" s="57"/>
      <c r="L4402" s="57"/>
      <c r="M4402" s="57"/>
      <c r="N4402" s="57"/>
    </row>
    <row r="4403" spans="5:14">
      <c r="E4403" s="66"/>
      <c r="F4403" s="66"/>
      <c r="G4403" s="57"/>
      <c r="H4403" s="57"/>
      <c r="I4403" s="57"/>
      <c r="J4403" s="57"/>
      <c r="K4403" s="57"/>
      <c r="L4403" s="57"/>
      <c r="M4403" s="57"/>
      <c r="N4403" s="57"/>
    </row>
    <row r="4404" spans="5:14">
      <c r="E4404" s="66"/>
      <c r="F4404" s="66"/>
      <c r="G4404" s="57"/>
      <c r="H4404" s="57"/>
      <c r="I4404" s="57"/>
      <c r="J4404" s="57"/>
      <c r="K4404" s="57"/>
      <c r="L4404" s="57"/>
      <c r="M4404" s="57"/>
      <c r="N4404" s="57"/>
    </row>
    <row r="4405" spans="5:14">
      <c r="E4405" s="66"/>
      <c r="F4405" s="66"/>
      <c r="G4405" s="57"/>
      <c r="H4405" s="57"/>
      <c r="I4405" s="57"/>
      <c r="J4405" s="57"/>
      <c r="K4405" s="57"/>
      <c r="L4405" s="57"/>
      <c r="M4405" s="57"/>
      <c r="N4405" s="57"/>
    </row>
    <row r="4406" spans="5:14">
      <c r="E4406" s="66"/>
      <c r="F4406" s="66"/>
      <c r="G4406" s="57"/>
      <c r="H4406" s="57"/>
      <c r="I4406" s="57"/>
      <c r="J4406" s="57"/>
      <c r="K4406" s="57"/>
      <c r="L4406" s="57"/>
      <c r="M4406" s="57"/>
      <c r="N4406" s="57"/>
    </row>
    <row r="4407" spans="5:14">
      <c r="E4407" s="66"/>
      <c r="F4407" s="66"/>
      <c r="G4407" s="57"/>
      <c r="H4407" s="57"/>
      <c r="I4407" s="57"/>
      <c r="J4407" s="57"/>
      <c r="K4407" s="57"/>
      <c r="L4407" s="57"/>
      <c r="M4407" s="57"/>
      <c r="N4407" s="57"/>
    </row>
    <row r="4408" spans="5:14">
      <c r="E4408" s="66"/>
      <c r="F4408" s="66"/>
      <c r="G4408" s="57"/>
      <c r="H4408" s="57"/>
      <c r="I4408" s="57"/>
      <c r="J4408" s="57"/>
      <c r="K4408" s="57"/>
      <c r="L4408" s="57"/>
      <c r="M4408" s="57"/>
      <c r="N4408" s="57"/>
    </row>
    <row r="4409" spans="5:14">
      <c r="E4409" s="66"/>
      <c r="F4409" s="66"/>
      <c r="G4409" s="57"/>
      <c r="H4409" s="57"/>
      <c r="I4409" s="57"/>
      <c r="J4409" s="57"/>
      <c r="K4409" s="57"/>
      <c r="L4409" s="57"/>
      <c r="M4409" s="57"/>
      <c r="N4409" s="57"/>
    </row>
    <row r="4410" spans="5:14">
      <c r="E4410" s="66"/>
      <c r="F4410" s="66"/>
      <c r="G4410" s="57"/>
      <c r="H4410" s="57"/>
      <c r="I4410" s="57"/>
      <c r="J4410" s="57"/>
      <c r="K4410" s="57"/>
      <c r="L4410" s="57"/>
      <c r="M4410" s="57"/>
      <c r="N4410" s="57"/>
    </row>
    <row r="4411" spans="5:14">
      <c r="E4411" s="66"/>
      <c r="F4411" s="66"/>
      <c r="G4411" s="57"/>
      <c r="H4411" s="57"/>
      <c r="I4411" s="57"/>
      <c r="J4411" s="57"/>
      <c r="K4411" s="57"/>
      <c r="L4411" s="57"/>
      <c r="M4411" s="57"/>
      <c r="N4411" s="57"/>
    </row>
    <row r="4412" spans="5:14">
      <c r="E4412" s="66"/>
      <c r="F4412" s="66"/>
      <c r="G4412" s="57"/>
      <c r="H4412" s="57"/>
      <c r="I4412" s="57"/>
      <c r="J4412" s="57"/>
      <c r="K4412" s="57"/>
      <c r="L4412" s="57"/>
      <c r="M4412" s="57"/>
      <c r="N4412" s="57"/>
    </row>
    <row r="4413" spans="5:14">
      <c r="E4413" s="66"/>
      <c r="F4413" s="66"/>
      <c r="G4413" s="57"/>
      <c r="H4413" s="57"/>
      <c r="I4413" s="57"/>
      <c r="J4413" s="57"/>
      <c r="K4413" s="57"/>
      <c r="L4413" s="57"/>
      <c r="M4413" s="57"/>
      <c r="N4413" s="57"/>
    </row>
    <row r="4414" spans="5:14">
      <c r="E4414" s="66"/>
      <c r="F4414" s="66"/>
      <c r="G4414" s="57"/>
      <c r="H4414" s="57"/>
      <c r="I4414" s="57"/>
      <c r="J4414" s="57"/>
      <c r="K4414" s="57"/>
      <c r="L4414" s="57"/>
      <c r="M4414" s="57"/>
      <c r="N4414" s="57"/>
    </row>
    <row r="4415" spans="5:14">
      <c r="E4415" s="66"/>
      <c r="F4415" s="66"/>
      <c r="G4415" s="57"/>
      <c r="H4415" s="57"/>
      <c r="I4415" s="57"/>
      <c r="J4415" s="57"/>
      <c r="K4415" s="57"/>
      <c r="L4415" s="57"/>
      <c r="M4415" s="57"/>
      <c r="N4415" s="57"/>
    </row>
    <row r="4416" spans="5:14">
      <c r="E4416" s="66"/>
      <c r="F4416" s="66"/>
      <c r="G4416" s="57"/>
      <c r="H4416" s="57"/>
      <c r="I4416" s="57"/>
      <c r="J4416" s="57"/>
      <c r="K4416" s="57"/>
      <c r="L4416" s="57"/>
      <c r="M4416" s="57"/>
      <c r="N4416" s="57"/>
    </row>
    <row r="4417" spans="5:14">
      <c r="E4417" s="66"/>
      <c r="F4417" s="66"/>
      <c r="G4417" s="57"/>
      <c r="H4417" s="57"/>
      <c r="I4417" s="57"/>
      <c r="J4417" s="57"/>
      <c r="K4417" s="57"/>
      <c r="L4417" s="57"/>
      <c r="M4417" s="57"/>
      <c r="N4417" s="57"/>
    </row>
    <row r="4418" spans="5:14">
      <c r="E4418" s="66"/>
      <c r="F4418" s="66"/>
      <c r="G4418" s="57"/>
      <c r="H4418" s="57"/>
      <c r="I4418" s="57"/>
      <c r="J4418" s="57"/>
      <c r="K4418" s="57"/>
      <c r="L4418" s="57"/>
      <c r="M4418" s="57"/>
      <c r="N4418" s="57"/>
    </row>
    <row r="4419" spans="5:14">
      <c r="E4419" s="66"/>
      <c r="F4419" s="66"/>
      <c r="G4419" s="57"/>
      <c r="H4419" s="57"/>
      <c r="I4419" s="57"/>
      <c r="J4419" s="57"/>
      <c r="K4419" s="57"/>
      <c r="L4419" s="57"/>
      <c r="M4419" s="57"/>
      <c r="N4419" s="57"/>
    </row>
    <row r="4420" spans="5:14">
      <c r="E4420" s="66"/>
      <c r="F4420" s="66"/>
      <c r="G4420" s="57"/>
      <c r="H4420" s="57"/>
      <c r="I4420" s="57"/>
      <c r="J4420" s="57"/>
      <c r="K4420" s="57"/>
      <c r="L4420" s="57"/>
      <c r="M4420" s="57"/>
      <c r="N4420" s="57"/>
    </row>
    <row r="4421" spans="5:14">
      <c r="E4421" s="66"/>
      <c r="F4421" s="66"/>
      <c r="G4421" s="57"/>
      <c r="H4421" s="57"/>
      <c r="I4421" s="57"/>
      <c r="J4421" s="57"/>
      <c r="K4421" s="57"/>
      <c r="L4421" s="57"/>
      <c r="M4421" s="57"/>
      <c r="N4421" s="57"/>
    </row>
    <row r="4422" spans="5:14">
      <c r="E4422" s="66"/>
      <c r="F4422" s="66"/>
      <c r="G4422" s="57"/>
      <c r="H4422" s="57"/>
      <c r="I4422" s="57"/>
      <c r="J4422" s="57"/>
      <c r="K4422" s="57"/>
      <c r="L4422" s="57"/>
      <c r="M4422" s="57"/>
      <c r="N4422" s="57"/>
    </row>
    <row r="4423" spans="5:14">
      <c r="E4423" s="66"/>
      <c r="F4423" s="66"/>
      <c r="G4423" s="57"/>
      <c r="H4423" s="57"/>
      <c r="I4423" s="57"/>
      <c r="J4423" s="57"/>
      <c r="K4423" s="57"/>
      <c r="L4423" s="57"/>
      <c r="M4423" s="57"/>
      <c r="N4423" s="57"/>
    </row>
    <row r="4424" spans="5:14">
      <c r="E4424" s="66"/>
      <c r="F4424" s="66"/>
      <c r="G4424" s="57"/>
      <c r="H4424" s="57"/>
      <c r="I4424" s="57"/>
      <c r="J4424" s="57"/>
      <c r="K4424" s="57"/>
      <c r="L4424" s="57"/>
      <c r="M4424" s="57"/>
      <c r="N4424" s="57"/>
    </row>
    <row r="4425" spans="5:14">
      <c r="E4425" s="66"/>
      <c r="F4425" s="66"/>
      <c r="G4425" s="57"/>
      <c r="H4425" s="57"/>
      <c r="I4425" s="57"/>
      <c r="J4425" s="57"/>
      <c r="K4425" s="57"/>
      <c r="L4425" s="57"/>
      <c r="M4425" s="57"/>
      <c r="N4425" s="57"/>
    </row>
    <row r="4426" spans="5:14">
      <c r="E4426" s="66"/>
      <c r="F4426" s="66"/>
      <c r="G4426" s="57"/>
      <c r="H4426" s="57"/>
      <c r="I4426" s="57"/>
      <c r="J4426" s="57"/>
      <c r="K4426" s="57"/>
      <c r="L4426" s="57"/>
      <c r="M4426" s="57"/>
      <c r="N4426" s="57"/>
    </row>
    <row r="4427" spans="5:14">
      <c r="E4427" s="66"/>
      <c r="F4427" s="66"/>
      <c r="G4427" s="57"/>
      <c r="H4427" s="57"/>
      <c r="I4427" s="57"/>
      <c r="J4427" s="57"/>
      <c r="K4427" s="57"/>
      <c r="L4427" s="57"/>
      <c r="M4427" s="57"/>
      <c r="N4427" s="57"/>
    </row>
    <row r="4428" spans="5:14">
      <c r="E4428" s="66"/>
      <c r="F4428" s="66"/>
      <c r="G4428" s="57"/>
      <c r="H4428" s="57"/>
      <c r="I4428" s="57"/>
      <c r="J4428" s="57"/>
      <c r="K4428" s="57"/>
      <c r="L4428" s="57"/>
      <c r="M4428" s="57"/>
      <c r="N4428" s="57"/>
    </row>
    <row r="4429" spans="5:14">
      <c r="E4429" s="66"/>
      <c r="F4429" s="66"/>
      <c r="G4429" s="57"/>
      <c r="H4429" s="57"/>
      <c r="I4429" s="57"/>
      <c r="J4429" s="57"/>
      <c r="K4429" s="57"/>
      <c r="L4429" s="57"/>
      <c r="M4429" s="57"/>
      <c r="N4429" s="57"/>
    </row>
    <row r="4430" spans="5:14">
      <c r="E4430" s="66"/>
      <c r="F4430" s="66"/>
      <c r="G4430" s="57"/>
      <c r="H4430" s="57"/>
      <c r="I4430" s="57"/>
      <c r="J4430" s="57"/>
      <c r="K4430" s="57"/>
      <c r="L4430" s="57"/>
      <c r="M4430" s="57"/>
      <c r="N4430" s="57"/>
    </row>
    <row r="4431" spans="5:14">
      <c r="E4431" s="66"/>
      <c r="F4431" s="66"/>
      <c r="G4431" s="57"/>
      <c r="H4431" s="57"/>
      <c r="I4431" s="57"/>
      <c r="J4431" s="57"/>
      <c r="K4431" s="57"/>
      <c r="L4431" s="57"/>
      <c r="M4431" s="57"/>
      <c r="N4431" s="57"/>
    </row>
    <row r="4432" spans="5:14">
      <c r="E4432" s="66"/>
      <c r="F4432" s="66"/>
      <c r="G4432" s="57"/>
      <c r="H4432" s="57"/>
      <c r="I4432" s="57"/>
      <c r="J4432" s="57"/>
      <c r="K4432" s="57"/>
      <c r="L4432" s="57"/>
      <c r="M4432" s="57"/>
      <c r="N4432" s="57"/>
    </row>
    <row r="4433" spans="5:14">
      <c r="E4433" s="66"/>
      <c r="F4433" s="66"/>
      <c r="G4433" s="57"/>
      <c r="H4433" s="57"/>
      <c r="I4433" s="57"/>
      <c r="J4433" s="57"/>
      <c r="K4433" s="57"/>
      <c r="L4433" s="57"/>
      <c r="M4433" s="57"/>
      <c r="N4433" s="57"/>
    </row>
    <row r="4434" spans="5:14">
      <c r="E4434" s="66"/>
      <c r="F4434" s="66"/>
      <c r="G4434" s="57"/>
      <c r="H4434" s="57"/>
      <c r="I4434" s="57"/>
      <c r="J4434" s="57"/>
      <c r="K4434" s="57"/>
      <c r="L4434" s="57"/>
      <c r="M4434" s="57"/>
      <c r="N4434" s="57"/>
    </row>
    <row r="4435" spans="5:14">
      <c r="E4435" s="66"/>
      <c r="F4435" s="66"/>
      <c r="G4435" s="57"/>
      <c r="H4435" s="57"/>
      <c r="I4435" s="57"/>
      <c r="J4435" s="57"/>
      <c r="K4435" s="57"/>
      <c r="L4435" s="57"/>
      <c r="M4435" s="57"/>
      <c r="N4435" s="57"/>
    </row>
    <row r="4436" spans="5:14">
      <c r="E4436" s="66"/>
      <c r="F4436" s="66"/>
      <c r="G4436" s="57"/>
      <c r="H4436" s="57"/>
      <c r="I4436" s="57"/>
      <c r="J4436" s="57"/>
      <c r="K4436" s="57"/>
      <c r="L4436" s="57"/>
      <c r="M4436" s="57"/>
      <c r="N4436" s="57"/>
    </row>
    <row r="4437" spans="5:14">
      <c r="E4437" s="66"/>
      <c r="F4437" s="66"/>
      <c r="G4437" s="57"/>
      <c r="H4437" s="57"/>
      <c r="I4437" s="57"/>
      <c r="J4437" s="57"/>
      <c r="K4437" s="57"/>
      <c r="L4437" s="57"/>
      <c r="M4437" s="57"/>
      <c r="N4437" s="57"/>
    </row>
    <row r="4438" spans="5:14">
      <c r="E4438" s="66"/>
      <c r="F4438" s="66"/>
      <c r="G4438" s="57"/>
      <c r="H4438" s="57"/>
      <c r="I4438" s="57"/>
      <c r="J4438" s="57"/>
      <c r="K4438" s="57"/>
      <c r="L4438" s="57"/>
      <c r="M4438" s="57"/>
      <c r="N4438" s="57"/>
    </row>
    <row r="4439" spans="5:14">
      <c r="E4439" s="66"/>
      <c r="F4439" s="66"/>
      <c r="G4439" s="57"/>
      <c r="H4439" s="57"/>
      <c r="I4439" s="57"/>
      <c r="J4439" s="57"/>
      <c r="K4439" s="57"/>
      <c r="L4439" s="57"/>
      <c r="M4439" s="57"/>
      <c r="N4439" s="57"/>
    </row>
    <row r="4440" spans="5:14">
      <c r="E4440" s="66"/>
      <c r="F4440" s="66"/>
      <c r="G4440" s="57"/>
      <c r="H4440" s="57"/>
      <c r="I4440" s="57"/>
      <c r="J4440" s="57"/>
      <c r="K4440" s="57"/>
      <c r="L4440" s="57"/>
      <c r="M4440" s="57"/>
      <c r="N4440" s="57"/>
    </row>
    <row r="4441" spans="5:14">
      <c r="E4441" s="66"/>
      <c r="F4441" s="66"/>
      <c r="G4441" s="57"/>
      <c r="H4441" s="57"/>
      <c r="I4441" s="57"/>
      <c r="J4441" s="57"/>
      <c r="K4441" s="57"/>
      <c r="L4441" s="57"/>
      <c r="M4441" s="57"/>
      <c r="N4441" s="57"/>
    </row>
    <row r="4442" spans="5:14">
      <c r="E4442" s="66"/>
      <c r="F4442" s="66"/>
      <c r="G4442" s="57"/>
      <c r="H4442" s="57"/>
      <c r="I4442" s="57"/>
      <c r="J4442" s="57"/>
      <c r="K4442" s="57"/>
      <c r="L4442" s="57"/>
      <c r="M4442" s="57"/>
      <c r="N4442" s="57"/>
    </row>
    <row r="4443" spans="5:14">
      <c r="E4443" s="66"/>
      <c r="F4443" s="66"/>
      <c r="G4443" s="57"/>
      <c r="H4443" s="57"/>
      <c r="I4443" s="57"/>
      <c r="J4443" s="57"/>
      <c r="K4443" s="57"/>
      <c r="L4443" s="57"/>
      <c r="M4443" s="57"/>
      <c r="N4443" s="57"/>
    </row>
    <row r="4444" spans="5:14">
      <c r="E4444" s="66"/>
      <c r="F4444" s="66"/>
      <c r="G4444" s="57"/>
      <c r="H4444" s="57"/>
      <c r="I4444" s="57"/>
      <c r="J4444" s="57"/>
      <c r="K4444" s="57"/>
      <c r="L4444" s="57"/>
      <c r="M4444" s="57"/>
      <c r="N4444" s="57"/>
    </row>
    <row r="4445" spans="5:14">
      <c r="E4445" s="66"/>
      <c r="F4445" s="66"/>
      <c r="G4445" s="57"/>
      <c r="H4445" s="57"/>
      <c r="I4445" s="57"/>
      <c r="J4445" s="57"/>
      <c r="K4445" s="57"/>
      <c r="L4445" s="57"/>
      <c r="M4445" s="57"/>
      <c r="N4445" s="57"/>
    </row>
    <row r="4446" spans="5:14">
      <c r="E4446" s="66"/>
      <c r="F4446" s="66"/>
      <c r="G4446" s="57"/>
      <c r="H4446" s="57"/>
      <c r="I4446" s="57"/>
      <c r="J4446" s="57"/>
      <c r="K4446" s="57"/>
      <c r="L4446" s="57"/>
      <c r="M4446" s="57"/>
      <c r="N4446" s="57"/>
    </row>
    <row r="4447" spans="5:14">
      <c r="E4447" s="66"/>
      <c r="F4447" s="66"/>
      <c r="G4447" s="57"/>
      <c r="H4447" s="57"/>
      <c r="I4447" s="57"/>
      <c r="J4447" s="57"/>
      <c r="K4447" s="57"/>
      <c r="L4447" s="57"/>
      <c r="M4447" s="57"/>
      <c r="N4447" s="57"/>
    </row>
    <row r="4448" spans="5:14">
      <c r="E4448" s="66"/>
      <c r="F4448" s="66"/>
      <c r="G4448" s="57"/>
      <c r="H4448" s="57"/>
      <c r="I4448" s="57"/>
      <c r="J4448" s="57"/>
      <c r="K4448" s="57"/>
      <c r="L4448" s="57"/>
      <c r="M4448" s="57"/>
      <c r="N4448" s="57"/>
    </row>
    <row r="4449" spans="5:14">
      <c r="E4449" s="66"/>
      <c r="F4449" s="66"/>
      <c r="G4449" s="57"/>
      <c r="H4449" s="57"/>
      <c r="I4449" s="57"/>
      <c r="J4449" s="57"/>
      <c r="K4449" s="57"/>
      <c r="L4449" s="57"/>
      <c r="M4449" s="57"/>
      <c r="N4449" s="57"/>
    </row>
    <row r="4450" spans="5:14">
      <c r="E4450" s="66"/>
      <c r="F4450" s="66"/>
      <c r="G4450" s="57"/>
      <c r="H4450" s="57"/>
      <c r="I4450" s="57"/>
      <c r="J4450" s="57"/>
      <c r="K4450" s="57"/>
      <c r="L4450" s="57"/>
      <c r="M4450" s="57"/>
      <c r="N4450" s="57"/>
    </row>
    <row r="4451" spans="5:14">
      <c r="E4451" s="66"/>
      <c r="F4451" s="66"/>
      <c r="G4451" s="57"/>
      <c r="H4451" s="57"/>
      <c r="I4451" s="57"/>
      <c r="J4451" s="57"/>
      <c r="K4451" s="57"/>
      <c r="L4451" s="57"/>
      <c r="M4451" s="57"/>
      <c r="N4451" s="57"/>
    </row>
    <row r="4452" spans="5:14">
      <c r="E4452" s="66"/>
      <c r="F4452" s="66"/>
      <c r="G4452" s="57"/>
      <c r="H4452" s="57"/>
      <c r="I4452" s="57"/>
      <c r="J4452" s="57"/>
      <c r="K4452" s="57"/>
      <c r="L4452" s="57"/>
      <c r="M4452" s="57"/>
      <c r="N4452" s="57"/>
    </row>
    <row r="4453" spans="5:14">
      <c r="E4453" s="66"/>
      <c r="F4453" s="66"/>
      <c r="G4453" s="57"/>
      <c r="H4453" s="57"/>
      <c r="I4453" s="57"/>
      <c r="J4453" s="57"/>
      <c r="K4453" s="57"/>
      <c r="L4453" s="57"/>
      <c r="M4453" s="57"/>
      <c r="N4453" s="57"/>
    </row>
    <row r="4454" spans="5:14">
      <c r="E4454" s="66"/>
      <c r="F4454" s="66"/>
      <c r="G4454" s="57"/>
      <c r="H4454" s="57"/>
      <c r="I4454" s="57"/>
      <c r="J4454" s="57"/>
      <c r="K4454" s="57"/>
      <c r="L4454" s="57"/>
      <c r="M4454" s="57"/>
      <c r="N4454" s="57"/>
    </row>
    <row r="4455" spans="5:14">
      <c r="E4455" s="66"/>
      <c r="F4455" s="66"/>
      <c r="G4455" s="57"/>
      <c r="H4455" s="57"/>
      <c r="I4455" s="57"/>
      <c r="J4455" s="57"/>
      <c r="K4455" s="57"/>
      <c r="L4455" s="57"/>
      <c r="M4455" s="57"/>
      <c r="N4455" s="57"/>
    </row>
    <row r="4456" spans="5:14">
      <c r="E4456" s="66"/>
      <c r="F4456" s="66"/>
      <c r="G4456" s="57"/>
      <c r="H4456" s="57"/>
      <c r="I4456" s="57"/>
      <c r="J4456" s="57"/>
      <c r="K4456" s="57"/>
      <c r="L4456" s="57"/>
      <c r="M4456" s="57"/>
      <c r="N4456" s="57"/>
    </row>
    <row r="4457" spans="5:14">
      <c r="E4457" s="66"/>
      <c r="F4457" s="66"/>
      <c r="G4457" s="57"/>
      <c r="H4457" s="57"/>
      <c r="I4457" s="57"/>
      <c r="J4457" s="57"/>
      <c r="K4457" s="57"/>
      <c r="L4457" s="57"/>
      <c r="M4457" s="57"/>
      <c r="N4457" s="57"/>
    </row>
    <row r="4458" spans="5:14">
      <c r="E4458" s="66"/>
      <c r="F4458" s="66"/>
      <c r="G4458" s="57"/>
      <c r="H4458" s="57"/>
      <c r="I4458" s="57"/>
      <c r="J4458" s="57"/>
      <c r="K4458" s="57"/>
      <c r="L4458" s="57"/>
      <c r="M4458" s="57"/>
      <c r="N4458" s="57"/>
    </row>
    <row r="4459" spans="5:14">
      <c r="E4459" s="66"/>
      <c r="F4459" s="66"/>
      <c r="G4459" s="57"/>
      <c r="H4459" s="57"/>
      <c r="I4459" s="57"/>
      <c r="J4459" s="57"/>
      <c r="K4459" s="57"/>
      <c r="L4459" s="57"/>
      <c r="M4459" s="57"/>
      <c r="N4459" s="57"/>
    </row>
    <row r="4460" spans="5:14">
      <c r="E4460" s="66"/>
      <c r="F4460" s="66"/>
      <c r="G4460" s="57"/>
      <c r="H4460" s="57"/>
      <c r="I4460" s="57"/>
      <c r="J4460" s="57"/>
      <c r="K4460" s="57"/>
      <c r="L4460" s="57"/>
      <c r="M4460" s="57"/>
      <c r="N4460" s="57"/>
    </row>
    <row r="4461" spans="5:14">
      <c r="E4461" s="66"/>
      <c r="F4461" s="66"/>
      <c r="G4461" s="57"/>
      <c r="H4461" s="57"/>
      <c r="I4461" s="57"/>
      <c r="J4461" s="57"/>
      <c r="K4461" s="57"/>
      <c r="L4461" s="57"/>
      <c r="M4461" s="57"/>
      <c r="N4461" s="57"/>
    </row>
    <row r="4462" spans="5:14">
      <c r="E4462" s="66"/>
      <c r="F4462" s="66"/>
      <c r="G4462" s="57"/>
      <c r="H4462" s="57"/>
      <c r="I4462" s="57"/>
      <c r="J4462" s="57"/>
      <c r="K4462" s="57"/>
      <c r="L4462" s="57"/>
      <c r="M4462" s="57"/>
      <c r="N4462" s="57"/>
    </row>
    <row r="4463" spans="5:14">
      <c r="E4463" s="66"/>
      <c r="F4463" s="66"/>
      <c r="G4463" s="57"/>
      <c r="H4463" s="57"/>
      <c r="I4463" s="57"/>
      <c r="J4463" s="57"/>
      <c r="K4463" s="57"/>
      <c r="L4463" s="57"/>
      <c r="M4463" s="57"/>
      <c r="N4463" s="57"/>
    </row>
    <row r="4464" spans="5:14">
      <c r="E4464" s="66"/>
      <c r="F4464" s="66"/>
      <c r="G4464" s="57"/>
      <c r="H4464" s="57"/>
      <c r="I4464" s="57"/>
      <c r="J4464" s="57"/>
      <c r="K4464" s="57"/>
      <c r="L4464" s="57"/>
      <c r="M4464" s="57"/>
      <c r="N4464" s="57"/>
    </row>
    <row r="4465" spans="5:14">
      <c r="E4465" s="66"/>
      <c r="F4465" s="66"/>
      <c r="G4465" s="57"/>
      <c r="H4465" s="57"/>
      <c r="I4465" s="57"/>
      <c r="J4465" s="57"/>
      <c r="K4465" s="57"/>
      <c r="L4465" s="57"/>
      <c r="M4465" s="57"/>
      <c r="N4465" s="57"/>
    </row>
    <row r="4466" spans="5:14">
      <c r="E4466" s="66"/>
      <c r="F4466" s="66"/>
      <c r="G4466" s="57"/>
      <c r="H4466" s="57"/>
      <c r="I4466" s="57"/>
      <c r="J4466" s="57"/>
      <c r="K4466" s="57"/>
      <c r="L4466" s="57"/>
      <c r="M4466" s="57"/>
      <c r="N4466" s="57"/>
    </row>
    <row r="4467" spans="5:14">
      <c r="E4467" s="66"/>
      <c r="F4467" s="66"/>
      <c r="G4467" s="57"/>
      <c r="H4467" s="57"/>
      <c r="I4467" s="57"/>
      <c r="J4467" s="57"/>
      <c r="K4467" s="57"/>
      <c r="L4467" s="57"/>
      <c r="M4467" s="57"/>
      <c r="N4467" s="57"/>
    </row>
    <row r="4468" spans="5:14">
      <c r="E4468" s="66"/>
      <c r="F4468" s="66"/>
      <c r="G4468" s="57"/>
      <c r="H4468" s="57"/>
      <c r="I4468" s="57"/>
      <c r="J4468" s="57"/>
      <c r="K4468" s="57"/>
      <c r="L4468" s="57"/>
      <c r="M4468" s="57"/>
      <c r="N4468" s="57"/>
    </row>
    <row r="4469" spans="5:14">
      <c r="E4469" s="66"/>
      <c r="F4469" s="66"/>
      <c r="G4469" s="57"/>
      <c r="H4469" s="57"/>
      <c r="I4469" s="57"/>
      <c r="J4469" s="57"/>
      <c r="K4469" s="57"/>
      <c r="L4469" s="57"/>
      <c r="M4469" s="57"/>
      <c r="N4469" s="57"/>
    </row>
    <row r="4470" spans="5:14">
      <c r="E4470" s="66"/>
      <c r="F4470" s="66"/>
      <c r="G4470" s="57"/>
      <c r="H4470" s="57"/>
      <c r="I4470" s="57"/>
      <c r="J4470" s="57"/>
      <c r="K4470" s="57"/>
      <c r="L4470" s="57"/>
      <c r="M4470" s="57"/>
      <c r="N4470" s="57"/>
    </row>
    <row r="4471" spans="5:14">
      <c r="E4471" s="66"/>
      <c r="F4471" s="66"/>
      <c r="G4471" s="57"/>
      <c r="H4471" s="57"/>
      <c r="I4471" s="57"/>
      <c r="J4471" s="57"/>
      <c r="K4471" s="57"/>
      <c r="L4471" s="57"/>
      <c r="M4471" s="57"/>
      <c r="N4471" s="57"/>
    </row>
    <row r="4472" spans="5:14">
      <c r="E4472" s="66"/>
      <c r="F4472" s="66"/>
      <c r="G4472" s="57"/>
      <c r="H4472" s="57"/>
      <c r="I4472" s="57"/>
      <c r="J4472" s="57"/>
      <c r="K4472" s="57"/>
      <c r="L4472" s="57"/>
      <c r="M4472" s="57"/>
      <c r="N4472" s="57"/>
    </row>
    <row r="4473" spans="5:14">
      <c r="E4473" s="66"/>
      <c r="F4473" s="66"/>
      <c r="G4473" s="57"/>
      <c r="H4473" s="57"/>
      <c r="I4473" s="57"/>
      <c r="J4473" s="57"/>
      <c r="K4473" s="57"/>
      <c r="L4473" s="57"/>
      <c r="M4473" s="57"/>
      <c r="N4473" s="57"/>
    </row>
    <row r="4474" spans="5:14">
      <c r="E4474" s="66"/>
      <c r="F4474" s="66"/>
      <c r="G4474" s="57"/>
      <c r="H4474" s="57"/>
      <c r="I4474" s="57"/>
      <c r="J4474" s="57"/>
      <c r="K4474" s="57"/>
      <c r="L4474" s="57"/>
      <c r="M4474" s="57"/>
      <c r="N4474" s="57"/>
    </row>
    <row r="4475" spans="5:14">
      <c r="E4475" s="66"/>
      <c r="F4475" s="66"/>
      <c r="G4475" s="57"/>
      <c r="H4475" s="57"/>
      <c r="I4475" s="57"/>
      <c r="J4475" s="57"/>
      <c r="K4475" s="57"/>
      <c r="L4475" s="57"/>
      <c r="M4475" s="57"/>
      <c r="N4475" s="57"/>
    </row>
    <row r="4476" spans="5:14">
      <c r="E4476" s="66"/>
      <c r="F4476" s="66"/>
      <c r="G4476" s="57"/>
      <c r="H4476" s="57"/>
      <c r="I4476" s="57"/>
      <c r="J4476" s="57"/>
      <c r="K4476" s="57"/>
      <c r="L4476" s="57"/>
      <c r="M4476" s="57"/>
      <c r="N4476" s="57"/>
    </row>
    <row r="4477" spans="5:14">
      <c r="E4477" s="66"/>
      <c r="F4477" s="66"/>
      <c r="G4477" s="57"/>
      <c r="H4477" s="57"/>
      <c r="I4477" s="57"/>
      <c r="J4477" s="57"/>
      <c r="K4477" s="57"/>
      <c r="L4477" s="57"/>
      <c r="M4477" s="57"/>
      <c r="N4477" s="57"/>
    </row>
    <row r="4478" spans="5:14">
      <c r="E4478" s="66"/>
      <c r="F4478" s="66"/>
      <c r="G4478" s="57"/>
      <c r="H4478" s="57"/>
      <c r="I4478" s="57"/>
      <c r="J4478" s="57"/>
      <c r="K4478" s="57"/>
      <c r="L4478" s="57"/>
      <c r="M4478" s="57"/>
      <c r="N4478" s="57"/>
    </row>
    <row r="4479" spans="5:14">
      <c r="E4479" s="66"/>
      <c r="F4479" s="66"/>
      <c r="G4479" s="57"/>
      <c r="H4479" s="57"/>
      <c r="I4479" s="57"/>
      <c r="J4479" s="57"/>
      <c r="K4479" s="57"/>
      <c r="L4479" s="57"/>
      <c r="M4479" s="57"/>
      <c r="N4479" s="57"/>
    </row>
    <row r="4480" spans="5:14">
      <c r="E4480" s="66"/>
      <c r="F4480" s="66"/>
      <c r="G4480" s="57"/>
      <c r="H4480" s="57"/>
      <c r="I4480" s="57"/>
      <c r="J4480" s="57"/>
      <c r="K4480" s="57"/>
      <c r="L4480" s="57"/>
      <c r="M4480" s="57"/>
      <c r="N4480" s="57"/>
    </row>
    <row r="4481" spans="5:14">
      <c r="E4481" s="66"/>
      <c r="F4481" s="66"/>
      <c r="G4481" s="57"/>
      <c r="H4481" s="57"/>
      <c r="I4481" s="57"/>
      <c r="J4481" s="57"/>
      <c r="K4481" s="57"/>
      <c r="L4481" s="57"/>
      <c r="M4481" s="57"/>
      <c r="N4481" s="57"/>
    </row>
    <row r="4482" spans="5:14">
      <c r="E4482" s="66"/>
      <c r="F4482" s="66"/>
      <c r="G4482" s="57"/>
      <c r="H4482" s="57"/>
      <c r="I4482" s="57"/>
      <c r="J4482" s="57"/>
      <c r="K4482" s="57"/>
      <c r="L4482" s="57"/>
      <c r="M4482" s="57"/>
      <c r="N4482" s="57"/>
    </row>
    <row r="4483" spans="5:14">
      <c r="E4483" s="66"/>
      <c r="F4483" s="66"/>
      <c r="G4483" s="57"/>
      <c r="H4483" s="57"/>
      <c r="I4483" s="57"/>
      <c r="J4483" s="57"/>
      <c r="K4483" s="57"/>
      <c r="L4483" s="57"/>
      <c r="M4483" s="57"/>
      <c r="N4483" s="57"/>
    </row>
    <row r="4484" spans="5:14">
      <c r="E4484" s="66"/>
      <c r="F4484" s="66"/>
      <c r="G4484" s="57"/>
      <c r="H4484" s="57"/>
      <c r="I4484" s="57"/>
      <c r="J4484" s="57"/>
      <c r="K4484" s="57"/>
      <c r="L4484" s="57"/>
      <c r="M4484" s="57"/>
      <c r="N4484" s="57"/>
    </row>
    <row r="4485" spans="5:14">
      <c r="E4485" s="66"/>
      <c r="F4485" s="66"/>
      <c r="G4485" s="57"/>
      <c r="H4485" s="57"/>
      <c r="I4485" s="57"/>
      <c r="J4485" s="57"/>
      <c r="K4485" s="57"/>
      <c r="L4485" s="57"/>
      <c r="M4485" s="57"/>
      <c r="N4485" s="57"/>
    </row>
    <row r="4486" spans="5:14">
      <c r="E4486" s="66"/>
      <c r="F4486" s="66"/>
      <c r="G4486" s="57"/>
      <c r="H4486" s="57"/>
      <c r="I4486" s="57"/>
      <c r="J4486" s="57"/>
      <c r="K4486" s="57"/>
      <c r="L4486" s="57"/>
      <c r="M4486" s="57"/>
      <c r="N4486" s="57"/>
    </row>
    <row r="4487" spans="5:14">
      <c r="E4487" s="66"/>
      <c r="F4487" s="66"/>
      <c r="G4487" s="57"/>
      <c r="H4487" s="57"/>
      <c r="I4487" s="57"/>
      <c r="J4487" s="57"/>
      <c r="K4487" s="57"/>
      <c r="L4487" s="57"/>
      <c r="M4487" s="57"/>
      <c r="N4487" s="57"/>
    </row>
    <row r="4488" spans="5:14">
      <c r="E4488" s="66"/>
      <c r="F4488" s="66"/>
      <c r="G4488" s="57"/>
      <c r="H4488" s="57"/>
      <c r="I4488" s="57"/>
      <c r="J4488" s="57"/>
      <c r="K4488" s="57"/>
      <c r="L4488" s="57"/>
      <c r="M4488" s="57"/>
      <c r="N4488" s="57"/>
    </row>
    <row r="4489" spans="5:14">
      <c r="E4489" s="66"/>
      <c r="F4489" s="66"/>
      <c r="G4489" s="57"/>
      <c r="H4489" s="57"/>
      <c r="I4489" s="57"/>
      <c r="J4489" s="57"/>
      <c r="K4489" s="57"/>
      <c r="L4489" s="57"/>
      <c r="M4489" s="57"/>
      <c r="N4489" s="57"/>
    </row>
    <row r="4490" spans="5:14">
      <c r="E4490" s="66"/>
      <c r="F4490" s="66"/>
      <c r="G4490" s="57"/>
      <c r="H4490" s="57"/>
      <c r="I4490" s="57"/>
      <c r="J4490" s="57"/>
      <c r="K4490" s="57"/>
      <c r="L4490" s="57"/>
      <c r="M4490" s="57"/>
      <c r="N4490" s="57"/>
    </row>
    <row r="4491" spans="5:14">
      <c r="E4491" s="66"/>
      <c r="F4491" s="66"/>
      <c r="G4491" s="57"/>
      <c r="H4491" s="57"/>
      <c r="I4491" s="57"/>
      <c r="J4491" s="57"/>
      <c r="K4491" s="57"/>
      <c r="L4491" s="57"/>
      <c r="M4491" s="57"/>
      <c r="N4491" s="57"/>
    </row>
    <row r="4492" spans="5:14">
      <c r="E4492" s="66"/>
      <c r="F4492" s="66"/>
      <c r="G4492" s="57"/>
      <c r="H4492" s="57"/>
      <c r="I4492" s="57"/>
      <c r="J4492" s="57"/>
      <c r="K4492" s="57"/>
      <c r="L4492" s="57"/>
      <c r="M4492" s="57"/>
      <c r="N4492" s="57"/>
    </row>
    <row r="4493" spans="5:14">
      <c r="E4493" s="66"/>
      <c r="F4493" s="66"/>
      <c r="G4493" s="57"/>
      <c r="H4493" s="57"/>
      <c r="I4493" s="57"/>
      <c r="J4493" s="57"/>
      <c r="K4493" s="57"/>
      <c r="L4493" s="57"/>
      <c r="M4493" s="57"/>
      <c r="N4493" s="57"/>
    </row>
    <row r="4494" spans="5:14">
      <c r="E4494" s="66"/>
      <c r="F4494" s="66"/>
      <c r="G4494" s="57"/>
      <c r="H4494" s="57"/>
      <c r="I4494" s="57"/>
      <c r="J4494" s="57"/>
      <c r="K4494" s="57"/>
      <c r="L4494" s="57"/>
      <c r="M4494" s="57"/>
      <c r="N4494" s="57"/>
    </row>
    <row r="4495" spans="5:14">
      <c r="E4495" s="66"/>
      <c r="F4495" s="66"/>
      <c r="G4495" s="57"/>
      <c r="H4495" s="57"/>
      <c r="I4495" s="57"/>
      <c r="J4495" s="57"/>
      <c r="K4495" s="57"/>
      <c r="L4495" s="57"/>
      <c r="M4495" s="57"/>
      <c r="N4495" s="57"/>
    </row>
    <row r="4496" spans="5:14">
      <c r="E4496" s="66"/>
      <c r="F4496" s="66"/>
      <c r="G4496" s="57"/>
      <c r="H4496" s="57"/>
      <c r="I4496" s="57"/>
      <c r="J4496" s="57"/>
      <c r="K4496" s="57"/>
      <c r="L4496" s="57"/>
      <c r="M4496" s="57"/>
      <c r="N4496" s="57"/>
    </row>
    <row r="4497" spans="5:14">
      <c r="E4497" s="66"/>
      <c r="F4497" s="66"/>
      <c r="G4497" s="57"/>
      <c r="H4497" s="57"/>
      <c r="I4497" s="57"/>
      <c r="J4497" s="57"/>
      <c r="K4497" s="57"/>
      <c r="L4497" s="57"/>
      <c r="M4497" s="57"/>
      <c r="N4497" s="57"/>
    </row>
    <row r="4498" spans="5:14">
      <c r="E4498" s="66"/>
      <c r="F4498" s="66"/>
      <c r="G4498" s="57"/>
      <c r="H4498" s="57"/>
      <c r="I4498" s="57"/>
      <c r="J4498" s="57"/>
      <c r="K4498" s="57"/>
      <c r="L4498" s="57"/>
      <c r="M4498" s="57"/>
      <c r="N4498" s="57"/>
    </row>
    <row r="4499" spans="5:14">
      <c r="E4499" s="66"/>
      <c r="F4499" s="66"/>
      <c r="G4499" s="57"/>
      <c r="H4499" s="57"/>
      <c r="I4499" s="57"/>
      <c r="J4499" s="57"/>
      <c r="K4499" s="57"/>
      <c r="L4499" s="57"/>
      <c r="M4499" s="57"/>
      <c r="N4499" s="57"/>
    </row>
    <row r="4500" spans="5:14">
      <c r="E4500" s="66"/>
      <c r="F4500" s="66"/>
      <c r="G4500" s="57"/>
      <c r="H4500" s="57"/>
      <c r="I4500" s="57"/>
      <c r="J4500" s="57"/>
      <c r="K4500" s="57"/>
      <c r="L4500" s="57"/>
      <c r="M4500" s="57"/>
      <c r="N4500" s="57"/>
    </row>
    <row r="4501" spans="5:14">
      <c r="E4501" s="66"/>
      <c r="F4501" s="66"/>
      <c r="G4501" s="57"/>
      <c r="H4501" s="57"/>
      <c r="I4501" s="57"/>
      <c r="J4501" s="57"/>
      <c r="K4501" s="57"/>
      <c r="L4501" s="57"/>
      <c r="M4501" s="57"/>
      <c r="N4501" s="57"/>
    </row>
    <row r="4502" spans="5:14">
      <c r="E4502" s="66"/>
      <c r="F4502" s="66"/>
      <c r="G4502" s="57"/>
      <c r="H4502" s="57"/>
      <c r="I4502" s="57"/>
      <c r="J4502" s="57"/>
      <c r="K4502" s="57"/>
      <c r="L4502" s="57"/>
      <c r="M4502" s="57"/>
      <c r="N4502" s="57"/>
    </row>
    <row r="4503" spans="5:14">
      <c r="E4503" s="66"/>
      <c r="F4503" s="66"/>
      <c r="G4503" s="57"/>
      <c r="H4503" s="57"/>
      <c r="I4503" s="57"/>
      <c r="J4503" s="57"/>
      <c r="K4503" s="57"/>
      <c r="L4503" s="57"/>
      <c r="M4503" s="57"/>
      <c r="N4503" s="57"/>
    </row>
    <row r="4504" spans="5:14">
      <c r="E4504" s="66"/>
      <c r="F4504" s="66"/>
      <c r="G4504" s="57"/>
      <c r="H4504" s="57"/>
      <c r="I4504" s="57"/>
      <c r="J4504" s="57"/>
      <c r="K4504" s="57"/>
      <c r="L4504" s="57"/>
      <c r="M4504" s="57"/>
      <c r="N4504" s="57"/>
    </row>
    <row r="4505" spans="5:14">
      <c r="E4505" s="66"/>
      <c r="F4505" s="66"/>
      <c r="G4505" s="57"/>
      <c r="H4505" s="57"/>
      <c r="I4505" s="57"/>
      <c r="J4505" s="57"/>
      <c r="K4505" s="57"/>
      <c r="L4505" s="57"/>
      <c r="M4505" s="57"/>
      <c r="N4505" s="57"/>
    </row>
    <row r="4506" spans="5:14">
      <c r="E4506" s="66"/>
      <c r="F4506" s="66"/>
      <c r="G4506" s="57"/>
      <c r="H4506" s="57"/>
      <c r="I4506" s="57"/>
      <c r="J4506" s="57"/>
      <c r="K4506" s="57"/>
      <c r="L4506" s="57"/>
      <c r="M4506" s="57"/>
      <c r="N4506" s="57"/>
    </row>
    <row r="4507" spans="5:14">
      <c r="E4507" s="66"/>
      <c r="F4507" s="66"/>
      <c r="G4507" s="57"/>
      <c r="H4507" s="57"/>
      <c r="I4507" s="57"/>
      <c r="J4507" s="57"/>
      <c r="K4507" s="57"/>
      <c r="L4507" s="57"/>
      <c r="M4507" s="57"/>
      <c r="N4507" s="57"/>
    </row>
    <row r="4508" spans="5:14">
      <c r="E4508" s="66"/>
      <c r="F4508" s="66"/>
      <c r="G4508" s="57"/>
      <c r="H4508" s="57"/>
      <c r="I4508" s="57"/>
      <c r="J4508" s="57"/>
      <c r="K4508" s="57"/>
      <c r="L4508" s="57"/>
      <c r="M4508" s="57"/>
      <c r="N4508" s="57"/>
    </row>
    <row r="4509" spans="5:14">
      <c r="E4509" s="66"/>
      <c r="F4509" s="66"/>
      <c r="G4509" s="57"/>
      <c r="H4509" s="57"/>
      <c r="I4509" s="57"/>
      <c r="J4509" s="57"/>
      <c r="K4509" s="57"/>
      <c r="L4509" s="57"/>
      <c r="M4509" s="57"/>
      <c r="N4509" s="57"/>
    </row>
    <row r="4510" spans="5:14">
      <c r="E4510" s="66"/>
      <c r="F4510" s="66"/>
      <c r="G4510" s="57"/>
      <c r="H4510" s="57"/>
      <c r="I4510" s="57"/>
      <c r="J4510" s="57"/>
      <c r="K4510" s="57"/>
      <c r="L4510" s="57"/>
      <c r="M4510" s="57"/>
      <c r="N4510" s="57"/>
    </row>
    <row r="4511" spans="5:14">
      <c r="E4511" s="66"/>
      <c r="F4511" s="66"/>
      <c r="G4511" s="57"/>
      <c r="H4511" s="57"/>
      <c r="I4511" s="57"/>
      <c r="J4511" s="57"/>
      <c r="K4511" s="57"/>
      <c r="L4511" s="57"/>
      <c r="M4511" s="57"/>
      <c r="N4511" s="57"/>
    </row>
    <row r="4512" spans="5:14">
      <c r="E4512" s="66"/>
      <c r="F4512" s="66"/>
      <c r="G4512" s="57"/>
      <c r="H4512" s="57"/>
      <c r="I4512" s="57"/>
      <c r="J4512" s="57"/>
      <c r="K4512" s="57"/>
      <c r="L4512" s="57"/>
      <c r="M4512" s="57"/>
      <c r="N4512" s="57"/>
    </row>
    <row r="4513" spans="5:14">
      <c r="E4513" s="66"/>
      <c r="F4513" s="66"/>
      <c r="G4513" s="57"/>
      <c r="H4513" s="57"/>
      <c r="I4513" s="57"/>
      <c r="J4513" s="57"/>
      <c r="K4513" s="57"/>
      <c r="L4513" s="57"/>
      <c r="M4513" s="57"/>
      <c r="N4513" s="57"/>
    </row>
    <row r="4514" spans="5:14">
      <c r="E4514" s="66"/>
      <c r="F4514" s="66"/>
      <c r="G4514" s="57"/>
      <c r="H4514" s="57"/>
      <c r="I4514" s="57"/>
      <c r="J4514" s="57"/>
      <c r="K4514" s="57"/>
      <c r="L4514" s="57"/>
      <c r="M4514" s="57"/>
      <c r="N4514" s="57"/>
    </row>
    <row r="4515" spans="5:14">
      <c r="E4515" s="66"/>
      <c r="F4515" s="66"/>
      <c r="G4515" s="57"/>
      <c r="H4515" s="57"/>
      <c r="I4515" s="57"/>
      <c r="J4515" s="57"/>
      <c r="K4515" s="57"/>
      <c r="L4515" s="57"/>
      <c r="M4515" s="57"/>
      <c r="N4515" s="57"/>
    </row>
    <row r="4516" spans="5:14">
      <c r="E4516" s="66"/>
      <c r="F4516" s="66"/>
      <c r="G4516" s="57"/>
      <c r="H4516" s="57"/>
      <c r="I4516" s="57"/>
      <c r="J4516" s="57"/>
      <c r="K4516" s="57"/>
      <c r="L4516" s="57"/>
      <c r="M4516" s="57"/>
      <c r="N4516" s="57"/>
    </row>
    <row r="4517" spans="5:14">
      <c r="E4517" s="66"/>
      <c r="F4517" s="66"/>
      <c r="G4517" s="57"/>
      <c r="H4517" s="57"/>
      <c r="I4517" s="57"/>
      <c r="J4517" s="57"/>
      <c r="K4517" s="57"/>
      <c r="L4517" s="57"/>
      <c r="M4517" s="57"/>
      <c r="N4517" s="57"/>
    </row>
    <row r="4518" spans="5:14">
      <c r="E4518" s="66"/>
      <c r="F4518" s="66"/>
      <c r="G4518" s="57"/>
      <c r="H4518" s="57"/>
      <c r="I4518" s="57"/>
      <c r="J4518" s="57"/>
      <c r="K4518" s="57"/>
      <c r="L4518" s="57"/>
      <c r="M4518" s="57"/>
      <c r="N4518" s="57"/>
    </row>
    <row r="4519" spans="5:14">
      <c r="E4519" s="66"/>
      <c r="F4519" s="66"/>
      <c r="G4519" s="57"/>
      <c r="H4519" s="57"/>
      <c r="I4519" s="57"/>
      <c r="J4519" s="57"/>
      <c r="K4519" s="57"/>
      <c r="L4519" s="57"/>
      <c r="M4519" s="57"/>
      <c r="N4519" s="57"/>
    </row>
    <row r="4520" spans="5:14">
      <c r="E4520" s="66"/>
      <c r="F4520" s="66"/>
      <c r="G4520" s="57"/>
      <c r="H4520" s="57"/>
      <c r="I4520" s="57"/>
      <c r="J4520" s="57"/>
      <c r="K4520" s="57"/>
      <c r="L4520" s="57"/>
      <c r="M4520" s="57"/>
      <c r="N4520" s="57"/>
    </row>
    <row r="4521" spans="5:14">
      <c r="E4521" s="66"/>
      <c r="F4521" s="66"/>
      <c r="G4521" s="57"/>
      <c r="H4521" s="57"/>
      <c r="I4521" s="57"/>
      <c r="J4521" s="57"/>
      <c r="K4521" s="57"/>
      <c r="L4521" s="57"/>
      <c r="M4521" s="57"/>
      <c r="N4521" s="57"/>
    </row>
    <row r="4522" spans="5:14">
      <c r="E4522" s="66"/>
      <c r="F4522" s="66"/>
      <c r="G4522" s="57"/>
      <c r="H4522" s="57"/>
      <c r="I4522" s="57"/>
      <c r="J4522" s="57"/>
      <c r="K4522" s="57"/>
      <c r="L4522" s="57"/>
      <c r="M4522" s="57"/>
      <c r="N4522" s="57"/>
    </row>
    <row r="4523" spans="5:14">
      <c r="E4523" s="66"/>
      <c r="F4523" s="66"/>
      <c r="G4523" s="57"/>
      <c r="H4523" s="57"/>
      <c r="I4523" s="57"/>
      <c r="J4523" s="57"/>
      <c r="K4523" s="57"/>
      <c r="L4523" s="57"/>
      <c r="M4523" s="57"/>
      <c r="N4523" s="57"/>
    </row>
    <row r="4524" spans="5:14">
      <c r="E4524" s="66"/>
      <c r="F4524" s="66"/>
      <c r="G4524" s="57"/>
      <c r="H4524" s="57"/>
      <c r="I4524" s="57"/>
      <c r="J4524" s="57"/>
      <c r="K4524" s="57"/>
      <c r="L4524" s="57"/>
      <c r="M4524" s="57"/>
      <c r="N4524" s="57"/>
    </row>
    <row r="4525" spans="5:14">
      <c r="E4525" s="66"/>
      <c r="F4525" s="66"/>
      <c r="G4525" s="57"/>
      <c r="H4525" s="57"/>
      <c r="I4525" s="57"/>
      <c r="J4525" s="57"/>
      <c r="K4525" s="57"/>
      <c r="L4525" s="57"/>
      <c r="M4525" s="57"/>
      <c r="N4525" s="57"/>
    </row>
    <row r="4526" spans="5:14">
      <c r="E4526" s="66"/>
      <c r="F4526" s="66"/>
      <c r="G4526" s="57"/>
      <c r="H4526" s="57"/>
      <c r="I4526" s="57"/>
      <c r="J4526" s="57"/>
      <c r="K4526" s="57"/>
      <c r="L4526" s="57"/>
      <c r="M4526" s="57"/>
      <c r="N4526" s="57"/>
    </row>
    <row r="4527" spans="5:14">
      <c r="E4527" s="66"/>
      <c r="F4527" s="66"/>
      <c r="G4527" s="57"/>
      <c r="H4527" s="57"/>
      <c r="I4527" s="57"/>
      <c r="J4527" s="57"/>
      <c r="K4527" s="57"/>
      <c r="L4527" s="57"/>
      <c r="M4527" s="57"/>
      <c r="N4527" s="57"/>
    </row>
    <row r="4528" spans="5:14">
      <c r="E4528" s="66"/>
      <c r="F4528" s="66"/>
      <c r="G4528" s="57"/>
      <c r="H4528" s="57"/>
      <c r="I4528" s="57"/>
      <c r="J4528" s="57"/>
      <c r="K4528" s="57"/>
      <c r="L4528" s="57"/>
      <c r="M4528" s="57"/>
      <c r="N4528" s="57"/>
    </row>
    <row r="4529" spans="5:14">
      <c r="E4529" s="66"/>
      <c r="F4529" s="66"/>
      <c r="G4529" s="57"/>
      <c r="H4529" s="57"/>
      <c r="I4529" s="57"/>
      <c r="J4529" s="57"/>
      <c r="K4529" s="57"/>
      <c r="L4529" s="57"/>
      <c r="M4529" s="57"/>
      <c r="N4529" s="57"/>
    </row>
    <row r="4530" spans="5:14">
      <c r="E4530" s="66"/>
      <c r="F4530" s="66"/>
      <c r="G4530" s="57"/>
      <c r="H4530" s="57"/>
      <c r="I4530" s="57"/>
      <c r="J4530" s="57"/>
      <c r="K4530" s="57"/>
      <c r="L4530" s="57"/>
      <c r="M4530" s="57"/>
      <c r="N4530" s="57"/>
    </row>
    <row r="4531" spans="5:14">
      <c r="E4531" s="66"/>
      <c r="F4531" s="66"/>
      <c r="G4531" s="57"/>
      <c r="H4531" s="57"/>
      <c r="I4531" s="57"/>
      <c r="J4531" s="57"/>
      <c r="K4531" s="57"/>
      <c r="L4531" s="57"/>
      <c r="M4531" s="57"/>
      <c r="N4531" s="57"/>
    </row>
    <row r="4532" spans="5:14">
      <c r="E4532" s="66"/>
      <c r="F4532" s="66"/>
      <c r="G4532" s="57"/>
      <c r="H4532" s="57"/>
      <c r="I4532" s="57"/>
      <c r="J4532" s="57"/>
      <c r="K4532" s="57"/>
      <c r="L4532" s="57"/>
      <c r="M4532" s="57"/>
      <c r="N4532" s="57"/>
    </row>
    <row r="4533" spans="5:14">
      <c r="E4533" s="66"/>
      <c r="F4533" s="66"/>
      <c r="G4533" s="57"/>
      <c r="H4533" s="57"/>
      <c r="I4533" s="57"/>
      <c r="J4533" s="57"/>
      <c r="K4533" s="57"/>
      <c r="L4533" s="57"/>
      <c r="M4533" s="57"/>
      <c r="N4533" s="57"/>
    </row>
    <row r="4534" spans="5:14">
      <c r="E4534" s="66"/>
      <c r="F4534" s="66"/>
      <c r="G4534" s="57"/>
      <c r="H4534" s="57"/>
      <c r="I4534" s="57"/>
      <c r="J4534" s="57"/>
      <c r="K4534" s="57"/>
      <c r="L4534" s="57"/>
      <c r="M4534" s="57"/>
      <c r="N4534" s="57"/>
    </row>
    <row r="4535" spans="5:14">
      <c r="E4535" s="66"/>
      <c r="F4535" s="66"/>
      <c r="G4535" s="57"/>
      <c r="H4535" s="57"/>
      <c r="I4535" s="57"/>
      <c r="J4535" s="57"/>
      <c r="K4535" s="57"/>
      <c r="L4535" s="57"/>
      <c r="M4535" s="57"/>
      <c r="N4535" s="57"/>
    </row>
    <row r="4536" spans="5:14">
      <c r="E4536" s="66"/>
      <c r="F4536" s="66"/>
      <c r="G4536" s="57"/>
      <c r="H4536" s="57"/>
      <c r="I4536" s="57"/>
      <c r="J4536" s="57"/>
      <c r="K4536" s="57"/>
      <c r="L4536" s="57"/>
      <c r="M4536" s="57"/>
      <c r="N4536" s="57"/>
    </row>
    <row r="4537" spans="5:14">
      <c r="E4537" s="66"/>
      <c r="F4537" s="66"/>
      <c r="G4537" s="57"/>
      <c r="H4537" s="57"/>
      <c r="I4537" s="57"/>
      <c r="J4537" s="57"/>
      <c r="K4537" s="57"/>
      <c r="L4537" s="57"/>
      <c r="M4537" s="57"/>
      <c r="N4537" s="57"/>
    </row>
    <row r="4538" spans="5:14">
      <c r="E4538" s="66"/>
      <c r="F4538" s="66"/>
      <c r="G4538" s="57"/>
      <c r="H4538" s="57"/>
      <c r="I4538" s="57"/>
      <c r="J4538" s="57"/>
      <c r="K4538" s="57"/>
      <c r="L4538" s="57"/>
      <c r="M4538" s="57"/>
      <c r="N4538" s="57"/>
    </row>
    <row r="4539" spans="5:14">
      <c r="E4539" s="66"/>
      <c r="F4539" s="66"/>
      <c r="G4539" s="57"/>
      <c r="H4539" s="57"/>
      <c r="I4539" s="57"/>
      <c r="J4539" s="57"/>
      <c r="K4539" s="57"/>
      <c r="L4539" s="57"/>
      <c r="M4539" s="57"/>
      <c r="N4539" s="57"/>
    </row>
    <row r="4540" spans="5:14">
      <c r="E4540" s="66"/>
      <c r="F4540" s="66"/>
      <c r="G4540" s="57"/>
      <c r="H4540" s="57"/>
      <c r="I4540" s="57"/>
      <c r="J4540" s="57"/>
      <c r="K4540" s="57"/>
      <c r="L4540" s="57"/>
      <c r="M4540" s="57"/>
      <c r="N4540" s="57"/>
    </row>
    <row r="4541" spans="5:14">
      <c r="E4541" s="66"/>
      <c r="F4541" s="66"/>
      <c r="G4541" s="57"/>
      <c r="H4541" s="57"/>
      <c r="I4541" s="57"/>
      <c r="J4541" s="57"/>
      <c r="K4541" s="57"/>
      <c r="L4541" s="57"/>
      <c r="M4541" s="57"/>
      <c r="N4541" s="57"/>
    </row>
    <row r="4542" spans="5:14">
      <c r="E4542" s="66"/>
      <c r="F4542" s="66"/>
      <c r="G4542" s="57"/>
      <c r="H4542" s="57"/>
      <c r="I4542" s="57"/>
      <c r="J4542" s="57"/>
      <c r="K4542" s="57"/>
      <c r="L4542" s="57"/>
      <c r="M4542" s="57"/>
      <c r="N4542" s="57"/>
    </row>
    <row r="4543" spans="5:14">
      <c r="E4543" s="66"/>
      <c r="F4543" s="66"/>
      <c r="G4543" s="57"/>
      <c r="H4543" s="57"/>
      <c r="I4543" s="57"/>
      <c r="J4543" s="57"/>
      <c r="K4543" s="57"/>
      <c r="L4543" s="57"/>
      <c r="M4543" s="57"/>
      <c r="N4543" s="57"/>
    </row>
    <row r="4544" spans="5:14">
      <c r="E4544" s="66"/>
      <c r="F4544" s="66"/>
      <c r="G4544" s="57"/>
      <c r="H4544" s="57"/>
      <c r="I4544" s="57"/>
      <c r="J4544" s="57"/>
      <c r="K4544" s="57"/>
      <c r="L4544" s="57"/>
      <c r="M4544" s="57"/>
      <c r="N4544" s="57"/>
    </row>
    <row r="4545" spans="5:14">
      <c r="E4545" s="66"/>
      <c r="F4545" s="66"/>
      <c r="G4545" s="57"/>
      <c r="H4545" s="57"/>
      <c r="I4545" s="57"/>
      <c r="J4545" s="57"/>
      <c r="K4545" s="57"/>
      <c r="L4545" s="57"/>
      <c r="M4545" s="57"/>
      <c r="N4545" s="57"/>
    </row>
    <row r="4546" spans="5:14">
      <c r="E4546" s="66"/>
      <c r="F4546" s="66"/>
      <c r="G4546" s="57"/>
      <c r="H4546" s="57"/>
      <c r="I4546" s="57"/>
      <c r="J4546" s="57"/>
      <c r="K4546" s="57"/>
      <c r="L4546" s="57"/>
      <c r="M4546" s="57"/>
      <c r="N4546" s="57"/>
    </row>
    <row r="4547" spans="5:14">
      <c r="E4547" s="66"/>
      <c r="F4547" s="66"/>
      <c r="G4547" s="57"/>
      <c r="H4547" s="57"/>
      <c r="I4547" s="57"/>
      <c r="J4547" s="57"/>
      <c r="K4547" s="57"/>
      <c r="L4547" s="57"/>
      <c r="M4547" s="57"/>
      <c r="N4547" s="57"/>
    </row>
    <row r="4548" spans="5:14">
      <c r="E4548" s="66"/>
      <c r="F4548" s="66"/>
      <c r="G4548" s="57"/>
      <c r="H4548" s="57"/>
      <c r="I4548" s="57"/>
      <c r="J4548" s="57"/>
      <c r="K4548" s="57"/>
      <c r="L4548" s="57"/>
      <c r="M4548" s="57"/>
      <c r="N4548" s="57"/>
    </row>
    <row r="4549" spans="5:14">
      <c r="E4549" s="66"/>
      <c r="F4549" s="66"/>
      <c r="G4549" s="57"/>
      <c r="H4549" s="57"/>
      <c r="I4549" s="57"/>
      <c r="J4549" s="57"/>
      <c r="K4549" s="57"/>
      <c r="L4549" s="57"/>
      <c r="M4549" s="57"/>
      <c r="N4549" s="57"/>
    </row>
    <row r="4550" spans="5:14">
      <c r="E4550" s="66"/>
      <c r="F4550" s="66"/>
      <c r="G4550" s="57"/>
      <c r="H4550" s="57"/>
      <c r="I4550" s="57"/>
      <c r="J4550" s="57"/>
      <c r="K4550" s="57"/>
      <c r="L4550" s="57"/>
      <c r="M4550" s="57"/>
      <c r="N4550" s="57"/>
    </row>
    <row r="4551" spans="5:14">
      <c r="E4551" s="66"/>
      <c r="F4551" s="66"/>
      <c r="G4551" s="57"/>
      <c r="H4551" s="57"/>
      <c r="I4551" s="57"/>
      <c r="J4551" s="57"/>
      <c r="K4551" s="57"/>
      <c r="L4551" s="57"/>
      <c r="M4551" s="57"/>
      <c r="N4551" s="57"/>
    </row>
    <row r="4552" spans="5:14">
      <c r="E4552" s="66"/>
      <c r="F4552" s="66"/>
      <c r="G4552" s="57"/>
      <c r="H4552" s="57"/>
      <c r="I4552" s="57"/>
      <c r="J4552" s="57"/>
      <c r="K4552" s="57"/>
      <c r="L4552" s="57"/>
      <c r="M4552" s="57"/>
      <c r="N4552" s="57"/>
    </row>
    <row r="4553" spans="5:14">
      <c r="E4553" s="66"/>
      <c r="F4553" s="66"/>
      <c r="G4553" s="57"/>
      <c r="H4553" s="57"/>
      <c r="I4553" s="57"/>
      <c r="J4553" s="57"/>
      <c r="K4553" s="57"/>
      <c r="L4553" s="57"/>
      <c r="M4553" s="57"/>
      <c r="N4553" s="57"/>
    </row>
    <row r="4554" spans="5:14">
      <c r="E4554" s="66"/>
      <c r="F4554" s="66"/>
      <c r="G4554" s="57"/>
      <c r="H4554" s="57"/>
      <c r="I4554" s="57"/>
      <c r="J4554" s="57"/>
      <c r="K4554" s="57"/>
      <c r="L4554" s="57"/>
      <c r="M4554" s="57"/>
      <c r="N4554" s="57"/>
    </row>
    <row r="4555" spans="5:14">
      <c r="E4555" s="66"/>
      <c r="F4555" s="66"/>
      <c r="G4555" s="57"/>
      <c r="H4555" s="57"/>
      <c r="I4555" s="57"/>
      <c r="J4555" s="57"/>
      <c r="K4555" s="57"/>
      <c r="L4555" s="57"/>
      <c r="M4555" s="57"/>
      <c r="N4555" s="57"/>
    </row>
    <row r="4556" spans="5:14">
      <c r="E4556" s="66"/>
      <c r="F4556" s="66"/>
      <c r="G4556" s="57"/>
      <c r="H4556" s="57"/>
      <c r="I4556" s="57"/>
      <c r="J4556" s="57"/>
      <c r="K4556" s="57"/>
      <c r="L4556" s="57"/>
      <c r="M4556" s="57"/>
      <c r="N4556" s="57"/>
    </row>
    <row r="4557" spans="5:14">
      <c r="E4557" s="66"/>
      <c r="F4557" s="66"/>
      <c r="G4557" s="57"/>
      <c r="H4557" s="57"/>
      <c r="I4557" s="57"/>
      <c r="J4557" s="57"/>
      <c r="K4557" s="57"/>
      <c r="L4557" s="57"/>
      <c r="M4557" s="57"/>
      <c r="N4557" s="57"/>
    </row>
    <row r="4558" spans="5:14">
      <c r="E4558" s="66"/>
      <c r="F4558" s="66"/>
      <c r="G4558" s="57"/>
      <c r="H4558" s="57"/>
      <c r="I4558" s="57"/>
      <c r="J4558" s="57"/>
      <c r="K4558" s="57"/>
      <c r="L4558" s="57"/>
      <c r="M4558" s="57"/>
      <c r="N4558" s="57"/>
    </row>
    <row r="4559" spans="5:14">
      <c r="E4559" s="66"/>
      <c r="F4559" s="66"/>
      <c r="G4559" s="57"/>
      <c r="H4559" s="57"/>
      <c r="I4559" s="57"/>
      <c r="J4559" s="57"/>
      <c r="K4559" s="57"/>
      <c r="L4559" s="57"/>
      <c r="M4559" s="57"/>
      <c r="N4559" s="57"/>
    </row>
    <row r="4560" spans="5:14">
      <c r="E4560" s="66"/>
      <c r="F4560" s="66"/>
      <c r="G4560" s="57"/>
      <c r="H4560" s="57"/>
      <c r="I4560" s="57"/>
      <c r="J4560" s="57"/>
      <c r="K4560" s="57"/>
      <c r="L4560" s="57"/>
      <c r="M4560" s="57"/>
      <c r="N4560" s="57"/>
    </row>
    <row r="4561" spans="5:14">
      <c r="E4561" s="66"/>
      <c r="F4561" s="66"/>
      <c r="G4561" s="57"/>
      <c r="H4561" s="57"/>
      <c r="I4561" s="57"/>
      <c r="J4561" s="57"/>
      <c r="K4561" s="57"/>
      <c r="L4561" s="57"/>
      <c r="M4561" s="57"/>
      <c r="N4561" s="57"/>
    </row>
    <row r="4562" spans="5:14">
      <c r="E4562" s="66"/>
      <c r="F4562" s="66"/>
      <c r="G4562" s="57"/>
      <c r="H4562" s="57"/>
      <c r="I4562" s="57"/>
      <c r="J4562" s="57"/>
      <c r="K4562" s="57"/>
      <c r="L4562" s="57"/>
      <c r="M4562" s="57"/>
      <c r="N4562" s="57"/>
    </row>
    <row r="4563" spans="5:14">
      <c r="E4563" s="66"/>
      <c r="F4563" s="66"/>
      <c r="G4563" s="57"/>
      <c r="H4563" s="57"/>
      <c r="I4563" s="57"/>
      <c r="J4563" s="57"/>
      <c r="K4563" s="57"/>
      <c r="L4563" s="57"/>
      <c r="M4563" s="57"/>
      <c r="N4563" s="57"/>
    </row>
    <row r="4564" spans="5:14">
      <c r="E4564" s="66"/>
      <c r="F4564" s="66"/>
      <c r="G4564" s="57"/>
      <c r="H4564" s="57"/>
      <c r="I4564" s="57"/>
      <c r="J4564" s="57"/>
      <c r="K4564" s="57"/>
      <c r="L4564" s="57"/>
      <c r="M4564" s="57"/>
      <c r="N4564" s="57"/>
    </row>
    <row r="4565" spans="5:14">
      <c r="E4565" s="66"/>
      <c r="F4565" s="66"/>
      <c r="G4565" s="57"/>
      <c r="H4565" s="57"/>
      <c r="I4565" s="57"/>
      <c r="J4565" s="57"/>
      <c r="K4565" s="57"/>
      <c r="L4565" s="57"/>
      <c r="M4565" s="57"/>
      <c r="N4565" s="57"/>
    </row>
    <row r="4566" spans="5:14">
      <c r="E4566" s="66"/>
      <c r="F4566" s="66"/>
      <c r="G4566" s="57"/>
      <c r="H4566" s="57"/>
      <c r="I4566" s="57"/>
      <c r="J4566" s="57"/>
      <c r="K4566" s="57"/>
      <c r="L4566" s="57"/>
      <c r="M4566" s="57"/>
      <c r="N4566" s="57"/>
    </row>
    <row r="4567" spans="5:14">
      <c r="E4567" s="66"/>
      <c r="F4567" s="66"/>
      <c r="G4567" s="57"/>
      <c r="H4567" s="57"/>
      <c r="I4567" s="57"/>
      <c r="J4567" s="57"/>
      <c r="K4567" s="57"/>
      <c r="L4567" s="57"/>
      <c r="M4567" s="57"/>
      <c r="N4567" s="57"/>
    </row>
    <row r="4568" spans="5:14">
      <c r="E4568" s="66"/>
      <c r="F4568" s="66"/>
      <c r="G4568" s="57"/>
      <c r="H4568" s="57"/>
      <c r="I4568" s="57"/>
      <c r="J4568" s="57"/>
      <c r="K4568" s="57"/>
      <c r="L4568" s="57"/>
      <c r="M4568" s="57"/>
      <c r="N4568" s="57"/>
    </row>
    <row r="4569" spans="5:14">
      <c r="E4569" s="66"/>
      <c r="F4569" s="66"/>
      <c r="G4569" s="57"/>
      <c r="H4569" s="57"/>
      <c r="I4569" s="57"/>
      <c r="J4569" s="57"/>
      <c r="K4569" s="57"/>
      <c r="L4569" s="57"/>
      <c r="M4569" s="57"/>
      <c r="N4569" s="57"/>
    </row>
    <row r="4570" spans="5:14">
      <c r="E4570" s="66"/>
      <c r="F4570" s="66"/>
      <c r="G4570" s="57"/>
      <c r="H4570" s="57"/>
      <c r="I4570" s="57"/>
      <c r="J4570" s="57"/>
      <c r="K4570" s="57"/>
      <c r="L4570" s="57"/>
      <c r="M4570" s="57"/>
      <c r="N4570" s="57"/>
    </row>
    <row r="4571" spans="5:14">
      <c r="E4571" s="66"/>
      <c r="F4571" s="66"/>
      <c r="G4571" s="57"/>
      <c r="H4571" s="57"/>
      <c r="I4571" s="57"/>
      <c r="J4571" s="57"/>
      <c r="K4571" s="57"/>
      <c r="L4571" s="57"/>
      <c r="M4571" s="57"/>
      <c r="N4571" s="57"/>
    </row>
    <row r="4572" spans="5:14">
      <c r="E4572" s="66"/>
      <c r="F4572" s="66"/>
      <c r="G4572" s="57"/>
      <c r="H4572" s="57"/>
      <c r="I4572" s="57"/>
      <c r="J4572" s="57"/>
      <c r="K4572" s="57"/>
      <c r="L4572" s="57"/>
      <c r="M4572" s="57"/>
      <c r="N4572" s="57"/>
    </row>
    <row r="4573" spans="5:14">
      <c r="E4573" s="66"/>
      <c r="F4573" s="66"/>
      <c r="G4573" s="57"/>
      <c r="H4573" s="57"/>
      <c r="I4573" s="57"/>
      <c r="J4573" s="57"/>
      <c r="K4573" s="57"/>
      <c r="L4573" s="57"/>
      <c r="M4573" s="57"/>
      <c r="N4573" s="57"/>
    </row>
    <row r="4574" spans="5:14">
      <c r="E4574" s="66"/>
      <c r="F4574" s="66"/>
      <c r="G4574" s="57"/>
      <c r="H4574" s="57"/>
      <c r="I4574" s="57"/>
      <c r="J4574" s="57"/>
      <c r="K4574" s="57"/>
      <c r="L4574" s="57"/>
      <c r="M4574" s="57"/>
      <c r="N4574" s="57"/>
    </row>
    <row r="4575" spans="5:14">
      <c r="E4575" s="66"/>
      <c r="F4575" s="66"/>
      <c r="G4575" s="57"/>
      <c r="H4575" s="57"/>
      <c r="I4575" s="57"/>
      <c r="J4575" s="57"/>
      <c r="K4575" s="57"/>
      <c r="L4575" s="57"/>
      <c r="M4575" s="57"/>
      <c r="N4575" s="57"/>
    </row>
    <row r="4576" spans="5:14">
      <c r="E4576" s="66"/>
      <c r="F4576" s="66"/>
      <c r="G4576" s="57"/>
      <c r="H4576" s="57"/>
      <c r="I4576" s="57"/>
      <c r="J4576" s="57"/>
      <c r="K4576" s="57"/>
      <c r="L4576" s="57"/>
      <c r="M4576" s="57"/>
      <c r="N4576" s="57"/>
    </row>
    <row r="4577" spans="5:14">
      <c r="E4577" s="66"/>
      <c r="F4577" s="66"/>
      <c r="G4577" s="57"/>
      <c r="H4577" s="57"/>
      <c r="I4577" s="57"/>
      <c r="J4577" s="57"/>
      <c r="K4577" s="57"/>
      <c r="L4577" s="57"/>
      <c r="M4577" s="57"/>
      <c r="N4577" s="57"/>
    </row>
    <row r="4578" spans="5:14">
      <c r="E4578" s="66"/>
      <c r="F4578" s="66"/>
      <c r="G4578" s="57"/>
      <c r="H4578" s="57"/>
      <c r="I4578" s="57"/>
      <c r="J4578" s="57"/>
      <c r="K4578" s="57"/>
      <c r="L4578" s="57"/>
      <c r="M4578" s="57"/>
      <c r="N4578" s="57"/>
    </row>
    <row r="4579" spans="5:14">
      <c r="E4579" s="66"/>
      <c r="F4579" s="66"/>
      <c r="G4579" s="57"/>
      <c r="H4579" s="57"/>
      <c r="I4579" s="57"/>
      <c r="J4579" s="57"/>
      <c r="K4579" s="57"/>
      <c r="L4579" s="57"/>
      <c r="M4579" s="57"/>
      <c r="N4579" s="57"/>
    </row>
    <row r="4580" spans="5:14">
      <c r="E4580" s="66"/>
      <c r="F4580" s="66"/>
      <c r="G4580" s="57"/>
      <c r="H4580" s="57"/>
      <c r="I4580" s="57"/>
      <c r="J4580" s="57"/>
      <c r="K4580" s="57"/>
      <c r="L4580" s="57"/>
      <c r="M4580" s="57"/>
      <c r="N4580" s="57"/>
    </row>
    <row r="4581" spans="5:14">
      <c r="E4581" s="66"/>
      <c r="F4581" s="66"/>
      <c r="G4581" s="57"/>
      <c r="H4581" s="57"/>
      <c r="I4581" s="57"/>
      <c r="J4581" s="57"/>
      <c r="K4581" s="57"/>
      <c r="L4581" s="57"/>
      <c r="M4581" s="57"/>
      <c r="N4581" s="57"/>
    </row>
    <row r="4582" spans="5:14">
      <c r="E4582" s="66"/>
      <c r="F4582" s="66"/>
      <c r="G4582" s="57"/>
      <c r="H4582" s="57"/>
      <c r="I4582" s="57"/>
      <c r="J4582" s="57"/>
      <c r="K4582" s="57"/>
      <c r="L4582" s="57"/>
      <c r="M4582" s="57"/>
      <c r="N4582" s="57"/>
    </row>
    <row r="4583" spans="5:14">
      <c r="E4583" s="66"/>
      <c r="F4583" s="66"/>
      <c r="G4583" s="57"/>
      <c r="H4583" s="57"/>
      <c r="I4583" s="57"/>
      <c r="J4583" s="57"/>
      <c r="K4583" s="57"/>
      <c r="L4583" s="57"/>
      <c r="M4583" s="57"/>
      <c r="N4583" s="57"/>
    </row>
    <row r="4584" spans="5:14">
      <c r="E4584" s="66"/>
      <c r="F4584" s="66"/>
      <c r="G4584" s="57"/>
      <c r="H4584" s="57"/>
      <c r="I4584" s="57"/>
      <c r="J4584" s="57"/>
      <c r="K4584" s="57"/>
      <c r="L4584" s="57"/>
      <c r="M4584" s="57"/>
      <c r="N4584" s="57"/>
    </row>
    <row r="4585" spans="5:14">
      <c r="E4585" s="66"/>
      <c r="F4585" s="66"/>
      <c r="G4585" s="57"/>
      <c r="H4585" s="57"/>
      <c r="I4585" s="57"/>
      <c r="J4585" s="57"/>
      <c r="K4585" s="57"/>
      <c r="L4585" s="57"/>
      <c r="M4585" s="57"/>
      <c r="N4585" s="57"/>
    </row>
    <row r="4586" spans="5:14">
      <c r="E4586" s="66"/>
      <c r="F4586" s="66"/>
      <c r="G4586" s="57"/>
      <c r="H4586" s="57"/>
      <c r="I4586" s="57"/>
      <c r="J4586" s="57"/>
      <c r="K4586" s="57"/>
      <c r="L4586" s="57"/>
      <c r="M4586" s="57"/>
      <c r="N4586" s="57"/>
    </row>
    <row r="4587" spans="5:14">
      <c r="E4587" s="66"/>
      <c r="F4587" s="66"/>
      <c r="G4587" s="57"/>
      <c r="H4587" s="57"/>
      <c r="I4587" s="57"/>
      <c r="J4587" s="57"/>
      <c r="K4587" s="57"/>
      <c r="L4587" s="57"/>
      <c r="M4587" s="57"/>
      <c r="N4587" s="57"/>
    </row>
    <row r="4588" spans="5:14">
      <c r="E4588" s="66"/>
      <c r="F4588" s="66"/>
      <c r="G4588" s="57"/>
      <c r="H4588" s="57"/>
      <c r="I4588" s="57"/>
      <c r="J4588" s="57"/>
      <c r="K4588" s="57"/>
      <c r="L4588" s="57"/>
      <c r="M4588" s="57"/>
      <c r="N4588" s="57"/>
    </row>
    <row r="4589" spans="5:14">
      <c r="E4589" s="66"/>
      <c r="F4589" s="66"/>
      <c r="G4589" s="57"/>
      <c r="H4589" s="57"/>
      <c r="I4589" s="57"/>
      <c r="J4589" s="57"/>
      <c r="K4589" s="57"/>
      <c r="L4589" s="57"/>
      <c r="M4589" s="57"/>
      <c r="N4589" s="57"/>
    </row>
    <row r="4590" spans="5:14">
      <c r="E4590" s="66"/>
      <c r="F4590" s="66"/>
      <c r="G4590" s="57"/>
      <c r="H4590" s="57"/>
      <c r="I4590" s="57"/>
      <c r="J4590" s="57"/>
      <c r="K4590" s="57"/>
      <c r="L4590" s="57"/>
      <c r="M4590" s="57"/>
      <c r="N4590" s="57"/>
    </row>
    <row r="4591" spans="5:14">
      <c r="E4591" s="66"/>
      <c r="F4591" s="66"/>
      <c r="G4591" s="57"/>
      <c r="H4591" s="57"/>
      <c r="I4591" s="57"/>
      <c r="J4591" s="57"/>
      <c r="K4591" s="57"/>
      <c r="L4591" s="57"/>
      <c r="M4591" s="57"/>
      <c r="N4591" s="57"/>
    </row>
    <row r="4592" spans="5:14">
      <c r="E4592" s="66"/>
      <c r="F4592" s="66"/>
      <c r="G4592" s="57"/>
      <c r="H4592" s="57"/>
      <c r="I4592" s="57"/>
      <c r="J4592" s="57"/>
      <c r="K4592" s="57"/>
      <c r="L4592" s="57"/>
      <c r="M4592" s="57"/>
      <c r="N4592" s="57"/>
    </row>
    <row r="4593" spans="5:14">
      <c r="E4593" s="66"/>
      <c r="F4593" s="66"/>
      <c r="G4593" s="57"/>
      <c r="H4593" s="57"/>
      <c r="I4593" s="57"/>
      <c r="J4593" s="57"/>
      <c r="K4593" s="57"/>
      <c r="L4593" s="57"/>
      <c r="M4593" s="57"/>
      <c r="N4593" s="57"/>
    </row>
    <row r="4594" spans="5:14">
      <c r="E4594" s="66"/>
      <c r="F4594" s="66"/>
      <c r="G4594" s="57"/>
      <c r="H4594" s="57"/>
      <c r="I4594" s="57"/>
      <c r="J4594" s="57"/>
      <c r="K4594" s="57"/>
      <c r="L4594" s="57"/>
      <c r="M4594" s="57"/>
      <c r="N4594" s="57"/>
    </row>
    <row r="4595" spans="5:14">
      <c r="E4595" s="66"/>
      <c r="F4595" s="66"/>
      <c r="G4595" s="57"/>
      <c r="H4595" s="57"/>
      <c r="I4595" s="57"/>
      <c r="J4595" s="57"/>
      <c r="K4595" s="57"/>
      <c r="L4595" s="57"/>
      <c r="M4595" s="57"/>
      <c r="N4595" s="57"/>
    </row>
    <row r="4596" spans="5:14">
      <c r="E4596" s="66"/>
      <c r="F4596" s="66"/>
      <c r="G4596" s="57"/>
      <c r="H4596" s="57"/>
      <c r="I4596" s="57"/>
      <c r="J4596" s="57"/>
      <c r="K4596" s="57"/>
      <c r="L4596" s="57"/>
      <c r="M4596" s="57"/>
      <c r="N4596" s="57"/>
    </row>
    <row r="4597" spans="5:14">
      <c r="E4597" s="66"/>
      <c r="F4597" s="66"/>
      <c r="G4597" s="57"/>
      <c r="H4597" s="57"/>
      <c r="I4597" s="57"/>
      <c r="J4597" s="57"/>
      <c r="K4597" s="57"/>
      <c r="L4597" s="57"/>
      <c r="M4597" s="57"/>
      <c r="N4597" s="57"/>
    </row>
    <row r="4598" spans="5:14">
      <c r="E4598" s="66"/>
      <c r="F4598" s="66"/>
      <c r="G4598" s="57"/>
      <c r="H4598" s="57"/>
      <c r="I4598" s="57"/>
      <c r="J4598" s="57"/>
      <c r="K4598" s="57"/>
      <c r="L4598" s="57"/>
      <c r="M4598" s="57"/>
      <c r="N4598" s="57"/>
    </row>
    <row r="4599" spans="5:14">
      <c r="E4599" s="66"/>
      <c r="F4599" s="66"/>
      <c r="G4599" s="57"/>
      <c r="H4599" s="57"/>
      <c r="I4599" s="57"/>
      <c r="J4599" s="57"/>
      <c r="K4599" s="57"/>
      <c r="L4599" s="57"/>
      <c r="M4599" s="57"/>
      <c r="N4599" s="57"/>
    </row>
    <row r="4600" spans="5:14">
      <c r="E4600" s="66"/>
      <c r="F4600" s="66"/>
      <c r="G4600" s="57"/>
      <c r="H4600" s="57"/>
      <c r="I4600" s="57"/>
      <c r="J4600" s="57"/>
      <c r="K4600" s="57"/>
      <c r="L4600" s="57"/>
      <c r="M4600" s="57"/>
      <c r="N4600" s="57"/>
    </row>
    <row r="4601" spans="5:14">
      <c r="E4601" s="66"/>
      <c r="F4601" s="66"/>
      <c r="G4601" s="57"/>
      <c r="H4601" s="57"/>
      <c r="I4601" s="57"/>
      <c r="J4601" s="57"/>
      <c r="K4601" s="57"/>
      <c r="L4601" s="57"/>
      <c r="M4601" s="57"/>
      <c r="N4601" s="57"/>
    </row>
    <row r="4602" spans="5:14">
      <c r="E4602" s="66"/>
      <c r="F4602" s="66"/>
      <c r="G4602" s="57"/>
      <c r="H4602" s="57"/>
      <c r="I4602" s="57"/>
      <c r="J4602" s="57"/>
      <c r="K4602" s="57"/>
      <c r="L4602" s="57"/>
      <c r="M4602" s="57"/>
      <c r="N4602" s="57"/>
    </row>
    <row r="4603" spans="5:14">
      <c r="E4603" s="66"/>
      <c r="F4603" s="66"/>
      <c r="G4603" s="57"/>
      <c r="H4603" s="57"/>
      <c r="I4603" s="57"/>
      <c r="J4603" s="57"/>
      <c r="K4603" s="57"/>
      <c r="L4603" s="57"/>
      <c r="M4603" s="57"/>
      <c r="N4603" s="57"/>
    </row>
    <row r="4604" spans="5:14">
      <c r="E4604" s="66"/>
      <c r="F4604" s="66"/>
      <c r="G4604" s="57"/>
      <c r="H4604" s="57"/>
      <c r="I4604" s="57"/>
      <c r="J4604" s="57"/>
      <c r="K4604" s="57"/>
      <c r="L4604" s="57"/>
      <c r="M4604" s="57"/>
      <c r="N4604" s="57"/>
    </row>
    <row r="4605" spans="5:14">
      <c r="E4605" s="66"/>
      <c r="F4605" s="66"/>
      <c r="G4605" s="57"/>
      <c r="H4605" s="57"/>
      <c r="I4605" s="57"/>
      <c r="J4605" s="57"/>
      <c r="K4605" s="57"/>
      <c r="L4605" s="57"/>
      <c r="M4605" s="57"/>
      <c r="N4605" s="57"/>
    </row>
    <row r="4606" spans="5:14">
      <c r="E4606" s="66"/>
      <c r="F4606" s="66"/>
      <c r="G4606" s="57"/>
      <c r="H4606" s="57"/>
      <c r="I4606" s="57"/>
      <c r="J4606" s="57"/>
      <c r="K4606" s="57"/>
      <c r="L4606" s="57"/>
      <c r="M4606" s="57"/>
      <c r="N4606" s="57"/>
    </row>
    <row r="4607" spans="5:14">
      <c r="E4607" s="66"/>
      <c r="F4607" s="66"/>
      <c r="G4607" s="57"/>
      <c r="H4607" s="57"/>
      <c r="I4607" s="57"/>
      <c r="J4607" s="57"/>
      <c r="K4607" s="57"/>
      <c r="L4607" s="57"/>
      <c r="M4607" s="57"/>
      <c r="N4607" s="57"/>
    </row>
    <row r="4608" spans="5:14">
      <c r="E4608" s="66"/>
      <c r="F4608" s="66"/>
      <c r="G4608" s="57"/>
      <c r="H4608" s="57"/>
      <c r="I4608" s="57"/>
      <c r="J4608" s="57"/>
      <c r="K4608" s="57"/>
      <c r="L4608" s="57"/>
      <c r="M4608" s="57"/>
      <c r="N4608" s="57"/>
    </row>
    <row r="4609" spans="5:14">
      <c r="E4609" s="66"/>
      <c r="F4609" s="66"/>
      <c r="G4609" s="57"/>
      <c r="H4609" s="57"/>
      <c r="I4609" s="57"/>
      <c r="J4609" s="57"/>
      <c r="K4609" s="57"/>
      <c r="L4609" s="57"/>
      <c r="M4609" s="57"/>
      <c r="N4609" s="57"/>
    </row>
    <row r="4610" spans="5:14">
      <c r="E4610" s="66"/>
      <c r="F4610" s="66"/>
      <c r="G4610" s="57"/>
      <c r="H4610" s="57"/>
      <c r="I4610" s="57"/>
      <c r="J4610" s="57"/>
      <c r="K4610" s="57"/>
      <c r="L4610" s="57"/>
      <c r="M4610" s="57"/>
      <c r="N4610" s="57"/>
    </row>
    <row r="4611" spans="5:14">
      <c r="E4611" s="66"/>
      <c r="F4611" s="66"/>
      <c r="G4611" s="57"/>
      <c r="H4611" s="57"/>
      <c r="I4611" s="57"/>
      <c r="J4611" s="57"/>
      <c r="K4611" s="57"/>
      <c r="L4611" s="57"/>
      <c r="M4611" s="57"/>
      <c r="N4611" s="57"/>
    </row>
    <row r="4612" spans="5:14">
      <c r="E4612" s="66"/>
      <c r="F4612" s="66"/>
      <c r="G4612" s="57"/>
      <c r="H4612" s="57"/>
      <c r="I4612" s="57"/>
      <c r="J4612" s="57"/>
      <c r="K4612" s="57"/>
      <c r="L4612" s="57"/>
      <c r="M4612" s="57"/>
      <c r="N4612" s="57"/>
    </row>
    <row r="4613" spans="5:14">
      <c r="E4613" s="66"/>
      <c r="F4613" s="66"/>
      <c r="G4613" s="57"/>
      <c r="H4613" s="57"/>
      <c r="I4613" s="57"/>
      <c r="J4613" s="57"/>
      <c r="K4613" s="57"/>
      <c r="L4613" s="57"/>
      <c r="M4613" s="57"/>
      <c r="N4613" s="57"/>
    </row>
    <row r="4614" spans="5:14">
      <c r="E4614" s="66"/>
      <c r="F4614" s="66"/>
      <c r="G4614" s="57"/>
      <c r="H4614" s="57"/>
      <c r="I4614" s="57"/>
      <c r="J4614" s="57"/>
      <c r="K4614" s="57"/>
      <c r="L4614" s="57"/>
      <c r="M4614" s="57"/>
      <c r="N4614" s="57"/>
    </row>
    <row r="4615" spans="5:14">
      <c r="E4615" s="66"/>
      <c r="F4615" s="66"/>
      <c r="G4615" s="57"/>
      <c r="H4615" s="57"/>
      <c r="I4615" s="57"/>
      <c r="J4615" s="57"/>
      <c r="K4615" s="57"/>
      <c r="L4615" s="57"/>
      <c r="M4615" s="57"/>
      <c r="N4615" s="57"/>
    </row>
    <row r="4616" spans="5:14">
      <c r="E4616" s="66"/>
      <c r="F4616" s="66"/>
      <c r="G4616" s="57"/>
      <c r="H4616" s="57"/>
      <c r="I4616" s="57"/>
      <c r="J4616" s="57"/>
      <c r="K4616" s="57"/>
      <c r="L4616" s="57"/>
      <c r="M4616" s="57"/>
      <c r="N4616" s="57"/>
    </row>
    <row r="4617" spans="5:14">
      <c r="E4617" s="66"/>
      <c r="F4617" s="66"/>
      <c r="G4617" s="57"/>
      <c r="H4617" s="57"/>
      <c r="I4617" s="57"/>
      <c r="J4617" s="57"/>
      <c r="K4617" s="57"/>
      <c r="L4617" s="57"/>
      <c r="M4617" s="57"/>
      <c r="N4617" s="57"/>
    </row>
    <row r="4618" spans="5:14">
      <c r="E4618" s="66"/>
      <c r="F4618" s="66"/>
      <c r="G4618" s="57"/>
      <c r="H4618" s="57"/>
      <c r="I4618" s="57"/>
      <c r="J4618" s="57"/>
      <c r="K4618" s="57"/>
      <c r="L4618" s="57"/>
      <c r="M4618" s="57"/>
      <c r="N4618" s="57"/>
    </row>
    <row r="4619" spans="5:14">
      <c r="E4619" s="66"/>
      <c r="F4619" s="66"/>
      <c r="G4619" s="57"/>
      <c r="H4619" s="57"/>
      <c r="I4619" s="57"/>
      <c r="J4619" s="57"/>
      <c r="K4619" s="57"/>
      <c r="L4619" s="57"/>
      <c r="M4619" s="57"/>
      <c r="N4619" s="57"/>
    </row>
    <row r="4620" spans="5:14">
      <c r="E4620" s="66"/>
      <c r="F4620" s="66"/>
      <c r="G4620" s="57"/>
      <c r="H4620" s="57"/>
      <c r="I4620" s="57"/>
      <c r="J4620" s="57"/>
      <c r="K4620" s="57"/>
      <c r="L4620" s="57"/>
      <c r="M4620" s="57"/>
      <c r="N4620" s="57"/>
    </row>
    <row r="4621" spans="5:14">
      <c r="E4621" s="66"/>
      <c r="F4621" s="66"/>
      <c r="G4621" s="57"/>
      <c r="H4621" s="57"/>
      <c r="I4621" s="57"/>
      <c r="J4621" s="57"/>
      <c r="K4621" s="57"/>
      <c r="L4621" s="57"/>
      <c r="M4621" s="57"/>
      <c r="N4621" s="57"/>
    </row>
    <row r="4622" spans="5:14">
      <c r="E4622" s="66"/>
      <c r="F4622" s="66"/>
      <c r="G4622" s="57"/>
      <c r="H4622" s="57"/>
      <c r="I4622" s="57"/>
      <c r="J4622" s="57"/>
      <c r="K4622" s="57"/>
      <c r="L4622" s="57"/>
      <c r="M4622" s="57"/>
      <c r="N4622" s="57"/>
    </row>
    <row r="4623" spans="5:14">
      <c r="E4623" s="66"/>
      <c r="F4623" s="66"/>
      <c r="G4623" s="57"/>
      <c r="H4623" s="57"/>
      <c r="I4623" s="57"/>
      <c r="J4623" s="57"/>
      <c r="K4623" s="57"/>
      <c r="L4623" s="57"/>
      <c r="M4623" s="57"/>
      <c r="N4623" s="57"/>
    </row>
    <row r="4624" spans="5:14">
      <c r="E4624" s="66"/>
      <c r="F4624" s="66"/>
      <c r="G4624" s="57"/>
      <c r="H4624" s="57"/>
      <c r="I4624" s="57"/>
      <c r="J4624" s="57"/>
      <c r="K4624" s="57"/>
      <c r="L4624" s="57"/>
      <c r="M4624" s="57"/>
      <c r="N4624" s="57"/>
    </row>
    <row r="4625" spans="5:14">
      <c r="E4625" s="66"/>
      <c r="F4625" s="66"/>
      <c r="G4625" s="57"/>
      <c r="H4625" s="57"/>
      <c r="I4625" s="57"/>
      <c r="J4625" s="57"/>
      <c r="K4625" s="57"/>
      <c r="L4625" s="57"/>
      <c r="M4625" s="57"/>
      <c r="N4625" s="57"/>
    </row>
    <row r="4626" spans="5:14">
      <c r="E4626" s="66"/>
      <c r="F4626" s="66"/>
      <c r="G4626" s="57"/>
      <c r="H4626" s="57"/>
      <c r="I4626" s="57"/>
      <c r="J4626" s="57"/>
      <c r="K4626" s="57"/>
      <c r="L4626" s="57"/>
      <c r="M4626" s="57"/>
      <c r="N4626" s="57"/>
    </row>
    <row r="4627" spans="5:14">
      <c r="E4627" s="66"/>
      <c r="F4627" s="66"/>
      <c r="G4627" s="57"/>
      <c r="H4627" s="57"/>
      <c r="I4627" s="57"/>
      <c r="J4627" s="57"/>
      <c r="K4627" s="57"/>
      <c r="L4627" s="57"/>
      <c r="M4627" s="57"/>
      <c r="N4627" s="57"/>
    </row>
    <row r="4628" spans="5:14">
      <c r="E4628" s="66"/>
      <c r="F4628" s="66"/>
      <c r="G4628" s="57"/>
      <c r="H4628" s="57"/>
      <c r="I4628" s="57"/>
      <c r="J4628" s="57"/>
      <c r="K4628" s="57"/>
      <c r="L4628" s="57"/>
      <c r="M4628" s="57"/>
      <c r="N4628" s="57"/>
    </row>
    <row r="4629" spans="5:14">
      <c r="E4629" s="66"/>
      <c r="F4629" s="66"/>
      <c r="G4629" s="57"/>
      <c r="H4629" s="57"/>
      <c r="I4629" s="57"/>
      <c r="J4629" s="57"/>
      <c r="K4629" s="57"/>
      <c r="L4629" s="57"/>
      <c r="M4629" s="57"/>
      <c r="N4629" s="57"/>
    </row>
    <row r="4630" spans="5:14">
      <c r="E4630" s="66"/>
      <c r="F4630" s="66"/>
      <c r="G4630" s="57"/>
      <c r="H4630" s="57"/>
      <c r="I4630" s="57"/>
      <c r="J4630" s="57"/>
      <c r="K4630" s="57"/>
      <c r="L4630" s="57"/>
      <c r="M4630" s="57"/>
      <c r="N4630" s="57"/>
    </row>
    <row r="4631" spans="5:14">
      <c r="E4631" s="66"/>
      <c r="F4631" s="66"/>
      <c r="G4631" s="57"/>
      <c r="H4631" s="57"/>
      <c r="I4631" s="57"/>
      <c r="J4631" s="57"/>
      <c r="K4631" s="57"/>
      <c r="L4631" s="57"/>
      <c r="M4631" s="57"/>
      <c r="N4631" s="57"/>
    </row>
    <row r="4632" spans="5:14">
      <c r="E4632" s="66"/>
      <c r="F4632" s="66"/>
      <c r="G4632" s="57"/>
      <c r="H4632" s="57"/>
      <c r="I4632" s="57"/>
      <c r="J4632" s="57"/>
      <c r="K4632" s="57"/>
      <c r="L4632" s="57"/>
      <c r="M4632" s="57"/>
      <c r="N4632" s="57"/>
    </row>
    <row r="4633" spans="5:14">
      <c r="E4633" s="66"/>
      <c r="F4633" s="66"/>
      <c r="G4633" s="57"/>
      <c r="H4633" s="57"/>
      <c r="I4633" s="57"/>
      <c r="J4633" s="57"/>
      <c r="K4633" s="57"/>
      <c r="L4633" s="57"/>
      <c r="M4633" s="57"/>
      <c r="N4633" s="57"/>
    </row>
    <row r="4634" spans="5:14">
      <c r="E4634" s="66"/>
      <c r="F4634" s="66"/>
      <c r="G4634" s="57"/>
      <c r="H4634" s="57"/>
      <c r="I4634" s="57"/>
      <c r="J4634" s="57"/>
      <c r="K4634" s="57"/>
      <c r="L4634" s="57"/>
      <c r="M4634" s="57"/>
      <c r="N4634" s="57"/>
    </row>
    <row r="4635" spans="5:14">
      <c r="E4635" s="66"/>
      <c r="F4635" s="66"/>
      <c r="G4635" s="57"/>
      <c r="H4635" s="57"/>
      <c r="I4635" s="57"/>
      <c r="J4635" s="57"/>
      <c r="K4635" s="57"/>
      <c r="L4635" s="57"/>
      <c r="M4635" s="57"/>
      <c r="N4635" s="57"/>
    </row>
    <row r="4636" spans="5:14">
      <c r="E4636" s="66"/>
      <c r="F4636" s="66"/>
      <c r="G4636" s="57"/>
      <c r="H4636" s="57"/>
      <c r="I4636" s="57"/>
      <c r="J4636" s="57"/>
      <c r="K4636" s="57"/>
      <c r="L4636" s="57"/>
      <c r="M4636" s="57"/>
      <c r="N4636" s="57"/>
    </row>
    <row r="4637" spans="5:14">
      <c r="E4637" s="66"/>
      <c r="F4637" s="66"/>
      <c r="G4637" s="57"/>
      <c r="H4637" s="57"/>
      <c r="I4637" s="57"/>
      <c r="J4637" s="57"/>
      <c r="K4637" s="57"/>
      <c r="L4637" s="57"/>
      <c r="M4637" s="57"/>
      <c r="N4637" s="57"/>
    </row>
    <row r="4638" spans="5:14">
      <c r="E4638" s="66"/>
      <c r="F4638" s="66"/>
      <c r="G4638" s="57"/>
      <c r="H4638" s="57"/>
      <c r="I4638" s="57"/>
      <c r="J4638" s="57"/>
      <c r="K4638" s="57"/>
      <c r="L4638" s="57"/>
      <c r="M4638" s="57"/>
      <c r="N4638" s="57"/>
    </row>
    <row r="4639" spans="5:14">
      <c r="E4639" s="66"/>
      <c r="F4639" s="66"/>
      <c r="G4639" s="57"/>
      <c r="H4639" s="57"/>
      <c r="I4639" s="57"/>
      <c r="J4639" s="57"/>
      <c r="K4639" s="57"/>
      <c r="L4639" s="57"/>
      <c r="M4639" s="57"/>
      <c r="N4639" s="57"/>
    </row>
    <row r="4640" spans="5:14">
      <c r="E4640" s="66"/>
      <c r="F4640" s="66"/>
      <c r="G4640" s="57"/>
      <c r="H4640" s="57"/>
      <c r="I4640" s="57"/>
      <c r="J4640" s="57"/>
      <c r="K4640" s="57"/>
      <c r="L4640" s="57"/>
      <c r="M4640" s="57"/>
      <c r="N4640" s="57"/>
    </row>
    <row r="4641" spans="5:14">
      <c r="E4641" s="66"/>
      <c r="F4641" s="66"/>
      <c r="G4641" s="57"/>
      <c r="H4641" s="57"/>
      <c r="I4641" s="57"/>
      <c r="J4641" s="57"/>
      <c r="K4641" s="57"/>
      <c r="L4641" s="57"/>
      <c r="M4641" s="57"/>
      <c r="N4641" s="57"/>
    </row>
    <row r="4642" spans="5:14">
      <c r="E4642" s="66"/>
      <c r="F4642" s="66"/>
      <c r="G4642" s="57"/>
      <c r="H4642" s="57"/>
      <c r="I4642" s="57"/>
      <c r="J4642" s="57"/>
      <c r="K4642" s="57"/>
      <c r="L4642" s="57"/>
      <c r="M4642" s="57"/>
      <c r="N4642" s="57"/>
    </row>
    <row r="4643" spans="5:14">
      <c r="E4643" s="66"/>
      <c r="F4643" s="66"/>
      <c r="G4643" s="57"/>
      <c r="H4643" s="57"/>
      <c r="I4643" s="57"/>
      <c r="J4643" s="57"/>
      <c r="K4643" s="57"/>
      <c r="L4643" s="57"/>
      <c r="M4643" s="57"/>
      <c r="N4643" s="57"/>
    </row>
    <row r="4644" spans="5:14">
      <c r="E4644" s="66"/>
      <c r="F4644" s="66"/>
      <c r="G4644" s="57"/>
      <c r="H4644" s="57"/>
      <c r="I4644" s="57"/>
      <c r="J4644" s="57"/>
      <c r="K4644" s="57"/>
      <c r="L4644" s="57"/>
      <c r="M4644" s="57"/>
      <c r="N4644" s="57"/>
    </row>
    <row r="4645" spans="5:14">
      <c r="E4645" s="66"/>
      <c r="F4645" s="66"/>
      <c r="G4645" s="57"/>
      <c r="H4645" s="57"/>
      <c r="I4645" s="57"/>
      <c r="J4645" s="57"/>
      <c r="K4645" s="57"/>
      <c r="L4645" s="57"/>
      <c r="M4645" s="57"/>
      <c r="N4645" s="57"/>
    </row>
    <row r="4646" spans="5:14">
      <c r="E4646" s="66"/>
      <c r="F4646" s="66"/>
      <c r="G4646" s="57"/>
      <c r="H4646" s="57"/>
      <c r="I4646" s="57"/>
      <c r="J4646" s="57"/>
      <c r="K4646" s="57"/>
      <c r="L4646" s="57"/>
      <c r="M4646" s="57"/>
      <c r="N4646" s="57"/>
    </row>
    <row r="4647" spans="5:14">
      <c r="E4647" s="66"/>
      <c r="F4647" s="66"/>
      <c r="G4647" s="57"/>
      <c r="H4647" s="57"/>
      <c r="I4647" s="57"/>
      <c r="J4647" s="57"/>
      <c r="K4647" s="57"/>
      <c r="L4647" s="57"/>
      <c r="M4647" s="57"/>
      <c r="N4647" s="57"/>
    </row>
    <row r="4648" spans="5:14">
      <c r="E4648" s="66"/>
      <c r="F4648" s="66"/>
      <c r="G4648" s="57"/>
      <c r="H4648" s="57"/>
      <c r="I4648" s="57"/>
      <c r="J4648" s="57"/>
      <c r="K4648" s="57"/>
      <c r="L4648" s="57"/>
      <c r="M4648" s="57"/>
      <c r="N4648" s="57"/>
    </row>
    <row r="4649" spans="5:14">
      <c r="E4649" s="66"/>
      <c r="F4649" s="66"/>
      <c r="G4649" s="57"/>
      <c r="H4649" s="57"/>
      <c r="I4649" s="57"/>
      <c r="J4649" s="57"/>
      <c r="K4649" s="57"/>
      <c r="L4649" s="57"/>
      <c r="M4649" s="57"/>
      <c r="N4649" s="57"/>
    </row>
    <row r="4650" spans="5:14">
      <c r="E4650" s="66"/>
      <c r="F4650" s="66"/>
      <c r="G4650" s="57"/>
      <c r="H4650" s="57"/>
      <c r="I4650" s="57"/>
      <c r="J4650" s="57"/>
      <c r="K4650" s="57"/>
      <c r="L4650" s="57"/>
      <c r="M4650" s="57"/>
      <c r="N4650" s="57"/>
    </row>
    <row r="4651" spans="5:14">
      <c r="E4651" s="66"/>
      <c r="F4651" s="66"/>
      <c r="G4651" s="57"/>
      <c r="H4651" s="57"/>
      <c r="I4651" s="57"/>
      <c r="J4651" s="57"/>
      <c r="K4651" s="57"/>
      <c r="L4651" s="57"/>
      <c r="M4651" s="57"/>
      <c r="N4651" s="57"/>
    </row>
    <row r="4652" spans="5:14">
      <c r="E4652" s="66"/>
      <c r="F4652" s="66"/>
      <c r="G4652" s="57"/>
      <c r="H4652" s="57"/>
      <c r="I4652" s="57"/>
      <c r="J4652" s="57"/>
      <c r="K4652" s="57"/>
      <c r="L4652" s="57"/>
      <c r="M4652" s="57"/>
      <c r="N4652" s="57"/>
    </row>
    <row r="4653" spans="5:14">
      <c r="E4653" s="66"/>
      <c r="F4653" s="66"/>
      <c r="G4653" s="57"/>
      <c r="H4653" s="57"/>
      <c r="I4653" s="57"/>
      <c r="J4653" s="57"/>
      <c r="K4653" s="57"/>
      <c r="L4653" s="57"/>
      <c r="M4653" s="57"/>
      <c r="N4653" s="57"/>
    </row>
    <row r="4654" spans="5:14">
      <c r="E4654" s="66"/>
      <c r="F4654" s="66"/>
      <c r="G4654" s="57"/>
      <c r="H4654" s="57"/>
      <c r="I4654" s="57"/>
      <c r="J4654" s="57"/>
      <c r="K4654" s="57"/>
      <c r="L4654" s="57"/>
      <c r="M4654" s="57"/>
      <c r="N4654" s="57"/>
    </row>
    <row r="4655" spans="5:14">
      <c r="E4655" s="66"/>
      <c r="F4655" s="66"/>
      <c r="G4655" s="57"/>
      <c r="H4655" s="57"/>
      <c r="I4655" s="57"/>
      <c r="J4655" s="57"/>
      <c r="K4655" s="57"/>
      <c r="L4655" s="57"/>
      <c r="M4655" s="57"/>
      <c r="N4655" s="57"/>
    </row>
    <row r="4656" spans="5:14">
      <c r="E4656" s="66"/>
      <c r="F4656" s="66"/>
      <c r="G4656" s="57"/>
      <c r="H4656" s="57"/>
      <c r="I4656" s="57"/>
      <c r="J4656" s="57"/>
      <c r="K4656" s="57"/>
      <c r="L4656" s="57"/>
      <c r="M4656" s="57"/>
      <c r="N4656" s="57"/>
    </row>
    <row r="4657" spans="5:14">
      <c r="E4657" s="66"/>
      <c r="F4657" s="66"/>
      <c r="G4657" s="57"/>
      <c r="H4657" s="57"/>
      <c r="I4657" s="57"/>
      <c r="J4657" s="57"/>
      <c r="K4657" s="57"/>
      <c r="L4657" s="57"/>
      <c r="M4657" s="57"/>
      <c r="N4657" s="57"/>
    </row>
    <row r="4658" spans="5:14">
      <c r="E4658" s="66"/>
      <c r="F4658" s="66"/>
      <c r="G4658" s="57"/>
      <c r="H4658" s="57"/>
      <c r="I4658" s="57"/>
      <c r="J4658" s="57"/>
      <c r="K4658" s="57"/>
      <c r="L4658" s="57"/>
      <c r="M4658" s="57"/>
      <c r="N4658" s="57"/>
    </row>
    <row r="4659" spans="5:14">
      <c r="E4659" s="66"/>
      <c r="F4659" s="66"/>
      <c r="G4659" s="57"/>
      <c r="H4659" s="57"/>
      <c r="I4659" s="57"/>
      <c r="J4659" s="57"/>
      <c r="K4659" s="57"/>
      <c r="L4659" s="57"/>
      <c r="M4659" s="57"/>
      <c r="N4659" s="57"/>
    </row>
    <row r="4660" spans="5:14">
      <c r="E4660" s="66"/>
      <c r="F4660" s="66"/>
      <c r="G4660" s="57"/>
      <c r="H4660" s="57"/>
      <c r="I4660" s="57"/>
      <c r="J4660" s="57"/>
      <c r="K4660" s="57"/>
      <c r="L4660" s="57"/>
      <c r="M4660" s="57"/>
      <c r="N4660" s="57"/>
    </row>
    <row r="4661" spans="5:14">
      <c r="E4661" s="66"/>
      <c r="F4661" s="66"/>
      <c r="G4661" s="57"/>
      <c r="H4661" s="57"/>
      <c r="I4661" s="57"/>
      <c r="J4661" s="57"/>
      <c r="K4661" s="57"/>
      <c r="L4661" s="57"/>
      <c r="M4661" s="57"/>
      <c r="N4661" s="57"/>
    </row>
    <row r="4662" spans="5:14">
      <c r="E4662" s="66"/>
      <c r="F4662" s="66"/>
      <c r="G4662" s="57"/>
      <c r="H4662" s="57"/>
      <c r="I4662" s="57"/>
      <c r="J4662" s="57"/>
      <c r="K4662" s="57"/>
      <c r="L4662" s="57"/>
      <c r="M4662" s="57"/>
      <c r="N4662" s="57"/>
    </row>
    <row r="4663" spans="5:14">
      <c r="E4663" s="66"/>
      <c r="F4663" s="66"/>
      <c r="G4663" s="57"/>
      <c r="H4663" s="57"/>
      <c r="I4663" s="57"/>
      <c r="J4663" s="57"/>
      <c r="K4663" s="57"/>
      <c r="L4663" s="57"/>
      <c r="M4663" s="57"/>
      <c r="N4663" s="57"/>
    </row>
    <row r="4664" spans="5:14">
      <c r="E4664" s="66"/>
      <c r="F4664" s="66"/>
      <c r="G4664" s="57"/>
      <c r="H4664" s="57"/>
      <c r="I4664" s="57"/>
      <c r="J4664" s="57"/>
      <c r="K4664" s="57"/>
      <c r="L4664" s="57"/>
      <c r="M4664" s="57"/>
      <c r="N4664" s="57"/>
    </row>
    <row r="4665" spans="5:14">
      <c r="E4665" s="66"/>
      <c r="F4665" s="66"/>
      <c r="G4665" s="57"/>
      <c r="H4665" s="57"/>
      <c r="I4665" s="57"/>
      <c r="J4665" s="57"/>
      <c r="K4665" s="57"/>
      <c r="L4665" s="57"/>
      <c r="M4665" s="57"/>
      <c r="N4665" s="57"/>
    </row>
    <row r="4666" spans="5:14">
      <c r="E4666" s="66"/>
      <c r="F4666" s="66"/>
      <c r="G4666" s="57"/>
      <c r="H4666" s="57"/>
      <c r="I4666" s="57"/>
      <c r="J4666" s="57"/>
      <c r="K4666" s="57"/>
      <c r="L4666" s="57"/>
      <c r="M4666" s="57"/>
      <c r="N4666" s="57"/>
    </row>
    <row r="4667" spans="5:14">
      <c r="E4667" s="66"/>
      <c r="F4667" s="66"/>
      <c r="G4667" s="57"/>
      <c r="H4667" s="57"/>
      <c r="I4667" s="57"/>
      <c r="J4667" s="57"/>
      <c r="K4667" s="57"/>
      <c r="L4667" s="57"/>
      <c r="M4667" s="57"/>
      <c r="N4667" s="57"/>
    </row>
    <row r="4668" spans="5:14">
      <c r="E4668" s="66"/>
      <c r="F4668" s="66"/>
      <c r="G4668" s="57"/>
      <c r="H4668" s="57"/>
      <c r="I4668" s="57"/>
      <c r="J4668" s="57"/>
      <c r="K4668" s="57"/>
      <c r="L4668" s="57"/>
      <c r="M4668" s="57"/>
      <c r="N4668" s="57"/>
    </row>
    <row r="4669" spans="5:14">
      <c r="E4669" s="66"/>
      <c r="F4669" s="66"/>
      <c r="G4669" s="57"/>
      <c r="H4669" s="57"/>
      <c r="I4669" s="57"/>
      <c r="J4669" s="57"/>
      <c r="K4669" s="57"/>
      <c r="L4669" s="57"/>
      <c r="M4669" s="57"/>
      <c r="N4669" s="57"/>
    </row>
    <row r="4670" spans="5:14">
      <c r="E4670" s="66"/>
      <c r="F4670" s="66"/>
      <c r="G4670" s="57"/>
      <c r="H4670" s="57"/>
      <c r="I4670" s="57"/>
      <c r="J4670" s="57"/>
      <c r="K4670" s="57"/>
      <c r="L4670" s="57"/>
      <c r="M4670" s="57"/>
      <c r="N4670" s="57"/>
    </row>
    <row r="4671" spans="5:14">
      <c r="E4671" s="66"/>
      <c r="F4671" s="66"/>
      <c r="G4671" s="57"/>
      <c r="H4671" s="57"/>
      <c r="I4671" s="57"/>
      <c r="J4671" s="57"/>
      <c r="K4671" s="57"/>
      <c r="L4671" s="57"/>
      <c r="M4671" s="57"/>
      <c r="N4671" s="57"/>
    </row>
    <row r="4672" spans="5:14">
      <c r="E4672" s="66"/>
      <c r="F4672" s="66"/>
      <c r="G4672" s="57"/>
      <c r="H4672" s="57"/>
      <c r="I4672" s="57"/>
      <c r="J4672" s="57"/>
      <c r="K4672" s="57"/>
      <c r="L4672" s="57"/>
      <c r="M4672" s="57"/>
      <c r="N4672" s="57"/>
    </row>
    <row r="4673" spans="5:14">
      <c r="E4673" s="66"/>
      <c r="F4673" s="66"/>
      <c r="G4673" s="57"/>
      <c r="H4673" s="57"/>
      <c r="I4673" s="57"/>
      <c r="J4673" s="57"/>
      <c r="K4673" s="57"/>
      <c r="L4673" s="57"/>
      <c r="M4673" s="57"/>
      <c r="N4673" s="57"/>
    </row>
    <row r="4674" spans="5:14">
      <c r="E4674" s="66"/>
      <c r="F4674" s="66"/>
      <c r="G4674" s="57"/>
      <c r="H4674" s="57"/>
      <c r="I4674" s="57"/>
      <c r="J4674" s="57"/>
      <c r="K4674" s="57"/>
      <c r="L4674" s="57"/>
      <c r="M4674" s="57"/>
      <c r="N4674" s="57"/>
    </row>
    <row r="4675" spans="5:14">
      <c r="E4675" s="66"/>
      <c r="F4675" s="66"/>
      <c r="G4675" s="57"/>
      <c r="H4675" s="57"/>
      <c r="I4675" s="57"/>
      <c r="J4675" s="57"/>
      <c r="K4675" s="57"/>
      <c r="L4675" s="57"/>
      <c r="M4675" s="57"/>
      <c r="N4675" s="57"/>
    </row>
    <row r="4676" spans="5:14">
      <c r="E4676" s="66"/>
      <c r="F4676" s="66"/>
      <c r="G4676" s="57"/>
      <c r="H4676" s="57"/>
      <c r="I4676" s="57"/>
      <c r="J4676" s="57"/>
      <c r="K4676" s="57"/>
      <c r="L4676" s="57"/>
      <c r="M4676" s="57"/>
      <c r="N4676" s="57"/>
    </row>
    <row r="4677" spans="5:14">
      <c r="E4677" s="66"/>
      <c r="F4677" s="66"/>
      <c r="G4677" s="57"/>
      <c r="H4677" s="57"/>
      <c r="I4677" s="57"/>
      <c r="J4677" s="57"/>
      <c r="K4677" s="57"/>
      <c r="L4677" s="57"/>
      <c r="M4677" s="57"/>
      <c r="N4677" s="57"/>
    </row>
    <row r="4678" spans="5:14">
      <c r="E4678" s="66"/>
      <c r="F4678" s="66"/>
      <c r="G4678" s="57"/>
      <c r="H4678" s="57"/>
      <c r="I4678" s="57"/>
      <c r="J4678" s="57"/>
      <c r="K4678" s="57"/>
      <c r="L4678" s="57"/>
      <c r="M4678" s="57"/>
      <c r="N4678" s="57"/>
    </row>
    <row r="4679" spans="5:14">
      <c r="E4679" s="66"/>
      <c r="F4679" s="66"/>
      <c r="G4679" s="57"/>
      <c r="H4679" s="57"/>
      <c r="I4679" s="57"/>
      <c r="J4679" s="57"/>
      <c r="K4679" s="57"/>
      <c r="L4679" s="57"/>
      <c r="M4679" s="57"/>
      <c r="N4679" s="57"/>
    </row>
    <row r="4680" spans="5:14">
      <c r="E4680" s="66"/>
      <c r="F4680" s="66"/>
      <c r="G4680" s="57"/>
      <c r="H4680" s="57"/>
      <c r="I4680" s="57"/>
      <c r="J4680" s="57"/>
      <c r="K4680" s="57"/>
      <c r="L4680" s="57"/>
      <c r="M4680" s="57"/>
      <c r="N4680" s="57"/>
    </row>
    <row r="4681" spans="5:14">
      <c r="E4681" s="66"/>
      <c r="F4681" s="66"/>
      <c r="G4681" s="57"/>
      <c r="H4681" s="57"/>
      <c r="I4681" s="57"/>
      <c r="J4681" s="57"/>
      <c r="K4681" s="57"/>
      <c r="L4681" s="57"/>
      <c r="M4681" s="57"/>
      <c r="N4681" s="57"/>
    </row>
    <row r="4682" spans="5:14">
      <c r="E4682" s="66"/>
      <c r="F4682" s="66"/>
      <c r="G4682" s="57"/>
      <c r="H4682" s="57"/>
      <c r="I4682" s="57"/>
      <c r="J4682" s="57"/>
      <c r="K4682" s="57"/>
      <c r="L4682" s="57"/>
      <c r="M4682" s="57"/>
      <c r="N4682" s="57"/>
    </row>
    <row r="4683" spans="5:14">
      <c r="E4683" s="66"/>
      <c r="F4683" s="66"/>
      <c r="G4683" s="57"/>
      <c r="H4683" s="57"/>
      <c r="I4683" s="57"/>
      <c r="J4683" s="57"/>
      <c r="K4683" s="57"/>
      <c r="L4683" s="57"/>
      <c r="M4683" s="57"/>
      <c r="N4683" s="57"/>
    </row>
    <row r="4684" spans="5:14">
      <c r="E4684" s="66"/>
      <c r="F4684" s="66"/>
      <c r="G4684" s="57"/>
      <c r="H4684" s="57"/>
      <c r="I4684" s="57"/>
      <c r="J4684" s="57"/>
      <c r="K4684" s="57"/>
      <c r="L4684" s="57"/>
      <c r="M4684" s="57"/>
      <c r="N4684" s="57"/>
    </row>
    <row r="4685" spans="5:14">
      <c r="E4685" s="66"/>
      <c r="F4685" s="66"/>
      <c r="G4685" s="57"/>
      <c r="H4685" s="57"/>
      <c r="I4685" s="57"/>
      <c r="J4685" s="57"/>
      <c r="K4685" s="57"/>
      <c r="L4685" s="57"/>
      <c r="M4685" s="57"/>
      <c r="N4685" s="57"/>
    </row>
    <row r="4686" spans="5:14">
      <c r="E4686" s="66"/>
      <c r="F4686" s="66"/>
      <c r="G4686" s="57"/>
      <c r="H4686" s="57"/>
      <c r="I4686" s="57"/>
      <c r="J4686" s="57"/>
      <c r="K4686" s="57"/>
      <c r="L4686" s="57"/>
      <c r="M4686" s="57"/>
      <c r="N4686" s="57"/>
    </row>
    <row r="4687" spans="5:14">
      <c r="E4687" s="66"/>
      <c r="F4687" s="66"/>
      <c r="G4687" s="57"/>
      <c r="H4687" s="57"/>
      <c r="I4687" s="57"/>
      <c r="J4687" s="57"/>
      <c r="K4687" s="57"/>
      <c r="L4687" s="57"/>
      <c r="M4687" s="57"/>
      <c r="N4687" s="57"/>
    </row>
    <row r="4688" spans="5:14">
      <c r="E4688" s="66"/>
      <c r="F4688" s="66"/>
      <c r="G4688" s="57"/>
      <c r="H4688" s="57"/>
      <c r="I4688" s="57"/>
      <c r="J4688" s="57"/>
      <c r="K4688" s="57"/>
      <c r="L4688" s="57"/>
      <c r="M4688" s="57"/>
      <c r="N4688" s="57"/>
    </row>
    <row r="4689" spans="5:14">
      <c r="E4689" s="66"/>
      <c r="F4689" s="66"/>
      <c r="G4689" s="57"/>
      <c r="H4689" s="57"/>
      <c r="I4689" s="57"/>
      <c r="J4689" s="57"/>
      <c r="K4689" s="57"/>
      <c r="L4689" s="57"/>
      <c r="M4689" s="57"/>
      <c r="N4689" s="57"/>
    </row>
    <row r="4690" spans="5:14">
      <c r="E4690" s="66"/>
      <c r="F4690" s="66"/>
      <c r="G4690" s="57"/>
      <c r="H4690" s="57"/>
      <c r="I4690" s="57"/>
      <c r="J4690" s="57"/>
      <c r="K4690" s="57"/>
      <c r="L4690" s="57"/>
      <c r="M4690" s="57"/>
      <c r="N4690" s="57"/>
    </row>
    <row r="4691" spans="5:14">
      <c r="E4691" s="66"/>
      <c r="F4691" s="66"/>
      <c r="G4691" s="57"/>
      <c r="H4691" s="57"/>
      <c r="I4691" s="57"/>
      <c r="J4691" s="57"/>
      <c r="K4691" s="57"/>
      <c r="L4691" s="57"/>
      <c r="M4691" s="57"/>
      <c r="N4691" s="57"/>
    </row>
    <row r="4692" spans="5:14">
      <c r="E4692" s="66"/>
      <c r="F4692" s="66"/>
      <c r="G4692" s="57"/>
      <c r="H4692" s="57"/>
      <c r="I4692" s="57"/>
      <c r="J4692" s="57"/>
      <c r="K4692" s="57"/>
      <c r="L4692" s="57"/>
      <c r="M4692" s="57"/>
      <c r="N4692" s="57"/>
    </row>
    <row r="4693" spans="5:14">
      <c r="E4693" s="66"/>
      <c r="F4693" s="66"/>
      <c r="G4693" s="57"/>
      <c r="H4693" s="57"/>
      <c r="I4693" s="57"/>
      <c r="J4693" s="57"/>
      <c r="K4693" s="57"/>
      <c r="L4693" s="57"/>
      <c r="M4693" s="57"/>
      <c r="N4693" s="57"/>
    </row>
    <row r="4694" spans="5:14">
      <c r="E4694" s="66"/>
      <c r="F4694" s="66"/>
      <c r="G4694" s="57"/>
      <c r="H4694" s="57"/>
      <c r="I4694" s="57"/>
      <c r="J4694" s="57"/>
      <c r="K4694" s="57"/>
      <c r="L4694" s="57"/>
      <c r="M4694" s="57"/>
      <c r="N4694" s="57"/>
    </row>
    <row r="4695" spans="5:14">
      <c r="E4695" s="66"/>
      <c r="F4695" s="66"/>
      <c r="G4695" s="57"/>
      <c r="H4695" s="57"/>
      <c r="I4695" s="57"/>
      <c r="J4695" s="57"/>
      <c r="K4695" s="57"/>
      <c r="L4695" s="57"/>
      <c r="M4695" s="57"/>
      <c r="N4695" s="57"/>
    </row>
    <row r="4696" spans="5:14">
      <c r="E4696" s="66"/>
      <c r="F4696" s="66"/>
      <c r="G4696" s="57"/>
      <c r="H4696" s="57"/>
      <c r="I4696" s="57"/>
      <c r="J4696" s="57"/>
      <c r="K4696" s="57"/>
      <c r="L4696" s="57"/>
      <c r="M4696" s="57"/>
      <c r="N4696" s="57"/>
    </row>
    <row r="4697" spans="5:14">
      <c r="E4697" s="66"/>
      <c r="F4697" s="66"/>
      <c r="G4697" s="57"/>
      <c r="H4697" s="57"/>
      <c r="I4697" s="57"/>
      <c r="J4697" s="57"/>
      <c r="K4697" s="57"/>
      <c r="L4697" s="57"/>
      <c r="M4697" s="57"/>
      <c r="N4697" s="57"/>
    </row>
    <row r="4698" spans="5:14">
      <c r="E4698" s="66"/>
      <c r="F4698" s="66"/>
      <c r="G4698" s="57"/>
      <c r="H4698" s="57"/>
      <c r="I4698" s="57"/>
      <c r="J4698" s="57"/>
      <c r="K4698" s="57"/>
      <c r="L4698" s="57"/>
      <c r="M4698" s="57"/>
      <c r="N4698" s="57"/>
    </row>
    <row r="4699" spans="5:14">
      <c r="E4699" s="66"/>
      <c r="F4699" s="66"/>
      <c r="G4699" s="57"/>
      <c r="H4699" s="57"/>
      <c r="I4699" s="57"/>
      <c r="J4699" s="57"/>
      <c r="K4699" s="57"/>
      <c r="L4699" s="57"/>
      <c r="M4699" s="57"/>
      <c r="N4699" s="57"/>
    </row>
    <row r="4700" spans="5:14">
      <c r="E4700" s="66"/>
      <c r="F4700" s="66"/>
      <c r="G4700" s="57"/>
      <c r="H4700" s="57"/>
      <c r="I4700" s="57"/>
      <c r="J4700" s="57"/>
      <c r="K4700" s="57"/>
      <c r="L4700" s="57"/>
      <c r="M4700" s="57"/>
      <c r="N4700" s="57"/>
    </row>
    <row r="4701" spans="5:14">
      <c r="E4701" s="66"/>
      <c r="F4701" s="66"/>
      <c r="G4701" s="57"/>
      <c r="H4701" s="57"/>
      <c r="I4701" s="57"/>
      <c r="J4701" s="57"/>
      <c r="K4701" s="57"/>
      <c r="L4701" s="57"/>
      <c r="M4701" s="57"/>
      <c r="N4701" s="57"/>
    </row>
    <row r="4702" spans="5:14">
      <c r="E4702" s="66"/>
      <c r="F4702" s="66"/>
      <c r="G4702" s="57"/>
      <c r="H4702" s="57"/>
      <c r="I4702" s="57"/>
      <c r="J4702" s="57"/>
      <c r="K4702" s="57"/>
      <c r="L4702" s="57"/>
      <c r="M4702" s="57"/>
      <c r="N4702" s="57"/>
    </row>
    <row r="4703" spans="5:14">
      <c r="E4703" s="66"/>
      <c r="F4703" s="66"/>
      <c r="G4703" s="57"/>
      <c r="H4703" s="57"/>
      <c r="I4703" s="57"/>
      <c r="J4703" s="57"/>
      <c r="K4703" s="57"/>
      <c r="L4703" s="57"/>
      <c r="M4703" s="57"/>
      <c r="N4703" s="57"/>
    </row>
    <row r="4704" spans="5:14">
      <c r="E4704" s="66"/>
      <c r="F4704" s="66"/>
      <c r="G4704" s="57"/>
      <c r="H4704" s="57"/>
      <c r="I4704" s="57"/>
      <c r="J4704" s="57"/>
      <c r="K4704" s="57"/>
      <c r="L4704" s="57"/>
      <c r="M4704" s="57"/>
      <c r="N4704" s="57"/>
    </row>
    <row r="4705" spans="5:14">
      <c r="E4705" s="66"/>
      <c r="F4705" s="66"/>
      <c r="G4705" s="57"/>
      <c r="H4705" s="57"/>
      <c r="I4705" s="57"/>
      <c r="J4705" s="57"/>
      <c r="K4705" s="57"/>
      <c r="L4705" s="57"/>
      <c r="M4705" s="57"/>
      <c r="N4705" s="57"/>
    </row>
    <row r="4706" spans="5:14">
      <c r="E4706" s="66"/>
      <c r="F4706" s="66"/>
      <c r="G4706" s="57"/>
      <c r="H4706" s="57"/>
      <c r="I4706" s="57"/>
      <c r="J4706" s="57"/>
      <c r="K4706" s="57"/>
      <c r="L4706" s="57"/>
      <c r="M4706" s="57"/>
      <c r="N4706" s="57"/>
    </row>
    <row r="4707" spans="5:14">
      <c r="E4707" s="66"/>
      <c r="F4707" s="66"/>
      <c r="G4707" s="57"/>
      <c r="H4707" s="57"/>
      <c r="I4707" s="57"/>
      <c r="J4707" s="57"/>
      <c r="K4707" s="57"/>
      <c r="L4707" s="57"/>
      <c r="M4707" s="57"/>
      <c r="N4707" s="57"/>
    </row>
    <row r="4708" spans="5:14">
      <c r="E4708" s="66"/>
      <c r="F4708" s="66"/>
      <c r="G4708" s="57"/>
      <c r="H4708" s="57"/>
      <c r="I4708" s="57"/>
      <c r="J4708" s="57"/>
      <c r="K4708" s="57"/>
      <c r="L4708" s="57"/>
      <c r="M4708" s="57"/>
      <c r="N4708" s="57"/>
    </row>
    <row r="4709" spans="5:14">
      <c r="E4709" s="66"/>
      <c r="F4709" s="66"/>
      <c r="G4709" s="57"/>
      <c r="H4709" s="57"/>
      <c r="I4709" s="57"/>
      <c r="J4709" s="57"/>
      <c r="K4709" s="57"/>
      <c r="L4709" s="57"/>
      <c r="M4709" s="57"/>
      <c r="N4709" s="57"/>
    </row>
    <row r="4710" spans="5:14">
      <c r="E4710" s="66"/>
      <c r="F4710" s="66"/>
      <c r="G4710" s="57"/>
      <c r="H4710" s="57"/>
      <c r="I4710" s="57"/>
      <c r="J4710" s="57"/>
      <c r="K4710" s="57"/>
      <c r="L4710" s="57"/>
      <c r="M4710" s="57"/>
      <c r="N4710" s="57"/>
    </row>
    <row r="4711" spans="5:14">
      <c r="E4711" s="66"/>
      <c r="F4711" s="66"/>
      <c r="G4711" s="57"/>
      <c r="H4711" s="57"/>
      <c r="I4711" s="57"/>
      <c r="J4711" s="57"/>
      <c r="K4711" s="57"/>
      <c r="L4711" s="57"/>
      <c r="M4711" s="57"/>
      <c r="N4711" s="57"/>
    </row>
    <row r="4712" spans="5:14">
      <c r="E4712" s="66"/>
      <c r="F4712" s="66"/>
      <c r="G4712" s="57"/>
      <c r="H4712" s="57"/>
      <c r="I4712" s="57"/>
      <c r="J4712" s="57"/>
      <c r="K4712" s="57"/>
      <c r="L4712" s="57"/>
      <c r="M4712" s="57"/>
      <c r="N4712" s="57"/>
    </row>
    <row r="4713" spans="5:14">
      <c r="E4713" s="66"/>
      <c r="F4713" s="66"/>
      <c r="G4713" s="57"/>
      <c r="H4713" s="57"/>
      <c r="I4713" s="57"/>
      <c r="J4713" s="57"/>
      <c r="K4713" s="57"/>
      <c r="L4713" s="57"/>
      <c r="M4713" s="57"/>
      <c r="N4713" s="57"/>
    </row>
    <row r="4714" spans="5:14">
      <c r="E4714" s="66"/>
      <c r="F4714" s="66"/>
      <c r="G4714" s="57"/>
      <c r="H4714" s="57"/>
      <c r="I4714" s="57"/>
      <c r="J4714" s="57"/>
      <c r="K4714" s="57"/>
      <c r="L4714" s="57"/>
      <c r="M4714" s="57"/>
      <c r="N4714" s="57"/>
    </row>
    <row r="4715" spans="5:14">
      <c r="E4715" s="66"/>
      <c r="F4715" s="66"/>
      <c r="G4715" s="57"/>
      <c r="H4715" s="57"/>
      <c r="I4715" s="57"/>
      <c r="J4715" s="57"/>
      <c r="K4715" s="57"/>
      <c r="L4715" s="57"/>
      <c r="M4715" s="57"/>
      <c r="N4715" s="57"/>
    </row>
    <row r="4716" spans="5:14">
      <c r="E4716" s="66"/>
      <c r="F4716" s="66"/>
      <c r="G4716" s="57"/>
      <c r="H4716" s="57"/>
      <c r="I4716" s="57"/>
      <c r="J4716" s="57"/>
      <c r="K4716" s="57"/>
      <c r="L4716" s="57"/>
      <c r="M4716" s="57"/>
      <c r="N4716" s="57"/>
    </row>
    <row r="4717" spans="5:14">
      <c r="E4717" s="66"/>
      <c r="F4717" s="66"/>
      <c r="G4717" s="57"/>
      <c r="H4717" s="57"/>
      <c r="I4717" s="57"/>
      <c r="J4717" s="57"/>
      <c r="K4717" s="57"/>
      <c r="L4717" s="57"/>
      <c r="M4717" s="57"/>
      <c r="N4717" s="57"/>
    </row>
    <row r="4718" spans="5:14">
      <c r="E4718" s="66"/>
      <c r="F4718" s="66"/>
      <c r="G4718" s="57"/>
      <c r="H4718" s="57"/>
      <c r="I4718" s="57"/>
      <c r="J4718" s="57"/>
      <c r="K4718" s="57"/>
      <c r="L4718" s="57"/>
      <c r="M4718" s="57"/>
      <c r="N4718" s="57"/>
    </row>
    <row r="4719" spans="5:14">
      <c r="E4719" s="66"/>
      <c r="F4719" s="66"/>
      <c r="G4719" s="57"/>
      <c r="H4719" s="57"/>
      <c r="I4719" s="57"/>
      <c r="J4719" s="57"/>
      <c r="K4719" s="57"/>
      <c r="L4719" s="57"/>
      <c r="M4719" s="57"/>
      <c r="N4719" s="57"/>
    </row>
    <row r="4720" spans="5:14">
      <c r="E4720" s="66"/>
      <c r="F4720" s="66"/>
      <c r="G4720" s="57"/>
      <c r="H4720" s="57"/>
      <c r="I4720" s="57"/>
      <c r="J4720" s="57"/>
      <c r="K4720" s="57"/>
      <c r="L4720" s="57"/>
      <c r="M4720" s="57"/>
      <c r="N4720" s="57"/>
    </row>
    <row r="4721" spans="5:14">
      <c r="E4721" s="66"/>
      <c r="F4721" s="66"/>
      <c r="G4721" s="57"/>
      <c r="H4721" s="57"/>
      <c r="I4721" s="57"/>
      <c r="J4721" s="57"/>
      <c r="K4721" s="57"/>
      <c r="L4721" s="57"/>
      <c r="M4721" s="57"/>
      <c r="N4721" s="57"/>
    </row>
    <row r="4722" spans="5:14">
      <c r="E4722" s="66"/>
      <c r="F4722" s="66"/>
      <c r="G4722" s="57"/>
      <c r="H4722" s="57"/>
      <c r="I4722" s="57"/>
      <c r="J4722" s="57"/>
      <c r="K4722" s="57"/>
      <c r="L4722" s="57"/>
      <c r="M4722" s="57"/>
      <c r="N4722" s="57"/>
    </row>
    <row r="4723" spans="5:14">
      <c r="E4723" s="66"/>
      <c r="F4723" s="66"/>
      <c r="G4723" s="57"/>
      <c r="H4723" s="57"/>
      <c r="I4723" s="57"/>
      <c r="J4723" s="57"/>
      <c r="K4723" s="57"/>
      <c r="L4723" s="57"/>
      <c r="M4723" s="57"/>
      <c r="N4723" s="57"/>
    </row>
    <row r="4724" spans="5:14">
      <c r="E4724" s="66"/>
      <c r="F4724" s="66"/>
      <c r="G4724" s="57"/>
      <c r="H4724" s="57"/>
      <c r="I4724" s="57"/>
      <c r="J4724" s="57"/>
      <c r="K4724" s="57"/>
      <c r="L4724" s="57"/>
      <c r="M4724" s="57"/>
      <c r="N4724" s="57"/>
    </row>
    <row r="4725" spans="5:14">
      <c r="E4725" s="66"/>
      <c r="F4725" s="66"/>
      <c r="G4725" s="57"/>
      <c r="H4725" s="57"/>
      <c r="I4725" s="57"/>
      <c r="J4725" s="57"/>
      <c r="K4725" s="57"/>
      <c r="L4725" s="57"/>
      <c r="M4725" s="57"/>
      <c r="N4725" s="57"/>
    </row>
    <row r="4726" spans="5:14">
      <c r="E4726" s="66"/>
      <c r="F4726" s="66"/>
      <c r="G4726" s="57"/>
      <c r="H4726" s="57"/>
      <c r="I4726" s="57"/>
      <c r="J4726" s="57"/>
      <c r="K4726" s="57"/>
      <c r="L4726" s="57"/>
      <c r="M4726" s="57"/>
      <c r="N4726" s="57"/>
    </row>
    <row r="4727" spans="5:14">
      <c r="E4727" s="66"/>
      <c r="F4727" s="66"/>
      <c r="G4727" s="57"/>
      <c r="H4727" s="57"/>
      <c r="I4727" s="57"/>
      <c r="J4727" s="57"/>
      <c r="K4727" s="57"/>
      <c r="L4727" s="57"/>
      <c r="M4727" s="57"/>
      <c r="N4727" s="57"/>
    </row>
    <row r="4728" spans="5:14">
      <c r="E4728" s="66"/>
      <c r="F4728" s="66"/>
      <c r="G4728" s="57"/>
      <c r="H4728" s="57"/>
      <c r="I4728" s="57"/>
      <c r="J4728" s="57"/>
      <c r="K4728" s="57"/>
      <c r="L4728" s="57"/>
      <c r="M4728" s="57"/>
      <c r="N4728" s="57"/>
    </row>
    <row r="4729" spans="5:14">
      <c r="E4729" s="66"/>
      <c r="F4729" s="66"/>
      <c r="G4729" s="57"/>
      <c r="H4729" s="57"/>
      <c r="I4729" s="57"/>
      <c r="J4729" s="57"/>
      <c r="K4729" s="57"/>
      <c r="L4729" s="57"/>
      <c r="M4729" s="57"/>
      <c r="N4729" s="57"/>
    </row>
    <row r="4730" spans="5:14">
      <c r="E4730" s="66"/>
      <c r="F4730" s="66"/>
      <c r="G4730" s="57"/>
      <c r="H4730" s="57"/>
      <c r="I4730" s="57"/>
      <c r="J4730" s="57"/>
      <c r="K4730" s="57"/>
      <c r="L4730" s="57"/>
      <c r="M4730" s="57"/>
      <c r="N4730" s="57"/>
    </row>
    <row r="4731" spans="5:14">
      <c r="E4731" s="66"/>
      <c r="F4731" s="66"/>
      <c r="G4731" s="57"/>
      <c r="H4731" s="57"/>
      <c r="I4731" s="57"/>
      <c r="J4731" s="57"/>
      <c r="K4731" s="57"/>
      <c r="L4731" s="57"/>
      <c r="M4731" s="57"/>
      <c r="N4731" s="57"/>
    </row>
    <row r="4732" spans="5:14">
      <c r="E4732" s="66"/>
      <c r="F4732" s="66"/>
      <c r="G4732" s="57"/>
      <c r="H4732" s="57"/>
      <c r="I4732" s="57"/>
      <c r="J4732" s="57"/>
      <c r="K4732" s="57"/>
      <c r="L4732" s="57"/>
      <c r="M4732" s="57"/>
      <c r="N4732" s="57"/>
    </row>
    <row r="4733" spans="5:14">
      <c r="E4733" s="66"/>
      <c r="F4733" s="66"/>
      <c r="G4733" s="57"/>
      <c r="H4733" s="57"/>
      <c r="I4733" s="57"/>
      <c r="J4733" s="57"/>
      <c r="K4733" s="57"/>
      <c r="L4733" s="57"/>
      <c r="M4733" s="57"/>
      <c r="N4733" s="57"/>
    </row>
    <row r="4734" spans="5:14">
      <c r="E4734" s="66"/>
      <c r="F4734" s="66"/>
      <c r="G4734" s="57"/>
      <c r="H4734" s="57"/>
      <c r="I4734" s="57"/>
      <c r="J4734" s="57"/>
      <c r="K4734" s="57"/>
      <c r="L4734" s="57"/>
      <c r="M4734" s="57"/>
      <c r="N4734" s="57"/>
    </row>
    <row r="4735" spans="5:14">
      <c r="E4735" s="66"/>
      <c r="F4735" s="66"/>
      <c r="G4735" s="57"/>
      <c r="H4735" s="57"/>
      <c r="I4735" s="57"/>
      <c r="J4735" s="57"/>
      <c r="K4735" s="57"/>
      <c r="L4735" s="57"/>
      <c r="M4735" s="57"/>
      <c r="N4735" s="57"/>
    </row>
    <row r="4736" spans="5:14">
      <c r="E4736" s="66"/>
      <c r="F4736" s="66"/>
      <c r="G4736" s="57"/>
      <c r="H4736" s="57"/>
      <c r="I4736" s="57"/>
      <c r="J4736" s="57"/>
      <c r="K4736" s="57"/>
      <c r="L4736" s="57"/>
      <c r="M4736" s="57"/>
      <c r="N4736" s="57"/>
    </row>
    <row r="4737" spans="5:14">
      <c r="E4737" s="66"/>
      <c r="F4737" s="66"/>
      <c r="G4737" s="57"/>
      <c r="H4737" s="57"/>
      <c r="I4737" s="57"/>
      <c r="J4737" s="57"/>
      <c r="K4737" s="57"/>
      <c r="L4737" s="57"/>
      <c r="M4737" s="57"/>
      <c r="N4737" s="57"/>
    </row>
    <row r="4738" spans="5:14">
      <c r="E4738" s="66"/>
      <c r="F4738" s="66"/>
      <c r="G4738" s="57"/>
      <c r="H4738" s="57"/>
      <c r="I4738" s="57"/>
      <c r="J4738" s="57"/>
      <c r="K4738" s="57"/>
      <c r="L4738" s="57"/>
      <c r="M4738" s="57"/>
      <c r="N4738" s="57"/>
    </row>
    <row r="4739" spans="5:14">
      <c r="E4739" s="66"/>
      <c r="F4739" s="66"/>
      <c r="G4739" s="57"/>
      <c r="H4739" s="57"/>
      <c r="I4739" s="57"/>
      <c r="J4739" s="57"/>
      <c r="K4739" s="57"/>
      <c r="L4739" s="57"/>
      <c r="M4739" s="57"/>
      <c r="N4739" s="57"/>
    </row>
    <row r="4740" spans="5:14">
      <c r="E4740" s="66"/>
      <c r="F4740" s="66"/>
      <c r="G4740" s="57"/>
      <c r="H4740" s="57"/>
      <c r="I4740" s="57"/>
      <c r="J4740" s="57"/>
      <c r="K4740" s="57"/>
      <c r="L4740" s="57"/>
      <c r="M4740" s="57"/>
      <c r="N4740" s="57"/>
    </row>
    <row r="4741" spans="5:14">
      <c r="E4741" s="66"/>
      <c r="F4741" s="66"/>
      <c r="G4741" s="57"/>
      <c r="H4741" s="57"/>
      <c r="I4741" s="57"/>
      <c r="J4741" s="57"/>
      <c r="K4741" s="57"/>
      <c r="L4741" s="57"/>
      <c r="M4741" s="57"/>
      <c r="N4741" s="57"/>
    </row>
    <row r="4742" spans="5:14">
      <c r="E4742" s="66"/>
      <c r="F4742" s="66"/>
      <c r="G4742" s="57"/>
      <c r="H4742" s="57"/>
      <c r="I4742" s="57"/>
      <c r="J4742" s="57"/>
      <c r="K4742" s="57"/>
      <c r="L4742" s="57"/>
      <c r="M4742" s="57"/>
      <c r="N4742" s="57"/>
    </row>
    <row r="4743" spans="5:14">
      <c r="E4743" s="66"/>
      <c r="F4743" s="66"/>
      <c r="G4743" s="57"/>
      <c r="H4743" s="57"/>
      <c r="I4743" s="57"/>
      <c r="J4743" s="57"/>
      <c r="K4743" s="57"/>
      <c r="L4743" s="57"/>
      <c r="M4743" s="57"/>
      <c r="N4743" s="57"/>
    </row>
    <row r="4744" spans="5:14">
      <c r="E4744" s="66"/>
      <c r="F4744" s="66"/>
      <c r="G4744" s="57"/>
      <c r="H4744" s="57"/>
      <c r="I4744" s="57"/>
      <c r="J4744" s="57"/>
      <c r="K4744" s="57"/>
      <c r="L4744" s="57"/>
      <c r="M4744" s="57"/>
      <c r="N4744" s="57"/>
    </row>
    <row r="4745" spans="5:14">
      <c r="E4745" s="66"/>
      <c r="F4745" s="66"/>
      <c r="G4745" s="57"/>
      <c r="H4745" s="57"/>
      <c r="I4745" s="57"/>
      <c r="J4745" s="57"/>
      <c r="K4745" s="57"/>
      <c r="L4745" s="57"/>
      <c r="M4745" s="57"/>
      <c r="N4745" s="57"/>
    </row>
    <row r="4746" spans="5:14">
      <c r="E4746" s="66"/>
      <c r="F4746" s="66"/>
      <c r="G4746" s="57"/>
      <c r="H4746" s="57"/>
      <c r="I4746" s="57"/>
      <c r="J4746" s="57"/>
      <c r="K4746" s="57"/>
      <c r="L4746" s="57"/>
      <c r="M4746" s="57"/>
      <c r="N4746" s="57"/>
    </row>
    <row r="4747" spans="5:14">
      <c r="E4747" s="66"/>
      <c r="F4747" s="66"/>
      <c r="G4747" s="57"/>
      <c r="H4747" s="57"/>
      <c r="I4747" s="57"/>
      <c r="J4747" s="57"/>
      <c r="K4747" s="57"/>
      <c r="L4747" s="57"/>
      <c r="M4747" s="57"/>
      <c r="N4747" s="57"/>
    </row>
    <row r="4748" spans="5:14">
      <c r="E4748" s="66"/>
      <c r="F4748" s="66"/>
      <c r="G4748" s="57"/>
      <c r="H4748" s="57"/>
      <c r="I4748" s="57"/>
      <c r="J4748" s="57"/>
      <c r="K4748" s="57"/>
      <c r="L4748" s="57"/>
      <c r="M4748" s="57"/>
      <c r="N4748" s="57"/>
    </row>
    <row r="4749" spans="5:14">
      <c r="E4749" s="66"/>
      <c r="F4749" s="66"/>
      <c r="G4749" s="57"/>
      <c r="H4749" s="57"/>
      <c r="I4749" s="57"/>
      <c r="J4749" s="57"/>
      <c r="K4749" s="57"/>
      <c r="L4749" s="57"/>
      <c r="M4749" s="57"/>
      <c r="N4749" s="57"/>
    </row>
    <row r="4750" spans="5:14">
      <c r="E4750" s="66"/>
      <c r="F4750" s="66"/>
      <c r="G4750" s="57"/>
      <c r="H4750" s="57"/>
      <c r="I4750" s="57"/>
      <c r="J4750" s="57"/>
      <c r="K4750" s="57"/>
      <c r="L4750" s="57"/>
      <c r="M4750" s="57"/>
      <c r="N4750" s="57"/>
    </row>
    <row r="4751" spans="5:14">
      <c r="E4751" s="66"/>
      <c r="F4751" s="66"/>
      <c r="G4751" s="57"/>
      <c r="H4751" s="57"/>
      <c r="I4751" s="57"/>
      <c r="J4751" s="57"/>
      <c r="K4751" s="57"/>
      <c r="L4751" s="57"/>
      <c r="M4751" s="57"/>
      <c r="N4751" s="57"/>
    </row>
    <row r="4752" spans="5:14">
      <c r="E4752" s="66"/>
      <c r="F4752" s="66"/>
      <c r="G4752" s="57"/>
      <c r="H4752" s="57"/>
      <c r="I4752" s="57"/>
      <c r="J4752" s="57"/>
      <c r="K4752" s="57"/>
      <c r="L4752" s="57"/>
      <c r="M4752" s="57"/>
      <c r="N4752" s="57"/>
    </row>
    <row r="4753" spans="5:14">
      <c r="E4753" s="66"/>
      <c r="F4753" s="66"/>
      <c r="G4753" s="57"/>
      <c r="H4753" s="57"/>
      <c r="I4753" s="57"/>
      <c r="J4753" s="57"/>
      <c r="K4753" s="57"/>
      <c r="L4753" s="57"/>
      <c r="M4753" s="57"/>
      <c r="N4753" s="57"/>
    </row>
    <row r="4754" spans="5:14">
      <c r="E4754" s="66"/>
      <c r="F4754" s="66"/>
      <c r="G4754" s="57"/>
      <c r="H4754" s="57"/>
      <c r="I4754" s="57"/>
      <c r="J4754" s="57"/>
      <c r="K4754" s="57"/>
      <c r="L4754" s="57"/>
      <c r="M4754" s="57"/>
      <c r="N4754" s="57"/>
    </row>
    <row r="4755" spans="5:14">
      <c r="E4755" s="66"/>
      <c r="F4755" s="66"/>
      <c r="G4755" s="57"/>
      <c r="H4755" s="57"/>
      <c r="I4755" s="57"/>
      <c r="J4755" s="57"/>
      <c r="K4755" s="57"/>
      <c r="L4755" s="57"/>
      <c r="M4755" s="57"/>
      <c r="N4755" s="57"/>
    </row>
    <row r="4756" spans="5:14">
      <c r="E4756" s="66"/>
      <c r="F4756" s="66"/>
      <c r="G4756" s="57"/>
      <c r="H4756" s="57"/>
      <c r="I4756" s="57"/>
      <c r="J4756" s="57"/>
      <c r="K4756" s="57"/>
      <c r="L4756" s="57"/>
      <c r="M4756" s="57"/>
      <c r="N4756" s="57"/>
    </row>
    <row r="4757" spans="5:14">
      <c r="E4757" s="66"/>
      <c r="F4757" s="66"/>
      <c r="G4757" s="57"/>
      <c r="H4757" s="57"/>
      <c r="I4757" s="57"/>
      <c r="J4757" s="57"/>
      <c r="K4757" s="57"/>
      <c r="L4757" s="57"/>
      <c r="M4757" s="57"/>
      <c r="N4757" s="57"/>
    </row>
    <row r="4758" spans="5:14">
      <c r="E4758" s="66"/>
      <c r="F4758" s="66"/>
      <c r="G4758" s="57"/>
      <c r="H4758" s="57"/>
      <c r="I4758" s="57"/>
      <c r="J4758" s="57"/>
      <c r="K4758" s="57"/>
      <c r="L4758" s="57"/>
      <c r="M4758" s="57"/>
      <c r="N4758" s="57"/>
    </row>
    <row r="4759" spans="5:14">
      <c r="E4759" s="66"/>
      <c r="F4759" s="66"/>
      <c r="G4759" s="57"/>
      <c r="H4759" s="57"/>
      <c r="I4759" s="57"/>
      <c r="J4759" s="57"/>
      <c r="K4759" s="57"/>
      <c r="L4759" s="57"/>
      <c r="M4759" s="57"/>
      <c r="N4759" s="57"/>
    </row>
    <row r="4760" spans="5:14">
      <c r="E4760" s="66"/>
      <c r="F4760" s="66"/>
      <c r="G4760" s="57"/>
      <c r="H4760" s="57"/>
      <c r="I4760" s="57"/>
      <c r="J4760" s="57"/>
      <c r="K4760" s="57"/>
      <c r="L4760" s="57"/>
      <c r="M4760" s="57"/>
      <c r="N4760" s="57"/>
    </row>
    <row r="4761" spans="5:14">
      <c r="E4761" s="66"/>
      <c r="F4761" s="66"/>
      <c r="G4761" s="57"/>
      <c r="H4761" s="57"/>
      <c r="I4761" s="57"/>
      <c r="J4761" s="57"/>
      <c r="K4761" s="57"/>
      <c r="L4761" s="57"/>
      <c r="M4761" s="57"/>
      <c r="N4761" s="57"/>
    </row>
    <row r="4762" spans="5:14">
      <c r="E4762" s="66"/>
      <c r="F4762" s="66"/>
      <c r="G4762" s="57"/>
      <c r="H4762" s="57"/>
      <c r="I4762" s="57"/>
      <c r="J4762" s="57"/>
      <c r="K4762" s="57"/>
      <c r="L4762" s="57"/>
      <c r="M4762" s="57"/>
      <c r="N4762" s="57"/>
    </row>
    <row r="4763" spans="5:14">
      <c r="E4763" s="66"/>
      <c r="F4763" s="66"/>
      <c r="G4763" s="57"/>
      <c r="H4763" s="57"/>
      <c r="I4763" s="57"/>
      <c r="J4763" s="57"/>
      <c r="K4763" s="57"/>
      <c r="L4763" s="57"/>
      <c r="M4763" s="57"/>
      <c r="N4763" s="57"/>
    </row>
    <row r="4764" spans="5:14">
      <c r="E4764" s="66"/>
      <c r="F4764" s="66"/>
      <c r="G4764" s="57"/>
      <c r="H4764" s="57"/>
      <c r="I4764" s="57"/>
      <c r="J4764" s="57"/>
      <c r="K4764" s="57"/>
      <c r="L4764" s="57"/>
      <c r="M4764" s="57"/>
      <c r="N4764" s="57"/>
    </row>
    <row r="4765" spans="5:14">
      <c r="E4765" s="66"/>
      <c r="F4765" s="66"/>
      <c r="G4765" s="57"/>
      <c r="H4765" s="57"/>
      <c r="I4765" s="57"/>
      <c r="J4765" s="57"/>
      <c r="K4765" s="57"/>
      <c r="L4765" s="57"/>
      <c r="M4765" s="57"/>
      <c r="N4765" s="57"/>
    </row>
    <row r="4766" spans="5:14">
      <c r="E4766" s="66"/>
      <c r="F4766" s="66"/>
      <c r="G4766" s="57"/>
      <c r="H4766" s="57"/>
      <c r="I4766" s="57"/>
      <c r="J4766" s="57"/>
      <c r="K4766" s="57"/>
      <c r="L4766" s="57"/>
      <c r="M4766" s="57"/>
      <c r="N4766" s="57"/>
    </row>
    <row r="4767" spans="5:14">
      <c r="E4767" s="66"/>
      <c r="F4767" s="66"/>
      <c r="G4767" s="57"/>
      <c r="H4767" s="57"/>
      <c r="I4767" s="57"/>
      <c r="J4767" s="57"/>
      <c r="K4767" s="57"/>
      <c r="L4767" s="57"/>
      <c r="M4767" s="57"/>
      <c r="N4767" s="57"/>
    </row>
    <row r="4768" spans="5:14">
      <c r="E4768" s="66"/>
      <c r="F4768" s="66"/>
      <c r="G4768" s="57"/>
      <c r="H4768" s="57"/>
      <c r="I4768" s="57"/>
      <c r="J4768" s="57"/>
      <c r="K4768" s="57"/>
      <c r="L4768" s="57"/>
      <c r="M4768" s="57"/>
      <c r="N4768" s="57"/>
    </row>
    <row r="4769" spans="5:14">
      <c r="E4769" s="66"/>
      <c r="F4769" s="66"/>
      <c r="G4769" s="57"/>
      <c r="H4769" s="57"/>
      <c r="I4769" s="57"/>
      <c r="J4769" s="57"/>
      <c r="K4769" s="57"/>
      <c r="L4769" s="57"/>
      <c r="M4769" s="57"/>
      <c r="N4769" s="57"/>
    </row>
    <row r="4770" spans="5:14">
      <c r="E4770" s="66"/>
      <c r="F4770" s="66"/>
      <c r="G4770" s="57"/>
      <c r="H4770" s="57"/>
      <c r="I4770" s="57"/>
      <c r="J4770" s="57"/>
      <c r="K4770" s="57"/>
      <c r="L4770" s="57"/>
      <c r="M4770" s="57"/>
      <c r="N4770" s="57"/>
    </row>
    <row r="4771" spans="5:14">
      <c r="E4771" s="66"/>
      <c r="F4771" s="66"/>
      <c r="G4771" s="57"/>
      <c r="H4771" s="57"/>
      <c r="I4771" s="57"/>
      <c r="J4771" s="57"/>
      <c r="K4771" s="57"/>
      <c r="L4771" s="57"/>
      <c r="M4771" s="57"/>
      <c r="N4771" s="57"/>
    </row>
    <row r="4772" spans="5:14">
      <c r="E4772" s="66"/>
      <c r="F4772" s="66"/>
      <c r="G4772" s="57"/>
      <c r="H4772" s="57"/>
      <c r="I4772" s="57"/>
      <c r="J4772" s="57"/>
      <c r="K4772" s="57"/>
      <c r="L4772" s="57"/>
      <c r="M4772" s="57"/>
      <c r="N4772" s="57"/>
    </row>
    <row r="4773" spans="5:14">
      <c r="E4773" s="66"/>
      <c r="F4773" s="66"/>
      <c r="G4773" s="57"/>
      <c r="H4773" s="57"/>
      <c r="I4773" s="57"/>
      <c r="J4773" s="57"/>
      <c r="K4773" s="57"/>
      <c r="L4773" s="57"/>
      <c r="M4773" s="57"/>
      <c r="N4773" s="57"/>
    </row>
    <row r="4774" spans="5:14">
      <c r="E4774" s="66"/>
      <c r="F4774" s="66"/>
      <c r="G4774" s="57"/>
      <c r="H4774" s="57"/>
      <c r="I4774" s="57"/>
      <c r="J4774" s="57"/>
      <c r="K4774" s="57"/>
      <c r="L4774" s="57"/>
      <c r="M4774" s="57"/>
      <c r="N4774" s="57"/>
    </row>
    <row r="4775" spans="5:14">
      <c r="E4775" s="66"/>
      <c r="F4775" s="66"/>
      <c r="G4775" s="57"/>
      <c r="H4775" s="57"/>
      <c r="I4775" s="57"/>
      <c r="J4775" s="57"/>
      <c r="K4775" s="57"/>
      <c r="L4775" s="57"/>
      <c r="M4775" s="57"/>
      <c r="N4775" s="57"/>
    </row>
    <row r="4776" spans="5:14">
      <c r="E4776" s="66"/>
      <c r="F4776" s="66"/>
      <c r="G4776" s="57"/>
      <c r="H4776" s="57"/>
      <c r="I4776" s="57"/>
      <c r="J4776" s="57"/>
      <c r="K4776" s="57"/>
      <c r="L4776" s="57"/>
      <c r="M4776" s="57"/>
      <c r="N4776" s="57"/>
    </row>
    <row r="4777" spans="5:14">
      <c r="E4777" s="66"/>
      <c r="F4777" s="66"/>
      <c r="G4777" s="57"/>
      <c r="H4777" s="57"/>
      <c r="I4777" s="57"/>
      <c r="J4777" s="57"/>
      <c r="K4777" s="57"/>
      <c r="L4777" s="57"/>
      <c r="M4777" s="57"/>
      <c r="N4777" s="57"/>
    </row>
    <row r="4778" spans="5:14">
      <c r="E4778" s="66"/>
      <c r="F4778" s="66"/>
      <c r="G4778" s="57"/>
      <c r="H4778" s="57"/>
      <c r="I4778" s="57"/>
      <c r="J4778" s="57"/>
      <c r="K4778" s="57"/>
      <c r="L4778" s="57"/>
      <c r="M4778" s="57"/>
      <c r="N4778" s="57"/>
    </row>
    <row r="4779" spans="5:14">
      <c r="E4779" s="66"/>
      <c r="F4779" s="66"/>
      <c r="G4779" s="57"/>
      <c r="H4779" s="57"/>
      <c r="I4779" s="57"/>
      <c r="J4779" s="57"/>
      <c r="K4779" s="57"/>
      <c r="L4779" s="57"/>
      <c r="M4779" s="57"/>
      <c r="N4779" s="57"/>
    </row>
    <row r="4780" spans="5:14">
      <c r="E4780" s="66"/>
      <c r="F4780" s="66"/>
      <c r="G4780" s="57"/>
      <c r="H4780" s="57"/>
      <c r="I4780" s="57"/>
      <c r="J4780" s="57"/>
      <c r="K4780" s="57"/>
      <c r="L4780" s="57"/>
      <c r="M4780" s="57"/>
      <c r="N4780" s="57"/>
    </row>
    <row r="4781" spans="5:14">
      <c r="E4781" s="66"/>
      <c r="F4781" s="66"/>
      <c r="G4781" s="57"/>
      <c r="H4781" s="57"/>
      <c r="I4781" s="57"/>
      <c r="J4781" s="57"/>
      <c r="K4781" s="57"/>
      <c r="L4781" s="57"/>
      <c r="M4781" s="57"/>
      <c r="N4781" s="57"/>
    </row>
    <row r="4782" spans="5:14">
      <c r="E4782" s="66"/>
      <c r="F4782" s="66"/>
      <c r="G4782" s="57"/>
      <c r="H4782" s="57"/>
      <c r="I4782" s="57"/>
      <c r="J4782" s="57"/>
      <c r="K4782" s="57"/>
      <c r="L4782" s="57"/>
      <c r="M4782" s="57"/>
      <c r="N4782" s="57"/>
    </row>
    <row r="4783" spans="5:14">
      <c r="E4783" s="66"/>
      <c r="F4783" s="66"/>
      <c r="G4783" s="57"/>
      <c r="H4783" s="57"/>
      <c r="I4783" s="57"/>
      <c r="J4783" s="57"/>
      <c r="K4783" s="57"/>
      <c r="L4783" s="57"/>
      <c r="M4783" s="57"/>
      <c r="N4783" s="57"/>
    </row>
    <row r="4784" spans="5:14">
      <c r="E4784" s="66"/>
      <c r="F4784" s="66"/>
      <c r="G4784" s="57"/>
      <c r="H4784" s="57"/>
      <c r="I4784" s="57"/>
      <c r="J4784" s="57"/>
      <c r="K4784" s="57"/>
      <c r="L4784" s="57"/>
      <c r="M4784" s="57"/>
      <c r="N4784" s="57"/>
    </row>
    <row r="4785" spans="5:14">
      <c r="E4785" s="66"/>
      <c r="F4785" s="66"/>
      <c r="G4785" s="57"/>
      <c r="H4785" s="57"/>
      <c r="I4785" s="57"/>
      <c r="J4785" s="57"/>
      <c r="K4785" s="57"/>
      <c r="L4785" s="57"/>
      <c r="M4785" s="57"/>
      <c r="N4785" s="57"/>
    </row>
    <row r="4786" spans="5:14">
      <c r="E4786" s="66"/>
      <c r="F4786" s="66"/>
      <c r="G4786" s="57"/>
      <c r="H4786" s="57"/>
      <c r="I4786" s="57"/>
      <c r="J4786" s="57"/>
      <c r="K4786" s="57"/>
      <c r="L4786" s="57"/>
      <c r="M4786" s="57"/>
      <c r="N4786" s="57"/>
    </row>
    <row r="4787" spans="5:14">
      <c r="E4787" s="66"/>
      <c r="F4787" s="66"/>
      <c r="G4787" s="57"/>
      <c r="H4787" s="57"/>
      <c r="I4787" s="57"/>
      <c r="J4787" s="57"/>
      <c r="K4787" s="57"/>
      <c r="L4787" s="57"/>
      <c r="M4787" s="57"/>
      <c r="N4787" s="57"/>
    </row>
    <row r="4788" spans="5:14">
      <c r="E4788" s="66"/>
      <c r="F4788" s="66"/>
      <c r="G4788" s="57"/>
      <c r="H4788" s="57"/>
      <c r="I4788" s="57"/>
      <c r="J4788" s="57"/>
      <c r="K4788" s="57"/>
      <c r="L4788" s="57"/>
      <c r="M4788" s="57"/>
      <c r="N4788" s="57"/>
    </row>
    <row r="4789" spans="5:14">
      <c r="E4789" s="66"/>
      <c r="F4789" s="66"/>
      <c r="G4789" s="57"/>
      <c r="H4789" s="57"/>
      <c r="I4789" s="57"/>
      <c r="J4789" s="57"/>
      <c r="K4789" s="57"/>
      <c r="L4789" s="57"/>
      <c r="M4789" s="57"/>
      <c r="N4789" s="57"/>
    </row>
    <row r="4790" spans="5:14">
      <c r="E4790" s="66"/>
      <c r="F4790" s="66"/>
      <c r="G4790" s="57"/>
      <c r="H4790" s="57"/>
      <c r="I4790" s="57"/>
      <c r="J4790" s="57"/>
      <c r="K4790" s="57"/>
      <c r="L4790" s="57"/>
      <c r="M4790" s="57"/>
      <c r="N4790" s="57"/>
    </row>
    <row r="4791" spans="5:14">
      <c r="E4791" s="66"/>
      <c r="F4791" s="66"/>
      <c r="G4791" s="57"/>
      <c r="H4791" s="57"/>
      <c r="I4791" s="57"/>
      <c r="J4791" s="57"/>
      <c r="K4791" s="57"/>
      <c r="L4791" s="57"/>
      <c r="M4791" s="57"/>
      <c r="N4791" s="57"/>
    </row>
    <row r="4792" spans="5:14">
      <c r="E4792" s="66"/>
      <c r="F4792" s="66"/>
      <c r="G4792" s="57"/>
      <c r="H4792" s="57"/>
      <c r="I4792" s="57"/>
      <c r="J4792" s="57"/>
      <c r="K4792" s="57"/>
      <c r="L4792" s="57"/>
      <c r="M4792" s="57"/>
      <c r="N4792" s="57"/>
    </row>
    <row r="4793" spans="5:14">
      <c r="E4793" s="66"/>
      <c r="F4793" s="66"/>
      <c r="G4793" s="57"/>
      <c r="H4793" s="57"/>
      <c r="I4793" s="57"/>
      <c r="J4793" s="57"/>
      <c r="K4793" s="57"/>
      <c r="L4793" s="57"/>
      <c r="M4793" s="57"/>
      <c r="N4793" s="57"/>
    </row>
    <row r="4794" spans="5:14">
      <c r="E4794" s="66"/>
      <c r="F4794" s="66"/>
      <c r="G4794" s="57"/>
      <c r="H4794" s="57"/>
      <c r="I4794" s="57"/>
      <c r="J4794" s="57"/>
      <c r="K4794" s="57"/>
      <c r="L4794" s="57"/>
      <c r="M4794" s="57"/>
      <c r="N4794" s="57"/>
    </row>
    <row r="4795" spans="5:14">
      <c r="E4795" s="66"/>
      <c r="F4795" s="66"/>
      <c r="G4795" s="57"/>
      <c r="H4795" s="57"/>
      <c r="I4795" s="57"/>
      <c r="J4795" s="57"/>
      <c r="K4795" s="57"/>
      <c r="L4795" s="57"/>
      <c r="M4795" s="57"/>
      <c r="N4795" s="57"/>
    </row>
    <row r="4796" spans="5:14">
      <c r="E4796" s="66"/>
      <c r="F4796" s="66"/>
      <c r="G4796" s="57"/>
      <c r="H4796" s="57"/>
      <c r="I4796" s="57"/>
      <c r="J4796" s="57"/>
      <c r="K4796" s="57"/>
      <c r="L4796" s="57"/>
      <c r="M4796" s="57"/>
      <c r="N4796" s="57"/>
    </row>
    <row r="4797" spans="5:14">
      <c r="E4797" s="66"/>
      <c r="F4797" s="66"/>
      <c r="G4797" s="57"/>
      <c r="H4797" s="57"/>
      <c r="I4797" s="57"/>
      <c r="J4797" s="57"/>
      <c r="K4797" s="57"/>
      <c r="L4797" s="57"/>
      <c r="M4797" s="57"/>
      <c r="N4797" s="57"/>
    </row>
    <row r="4798" spans="5:14">
      <c r="E4798" s="66"/>
      <c r="F4798" s="66"/>
      <c r="G4798" s="57"/>
      <c r="H4798" s="57"/>
      <c r="I4798" s="57"/>
      <c r="J4798" s="57"/>
      <c r="K4798" s="57"/>
      <c r="L4798" s="57"/>
      <c r="M4798" s="57"/>
      <c r="N4798" s="57"/>
    </row>
    <row r="4799" spans="5:14">
      <c r="E4799" s="66"/>
      <c r="F4799" s="66"/>
      <c r="G4799" s="57"/>
      <c r="H4799" s="57"/>
      <c r="I4799" s="57"/>
      <c r="J4799" s="57"/>
      <c r="K4799" s="57"/>
      <c r="L4799" s="57"/>
      <c r="M4799" s="57"/>
      <c r="N4799" s="57"/>
    </row>
    <row r="4800" spans="5:14">
      <c r="E4800" s="66"/>
      <c r="F4800" s="66"/>
      <c r="G4800" s="57"/>
      <c r="H4800" s="57"/>
      <c r="I4800" s="57"/>
      <c r="J4800" s="57"/>
      <c r="K4800" s="57"/>
      <c r="L4800" s="57"/>
      <c r="M4800" s="57"/>
      <c r="N4800" s="57"/>
    </row>
    <row r="4801" spans="5:14">
      <c r="E4801" s="66"/>
      <c r="F4801" s="66"/>
      <c r="G4801" s="57"/>
      <c r="H4801" s="57"/>
      <c r="I4801" s="57"/>
      <c r="J4801" s="57"/>
      <c r="K4801" s="57"/>
      <c r="L4801" s="57"/>
      <c r="M4801" s="57"/>
      <c r="N4801" s="57"/>
    </row>
    <row r="4802" spans="5:14">
      <c r="E4802" s="66"/>
      <c r="F4802" s="66"/>
      <c r="G4802" s="57"/>
      <c r="H4802" s="57"/>
      <c r="I4802" s="57"/>
      <c r="J4802" s="57"/>
      <c r="K4802" s="57"/>
      <c r="L4802" s="57"/>
      <c r="M4802" s="57"/>
      <c r="N4802" s="57"/>
    </row>
    <row r="4803" spans="5:14">
      <c r="E4803" s="66"/>
      <c r="F4803" s="66"/>
      <c r="G4803" s="57"/>
      <c r="H4803" s="57"/>
      <c r="I4803" s="57"/>
      <c r="J4803" s="57"/>
      <c r="K4803" s="57"/>
      <c r="L4803" s="57"/>
      <c r="M4803" s="57"/>
      <c r="N4803" s="57"/>
    </row>
    <row r="4804" spans="5:14">
      <c r="E4804" s="66"/>
      <c r="F4804" s="66"/>
      <c r="G4804" s="57"/>
      <c r="H4804" s="57"/>
      <c r="I4804" s="57"/>
      <c r="J4804" s="57"/>
      <c r="K4804" s="57"/>
      <c r="L4804" s="57"/>
      <c r="M4804" s="57"/>
      <c r="N4804" s="57"/>
    </row>
    <row r="4805" spans="5:14">
      <c r="E4805" s="66"/>
      <c r="F4805" s="66"/>
      <c r="G4805" s="57"/>
      <c r="H4805" s="57"/>
      <c r="I4805" s="57"/>
      <c r="J4805" s="57"/>
      <c r="K4805" s="57"/>
      <c r="L4805" s="57"/>
      <c r="M4805" s="57"/>
      <c r="N4805" s="57"/>
    </row>
    <row r="4806" spans="5:14">
      <c r="E4806" s="66"/>
      <c r="F4806" s="66"/>
      <c r="G4806" s="57"/>
      <c r="H4806" s="57"/>
      <c r="I4806" s="57"/>
      <c r="J4806" s="57"/>
      <c r="K4806" s="57"/>
      <c r="L4806" s="57"/>
      <c r="M4806" s="57"/>
      <c r="N4806" s="57"/>
    </row>
    <row r="4807" spans="5:14">
      <c r="E4807" s="66"/>
      <c r="F4807" s="66"/>
      <c r="G4807" s="57"/>
      <c r="H4807" s="57"/>
      <c r="I4807" s="57"/>
      <c r="J4807" s="57"/>
      <c r="K4807" s="57"/>
      <c r="L4807" s="57"/>
      <c r="M4807" s="57"/>
      <c r="N4807" s="57"/>
    </row>
    <row r="4808" spans="5:14">
      <c r="E4808" s="66"/>
      <c r="F4808" s="66"/>
      <c r="G4808" s="57"/>
      <c r="H4808" s="57"/>
      <c r="I4808" s="57"/>
      <c r="J4808" s="57"/>
      <c r="K4808" s="57"/>
      <c r="L4808" s="57"/>
      <c r="M4808" s="57"/>
      <c r="N4808" s="57"/>
    </row>
    <row r="4809" spans="5:14">
      <c r="E4809" s="66"/>
      <c r="F4809" s="66"/>
      <c r="G4809" s="57"/>
      <c r="H4809" s="57"/>
      <c r="I4809" s="57"/>
      <c r="J4809" s="57"/>
      <c r="K4809" s="57"/>
      <c r="L4809" s="57"/>
      <c r="M4809" s="57"/>
      <c r="N4809" s="57"/>
    </row>
    <row r="4810" spans="5:14">
      <c r="E4810" s="66"/>
      <c r="F4810" s="66"/>
      <c r="G4810" s="57"/>
      <c r="H4810" s="57"/>
      <c r="I4810" s="57"/>
      <c r="J4810" s="57"/>
      <c r="K4810" s="57"/>
      <c r="L4810" s="57"/>
      <c r="M4810" s="57"/>
      <c r="N4810" s="57"/>
    </row>
    <row r="4811" spans="5:14">
      <c r="E4811" s="66"/>
      <c r="F4811" s="66"/>
      <c r="G4811" s="57"/>
      <c r="H4811" s="57"/>
      <c r="I4811" s="57"/>
      <c r="J4811" s="57"/>
      <c r="K4811" s="57"/>
      <c r="L4811" s="57"/>
      <c r="M4811" s="57"/>
      <c r="N4811" s="57"/>
    </row>
    <row r="4812" spans="5:14">
      <c r="E4812" s="66"/>
      <c r="F4812" s="66"/>
      <c r="G4812" s="57"/>
      <c r="H4812" s="57"/>
      <c r="I4812" s="57"/>
      <c r="J4812" s="57"/>
      <c r="K4812" s="57"/>
      <c r="L4812" s="57"/>
      <c r="M4812" s="57"/>
      <c r="N4812" s="57"/>
    </row>
    <row r="4813" spans="5:14">
      <c r="E4813" s="66"/>
      <c r="F4813" s="66"/>
      <c r="G4813" s="57"/>
      <c r="H4813" s="57"/>
      <c r="I4813" s="57"/>
      <c r="J4813" s="57"/>
      <c r="K4813" s="57"/>
      <c r="L4813" s="57"/>
      <c r="M4813" s="57"/>
      <c r="N4813" s="57"/>
    </row>
    <row r="4814" spans="5:14">
      <c r="E4814" s="66"/>
      <c r="F4814" s="66"/>
      <c r="G4814" s="57"/>
      <c r="H4814" s="57"/>
      <c r="I4814" s="57"/>
      <c r="J4814" s="57"/>
      <c r="K4814" s="57"/>
      <c r="L4814" s="57"/>
      <c r="M4814" s="57"/>
      <c r="N4814" s="57"/>
    </row>
    <row r="4815" spans="5:14">
      <c r="E4815" s="66"/>
      <c r="F4815" s="66"/>
      <c r="G4815" s="57"/>
      <c r="H4815" s="57"/>
      <c r="I4815" s="57"/>
      <c r="J4815" s="57"/>
      <c r="K4815" s="57"/>
      <c r="L4815" s="57"/>
      <c r="M4815" s="57"/>
      <c r="N4815" s="57"/>
    </row>
    <row r="4816" spans="5:14">
      <c r="E4816" s="66"/>
      <c r="F4816" s="66"/>
      <c r="G4816" s="57"/>
      <c r="H4816" s="57"/>
      <c r="I4816" s="57"/>
      <c r="J4816" s="57"/>
      <c r="K4816" s="57"/>
      <c r="L4816" s="57"/>
      <c r="M4816" s="57"/>
      <c r="N4816" s="57"/>
    </row>
    <row r="4817" spans="5:14">
      <c r="E4817" s="66"/>
      <c r="F4817" s="66"/>
      <c r="G4817" s="57"/>
      <c r="H4817" s="57"/>
      <c r="I4817" s="57"/>
      <c r="J4817" s="57"/>
      <c r="K4817" s="57"/>
      <c r="L4817" s="57"/>
      <c r="M4817" s="57"/>
      <c r="N4817" s="57"/>
    </row>
    <row r="4818" spans="5:14">
      <c r="E4818" s="66"/>
      <c r="F4818" s="66"/>
      <c r="G4818" s="57"/>
      <c r="H4818" s="57"/>
      <c r="I4818" s="57"/>
      <c r="J4818" s="57"/>
      <c r="K4818" s="57"/>
      <c r="L4818" s="57"/>
      <c r="M4818" s="57"/>
      <c r="N4818" s="57"/>
    </row>
    <row r="4819" spans="5:14">
      <c r="E4819" s="66"/>
      <c r="F4819" s="66"/>
      <c r="G4819" s="57"/>
      <c r="H4819" s="57"/>
      <c r="I4819" s="57"/>
      <c r="J4819" s="57"/>
      <c r="K4819" s="57"/>
      <c r="L4819" s="57"/>
      <c r="M4819" s="57"/>
      <c r="N4819" s="57"/>
    </row>
    <row r="4820" spans="5:14">
      <c r="E4820" s="66"/>
      <c r="F4820" s="66"/>
      <c r="G4820" s="57"/>
      <c r="H4820" s="57"/>
      <c r="I4820" s="57"/>
      <c r="J4820" s="57"/>
      <c r="K4820" s="57"/>
      <c r="L4820" s="57"/>
      <c r="M4820" s="57"/>
      <c r="N4820" s="57"/>
    </row>
    <row r="4821" spans="5:14">
      <c r="E4821" s="66"/>
      <c r="F4821" s="66"/>
      <c r="G4821" s="57"/>
      <c r="H4821" s="57"/>
      <c r="I4821" s="57"/>
      <c r="J4821" s="57"/>
      <c r="K4821" s="57"/>
      <c r="L4821" s="57"/>
      <c r="M4821" s="57"/>
      <c r="N4821" s="57"/>
    </row>
    <row r="4822" spans="5:14">
      <c r="E4822" s="66"/>
      <c r="F4822" s="66"/>
      <c r="G4822" s="57"/>
      <c r="H4822" s="57"/>
      <c r="I4822" s="57"/>
      <c r="J4822" s="57"/>
      <c r="K4822" s="57"/>
      <c r="L4822" s="57"/>
      <c r="M4822" s="57"/>
      <c r="N4822" s="57"/>
    </row>
    <row r="4823" spans="5:14">
      <c r="E4823" s="66"/>
      <c r="F4823" s="66"/>
      <c r="G4823" s="57"/>
      <c r="H4823" s="57"/>
      <c r="I4823" s="57"/>
      <c r="J4823" s="57"/>
      <c r="K4823" s="57"/>
      <c r="L4823" s="57"/>
      <c r="M4823" s="57"/>
      <c r="N4823" s="57"/>
    </row>
    <row r="4824" spans="5:14">
      <c r="E4824" s="66"/>
      <c r="F4824" s="66"/>
      <c r="G4824" s="57"/>
      <c r="H4824" s="57"/>
      <c r="I4824" s="57"/>
      <c r="J4824" s="57"/>
      <c r="K4824" s="57"/>
      <c r="L4824" s="57"/>
      <c r="M4824" s="57"/>
      <c r="N4824" s="57"/>
    </row>
    <row r="4825" spans="5:14">
      <c r="E4825" s="66"/>
      <c r="F4825" s="66"/>
      <c r="G4825" s="57"/>
      <c r="H4825" s="57"/>
      <c r="I4825" s="57"/>
      <c r="J4825" s="57"/>
      <c r="K4825" s="57"/>
      <c r="L4825" s="57"/>
      <c r="M4825" s="57"/>
      <c r="N4825" s="57"/>
    </row>
    <row r="4826" spans="5:14">
      <c r="E4826" s="66"/>
      <c r="F4826" s="66"/>
      <c r="G4826" s="57"/>
      <c r="H4826" s="57"/>
      <c r="I4826" s="57"/>
      <c r="J4826" s="57"/>
      <c r="K4826" s="57"/>
      <c r="L4826" s="57"/>
      <c r="M4826" s="57"/>
      <c r="N4826" s="57"/>
    </row>
    <row r="4827" spans="5:14">
      <c r="E4827" s="66"/>
      <c r="F4827" s="66"/>
      <c r="G4827" s="57"/>
      <c r="H4827" s="57"/>
      <c r="I4827" s="57"/>
      <c r="J4827" s="57"/>
      <c r="K4827" s="57"/>
      <c r="L4827" s="57"/>
      <c r="M4827" s="57"/>
      <c r="N4827" s="57"/>
    </row>
    <row r="4828" spans="5:14">
      <c r="E4828" s="66"/>
      <c r="F4828" s="66"/>
      <c r="G4828" s="57"/>
      <c r="H4828" s="57"/>
      <c r="I4828" s="57"/>
      <c r="J4828" s="57"/>
      <c r="K4828" s="57"/>
      <c r="L4828" s="57"/>
      <c r="M4828" s="57"/>
      <c r="N4828" s="57"/>
    </row>
    <row r="4829" spans="5:14">
      <c r="E4829" s="66"/>
      <c r="F4829" s="66"/>
      <c r="G4829" s="57"/>
      <c r="H4829" s="57"/>
      <c r="I4829" s="57"/>
      <c r="J4829" s="57"/>
      <c r="K4829" s="57"/>
      <c r="L4829" s="57"/>
      <c r="M4829" s="57"/>
      <c r="N4829" s="57"/>
    </row>
    <row r="4830" spans="5:14">
      <c r="E4830" s="66"/>
      <c r="F4830" s="66"/>
      <c r="G4830" s="57"/>
      <c r="H4830" s="57"/>
      <c r="I4830" s="57"/>
      <c r="J4830" s="57"/>
      <c r="K4830" s="57"/>
      <c r="L4830" s="57"/>
      <c r="M4830" s="57"/>
      <c r="N4830" s="57"/>
    </row>
    <row r="4831" spans="5:14">
      <c r="E4831" s="66"/>
      <c r="F4831" s="66"/>
      <c r="G4831" s="57"/>
      <c r="H4831" s="57"/>
      <c r="I4831" s="57"/>
      <c r="J4831" s="57"/>
      <c r="K4831" s="57"/>
      <c r="L4831" s="57"/>
      <c r="M4831" s="57"/>
      <c r="N4831" s="57"/>
    </row>
    <row r="4832" spans="5:14">
      <c r="E4832" s="66"/>
      <c r="F4832" s="66"/>
      <c r="G4832" s="57"/>
      <c r="H4832" s="57"/>
      <c r="I4832" s="57"/>
      <c r="J4832" s="57"/>
      <c r="K4832" s="57"/>
      <c r="L4832" s="57"/>
      <c r="M4832" s="57"/>
      <c r="N4832" s="57"/>
    </row>
    <row r="4833" spans="5:14">
      <c r="E4833" s="66"/>
      <c r="F4833" s="66"/>
      <c r="G4833" s="57"/>
      <c r="H4833" s="57"/>
      <c r="I4833" s="57"/>
      <c r="J4833" s="57"/>
      <c r="K4833" s="57"/>
      <c r="L4833" s="57"/>
      <c r="M4833" s="57"/>
      <c r="N4833" s="57"/>
    </row>
    <row r="4834" spans="5:14">
      <c r="E4834" s="66"/>
      <c r="F4834" s="66"/>
      <c r="G4834" s="57"/>
      <c r="H4834" s="57"/>
      <c r="I4834" s="57"/>
      <c r="J4834" s="57"/>
      <c r="K4834" s="57"/>
      <c r="L4834" s="57"/>
      <c r="M4834" s="57"/>
      <c r="N4834" s="57"/>
    </row>
    <row r="4835" spans="5:14">
      <c r="E4835" s="66"/>
      <c r="F4835" s="66"/>
      <c r="G4835" s="57"/>
      <c r="H4835" s="57"/>
      <c r="I4835" s="57"/>
      <c r="J4835" s="57"/>
      <c r="K4835" s="57"/>
      <c r="L4835" s="57"/>
      <c r="M4835" s="57"/>
      <c r="N4835" s="57"/>
    </row>
    <row r="4836" spans="5:14">
      <c r="E4836" s="66"/>
      <c r="F4836" s="66"/>
      <c r="G4836" s="57"/>
      <c r="H4836" s="57"/>
      <c r="I4836" s="57"/>
      <c r="J4836" s="57"/>
      <c r="K4836" s="57"/>
      <c r="L4836" s="57"/>
      <c r="M4836" s="57"/>
      <c r="N4836" s="57"/>
    </row>
    <row r="4837" spans="5:14">
      <c r="E4837" s="66"/>
      <c r="F4837" s="66"/>
      <c r="G4837" s="57"/>
      <c r="H4837" s="57"/>
      <c r="I4837" s="57"/>
      <c r="J4837" s="57"/>
      <c r="K4837" s="57"/>
      <c r="L4837" s="57"/>
      <c r="M4837" s="57"/>
      <c r="N4837" s="57"/>
    </row>
    <row r="4838" spans="5:14">
      <c r="E4838" s="66"/>
      <c r="F4838" s="66"/>
      <c r="G4838" s="57"/>
      <c r="H4838" s="57"/>
      <c r="I4838" s="57"/>
      <c r="J4838" s="57"/>
      <c r="K4838" s="57"/>
      <c r="L4838" s="57"/>
      <c r="M4838" s="57"/>
      <c r="N4838" s="57"/>
    </row>
    <row r="4839" spans="5:14">
      <c r="E4839" s="66"/>
      <c r="F4839" s="66"/>
      <c r="G4839" s="57"/>
      <c r="H4839" s="57"/>
      <c r="I4839" s="57"/>
      <c r="J4839" s="57"/>
      <c r="K4839" s="57"/>
      <c r="L4839" s="57"/>
      <c r="M4839" s="57"/>
      <c r="N4839" s="57"/>
    </row>
    <row r="4840" spans="5:14">
      <c r="E4840" s="66"/>
      <c r="F4840" s="66"/>
      <c r="G4840" s="57"/>
      <c r="H4840" s="57"/>
      <c r="I4840" s="57"/>
      <c r="J4840" s="57"/>
      <c r="K4840" s="57"/>
      <c r="L4840" s="57"/>
      <c r="M4840" s="57"/>
      <c r="N4840" s="57"/>
    </row>
    <row r="4841" spans="5:14">
      <c r="E4841" s="66"/>
      <c r="F4841" s="66"/>
      <c r="G4841" s="57"/>
      <c r="H4841" s="57"/>
      <c r="I4841" s="57"/>
      <c r="J4841" s="57"/>
      <c r="K4841" s="57"/>
      <c r="L4841" s="57"/>
      <c r="M4841" s="57"/>
      <c r="N4841" s="57"/>
    </row>
    <row r="4842" spans="5:14">
      <c r="E4842" s="66"/>
      <c r="F4842" s="66"/>
      <c r="G4842" s="57"/>
      <c r="H4842" s="57"/>
      <c r="I4842" s="57"/>
      <c r="J4842" s="57"/>
      <c r="K4842" s="57"/>
      <c r="L4842" s="57"/>
      <c r="M4842" s="57"/>
      <c r="N4842" s="57"/>
    </row>
    <row r="4843" spans="5:14">
      <c r="E4843" s="66"/>
      <c r="F4843" s="66"/>
      <c r="G4843" s="57"/>
      <c r="H4843" s="57"/>
      <c r="I4843" s="57"/>
      <c r="J4843" s="57"/>
      <c r="K4843" s="57"/>
      <c r="L4843" s="57"/>
      <c r="M4843" s="57"/>
      <c r="N4843" s="57"/>
    </row>
    <row r="4844" spans="5:14">
      <c r="E4844" s="66"/>
      <c r="F4844" s="66"/>
      <c r="G4844" s="57"/>
      <c r="H4844" s="57"/>
      <c r="I4844" s="57"/>
      <c r="J4844" s="57"/>
      <c r="K4844" s="57"/>
      <c r="L4844" s="57"/>
      <c r="M4844" s="57"/>
      <c r="N4844" s="57"/>
    </row>
    <row r="4845" spans="5:14">
      <c r="E4845" s="66"/>
      <c r="F4845" s="66"/>
      <c r="G4845" s="57"/>
      <c r="H4845" s="57"/>
      <c r="I4845" s="57"/>
      <c r="J4845" s="57"/>
      <c r="K4845" s="57"/>
      <c r="L4845" s="57"/>
      <c r="M4845" s="57"/>
      <c r="N4845" s="57"/>
    </row>
    <row r="4846" spans="5:14">
      <c r="E4846" s="66"/>
      <c r="F4846" s="66"/>
      <c r="G4846" s="57"/>
      <c r="H4846" s="57"/>
      <c r="I4846" s="57"/>
      <c r="J4846" s="57"/>
      <c r="K4846" s="57"/>
      <c r="L4846" s="57"/>
      <c r="M4846" s="57"/>
      <c r="N4846" s="57"/>
    </row>
    <row r="4847" spans="5:14">
      <c r="E4847" s="66"/>
      <c r="F4847" s="66"/>
      <c r="G4847" s="57"/>
      <c r="H4847" s="57"/>
      <c r="I4847" s="57"/>
      <c r="J4847" s="57"/>
      <c r="K4847" s="57"/>
      <c r="L4847" s="57"/>
      <c r="M4847" s="57"/>
      <c r="N4847" s="57"/>
    </row>
    <row r="4848" spans="5:14">
      <c r="E4848" s="66"/>
      <c r="F4848" s="66"/>
      <c r="G4848" s="57"/>
      <c r="H4848" s="57"/>
      <c r="I4848" s="57"/>
      <c r="J4848" s="57"/>
      <c r="K4848" s="57"/>
      <c r="L4848" s="57"/>
      <c r="M4848" s="57"/>
      <c r="N4848" s="57"/>
    </row>
    <row r="4849" spans="5:14">
      <c r="E4849" s="66"/>
      <c r="F4849" s="66"/>
      <c r="G4849" s="57"/>
      <c r="H4849" s="57"/>
      <c r="I4849" s="57"/>
      <c r="J4849" s="57"/>
      <c r="K4849" s="57"/>
      <c r="L4849" s="57"/>
      <c r="M4849" s="57"/>
      <c r="N4849" s="57"/>
    </row>
    <row r="4850" spans="5:14">
      <c r="E4850" s="66"/>
      <c r="F4850" s="66"/>
      <c r="G4850" s="57"/>
      <c r="H4850" s="57"/>
      <c r="I4850" s="57"/>
      <c r="J4850" s="57"/>
      <c r="K4850" s="57"/>
      <c r="L4850" s="57"/>
      <c r="M4850" s="57"/>
      <c r="N4850" s="57"/>
    </row>
    <row r="4851" spans="5:14">
      <c r="E4851" s="66"/>
      <c r="F4851" s="66"/>
      <c r="G4851" s="57"/>
      <c r="H4851" s="57"/>
      <c r="I4851" s="57"/>
      <c r="J4851" s="57"/>
      <c r="K4851" s="57"/>
      <c r="L4851" s="57"/>
      <c r="M4851" s="57"/>
      <c r="N4851" s="57"/>
    </row>
    <row r="4852" spans="5:14">
      <c r="E4852" s="66"/>
      <c r="F4852" s="66"/>
      <c r="G4852" s="57"/>
      <c r="H4852" s="57"/>
      <c r="I4852" s="57"/>
      <c r="J4852" s="57"/>
      <c r="K4852" s="57"/>
      <c r="L4852" s="57"/>
      <c r="M4852" s="57"/>
      <c r="N4852" s="57"/>
    </row>
    <row r="4853" spans="5:14">
      <c r="E4853" s="66"/>
      <c r="F4853" s="66"/>
      <c r="G4853" s="57"/>
      <c r="H4853" s="57"/>
      <c r="I4853" s="57"/>
      <c r="J4853" s="57"/>
      <c r="K4853" s="57"/>
      <c r="L4853" s="57"/>
      <c r="M4853" s="57"/>
      <c r="N4853" s="57"/>
    </row>
    <row r="4854" spans="5:14">
      <c r="E4854" s="66"/>
      <c r="F4854" s="66"/>
      <c r="G4854" s="57"/>
      <c r="H4854" s="57"/>
      <c r="I4854" s="57"/>
      <c r="J4854" s="57"/>
      <c r="K4854" s="57"/>
      <c r="L4854" s="57"/>
      <c r="M4854" s="57"/>
      <c r="N4854" s="57"/>
    </row>
    <row r="4855" spans="5:14">
      <c r="E4855" s="66"/>
      <c r="F4855" s="66"/>
      <c r="G4855" s="57"/>
      <c r="H4855" s="57"/>
      <c r="I4855" s="57"/>
      <c r="J4855" s="57"/>
      <c r="K4855" s="57"/>
      <c r="L4855" s="57"/>
      <c r="M4855" s="57"/>
      <c r="N4855" s="57"/>
    </row>
    <row r="4856" spans="5:14">
      <c r="E4856" s="66"/>
      <c r="F4856" s="66"/>
      <c r="G4856" s="57"/>
      <c r="H4856" s="57"/>
      <c r="I4856" s="57"/>
      <c r="J4856" s="57"/>
      <c r="K4856" s="57"/>
      <c r="L4856" s="57"/>
      <c r="M4856" s="57"/>
      <c r="N4856" s="57"/>
    </row>
    <row r="4857" spans="5:14">
      <c r="E4857" s="66"/>
      <c r="F4857" s="66"/>
      <c r="G4857" s="57"/>
      <c r="H4857" s="57"/>
      <c r="I4857" s="57"/>
      <c r="J4857" s="57"/>
      <c r="K4857" s="57"/>
      <c r="L4857" s="57"/>
      <c r="M4857" s="57"/>
      <c r="N4857" s="57"/>
    </row>
    <row r="4858" spans="5:14">
      <c r="E4858" s="66"/>
      <c r="F4858" s="66"/>
      <c r="G4858" s="57"/>
      <c r="H4858" s="57"/>
      <c r="I4858" s="57"/>
      <c r="J4858" s="57"/>
      <c r="K4858" s="57"/>
      <c r="L4858" s="57"/>
      <c r="M4858" s="57"/>
      <c r="N4858" s="57"/>
    </row>
    <row r="4859" spans="5:14">
      <c r="E4859" s="66"/>
      <c r="F4859" s="66"/>
      <c r="G4859" s="57"/>
      <c r="H4859" s="57"/>
      <c r="I4859" s="57"/>
      <c r="J4859" s="57"/>
      <c r="K4859" s="57"/>
      <c r="L4859" s="57"/>
      <c r="M4859" s="57"/>
      <c r="N4859" s="57"/>
    </row>
    <row r="4860" spans="5:14">
      <c r="E4860" s="66"/>
      <c r="F4860" s="66"/>
      <c r="G4860" s="57"/>
      <c r="H4860" s="57"/>
      <c r="I4860" s="57"/>
      <c r="J4860" s="57"/>
      <c r="K4860" s="57"/>
      <c r="L4860" s="57"/>
      <c r="M4860" s="57"/>
      <c r="N4860" s="57"/>
    </row>
    <row r="4861" spans="5:14">
      <c r="E4861" s="66"/>
      <c r="F4861" s="66"/>
      <c r="G4861" s="57"/>
      <c r="H4861" s="57"/>
      <c r="I4861" s="57"/>
      <c r="J4861" s="57"/>
      <c r="K4861" s="57"/>
      <c r="L4861" s="57"/>
      <c r="M4861" s="57"/>
      <c r="N4861" s="57"/>
    </row>
    <row r="4862" spans="5:14">
      <c r="E4862" s="66"/>
      <c r="F4862" s="66"/>
      <c r="G4862" s="57"/>
      <c r="H4862" s="57"/>
      <c r="I4862" s="57"/>
      <c r="J4862" s="57"/>
      <c r="K4862" s="57"/>
      <c r="L4862" s="57"/>
      <c r="M4862" s="57"/>
      <c r="N4862" s="57"/>
    </row>
    <row r="4863" spans="5:14">
      <c r="E4863" s="66"/>
      <c r="F4863" s="66"/>
      <c r="G4863" s="57"/>
      <c r="H4863" s="57"/>
      <c r="I4863" s="57"/>
      <c r="J4863" s="57"/>
      <c r="K4863" s="57"/>
      <c r="L4863" s="57"/>
      <c r="M4863" s="57"/>
      <c r="N4863" s="57"/>
    </row>
    <row r="4864" spans="5:14">
      <c r="E4864" s="66"/>
      <c r="F4864" s="66"/>
      <c r="G4864" s="57"/>
      <c r="H4864" s="57"/>
      <c r="I4864" s="57"/>
      <c r="J4864" s="57"/>
      <c r="K4864" s="57"/>
      <c r="L4864" s="57"/>
      <c r="M4864" s="57"/>
      <c r="N4864" s="57"/>
    </row>
    <row r="4865" spans="5:14">
      <c r="E4865" s="66"/>
      <c r="F4865" s="66"/>
      <c r="G4865" s="57"/>
      <c r="H4865" s="57"/>
      <c r="I4865" s="57"/>
      <c r="J4865" s="57"/>
      <c r="K4865" s="57"/>
      <c r="L4865" s="57"/>
      <c r="M4865" s="57"/>
      <c r="N4865" s="57"/>
    </row>
    <row r="4866" spans="5:14">
      <c r="E4866" s="66"/>
      <c r="F4866" s="66"/>
      <c r="G4866" s="57"/>
      <c r="H4866" s="57"/>
      <c r="I4866" s="57"/>
      <c r="J4866" s="57"/>
      <c r="K4866" s="57"/>
      <c r="L4866" s="57"/>
      <c r="M4866" s="57"/>
      <c r="N4866" s="57"/>
    </row>
    <row r="4867" spans="5:14">
      <c r="E4867" s="66"/>
      <c r="F4867" s="66"/>
      <c r="G4867" s="57"/>
      <c r="H4867" s="57"/>
      <c r="I4867" s="57"/>
      <c r="J4867" s="57"/>
      <c r="K4867" s="57"/>
      <c r="L4867" s="57"/>
      <c r="M4867" s="57"/>
      <c r="N4867" s="57"/>
    </row>
    <row r="4868" spans="5:14">
      <c r="E4868" s="66"/>
      <c r="F4868" s="66"/>
      <c r="G4868" s="57"/>
      <c r="H4868" s="57"/>
      <c r="I4868" s="57"/>
      <c r="J4868" s="57"/>
      <c r="K4868" s="57"/>
      <c r="L4868" s="57"/>
      <c r="M4868" s="57"/>
      <c r="N4868" s="57"/>
    </row>
    <row r="4869" spans="5:14">
      <c r="E4869" s="66"/>
      <c r="F4869" s="66"/>
      <c r="G4869" s="57"/>
      <c r="H4869" s="57"/>
      <c r="I4869" s="57"/>
      <c r="J4869" s="57"/>
      <c r="K4869" s="57"/>
      <c r="L4869" s="57"/>
      <c r="M4869" s="57"/>
      <c r="N4869" s="57"/>
    </row>
    <row r="4870" spans="5:14">
      <c r="E4870" s="66"/>
      <c r="F4870" s="66"/>
      <c r="G4870" s="57"/>
      <c r="H4870" s="57"/>
      <c r="I4870" s="57"/>
      <c r="J4870" s="57"/>
      <c r="K4870" s="57"/>
      <c r="L4870" s="57"/>
      <c r="M4870" s="57"/>
      <c r="N4870" s="57"/>
    </row>
    <row r="4871" spans="5:14">
      <c r="E4871" s="66"/>
      <c r="F4871" s="66"/>
      <c r="G4871" s="57"/>
      <c r="H4871" s="57"/>
      <c r="I4871" s="57"/>
      <c r="J4871" s="57"/>
      <c r="K4871" s="57"/>
      <c r="L4871" s="57"/>
      <c r="M4871" s="57"/>
      <c r="N4871" s="57"/>
    </row>
    <row r="4872" spans="5:14">
      <c r="E4872" s="66"/>
      <c r="F4872" s="66"/>
      <c r="G4872" s="57"/>
      <c r="H4872" s="57"/>
      <c r="I4872" s="57"/>
      <c r="J4872" s="57"/>
      <c r="K4872" s="57"/>
      <c r="L4872" s="57"/>
      <c r="M4872" s="57"/>
      <c r="N4872" s="57"/>
    </row>
    <row r="4873" spans="5:14">
      <c r="E4873" s="66"/>
      <c r="F4873" s="66"/>
      <c r="G4873" s="57"/>
      <c r="H4873" s="57"/>
      <c r="I4873" s="57"/>
      <c r="J4873" s="57"/>
      <c r="K4873" s="57"/>
      <c r="L4873" s="57"/>
      <c r="M4873" s="57"/>
      <c r="N4873" s="57"/>
    </row>
    <row r="4874" spans="5:14">
      <c r="E4874" s="66"/>
      <c r="F4874" s="66"/>
      <c r="G4874" s="57"/>
      <c r="H4874" s="57"/>
      <c r="I4874" s="57"/>
      <c r="J4874" s="57"/>
      <c r="K4874" s="57"/>
      <c r="L4874" s="57"/>
      <c r="M4874" s="57"/>
      <c r="N4874" s="57"/>
    </row>
    <row r="4875" spans="5:14">
      <c r="E4875" s="66"/>
      <c r="F4875" s="66"/>
      <c r="G4875" s="57"/>
      <c r="H4875" s="57"/>
      <c r="I4875" s="57"/>
      <c r="J4875" s="57"/>
      <c r="K4875" s="57"/>
      <c r="L4875" s="57"/>
      <c r="M4875" s="57"/>
      <c r="N4875" s="57"/>
    </row>
    <row r="4876" spans="5:14">
      <c r="E4876" s="66"/>
      <c r="F4876" s="66"/>
      <c r="G4876" s="57"/>
      <c r="H4876" s="57"/>
      <c r="I4876" s="57"/>
      <c r="J4876" s="57"/>
      <c r="K4876" s="57"/>
      <c r="L4876" s="57"/>
      <c r="M4876" s="57"/>
      <c r="N4876" s="57"/>
    </row>
    <row r="4877" spans="5:14">
      <c r="E4877" s="66"/>
      <c r="F4877" s="66"/>
      <c r="G4877" s="57"/>
      <c r="H4877" s="57"/>
      <c r="I4877" s="57"/>
      <c r="J4877" s="57"/>
      <c r="K4877" s="57"/>
      <c r="L4877" s="57"/>
      <c r="M4877" s="57"/>
      <c r="N4877" s="57"/>
    </row>
    <row r="4878" spans="5:14">
      <c r="E4878" s="66"/>
      <c r="F4878" s="66"/>
      <c r="G4878" s="57"/>
      <c r="H4878" s="57"/>
      <c r="I4878" s="57"/>
      <c r="J4878" s="57"/>
      <c r="K4878" s="57"/>
      <c r="L4878" s="57"/>
      <c r="M4878" s="57"/>
      <c r="N4878" s="57"/>
    </row>
    <row r="4879" spans="5:14">
      <c r="E4879" s="66"/>
      <c r="F4879" s="66"/>
      <c r="G4879" s="57"/>
      <c r="H4879" s="57"/>
      <c r="I4879" s="57"/>
      <c r="J4879" s="57"/>
      <c r="K4879" s="57"/>
      <c r="L4879" s="57"/>
      <c r="M4879" s="57"/>
      <c r="N4879" s="57"/>
    </row>
    <row r="4880" spans="5:14">
      <c r="E4880" s="66"/>
      <c r="F4880" s="66"/>
      <c r="G4880" s="57"/>
      <c r="H4880" s="57"/>
      <c r="I4880" s="57"/>
      <c r="J4880" s="57"/>
      <c r="K4880" s="57"/>
      <c r="L4880" s="57"/>
      <c r="M4880" s="57"/>
      <c r="N4880" s="57"/>
    </row>
    <row r="4881" spans="5:14">
      <c r="E4881" s="66"/>
      <c r="F4881" s="66"/>
      <c r="G4881" s="57"/>
      <c r="H4881" s="57"/>
      <c r="I4881" s="57"/>
      <c r="J4881" s="57"/>
      <c r="K4881" s="57"/>
      <c r="L4881" s="57"/>
      <c r="M4881" s="57"/>
      <c r="N4881" s="57"/>
    </row>
    <row r="4882" spans="5:14">
      <c r="E4882" s="66"/>
      <c r="F4882" s="66"/>
      <c r="G4882" s="57"/>
      <c r="H4882" s="57"/>
      <c r="I4882" s="57"/>
      <c r="J4882" s="57"/>
      <c r="K4882" s="57"/>
      <c r="L4882" s="57"/>
      <c r="M4882" s="57"/>
      <c r="N4882" s="57"/>
    </row>
    <row r="4883" spans="5:14">
      <c r="E4883" s="66"/>
      <c r="F4883" s="66"/>
      <c r="G4883" s="57"/>
      <c r="H4883" s="57"/>
      <c r="I4883" s="57"/>
      <c r="J4883" s="57"/>
      <c r="K4883" s="57"/>
      <c r="L4883" s="57"/>
      <c r="M4883" s="57"/>
      <c r="N4883" s="57"/>
    </row>
    <row r="4884" spans="5:14">
      <c r="E4884" s="66"/>
      <c r="F4884" s="66"/>
      <c r="G4884" s="57"/>
      <c r="H4884" s="57"/>
      <c r="I4884" s="57"/>
      <c r="J4884" s="57"/>
      <c r="K4884" s="57"/>
      <c r="L4884" s="57"/>
      <c r="M4884" s="57"/>
      <c r="N4884" s="57"/>
    </row>
    <row r="4885" spans="5:14">
      <c r="E4885" s="66"/>
      <c r="F4885" s="66"/>
      <c r="G4885" s="57"/>
      <c r="H4885" s="57"/>
      <c r="I4885" s="57"/>
      <c r="J4885" s="57"/>
      <c r="K4885" s="57"/>
      <c r="L4885" s="57"/>
      <c r="M4885" s="57"/>
      <c r="N4885" s="57"/>
    </row>
    <row r="4886" spans="5:14">
      <c r="E4886" s="66"/>
      <c r="F4886" s="66"/>
      <c r="G4886" s="57"/>
      <c r="H4886" s="57"/>
      <c r="I4886" s="57"/>
      <c r="J4886" s="57"/>
      <c r="K4886" s="57"/>
      <c r="L4886" s="57"/>
      <c r="M4886" s="57"/>
      <c r="N4886" s="57"/>
    </row>
    <row r="4887" spans="5:14">
      <c r="E4887" s="66"/>
      <c r="F4887" s="66"/>
      <c r="G4887" s="57"/>
      <c r="H4887" s="57"/>
      <c r="I4887" s="57"/>
      <c r="J4887" s="57"/>
      <c r="K4887" s="57"/>
      <c r="L4887" s="57"/>
      <c r="M4887" s="57"/>
      <c r="N4887" s="57"/>
    </row>
    <row r="4888" spans="5:14">
      <c r="E4888" s="66"/>
      <c r="F4888" s="66"/>
      <c r="G4888" s="57"/>
      <c r="H4888" s="57"/>
      <c r="I4888" s="57"/>
      <c r="J4888" s="57"/>
      <c r="K4888" s="57"/>
      <c r="L4888" s="57"/>
      <c r="M4888" s="57"/>
      <c r="N4888" s="57"/>
    </row>
    <row r="4889" spans="5:14">
      <c r="E4889" s="66"/>
      <c r="F4889" s="66"/>
      <c r="G4889" s="57"/>
      <c r="H4889" s="57"/>
      <c r="I4889" s="57"/>
      <c r="J4889" s="57"/>
      <c r="K4889" s="57"/>
      <c r="L4889" s="57"/>
      <c r="M4889" s="57"/>
      <c r="N4889" s="57"/>
    </row>
    <row r="4890" spans="5:14">
      <c r="E4890" s="66"/>
      <c r="F4890" s="66"/>
      <c r="G4890" s="57"/>
      <c r="H4890" s="57"/>
      <c r="I4890" s="57"/>
      <c r="J4890" s="57"/>
      <c r="K4890" s="57"/>
      <c r="L4890" s="57"/>
      <c r="M4890" s="57"/>
      <c r="N4890" s="57"/>
    </row>
    <row r="4891" spans="5:14">
      <c r="E4891" s="66"/>
      <c r="F4891" s="66"/>
      <c r="G4891" s="57"/>
      <c r="H4891" s="57"/>
      <c r="I4891" s="57"/>
      <c r="J4891" s="57"/>
      <c r="K4891" s="57"/>
      <c r="L4891" s="57"/>
      <c r="M4891" s="57"/>
      <c r="N4891" s="57"/>
    </row>
    <row r="4892" spans="5:14">
      <c r="E4892" s="66"/>
      <c r="F4892" s="66"/>
      <c r="G4892" s="57"/>
      <c r="H4892" s="57"/>
      <c r="I4892" s="57"/>
      <c r="J4892" s="57"/>
      <c r="K4892" s="57"/>
      <c r="L4892" s="57"/>
      <c r="M4892" s="57"/>
      <c r="N4892" s="57"/>
    </row>
    <row r="4893" spans="5:14">
      <c r="E4893" s="66"/>
      <c r="F4893" s="66"/>
      <c r="G4893" s="57"/>
      <c r="H4893" s="57"/>
      <c r="I4893" s="57"/>
      <c r="J4893" s="57"/>
      <c r="K4893" s="57"/>
      <c r="L4893" s="57"/>
      <c r="M4893" s="57"/>
      <c r="N4893" s="57"/>
    </row>
    <row r="4894" spans="5:14">
      <c r="E4894" s="66"/>
      <c r="F4894" s="66"/>
      <c r="G4894" s="57"/>
      <c r="H4894" s="57"/>
      <c r="I4894" s="57"/>
      <c r="J4894" s="57"/>
      <c r="K4894" s="57"/>
      <c r="L4894" s="57"/>
      <c r="M4894" s="57"/>
      <c r="N4894" s="57"/>
    </row>
    <row r="4895" spans="5:14">
      <c r="E4895" s="66"/>
      <c r="F4895" s="66"/>
      <c r="G4895" s="57"/>
      <c r="H4895" s="57"/>
      <c r="I4895" s="57"/>
      <c r="J4895" s="57"/>
      <c r="K4895" s="57"/>
      <c r="L4895" s="57"/>
      <c r="M4895" s="57"/>
      <c r="N4895" s="57"/>
    </row>
    <row r="4896" spans="5:14">
      <c r="E4896" s="66"/>
      <c r="F4896" s="66"/>
      <c r="G4896" s="57"/>
      <c r="H4896" s="57"/>
      <c r="I4896" s="57"/>
      <c r="J4896" s="57"/>
      <c r="K4896" s="57"/>
      <c r="L4896" s="57"/>
      <c r="M4896" s="57"/>
      <c r="N4896" s="57"/>
    </row>
    <row r="4897" spans="5:14">
      <c r="E4897" s="66"/>
      <c r="F4897" s="66"/>
      <c r="G4897" s="57"/>
      <c r="H4897" s="57"/>
      <c r="I4897" s="57"/>
      <c r="J4897" s="57"/>
      <c r="K4897" s="57"/>
      <c r="L4897" s="57"/>
      <c r="M4897" s="57"/>
      <c r="N4897" s="57"/>
    </row>
    <row r="4898" spans="5:14">
      <c r="E4898" s="66"/>
      <c r="F4898" s="66"/>
      <c r="G4898" s="57"/>
      <c r="H4898" s="57"/>
      <c r="I4898" s="57"/>
      <c r="J4898" s="57"/>
      <c r="K4898" s="57"/>
      <c r="L4898" s="57"/>
      <c r="M4898" s="57"/>
      <c r="N4898" s="57"/>
    </row>
    <row r="4899" spans="5:14">
      <c r="E4899" s="66"/>
      <c r="F4899" s="66"/>
      <c r="G4899" s="57"/>
      <c r="H4899" s="57"/>
      <c r="I4899" s="57"/>
      <c r="J4899" s="57"/>
      <c r="K4899" s="57"/>
      <c r="L4899" s="57"/>
      <c r="M4899" s="57"/>
      <c r="N4899" s="57"/>
    </row>
    <row r="4900" spans="5:14">
      <c r="E4900" s="66"/>
      <c r="F4900" s="66"/>
      <c r="G4900" s="57"/>
      <c r="H4900" s="57"/>
      <c r="I4900" s="57"/>
      <c r="J4900" s="57"/>
      <c r="K4900" s="57"/>
      <c r="L4900" s="57"/>
      <c r="M4900" s="57"/>
      <c r="N4900" s="57"/>
    </row>
    <row r="4901" spans="5:14">
      <c r="E4901" s="66"/>
      <c r="F4901" s="66"/>
      <c r="G4901" s="57"/>
      <c r="H4901" s="57"/>
      <c r="I4901" s="57"/>
      <c r="J4901" s="57"/>
      <c r="K4901" s="57"/>
      <c r="L4901" s="57"/>
      <c r="M4901" s="57"/>
      <c r="N4901" s="57"/>
    </row>
    <row r="4902" spans="5:14">
      <c r="E4902" s="66"/>
      <c r="F4902" s="66"/>
      <c r="G4902" s="57"/>
      <c r="H4902" s="57"/>
      <c r="I4902" s="57"/>
      <c r="J4902" s="57"/>
      <c r="K4902" s="57"/>
      <c r="L4902" s="57"/>
      <c r="M4902" s="57"/>
      <c r="N4902" s="57"/>
    </row>
    <row r="4903" spans="5:14">
      <c r="E4903" s="66"/>
      <c r="F4903" s="66"/>
      <c r="G4903" s="57"/>
      <c r="H4903" s="57"/>
      <c r="I4903" s="57"/>
      <c r="J4903" s="57"/>
      <c r="K4903" s="57"/>
      <c r="L4903" s="57"/>
      <c r="M4903" s="57"/>
      <c r="N4903" s="57"/>
    </row>
    <row r="4904" spans="5:14">
      <c r="E4904" s="66"/>
      <c r="F4904" s="66"/>
      <c r="G4904" s="57"/>
      <c r="H4904" s="57"/>
      <c r="I4904" s="57"/>
      <c r="J4904" s="57"/>
      <c r="K4904" s="57"/>
      <c r="L4904" s="57"/>
      <c r="M4904" s="57"/>
      <c r="N4904" s="57"/>
    </row>
    <row r="4905" spans="5:14">
      <c r="E4905" s="66"/>
      <c r="F4905" s="66"/>
      <c r="G4905" s="57"/>
      <c r="H4905" s="57"/>
      <c r="I4905" s="57"/>
      <c r="J4905" s="57"/>
      <c r="K4905" s="57"/>
      <c r="L4905" s="57"/>
      <c r="M4905" s="57"/>
      <c r="N4905" s="57"/>
    </row>
    <row r="4906" spans="5:14">
      <c r="E4906" s="66"/>
      <c r="F4906" s="66"/>
      <c r="G4906" s="57"/>
      <c r="H4906" s="57"/>
      <c r="I4906" s="57"/>
      <c r="J4906" s="57"/>
      <c r="K4906" s="57"/>
      <c r="L4906" s="57"/>
      <c r="M4906" s="57"/>
      <c r="N4906" s="57"/>
    </row>
    <row r="4907" spans="5:14">
      <c r="E4907" s="66"/>
      <c r="F4907" s="66"/>
      <c r="G4907" s="57"/>
      <c r="H4907" s="57"/>
      <c r="I4907" s="57"/>
      <c r="J4907" s="57"/>
      <c r="K4907" s="57"/>
      <c r="L4907" s="57"/>
      <c r="M4907" s="57"/>
      <c r="N4907" s="57"/>
    </row>
    <row r="4908" spans="5:14">
      <c r="E4908" s="66"/>
      <c r="F4908" s="66"/>
      <c r="G4908" s="57"/>
      <c r="H4908" s="57"/>
      <c r="I4908" s="57"/>
      <c r="J4908" s="57"/>
      <c r="K4908" s="57"/>
      <c r="L4908" s="57"/>
      <c r="M4908" s="57"/>
      <c r="N4908" s="57"/>
    </row>
    <row r="4909" spans="5:14">
      <c r="E4909" s="66"/>
      <c r="F4909" s="66"/>
      <c r="G4909" s="57"/>
      <c r="H4909" s="57"/>
      <c r="I4909" s="57"/>
      <c r="J4909" s="57"/>
      <c r="K4909" s="57"/>
      <c r="L4909" s="57"/>
      <c r="M4909" s="57"/>
      <c r="N4909" s="57"/>
    </row>
    <row r="4910" spans="5:14">
      <c r="E4910" s="66"/>
      <c r="F4910" s="66"/>
      <c r="G4910" s="57"/>
      <c r="H4910" s="57"/>
      <c r="I4910" s="57"/>
      <c r="J4910" s="57"/>
      <c r="K4910" s="57"/>
      <c r="L4910" s="57"/>
      <c r="M4910" s="57"/>
      <c r="N4910" s="57"/>
    </row>
    <row r="4911" spans="5:14">
      <c r="E4911" s="66"/>
      <c r="F4911" s="66"/>
      <c r="G4911" s="57"/>
      <c r="H4911" s="57"/>
      <c r="I4911" s="57"/>
      <c r="J4911" s="57"/>
      <c r="K4911" s="57"/>
      <c r="L4911" s="57"/>
      <c r="M4911" s="57"/>
      <c r="N4911" s="57"/>
    </row>
    <row r="4912" spans="5:14">
      <c r="E4912" s="66"/>
      <c r="F4912" s="66"/>
      <c r="G4912" s="57"/>
      <c r="H4912" s="57"/>
      <c r="I4912" s="57"/>
      <c r="J4912" s="57"/>
      <c r="K4912" s="57"/>
      <c r="L4912" s="57"/>
      <c r="M4912" s="57"/>
      <c r="N4912" s="57"/>
    </row>
    <row r="4913" spans="5:14">
      <c r="E4913" s="66"/>
      <c r="F4913" s="66"/>
      <c r="G4913" s="57"/>
      <c r="H4913" s="57"/>
      <c r="I4913" s="57"/>
      <c r="J4913" s="57"/>
      <c r="K4913" s="57"/>
      <c r="L4913" s="57"/>
      <c r="M4913" s="57"/>
      <c r="N4913" s="57"/>
    </row>
    <row r="4914" spans="5:14">
      <c r="E4914" s="66"/>
      <c r="F4914" s="66"/>
      <c r="G4914" s="57"/>
      <c r="H4914" s="57"/>
      <c r="I4914" s="57"/>
      <c r="J4914" s="57"/>
      <c r="K4914" s="57"/>
      <c r="L4914" s="57"/>
      <c r="M4914" s="57"/>
      <c r="N4914" s="57"/>
    </row>
    <row r="4915" spans="5:14">
      <c r="E4915" s="66"/>
      <c r="F4915" s="66"/>
      <c r="G4915" s="57"/>
      <c r="H4915" s="57"/>
      <c r="I4915" s="57"/>
      <c r="J4915" s="57"/>
      <c r="K4915" s="57"/>
      <c r="L4915" s="57"/>
      <c r="M4915" s="57"/>
      <c r="N4915" s="57"/>
    </row>
    <row r="4916" spans="5:14">
      <c r="E4916" s="66"/>
      <c r="F4916" s="66"/>
      <c r="G4916" s="57"/>
      <c r="H4916" s="57"/>
      <c r="I4916" s="57"/>
      <c r="J4916" s="57"/>
      <c r="K4916" s="57"/>
      <c r="L4916" s="57"/>
      <c r="M4916" s="57"/>
      <c r="N4916" s="57"/>
    </row>
    <row r="4917" spans="5:14">
      <c r="E4917" s="66"/>
      <c r="F4917" s="66"/>
      <c r="G4917" s="57"/>
      <c r="H4917" s="57"/>
      <c r="I4917" s="57"/>
      <c r="J4917" s="57"/>
      <c r="K4917" s="57"/>
      <c r="L4917" s="57"/>
      <c r="M4917" s="57"/>
      <c r="N4917" s="57"/>
    </row>
    <row r="4918" spans="5:14">
      <c r="E4918" s="66"/>
      <c r="F4918" s="66"/>
      <c r="G4918" s="57"/>
      <c r="H4918" s="57"/>
      <c r="I4918" s="57"/>
      <c r="J4918" s="57"/>
      <c r="K4918" s="57"/>
      <c r="L4918" s="57"/>
      <c r="M4918" s="57"/>
      <c r="N4918" s="57"/>
    </row>
    <row r="4919" spans="5:14">
      <c r="E4919" s="66"/>
      <c r="F4919" s="66"/>
      <c r="G4919" s="57"/>
      <c r="H4919" s="57"/>
      <c r="I4919" s="57"/>
      <c r="J4919" s="57"/>
      <c r="K4919" s="57"/>
      <c r="L4919" s="57"/>
      <c r="M4919" s="57"/>
      <c r="N4919" s="57"/>
    </row>
    <row r="4920" spans="5:14">
      <c r="E4920" s="66"/>
      <c r="F4920" s="66"/>
      <c r="G4920" s="57"/>
      <c r="H4920" s="57"/>
      <c r="I4920" s="57"/>
      <c r="J4920" s="57"/>
      <c r="K4920" s="57"/>
      <c r="L4920" s="57"/>
      <c r="M4920" s="57"/>
      <c r="N4920" s="57"/>
    </row>
    <row r="4921" spans="5:14">
      <c r="E4921" s="66"/>
      <c r="F4921" s="66"/>
      <c r="G4921" s="57"/>
      <c r="H4921" s="57"/>
      <c r="I4921" s="57"/>
      <c r="J4921" s="57"/>
      <c r="K4921" s="57"/>
      <c r="L4921" s="57"/>
      <c r="M4921" s="57"/>
      <c r="N4921" s="57"/>
    </row>
    <row r="4922" spans="5:14">
      <c r="E4922" s="66"/>
      <c r="F4922" s="66"/>
      <c r="G4922" s="57"/>
      <c r="H4922" s="57"/>
      <c r="I4922" s="57"/>
      <c r="J4922" s="57"/>
      <c r="K4922" s="57"/>
      <c r="L4922" s="57"/>
      <c r="M4922" s="57"/>
      <c r="N4922" s="57"/>
    </row>
    <row r="4923" spans="5:14">
      <c r="E4923" s="66"/>
      <c r="F4923" s="66"/>
      <c r="G4923" s="57"/>
      <c r="H4923" s="57"/>
      <c r="I4923" s="57"/>
      <c r="J4923" s="57"/>
      <c r="K4923" s="57"/>
      <c r="L4923" s="57"/>
      <c r="M4923" s="57"/>
      <c r="N4923" s="57"/>
    </row>
    <row r="4924" spans="5:14">
      <c r="E4924" s="66"/>
      <c r="F4924" s="66"/>
      <c r="G4924" s="57"/>
      <c r="H4924" s="57"/>
      <c r="I4924" s="57"/>
      <c r="J4924" s="57"/>
      <c r="K4924" s="57"/>
      <c r="L4924" s="57"/>
      <c r="M4924" s="57"/>
      <c r="N4924" s="57"/>
    </row>
    <row r="4925" spans="5:14">
      <c r="E4925" s="66"/>
      <c r="F4925" s="66"/>
      <c r="G4925" s="57"/>
      <c r="H4925" s="57"/>
      <c r="I4925" s="57"/>
      <c r="J4925" s="57"/>
      <c r="K4925" s="57"/>
      <c r="L4925" s="57"/>
      <c r="M4925" s="57"/>
      <c r="N4925" s="57"/>
    </row>
    <row r="4926" spans="5:14">
      <c r="E4926" s="66"/>
      <c r="F4926" s="66"/>
      <c r="G4926" s="57"/>
      <c r="H4926" s="57"/>
      <c r="I4926" s="57"/>
      <c r="J4926" s="57"/>
      <c r="K4926" s="57"/>
      <c r="L4926" s="57"/>
      <c r="M4926" s="57"/>
      <c r="N4926" s="57"/>
    </row>
    <row r="4927" spans="5:14">
      <c r="E4927" s="66"/>
      <c r="F4927" s="66"/>
      <c r="G4927" s="57"/>
      <c r="H4927" s="57"/>
      <c r="I4927" s="57"/>
      <c r="J4927" s="57"/>
      <c r="K4927" s="57"/>
      <c r="L4927" s="57"/>
      <c r="M4927" s="57"/>
      <c r="N4927" s="57"/>
    </row>
    <row r="4928" spans="5:14">
      <c r="E4928" s="66"/>
      <c r="F4928" s="66"/>
      <c r="G4928" s="57"/>
      <c r="H4928" s="57"/>
      <c r="I4928" s="57"/>
      <c r="J4928" s="57"/>
      <c r="K4928" s="57"/>
      <c r="L4928" s="57"/>
      <c r="M4928" s="57"/>
      <c r="N4928" s="57"/>
    </row>
    <row r="4929" spans="5:14">
      <c r="E4929" s="66"/>
      <c r="F4929" s="66"/>
      <c r="G4929" s="57"/>
      <c r="H4929" s="57"/>
      <c r="I4929" s="57"/>
      <c r="J4929" s="57"/>
      <c r="K4929" s="57"/>
      <c r="L4929" s="57"/>
      <c r="M4929" s="57"/>
      <c r="N4929" s="57"/>
    </row>
    <row r="4930" spans="5:14">
      <c r="E4930" s="66"/>
      <c r="F4930" s="66"/>
      <c r="G4930" s="57"/>
      <c r="H4930" s="57"/>
      <c r="I4930" s="57"/>
      <c r="J4930" s="57"/>
      <c r="K4930" s="57"/>
      <c r="L4930" s="57"/>
      <c r="M4930" s="57"/>
      <c r="N4930" s="57"/>
    </row>
    <row r="4931" spans="5:14">
      <c r="E4931" s="66"/>
      <c r="F4931" s="66"/>
      <c r="G4931" s="57"/>
      <c r="H4931" s="57"/>
      <c r="I4931" s="57"/>
      <c r="J4931" s="57"/>
      <c r="K4931" s="57"/>
      <c r="L4931" s="57"/>
      <c r="M4931" s="57"/>
      <c r="N4931" s="57"/>
    </row>
    <row r="4932" spans="5:14">
      <c r="E4932" s="66"/>
      <c r="F4932" s="66"/>
      <c r="G4932" s="57"/>
      <c r="H4932" s="57"/>
      <c r="I4932" s="57"/>
      <c r="J4932" s="57"/>
      <c r="K4932" s="57"/>
      <c r="L4932" s="57"/>
      <c r="M4932" s="57"/>
      <c r="N4932" s="57"/>
    </row>
    <row r="4933" spans="5:14">
      <c r="E4933" s="66"/>
      <c r="F4933" s="66"/>
      <c r="G4933" s="57"/>
      <c r="H4933" s="57"/>
      <c r="I4933" s="57"/>
      <c r="J4933" s="57"/>
      <c r="K4933" s="57"/>
      <c r="L4933" s="57"/>
      <c r="M4933" s="57"/>
      <c r="N4933" s="57"/>
    </row>
    <row r="4934" spans="5:14">
      <c r="E4934" s="66"/>
      <c r="F4934" s="66"/>
      <c r="G4934" s="57"/>
      <c r="H4934" s="57"/>
      <c r="I4934" s="57"/>
      <c r="J4934" s="57"/>
      <c r="K4934" s="57"/>
      <c r="L4934" s="57"/>
      <c r="M4934" s="57"/>
      <c r="N4934" s="57"/>
    </row>
    <row r="4935" spans="5:14">
      <c r="E4935" s="66"/>
      <c r="F4935" s="66"/>
      <c r="G4935" s="57"/>
      <c r="H4935" s="57"/>
      <c r="I4935" s="57"/>
      <c r="J4935" s="57"/>
      <c r="K4935" s="57"/>
      <c r="L4935" s="57"/>
      <c r="M4935" s="57"/>
      <c r="N4935" s="57"/>
    </row>
    <row r="4936" spans="5:14">
      <c r="E4936" s="66"/>
      <c r="F4936" s="66"/>
      <c r="G4936" s="57"/>
      <c r="H4936" s="57"/>
      <c r="I4936" s="57"/>
      <c r="J4936" s="57"/>
      <c r="K4936" s="57"/>
      <c r="L4936" s="57"/>
      <c r="M4936" s="57"/>
      <c r="N4936" s="57"/>
    </row>
    <row r="4937" spans="5:14">
      <c r="E4937" s="66"/>
      <c r="F4937" s="66"/>
      <c r="G4937" s="57"/>
      <c r="H4937" s="57"/>
      <c r="I4937" s="57"/>
      <c r="J4937" s="57"/>
      <c r="K4937" s="57"/>
      <c r="L4937" s="57"/>
      <c r="M4937" s="57"/>
      <c r="N4937" s="57"/>
    </row>
    <row r="4938" spans="5:14">
      <c r="E4938" s="66"/>
      <c r="F4938" s="66"/>
      <c r="G4938" s="57"/>
      <c r="H4938" s="57"/>
      <c r="I4938" s="57"/>
      <c r="J4938" s="57"/>
      <c r="K4938" s="57"/>
      <c r="L4938" s="57"/>
      <c r="M4938" s="57"/>
      <c r="N4938" s="57"/>
    </row>
    <row r="4939" spans="5:14">
      <c r="E4939" s="66"/>
      <c r="F4939" s="66"/>
      <c r="G4939" s="57"/>
      <c r="H4939" s="57"/>
      <c r="I4939" s="57"/>
      <c r="J4939" s="57"/>
      <c r="K4939" s="57"/>
      <c r="L4939" s="57"/>
      <c r="M4939" s="57"/>
      <c r="N4939" s="57"/>
    </row>
    <row r="4940" spans="5:14">
      <c r="E4940" s="66"/>
      <c r="F4940" s="66"/>
      <c r="G4940" s="57"/>
      <c r="H4940" s="57"/>
      <c r="I4940" s="57"/>
      <c r="J4940" s="57"/>
      <c r="K4940" s="57"/>
      <c r="L4940" s="57"/>
      <c r="M4940" s="57"/>
      <c r="N4940" s="57"/>
    </row>
    <row r="4941" spans="5:14">
      <c r="E4941" s="66"/>
      <c r="F4941" s="66"/>
      <c r="G4941" s="57"/>
      <c r="H4941" s="57"/>
      <c r="I4941" s="57"/>
      <c r="J4941" s="57"/>
      <c r="K4941" s="57"/>
      <c r="L4941" s="57"/>
      <c r="M4941" s="57"/>
      <c r="N4941" s="57"/>
    </row>
    <row r="4942" spans="5:14">
      <c r="E4942" s="66"/>
      <c r="F4942" s="66"/>
      <c r="G4942" s="57"/>
      <c r="H4942" s="57"/>
      <c r="I4942" s="57"/>
      <c r="J4942" s="57"/>
      <c r="K4942" s="57"/>
      <c r="L4942" s="57"/>
      <c r="M4942" s="57"/>
      <c r="N4942" s="57"/>
    </row>
    <row r="4943" spans="5:14">
      <c r="E4943" s="66"/>
      <c r="F4943" s="66"/>
      <c r="G4943" s="57"/>
      <c r="H4943" s="57"/>
      <c r="I4943" s="57"/>
      <c r="J4943" s="57"/>
      <c r="K4943" s="57"/>
      <c r="L4943" s="57"/>
      <c r="M4943" s="57"/>
      <c r="N4943" s="57"/>
    </row>
    <row r="4944" spans="5:14">
      <c r="E4944" s="66"/>
      <c r="F4944" s="66"/>
      <c r="G4944" s="57"/>
      <c r="H4944" s="57"/>
      <c r="I4944" s="57"/>
      <c r="J4944" s="57"/>
      <c r="K4944" s="57"/>
      <c r="L4944" s="57"/>
      <c r="M4944" s="57"/>
      <c r="N4944" s="57"/>
    </row>
    <row r="4945" spans="5:14">
      <c r="E4945" s="66"/>
      <c r="F4945" s="66"/>
      <c r="G4945" s="57"/>
      <c r="H4945" s="57"/>
      <c r="I4945" s="57"/>
      <c r="J4945" s="57"/>
      <c r="K4945" s="57"/>
      <c r="L4945" s="57"/>
      <c r="M4945" s="57"/>
      <c r="N4945" s="57"/>
    </row>
    <row r="4946" spans="5:14">
      <c r="E4946" s="66"/>
      <c r="F4946" s="66"/>
      <c r="G4946" s="57"/>
      <c r="H4946" s="57"/>
      <c r="I4946" s="57"/>
      <c r="J4946" s="57"/>
      <c r="K4946" s="57"/>
      <c r="L4946" s="57"/>
      <c r="M4946" s="57"/>
      <c r="N4946" s="57"/>
    </row>
    <row r="4947" spans="5:14">
      <c r="E4947" s="66"/>
      <c r="F4947" s="66"/>
      <c r="G4947" s="57"/>
      <c r="H4947" s="57"/>
      <c r="I4947" s="57"/>
      <c r="J4947" s="57"/>
      <c r="K4947" s="57"/>
      <c r="L4947" s="57"/>
      <c r="M4947" s="57"/>
      <c r="N4947" s="57"/>
    </row>
    <row r="4948" spans="5:14">
      <c r="E4948" s="66"/>
      <c r="F4948" s="66"/>
      <c r="G4948" s="57"/>
      <c r="H4948" s="57"/>
      <c r="I4948" s="57"/>
      <c r="J4948" s="57"/>
      <c r="K4948" s="57"/>
      <c r="L4948" s="57"/>
      <c r="M4948" s="57"/>
      <c r="N4948" s="57"/>
    </row>
    <row r="4949" spans="5:14">
      <c r="E4949" s="66"/>
      <c r="F4949" s="66"/>
      <c r="G4949" s="57"/>
      <c r="H4949" s="57"/>
      <c r="I4949" s="57"/>
      <c r="J4949" s="57"/>
      <c r="K4949" s="57"/>
      <c r="L4949" s="57"/>
      <c r="M4949" s="57"/>
      <c r="N4949" s="57"/>
    </row>
    <row r="4950" spans="5:14">
      <c r="E4950" s="66"/>
      <c r="F4950" s="66"/>
      <c r="G4950" s="57"/>
      <c r="H4950" s="57"/>
      <c r="I4950" s="57"/>
      <c r="J4950" s="57"/>
      <c r="K4950" s="57"/>
      <c r="L4950" s="57"/>
      <c r="M4950" s="57"/>
      <c r="N4950" s="57"/>
    </row>
    <row r="4951" spans="5:14">
      <c r="E4951" s="66"/>
      <c r="F4951" s="66"/>
      <c r="G4951" s="57"/>
      <c r="H4951" s="57"/>
      <c r="I4951" s="57"/>
      <c r="J4951" s="57"/>
      <c r="K4951" s="57"/>
      <c r="L4951" s="57"/>
      <c r="M4951" s="57"/>
      <c r="N4951" s="57"/>
    </row>
    <row r="4952" spans="5:14">
      <c r="E4952" s="66"/>
      <c r="F4952" s="66"/>
      <c r="G4952" s="57"/>
      <c r="H4952" s="57"/>
      <c r="I4952" s="57"/>
      <c r="J4952" s="57"/>
      <c r="K4952" s="57"/>
      <c r="L4952" s="57"/>
      <c r="M4952" s="57"/>
      <c r="N4952" s="57"/>
    </row>
    <row r="4953" spans="5:14">
      <c r="E4953" s="66"/>
      <c r="F4953" s="66"/>
      <c r="G4953" s="57"/>
      <c r="H4953" s="57"/>
      <c r="I4953" s="57"/>
      <c r="J4953" s="57"/>
      <c r="K4953" s="57"/>
      <c r="L4953" s="57"/>
      <c r="M4953" s="57"/>
      <c r="N4953" s="57"/>
    </row>
    <row r="4954" spans="5:14">
      <c r="E4954" s="66"/>
      <c r="F4954" s="66"/>
      <c r="G4954" s="57"/>
      <c r="H4954" s="57"/>
      <c r="I4954" s="57"/>
      <c r="J4954" s="57"/>
      <c r="K4954" s="57"/>
      <c r="L4954" s="57"/>
      <c r="M4954" s="57"/>
      <c r="N4954" s="57"/>
    </row>
    <row r="4955" spans="5:14">
      <c r="E4955" s="66"/>
      <c r="F4955" s="66"/>
      <c r="G4955" s="57"/>
      <c r="H4955" s="57"/>
      <c r="I4955" s="57"/>
      <c r="J4955" s="57"/>
      <c r="K4955" s="57"/>
      <c r="L4955" s="57"/>
      <c r="M4955" s="57"/>
      <c r="N4955" s="57"/>
    </row>
    <row r="4956" spans="5:14">
      <c r="E4956" s="66"/>
      <c r="F4956" s="66"/>
      <c r="G4956" s="57"/>
      <c r="H4956" s="57"/>
      <c r="I4956" s="57"/>
      <c r="J4956" s="57"/>
      <c r="K4956" s="57"/>
      <c r="L4956" s="57"/>
      <c r="M4956" s="57"/>
      <c r="N4956" s="57"/>
    </row>
    <row r="4957" spans="5:14">
      <c r="E4957" s="66"/>
      <c r="F4957" s="66"/>
      <c r="G4957" s="57"/>
      <c r="H4957" s="57"/>
      <c r="I4957" s="57"/>
      <c r="J4957" s="57"/>
      <c r="K4957" s="57"/>
      <c r="L4957" s="57"/>
      <c r="M4957" s="57"/>
      <c r="N4957" s="57"/>
    </row>
    <row r="4958" spans="5:14">
      <c r="E4958" s="66"/>
      <c r="F4958" s="66"/>
      <c r="G4958" s="57"/>
      <c r="H4958" s="57"/>
      <c r="I4958" s="57"/>
      <c r="J4958" s="57"/>
      <c r="K4958" s="57"/>
      <c r="L4958" s="57"/>
      <c r="M4958" s="57"/>
      <c r="N4958" s="57"/>
    </row>
    <row r="4959" spans="5:14">
      <c r="E4959" s="66"/>
      <c r="F4959" s="66"/>
      <c r="G4959" s="57"/>
      <c r="H4959" s="57"/>
      <c r="I4959" s="57"/>
      <c r="J4959" s="57"/>
      <c r="K4959" s="57"/>
      <c r="L4959" s="57"/>
      <c r="M4959" s="57"/>
      <c r="N4959" s="57"/>
    </row>
    <row r="4960" spans="5:14">
      <c r="E4960" s="66"/>
      <c r="F4960" s="66"/>
      <c r="G4960" s="57"/>
      <c r="H4960" s="57"/>
      <c r="I4960" s="57"/>
      <c r="J4960" s="57"/>
      <c r="K4960" s="57"/>
      <c r="L4960" s="57"/>
      <c r="M4960" s="57"/>
      <c r="N4960" s="57"/>
    </row>
    <row r="4961" spans="5:14">
      <c r="E4961" s="66"/>
      <c r="F4961" s="66"/>
      <c r="G4961" s="57"/>
      <c r="H4961" s="57"/>
      <c r="I4961" s="57"/>
      <c r="J4961" s="57"/>
      <c r="K4961" s="57"/>
      <c r="L4961" s="57"/>
      <c r="M4961" s="57"/>
      <c r="N4961" s="57"/>
    </row>
    <row r="4962" spans="5:14">
      <c r="E4962" s="66"/>
      <c r="F4962" s="66"/>
      <c r="G4962" s="57"/>
      <c r="H4962" s="57"/>
      <c r="I4962" s="57"/>
      <c r="J4962" s="57"/>
      <c r="K4962" s="57"/>
      <c r="L4962" s="57"/>
      <c r="M4962" s="57"/>
      <c r="N4962" s="57"/>
    </row>
    <row r="4963" spans="5:14">
      <c r="E4963" s="66"/>
      <c r="F4963" s="66"/>
      <c r="G4963" s="57"/>
      <c r="H4963" s="57"/>
      <c r="I4963" s="57"/>
      <c r="J4963" s="57"/>
      <c r="K4963" s="57"/>
      <c r="L4963" s="57"/>
      <c r="M4963" s="57"/>
      <c r="N4963" s="57"/>
    </row>
    <row r="4964" spans="5:14">
      <c r="E4964" s="66"/>
      <c r="F4964" s="66"/>
      <c r="G4964" s="57"/>
      <c r="H4964" s="57"/>
      <c r="I4964" s="57"/>
      <c r="J4964" s="57"/>
      <c r="K4964" s="57"/>
      <c r="L4964" s="57"/>
      <c r="M4964" s="57"/>
      <c r="N4964" s="57"/>
    </row>
    <row r="4965" spans="5:14">
      <c r="E4965" s="66"/>
      <c r="F4965" s="66"/>
      <c r="G4965" s="57"/>
      <c r="H4965" s="57"/>
      <c r="I4965" s="57"/>
      <c r="J4965" s="57"/>
      <c r="K4965" s="57"/>
      <c r="L4965" s="57"/>
      <c r="M4965" s="57"/>
      <c r="N4965" s="57"/>
    </row>
    <row r="4966" spans="5:14">
      <c r="E4966" s="66"/>
      <c r="F4966" s="66"/>
      <c r="G4966" s="57"/>
      <c r="H4966" s="57"/>
      <c r="I4966" s="57"/>
      <c r="J4966" s="57"/>
      <c r="K4966" s="57"/>
      <c r="L4966" s="57"/>
      <c r="M4966" s="57"/>
      <c r="N4966" s="57"/>
    </row>
    <row r="4967" spans="5:14">
      <c r="E4967" s="66"/>
      <c r="F4967" s="66"/>
      <c r="G4967" s="57"/>
      <c r="H4967" s="57"/>
      <c r="I4967" s="57"/>
      <c r="J4967" s="57"/>
      <c r="K4967" s="57"/>
      <c r="L4967" s="57"/>
      <c r="M4967" s="57"/>
      <c r="N4967" s="57"/>
    </row>
    <row r="4968" spans="5:14">
      <c r="E4968" s="66"/>
      <c r="F4968" s="66"/>
      <c r="G4968" s="57"/>
      <c r="H4968" s="57"/>
      <c r="I4968" s="57"/>
      <c r="J4968" s="57"/>
      <c r="K4968" s="57"/>
      <c r="L4968" s="57"/>
      <c r="M4968" s="57"/>
      <c r="N4968" s="57"/>
    </row>
    <row r="4969" spans="5:14">
      <c r="E4969" s="66"/>
      <c r="F4969" s="66"/>
      <c r="G4969" s="57"/>
      <c r="H4969" s="57"/>
      <c r="I4969" s="57"/>
      <c r="J4969" s="57"/>
      <c r="K4969" s="57"/>
      <c r="L4969" s="57"/>
      <c r="M4969" s="57"/>
      <c r="N4969" s="57"/>
    </row>
    <row r="4970" spans="5:14">
      <c r="E4970" s="66"/>
      <c r="F4970" s="66"/>
      <c r="G4970" s="57"/>
      <c r="H4970" s="57"/>
      <c r="I4970" s="57"/>
      <c r="J4970" s="57"/>
      <c r="K4970" s="57"/>
      <c r="L4970" s="57"/>
      <c r="M4970" s="57"/>
      <c r="N4970" s="57"/>
    </row>
    <row r="4971" spans="5:14">
      <c r="E4971" s="66"/>
      <c r="F4971" s="66"/>
      <c r="G4971" s="57"/>
      <c r="H4971" s="57"/>
      <c r="I4971" s="57"/>
      <c r="J4971" s="57"/>
      <c r="K4971" s="57"/>
      <c r="L4971" s="57"/>
      <c r="M4971" s="57"/>
      <c r="N4971" s="57"/>
    </row>
    <row r="4972" spans="5:14">
      <c r="E4972" s="66"/>
      <c r="F4972" s="66"/>
      <c r="G4972" s="57"/>
      <c r="H4972" s="57"/>
      <c r="I4972" s="57"/>
      <c r="J4972" s="57"/>
      <c r="K4972" s="57"/>
      <c r="L4972" s="57"/>
      <c r="M4972" s="57"/>
      <c r="N4972" s="57"/>
    </row>
    <row r="4973" spans="5:14">
      <c r="E4973" s="66"/>
      <c r="F4973" s="66"/>
      <c r="G4973" s="57"/>
      <c r="H4973" s="57"/>
      <c r="I4973" s="57"/>
      <c r="J4973" s="57"/>
      <c r="K4973" s="57"/>
      <c r="L4973" s="57"/>
      <c r="M4973" s="57"/>
      <c r="N4973" s="57"/>
    </row>
    <row r="4974" spans="5:14">
      <c r="E4974" s="66"/>
      <c r="F4974" s="66"/>
      <c r="G4974" s="57"/>
      <c r="H4974" s="57"/>
      <c r="I4974" s="57"/>
      <c r="J4974" s="57"/>
      <c r="K4974" s="57"/>
      <c r="L4974" s="57"/>
      <c r="M4974" s="57"/>
      <c r="N4974" s="57"/>
    </row>
    <row r="4975" spans="5:14">
      <c r="E4975" s="66"/>
      <c r="F4975" s="66"/>
      <c r="G4975" s="57"/>
      <c r="H4975" s="57"/>
      <c r="I4975" s="57"/>
      <c r="J4975" s="57"/>
      <c r="K4975" s="57"/>
      <c r="L4975" s="57"/>
      <c r="M4975" s="57"/>
      <c r="N4975" s="57"/>
    </row>
    <row r="4976" spans="5:14">
      <c r="E4976" s="66"/>
      <c r="F4976" s="66"/>
      <c r="G4976" s="57"/>
      <c r="H4976" s="57"/>
      <c r="I4976" s="57"/>
      <c r="J4976" s="57"/>
      <c r="K4976" s="57"/>
      <c r="L4976" s="57"/>
      <c r="M4976" s="57"/>
      <c r="N4976" s="57"/>
    </row>
    <row r="4977" spans="5:14">
      <c r="E4977" s="66"/>
      <c r="F4977" s="66"/>
      <c r="G4977" s="57"/>
      <c r="H4977" s="57"/>
      <c r="I4977" s="57"/>
      <c r="J4977" s="57"/>
      <c r="K4977" s="57"/>
      <c r="L4977" s="57"/>
      <c r="M4977" s="57"/>
      <c r="N4977" s="57"/>
    </row>
    <row r="4978" spans="5:14">
      <c r="E4978" s="66"/>
      <c r="F4978" s="66"/>
      <c r="G4978" s="57"/>
      <c r="H4978" s="57"/>
      <c r="I4978" s="57"/>
      <c r="J4978" s="57"/>
      <c r="K4978" s="57"/>
      <c r="L4978" s="57"/>
      <c r="M4978" s="57"/>
      <c r="N4978" s="57"/>
    </row>
    <row r="4979" spans="5:14">
      <c r="E4979" s="66"/>
      <c r="F4979" s="66"/>
      <c r="G4979" s="57"/>
      <c r="H4979" s="57"/>
      <c r="I4979" s="57"/>
      <c r="J4979" s="57"/>
      <c r="K4979" s="57"/>
      <c r="L4979" s="57"/>
      <c r="M4979" s="57"/>
      <c r="N4979" s="57"/>
    </row>
    <row r="4980" spans="5:14">
      <c r="E4980" s="66"/>
      <c r="F4980" s="66"/>
      <c r="G4980" s="57"/>
      <c r="H4980" s="57"/>
      <c r="I4980" s="57"/>
      <c r="J4980" s="57"/>
      <c r="K4980" s="57"/>
      <c r="L4980" s="57"/>
      <c r="M4980" s="57"/>
      <c r="N4980" s="57"/>
    </row>
    <row r="4981" spans="5:14">
      <c r="E4981" s="66"/>
      <c r="F4981" s="66"/>
      <c r="G4981" s="57"/>
      <c r="H4981" s="57"/>
      <c r="I4981" s="57"/>
      <c r="J4981" s="57"/>
      <c r="K4981" s="57"/>
      <c r="L4981" s="57"/>
      <c r="M4981" s="57"/>
      <c r="N4981" s="57"/>
    </row>
    <row r="4982" spans="5:14">
      <c r="E4982" s="66"/>
      <c r="F4982" s="66"/>
      <c r="G4982" s="57"/>
      <c r="H4982" s="57"/>
      <c r="I4982" s="57"/>
      <c r="J4982" s="57"/>
      <c r="K4982" s="57"/>
      <c r="L4982" s="57"/>
      <c r="M4982" s="57"/>
      <c r="N4982" s="57"/>
    </row>
    <row r="4983" spans="5:14">
      <c r="E4983" s="66"/>
      <c r="F4983" s="66"/>
      <c r="G4983" s="57"/>
      <c r="H4983" s="57"/>
      <c r="I4983" s="57"/>
      <c r="J4983" s="57"/>
      <c r="K4983" s="57"/>
      <c r="L4983" s="57"/>
      <c r="M4983" s="57"/>
      <c r="N4983" s="57"/>
    </row>
    <row r="4984" spans="5:14">
      <c r="E4984" s="66"/>
      <c r="F4984" s="66"/>
      <c r="G4984" s="57"/>
      <c r="H4984" s="57"/>
      <c r="I4984" s="57"/>
      <c r="J4984" s="57"/>
      <c r="K4984" s="57"/>
      <c r="L4984" s="57"/>
      <c r="M4984" s="57"/>
      <c r="N4984" s="57"/>
    </row>
    <row r="4985" spans="5:14">
      <c r="E4985" s="66"/>
      <c r="F4985" s="66"/>
      <c r="G4985" s="57"/>
      <c r="H4985" s="57"/>
      <c r="I4985" s="57"/>
      <c r="J4985" s="57"/>
      <c r="K4985" s="57"/>
      <c r="L4985" s="57"/>
      <c r="M4985" s="57"/>
      <c r="N4985" s="57"/>
    </row>
    <row r="4986" spans="5:14">
      <c r="E4986" s="66"/>
      <c r="F4986" s="66"/>
      <c r="G4986" s="57"/>
      <c r="H4986" s="57"/>
      <c r="I4986" s="57"/>
      <c r="J4986" s="57"/>
      <c r="K4986" s="57"/>
      <c r="L4986" s="57"/>
      <c r="M4986" s="57"/>
      <c r="N4986" s="57"/>
    </row>
    <row r="4987" spans="5:14">
      <c r="E4987" s="66"/>
      <c r="F4987" s="66"/>
      <c r="G4987" s="57"/>
      <c r="H4987" s="57"/>
      <c r="I4987" s="57"/>
      <c r="J4987" s="57"/>
      <c r="K4987" s="57"/>
      <c r="L4987" s="57"/>
      <c r="M4987" s="57"/>
      <c r="N4987" s="57"/>
    </row>
    <row r="4988" spans="5:14">
      <c r="E4988" s="66"/>
      <c r="F4988" s="66"/>
      <c r="G4988" s="57"/>
      <c r="H4988" s="57"/>
      <c r="I4988" s="57"/>
      <c r="J4988" s="57"/>
      <c r="K4988" s="57"/>
      <c r="L4988" s="57"/>
      <c r="M4988" s="57"/>
      <c r="N4988" s="57"/>
    </row>
    <row r="4989" spans="5:14">
      <c r="E4989" s="66"/>
      <c r="F4989" s="66"/>
      <c r="G4989" s="57"/>
      <c r="H4989" s="57"/>
      <c r="I4989" s="57"/>
      <c r="J4989" s="57"/>
      <c r="K4989" s="57"/>
      <c r="L4989" s="57"/>
      <c r="M4989" s="57"/>
      <c r="N4989" s="57"/>
    </row>
    <row r="4990" spans="5:14">
      <c r="E4990" s="66"/>
      <c r="F4990" s="66"/>
      <c r="G4990" s="57"/>
      <c r="H4990" s="57"/>
      <c r="I4990" s="57"/>
      <c r="J4990" s="57"/>
      <c r="K4990" s="57"/>
      <c r="L4990" s="57"/>
      <c r="M4990" s="57"/>
      <c r="N4990" s="57"/>
    </row>
    <row r="4991" spans="5:14">
      <c r="E4991" s="66"/>
      <c r="F4991" s="66"/>
      <c r="G4991" s="57"/>
      <c r="H4991" s="57"/>
      <c r="I4991" s="57"/>
      <c r="J4991" s="57"/>
      <c r="K4991" s="57"/>
      <c r="L4991" s="57"/>
      <c r="M4991" s="57"/>
      <c r="N4991" s="57"/>
    </row>
    <row r="4992" spans="5:14">
      <c r="E4992" s="66"/>
      <c r="F4992" s="66"/>
      <c r="G4992" s="57"/>
      <c r="H4992" s="57"/>
      <c r="I4992" s="57"/>
      <c r="J4992" s="57"/>
      <c r="K4992" s="57"/>
      <c r="L4992" s="57"/>
      <c r="M4992" s="57"/>
      <c r="N4992" s="57"/>
    </row>
    <row r="4993" spans="5:14">
      <c r="E4993" s="66"/>
      <c r="F4993" s="66"/>
      <c r="G4993" s="57"/>
      <c r="H4993" s="57"/>
      <c r="I4993" s="57"/>
      <c r="J4993" s="57"/>
      <c r="K4993" s="57"/>
      <c r="L4993" s="57"/>
      <c r="M4993" s="57"/>
      <c r="N4993" s="57"/>
    </row>
    <row r="4994" spans="5:14">
      <c r="E4994" s="66"/>
      <c r="F4994" s="66"/>
      <c r="G4994" s="57"/>
      <c r="H4994" s="57"/>
      <c r="I4994" s="57"/>
      <c r="J4994" s="57"/>
      <c r="K4994" s="57"/>
      <c r="L4994" s="57"/>
      <c r="M4994" s="57"/>
      <c r="N4994" s="57"/>
    </row>
    <row r="4995" spans="5:14">
      <c r="E4995" s="66"/>
      <c r="F4995" s="66"/>
      <c r="G4995" s="57"/>
      <c r="H4995" s="57"/>
      <c r="I4995" s="57"/>
      <c r="J4995" s="57"/>
      <c r="K4995" s="57"/>
      <c r="L4995" s="57"/>
      <c r="M4995" s="57"/>
      <c r="N4995" s="57"/>
    </row>
    <row r="4996" spans="5:14">
      <c r="E4996" s="66"/>
      <c r="F4996" s="66"/>
      <c r="G4996" s="57"/>
      <c r="H4996" s="57"/>
      <c r="I4996" s="57"/>
      <c r="J4996" s="57"/>
      <c r="K4996" s="57"/>
      <c r="L4996" s="57"/>
      <c r="M4996" s="57"/>
      <c r="N4996" s="57"/>
    </row>
    <row r="4997" spans="5:14">
      <c r="E4997" s="66"/>
      <c r="F4997" s="66"/>
      <c r="G4997" s="57"/>
      <c r="H4997" s="57"/>
      <c r="I4997" s="57"/>
      <c r="J4997" s="57"/>
      <c r="K4997" s="57"/>
      <c r="L4997" s="57"/>
      <c r="M4997" s="57"/>
      <c r="N4997" s="57"/>
    </row>
    <row r="4998" spans="5:14">
      <c r="E4998" s="66"/>
      <c r="F4998" s="66"/>
      <c r="G4998" s="57"/>
      <c r="H4998" s="57"/>
      <c r="I4998" s="57"/>
      <c r="J4998" s="57"/>
      <c r="K4998" s="57"/>
      <c r="L4998" s="57"/>
      <c r="M4998" s="57"/>
      <c r="N4998" s="57"/>
    </row>
    <row r="4999" spans="5:14">
      <c r="E4999" s="66"/>
      <c r="F4999" s="66"/>
      <c r="G4999" s="57"/>
      <c r="H4999" s="57"/>
      <c r="I4999" s="57"/>
      <c r="J4999" s="57"/>
      <c r="K4999" s="57"/>
      <c r="L4999" s="57"/>
      <c r="M4999" s="57"/>
      <c r="N4999" s="57"/>
    </row>
    <row r="5000" spans="5:14">
      <c r="E5000" s="66"/>
      <c r="F5000" s="66"/>
      <c r="G5000" s="57"/>
      <c r="H5000" s="57"/>
      <c r="I5000" s="57"/>
      <c r="J5000" s="57"/>
      <c r="K5000" s="57"/>
      <c r="L5000" s="57"/>
      <c r="M5000" s="57"/>
      <c r="N5000" s="57"/>
    </row>
    <row r="5001" spans="5:14">
      <c r="E5001" s="66"/>
      <c r="F5001" s="66"/>
      <c r="G5001" s="57"/>
      <c r="H5001" s="57"/>
      <c r="I5001" s="57"/>
      <c r="J5001" s="57"/>
      <c r="K5001" s="57"/>
      <c r="L5001" s="57"/>
      <c r="M5001" s="57"/>
      <c r="N5001" s="57"/>
    </row>
    <row r="5002" spans="5:14">
      <c r="E5002" s="66"/>
      <c r="F5002" s="66"/>
      <c r="G5002" s="57"/>
      <c r="H5002" s="57"/>
      <c r="I5002" s="57"/>
      <c r="J5002" s="57"/>
      <c r="K5002" s="57"/>
      <c r="L5002" s="57"/>
      <c r="M5002" s="57"/>
      <c r="N5002" s="57"/>
    </row>
    <row r="5003" spans="5:14">
      <c r="E5003" s="66"/>
      <c r="F5003" s="66"/>
      <c r="G5003" s="57"/>
      <c r="H5003" s="57"/>
      <c r="I5003" s="57"/>
      <c r="J5003" s="57"/>
      <c r="K5003" s="57"/>
      <c r="L5003" s="57"/>
      <c r="M5003" s="57"/>
      <c r="N5003" s="57"/>
    </row>
    <row r="5004" spans="5:14">
      <c r="E5004" s="66"/>
      <c r="F5004" s="66"/>
      <c r="G5004" s="57"/>
      <c r="H5004" s="57"/>
      <c r="I5004" s="57"/>
      <c r="J5004" s="57"/>
      <c r="K5004" s="57"/>
      <c r="L5004" s="57"/>
      <c r="M5004" s="57"/>
      <c r="N5004" s="57"/>
    </row>
    <row r="5005" spans="5:14">
      <c r="E5005" s="66"/>
      <c r="F5005" s="66"/>
      <c r="G5005" s="57"/>
      <c r="H5005" s="57"/>
      <c r="I5005" s="57"/>
      <c r="J5005" s="57"/>
      <c r="K5005" s="57"/>
      <c r="L5005" s="57"/>
      <c r="M5005" s="57"/>
      <c r="N5005" s="57"/>
    </row>
    <row r="5006" spans="5:14">
      <c r="E5006" s="66"/>
      <c r="F5006" s="66"/>
      <c r="G5006" s="57"/>
      <c r="H5006" s="57"/>
      <c r="I5006" s="57"/>
      <c r="J5006" s="57"/>
      <c r="K5006" s="57"/>
      <c r="L5006" s="57"/>
      <c r="M5006" s="57"/>
      <c r="N5006" s="57"/>
    </row>
    <row r="5007" spans="5:14">
      <c r="E5007" s="66"/>
      <c r="F5007" s="66"/>
      <c r="G5007" s="57"/>
      <c r="H5007" s="57"/>
      <c r="I5007" s="57"/>
      <c r="J5007" s="57"/>
      <c r="K5007" s="57"/>
      <c r="L5007" s="57"/>
      <c r="M5007" s="57"/>
      <c r="N5007" s="57"/>
    </row>
    <row r="5008" spans="5:14">
      <c r="E5008" s="66"/>
      <c r="F5008" s="66"/>
      <c r="G5008" s="57"/>
      <c r="H5008" s="57"/>
      <c r="I5008" s="57"/>
      <c r="J5008" s="57"/>
      <c r="K5008" s="57"/>
      <c r="L5008" s="57"/>
      <c r="M5008" s="57"/>
      <c r="N5008" s="57"/>
    </row>
    <row r="5009" spans="5:14">
      <c r="E5009" s="66"/>
      <c r="F5009" s="66"/>
      <c r="G5009" s="57"/>
      <c r="H5009" s="57"/>
      <c r="I5009" s="57"/>
      <c r="J5009" s="57"/>
      <c r="K5009" s="57"/>
      <c r="L5009" s="57"/>
      <c r="M5009" s="57"/>
      <c r="N5009" s="57"/>
    </row>
    <row r="5010" spans="5:14">
      <c r="E5010" s="66"/>
      <c r="F5010" s="66"/>
      <c r="G5010" s="57"/>
      <c r="H5010" s="57"/>
      <c r="I5010" s="57"/>
      <c r="J5010" s="57"/>
      <c r="K5010" s="57"/>
      <c r="L5010" s="57"/>
      <c r="M5010" s="57"/>
      <c r="N5010" s="57"/>
    </row>
    <row r="5011" spans="5:14">
      <c r="E5011" s="66"/>
      <c r="F5011" s="66"/>
      <c r="G5011" s="57"/>
      <c r="H5011" s="57"/>
      <c r="I5011" s="57"/>
      <c r="J5011" s="57"/>
      <c r="K5011" s="57"/>
      <c r="L5011" s="57"/>
      <c r="M5011" s="57"/>
      <c r="N5011" s="57"/>
    </row>
    <row r="5012" spans="5:14">
      <c r="E5012" s="66"/>
      <c r="F5012" s="66"/>
      <c r="G5012" s="57"/>
      <c r="H5012" s="57"/>
      <c r="I5012" s="57"/>
      <c r="J5012" s="57"/>
      <c r="K5012" s="57"/>
      <c r="L5012" s="57"/>
      <c r="M5012" s="57"/>
      <c r="N5012" s="57"/>
    </row>
    <row r="5013" spans="5:14">
      <c r="E5013" s="66"/>
      <c r="F5013" s="66"/>
      <c r="G5013" s="57"/>
      <c r="H5013" s="57"/>
      <c r="I5013" s="57"/>
      <c r="J5013" s="57"/>
      <c r="K5013" s="57"/>
      <c r="L5013" s="57"/>
      <c r="M5013" s="57"/>
      <c r="N5013" s="57"/>
    </row>
    <row r="5014" spans="5:14">
      <c r="E5014" s="66"/>
      <c r="F5014" s="66"/>
      <c r="G5014" s="57"/>
      <c r="H5014" s="57"/>
      <c r="I5014" s="57"/>
      <c r="J5014" s="57"/>
      <c r="K5014" s="57"/>
      <c r="L5014" s="57"/>
      <c r="M5014" s="57"/>
      <c r="N5014" s="57"/>
    </row>
    <row r="5015" spans="5:14">
      <c r="E5015" s="66"/>
      <c r="F5015" s="66"/>
      <c r="G5015" s="57"/>
      <c r="H5015" s="57"/>
      <c r="I5015" s="57"/>
      <c r="J5015" s="57"/>
      <c r="K5015" s="57"/>
      <c r="L5015" s="57"/>
      <c r="M5015" s="57"/>
      <c r="N5015" s="57"/>
    </row>
    <row r="5016" spans="5:14">
      <c r="E5016" s="66"/>
      <c r="F5016" s="66"/>
      <c r="G5016" s="57"/>
      <c r="H5016" s="57"/>
      <c r="I5016" s="57"/>
      <c r="J5016" s="57"/>
      <c r="K5016" s="57"/>
      <c r="L5016" s="57"/>
      <c r="M5016" s="57"/>
      <c r="N5016" s="57"/>
    </row>
    <row r="5017" spans="5:14">
      <c r="E5017" s="66"/>
      <c r="F5017" s="66"/>
      <c r="G5017" s="57"/>
      <c r="H5017" s="57"/>
      <c r="I5017" s="57"/>
      <c r="J5017" s="57"/>
      <c r="K5017" s="57"/>
      <c r="L5017" s="57"/>
      <c r="M5017" s="57"/>
      <c r="N5017" s="57"/>
    </row>
    <row r="5018" spans="5:14">
      <c r="E5018" s="66"/>
      <c r="F5018" s="66"/>
      <c r="G5018" s="57"/>
      <c r="H5018" s="57"/>
      <c r="I5018" s="57"/>
      <c r="J5018" s="57"/>
      <c r="K5018" s="57"/>
      <c r="L5018" s="57"/>
      <c r="M5018" s="57"/>
      <c r="N5018" s="57"/>
    </row>
    <row r="5019" spans="5:14">
      <c r="E5019" s="66"/>
      <c r="F5019" s="66"/>
      <c r="G5019" s="57"/>
      <c r="H5019" s="57"/>
      <c r="I5019" s="57"/>
      <c r="J5019" s="57"/>
      <c r="K5019" s="57"/>
      <c r="L5019" s="57"/>
      <c r="M5019" s="57"/>
      <c r="N5019" s="57"/>
    </row>
    <row r="5020" spans="5:14">
      <c r="E5020" s="66"/>
      <c r="F5020" s="66"/>
      <c r="G5020" s="57"/>
      <c r="H5020" s="57"/>
      <c r="I5020" s="57"/>
      <c r="J5020" s="57"/>
      <c r="K5020" s="57"/>
      <c r="L5020" s="57"/>
      <c r="M5020" s="57"/>
      <c r="N5020" s="57"/>
    </row>
    <row r="5021" spans="5:14">
      <c r="E5021" s="66"/>
      <c r="F5021" s="66"/>
      <c r="G5021" s="57"/>
      <c r="H5021" s="57"/>
      <c r="I5021" s="57"/>
      <c r="J5021" s="57"/>
      <c r="K5021" s="57"/>
      <c r="L5021" s="57"/>
      <c r="M5021" s="57"/>
      <c r="N5021" s="57"/>
    </row>
    <row r="5022" spans="5:14">
      <c r="E5022" s="66"/>
      <c r="F5022" s="66"/>
      <c r="G5022" s="57"/>
      <c r="H5022" s="57"/>
      <c r="I5022" s="57"/>
      <c r="J5022" s="57"/>
      <c r="K5022" s="57"/>
      <c r="L5022" s="57"/>
      <c r="M5022" s="57"/>
      <c r="N5022" s="57"/>
    </row>
    <row r="5023" spans="5:14">
      <c r="E5023" s="66"/>
      <c r="F5023" s="66"/>
      <c r="G5023" s="57"/>
      <c r="H5023" s="57"/>
      <c r="I5023" s="57"/>
      <c r="J5023" s="57"/>
      <c r="K5023" s="57"/>
      <c r="L5023" s="57"/>
      <c r="M5023" s="57"/>
      <c r="N5023" s="57"/>
    </row>
    <row r="5024" spans="5:14">
      <c r="E5024" s="66"/>
      <c r="F5024" s="66"/>
      <c r="G5024" s="57"/>
      <c r="H5024" s="57"/>
      <c r="I5024" s="57"/>
      <c r="J5024" s="57"/>
      <c r="K5024" s="57"/>
      <c r="L5024" s="57"/>
      <c r="M5024" s="57"/>
      <c r="N5024" s="57"/>
    </row>
    <row r="5025" spans="5:14">
      <c r="E5025" s="66"/>
      <c r="F5025" s="66"/>
      <c r="G5025" s="57"/>
      <c r="H5025" s="57"/>
      <c r="I5025" s="57"/>
      <c r="J5025" s="57"/>
      <c r="K5025" s="57"/>
      <c r="L5025" s="57"/>
      <c r="M5025" s="57"/>
      <c r="N5025" s="57"/>
    </row>
    <row r="5026" spans="5:14">
      <c r="E5026" s="66"/>
      <c r="F5026" s="66"/>
      <c r="G5026" s="57"/>
      <c r="H5026" s="57"/>
      <c r="I5026" s="57"/>
      <c r="J5026" s="57"/>
      <c r="K5026" s="57"/>
      <c r="L5026" s="57"/>
      <c r="M5026" s="57"/>
      <c r="N5026" s="57"/>
    </row>
    <row r="5027" spans="5:14">
      <c r="E5027" s="66"/>
      <c r="F5027" s="66"/>
      <c r="G5027" s="57"/>
      <c r="H5027" s="57"/>
      <c r="I5027" s="57"/>
      <c r="J5027" s="57"/>
      <c r="K5027" s="57"/>
      <c r="L5027" s="57"/>
      <c r="M5027" s="57"/>
      <c r="N5027" s="57"/>
    </row>
    <row r="5028" spans="5:14">
      <c r="E5028" s="66"/>
      <c r="F5028" s="66"/>
      <c r="G5028" s="57"/>
      <c r="H5028" s="57"/>
      <c r="I5028" s="57"/>
      <c r="J5028" s="57"/>
      <c r="K5028" s="57"/>
      <c r="L5028" s="57"/>
      <c r="M5028" s="57"/>
      <c r="N5028" s="57"/>
    </row>
    <row r="5029" spans="5:14">
      <c r="E5029" s="66"/>
      <c r="F5029" s="66"/>
      <c r="G5029" s="57"/>
      <c r="H5029" s="57"/>
      <c r="I5029" s="57"/>
      <c r="J5029" s="57"/>
      <c r="K5029" s="57"/>
      <c r="L5029" s="57"/>
      <c r="M5029" s="57"/>
      <c r="N5029" s="57"/>
    </row>
    <row r="5030" spans="5:14">
      <c r="E5030" s="66"/>
      <c r="F5030" s="66"/>
      <c r="G5030" s="57"/>
      <c r="H5030" s="57"/>
      <c r="I5030" s="57"/>
      <c r="J5030" s="57"/>
      <c r="K5030" s="57"/>
      <c r="L5030" s="57"/>
      <c r="M5030" s="57"/>
      <c r="N5030" s="57"/>
    </row>
    <row r="5031" spans="5:14">
      <c r="E5031" s="66"/>
      <c r="F5031" s="66"/>
      <c r="G5031" s="57"/>
      <c r="H5031" s="57"/>
      <c r="I5031" s="57"/>
      <c r="J5031" s="57"/>
      <c r="K5031" s="57"/>
      <c r="L5031" s="57"/>
      <c r="M5031" s="57"/>
      <c r="N5031" s="57"/>
    </row>
    <row r="5032" spans="5:14">
      <c r="E5032" s="66"/>
      <c r="F5032" s="66"/>
      <c r="G5032" s="57"/>
      <c r="H5032" s="57"/>
      <c r="I5032" s="57"/>
      <c r="J5032" s="57"/>
      <c r="K5032" s="57"/>
      <c r="L5032" s="57"/>
      <c r="M5032" s="57"/>
      <c r="N5032" s="57"/>
    </row>
    <row r="5033" spans="5:14">
      <c r="E5033" s="66"/>
      <c r="F5033" s="66"/>
      <c r="G5033" s="57"/>
      <c r="H5033" s="57"/>
      <c r="I5033" s="57"/>
      <c r="J5033" s="57"/>
      <c r="K5033" s="57"/>
      <c r="L5033" s="57"/>
      <c r="M5033" s="57"/>
      <c r="N5033" s="57"/>
    </row>
    <row r="5034" spans="5:14">
      <c r="E5034" s="66"/>
      <c r="F5034" s="66"/>
      <c r="G5034" s="57"/>
      <c r="H5034" s="57"/>
      <c r="I5034" s="57"/>
      <c r="J5034" s="57"/>
      <c r="K5034" s="57"/>
      <c r="L5034" s="57"/>
      <c r="M5034" s="57"/>
      <c r="N5034" s="57"/>
    </row>
    <row r="5035" spans="5:14">
      <c r="E5035" s="66"/>
      <c r="F5035" s="66"/>
      <c r="G5035" s="57"/>
      <c r="H5035" s="57"/>
      <c r="I5035" s="57"/>
      <c r="J5035" s="57"/>
      <c r="K5035" s="57"/>
      <c r="L5035" s="57"/>
      <c r="M5035" s="57"/>
      <c r="N5035" s="57"/>
    </row>
    <row r="5036" spans="5:14">
      <c r="E5036" s="66"/>
      <c r="F5036" s="66"/>
      <c r="G5036" s="57"/>
      <c r="H5036" s="57"/>
      <c r="I5036" s="57"/>
      <c r="J5036" s="57"/>
      <c r="K5036" s="57"/>
      <c r="L5036" s="57"/>
      <c r="M5036" s="57"/>
      <c r="N5036" s="57"/>
    </row>
    <row r="5037" spans="5:14">
      <c r="E5037" s="66"/>
      <c r="F5037" s="66"/>
      <c r="G5037" s="57"/>
      <c r="H5037" s="57"/>
      <c r="I5037" s="57"/>
      <c r="J5037" s="57"/>
      <c r="K5037" s="57"/>
      <c r="L5037" s="57"/>
      <c r="M5037" s="57"/>
      <c r="N5037" s="57"/>
    </row>
    <row r="5038" spans="5:14">
      <c r="E5038" s="66"/>
      <c r="F5038" s="66"/>
      <c r="G5038" s="57"/>
      <c r="H5038" s="57"/>
      <c r="I5038" s="57"/>
      <c r="J5038" s="57"/>
      <c r="K5038" s="57"/>
      <c r="L5038" s="57"/>
      <c r="M5038" s="57"/>
      <c r="N5038" s="57"/>
    </row>
    <row r="5039" spans="5:14">
      <c r="E5039" s="66"/>
      <c r="F5039" s="66"/>
      <c r="G5039" s="57"/>
      <c r="H5039" s="57"/>
      <c r="I5039" s="57"/>
      <c r="J5039" s="57"/>
      <c r="K5039" s="57"/>
      <c r="L5039" s="57"/>
      <c r="M5039" s="57"/>
      <c r="N5039" s="57"/>
    </row>
    <row r="5040" spans="5:14">
      <c r="E5040" s="66"/>
      <c r="F5040" s="66"/>
      <c r="G5040" s="57"/>
      <c r="H5040" s="57"/>
      <c r="I5040" s="57"/>
      <c r="J5040" s="57"/>
      <c r="K5040" s="57"/>
      <c r="L5040" s="57"/>
      <c r="M5040" s="57"/>
      <c r="N5040" s="57"/>
    </row>
    <row r="5041" spans="5:14">
      <c r="E5041" s="66"/>
      <c r="F5041" s="66"/>
      <c r="G5041" s="57"/>
      <c r="H5041" s="57"/>
      <c r="I5041" s="57"/>
      <c r="J5041" s="57"/>
      <c r="K5041" s="57"/>
      <c r="L5041" s="57"/>
      <c r="M5041" s="57"/>
      <c r="N5041" s="57"/>
    </row>
    <row r="5042" spans="5:14">
      <c r="E5042" s="66"/>
      <c r="F5042" s="66"/>
      <c r="G5042" s="57"/>
      <c r="H5042" s="57"/>
      <c r="I5042" s="57"/>
      <c r="J5042" s="57"/>
      <c r="K5042" s="57"/>
      <c r="L5042" s="57"/>
      <c r="M5042" s="57"/>
      <c r="N5042" s="57"/>
    </row>
    <row r="5043" spans="5:14">
      <c r="E5043" s="66"/>
      <c r="F5043" s="66"/>
      <c r="G5043" s="57"/>
      <c r="H5043" s="57"/>
      <c r="I5043" s="57"/>
      <c r="J5043" s="57"/>
      <c r="K5043" s="57"/>
      <c r="L5043" s="57"/>
      <c r="M5043" s="57"/>
      <c r="N5043" s="57"/>
    </row>
    <row r="5044" spans="5:14">
      <c r="E5044" s="66"/>
      <c r="F5044" s="66"/>
      <c r="G5044" s="57"/>
      <c r="H5044" s="57"/>
      <c r="I5044" s="57"/>
      <c r="J5044" s="57"/>
      <c r="K5044" s="57"/>
      <c r="L5044" s="57"/>
      <c r="M5044" s="57"/>
      <c r="N5044" s="57"/>
    </row>
    <row r="5045" spans="5:14">
      <c r="E5045" s="66"/>
      <c r="F5045" s="66"/>
      <c r="G5045" s="57"/>
      <c r="H5045" s="57"/>
      <c r="I5045" s="57"/>
      <c r="J5045" s="57"/>
      <c r="K5045" s="57"/>
      <c r="L5045" s="57"/>
      <c r="M5045" s="57"/>
      <c r="N5045" s="57"/>
    </row>
    <row r="5046" spans="5:14">
      <c r="E5046" s="66"/>
      <c r="F5046" s="66"/>
      <c r="G5046" s="57"/>
      <c r="H5046" s="57"/>
      <c r="I5046" s="57"/>
      <c r="J5046" s="57"/>
      <c r="K5046" s="57"/>
      <c r="L5046" s="57"/>
      <c r="M5046" s="57"/>
      <c r="N5046" s="57"/>
    </row>
    <row r="5047" spans="5:14">
      <c r="E5047" s="66"/>
      <c r="F5047" s="66"/>
      <c r="G5047" s="57"/>
      <c r="H5047" s="57"/>
      <c r="I5047" s="57"/>
      <c r="J5047" s="57"/>
      <c r="K5047" s="57"/>
      <c r="L5047" s="57"/>
      <c r="M5047" s="57"/>
      <c r="N5047" s="57"/>
    </row>
    <row r="5048" spans="5:14">
      <c r="E5048" s="66"/>
      <c r="F5048" s="66"/>
      <c r="G5048" s="57"/>
      <c r="H5048" s="57"/>
      <c r="I5048" s="57"/>
      <c r="J5048" s="57"/>
      <c r="K5048" s="57"/>
      <c r="L5048" s="57"/>
      <c r="M5048" s="57"/>
      <c r="N5048" s="57"/>
    </row>
    <row r="5049" spans="5:14">
      <c r="E5049" s="66"/>
      <c r="F5049" s="66"/>
      <c r="G5049" s="57"/>
      <c r="H5049" s="57"/>
      <c r="I5049" s="57"/>
      <c r="J5049" s="57"/>
      <c r="K5049" s="57"/>
      <c r="L5049" s="57"/>
      <c r="M5049" s="57"/>
      <c r="N5049" s="57"/>
    </row>
    <row r="5050" spans="5:14">
      <c r="E5050" s="66"/>
      <c r="F5050" s="66"/>
      <c r="G5050" s="57"/>
      <c r="H5050" s="57"/>
      <c r="I5050" s="57"/>
      <c r="J5050" s="57"/>
      <c r="K5050" s="57"/>
      <c r="L5050" s="57"/>
      <c r="M5050" s="57"/>
      <c r="N5050" s="57"/>
    </row>
    <row r="5051" spans="5:14">
      <c r="E5051" s="66"/>
      <c r="F5051" s="66"/>
      <c r="G5051" s="57"/>
      <c r="H5051" s="57"/>
      <c r="I5051" s="57"/>
      <c r="J5051" s="57"/>
      <c r="K5051" s="57"/>
      <c r="L5051" s="57"/>
      <c r="M5051" s="57"/>
      <c r="N5051" s="57"/>
    </row>
    <row r="5052" spans="5:14">
      <c r="E5052" s="66"/>
      <c r="F5052" s="66"/>
      <c r="G5052" s="57"/>
      <c r="H5052" s="57"/>
      <c r="I5052" s="57"/>
      <c r="J5052" s="57"/>
      <c r="K5052" s="57"/>
      <c r="L5052" s="57"/>
      <c r="M5052" s="57"/>
      <c r="N5052" s="57"/>
    </row>
    <row r="5053" spans="5:14">
      <c r="E5053" s="66"/>
      <c r="F5053" s="66"/>
      <c r="G5053" s="57"/>
      <c r="H5053" s="57"/>
      <c r="I5053" s="57"/>
      <c r="J5053" s="57"/>
      <c r="K5053" s="57"/>
      <c r="L5053" s="57"/>
      <c r="M5053" s="57"/>
      <c r="N5053" s="57"/>
    </row>
    <row r="5054" spans="5:14">
      <c r="E5054" s="66"/>
      <c r="F5054" s="66"/>
      <c r="G5054" s="57"/>
      <c r="H5054" s="57"/>
      <c r="I5054" s="57"/>
      <c r="J5054" s="57"/>
      <c r="K5054" s="57"/>
      <c r="L5054" s="57"/>
      <c r="M5054" s="57"/>
      <c r="N5054" s="57"/>
    </row>
    <row r="5055" spans="5:14">
      <c r="E5055" s="66"/>
      <c r="F5055" s="66"/>
      <c r="G5055" s="57"/>
      <c r="H5055" s="57"/>
      <c r="I5055" s="57"/>
      <c r="J5055" s="57"/>
      <c r="K5055" s="57"/>
      <c r="L5055" s="57"/>
      <c r="M5055" s="57"/>
      <c r="N5055" s="57"/>
    </row>
    <row r="5056" spans="5:14">
      <c r="E5056" s="66"/>
      <c r="F5056" s="66"/>
      <c r="G5056" s="57"/>
      <c r="H5056" s="57"/>
      <c r="I5056" s="57"/>
      <c r="J5056" s="57"/>
      <c r="K5056" s="57"/>
      <c r="L5056" s="57"/>
      <c r="M5056" s="57"/>
      <c r="N5056" s="57"/>
    </row>
    <row r="5057" spans="5:14">
      <c r="E5057" s="66"/>
      <c r="F5057" s="66"/>
      <c r="G5057" s="57"/>
      <c r="H5057" s="57"/>
      <c r="I5057" s="57"/>
      <c r="J5057" s="57"/>
      <c r="K5057" s="57"/>
      <c r="L5057" s="57"/>
      <c r="M5057" s="57"/>
      <c r="N5057" s="57"/>
    </row>
    <row r="5058" spans="5:14">
      <c r="E5058" s="66"/>
      <c r="F5058" s="66"/>
      <c r="G5058" s="57"/>
      <c r="H5058" s="57"/>
      <c r="I5058" s="57"/>
      <c r="J5058" s="57"/>
      <c r="K5058" s="57"/>
      <c r="L5058" s="57"/>
      <c r="M5058" s="57"/>
      <c r="N5058" s="57"/>
    </row>
    <row r="5059" spans="5:14">
      <c r="E5059" s="66"/>
      <c r="F5059" s="66"/>
      <c r="G5059" s="57"/>
      <c r="H5059" s="57"/>
      <c r="I5059" s="57"/>
      <c r="J5059" s="57"/>
      <c r="K5059" s="57"/>
      <c r="L5059" s="57"/>
      <c r="M5059" s="57"/>
      <c r="N5059" s="57"/>
    </row>
    <row r="5060" spans="5:14">
      <c r="E5060" s="66"/>
      <c r="F5060" s="66"/>
      <c r="G5060" s="57"/>
      <c r="H5060" s="57"/>
      <c r="I5060" s="57"/>
      <c r="J5060" s="57"/>
      <c r="K5060" s="57"/>
      <c r="L5060" s="57"/>
      <c r="M5060" s="57"/>
      <c r="N5060" s="57"/>
    </row>
    <row r="5061" spans="5:14">
      <c r="E5061" s="66"/>
      <c r="F5061" s="66"/>
      <c r="G5061" s="57"/>
      <c r="H5061" s="57"/>
      <c r="I5061" s="57"/>
      <c r="J5061" s="57"/>
      <c r="K5061" s="57"/>
      <c r="L5061" s="57"/>
      <c r="M5061" s="57"/>
      <c r="N5061" s="57"/>
    </row>
    <row r="5062" spans="5:14">
      <c r="E5062" s="66"/>
      <c r="F5062" s="66"/>
      <c r="G5062" s="57"/>
      <c r="H5062" s="57"/>
      <c r="I5062" s="57"/>
      <c r="J5062" s="57"/>
      <c r="K5062" s="57"/>
      <c r="L5062" s="57"/>
      <c r="M5062" s="57"/>
      <c r="N5062" s="57"/>
    </row>
    <row r="5063" spans="5:14">
      <c r="E5063" s="66"/>
      <c r="F5063" s="66"/>
      <c r="G5063" s="57"/>
      <c r="H5063" s="57"/>
      <c r="I5063" s="57"/>
      <c r="J5063" s="57"/>
      <c r="K5063" s="57"/>
      <c r="L5063" s="57"/>
      <c r="M5063" s="57"/>
      <c r="N5063" s="57"/>
    </row>
    <row r="5064" spans="5:14">
      <c r="E5064" s="66"/>
      <c r="F5064" s="66"/>
      <c r="G5064" s="57"/>
      <c r="H5064" s="57"/>
      <c r="I5064" s="57"/>
      <c r="J5064" s="57"/>
      <c r="K5064" s="57"/>
      <c r="L5064" s="57"/>
      <c r="M5064" s="57"/>
      <c r="N5064" s="57"/>
    </row>
    <row r="5065" spans="5:14">
      <c r="E5065" s="66"/>
      <c r="F5065" s="66"/>
      <c r="G5065" s="57"/>
      <c r="H5065" s="57"/>
      <c r="I5065" s="57"/>
      <c r="J5065" s="57"/>
      <c r="K5065" s="57"/>
      <c r="L5065" s="57"/>
      <c r="M5065" s="57"/>
      <c r="N5065" s="57"/>
    </row>
    <row r="5066" spans="5:14">
      <c r="E5066" s="66"/>
      <c r="F5066" s="66"/>
      <c r="G5066" s="57"/>
      <c r="H5066" s="57"/>
      <c r="I5066" s="57"/>
      <c r="J5066" s="57"/>
      <c r="K5066" s="57"/>
      <c r="L5066" s="57"/>
      <c r="M5066" s="57"/>
      <c r="N5066" s="57"/>
    </row>
    <row r="5067" spans="5:14">
      <c r="E5067" s="66"/>
      <c r="F5067" s="66"/>
      <c r="G5067" s="57"/>
      <c r="H5067" s="57"/>
      <c r="I5067" s="57"/>
      <c r="J5067" s="57"/>
      <c r="K5067" s="57"/>
      <c r="L5067" s="57"/>
      <c r="M5067" s="57"/>
      <c r="N5067" s="57"/>
    </row>
    <row r="5068" spans="5:14">
      <c r="E5068" s="66"/>
      <c r="F5068" s="66"/>
      <c r="G5068" s="57"/>
      <c r="H5068" s="57"/>
      <c r="I5068" s="57"/>
      <c r="J5068" s="57"/>
      <c r="K5068" s="57"/>
      <c r="L5068" s="57"/>
      <c r="M5068" s="57"/>
      <c r="N5068" s="57"/>
    </row>
    <row r="5069" spans="5:14">
      <c r="E5069" s="66"/>
      <c r="F5069" s="66"/>
      <c r="G5069" s="57"/>
      <c r="H5069" s="57"/>
      <c r="I5069" s="57"/>
      <c r="J5069" s="57"/>
      <c r="K5069" s="57"/>
      <c r="L5069" s="57"/>
      <c r="M5069" s="57"/>
      <c r="N5069" s="57"/>
    </row>
    <row r="5070" spans="5:14">
      <c r="E5070" s="66"/>
      <c r="F5070" s="66"/>
      <c r="G5070" s="57"/>
      <c r="H5070" s="57"/>
      <c r="I5070" s="57"/>
      <c r="J5070" s="57"/>
      <c r="K5070" s="57"/>
      <c r="L5070" s="57"/>
      <c r="M5070" s="57"/>
      <c r="N5070" s="57"/>
    </row>
    <row r="5071" spans="5:14">
      <c r="E5071" s="66"/>
      <c r="F5071" s="66"/>
      <c r="G5071" s="57"/>
      <c r="H5071" s="57"/>
      <c r="I5071" s="57"/>
      <c r="J5071" s="57"/>
      <c r="K5071" s="57"/>
      <c r="L5071" s="57"/>
      <c r="M5071" s="57"/>
      <c r="N5071" s="57"/>
    </row>
    <row r="5072" spans="5:14">
      <c r="E5072" s="66"/>
      <c r="F5072" s="66"/>
      <c r="G5072" s="57"/>
      <c r="H5072" s="57"/>
      <c r="I5072" s="57"/>
      <c r="J5072" s="57"/>
      <c r="K5072" s="57"/>
      <c r="L5072" s="57"/>
      <c r="M5072" s="57"/>
      <c r="N5072" s="57"/>
    </row>
    <row r="5073" spans="5:14">
      <c r="E5073" s="66"/>
      <c r="F5073" s="66"/>
      <c r="G5073" s="57"/>
      <c r="H5073" s="57"/>
      <c r="I5073" s="57"/>
      <c r="J5073" s="57"/>
      <c r="K5073" s="57"/>
      <c r="L5073" s="57"/>
      <c r="M5073" s="57"/>
      <c r="N5073" s="57"/>
    </row>
    <row r="5074" spans="5:14">
      <c r="E5074" s="66"/>
      <c r="F5074" s="66"/>
      <c r="G5074" s="57"/>
      <c r="H5074" s="57"/>
      <c r="I5074" s="57"/>
      <c r="J5074" s="57"/>
      <c r="K5074" s="57"/>
      <c r="L5074" s="57"/>
      <c r="M5074" s="57"/>
      <c r="N5074" s="57"/>
    </row>
    <row r="5075" spans="5:14">
      <c r="E5075" s="66"/>
      <c r="F5075" s="66"/>
      <c r="G5075" s="57"/>
      <c r="H5075" s="57"/>
      <c r="I5075" s="57"/>
      <c r="J5075" s="57"/>
      <c r="K5075" s="57"/>
      <c r="L5075" s="57"/>
      <c r="M5075" s="57"/>
      <c r="N5075" s="57"/>
    </row>
    <row r="5076" spans="5:14">
      <c r="E5076" s="66"/>
      <c r="F5076" s="66"/>
      <c r="G5076" s="57"/>
      <c r="H5076" s="57"/>
      <c r="I5076" s="57"/>
      <c r="J5076" s="57"/>
      <c r="K5076" s="57"/>
      <c r="L5076" s="57"/>
      <c r="M5076" s="57"/>
      <c r="N5076" s="57"/>
    </row>
    <row r="5077" spans="5:14">
      <c r="E5077" s="66"/>
      <c r="F5077" s="66"/>
      <c r="G5077" s="57"/>
      <c r="H5077" s="57"/>
      <c r="I5077" s="57"/>
      <c r="J5077" s="57"/>
      <c r="K5077" s="57"/>
      <c r="L5077" s="57"/>
      <c r="M5077" s="57"/>
      <c r="N5077" s="57"/>
    </row>
    <row r="5078" spans="5:14">
      <c r="E5078" s="66"/>
      <c r="F5078" s="66"/>
      <c r="G5078" s="57"/>
      <c r="H5078" s="57"/>
      <c r="I5078" s="57"/>
      <c r="J5078" s="57"/>
      <c r="K5078" s="57"/>
      <c r="L5078" s="57"/>
      <c r="M5078" s="57"/>
      <c r="N5078" s="57"/>
    </row>
    <row r="5079" spans="5:14">
      <c r="E5079" s="66"/>
      <c r="F5079" s="66"/>
      <c r="G5079" s="57"/>
      <c r="H5079" s="57"/>
      <c r="I5079" s="57"/>
      <c r="J5079" s="57"/>
      <c r="K5079" s="57"/>
      <c r="L5079" s="57"/>
      <c r="M5079" s="57"/>
      <c r="N5079" s="57"/>
    </row>
    <row r="5080" spans="5:14">
      <c r="E5080" s="66"/>
      <c r="F5080" s="66"/>
      <c r="G5080" s="57"/>
      <c r="H5080" s="57"/>
      <c r="I5080" s="57"/>
      <c r="J5080" s="57"/>
      <c r="K5080" s="57"/>
      <c r="L5080" s="57"/>
      <c r="M5080" s="57"/>
      <c r="N5080" s="57"/>
    </row>
    <row r="5081" spans="5:14">
      <c r="E5081" s="66"/>
      <c r="F5081" s="66"/>
      <c r="G5081" s="57"/>
      <c r="H5081" s="57"/>
      <c r="I5081" s="57"/>
      <c r="J5081" s="57"/>
      <c r="K5081" s="57"/>
      <c r="L5081" s="57"/>
      <c r="M5081" s="57"/>
      <c r="N5081" s="57"/>
    </row>
    <row r="5082" spans="5:14">
      <c r="E5082" s="66"/>
      <c r="F5082" s="66"/>
      <c r="G5082" s="57"/>
      <c r="H5082" s="57"/>
      <c r="I5082" s="57"/>
      <c r="J5082" s="57"/>
      <c r="K5082" s="57"/>
      <c r="L5082" s="57"/>
      <c r="M5082" s="57"/>
      <c r="N5082" s="57"/>
    </row>
    <row r="5083" spans="5:14">
      <c r="E5083" s="66"/>
      <c r="F5083" s="66"/>
      <c r="G5083" s="57"/>
      <c r="H5083" s="57"/>
      <c r="I5083" s="57"/>
      <c r="J5083" s="57"/>
      <c r="K5083" s="57"/>
      <c r="L5083" s="57"/>
      <c r="M5083" s="57"/>
      <c r="N5083" s="57"/>
    </row>
    <row r="5084" spans="5:14">
      <c r="E5084" s="66"/>
      <c r="F5084" s="66"/>
      <c r="G5084" s="57"/>
      <c r="H5084" s="57"/>
      <c r="I5084" s="57"/>
      <c r="J5084" s="57"/>
      <c r="K5084" s="57"/>
      <c r="L5084" s="57"/>
      <c r="M5084" s="57"/>
      <c r="N5084" s="57"/>
    </row>
    <row r="5085" spans="5:14">
      <c r="E5085" s="66"/>
      <c r="F5085" s="66"/>
      <c r="G5085" s="57"/>
      <c r="H5085" s="57"/>
      <c r="I5085" s="57"/>
      <c r="J5085" s="57"/>
      <c r="K5085" s="57"/>
      <c r="L5085" s="57"/>
      <c r="M5085" s="57"/>
      <c r="N5085" s="57"/>
    </row>
    <row r="5086" spans="5:14">
      <c r="E5086" s="66"/>
      <c r="F5086" s="66"/>
      <c r="G5086" s="57"/>
      <c r="H5086" s="57"/>
      <c r="I5086" s="57"/>
      <c r="J5086" s="57"/>
      <c r="K5086" s="57"/>
      <c r="L5086" s="57"/>
      <c r="M5086" s="57"/>
      <c r="N5086" s="57"/>
    </row>
    <row r="5087" spans="5:14">
      <c r="E5087" s="66"/>
      <c r="F5087" s="66"/>
      <c r="G5087" s="57"/>
      <c r="H5087" s="57"/>
      <c r="I5087" s="57"/>
      <c r="J5087" s="57"/>
      <c r="K5087" s="57"/>
      <c r="L5087" s="57"/>
      <c r="M5087" s="57"/>
      <c r="N5087" s="57"/>
    </row>
    <row r="5088" spans="5:14">
      <c r="E5088" s="66"/>
      <c r="F5088" s="66"/>
      <c r="G5088" s="57"/>
      <c r="H5088" s="57"/>
      <c r="I5088" s="57"/>
      <c r="J5088" s="57"/>
      <c r="K5088" s="57"/>
      <c r="L5088" s="57"/>
      <c r="M5088" s="57"/>
      <c r="N5088" s="57"/>
    </row>
    <row r="5089" spans="5:14">
      <c r="E5089" s="66"/>
      <c r="F5089" s="66"/>
      <c r="G5089" s="57"/>
      <c r="H5089" s="57"/>
      <c r="I5089" s="57"/>
      <c r="J5089" s="57"/>
      <c r="K5089" s="57"/>
      <c r="L5089" s="57"/>
      <c r="M5089" s="57"/>
      <c r="N5089" s="57"/>
    </row>
    <row r="5090" spans="5:14">
      <c r="E5090" s="66"/>
      <c r="F5090" s="66"/>
      <c r="G5090" s="57"/>
      <c r="H5090" s="57"/>
      <c r="I5090" s="57"/>
      <c r="J5090" s="57"/>
      <c r="K5090" s="57"/>
      <c r="L5090" s="57"/>
      <c r="M5090" s="57"/>
      <c r="N5090" s="57"/>
    </row>
    <row r="5091" spans="5:14">
      <c r="E5091" s="66"/>
      <c r="F5091" s="66"/>
      <c r="G5091" s="57"/>
      <c r="H5091" s="57"/>
      <c r="I5091" s="57"/>
      <c r="J5091" s="57"/>
      <c r="K5091" s="57"/>
      <c r="L5091" s="57"/>
      <c r="M5091" s="57"/>
      <c r="N5091" s="57"/>
    </row>
    <row r="5092" spans="5:14">
      <c r="E5092" s="66"/>
      <c r="F5092" s="66"/>
      <c r="G5092" s="57"/>
      <c r="H5092" s="57"/>
      <c r="I5092" s="57"/>
      <c r="J5092" s="57"/>
      <c r="K5092" s="57"/>
      <c r="L5092" s="57"/>
      <c r="M5092" s="57"/>
      <c r="N5092" s="57"/>
    </row>
    <row r="5093" spans="5:14">
      <c r="E5093" s="66"/>
      <c r="F5093" s="66"/>
      <c r="G5093" s="57"/>
      <c r="H5093" s="57"/>
      <c r="I5093" s="57"/>
      <c r="J5093" s="57"/>
      <c r="K5093" s="57"/>
      <c r="L5093" s="57"/>
      <c r="M5093" s="57"/>
      <c r="N5093" s="57"/>
    </row>
    <row r="5094" spans="5:14">
      <c r="E5094" s="66"/>
      <c r="F5094" s="66"/>
      <c r="G5094" s="57"/>
      <c r="H5094" s="57"/>
      <c r="I5094" s="57"/>
      <c r="J5094" s="57"/>
      <c r="K5094" s="57"/>
      <c r="L5094" s="57"/>
      <c r="M5094" s="57"/>
      <c r="N5094" s="57"/>
    </row>
    <row r="5095" spans="5:14">
      <c r="E5095" s="66"/>
      <c r="F5095" s="66"/>
      <c r="G5095" s="57"/>
      <c r="H5095" s="57"/>
      <c r="I5095" s="57"/>
      <c r="J5095" s="57"/>
      <c r="K5095" s="57"/>
      <c r="L5095" s="57"/>
      <c r="M5095" s="57"/>
      <c r="N5095" s="57"/>
    </row>
    <row r="5096" spans="5:14">
      <c r="E5096" s="66"/>
      <c r="F5096" s="66"/>
      <c r="G5096" s="57"/>
      <c r="H5096" s="57"/>
      <c r="I5096" s="57"/>
      <c r="J5096" s="57"/>
      <c r="K5096" s="57"/>
      <c r="L5096" s="57"/>
      <c r="M5096" s="57"/>
      <c r="N5096" s="57"/>
    </row>
    <row r="5097" spans="5:14">
      <c r="E5097" s="66"/>
      <c r="F5097" s="66"/>
      <c r="G5097" s="57"/>
      <c r="H5097" s="57"/>
      <c r="I5097" s="57"/>
      <c r="J5097" s="57"/>
      <c r="K5097" s="57"/>
      <c r="L5097" s="57"/>
      <c r="M5097" s="57"/>
      <c r="N5097" s="57"/>
    </row>
    <row r="5098" spans="5:14">
      <c r="E5098" s="66"/>
      <c r="F5098" s="66"/>
      <c r="G5098" s="57"/>
      <c r="H5098" s="57"/>
      <c r="I5098" s="57"/>
      <c r="J5098" s="57"/>
      <c r="K5098" s="57"/>
      <c r="L5098" s="57"/>
      <c r="M5098" s="57"/>
      <c r="N5098" s="57"/>
    </row>
    <row r="5099" spans="5:14">
      <c r="E5099" s="66"/>
      <c r="F5099" s="66"/>
      <c r="G5099" s="57"/>
      <c r="H5099" s="57"/>
      <c r="I5099" s="57"/>
      <c r="J5099" s="57"/>
      <c r="K5099" s="57"/>
      <c r="L5099" s="57"/>
      <c r="M5099" s="57"/>
      <c r="N5099" s="57"/>
    </row>
    <row r="5100" spans="5:14">
      <c r="E5100" s="66"/>
      <c r="F5100" s="66"/>
      <c r="G5100" s="57"/>
      <c r="H5100" s="57"/>
      <c r="I5100" s="57"/>
      <c r="J5100" s="57"/>
      <c r="K5100" s="57"/>
      <c r="L5100" s="57"/>
      <c r="M5100" s="57"/>
      <c r="N5100" s="57"/>
    </row>
    <row r="5101" spans="5:14">
      <c r="E5101" s="66"/>
      <c r="F5101" s="66"/>
      <c r="G5101" s="57"/>
      <c r="H5101" s="57"/>
      <c r="I5101" s="57"/>
      <c r="J5101" s="57"/>
      <c r="K5101" s="57"/>
      <c r="L5101" s="57"/>
      <c r="M5101" s="57"/>
      <c r="N5101" s="57"/>
    </row>
    <row r="5102" spans="5:14">
      <c r="E5102" s="66"/>
      <c r="F5102" s="66"/>
      <c r="G5102" s="57"/>
      <c r="H5102" s="57"/>
      <c r="I5102" s="57"/>
      <c r="J5102" s="57"/>
      <c r="K5102" s="57"/>
      <c r="L5102" s="57"/>
      <c r="M5102" s="57"/>
      <c r="N5102" s="57"/>
    </row>
    <row r="5103" spans="5:14">
      <c r="E5103" s="66"/>
      <c r="F5103" s="66"/>
      <c r="G5103" s="57"/>
      <c r="H5103" s="57"/>
      <c r="I5103" s="57"/>
      <c r="J5103" s="57"/>
      <c r="K5103" s="57"/>
      <c r="L5103" s="57"/>
      <c r="M5103" s="57"/>
      <c r="N5103" s="57"/>
    </row>
    <row r="5104" spans="5:14">
      <c r="E5104" s="66"/>
      <c r="F5104" s="66"/>
      <c r="G5104" s="57"/>
      <c r="H5104" s="57"/>
      <c r="I5104" s="57"/>
      <c r="J5104" s="57"/>
      <c r="K5104" s="57"/>
      <c r="L5104" s="57"/>
      <c r="M5104" s="57"/>
      <c r="N5104" s="57"/>
    </row>
    <row r="5105" spans="5:14">
      <c r="E5105" s="66"/>
      <c r="F5105" s="66"/>
      <c r="G5105" s="57"/>
      <c r="H5105" s="57"/>
      <c r="I5105" s="57"/>
      <c r="J5105" s="57"/>
      <c r="K5105" s="57"/>
      <c r="L5105" s="57"/>
      <c r="M5105" s="57"/>
      <c r="N5105" s="57"/>
    </row>
    <row r="5106" spans="5:14">
      <c r="E5106" s="66"/>
      <c r="F5106" s="66"/>
      <c r="G5106" s="57"/>
      <c r="H5106" s="57"/>
      <c r="I5106" s="57"/>
      <c r="J5106" s="57"/>
      <c r="K5106" s="57"/>
      <c r="L5106" s="57"/>
      <c r="M5106" s="57"/>
      <c r="N5106" s="57"/>
    </row>
    <row r="5107" spans="5:14">
      <c r="E5107" s="66"/>
      <c r="F5107" s="66"/>
      <c r="G5107" s="57"/>
      <c r="H5107" s="57"/>
      <c r="I5107" s="57"/>
      <c r="J5107" s="57"/>
      <c r="K5107" s="57"/>
      <c r="L5107" s="57"/>
      <c r="M5107" s="57"/>
      <c r="N5107" s="57"/>
    </row>
    <row r="5108" spans="5:14">
      <c r="E5108" s="66"/>
      <c r="F5108" s="66"/>
      <c r="G5108" s="57"/>
      <c r="H5108" s="57"/>
      <c r="I5108" s="57"/>
      <c r="J5108" s="57"/>
      <c r="K5108" s="57"/>
      <c r="L5108" s="57"/>
      <c r="M5108" s="57"/>
      <c r="N5108" s="57"/>
    </row>
    <row r="5109" spans="5:14">
      <c r="E5109" s="66"/>
      <c r="F5109" s="66"/>
      <c r="G5109" s="57"/>
      <c r="H5109" s="57"/>
      <c r="I5109" s="57"/>
      <c r="J5109" s="57"/>
      <c r="K5109" s="57"/>
      <c r="L5109" s="57"/>
      <c r="M5109" s="57"/>
      <c r="N5109" s="57"/>
    </row>
    <row r="5110" spans="5:14">
      <c r="E5110" s="66"/>
      <c r="F5110" s="66"/>
      <c r="G5110" s="57"/>
      <c r="H5110" s="57"/>
      <c r="I5110" s="57"/>
      <c r="J5110" s="57"/>
      <c r="K5110" s="57"/>
      <c r="L5110" s="57"/>
      <c r="M5110" s="57"/>
      <c r="N5110" s="57"/>
    </row>
    <row r="5111" spans="5:14">
      <c r="E5111" s="66"/>
      <c r="F5111" s="66"/>
      <c r="G5111" s="57"/>
      <c r="H5111" s="57"/>
      <c r="I5111" s="57"/>
      <c r="J5111" s="57"/>
      <c r="K5111" s="57"/>
      <c r="L5111" s="57"/>
      <c r="M5111" s="57"/>
      <c r="N5111" s="57"/>
    </row>
    <row r="5112" spans="5:14">
      <c r="E5112" s="66"/>
      <c r="F5112" s="66"/>
      <c r="G5112" s="57"/>
      <c r="H5112" s="57"/>
      <c r="I5112" s="57"/>
      <c r="J5112" s="57"/>
      <c r="K5112" s="57"/>
      <c r="L5112" s="57"/>
      <c r="M5112" s="57"/>
      <c r="N5112" s="57"/>
    </row>
    <row r="5113" spans="5:14">
      <c r="E5113" s="66"/>
      <c r="F5113" s="66"/>
      <c r="G5113" s="57"/>
      <c r="H5113" s="57"/>
      <c r="I5113" s="57"/>
      <c r="J5113" s="57"/>
      <c r="K5113" s="57"/>
      <c r="L5113" s="57"/>
      <c r="M5113" s="57"/>
      <c r="N5113" s="57"/>
    </row>
    <row r="5114" spans="5:14">
      <c r="E5114" s="66"/>
      <c r="F5114" s="66"/>
      <c r="G5114" s="57"/>
      <c r="H5114" s="57"/>
      <c r="I5114" s="57"/>
      <c r="J5114" s="57"/>
      <c r="K5114" s="57"/>
      <c r="L5114" s="57"/>
      <c r="M5114" s="57"/>
      <c r="N5114" s="57"/>
    </row>
    <row r="5115" spans="5:14">
      <c r="E5115" s="66"/>
      <c r="F5115" s="66"/>
      <c r="G5115" s="57"/>
      <c r="H5115" s="57"/>
      <c r="I5115" s="57"/>
      <c r="J5115" s="57"/>
      <c r="K5115" s="57"/>
      <c r="L5115" s="57"/>
      <c r="M5115" s="57"/>
      <c r="N5115" s="57"/>
    </row>
    <row r="5116" spans="5:14">
      <c r="E5116" s="66"/>
      <c r="F5116" s="66"/>
      <c r="G5116" s="57"/>
      <c r="H5116" s="57"/>
      <c r="I5116" s="57"/>
      <c r="J5116" s="57"/>
      <c r="K5116" s="57"/>
      <c r="L5116" s="57"/>
      <c r="M5116" s="57"/>
      <c r="N5116" s="57"/>
    </row>
    <row r="5117" spans="5:14">
      <c r="E5117" s="66"/>
      <c r="F5117" s="66"/>
      <c r="G5117" s="57"/>
      <c r="H5117" s="57"/>
      <c r="I5117" s="57"/>
      <c r="J5117" s="57"/>
      <c r="K5117" s="57"/>
      <c r="L5117" s="57"/>
      <c r="M5117" s="57"/>
      <c r="N5117" s="57"/>
    </row>
    <row r="5118" spans="5:14">
      <c r="E5118" s="66"/>
      <c r="F5118" s="66"/>
      <c r="G5118" s="57"/>
      <c r="H5118" s="57"/>
      <c r="I5118" s="57"/>
      <c r="J5118" s="57"/>
      <c r="K5118" s="57"/>
      <c r="L5118" s="57"/>
      <c r="M5118" s="57"/>
      <c r="N5118" s="57"/>
    </row>
    <row r="5119" spans="5:14">
      <c r="E5119" s="66"/>
      <c r="F5119" s="66"/>
      <c r="G5119" s="57"/>
      <c r="H5119" s="57"/>
      <c r="I5119" s="57"/>
      <c r="J5119" s="57"/>
      <c r="K5119" s="57"/>
      <c r="L5119" s="57"/>
      <c r="M5119" s="57"/>
      <c r="N5119" s="57"/>
    </row>
    <row r="5120" spans="5:14">
      <c r="E5120" s="66"/>
      <c r="F5120" s="66"/>
      <c r="G5120" s="57"/>
      <c r="H5120" s="57"/>
      <c r="I5120" s="57"/>
      <c r="J5120" s="57"/>
      <c r="K5120" s="57"/>
      <c r="L5120" s="57"/>
      <c r="M5120" s="57"/>
      <c r="N5120" s="57"/>
    </row>
    <row r="5121" spans="5:14">
      <c r="E5121" s="66"/>
      <c r="F5121" s="66"/>
      <c r="G5121" s="57"/>
      <c r="H5121" s="57"/>
      <c r="I5121" s="57"/>
      <c r="J5121" s="57"/>
      <c r="K5121" s="57"/>
      <c r="L5121" s="57"/>
      <c r="M5121" s="57"/>
      <c r="N5121" s="57"/>
    </row>
    <row r="5122" spans="5:14">
      <c r="E5122" s="66"/>
      <c r="F5122" s="66"/>
      <c r="G5122" s="57"/>
      <c r="H5122" s="57"/>
      <c r="I5122" s="57"/>
      <c r="J5122" s="57"/>
      <c r="K5122" s="57"/>
      <c r="L5122" s="57"/>
      <c r="M5122" s="57"/>
      <c r="N5122" s="57"/>
    </row>
    <row r="5123" spans="5:14">
      <c r="E5123" s="66"/>
      <c r="F5123" s="66"/>
      <c r="G5123" s="57"/>
      <c r="H5123" s="57"/>
      <c r="I5123" s="57"/>
      <c r="J5123" s="57"/>
      <c r="K5123" s="57"/>
      <c r="L5123" s="57"/>
      <c r="M5123" s="57"/>
      <c r="N5123" s="57"/>
    </row>
    <row r="5124" spans="5:14">
      <c r="E5124" s="66"/>
      <c r="F5124" s="66"/>
      <c r="G5124" s="57"/>
      <c r="H5124" s="57"/>
      <c r="I5124" s="57"/>
      <c r="J5124" s="57"/>
      <c r="K5124" s="57"/>
      <c r="L5124" s="57"/>
      <c r="M5124" s="57"/>
      <c r="N5124" s="57"/>
    </row>
    <row r="5125" spans="5:14">
      <c r="E5125" s="66"/>
      <c r="F5125" s="66"/>
      <c r="G5125" s="57"/>
      <c r="H5125" s="57"/>
      <c r="I5125" s="57"/>
      <c r="J5125" s="57"/>
      <c r="K5125" s="57"/>
      <c r="L5125" s="57"/>
      <c r="M5125" s="57"/>
      <c r="N5125" s="57"/>
    </row>
    <row r="5126" spans="5:14">
      <c r="E5126" s="66"/>
      <c r="F5126" s="66"/>
      <c r="G5126" s="57"/>
      <c r="H5126" s="57"/>
      <c r="I5126" s="57"/>
      <c r="J5126" s="57"/>
      <c r="K5126" s="57"/>
      <c r="L5126" s="57"/>
      <c r="M5126" s="57"/>
      <c r="N5126" s="57"/>
    </row>
    <row r="5127" spans="5:14">
      <c r="E5127" s="66"/>
      <c r="F5127" s="66"/>
      <c r="G5127" s="57"/>
      <c r="H5127" s="57"/>
      <c r="I5127" s="57"/>
      <c r="J5127" s="57"/>
      <c r="K5127" s="57"/>
      <c r="L5127" s="57"/>
      <c r="M5127" s="57"/>
      <c r="N5127" s="57"/>
    </row>
    <row r="5128" spans="5:14">
      <c r="E5128" s="66"/>
      <c r="F5128" s="66"/>
      <c r="G5128" s="57"/>
      <c r="H5128" s="57"/>
      <c r="I5128" s="57"/>
      <c r="J5128" s="57"/>
      <c r="K5128" s="57"/>
      <c r="L5128" s="57"/>
      <c r="M5128" s="57"/>
      <c r="N5128" s="57"/>
    </row>
    <row r="5129" spans="5:14">
      <c r="E5129" s="66"/>
      <c r="F5129" s="66"/>
      <c r="G5129" s="57"/>
      <c r="H5129" s="57"/>
      <c r="I5129" s="57"/>
      <c r="J5129" s="57"/>
      <c r="K5129" s="57"/>
      <c r="L5129" s="57"/>
      <c r="M5129" s="57"/>
      <c r="N5129" s="57"/>
    </row>
    <row r="5130" spans="5:14">
      <c r="E5130" s="66"/>
      <c r="F5130" s="66"/>
      <c r="G5130" s="57"/>
      <c r="H5130" s="57"/>
      <c r="I5130" s="57"/>
      <c r="J5130" s="57"/>
      <c r="K5130" s="57"/>
      <c r="L5130" s="57"/>
      <c r="M5130" s="57"/>
      <c r="N5130" s="57"/>
    </row>
    <row r="5131" spans="5:14">
      <c r="E5131" s="66"/>
      <c r="F5131" s="66"/>
      <c r="G5131" s="57"/>
      <c r="H5131" s="57"/>
      <c r="I5131" s="57"/>
      <c r="J5131" s="57"/>
      <c r="K5131" s="57"/>
      <c r="L5131" s="57"/>
      <c r="M5131" s="57"/>
      <c r="N5131" s="57"/>
    </row>
    <row r="5132" spans="5:14">
      <c r="E5132" s="66"/>
      <c r="F5132" s="66"/>
      <c r="G5132" s="57"/>
      <c r="H5132" s="57"/>
      <c r="I5132" s="57"/>
      <c r="J5132" s="57"/>
      <c r="K5132" s="57"/>
      <c r="L5132" s="57"/>
      <c r="M5132" s="57"/>
      <c r="N5132" s="57"/>
    </row>
    <row r="5133" spans="5:14">
      <c r="E5133" s="66"/>
      <c r="F5133" s="66"/>
      <c r="G5133" s="57"/>
      <c r="H5133" s="57"/>
      <c r="I5133" s="57"/>
      <c r="J5133" s="57"/>
      <c r="K5133" s="57"/>
      <c r="L5133" s="57"/>
      <c r="M5133" s="57"/>
      <c r="N5133" s="57"/>
    </row>
    <row r="5134" spans="5:14">
      <c r="E5134" s="66"/>
      <c r="F5134" s="66"/>
      <c r="G5134" s="57"/>
      <c r="H5134" s="57"/>
      <c r="I5134" s="57"/>
      <c r="J5134" s="57"/>
      <c r="K5134" s="57"/>
      <c r="L5134" s="57"/>
      <c r="M5134" s="57"/>
      <c r="N5134" s="57"/>
    </row>
    <row r="5135" spans="5:14">
      <c r="E5135" s="66"/>
      <c r="F5135" s="66"/>
      <c r="G5135" s="57"/>
      <c r="H5135" s="57"/>
      <c r="I5135" s="57"/>
      <c r="J5135" s="57"/>
      <c r="K5135" s="57"/>
      <c r="L5135" s="57"/>
      <c r="M5135" s="57"/>
      <c r="N5135" s="57"/>
    </row>
    <row r="5136" spans="5:14">
      <c r="E5136" s="66"/>
      <c r="F5136" s="66"/>
      <c r="G5136" s="57"/>
      <c r="H5136" s="57"/>
      <c r="I5136" s="57"/>
      <c r="J5136" s="57"/>
      <c r="K5136" s="57"/>
      <c r="L5136" s="57"/>
      <c r="M5136" s="57"/>
      <c r="N5136" s="57"/>
    </row>
    <row r="5137" spans="5:14">
      <c r="E5137" s="66"/>
      <c r="F5137" s="66"/>
      <c r="G5137" s="57"/>
      <c r="H5137" s="57"/>
      <c r="I5137" s="57"/>
      <c r="J5137" s="57"/>
      <c r="K5137" s="57"/>
      <c r="L5137" s="57"/>
      <c r="M5137" s="57"/>
      <c r="N5137" s="57"/>
    </row>
    <row r="5138" spans="5:14">
      <c r="E5138" s="66"/>
      <c r="F5138" s="66"/>
      <c r="G5138" s="57"/>
      <c r="H5138" s="57"/>
      <c r="I5138" s="57"/>
      <c r="J5138" s="57"/>
      <c r="K5138" s="57"/>
      <c r="L5138" s="57"/>
      <c r="M5138" s="57"/>
      <c r="N5138" s="57"/>
    </row>
    <row r="5139" spans="5:14">
      <c r="E5139" s="66"/>
      <c r="F5139" s="66"/>
      <c r="G5139" s="57"/>
      <c r="H5139" s="57"/>
      <c r="I5139" s="57"/>
      <c r="J5139" s="57"/>
      <c r="K5139" s="57"/>
      <c r="L5139" s="57"/>
      <c r="M5139" s="57"/>
      <c r="N5139" s="57"/>
    </row>
    <row r="5140" spans="5:14">
      <c r="E5140" s="66"/>
      <c r="F5140" s="66"/>
      <c r="G5140" s="57"/>
      <c r="H5140" s="57"/>
      <c r="I5140" s="57"/>
      <c r="J5140" s="57"/>
      <c r="K5140" s="57"/>
      <c r="L5140" s="57"/>
      <c r="M5140" s="57"/>
      <c r="N5140" s="57"/>
    </row>
    <row r="5141" spans="5:14">
      <c r="E5141" s="66"/>
      <c r="F5141" s="66"/>
      <c r="G5141" s="57"/>
      <c r="H5141" s="57"/>
      <c r="I5141" s="57"/>
      <c r="J5141" s="57"/>
      <c r="K5141" s="57"/>
      <c r="L5141" s="57"/>
      <c r="M5141" s="57"/>
      <c r="N5141" s="57"/>
    </row>
    <row r="5142" spans="5:14">
      <c r="E5142" s="66"/>
      <c r="F5142" s="66"/>
      <c r="G5142" s="57"/>
      <c r="H5142" s="57"/>
      <c r="I5142" s="57"/>
      <c r="J5142" s="57"/>
      <c r="K5142" s="57"/>
      <c r="L5142" s="57"/>
      <c r="M5142" s="57"/>
      <c r="N5142" s="57"/>
    </row>
    <row r="5143" spans="5:14">
      <c r="E5143" s="66"/>
      <c r="F5143" s="66"/>
      <c r="G5143" s="57"/>
      <c r="H5143" s="57"/>
      <c r="I5143" s="57"/>
      <c r="J5143" s="57"/>
      <c r="K5143" s="57"/>
      <c r="L5143" s="57"/>
      <c r="M5143" s="57"/>
      <c r="N5143" s="57"/>
    </row>
    <row r="5144" spans="5:14">
      <c r="E5144" s="66"/>
      <c r="F5144" s="66"/>
      <c r="G5144" s="57"/>
      <c r="H5144" s="57"/>
      <c r="I5144" s="57"/>
      <c r="J5144" s="57"/>
      <c r="K5144" s="57"/>
      <c r="L5144" s="57"/>
      <c r="M5144" s="57"/>
      <c r="N5144" s="57"/>
    </row>
    <row r="5145" spans="5:14">
      <c r="E5145" s="66"/>
      <c r="F5145" s="66"/>
      <c r="G5145" s="57"/>
      <c r="H5145" s="57"/>
      <c r="I5145" s="57"/>
      <c r="J5145" s="57"/>
      <c r="K5145" s="57"/>
      <c r="L5145" s="57"/>
      <c r="M5145" s="57"/>
      <c r="N5145" s="57"/>
    </row>
    <row r="5146" spans="5:14">
      <c r="E5146" s="66"/>
      <c r="F5146" s="66"/>
      <c r="G5146" s="57"/>
      <c r="H5146" s="57"/>
      <c r="I5146" s="57"/>
      <c r="J5146" s="57"/>
      <c r="K5146" s="57"/>
      <c r="L5146" s="57"/>
      <c r="M5146" s="57"/>
      <c r="N5146" s="57"/>
    </row>
    <row r="5147" spans="5:14">
      <c r="E5147" s="66"/>
      <c r="F5147" s="66"/>
      <c r="G5147" s="57"/>
      <c r="H5147" s="57"/>
      <c r="I5147" s="57"/>
      <c r="J5147" s="57"/>
      <c r="K5147" s="57"/>
      <c r="L5147" s="57"/>
      <c r="M5147" s="57"/>
      <c r="N5147" s="57"/>
    </row>
    <row r="5148" spans="5:14">
      <c r="E5148" s="66"/>
      <c r="F5148" s="66"/>
      <c r="G5148" s="57"/>
      <c r="H5148" s="57"/>
      <c r="I5148" s="57"/>
      <c r="J5148" s="57"/>
      <c r="K5148" s="57"/>
      <c r="L5148" s="57"/>
      <c r="M5148" s="57"/>
      <c r="N5148" s="57"/>
    </row>
    <row r="5149" spans="5:14">
      <c r="E5149" s="66"/>
      <c r="F5149" s="66"/>
      <c r="G5149" s="57"/>
      <c r="H5149" s="57"/>
      <c r="I5149" s="57"/>
      <c r="J5149" s="57"/>
      <c r="K5149" s="57"/>
      <c r="L5149" s="57"/>
      <c r="M5149" s="57"/>
      <c r="N5149" s="57"/>
    </row>
    <row r="5150" spans="5:14">
      <c r="E5150" s="66"/>
      <c r="F5150" s="66"/>
      <c r="G5150" s="57"/>
      <c r="H5150" s="57"/>
      <c r="I5150" s="57"/>
      <c r="J5150" s="57"/>
      <c r="K5150" s="57"/>
      <c r="L5150" s="57"/>
      <c r="M5150" s="57"/>
      <c r="N5150" s="57"/>
    </row>
    <row r="5151" spans="5:14">
      <c r="E5151" s="66"/>
      <c r="F5151" s="66"/>
      <c r="G5151" s="57"/>
      <c r="H5151" s="57"/>
      <c r="I5151" s="57"/>
      <c r="J5151" s="57"/>
      <c r="K5151" s="57"/>
      <c r="L5151" s="57"/>
      <c r="M5151" s="57"/>
      <c r="N5151" s="57"/>
    </row>
    <row r="5152" spans="5:14">
      <c r="E5152" s="66"/>
      <c r="F5152" s="66"/>
      <c r="G5152" s="57"/>
      <c r="H5152" s="57"/>
      <c r="I5152" s="57"/>
      <c r="J5152" s="57"/>
      <c r="K5152" s="57"/>
      <c r="L5152" s="57"/>
      <c r="M5152" s="57"/>
      <c r="N5152" s="57"/>
    </row>
    <row r="5153" spans="5:14">
      <c r="E5153" s="66"/>
      <c r="F5153" s="66"/>
      <c r="G5153" s="57"/>
      <c r="H5153" s="57"/>
      <c r="I5153" s="57"/>
      <c r="J5153" s="57"/>
      <c r="K5153" s="57"/>
      <c r="L5153" s="57"/>
      <c r="M5153" s="57"/>
      <c r="N5153" s="57"/>
    </row>
    <row r="5154" spans="5:14">
      <c r="E5154" s="66"/>
      <c r="F5154" s="66"/>
      <c r="G5154" s="57"/>
      <c r="H5154" s="57"/>
      <c r="I5154" s="57"/>
      <c r="J5154" s="57"/>
      <c r="K5154" s="57"/>
      <c r="L5154" s="57"/>
      <c r="M5154" s="57"/>
      <c r="N5154" s="57"/>
    </row>
    <row r="5155" spans="5:14">
      <c r="E5155" s="66"/>
      <c r="F5155" s="66"/>
      <c r="G5155" s="57"/>
      <c r="H5155" s="57"/>
      <c r="I5155" s="57"/>
      <c r="J5155" s="57"/>
      <c r="K5155" s="57"/>
      <c r="L5155" s="57"/>
      <c r="M5155" s="57"/>
      <c r="N5155" s="57"/>
    </row>
    <row r="5156" spans="5:14">
      <c r="E5156" s="66"/>
      <c r="F5156" s="66"/>
      <c r="G5156" s="57"/>
      <c r="H5156" s="57"/>
      <c r="I5156" s="57"/>
      <c r="J5156" s="57"/>
      <c r="K5156" s="57"/>
      <c r="L5156" s="57"/>
      <c r="M5156" s="57"/>
      <c r="N5156" s="57"/>
    </row>
    <row r="5157" spans="5:14">
      <c r="E5157" s="66"/>
      <c r="F5157" s="66"/>
      <c r="G5157" s="57"/>
      <c r="H5157" s="57"/>
      <c r="I5157" s="57"/>
      <c r="J5157" s="57"/>
      <c r="K5157" s="57"/>
      <c r="L5157" s="57"/>
      <c r="M5157" s="57"/>
      <c r="N5157" s="57"/>
    </row>
    <row r="5158" spans="5:14">
      <c r="E5158" s="66"/>
      <c r="F5158" s="66"/>
      <c r="G5158" s="57"/>
      <c r="H5158" s="57"/>
      <c r="I5158" s="57"/>
      <c r="J5158" s="57"/>
      <c r="K5158" s="57"/>
      <c r="L5158" s="57"/>
      <c r="M5158" s="57"/>
      <c r="N5158" s="57"/>
    </row>
    <row r="5159" spans="5:14">
      <c r="E5159" s="66"/>
      <c r="F5159" s="66"/>
      <c r="G5159" s="57"/>
      <c r="H5159" s="57"/>
      <c r="I5159" s="57"/>
      <c r="J5159" s="57"/>
      <c r="K5159" s="57"/>
      <c r="L5159" s="57"/>
      <c r="M5159" s="57"/>
      <c r="N5159" s="57"/>
    </row>
    <row r="5160" spans="5:14">
      <c r="E5160" s="66"/>
      <c r="F5160" s="66"/>
      <c r="G5160" s="57"/>
      <c r="H5160" s="57"/>
      <c r="I5160" s="57"/>
      <c r="J5160" s="57"/>
      <c r="K5160" s="57"/>
      <c r="L5160" s="57"/>
      <c r="M5160" s="57"/>
      <c r="N5160" s="57"/>
    </row>
    <row r="5161" spans="5:14">
      <c r="E5161" s="66"/>
      <c r="F5161" s="66"/>
      <c r="G5161" s="57"/>
      <c r="H5161" s="57"/>
      <c r="I5161" s="57"/>
      <c r="J5161" s="57"/>
      <c r="K5161" s="57"/>
      <c r="L5161" s="57"/>
      <c r="M5161" s="57"/>
      <c r="N5161" s="57"/>
    </row>
    <row r="5162" spans="5:14">
      <c r="E5162" s="66"/>
      <c r="F5162" s="66"/>
      <c r="G5162" s="57"/>
      <c r="H5162" s="57"/>
      <c r="I5162" s="57"/>
      <c r="J5162" s="57"/>
      <c r="K5162" s="57"/>
      <c r="L5162" s="57"/>
      <c r="M5162" s="57"/>
      <c r="N5162" s="57"/>
    </row>
    <row r="5163" spans="5:14">
      <c r="E5163" s="66"/>
      <c r="F5163" s="66"/>
      <c r="G5163" s="57"/>
      <c r="H5163" s="57"/>
      <c r="I5163" s="57"/>
      <c r="J5163" s="57"/>
      <c r="K5163" s="57"/>
      <c r="L5163" s="57"/>
      <c r="M5163" s="57"/>
      <c r="N5163" s="57"/>
    </row>
    <row r="5164" spans="5:14">
      <c r="E5164" s="66"/>
      <c r="F5164" s="66"/>
      <c r="G5164" s="57"/>
      <c r="H5164" s="57"/>
      <c r="I5164" s="57"/>
      <c r="J5164" s="57"/>
      <c r="K5164" s="57"/>
      <c r="L5164" s="57"/>
      <c r="M5164" s="57"/>
      <c r="N5164" s="57"/>
    </row>
    <row r="5165" spans="5:14">
      <c r="E5165" s="66"/>
      <c r="F5165" s="66"/>
      <c r="G5165" s="57"/>
      <c r="H5165" s="57"/>
      <c r="I5165" s="57"/>
      <c r="J5165" s="57"/>
      <c r="K5165" s="57"/>
      <c r="L5165" s="57"/>
      <c r="M5165" s="57"/>
      <c r="N5165" s="57"/>
    </row>
    <row r="5166" spans="5:14">
      <c r="E5166" s="66"/>
      <c r="F5166" s="66"/>
      <c r="G5166" s="57"/>
      <c r="H5166" s="57"/>
      <c r="I5166" s="57"/>
      <c r="J5166" s="57"/>
      <c r="K5166" s="57"/>
      <c r="L5166" s="57"/>
      <c r="M5166" s="57"/>
      <c r="N5166" s="57"/>
    </row>
    <row r="5167" spans="5:14">
      <c r="E5167" s="66"/>
      <c r="F5167" s="66"/>
      <c r="G5167" s="57"/>
      <c r="H5167" s="57"/>
      <c r="I5167" s="57"/>
      <c r="J5167" s="57"/>
      <c r="K5167" s="57"/>
      <c r="L5167" s="57"/>
      <c r="M5167" s="57"/>
      <c r="N5167" s="57"/>
    </row>
    <row r="5168" spans="5:14">
      <c r="E5168" s="66"/>
      <c r="F5168" s="66"/>
      <c r="G5168" s="57"/>
      <c r="H5168" s="57"/>
      <c r="I5168" s="57"/>
      <c r="J5168" s="57"/>
      <c r="K5168" s="57"/>
      <c r="L5168" s="57"/>
      <c r="M5168" s="57"/>
      <c r="N5168" s="57"/>
    </row>
    <row r="5169" spans="5:14">
      <c r="E5169" s="66"/>
      <c r="F5169" s="66"/>
      <c r="G5169" s="57"/>
      <c r="H5169" s="57"/>
      <c r="I5169" s="57"/>
      <c r="J5169" s="57"/>
      <c r="K5169" s="57"/>
      <c r="L5169" s="57"/>
      <c r="M5169" s="57"/>
      <c r="N5169" s="57"/>
    </row>
    <row r="5170" spans="5:14">
      <c r="E5170" s="66"/>
      <c r="F5170" s="66"/>
      <c r="G5170" s="57"/>
      <c r="H5170" s="57"/>
      <c r="I5170" s="57"/>
      <c r="J5170" s="57"/>
      <c r="K5170" s="57"/>
      <c r="L5170" s="57"/>
      <c r="M5170" s="57"/>
      <c r="N5170" s="57"/>
    </row>
    <row r="5171" spans="5:14">
      <c r="E5171" s="66"/>
      <c r="F5171" s="66"/>
      <c r="G5171" s="57"/>
      <c r="H5171" s="57"/>
      <c r="I5171" s="57"/>
      <c r="J5171" s="57"/>
      <c r="K5171" s="57"/>
      <c r="L5171" s="57"/>
      <c r="M5171" s="57"/>
      <c r="N5171" s="57"/>
    </row>
    <row r="5172" spans="5:14">
      <c r="E5172" s="66"/>
      <c r="F5172" s="66"/>
      <c r="G5172" s="57"/>
      <c r="H5172" s="57"/>
      <c r="I5172" s="57"/>
      <c r="J5172" s="57"/>
      <c r="K5172" s="57"/>
      <c r="L5172" s="57"/>
      <c r="M5172" s="57"/>
      <c r="N5172" s="57"/>
    </row>
    <row r="5173" spans="5:14">
      <c r="E5173" s="66"/>
      <c r="F5173" s="66"/>
      <c r="G5173" s="57"/>
      <c r="H5173" s="57"/>
      <c r="I5173" s="57"/>
      <c r="J5173" s="57"/>
      <c r="K5173" s="57"/>
      <c r="L5173" s="57"/>
      <c r="M5173" s="57"/>
      <c r="N5173" s="57"/>
    </row>
    <row r="5174" spans="5:14">
      <c r="E5174" s="66"/>
      <c r="F5174" s="66"/>
      <c r="G5174" s="57"/>
      <c r="H5174" s="57"/>
      <c r="I5174" s="57"/>
      <c r="J5174" s="57"/>
      <c r="K5174" s="57"/>
      <c r="L5174" s="57"/>
      <c r="M5174" s="57"/>
      <c r="N5174" s="57"/>
    </row>
    <row r="5175" spans="5:14">
      <c r="E5175" s="66"/>
      <c r="F5175" s="66"/>
      <c r="G5175" s="57"/>
      <c r="H5175" s="57"/>
      <c r="I5175" s="57"/>
      <c r="J5175" s="57"/>
      <c r="K5175" s="57"/>
      <c r="L5175" s="57"/>
      <c r="M5175" s="57"/>
      <c r="N5175" s="57"/>
    </row>
    <row r="5176" spans="5:14">
      <c r="E5176" s="66"/>
      <c r="F5176" s="66"/>
      <c r="G5176" s="57"/>
      <c r="H5176" s="57"/>
      <c r="I5176" s="57"/>
      <c r="J5176" s="57"/>
      <c r="K5176" s="57"/>
      <c r="L5176" s="57"/>
      <c r="M5176" s="57"/>
      <c r="N5176" s="57"/>
    </row>
    <row r="5177" spans="5:14">
      <c r="E5177" s="66"/>
      <c r="F5177" s="66"/>
      <c r="G5177" s="57"/>
      <c r="H5177" s="57"/>
      <c r="I5177" s="57"/>
      <c r="J5177" s="57"/>
      <c r="K5177" s="57"/>
      <c r="L5177" s="57"/>
      <c r="M5177" s="57"/>
      <c r="N5177" s="57"/>
    </row>
    <row r="5178" spans="5:14">
      <c r="E5178" s="66"/>
      <c r="F5178" s="66"/>
      <c r="G5178" s="57"/>
      <c r="H5178" s="57"/>
      <c r="I5178" s="57"/>
      <c r="J5178" s="57"/>
      <c r="K5178" s="57"/>
      <c r="L5178" s="57"/>
      <c r="M5178" s="57"/>
      <c r="N5178" s="57"/>
    </row>
    <row r="5179" spans="5:14">
      <c r="E5179" s="66"/>
      <c r="F5179" s="66"/>
      <c r="G5179" s="57"/>
      <c r="H5179" s="57"/>
      <c r="I5179" s="57"/>
      <c r="J5179" s="57"/>
      <c r="K5179" s="57"/>
      <c r="L5179" s="57"/>
      <c r="M5179" s="57"/>
      <c r="N5179" s="57"/>
    </row>
    <row r="5180" spans="5:14">
      <c r="E5180" s="66"/>
      <c r="F5180" s="66"/>
      <c r="G5180" s="57"/>
      <c r="H5180" s="57"/>
      <c r="I5180" s="57"/>
      <c r="J5180" s="57"/>
      <c r="K5180" s="57"/>
      <c r="L5180" s="57"/>
      <c r="M5180" s="57"/>
      <c r="N5180" s="57"/>
    </row>
    <row r="5181" spans="5:14">
      <c r="E5181" s="66"/>
      <c r="F5181" s="66"/>
      <c r="G5181" s="57"/>
      <c r="H5181" s="57"/>
      <c r="I5181" s="57"/>
      <c r="J5181" s="57"/>
      <c r="K5181" s="57"/>
      <c r="L5181" s="57"/>
      <c r="M5181" s="57"/>
      <c r="N5181" s="57"/>
    </row>
    <row r="5182" spans="5:14">
      <c r="E5182" s="66"/>
      <c r="F5182" s="66"/>
      <c r="G5182" s="57"/>
      <c r="H5182" s="57"/>
      <c r="I5182" s="57"/>
      <c r="J5182" s="57"/>
      <c r="K5182" s="57"/>
      <c r="L5182" s="57"/>
      <c r="M5182" s="57"/>
      <c r="N5182" s="57"/>
    </row>
    <row r="5183" spans="5:14">
      <c r="E5183" s="66"/>
      <c r="F5183" s="66"/>
      <c r="G5183" s="57"/>
      <c r="H5183" s="57"/>
      <c r="I5183" s="57"/>
      <c r="J5183" s="57"/>
      <c r="K5183" s="57"/>
      <c r="L5183" s="57"/>
      <c r="M5183" s="57"/>
      <c r="N5183" s="57"/>
    </row>
    <row r="5184" spans="5:14">
      <c r="E5184" s="66"/>
      <c r="F5184" s="66"/>
      <c r="G5184" s="57"/>
      <c r="H5184" s="57"/>
      <c r="I5184" s="57"/>
      <c r="J5184" s="57"/>
      <c r="K5184" s="57"/>
      <c r="L5184" s="57"/>
      <c r="M5184" s="57"/>
      <c r="N5184" s="57"/>
    </row>
    <row r="5185" spans="5:14">
      <c r="E5185" s="66"/>
      <c r="F5185" s="66"/>
      <c r="G5185" s="57"/>
      <c r="H5185" s="57"/>
      <c r="I5185" s="57"/>
      <c r="J5185" s="57"/>
      <c r="K5185" s="57"/>
      <c r="L5185" s="57"/>
      <c r="M5185" s="57"/>
      <c r="N5185" s="57"/>
    </row>
    <row r="5186" spans="5:14">
      <c r="E5186" s="66"/>
      <c r="F5186" s="66"/>
      <c r="G5186" s="57"/>
      <c r="H5186" s="57"/>
      <c r="I5186" s="57"/>
      <c r="J5186" s="57"/>
      <c r="K5186" s="57"/>
      <c r="L5186" s="57"/>
      <c r="M5186" s="57"/>
      <c r="N5186" s="57"/>
    </row>
    <row r="5187" spans="5:14">
      <c r="E5187" s="66"/>
      <c r="F5187" s="66"/>
      <c r="G5187" s="57"/>
      <c r="H5187" s="57"/>
      <c r="I5187" s="57"/>
      <c r="J5187" s="57"/>
      <c r="K5187" s="57"/>
      <c r="L5187" s="57"/>
      <c r="M5187" s="57"/>
      <c r="N5187" s="57"/>
    </row>
    <row r="5188" spans="5:14">
      <c r="E5188" s="66"/>
      <c r="F5188" s="66"/>
      <c r="G5188" s="57"/>
      <c r="H5188" s="57"/>
      <c r="I5188" s="57"/>
      <c r="J5188" s="57"/>
      <c r="K5188" s="57"/>
      <c r="L5188" s="57"/>
      <c r="M5188" s="57"/>
      <c r="N5188" s="57"/>
    </row>
    <row r="5189" spans="5:14">
      <c r="E5189" s="66"/>
      <c r="F5189" s="66"/>
      <c r="G5189" s="57"/>
      <c r="H5189" s="57"/>
      <c r="I5189" s="57"/>
      <c r="J5189" s="57"/>
      <c r="K5189" s="57"/>
      <c r="L5189" s="57"/>
      <c r="M5189" s="57"/>
      <c r="N5189" s="57"/>
    </row>
    <row r="5190" spans="5:14">
      <c r="E5190" s="66"/>
      <c r="F5190" s="66"/>
      <c r="G5190" s="57"/>
      <c r="H5190" s="57"/>
      <c r="I5190" s="57"/>
      <c r="J5190" s="57"/>
      <c r="K5190" s="57"/>
      <c r="L5190" s="57"/>
      <c r="M5190" s="57"/>
      <c r="N5190" s="57"/>
    </row>
    <row r="5191" spans="5:14">
      <c r="E5191" s="66"/>
      <c r="F5191" s="66"/>
      <c r="G5191" s="57"/>
      <c r="H5191" s="57"/>
      <c r="I5191" s="57"/>
      <c r="J5191" s="57"/>
      <c r="K5191" s="57"/>
      <c r="L5191" s="57"/>
      <c r="M5191" s="57"/>
      <c r="N5191" s="57"/>
    </row>
    <row r="5192" spans="5:14">
      <c r="E5192" s="66"/>
      <c r="F5192" s="66"/>
      <c r="G5192" s="57"/>
      <c r="H5192" s="57"/>
      <c r="I5192" s="57"/>
      <c r="J5192" s="57"/>
      <c r="K5192" s="57"/>
      <c r="L5192" s="57"/>
      <c r="M5192" s="57"/>
      <c r="N5192" s="57"/>
    </row>
    <row r="5193" spans="5:14">
      <c r="E5193" s="66"/>
      <c r="F5193" s="66"/>
      <c r="G5193" s="57"/>
      <c r="H5193" s="57"/>
      <c r="I5193" s="57"/>
      <c r="J5193" s="57"/>
      <c r="K5193" s="57"/>
      <c r="L5193" s="57"/>
      <c r="M5193" s="57"/>
      <c r="N5193" s="57"/>
    </row>
    <row r="5194" spans="5:14">
      <c r="E5194" s="66"/>
      <c r="F5194" s="66"/>
      <c r="G5194" s="57"/>
      <c r="H5194" s="57"/>
      <c r="I5194" s="57"/>
      <c r="J5194" s="57"/>
      <c r="K5194" s="57"/>
      <c r="L5194" s="57"/>
      <c r="M5194" s="57"/>
      <c r="N5194" s="57"/>
    </row>
    <row r="5195" spans="5:14">
      <c r="E5195" s="66"/>
      <c r="F5195" s="66"/>
      <c r="G5195" s="57"/>
      <c r="H5195" s="57"/>
      <c r="I5195" s="57"/>
      <c r="J5195" s="57"/>
      <c r="K5195" s="57"/>
      <c r="L5195" s="57"/>
      <c r="M5195" s="57"/>
      <c r="N5195" s="57"/>
    </row>
    <row r="5196" spans="5:14">
      <c r="E5196" s="66"/>
      <c r="F5196" s="66"/>
      <c r="G5196" s="57"/>
      <c r="H5196" s="57"/>
      <c r="I5196" s="57"/>
      <c r="J5196" s="57"/>
      <c r="K5196" s="57"/>
      <c r="L5196" s="57"/>
      <c r="M5196" s="57"/>
      <c r="N5196" s="57"/>
    </row>
    <row r="5197" spans="5:14">
      <c r="E5197" s="66"/>
      <c r="F5197" s="66"/>
      <c r="G5197" s="57"/>
      <c r="H5197" s="57"/>
      <c r="I5197" s="57"/>
      <c r="J5197" s="57"/>
      <c r="K5197" s="57"/>
      <c r="L5197" s="57"/>
      <c r="M5197" s="57"/>
      <c r="N5197" s="57"/>
    </row>
    <row r="5198" spans="5:14">
      <c r="E5198" s="66"/>
      <c r="F5198" s="66"/>
      <c r="G5198" s="57"/>
      <c r="H5198" s="57"/>
      <c r="I5198" s="57"/>
      <c r="J5198" s="57"/>
      <c r="K5198" s="57"/>
      <c r="L5198" s="57"/>
      <c r="M5198" s="57"/>
      <c r="N5198" s="57"/>
    </row>
    <row r="5199" spans="5:14">
      <c r="E5199" s="66"/>
      <c r="F5199" s="66"/>
      <c r="G5199" s="57"/>
      <c r="H5199" s="57"/>
      <c r="I5199" s="57"/>
      <c r="J5199" s="57"/>
      <c r="K5199" s="57"/>
      <c r="L5199" s="57"/>
      <c r="M5199" s="57"/>
      <c r="N5199" s="57"/>
    </row>
    <row r="5200" spans="5:14">
      <c r="E5200" s="66"/>
      <c r="F5200" s="66"/>
      <c r="G5200" s="57"/>
      <c r="H5200" s="57"/>
      <c r="I5200" s="57"/>
      <c r="J5200" s="57"/>
      <c r="K5200" s="57"/>
      <c r="L5200" s="57"/>
      <c r="M5200" s="57"/>
      <c r="N5200" s="57"/>
    </row>
    <row r="5201" spans="5:14">
      <c r="E5201" s="66"/>
      <c r="F5201" s="66"/>
      <c r="G5201" s="57"/>
      <c r="H5201" s="57"/>
      <c r="I5201" s="57"/>
      <c r="J5201" s="57"/>
      <c r="K5201" s="57"/>
      <c r="L5201" s="57"/>
      <c r="M5201" s="57"/>
      <c r="N5201" s="57"/>
    </row>
    <row r="5202" spans="5:14">
      <c r="E5202" s="66"/>
      <c r="F5202" s="66"/>
      <c r="G5202" s="57"/>
      <c r="H5202" s="57"/>
      <c r="I5202" s="57"/>
      <c r="J5202" s="57"/>
      <c r="K5202" s="57"/>
      <c r="L5202" s="57"/>
      <c r="M5202" s="57"/>
      <c r="N5202" s="57"/>
    </row>
    <row r="5203" spans="5:14">
      <c r="E5203" s="66"/>
      <c r="F5203" s="66"/>
      <c r="G5203" s="57"/>
      <c r="H5203" s="57"/>
      <c r="I5203" s="57"/>
      <c r="J5203" s="57"/>
      <c r="K5203" s="57"/>
      <c r="L5203" s="57"/>
      <c r="M5203" s="57"/>
      <c r="N5203" s="57"/>
    </row>
    <row r="5204" spans="5:14">
      <c r="E5204" s="66"/>
      <c r="F5204" s="66"/>
      <c r="G5204" s="57"/>
      <c r="H5204" s="57"/>
      <c r="I5204" s="57"/>
      <c r="J5204" s="57"/>
      <c r="K5204" s="57"/>
      <c r="L5204" s="57"/>
      <c r="M5204" s="57"/>
      <c r="N5204" s="57"/>
    </row>
    <row r="5205" spans="5:14">
      <c r="E5205" s="66"/>
      <c r="F5205" s="66"/>
      <c r="G5205" s="57"/>
      <c r="H5205" s="57"/>
      <c r="I5205" s="57"/>
      <c r="J5205" s="57"/>
      <c r="K5205" s="57"/>
      <c r="L5205" s="57"/>
      <c r="M5205" s="57"/>
      <c r="N5205" s="57"/>
    </row>
    <row r="5206" spans="5:14">
      <c r="E5206" s="66"/>
      <c r="F5206" s="66"/>
      <c r="G5206" s="57"/>
      <c r="H5206" s="57"/>
      <c r="I5206" s="57"/>
      <c r="J5206" s="57"/>
      <c r="K5206" s="57"/>
      <c r="L5206" s="57"/>
      <c r="M5206" s="57"/>
      <c r="N5206" s="57"/>
    </row>
    <row r="5207" spans="5:14">
      <c r="E5207" s="66"/>
      <c r="F5207" s="66"/>
      <c r="G5207" s="57"/>
      <c r="H5207" s="57"/>
      <c r="I5207" s="57"/>
      <c r="J5207" s="57"/>
      <c r="K5207" s="57"/>
      <c r="L5207" s="57"/>
      <c r="M5207" s="57"/>
      <c r="N5207" s="57"/>
    </row>
    <row r="5208" spans="5:14">
      <c r="E5208" s="66"/>
      <c r="F5208" s="66"/>
      <c r="G5208" s="57"/>
      <c r="H5208" s="57"/>
      <c r="I5208" s="57"/>
      <c r="J5208" s="57"/>
      <c r="K5208" s="57"/>
      <c r="L5208" s="57"/>
      <c r="M5208" s="57"/>
      <c r="N5208" s="57"/>
    </row>
    <row r="5209" spans="5:14">
      <c r="E5209" s="66"/>
      <c r="F5209" s="66"/>
      <c r="G5209" s="57"/>
      <c r="H5209" s="57"/>
      <c r="I5209" s="57"/>
      <c r="J5209" s="57"/>
      <c r="K5209" s="57"/>
      <c r="L5209" s="57"/>
      <c r="M5209" s="57"/>
      <c r="N5209" s="57"/>
    </row>
    <row r="5210" spans="5:14">
      <c r="E5210" s="66"/>
      <c r="F5210" s="66"/>
      <c r="G5210" s="57"/>
      <c r="H5210" s="57"/>
      <c r="I5210" s="57"/>
      <c r="J5210" s="57"/>
      <c r="K5210" s="57"/>
      <c r="L5210" s="57"/>
      <c r="M5210" s="57"/>
      <c r="N5210" s="57"/>
    </row>
    <row r="5211" spans="5:14">
      <c r="E5211" s="66"/>
      <c r="F5211" s="66"/>
      <c r="G5211" s="57"/>
      <c r="H5211" s="57"/>
      <c r="I5211" s="57"/>
      <c r="J5211" s="57"/>
      <c r="K5211" s="57"/>
      <c r="L5211" s="57"/>
      <c r="M5211" s="57"/>
      <c r="N5211" s="57"/>
    </row>
    <row r="5212" spans="5:14">
      <c r="E5212" s="66"/>
      <c r="F5212" s="66"/>
      <c r="G5212" s="57"/>
      <c r="H5212" s="57"/>
      <c r="I5212" s="57"/>
      <c r="J5212" s="57"/>
      <c r="K5212" s="57"/>
      <c r="L5212" s="57"/>
      <c r="M5212" s="57"/>
      <c r="N5212" s="57"/>
    </row>
    <row r="5213" spans="5:14">
      <c r="E5213" s="66"/>
      <c r="F5213" s="66"/>
      <c r="G5213" s="57"/>
      <c r="H5213" s="57"/>
      <c r="I5213" s="57"/>
      <c r="J5213" s="57"/>
      <c r="K5213" s="57"/>
      <c r="L5213" s="57"/>
      <c r="M5213" s="57"/>
      <c r="N5213" s="57"/>
    </row>
    <row r="5214" spans="5:14">
      <c r="E5214" s="66"/>
      <c r="F5214" s="66"/>
      <c r="G5214" s="57"/>
      <c r="H5214" s="57"/>
      <c r="I5214" s="57"/>
      <c r="J5214" s="57"/>
      <c r="K5214" s="57"/>
      <c r="L5214" s="57"/>
      <c r="M5214" s="57"/>
      <c r="N5214" s="57"/>
    </row>
    <row r="5215" spans="5:14">
      <c r="E5215" s="66"/>
      <c r="F5215" s="66"/>
      <c r="G5215" s="57"/>
      <c r="H5215" s="57"/>
      <c r="I5215" s="57"/>
      <c r="J5215" s="57"/>
      <c r="K5215" s="57"/>
      <c r="L5215" s="57"/>
      <c r="M5215" s="57"/>
      <c r="N5215" s="57"/>
    </row>
    <row r="5216" spans="5:14">
      <c r="E5216" s="66"/>
      <c r="F5216" s="66"/>
      <c r="G5216" s="57"/>
      <c r="H5216" s="57"/>
      <c r="I5216" s="57"/>
      <c r="J5216" s="57"/>
      <c r="K5216" s="57"/>
      <c r="L5216" s="57"/>
      <c r="M5216" s="57"/>
      <c r="N5216" s="57"/>
    </row>
    <row r="5217" spans="5:14">
      <c r="E5217" s="66"/>
      <c r="F5217" s="66"/>
      <c r="G5217" s="57"/>
      <c r="H5217" s="57"/>
      <c r="I5217" s="57"/>
      <c r="J5217" s="57"/>
      <c r="K5217" s="57"/>
      <c r="L5217" s="57"/>
      <c r="M5217" s="57"/>
      <c r="N5217" s="57"/>
    </row>
    <row r="5218" spans="5:14">
      <c r="E5218" s="66"/>
      <c r="F5218" s="66"/>
      <c r="G5218" s="57"/>
      <c r="H5218" s="57"/>
      <c r="I5218" s="57"/>
      <c r="J5218" s="57"/>
      <c r="K5218" s="57"/>
      <c r="L5218" s="57"/>
      <c r="M5218" s="57"/>
      <c r="N5218" s="57"/>
    </row>
    <row r="5219" spans="5:14">
      <c r="E5219" s="66"/>
      <c r="F5219" s="66"/>
      <c r="G5219" s="57"/>
      <c r="H5219" s="57"/>
      <c r="I5219" s="57"/>
      <c r="J5219" s="57"/>
      <c r="K5219" s="57"/>
      <c r="L5219" s="57"/>
      <c r="M5219" s="57"/>
      <c r="N5219" s="57"/>
    </row>
    <row r="5220" spans="5:14">
      <c r="E5220" s="66"/>
      <c r="F5220" s="66"/>
      <c r="G5220" s="57"/>
      <c r="H5220" s="57"/>
      <c r="I5220" s="57"/>
      <c r="J5220" s="57"/>
      <c r="K5220" s="57"/>
      <c r="L5220" s="57"/>
      <c r="M5220" s="57"/>
      <c r="N5220" s="57"/>
    </row>
    <row r="5221" spans="5:14">
      <c r="E5221" s="66"/>
      <c r="F5221" s="66"/>
      <c r="G5221" s="57"/>
      <c r="H5221" s="57"/>
      <c r="I5221" s="57"/>
      <c r="J5221" s="57"/>
      <c r="K5221" s="57"/>
      <c r="L5221" s="57"/>
      <c r="M5221" s="57"/>
      <c r="N5221" s="57"/>
    </row>
    <row r="5222" spans="5:14">
      <c r="E5222" s="66"/>
      <c r="F5222" s="66"/>
      <c r="G5222" s="57"/>
      <c r="H5222" s="57"/>
      <c r="I5222" s="57"/>
      <c r="J5222" s="57"/>
      <c r="K5222" s="57"/>
      <c r="L5222" s="57"/>
      <c r="M5222" s="57"/>
      <c r="N5222" s="57"/>
    </row>
    <row r="5223" spans="5:14">
      <c r="E5223" s="66"/>
      <c r="F5223" s="66"/>
      <c r="G5223" s="57"/>
      <c r="H5223" s="57"/>
      <c r="I5223" s="57"/>
      <c r="J5223" s="57"/>
      <c r="K5223" s="57"/>
      <c r="L5223" s="57"/>
      <c r="M5223" s="57"/>
      <c r="N5223" s="57"/>
    </row>
    <row r="5224" spans="5:14">
      <c r="E5224" s="66"/>
      <c r="F5224" s="66"/>
      <c r="G5224" s="57"/>
      <c r="H5224" s="57"/>
      <c r="I5224" s="57"/>
      <c r="J5224" s="57"/>
      <c r="K5224" s="57"/>
      <c r="L5224" s="57"/>
      <c r="M5224" s="57"/>
      <c r="N5224" s="57"/>
    </row>
    <row r="5225" spans="5:14">
      <c r="E5225" s="66"/>
      <c r="F5225" s="66"/>
      <c r="G5225" s="57"/>
      <c r="H5225" s="57"/>
      <c r="I5225" s="57"/>
      <c r="J5225" s="57"/>
      <c r="K5225" s="57"/>
      <c r="L5225" s="57"/>
      <c r="M5225" s="57"/>
      <c r="N5225" s="57"/>
    </row>
    <row r="5226" spans="5:14">
      <c r="E5226" s="66"/>
      <c r="F5226" s="66"/>
      <c r="G5226" s="57"/>
      <c r="H5226" s="57"/>
      <c r="I5226" s="57"/>
      <c r="J5226" s="57"/>
      <c r="K5226" s="57"/>
      <c r="L5226" s="57"/>
      <c r="M5226" s="57"/>
      <c r="N5226" s="57"/>
    </row>
    <row r="5227" spans="5:14">
      <c r="E5227" s="66"/>
      <c r="F5227" s="66"/>
      <c r="G5227" s="57"/>
      <c r="H5227" s="57"/>
      <c r="I5227" s="57"/>
      <c r="J5227" s="57"/>
      <c r="K5227" s="57"/>
      <c r="L5227" s="57"/>
      <c r="M5227" s="57"/>
      <c r="N5227" s="57"/>
    </row>
    <row r="5228" spans="5:14">
      <c r="E5228" s="66"/>
      <c r="F5228" s="66"/>
      <c r="G5228" s="57"/>
      <c r="H5228" s="57"/>
      <c r="I5228" s="57"/>
      <c r="J5228" s="57"/>
      <c r="K5228" s="57"/>
      <c r="L5228" s="57"/>
      <c r="M5228" s="57"/>
      <c r="N5228" s="57"/>
    </row>
    <row r="5229" spans="5:14">
      <c r="E5229" s="66"/>
      <c r="F5229" s="66"/>
      <c r="G5229" s="57"/>
      <c r="H5229" s="57"/>
      <c r="I5229" s="57"/>
      <c r="J5229" s="57"/>
      <c r="K5229" s="57"/>
      <c r="L5229" s="57"/>
      <c r="M5229" s="57"/>
      <c r="N5229" s="57"/>
    </row>
    <row r="5230" spans="5:14">
      <c r="E5230" s="66"/>
      <c r="F5230" s="66"/>
      <c r="G5230" s="57"/>
      <c r="H5230" s="57"/>
      <c r="I5230" s="57"/>
      <c r="J5230" s="57"/>
      <c r="K5230" s="57"/>
      <c r="L5230" s="57"/>
      <c r="M5230" s="57"/>
      <c r="N5230" s="57"/>
    </row>
    <row r="5231" spans="5:14">
      <c r="E5231" s="66"/>
      <c r="F5231" s="66"/>
      <c r="G5231" s="57"/>
      <c r="H5231" s="57"/>
      <c r="I5231" s="57"/>
      <c r="J5231" s="57"/>
      <c r="K5231" s="57"/>
      <c r="L5231" s="57"/>
      <c r="M5231" s="57"/>
      <c r="N5231" s="57"/>
    </row>
    <row r="5232" spans="5:14">
      <c r="E5232" s="66"/>
      <c r="F5232" s="66"/>
      <c r="G5232" s="57"/>
      <c r="H5232" s="57"/>
      <c r="I5232" s="57"/>
      <c r="J5232" s="57"/>
      <c r="K5232" s="57"/>
      <c r="L5232" s="57"/>
      <c r="M5232" s="57"/>
      <c r="N5232" s="57"/>
    </row>
    <row r="5233" spans="5:14">
      <c r="E5233" s="66"/>
      <c r="F5233" s="66"/>
      <c r="G5233" s="57"/>
      <c r="H5233" s="57"/>
      <c r="I5233" s="57"/>
      <c r="J5233" s="57"/>
      <c r="K5233" s="57"/>
      <c r="L5233" s="57"/>
      <c r="M5233" s="57"/>
      <c r="N5233" s="57"/>
    </row>
    <row r="5234" spans="5:14">
      <c r="E5234" s="66"/>
      <c r="F5234" s="66"/>
      <c r="G5234" s="57"/>
      <c r="H5234" s="57"/>
      <c r="I5234" s="57"/>
      <c r="J5234" s="57"/>
      <c r="K5234" s="57"/>
      <c r="L5234" s="57"/>
      <c r="M5234" s="57"/>
      <c r="N5234" s="57"/>
    </row>
    <row r="5235" spans="5:14">
      <c r="E5235" s="66"/>
      <c r="F5235" s="66"/>
      <c r="G5235" s="57"/>
      <c r="H5235" s="57"/>
      <c r="I5235" s="57"/>
      <c r="J5235" s="57"/>
      <c r="K5235" s="57"/>
      <c r="L5235" s="57"/>
      <c r="M5235" s="57"/>
      <c r="N5235" s="57"/>
    </row>
    <row r="5236" spans="5:14">
      <c r="E5236" s="66"/>
      <c r="F5236" s="66"/>
      <c r="G5236" s="57"/>
      <c r="H5236" s="57"/>
      <c r="I5236" s="57"/>
      <c r="J5236" s="57"/>
      <c r="K5236" s="57"/>
      <c r="L5236" s="57"/>
      <c r="M5236" s="57"/>
      <c r="N5236" s="57"/>
    </row>
    <row r="5237" spans="5:14">
      <c r="E5237" s="66"/>
      <c r="F5237" s="66"/>
      <c r="G5237" s="57"/>
      <c r="H5237" s="57"/>
      <c r="I5237" s="57"/>
      <c r="J5237" s="57"/>
      <c r="K5237" s="57"/>
      <c r="L5237" s="57"/>
      <c r="M5237" s="57"/>
      <c r="N5237" s="57"/>
    </row>
    <row r="5238" spans="5:14">
      <c r="E5238" s="66"/>
      <c r="F5238" s="66"/>
      <c r="G5238" s="57"/>
      <c r="H5238" s="57"/>
      <c r="I5238" s="57"/>
      <c r="J5238" s="57"/>
      <c r="K5238" s="57"/>
      <c r="L5238" s="57"/>
      <c r="M5238" s="57"/>
      <c r="N5238" s="57"/>
    </row>
    <row r="5239" spans="5:14">
      <c r="E5239" s="66"/>
      <c r="F5239" s="66"/>
      <c r="G5239" s="57"/>
      <c r="H5239" s="57"/>
      <c r="I5239" s="57"/>
      <c r="J5239" s="57"/>
      <c r="K5239" s="57"/>
      <c r="L5239" s="57"/>
      <c r="M5239" s="57"/>
      <c r="N5239" s="57"/>
    </row>
    <row r="5240" spans="5:14">
      <c r="E5240" s="66"/>
      <c r="F5240" s="66"/>
      <c r="G5240" s="57"/>
      <c r="H5240" s="57"/>
      <c r="I5240" s="57"/>
      <c r="J5240" s="57"/>
      <c r="K5240" s="57"/>
      <c r="L5240" s="57"/>
      <c r="M5240" s="57"/>
      <c r="N5240" s="57"/>
    </row>
    <row r="5241" spans="5:14">
      <c r="E5241" s="66"/>
      <c r="F5241" s="66"/>
      <c r="G5241" s="57"/>
      <c r="H5241" s="57"/>
      <c r="I5241" s="57"/>
      <c r="J5241" s="57"/>
      <c r="K5241" s="57"/>
      <c r="L5241" s="57"/>
      <c r="M5241" s="57"/>
      <c r="N5241" s="57"/>
    </row>
    <row r="5242" spans="5:14">
      <c r="E5242" s="66"/>
      <c r="F5242" s="66"/>
      <c r="G5242" s="57"/>
      <c r="H5242" s="57"/>
      <c r="I5242" s="57"/>
      <c r="J5242" s="57"/>
      <c r="K5242" s="57"/>
      <c r="L5242" s="57"/>
      <c r="M5242" s="57"/>
      <c r="N5242" s="57"/>
    </row>
    <row r="5243" spans="5:14">
      <c r="E5243" s="66"/>
      <c r="F5243" s="66"/>
      <c r="G5243" s="57"/>
      <c r="H5243" s="57"/>
      <c r="I5243" s="57"/>
      <c r="J5243" s="57"/>
      <c r="K5243" s="57"/>
      <c r="L5243" s="57"/>
      <c r="M5243" s="57"/>
      <c r="N5243" s="57"/>
    </row>
    <row r="5244" spans="5:14">
      <c r="E5244" s="66"/>
      <c r="F5244" s="66"/>
      <c r="G5244" s="57"/>
      <c r="H5244" s="57"/>
      <c r="I5244" s="57"/>
      <c r="J5244" s="57"/>
      <c r="K5244" s="57"/>
      <c r="L5244" s="57"/>
      <c r="M5244" s="57"/>
      <c r="N5244" s="57"/>
    </row>
    <row r="5245" spans="5:14">
      <c r="E5245" s="66"/>
      <c r="F5245" s="66"/>
      <c r="G5245" s="57"/>
      <c r="H5245" s="57"/>
      <c r="I5245" s="57"/>
      <c r="J5245" s="57"/>
      <c r="K5245" s="57"/>
      <c r="L5245" s="57"/>
      <c r="M5245" s="57"/>
      <c r="N5245" s="57"/>
    </row>
    <row r="5246" spans="5:14">
      <c r="E5246" s="66"/>
      <c r="F5246" s="66"/>
      <c r="G5246" s="57"/>
      <c r="H5246" s="57"/>
      <c r="I5246" s="57"/>
      <c r="J5246" s="57"/>
      <c r="K5246" s="57"/>
      <c r="L5246" s="57"/>
      <c r="M5246" s="57"/>
      <c r="N5246" s="57"/>
    </row>
    <row r="5247" spans="5:14">
      <c r="E5247" s="66"/>
      <c r="F5247" s="66"/>
      <c r="G5247" s="57"/>
      <c r="H5247" s="57"/>
      <c r="I5247" s="57"/>
      <c r="J5247" s="57"/>
      <c r="K5247" s="57"/>
      <c r="L5247" s="57"/>
      <c r="M5247" s="57"/>
      <c r="N5247" s="57"/>
    </row>
    <row r="5248" spans="5:14">
      <c r="E5248" s="66"/>
      <c r="F5248" s="66"/>
      <c r="G5248" s="57"/>
      <c r="H5248" s="57"/>
      <c r="I5248" s="57"/>
      <c r="J5248" s="57"/>
      <c r="K5248" s="57"/>
      <c r="L5248" s="57"/>
      <c r="M5248" s="57"/>
      <c r="N5248" s="57"/>
    </row>
    <row r="5249" spans="5:14">
      <c r="E5249" s="66"/>
      <c r="F5249" s="66"/>
      <c r="G5249" s="57"/>
      <c r="H5249" s="57"/>
      <c r="I5249" s="57"/>
      <c r="J5249" s="57"/>
      <c r="K5249" s="57"/>
      <c r="L5249" s="57"/>
      <c r="M5249" s="57"/>
      <c r="N5249" s="57"/>
    </row>
    <row r="5250" spans="5:14">
      <c r="E5250" s="66"/>
      <c r="F5250" s="66"/>
      <c r="G5250" s="57"/>
      <c r="H5250" s="57"/>
      <c r="I5250" s="57"/>
      <c r="J5250" s="57"/>
      <c r="K5250" s="57"/>
      <c r="L5250" s="57"/>
      <c r="M5250" s="57"/>
      <c r="N5250" s="57"/>
    </row>
    <row r="5251" spans="5:14">
      <c r="E5251" s="66"/>
      <c r="F5251" s="66"/>
      <c r="G5251" s="57"/>
      <c r="H5251" s="57"/>
      <c r="I5251" s="57"/>
      <c r="J5251" s="57"/>
      <c r="K5251" s="57"/>
      <c r="L5251" s="57"/>
      <c r="M5251" s="57"/>
      <c r="N5251" s="57"/>
    </row>
    <row r="5252" spans="5:14">
      <c r="E5252" s="66"/>
      <c r="F5252" s="66"/>
      <c r="G5252" s="57"/>
      <c r="H5252" s="57"/>
      <c r="I5252" s="57"/>
      <c r="J5252" s="57"/>
      <c r="K5252" s="57"/>
      <c r="L5252" s="57"/>
      <c r="M5252" s="57"/>
      <c r="N5252" s="57"/>
    </row>
    <row r="5253" spans="5:14">
      <c r="E5253" s="66"/>
      <c r="F5253" s="66"/>
      <c r="G5253" s="57"/>
      <c r="H5253" s="57"/>
      <c r="I5253" s="57"/>
      <c r="J5253" s="57"/>
      <c r="K5253" s="57"/>
      <c r="L5253" s="57"/>
      <c r="M5253" s="57"/>
      <c r="N5253" s="57"/>
    </row>
    <row r="5254" spans="5:14">
      <c r="E5254" s="66"/>
      <c r="F5254" s="66"/>
      <c r="G5254" s="57"/>
      <c r="H5254" s="57"/>
      <c r="I5254" s="57"/>
      <c r="J5254" s="57"/>
      <c r="K5254" s="57"/>
      <c r="L5254" s="57"/>
      <c r="M5254" s="57"/>
      <c r="N5254" s="57"/>
    </row>
    <row r="5255" spans="5:14">
      <c r="E5255" s="66"/>
      <c r="F5255" s="66"/>
      <c r="G5255" s="57"/>
      <c r="H5255" s="57"/>
      <c r="I5255" s="57"/>
      <c r="J5255" s="57"/>
      <c r="K5255" s="57"/>
      <c r="L5255" s="57"/>
      <c r="M5255" s="57"/>
      <c r="N5255" s="57"/>
    </row>
    <row r="5256" spans="5:14">
      <c r="E5256" s="66"/>
      <c r="F5256" s="66"/>
      <c r="G5256" s="57"/>
      <c r="H5256" s="57"/>
      <c r="I5256" s="57"/>
      <c r="J5256" s="57"/>
      <c r="K5256" s="57"/>
      <c r="L5256" s="57"/>
      <c r="M5256" s="57"/>
      <c r="N5256" s="57"/>
    </row>
    <row r="5257" spans="5:14">
      <c r="E5257" s="66"/>
      <c r="F5257" s="66"/>
      <c r="G5257" s="57"/>
      <c r="H5257" s="57"/>
      <c r="I5257" s="57"/>
      <c r="J5257" s="57"/>
      <c r="K5257" s="57"/>
      <c r="L5257" s="57"/>
      <c r="M5257" s="57"/>
      <c r="N5257" s="57"/>
    </row>
    <row r="5258" spans="5:14">
      <c r="E5258" s="66"/>
      <c r="F5258" s="66"/>
      <c r="G5258" s="57"/>
      <c r="H5258" s="57"/>
      <c r="I5258" s="57"/>
      <c r="J5258" s="57"/>
      <c r="K5258" s="57"/>
      <c r="L5258" s="57"/>
      <c r="M5258" s="57"/>
      <c r="N5258" s="57"/>
    </row>
    <row r="5259" spans="5:14">
      <c r="E5259" s="66"/>
      <c r="F5259" s="66"/>
      <c r="G5259" s="57"/>
      <c r="H5259" s="57"/>
      <c r="I5259" s="57"/>
      <c r="J5259" s="57"/>
      <c r="K5259" s="57"/>
      <c r="L5259" s="57"/>
      <c r="M5259" s="57"/>
      <c r="N5259" s="57"/>
    </row>
    <row r="5260" spans="5:14">
      <c r="E5260" s="66"/>
      <c r="F5260" s="66"/>
      <c r="G5260" s="57"/>
      <c r="H5260" s="57"/>
      <c r="I5260" s="57"/>
      <c r="J5260" s="57"/>
      <c r="K5260" s="57"/>
      <c r="L5260" s="57"/>
      <c r="M5260" s="57"/>
      <c r="N5260" s="57"/>
    </row>
    <row r="5261" spans="5:14">
      <c r="E5261" s="66"/>
      <c r="F5261" s="66"/>
      <c r="G5261" s="57"/>
      <c r="H5261" s="57"/>
      <c r="I5261" s="57"/>
      <c r="J5261" s="57"/>
      <c r="K5261" s="57"/>
      <c r="L5261" s="57"/>
      <c r="M5261" s="57"/>
      <c r="N5261" s="57"/>
    </row>
    <row r="5262" spans="5:14">
      <c r="E5262" s="66"/>
      <c r="F5262" s="66"/>
      <c r="G5262" s="57"/>
      <c r="H5262" s="57"/>
      <c r="I5262" s="57"/>
      <c r="J5262" s="57"/>
      <c r="K5262" s="57"/>
      <c r="L5262" s="57"/>
      <c r="M5262" s="57"/>
      <c r="N5262" s="57"/>
    </row>
    <row r="5263" spans="5:14">
      <c r="E5263" s="66"/>
      <c r="F5263" s="66"/>
      <c r="G5263" s="57"/>
      <c r="H5263" s="57"/>
      <c r="I5263" s="57"/>
      <c r="J5263" s="57"/>
      <c r="K5263" s="57"/>
      <c r="L5263" s="57"/>
      <c r="M5263" s="57"/>
      <c r="N5263" s="57"/>
    </row>
    <row r="5264" spans="5:14">
      <c r="E5264" s="66"/>
      <c r="F5264" s="66"/>
      <c r="G5264" s="57"/>
      <c r="H5264" s="57"/>
      <c r="I5264" s="57"/>
      <c r="J5264" s="57"/>
      <c r="K5264" s="57"/>
      <c r="L5264" s="57"/>
      <c r="M5264" s="57"/>
      <c r="N5264" s="57"/>
    </row>
    <row r="5265" spans="5:14">
      <c r="E5265" s="66"/>
      <c r="F5265" s="66"/>
      <c r="G5265" s="57"/>
      <c r="H5265" s="57"/>
      <c r="I5265" s="57"/>
      <c r="J5265" s="57"/>
      <c r="K5265" s="57"/>
      <c r="L5265" s="57"/>
      <c r="M5265" s="57"/>
      <c r="N5265" s="57"/>
    </row>
    <row r="5266" spans="5:14">
      <c r="E5266" s="66"/>
      <c r="F5266" s="66"/>
      <c r="G5266" s="57"/>
      <c r="H5266" s="57"/>
      <c r="I5266" s="57"/>
      <c r="J5266" s="57"/>
      <c r="K5266" s="57"/>
      <c r="L5266" s="57"/>
      <c r="M5266" s="57"/>
      <c r="N5266" s="57"/>
    </row>
    <row r="5267" spans="5:14">
      <c r="E5267" s="66"/>
      <c r="F5267" s="66"/>
      <c r="G5267" s="57"/>
      <c r="H5267" s="57"/>
      <c r="I5267" s="57"/>
      <c r="J5267" s="57"/>
      <c r="K5267" s="57"/>
      <c r="L5267" s="57"/>
      <c r="M5267" s="57"/>
      <c r="N5267" s="57"/>
    </row>
    <row r="5268" spans="5:14">
      <c r="E5268" s="66"/>
      <c r="F5268" s="66"/>
      <c r="G5268" s="57"/>
      <c r="H5268" s="57"/>
      <c r="I5268" s="57"/>
      <c r="J5268" s="57"/>
      <c r="K5268" s="57"/>
      <c r="L5268" s="57"/>
      <c r="M5268" s="57"/>
      <c r="N5268" s="57"/>
    </row>
    <row r="5269" spans="5:14">
      <c r="E5269" s="66"/>
      <c r="F5269" s="66"/>
      <c r="G5269" s="57"/>
      <c r="H5269" s="57"/>
      <c r="I5269" s="57"/>
      <c r="J5269" s="57"/>
      <c r="K5269" s="57"/>
      <c r="L5269" s="57"/>
      <c r="M5269" s="57"/>
      <c r="N5269" s="57"/>
    </row>
    <row r="5270" spans="5:14">
      <c r="E5270" s="66"/>
      <c r="F5270" s="66"/>
      <c r="G5270" s="57"/>
      <c r="H5270" s="57"/>
      <c r="I5270" s="57"/>
      <c r="J5270" s="57"/>
      <c r="K5270" s="57"/>
      <c r="L5270" s="57"/>
      <c r="M5270" s="57"/>
      <c r="N5270" s="57"/>
    </row>
    <row r="5271" spans="5:14">
      <c r="E5271" s="66"/>
      <c r="F5271" s="66"/>
      <c r="G5271" s="57"/>
      <c r="H5271" s="57"/>
      <c r="I5271" s="57"/>
      <c r="J5271" s="57"/>
      <c r="K5271" s="57"/>
      <c r="L5271" s="57"/>
      <c r="M5271" s="57"/>
      <c r="N5271" s="57"/>
    </row>
    <row r="5272" spans="5:14">
      <c r="E5272" s="66"/>
      <c r="F5272" s="66"/>
      <c r="G5272" s="57"/>
      <c r="H5272" s="57"/>
      <c r="I5272" s="57"/>
      <c r="J5272" s="57"/>
      <c r="K5272" s="57"/>
      <c r="L5272" s="57"/>
      <c r="M5272" s="57"/>
      <c r="N5272" s="57"/>
    </row>
    <row r="5273" spans="5:14">
      <c r="E5273" s="66"/>
      <c r="F5273" s="66"/>
      <c r="G5273" s="57"/>
      <c r="H5273" s="57"/>
      <c r="I5273" s="57"/>
      <c r="J5273" s="57"/>
      <c r="K5273" s="57"/>
      <c r="L5273" s="57"/>
      <c r="M5273" s="57"/>
      <c r="N5273" s="57"/>
    </row>
    <row r="5274" spans="5:14">
      <c r="E5274" s="66"/>
      <c r="F5274" s="66"/>
      <c r="G5274" s="57"/>
      <c r="H5274" s="57"/>
      <c r="I5274" s="57"/>
      <c r="J5274" s="57"/>
      <c r="K5274" s="57"/>
      <c r="L5274" s="57"/>
      <c r="M5274" s="57"/>
      <c r="N5274" s="57"/>
    </row>
    <row r="5275" spans="5:14">
      <c r="E5275" s="66"/>
      <c r="F5275" s="66"/>
      <c r="G5275" s="57"/>
      <c r="H5275" s="57"/>
      <c r="I5275" s="57"/>
      <c r="J5275" s="57"/>
      <c r="K5275" s="57"/>
      <c r="L5275" s="57"/>
      <c r="M5275" s="57"/>
      <c r="N5275" s="57"/>
    </row>
    <row r="5276" spans="5:14">
      <c r="E5276" s="66"/>
      <c r="F5276" s="66"/>
      <c r="G5276" s="57"/>
      <c r="H5276" s="57"/>
      <c r="I5276" s="57"/>
      <c r="J5276" s="57"/>
      <c r="K5276" s="57"/>
      <c r="L5276" s="57"/>
      <c r="M5276" s="57"/>
      <c r="N5276" s="57"/>
    </row>
    <row r="5277" spans="5:14">
      <c r="E5277" s="66"/>
      <c r="F5277" s="66"/>
      <c r="G5277" s="57"/>
      <c r="H5277" s="57"/>
      <c r="I5277" s="57"/>
      <c r="J5277" s="57"/>
      <c r="K5277" s="57"/>
      <c r="L5277" s="57"/>
      <c r="M5277" s="57"/>
      <c r="N5277" s="57"/>
    </row>
    <row r="5278" spans="5:14">
      <c r="E5278" s="66"/>
      <c r="F5278" s="66"/>
      <c r="G5278" s="57"/>
      <c r="H5278" s="57"/>
      <c r="I5278" s="57"/>
      <c r="J5278" s="57"/>
      <c r="K5278" s="57"/>
      <c r="L5278" s="57"/>
      <c r="M5278" s="57"/>
      <c r="N5278" s="57"/>
    </row>
    <row r="5279" spans="5:14">
      <c r="E5279" s="66"/>
      <c r="F5279" s="66"/>
      <c r="G5279" s="57"/>
      <c r="H5279" s="57"/>
      <c r="I5279" s="57"/>
      <c r="J5279" s="57"/>
      <c r="K5279" s="57"/>
      <c r="L5279" s="57"/>
      <c r="M5279" s="57"/>
      <c r="N5279" s="57"/>
    </row>
    <row r="5280" spans="5:14">
      <c r="E5280" s="66"/>
      <c r="F5280" s="66"/>
      <c r="G5280" s="57"/>
      <c r="H5280" s="57"/>
      <c r="I5280" s="57"/>
      <c r="J5280" s="57"/>
      <c r="K5280" s="57"/>
      <c r="L5280" s="57"/>
      <c r="M5280" s="57"/>
      <c r="N5280" s="57"/>
    </row>
    <row r="5281" spans="5:14">
      <c r="E5281" s="66"/>
      <c r="F5281" s="66"/>
      <c r="G5281" s="57"/>
      <c r="H5281" s="57"/>
      <c r="I5281" s="57"/>
      <c r="J5281" s="57"/>
      <c r="K5281" s="57"/>
      <c r="L5281" s="57"/>
      <c r="M5281" s="57"/>
      <c r="N5281" s="57"/>
    </row>
    <row r="5282" spans="5:14">
      <c r="E5282" s="66"/>
      <c r="F5282" s="66"/>
      <c r="G5282" s="57"/>
      <c r="H5282" s="57"/>
      <c r="I5282" s="57"/>
      <c r="J5282" s="57"/>
      <c r="K5282" s="57"/>
      <c r="L5282" s="57"/>
      <c r="M5282" s="57"/>
      <c r="N5282" s="57"/>
    </row>
    <row r="5283" spans="5:14">
      <c r="E5283" s="66"/>
      <c r="F5283" s="66"/>
      <c r="G5283" s="57"/>
      <c r="H5283" s="57"/>
      <c r="I5283" s="57"/>
      <c r="J5283" s="57"/>
      <c r="K5283" s="57"/>
      <c r="L5283" s="57"/>
      <c r="M5283" s="57"/>
      <c r="N5283" s="57"/>
    </row>
    <row r="5284" spans="5:14">
      <c r="E5284" s="66"/>
      <c r="F5284" s="66"/>
      <c r="G5284" s="57"/>
      <c r="H5284" s="57"/>
      <c r="I5284" s="57"/>
      <c r="J5284" s="57"/>
      <c r="K5284" s="57"/>
      <c r="L5284" s="57"/>
      <c r="M5284" s="57"/>
      <c r="N5284" s="57"/>
    </row>
    <row r="5285" spans="5:14">
      <c r="E5285" s="66"/>
      <c r="F5285" s="66"/>
      <c r="G5285" s="57"/>
      <c r="H5285" s="57"/>
      <c r="I5285" s="57"/>
      <c r="J5285" s="57"/>
      <c r="K5285" s="57"/>
      <c r="L5285" s="57"/>
      <c r="M5285" s="57"/>
      <c r="N5285" s="57"/>
    </row>
    <row r="5286" spans="5:14">
      <c r="E5286" s="66"/>
      <c r="F5286" s="66"/>
      <c r="G5286" s="57"/>
      <c r="H5286" s="57"/>
      <c r="I5286" s="57"/>
      <c r="J5286" s="57"/>
      <c r="K5286" s="57"/>
      <c r="L5286" s="57"/>
      <c r="M5286" s="57"/>
      <c r="N5286" s="57"/>
    </row>
    <row r="5287" spans="5:14">
      <c r="E5287" s="66"/>
      <c r="F5287" s="66"/>
      <c r="G5287" s="57"/>
      <c r="H5287" s="57"/>
      <c r="I5287" s="57"/>
      <c r="J5287" s="57"/>
      <c r="K5287" s="57"/>
      <c r="L5287" s="57"/>
      <c r="M5287" s="57"/>
      <c r="N5287" s="57"/>
    </row>
    <row r="5288" spans="5:14">
      <c r="E5288" s="66"/>
      <c r="F5288" s="66"/>
      <c r="G5288" s="57"/>
      <c r="H5288" s="57"/>
      <c r="I5288" s="57"/>
      <c r="J5288" s="57"/>
      <c r="K5288" s="57"/>
      <c r="L5288" s="57"/>
      <c r="M5288" s="57"/>
      <c r="N5288" s="57"/>
    </row>
    <row r="5289" spans="5:14">
      <c r="E5289" s="66"/>
      <c r="F5289" s="66"/>
      <c r="G5289" s="57"/>
      <c r="H5289" s="57"/>
      <c r="I5289" s="57"/>
      <c r="J5289" s="57"/>
      <c r="K5289" s="57"/>
      <c r="L5289" s="57"/>
      <c r="M5289" s="57"/>
      <c r="N5289" s="57"/>
    </row>
    <row r="5290" spans="5:14">
      <c r="E5290" s="66"/>
      <c r="F5290" s="66"/>
      <c r="G5290" s="57"/>
      <c r="H5290" s="57"/>
      <c r="I5290" s="57"/>
      <c r="J5290" s="57"/>
      <c r="K5290" s="57"/>
      <c r="L5290" s="57"/>
      <c r="M5290" s="57"/>
      <c r="N5290" s="57"/>
    </row>
    <row r="5291" spans="5:14">
      <c r="E5291" s="66"/>
      <c r="F5291" s="66"/>
      <c r="G5291" s="57"/>
      <c r="H5291" s="57"/>
      <c r="I5291" s="57"/>
      <c r="J5291" s="57"/>
      <c r="K5291" s="57"/>
      <c r="L5291" s="57"/>
      <c r="M5291" s="57"/>
      <c r="N5291" s="57"/>
    </row>
    <row r="5292" spans="5:14">
      <c r="E5292" s="66"/>
      <c r="F5292" s="66"/>
      <c r="G5292" s="57"/>
      <c r="H5292" s="57"/>
      <c r="I5292" s="57"/>
      <c r="J5292" s="57"/>
      <c r="K5292" s="57"/>
      <c r="L5292" s="57"/>
      <c r="M5292" s="57"/>
      <c r="N5292" s="57"/>
    </row>
    <row r="5293" spans="5:14">
      <c r="E5293" s="66"/>
      <c r="F5293" s="66"/>
      <c r="G5293" s="57"/>
      <c r="H5293" s="57"/>
      <c r="I5293" s="57"/>
      <c r="J5293" s="57"/>
      <c r="K5293" s="57"/>
      <c r="L5293" s="57"/>
      <c r="M5293" s="57"/>
      <c r="N5293" s="57"/>
    </row>
    <row r="5294" spans="5:14">
      <c r="E5294" s="66"/>
      <c r="F5294" s="66"/>
      <c r="G5294" s="57"/>
      <c r="H5294" s="57"/>
      <c r="I5294" s="57"/>
      <c r="J5294" s="57"/>
      <c r="K5294" s="57"/>
      <c r="L5294" s="57"/>
      <c r="M5294" s="57"/>
      <c r="N5294" s="57"/>
    </row>
    <row r="5295" spans="5:14">
      <c r="E5295" s="66"/>
      <c r="F5295" s="66"/>
      <c r="G5295" s="57"/>
      <c r="H5295" s="57"/>
      <c r="I5295" s="57"/>
      <c r="J5295" s="57"/>
      <c r="K5295" s="57"/>
      <c r="L5295" s="57"/>
      <c r="M5295" s="57"/>
      <c r="N5295" s="57"/>
    </row>
    <row r="5296" spans="5:14">
      <c r="E5296" s="66"/>
      <c r="F5296" s="66"/>
      <c r="G5296" s="57"/>
      <c r="H5296" s="57"/>
      <c r="I5296" s="57"/>
      <c r="J5296" s="57"/>
      <c r="K5296" s="57"/>
      <c r="L5296" s="57"/>
      <c r="M5296" s="57"/>
      <c r="N5296" s="57"/>
    </row>
    <row r="5297" spans="5:14">
      <c r="E5297" s="66"/>
      <c r="F5297" s="66"/>
      <c r="G5297" s="57"/>
      <c r="H5297" s="57"/>
      <c r="I5297" s="57"/>
      <c r="J5297" s="57"/>
      <c r="K5297" s="57"/>
      <c r="L5297" s="57"/>
      <c r="M5297" s="57"/>
      <c r="N5297" s="57"/>
    </row>
    <row r="5298" spans="5:14">
      <c r="E5298" s="66"/>
      <c r="F5298" s="66"/>
      <c r="G5298" s="57"/>
      <c r="H5298" s="57"/>
      <c r="I5298" s="57"/>
      <c r="J5298" s="57"/>
      <c r="K5298" s="57"/>
      <c r="L5298" s="57"/>
      <c r="M5298" s="57"/>
      <c r="N5298" s="57"/>
    </row>
    <row r="5299" spans="5:14">
      <c r="E5299" s="66"/>
      <c r="F5299" s="66"/>
      <c r="G5299" s="57"/>
      <c r="H5299" s="57"/>
      <c r="I5299" s="57"/>
      <c r="J5299" s="57"/>
      <c r="K5299" s="57"/>
      <c r="L5299" s="57"/>
      <c r="M5299" s="57"/>
      <c r="N5299" s="57"/>
    </row>
    <row r="5300" spans="5:14">
      <c r="E5300" s="66"/>
      <c r="F5300" s="66"/>
      <c r="G5300" s="57"/>
      <c r="H5300" s="57"/>
      <c r="I5300" s="57"/>
      <c r="J5300" s="57"/>
      <c r="K5300" s="57"/>
      <c r="L5300" s="57"/>
      <c r="M5300" s="57"/>
      <c r="N5300" s="57"/>
    </row>
    <row r="5301" spans="5:14">
      <c r="E5301" s="66"/>
      <c r="F5301" s="66"/>
      <c r="G5301" s="57"/>
      <c r="H5301" s="57"/>
      <c r="I5301" s="57"/>
      <c r="J5301" s="57"/>
      <c r="K5301" s="57"/>
      <c r="L5301" s="57"/>
      <c r="M5301" s="57"/>
      <c r="N5301" s="57"/>
    </row>
    <row r="5302" spans="5:14">
      <c r="E5302" s="66"/>
      <c r="F5302" s="66"/>
      <c r="G5302" s="57"/>
      <c r="H5302" s="57"/>
      <c r="I5302" s="57"/>
      <c r="J5302" s="57"/>
      <c r="K5302" s="57"/>
      <c r="L5302" s="57"/>
      <c r="M5302" s="57"/>
      <c r="N5302" s="57"/>
    </row>
    <row r="5303" spans="5:14">
      <c r="E5303" s="66"/>
      <c r="F5303" s="66"/>
      <c r="G5303" s="57"/>
      <c r="H5303" s="57"/>
      <c r="I5303" s="57"/>
      <c r="J5303" s="57"/>
      <c r="K5303" s="57"/>
      <c r="L5303" s="57"/>
      <c r="M5303" s="57"/>
      <c r="N5303" s="57"/>
    </row>
    <row r="5304" spans="5:14">
      <c r="E5304" s="66"/>
      <c r="F5304" s="66"/>
      <c r="G5304" s="57"/>
      <c r="H5304" s="57"/>
      <c r="I5304" s="57"/>
      <c r="J5304" s="57"/>
      <c r="K5304" s="57"/>
      <c r="L5304" s="57"/>
      <c r="M5304" s="57"/>
      <c r="N5304" s="57"/>
    </row>
    <row r="5305" spans="5:14">
      <c r="E5305" s="66"/>
      <c r="F5305" s="66"/>
      <c r="G5305" s="57"/>
      <c r="H5305" s="57"/>
      <c r="I5305" s="57"/>
      <c r="J5305" s="57"/>
      <c r="K5305" s="57"/>
      <c r="L5305" s="57"/>
      <c r="M5305" s="57"/>
      <c r="N5305" s="57"/>
    </row>
    <row r="5306" spans="5:14">
      <c r="E5306" s="66"/>
      <c r="F5306" s="66"/>
      <c r="G5306" s="57"/>
      <c r="H5306" s="57"/>
      <c r="I5306" s="57"/>
      <c r="J5306" s="57"/>
      <c r="K5306" s="57"/>
      <c r="L5306" s="57"/>
      <c r="M5306" s="57"/>
      <c r="N5306" s="57"/>
    </row>
    <row r="5307" spans="5:14">
      <c r="E5307" s="66"/>
      <c r="F5307" s="66"/>
      <c r="G5307" s="57"/>
      <c r="H5307" s="57"/>
      <c r="I5307" s="57"/>
      <c r="J5307" s="57"/>
      <c r="K5307" s="57"/>
      <c r="L5307" s="57"/>
      <c r="M5307" s="57"/>
      <c r="N5307" s="57"/>
    </row>
    <row r="5308" spans="5:14">
      <c r="E5308" s="66"/>
      <c r="F5308" s="66"/>
      <c r="G5308" s="57"/>
      <c r="H5308" s="57"/>
      <c r="I5308" s="57"/>
      <c r="J5308" s="57"/>
      <c r="K5308" s="57"/>
      <c r="L5308" s="57"/>
      <c r="M5308" s="57"/>
      <c r="N5308" s="57"/>
    </row>
    <row r="5309" spans="5:14">
      <c r="E5309" s="66"/>
      <c r="F5309" s="66"/>
      <c r="G5309" s="57"/>
      <c r="H5309" s="57"/>
      <c r="I5309" s="57"/>
      <c r="J5309" s="57"/>
      <c r="K5309" s="57"/>
      <c r="L5309" s="57"/>
      <c r="M5309" s="57"/>
      <c r="N5309" s="57"/>
    </row>
    <row r="5310" spans="5:14">
      <c r="E5310" s="66"/>
      <c r="F5310" s="66"/>
      <c r="G5310" s="57"/>
      <c r="H5310" s="57"/>
      <c r="I5310" s="57"/>
      <c r="J5310" s="57"/>
      <c r="K5310" s="57"/>
      <c r="L5310" s="57"/>
      <c r="M5310" s="57"/>
      <c r="N5310" s="57"/>
    </row>
    <row r="5311" spans="5:14">
      <c r="E5311" s="66"/>
      <c r="F5311" s="66"/>
      <c r="G5311" s="57"/>
      <c r="H5311" s="57"/>
      <c r="I5311" s="57"/>
      <c r="J5311" s="57"/>
      <c r="K5311" s="57"/>
      <c r="L5311" s="57"/>
      <c r="M5311" s="57"/>
      <c r="N5311" s="57"/>
    </row>
    <row r="5312" spans="5:14">
      <c r="E5312" s="66"/>
      <c r="F5312" s="66"/>
      <c r="G5312" s="57"/>
      <c r="H5312" s="57"/>
      <c r="I5312" s="57"/>
      <c r="J5312" s="57"/>
      <c r="K5312" s="57"/>
      <c r="L5312" s="57"/>
      <c r="M5312" s="57"/>
      <c r="N5312" s="57"/>
    </row>
    <row r="5313" spans="5:14">
      <c r="E5313" s="66"/>
      <c r="F5313" s="66"/>
      <c r="G5313" s="57"/>
      <c r="H5313" s="57"/>
      <c r="I5313" s="57"/>
      <c r="J5313" s="57"/>
      <c r="K5313" s="57"/>
      <c r="L5313" s="57"/>
      <c r="M5313" s="57"/>
      <c r="N5313" s="57"/>
    </row>
    <row r="5314" spans="5:14">
      <c r="E5314" s="66"/>
      <c r="F5314" s="66"/>
      <c r="G5314" s="57"/>
      <c r="H5314" s="57"/>
      <c r="I5314" s="57"/>
      <c r="J5314" s="57"/>
      <c r="K5314" s="57"/>
      <c r="L5314" s="57"/>
      <c r="M5314" s="57"/>
      <c r="N5314" s="57"/>
    </row>
    <row r="5315" spans="5:14">
      <c r="E5315" s="66"/>
      <c r="F5315" s="66"/>
      <c r="G5315" s="57"/>
      <c r="H5315" s="57"/>
      <c r="I5315" s="57"/>
      <c r="J5315" s="57"/>
      <c r="K5315" s="57"/>
      <c r="L5315" s="57"/>
      <c r="M5315" s="57"/>
      <c r="N5315" s="57"/>
    </row>
    <row r="5316" spans="5:14">
      <c r="E5316" s="66"/>
      <c r="F5316" s="66"/>
      <c r="G5316" s="57"/>
      <c r="H5316" s="57"/>
      <c r="I5316" s="57"/>
      <c r="J5316" s="57"/>
      <c r="K5316" s="57"/>
      <c r="L5316" s="57"/>
      <c r="M5316" s="57"/>
      <c r="N5316" s="57"/>
    </row>
    <row r="5317" spans="5:14">
      <c r="E5317" s="66"/>
      <c r="F5317" s="66"/>
      <c r="G5317" s="57"/>
      <c r="H5317" s="57"/>
      <c r="I5317" s="57"/>
      <c r="J5317" s="57"/>
      <c r="K5317" s="57"/>
      <c r="L5317" s="57"/>
      <c r="M5317" s="57"/>
      <c r="N5317" s="57"/>
    </row>
    <row r="5318" spans="5:14">
      <c r="E5318" s="66"/>
      <c r="F5318" s="66"/>
      <c r="G5318" s="57"/>
      <c r="H5318" s="57"/>
      <c r="I5318" s="57"/>
      <c r="J5318" s="57"/>
      <c r="K5318" s="57"/>
      <c r="L5318" s="57"/>
      <c r="M5318" s="57"/>
      <c r="N5318" s="57"/>
    </row>
    <row r="5319" spans="5:14">
      <c r="E5319" s="66"/>
      <c r="F5319" s="66"/>
      <c r="G5319" s="57"/>
      <c r="H5319" s="57"/>
      <c r="I5319" s="57"/>
      <c r="J5319" s="57"/>
      <c r="K5319" s="57"/>
      <c r="L5319" s="57"/>
      <c r="M5319" s="57"/>
      <c r="N5319" s="57"/>
    </row>
    <row r="5320" spans="5:14">
      <c r="E5320" s="66"/>
      <c r="F5320" s="66"/>
      <c r="G5320" s="57"/>
      <c r="H5320" s="57"/>
      <c r="I5320" s="57"/>
      <c r="J5320" s="57"/>
      <c r="K5320" s="57"/>
      <c r="L5320" s="57"/>
      <c r="M5320" s="57"/>
      <c r="N5320" s="57"/>
    </row>
    <row r="5321" spans="5:14">
      <c r="E5321" s="66"/>
      <c r="F5321" s="66"/>
      <c r="G5321" s="57"/>
      <c r="H5321" s="57"/>
      <c r="I5321" s="57"/>
      <c r="J5321" s="57"/>
      <c r="K5321" s="57"/>
      <c r="L5321" s="57"/>
      <c r="M5321" s="57"/>
      <c r="N5321" s="57"/>
    </row>
    <row r="5322" spans="5:14">
      <c r="E5322" s="66"/>
      <c r="F5322" s="66"/>
      <c r="G5322" s="57"/>
      <c r="H5322" s="57"/>
      <c r="I5322" s="57"/>
      <c r="J5322" s="57"/>
      <c r="K5322" s="57"/>
      <c r="L5322" s="57"/>
      <c r="M5322" s="57"/>
      <c r="N5322" s="57"/>
    </row>
    <row r="5323" spans="5:14">
      <c r="E5323" s="66"/>
      <c r="F5323" s="66"/>
      <c r="G5323" s="57"/>
      <c r="H5323" s="57"/>
      <c r="I5323" s="57"/>
      <c r="J5323" s="57"/>
      <c r="K5323" s="57"/>
      <c r="L5323" s="57"/>
      <c r="M5323" s="57"/>
      <c r="N5323" s="57"/>
    </row>
    <row r="5324" spans="5:14">
      <c r="E5324" s="66"/>
      <c r="F5324" s="66"/>
      <c r="G5324" s="57"/>
      <c r="H5324" s="57"/>
      <c r="I5324" s="57"/>
      <c r="J5324" s="57"/>
      <c r="K5324" s="57"/>
      <c r="L5324" s="57"/>
      <c r="M5324" s="57"/>
      <c r="N5324" s="57"/>
    </row>
    <row r="5325" spans="5:14">
      <c r="E5325" s="66"/>
      <c r="F5325" s="66"/>
      <c r="G5325" s="57"/>
      <c r="H5325" s="57"/>
      <c r="I5325" s="57"/>
      <c r="J5325" s="57"/>
      <c r="K5325" s="57"/>
      <c r="L5325" s="57"/>
      <c r="M5325" s="57"/>
      <c r="N5325" s="57"/>
    </row>
    <row r="5326" spans="5:14">
      <c r="E5326" s="66"/>
      <c r="F5326" s="66"/>
      <c r="G5326" s="57"/>
      <c r="H5326" s="57"/>
      <c r="I5326" s="57"/>
      <c r="J5326" s="57"/>
      <c r="K5326" s="57"/>
      <c r="L5326" s="57"/>
      <c r="M5326" s="57"/>
      <c r="N5326" s="57"/>
    </row>
    <row r="5327" spans="5:14">
      <c r="E5327" s="66"/>
      <c r="F5327" s="66"/>
      <c r="G5327" s="57"/>
      <c r="H5327" s="57"/>
      <c r="I5327" s="57"/>
      <c r="J5327" s="57"/>
      <c r="K5327" s="57"/>
      <c r="L5327" s="57"/>
      <c r="M5327" s="57"/>
      <c r="N5327" s="57"/>
    </row>
    <row r="5328" spans="5:14">
      <c r="E5328" s="66"/>
      <c r="F5328" s="66"/>
      <c r="G5328" s="57"/>
      <c r="H5328" s="57"/>
      <c r="I5328" s="57"/>
      <c r="J5328" s="57"/>
      <c r="K5328" s="57"/>
      <c r="L5328" s="57"/>
      <c r="M5328" s="57"/>
      <c r="N5328" s="57"/>
    </row>
    <row r="5329" spans="5:14">
      <c r="E5329" s="66"/>
      <c r="F5329" s="66"/>
      <c r="G5329" s="57"/>
      <c r="H5329" s="57"/>
      <c r="I5329" s="57"/>
      <c r="J5329" s="57"/>
      <c r="K5329" s="57"/>
      <c r="L5329" s="57"/>
      <c r="M5329" s="57"/>
      <c r="N5329" s="57"/>
    </row>
    <row r="5330" spans="5:14">
      <c r="E5330" s="66"/>
      <c r="F5330" s="66"/>
      <c r="G5330" s="57"/>
      <c r="H5330" s="57"/>
      <c r="I5330" s="57"/>
      <c r="J5330" s="57"/>
      <c r="K5330" s="57"/>
      <c r="L5330" s="57"/>
      <c r="M5330" s="57"/>
      <c r="N5330" s="57"/>
    </row>
    <row r="5331" spans="5:14">
      <c r="E5331" s="66"/>
      <c r="F5331" s="66"/>
      <c r="G5331" s="57"/>
      <c r="H5331" s="57"/>
      <c r="I5331" s="57"/>
      <c r="J5331" s="57"/>
      <c r="K5331" s="57"/>
      <c r="L5331" s="57"/>
      <c r="M5331" s="57"/>
      <c r="N5331" s="57"/>
    </row>
    <row r="5332" spans="5:14">
      <c r="E5332" s="66"/>
      <c r="F5332" s="66"/>
      <c r="G5332" s="57"/>
      <c r="H5332" s="57"/>
      <c r="I5332" s="57"/>
      <c r="J5332" s="57"/>
      <c r="K5332" s="57"/>
      <c r="L5332" s="57"/>
      <c r="M5332" s="57"/>
      <c r="N5332" s="57"/>
    </row>
    <row r="5333" spans="5:14">
      <c r="E5333" s="66"/>
      <c r="F5333" s="66"/>
      <c r="G5333" s="57"/>
      <c r="H5333" s="57"/>
      <c r="I5333" s="57"/>
      <c r="J5333" s="57"/>
      <c r="K5333" s="57"/>
      <c r="L5333" s="57"/>
      <c r="M5333" s="57"/>
      <c r="N5333" s="57"/>
    </row>
    <row r="5334" spans="5:14">
      <c r="E5334" s="66"/>
      <c r="F5334" s="66"/>
      <c r="G5334" s="57"/>
      <c r="H5334" s="57"/>
      <c r="I5334" s="57"/>
      <c r="J5334" s="57"/>
      <c r="K5334" s="57"/>
      <c r="L5334" s="57"/>
      <c r="M5334" s="57"/>
      <c r="N5334" s="57"/>
    </row>
    <row r="5335" spans="5:14">
      <c r="E5335" s="66"/>
      <c r="F5335" s="66"/>
      <c r="G5335" s="57"/>
      <c r="H5335" s="57"/>
      <c r="I5335" s="57"/>
      <c r="J5335" s="57"/>
      <c r="K5335" s="57"/>
      <c r="L5335" s="57"/>
      <c r="M5335" s="57"/>
      <c r="N5335" s="57"/>
    </row>
    <row r="5336" spans="5:14">
      <c r="E5336" s="66"/>
      <c r="F5336" s="66"/>
      <c r="G5336" s="57"/>
      <c r="H5336" s="57"/>
      <c r="I5336" s="57"/>
      <c r="J5336" s="57"/>
      <c r="K5336" s="57"/>
      <c r="L5336" s="57"/>
      <c r="M5336" s="57"/>
      <c r="N5336" s="57"/>
    </row>
    <row r="5337" spans="5:14">
      <c r="E5337" s="66"/>
      <c r="F5337" s="66"/>
      <c r="G5337" s="57"/>
      <c r="H5337" s="57"/>
      <c r="I5337" s="57"/>
      <c r="J5337" s="57"/>
      <c r="K5337" s="57"/>
      <c r="L5337" s="57"/>
      <c r="M5337" s="57"/>
      <c r="N5337" s="57"/>
    </row>
    <row r="5338" spans="5:14">
      <c r="E5338" s="66"/>
      <c r="F5338" s="66"/>
      <c r="G5338" s="57"/>
      <c r="H5338" s="57"/>
      <c r="I5338" s="57"/>
      <c r="J5338" s="57"/>
      <c r="K5338" s="57"/>
      <c r="L5338" s="57"/>
      <c r="M5338" s="57"/>
      <c r="N5338" s="57"/>
    </row>
    <row r="5339" spans="5:14">
      <c r="E5339" s="66"/>
      <c r="F5339" s="66"/>
      <c r="G5339" s="57"/>
      <c r="H5339" s="57"/>
      <c r="I5339" s="57"/>
      <c r="J5339" s="57"/>
      <c r="K5339" s="57"/>
      <c r="L5339" s="57"/>
      <c r="M5339" s="57"/>
      <c r="N5339" s="57"/>
    </row>
    <row r="5340" spans="5:14">
      <c r="E5340" s="66"/>
      <c r="F5340" s="66"/>
      <c r="G5340" s="57"/>
      <c r="H5340" s="57"/>
      <c r="I5340" s="57"/>
      <c r="J5340" s="57"/>
      <c r="K5340" s="57"/>
      <c r="L5340" s="57"/>
      <c r="M5340" s="57"/>
      <c r="N5340" s="57"/>
    </row>
    <row r="5341" spans="5:14">
      <c r="E5341" s="66"/>
      <c r="F5341" s="66"/>
      <c r="G5341" s="57"/>
      <c r="H5341" s="57"/>
      <c r="I5341" s="57"/>
      <c r="J5341" s="57"/>
      <c r="K5341" s="57"/>
      <c r="L5341" s="57"/>
      <c r="M5341" s="57"/>
      <c r="N5341" s="57"/>
    </row>
    <row r="5342" spans="5:14">
      <c r="E5342" s="66"/>
      <c r="F5342" s="66"/>
      <c r="G5342" s="57"/>
      <c r="H5342" s="57"/>
      <c r="I5342" s="57"/>
      <c r="J5342" s="57"/>
      <c r="K5342" s="57"/>
      <c r="L5342" s="57"/>
      <c r="M5342" s="57"/>
      <c r="N5342" s="57"/>
    </row>
    <row r="5343" spans="5:14">
      <c r="E5343" s="66"/>
      <c r="F5343" s="66"/>
      <c r="G5343" s="57"/>
      <c r="H5343" s="57"/>
      <c r="I5343" s="57"/>
      <c r="J5343" s="57"/>
      <c r="K5343" s="57"/>
      <c r="L5343" s="57"/>
      <c r="M5343" s="57"/>
      <c r="N5343" s="57"/>
    </row>
    <row r="5344" spans="5:14">
      <c r="E5344" s="66"/>
      <c r="F5344" s="66"/>
      <c r="G5344" s="57"/>
      <c r="H5344" s="57"/>
      <c r="I5344" s="57"/>
      <c r="J5344" s="57"/>
      <c r="K5344" s="57"/>
      <c r="L5344" s="57"/>
      <c r="M5344" s="57"/>
      <c r="N5344" s="57"/>
    </row>
    <row r="5345" spans="5:14">
      <c r="E5345" s="66"/>
      <c r="F5345" s="66"/>
      <c r="G5345" s="57"/>
      <c r="H5345" s="57"/>
      <c r="I5345" s="57"/>
      <c r="J5345" s="57"/>
      <c r="K5345" s="57"/>
      <c r="L5345" s="57"/>
      <c r="M5345" s="57"/>
      <c r="N5345" s="57"/>
    </row>
    <row r="5346" spans="5:14">
      <c r="E5346" s="66"/>
      <c r="F5346" s="66"/>
      <c r="G5346" s="57"/>
      <c r="H5346" s="57"/>
      <c r="I5346" s="57"/>
      <c r="J5346" s="57"/>
      <c r="K5346" s="57"/>
      <c r="L5346" s="57"/>
      <c r="M5346" s="57"/>
      <c r="N5346" s="57"/>
    </row>
    <row r="5347" spans="5:14">
      <c r="E5347" s="66"/>
      <c r="F5347" s="66"/>
      <c r="G5347" s="57"/>
      <c r="H5347" s="57"/>
      <c r="I5347" s="57"/>
      <c r="J5347" s="57"/>
      <c r="K5347" s="57"/>
      <c r="L5347" s="57"/>
      <c r="M5347" s="57"/>
      <c r="N5347" s="57"/>
    </row>
    <row r="5348" spans="5:14">
      <c r="E5348" s="66"/>
      <c r="F5348" s="66"/>
      <c r="G5348" s="57"/>
      <c r="H5348" s="57"/>
      <c r="I5348" s="57"/>
      <c r="J5348" s="57"/>
      <c r="K5348" s="57"/>
      <c r="L5348" s="57"/>
      <c r="M5348" s="57"/>
      <c r="N5348" s="57"/>
    </row>
    <row r="5349" spans="5:14">
      <c r="E5349" s="66"/>
      <c r="F5349" s="66"/>
      <c r="G5349" s="57"/>
      <c r="H5349" s="57"/>
      <c r="I5349" s="57"/>
      <c r="J5349" s="57"/>
      <c r="K5349" s="57"/>
      <c r="L5349" s="57"/>
      <c r="M5349" s="57"/>
      <c r="N5349" s="57"/>
    </row>
    <row r="5350" spans="5:14">
      <c r="E5350" s="66"/>
      <c r="F5350" s="66"/>
      <c r="G5350" s="57"/>
      <c r="H5350" s="57"/>
      <c r="I5350" s="57"/>
      <c r="J5350" s="57"/>
      <c r="K5350" s="57"/>
      <c r="L5350" s="57"/>
      <c r="M5350" s="57"/>
      <c r="N5350" s="57"/>
    </row>
    <row r="5351" spans="5:14">
      <c r="E5351" s="66"/>
      <c r="F5351" s="66"/>
      <c r="G5351" s="57"/>
      <c r="H5351" s="57"/>
      <c r="I5351" s="57"/>
      <c r="J5351" s="57"/>
      <c r="K5351" s="57"/>
      <c r="L5351" s="57"/>
      <c r="M5351" s="57"/>
      <c r="N5351" s="57"/>
    </row>
    <row r="5352" spans="5:14">
      <c r="E5352" s="66"/>
      <c r="F5352" s="66"/>
      <c r="G5352" s="57"/>
      <c r="H5352" s="57"/>
      <c r="I5352" s="57"/>
      <c r="J5352" s="57"/>
      <c r="K5352" s="57"/>
      <c r="L5352" s="57"/>
      <c r="M5352" s="57"/>
      <c r="N5352" s="57"/>
    </row>
    <row r="5353" spans="5:14">
      <c r="E5353" s="66"/>
      <c r="F5353" s="66"/>
      <c r="G5353" s="57"/>
      <c r="H5353" s="57"/>
      <c r="I5353" s="57"/>
      <c r="J5353" s="57"/>
      <c r="K5353" s="57"/>
      <c r="L5353" s="57"/>
      <c r="M5353" s="57"/>
      <c r="N5353" s="57"/>
    </row>
    <row r="5354" spans="5:14">
      <c r="E5354" s="66"/>
      <c r="F5354" s="66"/>
      <c r="G5354" s="57"/>
      <c r="H5354" s="57"/>
      <c r="I5354" s="57"/>
      <c r="J5354" s="57"/>
      <c r="K5354" s="57"/>
      <c r="L5354" s="57"/>
      <c r="M5354" s="57"/>
      <c r="N5354" s="57"/>
    </row>
    <row r="5355" spans="5:14">
      <c r="E5355" s="66"/>
      <c r="F5355" s="66"/>
      <c r="G5355" s="57"/>
      <c r="H5355" s="57"/>
      <c r="I5355" s="57"/>
      <c r="J5355" s="57"/>
      <c r="K5355" s="57"/>
      <c r="L5355" s="57"/>
      <c r="M5355" s="57"/>
      <c r="N5355" s="57"/>
    </row>
    <row r="5356" spans="5:14">
      <c r="E5356" s="66"/>
      <c r="F5356" s="66"/>
      <c r="G5356" s="57"/>
      <c r="H5356" s="57"/>
      <c r="I5356" s="57"/>
      <c r="J5356" s="57"/>
      <c r="K5356" s="57"/>
      <c r="L5356" s="57"/>
      <c r="M5356" s="57"/>
      <c r="N5356" s="57"/>
    </row>
    <row r="5357" spans="5:14">
      <c r="E5357" s="66"/>
      <c r="F5357" s="66"/>
      <c r="G5357" s="57"/>
      <c r="H5357" s="57"/>
      <c r="I5357" s="57"/>
      <c r="J5357" s="57"/>
      <c r="K5357" s="57"/>
      <c r="L5357" s="57"/>
      <c r="M5357" s="57"/>
      <c r="N5357" s="57"/>
    </row>
    <row r="5358" spans="5:14">
      <c r="E5358" s="66"/>
      <c r="F5358" s="66"/>
      <c r="G5358" s="57"/>
      <c r="H5358" s="57"/>
      <c r="I5358" s="57"/>
      <c r="J5358" s="57"/>
      <c r="K5358" s="57"/>
      <c r="L5358" s="57"/>
      <c r="M5358" s="57"/>
      <c r="N5358" s="57"/>
    </row>
    <row r="5359" spans="5:14">
      <c r="E5359" s="66"/>
      <c r="F5359" s="66"/>
      <c r="G5359" s="57"/>
      <c r="H5359" s="57"/>
      <c r="I5359" s="57"/>
      <c r="J5359" s="57"/>
      <c r="K5359" s="57"/>
      <c r="L5359" s="57"/>
      <c r="M5359" s="57"/>
      <c r="N5359" s="57"/>
    </row>
    <row r="5360" spans="5:14">
      <c r="E5360" s="66"/>
      <c r="F5360" s="66"/>
      <c r="G5360" s="57"/>
      <c r="H5360" s="57"/>
      <c r="I5360" s="57"/>
      <c r="J5360" s="57"/>
      <c r="K5360" s="57"/>
      <c r="L5360" s="57"/>
      <c r="M5360" s="57"/>
      <c r="N5360" s="57"/>
    </row>
    <row r="5361" spans="5:14">
      <c r="E5361" s="66"/>
      <c r="F5361" s="66"/>
      <c r="G5361" s="57"/>
      <c r="H5361" s="57"/>
      <c r="I5361" s="57"/>
      <c r="J5361" s="57"/>
      <c r="K5361" s="57"/>
      <c r="L5361" s="57"/>
      <c r="M5361" s="57"/>
      <c r="N5361" s="57"/>
    </row>
    <row r="5362" spans="5:14">
      <c r="E5362" s="66"/>
      <c r="F5362" s="66"/>
      <c r="G5362" s="57"/>
      <c r="H5362" s="57"/>
      <c r="I5362" s="57"/>
      <c r="J5362" s="57"/>
      <c r="K5362" s="57"/>
      <c r="L5362" s="57"/>
      <c r="M5362" s="57"/>
      <c r="N5362" s="57"/>
    </row>
    <row r="5363" spans="5:14">
      <c r="E5363" s="66"/>
      <c r="F5363" s="66"/>
      <c r="G5363" s="57"/>
      <c r="H5363" s="57"/>
      <c r="I5363" s="57"/>
      <c r="J5363" s="57"/>
      <c r="K5363" s="57"/>
      <c r="L5363" s="57"/>
      <c r="M5363" s="57"/>
      <c r="N5363" s="57"/>
    </row>
    <row r="5364" spans="5:14">
      <c r="E5364" s="66"/>
      <c r="F5364" s="66"/>
      <c r="G5364" s="57"/>
      <c r="H5364" s="57"/>
      <c r="I5364" s="57"/>
      <c r="J5364" s="57"/>
      <c r="K5364" s="57"/>
      <c r="L5364" s="57"/>
      <c r="M5364" s="57"/>
      <c r="N5364" s="57"/>
    </row>
    <row r="5365" spans="5:14">
      <c r="E5365" s="66"/>
      <c r="F5365" s="66"/>
      <c r="G5365" s="57"/>
      <c r="H5365" s="57"/>
      <c r="I5365" s="57"/>
      <c r="J5365" s="57"/>
      <c r="K5365" s="57"/>
      <c r="L5365" s="57"/>
      <c r="M5365" s="57"/>
      <c r="N5365" s="57"/>
    </row>
    <row r="5366" spans="5:14">
      <c r="E5366" s="66"/>
      <c r="F5366" s="66"/>
      <c r="G5366" s="57"/>
      <c r="H5366" s="57"/>
      <c r="I5366" s="57"/>
      <c r="J5366" s="57"/>
      <c r="K5366" s="57"/>
      <c r="L5366" s="57"/>
      <c r="M5366" s="57"/>
      <c r="N5366" s="57"/>
    </row>
    <row r="5367" spans="5:14">
      <c r="E5367" s="66"/>
      <c r="F5367" s="66"/>
      <c r="G5367" s="57"/>
      <c r="H5367" s="57"/>
      <c r="I5367" s="57"/>
      <c r="J5367" s="57"/>
      <c r="K5367" s="57"/>
      <c r="L5367" s="57"/>
      <c r="M5367" s="57"/>
      <c r="N5367" s="57"/>
    </row>
    <row r="5368" spans="5:14">
      <c r="E5368" s="66"/>
      <c r="F5368" s="66"/>
      <c r="G5368" s="57"/>
      <c r="H5368" s="57"/>
      <c r="I5368" s="57"/>
      <c r="J5368" s="57"/>
      <c r="K5368" s="57"/>
      <c r="L5368" s="57"/>
      <c r="M5368" s="57"/>
      <c r="N5368" s="57"/>
    </row>
    <row r="5369" spans="5:14">
      <c r="E5369" s="66"/>
      <c r="F5369" s="66"/>
      <c r="G5369" s="57"/>
      <c r="H5369" s="57"/>
      <c r="I5369" s="57"/>
      <c r="J5369" s="57"/>
      <c r="K5369" s="57"/>
      <c r="L5369" s="57"/>
      <c r="M5369" s="57"/>
      <c r="N5369" s="57"/>
    </row>
    <row r="5370" spans="5:14">
      <c r="E5370" s="66"/>
      <c r="F5370" s="66"/>
      <c r="G5370" s="57"/>
      <c r="H5370" s="57"/>
      <c r="I5370" s="57"/>
      <c r="J5370" s="57"/>
      <c r="K5370" s="57"/>
      <c r="L5370" s="57"/>
      <c r="M5370" s="57"/>
      <c r="N5370" s="57"/>
    </row>
    <row r="5371" spans="5:14">
      <c r="E5371" s="66"/>
      <c r="F5371" s="66"/>
      <c r="G5371" s="57"/>
      <c r="H5371" s="57"/>
      <c r="I5371" s="57"/>
      <c r="J5371" s="57"/>
      <c r="K5371" s="57"/>
      <c r="L5371" s="57"/>
      <c r="M5371" s="57"/>
      <c r="N5371" s="57"/>
    </row>
    <row r="5372" spans="5:14">
      <c r="E5372" s="66"/>
      <c r="F5372" s="66"/>
      <c r="G5372" s="57"/>
      <c r="H5372" s="57"/>
      <c r="I5372" s="57"/>
      <c r="J5372" s="57"/>
      <c r="K5372" s="57"/>
      <c r="L5372" s="57"/>
      <c r="M5372" s="57"/>
      <c r="N5372" s="57"/>
    </row>
    <row r="5373" spans="5:14">
      <c r="E5373" s="66"/>
      <c r="F5373" s="66"/>
      <c r="G5373" s="57"/>
      <c r="H5373" s="57"/>
      <c r="I5373" s="57"/>
      <c r="J5373" s="57"/>
      <c r="K5373" s="57"/>
      <c r="L5373" s="57"/>
      <c r="M5373" s="57"/>
      <c r="N5373" s="57"/>
    </row>
    <row r="5374" spans="5:14">
      <c r="E5374" s="66"/>
      <c r="F5374" s="66"/>
      <c r="G5374" s="57"/>
      <c r="H5374" s="57"/>
      <c r="I5374" s="57"/>
      <c r="J5374" s="57"/>
      <c r="K5374" s="57"/>
      <c r="L5374" s="57"/>
      <c r="M5374" s="57"/>
      <c r="N5374" s="57"/>
    </row>
    <row r="5375" spans="5:14">
      <c r="E5375" s="66"/>
      <c r="F5375" s="66"/>
      <c r="G5375" s="57"/>
      <c r="H5375" s="57"/>
      <c r="I5375" s="57"/>
      <c r="J5375" s="57"/>
      <c r="K5375" s="57"/>
      <c r="L5375" s="57"/>
      <c r="M5375" s="57"/>
      <c r="N5375" s="57"/>
    </row>
    <row r="5376" spans="5:14">
      <c r="E5376" s="66"/>
      <c r="F5376" s="66"/>
      <c r="G5376" s="57"/>
      <c r="H5376" s="57"/>
      <c r="I5376" s="57"/>
      <c r="J5376" s="57"/>
      <c r="K5376" s="57"/>
      <c r="L5376" s="57"/>
      <c r="M5376" s="57"/>
      <c r="N5376" s="57"/>
    </row>
    <row r="5377" spans="5:14">
      <c r="E5377" s="66"/>
      <c r="F5377" s="66"/>
      <c r="G5377" s="57"/>
      <c r="H5377" s="57"/>
      <c r="I5377" s="57"/>
      <c r="J5377" s="57"/>
      <c r="K5377" s="57"/>
      <c r="L5377" s="57"/>
      <c r="M5377" s="57"/>
      <c r="N5377" s="57"/>
    </row>
    <row r="5378" spans="5:14">
      <c r="E5378" s="66"/>
      <c r="F5378" s="66"/>
      <c r="G5378" s="57"/>
      <c r="H5378" s="57"/>
      <c r="I5378" s="57"/>
      <c r="J5378" s="57"/>
      <c r="K5378" s="57"/>
      <c r="L5378" s="57"/>
      <c r="M5378" s="57"/>
      <c r="N5378" s="57"/>
    </row>
    <row r="5379" spans="5:14">
      <c r="E5379" s="66"/>
      <c r="F5379" s="66"/>
      <c r="G5379" s="57"/>
      <c r="H5379" s="57"/>
      <c r="I5379" s="57"/>
      <c r="J5379" s="57"/>
      <c r="K5379" s="57"/>
      <c r="L5379" s="57"/>
      <c r="M5379" s="57"/>
      <c r="N5379" s="57"/>
    </row>
    <row r="5380" spans="5:14">
      <c r="E5380" s="66"/>
      <c r="F5380" s="66"/>
      <c r="G5380" s="57"/>
      <c r="H5380" s="57"/>
      <c r="I5380" s="57"/>
      <c r="J5380" s="57"/>
      <c r="K5380" s="57"/>
      <c r="L5380" s="57"/>
      <c r="M5380" s="57"/>
      <c r="N5380" s="57"/>
    </row>
    <row r="5381" spans="5:14">
      <c r="E5381" s="66"/>
      <c r="F5381" s="66"/>
      <c r="G5381" s="57"/>
      <c r="H5381" s="57"/>
      <c r="I5381" s="57"/>
      <c r="J5381" s="57"/>
      <c r="K5381" s="57"/>
      <c r="L5381" s="57"/>
      <c r="M5381" s="57"/>
      <c r="N5381" s="57"/>
    </row>
    <row r="5382" spans="5:14">
      <c r="E5382" s="66"/>
      <c r="F5382" s="66"/>
      <c r="G5382" s="57"/>
      <c r="H5382" s="57"/>
      <c r="I5382" s="57"/>
      <c r="J5382" s="57"/>
      <c r="K5382" s="57"/>
      <c r="L5382" s="57"/>
      <c r="M5382" s="57"/>
      <c r="N5382" s="57"/>
    </row>
    <row r="5383" spans="5:14">
      <c r="E5383" s="66"/>
      <c r="F5383" s="66"/>
      <c r="G5383" s="57"/>
      <c r="H5383" s="57"/>
      <c r="I5383" s="57"/>
      <c r="J5383" s="57"/>
      <c r="K5383" s="57"/>
      <c r="L5383" s="57"/>
      <c r="M5383" s="57"/>
      <c r="N5383" s="57"/>
    </row>
    <row r="5384" spans="5:14">
      <c r="E5384" s="66"/>
      <c r="F5384" s="66"/>
      <c r="G5384" s="57"/>
      <c r="H5384" s="57"/>
      <c r="I5384" s="57"/>
      <c r="J5384" s="57"/>
      <c r="K5384" s="57"/>
      <c r="L5384" s="57"/>
      <c r="M5384" s="57"/>
      <c r="N5384" s="57"/>
    </row>
    <row r="5385" spans="5:14">
      <c r="E5385" s="66"/>
      <c r="F5385" s="66"/>
      <c r="G5385" s="57"/>
      <c r="H5385" s="57"/>
      <c r="I5385" s="57"/>
      <c r="J5385" s="57"/>
      <c r="K5385" s="57"/>
      <c r="L5385" s="57"/>
      <c r="M5385" s="57"/>
      <c r="N5385" s="57"/>
    </row>
    <row r="5386" spans="5:14">
      <c r="E5386" s="66"/>
      <c r="F5386" s="66"/>
      <c r="G5386" s="57"/>
      <c r="H5386" s="57"/>
      <c r="I5386" s="57"/>
      <c r="J5386" s="57"/>
      <c r="K5386" s="57"/>
      <c r="L5386" s="57"/>
      <c r="M5386" s="57"/>
      <c r="N5386" s="57"/>
    </row>
    <row r="5387" spans="5:14">
      <c r="E5387" s="66"/>
      <c r="F5387" s="66"/>
      <c r="G5387" s="57"/>
      <c r="H5387" s="57"/>
      <c r="I5387" s="57"/>
      <c r="J5387" s="57"/>
      <c r="K5387" s="57"/>
      <c r="L5387" s="57"/>
      <c r="M5387" s="57"/>
      <c r="N5387" s="57"/>
    </row>
    <row r="5388" spans="5:14">
      <c r="E5388" s="66"/>
      <c r="F5388" s="66"/>
      <c r="G5388" s="57"/>
      <c r="H5388" s="57"/>
      <c r="I5388" s="57"/>
      <c r="J5388" s="57"/>
      <c r="K5388" s="57"/>
      <c r="L5388" s="57"/>
      <c r="M5388" s="57"/>
      <c r="N5388" s="57"/>
    </row>
    <row r="5389" spans="5:14">
      <c r="E5389" s="66"/>
      <c r="F5389" s="66"/>
      <c r="G5389" s="57"/>
      <c r="H5389" s="57"/>
      <c r="I5389" s="57"/>
      <c r="J5389" s="57"/>
      <c r="K5389" s="57"/>
      <c r="L5389" s="57"/>
      <c r="M5389" s="57"/>
      <c r="N5389" s="57"/>
    </row>
    <row r="5390" spans="5:14">
      <c r="E5390" s="66"/>
      <c r="F5390" s="66"/>
      <c r="G5390" s="57"/>
      <c r="H5390" s="57"/>
      <c r="I5390" s="57"/>
      <c r="J5390" s="57"/>
      <c r="K5390" s="57"/>
      <c r="L5390" s="57"/>
      <c r="M5390" s="57"/>
      <c r="N5390" s="57"/>
    </row>
    <row r="5391" spans="5:14">
      <c r="E5391" s="66"/>
      <c r="F5391" s="66"/>
      <c r="G5391" s="57"/>
      <c r="H5391" s="57"/>
      <c r="I5391" s="57"/>
      <c r="J5391" s="57"/>
      <c r="K5391" s="57"/>
      <c r="L5391" s="57"/>
      <c r="M5391" s="57"/>
      <c r="N5391" s="57"/>
    </row>
    <row r="5392" spans="5:14">
      <c r="E5392" s="66"/>
      <c r="F5392" s="66"/>
      <c r="G5392" s="57"/>
      <c r="H5392" s="57"/>
      <c r="I5392" s="57"/>
      <c r="J5392" s="57"/>
      <c r="K5392" s="57"/>
      <c r="L5392" s="57"/>
      <c r="M5392" s="57"/>
      <c r="N5392" s="57"/>
    </row>
    <row r="5393" spans="5:14">
      <c r="E5393" s="66"/>
      <c r="F5393" s="66"/>
      <c r="G5393" s="57"/>
      <c r="H5393" s="57"/>
      <c r="I5393" s="57"/>
      <c r="J5393" s="57"/>
      <c r="K5393" s="57"/>
      <c r="L5393" s="57"/>
      <c r="M5393" s="57"/>
      <c r="N5393" s="57"/>
    </row>
    <row r="5394" spans="5:14">
      <c r="E5394" s="66"/>
      <c r="F5394" s="66"/>
      <c r="G5394" s="57"/>
      <c r="H5394" s="57"/>
      <c r="I5394" s="57"/>
      <c r="J5394" s="57"/>
      <c r="K5394" s="57"/>
      <c r="L5394" s="57"/>
      <c r="M5394" s="57"/>
      <c r="N5394" s="57"/>
    </row>
    <row r="5395" spans="5:14">
      <c r="E5395" s="66"/>
      <c r="F5395" s="66"/>
      <c r="G5395" s="57"/>
      <c r="H5395" s="57"/>
      <c r="I5395" s="57"/>
      <c r="J5395" s="57"/>
      <c r="K5395" s="57"/>
      <c r="L5395" s="57"/>
      <c r="M5395" s="57"/>
      <c r="N5395" s="57"/>
    </row>
    <row r="5396" spans="5:14">
      <c r="E5396" s="66"/>
      <c r="F5396" s="66"/>
      <c r="G5396" s="57"/>
      <c r="H5396" s="57"/>
      <c r="I5396" s="57"/>
      <c r="J5396" s="57"/>
      <c r="K5396" s="57"/>
      <c r="L5396" s="57"/>
      <c r="M5396" s="57"/>
      <c r="N5396" s="57"/>
    </row>
    <row r="5397" spans="5:14">
      <c r="E5397" s="66"/>
      <c r="F5397" s="66"/>
      <c r="G5397" s="57"/>
      <c r="H5397" s="57"/>
      <c r="I5397" s="57"/>
      <c r="J5397" s="57"/>
      <c r="K5397" s="57"/>
      <c r="L5397" s="57"/>
      <c r="M5397" s="57"/>
      <c r="N5397" s="57"/>
    </row>
    <row r="5398" spans="5:14">
      <c r="E5398" s="66"/>
      <c r="F5398" s="66"/>
      <c r="G5398" s="57"/>
      <c r="H5398" s="57"/>
      <c r="I5398" s="57"/>
      <c r="J5398" s="57"/>
      <c r="K5398" s="57"/>
      <c r="L5398" s="57"/>
      <c r="M5398" s="57"/>
      <c r="N5398" s="57"/>
    </row>
    <row r="5399" spans="5:14">
      <c r="E5399" s="66"/>
      <c r="F5399" s="66"/>
      <c r="G5399" s="57"/>
      <c r="H5399" s="57"/>
      <c r="I5399" s="57"/>
      <c r="J5399" s="57"/>
      <c r="K5399" s="57"/>
      <c r="L5399" s="57"/>
      <c r="M5399" s="57"/>
      <c r="N5399" s="57"/>
    </row>
    <row r="5400" spans="5:14">
      <c r="E5400" s="66"/>
      <c r="F5400" s="66"/>
      <c r="G5400" s="57"/>
      <c r="H5400" s="57"/>
      <c r="I5400" s="57"/>
      <c r="J5400" s="57"/>
      <c r="K5400" s="57"/>
      <c r="L5400" s="57"/>
      <c r="M5400" s="57"/>
      <c r="N5400" s="57"/>
    </row>
    <row r="5401" spans="5:14">
      <c r="E5401" s="66"/>
      <c r="F5401" s="66"/>
      <c r="G5401" s="57"/>
      <c r="H5401" s="57"/>
      <c r="I5401" s="57"/>
      <c r="J5401" s="57"/>
      <c r="K5401" s="57"/>
      <c r="L5401" s="57"/>
      <c r="M5401" s="57"/>
      <c r="N5401" s="57"/>
    </row>
    <row r="5402" spans="5:14">
      <c r="E5402" s="66"/>
      <c r="F5402" s="66"/>
      <c r="G5402" s="57"/>
      <c r="H5402" s="57"/>
      <c r="I5402" s="57"/>
      <c r="J5402" s="57"/>
      <c r="K5402" s="57"/>
      <c r="L5402" s="57"/>
      <c r="M5402" s="57"/>
      <c r="N5402" s="57"/>
    </row>
    <row r="5403" spans="5:14">
      <c r="E5403" s="66"/>
      <c r="F5403" s="66"/>
      <c r="G5403" s="57"/>
      <c r="H5403" s="57"/>
      <c r="I5403" s="57"/>
      <c r="J5403" s="57"/>
      <c r="K5403" s="57"/>
      <c r="L5403" s="57"/>
      <c r="M5403" s="57"/>
      <c r="N5403" s="57"/>
    </row>
    <row r="5404" spans="5:14">
      <c r="E5404" s="66"/>
      <c r="F5404" s="66"/>
      <c r="G5404" s="57"/>
      <c r="H5404" s="57"/>
      <c r="I5404" s="57"/>
      <c r="J5404" s="57"/>
      <c r="K5404" s="57"/>
      <c r="L5404" s="57"/>
      <c r="M5404" s="57"/>
      <c r="N5404" s="57"/>
    </row>
    <row r="5405" spans="5:14">
      <c r="E5405" s="66"/>
      <c r="F5405" s="66"/>
      <c r="G5405" s="57"/>
      <c r="H5405" s="57"/>
      <c r="I5405" s="57"/>
      <c r="J5405" s="57"/>
      <c r="K5405" s="57"/>
      <c r="L5405" s="57"/>
      <c r="M5405" s="57"/>
      <c r="N5405" s="57"/>
    </row>
    <row r="5406" spans="5:14">
      <c r="E5406" s="66"/>
      <c r="F5406" s="66"/>
      <c r="G5406" s="57"/>
      <c r="H5406" s="57"/>
      <c r="I5406" s="57"/>
      <c r="J5406" s="57"/>
      <c r="K5406" s="57"/>
      <c r="L5406" s="57"/>
      <c r="M5406" s="57"/>
      <c r="N5406" s="57"/>
    </row>
    <row r="5407" spans="5:14">
      <c r="E5407" s="66"/>
      <c r="F5407" s="66"/>
      <c r="G5407" s="57"/>
      <c r="H5407" s="57"/>
      <c r="I5407" s="57"/>
      <c r="J5407" s="57"/>
      <c r="K5407" s="57"/>
      <c r="L5407" s="57"/>
      <c r="M5407" s="57"/>
      <c r="N5407" s="57"/>
    </row>
    <row r="5408" spans="5:14">
      <c r="E5408" s="66"/>
      <c r="F5408" s="66"/>
      <c r="G5408" s="57"/>
      <c r="H5408" s="57"/>
      <c r="I5408" s="57"/>
      <c r="J5408" s="57"/>
      <c r="K5408" s="57"/>
      <c r="L5408" s="57"/>
      <c r="M5408" s="57"/>
      <c r="N5408" s="57"/>
    </row>
    <row r="5409" spans="5:14">
      <c r="E5409" s="66"/>
      <c r="F5409" s="66"/>
      <c r="G5409" s="57"/>
      <c r="H5409" s="57"/>
      <c r="I5409" s="57"/>
      <c r="J5409" s="57"/>
      <c r="K5409" s="57"/>
      <c r="L5409" s="57"/>
      <c r="M5409" s="57"/>
      <c r="N5409" s="57"/>
    </row>
    <row r="5410" spans="5:14">
      <c r="E5410" s="66"/>
      <c r="F5410" s="66"/>
      <c r="G5410" s="57"/>
      <c r="H5410" s="57"/>
      <c r="I5410" s="57"/>
      <c r="J5410" s="57"/>
      <c r="K5410" s="57"/>
      <c r="L5410" s="57"/>
      <c r="M5410" s="57"/>
      <c r="N5410" s="57"/>
    </row>
    <row r="5411" spans="5:14">
      <c r="E5411" s="66"/>
      <c r="F5411" s="66"/>
      <c r="G5411" s="57"/>
      <c r="H5411" s="57"/>
      <c r="I5411" s="57"/>
      <c r="J5411" s="57"/>
      <c r="K5411" s="57"/>
      <c r="L5411" s="57"/>
      <c r="M5411" s="57"/>
      <c r="N5411" s="57"/>
    </row>
    <row r="5412" spans="5:14">
      <c r="E5412" s="66"/>
      <c r="F5412" s="66"/>
      <c r="G5412" s="57"/>
      <c r="H5412" s="57"/>
      <c r="I5412" s="57"/>
      <c r="J5412" s="57"/>
      <c r="K5412" s="57"/>
      <c r="L5412" s="57"/>
      <c r="M5412" s="57"/>
      <c r="N5412" s="57"/>
    </row>
    <row r="5413" spans="5:14">
      <c r="E5413" s="66"/>
      <c r="F5413" s="66"/>
      <c r="G5413" s="57"/>
      <c r="H5413" s="57"/>
      <c r="I5413" s="57"/>
      <c r="J5413" s="57"/>
      <c r="K5413" s="57"/>
      <c r="L5413" s="57"/>
      <c r="M5413" s="57"/>
      <c r="N5413" s="57"/>
    </row>
    <row r="5414" spans="5:14">
      <c r="E5414" s="66"/>
      <c r="F5414" s="66"/>
      <c r="G5414" s="57"/>
      <c r="H5414" s="57"/>
      <c r="I5414" s="57"/>
      <c r="J5414" s="57"/>
      <c r="K5414" s="57"/>
      <c r="L5414" s="57"/>
      <c r="M5414" s="57"/>
      <c r="N5414" s="57"/>
    </row>
    <row r="5415" spans="5:14">
      <c r="E5415" s="66"/>
      <c r="F5415" s="66"/>
      <c r="G5415" s="57"/>
      <c r="H5415" s="57"/>
      <c r="I5415" s="57"/>
      <c r="J5415" s="57"/>
      <c r="K5415" s="57"/>
      <c r="L5415" s="57"/>
      <c r="M5415" s="57"/>
      <c r="N5415" s="57"/>
    </row>
    <row r="5416" spans="5:14">
      <c r="E5416" s="66"/>
      <c r="F5416" s="66"/>
      <c r="G5416" s="57"/>
      <c r="H5416" s="57"/>
      <c r="I5416" s="57"/>
      <c r="J5416" s="57"/>
      <c r="K5416" s="57"/>
      <c r="L5416" s="57"/>
      <c r="M5416" s="57"/>
      <c r="N5416" s="57"/>
    </row>
    <row r="5417" spans="5:14">
      <c r="E5417" s="66"/>
      <c r="F5417" s="66"/>
      <c r="G5417" s="57"/>
      <c r="H5417" s="57"/>
      <c r="I5417" s="57"/>
      <c r="J5417" s="57"/>
      <c r="K5417" s="57"/>
      <c r="L5417" s="57"/>
      <c r="M5417" s="57"/>
      <c r="N5417" s="57"/>
    </row>
    <row r="5418" spans="5:14">
      <c r="E5418" s="66"/>
      <c r="F5418" s="66"/>
      <c r="G5418" s="57"/>
      <c r="H5418" s="57"/>
      <c r="I5418" s="57"/>
      <c r="J5418" s="57"/>
      <c r="K5418" s="57"/>
      <c r="L5418" s="57"/>
      <c r="M5418" s="57"/>
      <c r="N5418" s="57"/>
    </row>
    <row r="5419" spans="5:14">
      <c r="E5419" s="66"/>
      <c r="F5419" s="66"/>
      <c r="G5419" s="57"/>
      <c r="H5419" s="57"/>
      <c r="I5419" s="57"/>
      <c r="J5419" s="57"/>
      <c r="K5419" s="57"/>
      <c r="L5419" s="57"/>
      <c r="M5419" s="57"/>
      <c r="N5419" s="57"/>
    </row>
    <row r="5420" spans="5:14">
      <c r="E5420" s="66"/>
      <c r="F5420" s="66"/>
      <c r="G5420" s="57"/>
      <c r="H5420" s="57"/>
      <c r="I5420" s="57"/>
      <c r="J5420" s="57"/>
      <c r="K5420" s="57"/>
      <c r="L5420" s="57"/>
      <c r="M5420" s="57"/>
      <c r="N5420" s="57"/>
    </row>
    <row r="5421" spans="5:14">
      <c r="E5421" s="66"/>
      <c r="F5421" s="66"/>
      <c r="G5421" s="57"/>
      <c r="H5421" s="57"/>
      <c r="I5421" s="57"/>
      <c r="J5421" s="57"/>
      <c r="K5421" s="57"/>
      <c r="L5421" s="57"/>
      <c r="M5421" s="57"/>
      <c r="N5421" s="57"/>
    </row>
    <row r="5422" spans="5:14">
      <c r="E5422" s="66"/>
      <c r="F5422" s="66"/>
      <c r="G5422" s="57"/>
      <c r="H5422" s="57"/>
      <c r="I5422" s="57"/>
      <c r="J5422" s="57"/>
      <c r="K5422" s="57"/>
      <c r="L5422" s="57"/>
      <c r="M5422" s="57"/>
      <c r="N5422" s="57"/>
    </row>
    <row r="5423" spans="5:14">
      <c r="E5423" s="66"/>
      <c r="F5423" s="66"/>
      <c r="G5423" s="57"/>
      <c r="H5423" s="57"/>
      <c r="I5423" s="57"/>
      <c r="J5423" s="57"/>
      <c r="K5423" s="57"/>
      <c r="L5423" s="57"/>
      <c r="M5423" s="57"/>
      <c r="N5423" s="57"/>
    </row>
    <row r="5424" spans="5:14">
      <c r="E5424" s="66"/>
      <c r="F5424" s="66"/>
      <c r="G5424" s="57"/>
      <c r="H5424" s="57"/>
      <c r="I5424" s="57"/>
      <c r="J5424" s="57"/>
      <c r="K5424" s="57"/>
      <c r="L5424" s="57"/>
      <c r="M5424" s="57"/>
      <c r="N5424" s="57"/>
    </row>
    <row r="5425" spans="5:14">
      <c r="E5425" s="66"/>
      <c r="F5425" s="66"/>
      <c r="G5425" s="57"/>
      <c r="H5425" s="57"/>
      <c r="I5425" s="57"/>
      <c r="J5425" s="57"/>
      <c r="K5425" s="57"/>
      <c r="L5425" s="57"/>
      <c r="M5425" s="57"/>
      <c r="N5425" s="57"/>
    </row>
    <row r="5426" spans="5:14">
      <c r="E5426" s="66"/>
      <c r="F5426" s="66"/>
      <c r="G5426" s="57"/>
      <c r="H5426" s="57"/>
      <c r="I5426" s="57"/>
      <c r="J5426" s="57"/>
      <c r="K5426" s="57"/>
      <c r="L5426" s="57"/>
      <c r="M5426" s="57"/>
      <c r="N5426" s="57"/>
    </row>
    <row r="5427" spans="5:14">
      <c r="E5427" s="66"/>
      <c r="F5427" s="66"/>
      <c r="G5427" s="57"/>
      <c r="H5427" s="57"/>
      <c r="I5427" s="57"/>
      <c r="J5427" s="57"/>
      <c r="K5427" s="57"/>
      <c r="L5427" s="57"/>
      <c r="M5427" s="57"/>
      <c r="N5427" s="57"/>
    </row>
    <row r="5428" spans="5:14">
      <c r="E5428" s="66"/>
      <c r="F5428" s="66"/>
      <c r="G5428" s="57"/>
      <c r="H5428" s="57"/>
      <c r="I5428" s="57"/>
      <c r="J5428" s="57"/>
      <c r="K5428" s="57"/>
      <c r="L5428" s="57"/>
      <c r="M5428" s="57"/>
      <c r="N5428" s="57"/>
    </row>
    <row r="5429" spans="5:14">
      <c r="E5429" s="66"/>
      <c r="F5429" s="66"/>
      <c r="G5429" s="57"/>
      <c r="H5429" s="57"/>
      <c r="I5429" s="57"/>
      <c r="J5429" s="57"/>
      <c r="K5429" s="57"/>
      <c r="L5429" s="57"/>
      <c r="M5429" s="57"/>
      <c r="N5429" s="57"/>
    </row>
    <row r="5430" spans="5:14">
      <c r="E5430" s="66"/>
      <c r="F5430" s="66"/>
      <c r="G5430" s="57"/>
      <c r="H5430" s="57"/>
      <c r="I5430" s="57"/>
      <c r="J5430" s="57"/>
      <c r="K5430" s="57"/>
      <c r="L5430" s="57"/>
      <c r="M5430" s="57"/>
      <c r="N5430" s="57"/>
    </row>
    <row r="5431" spans="5:14">
      <c r="E5431" s="66"/>
      <c r="F5431" s="66"/>
      <c r="G5431" s="57"/>
      <c r="H5431" s="57"/>
      <c r="I5431" s="57"/>
      <c r="J5431" s="57"/>
      <c r="K5431" s="57"/>
      <c r="L5431" s="57"/>
      <c r="M5431" s="57"/>
      <c r="N5431" s="57"/>
    </row>
    <row r="5432" spans="5:14">
      <c r="E5432" s="66"/>
      <c r="F5432" s="66"/>
      <c r="G5432" s="57"/>
      <c r="H5432" s="57"/>
      <c r="I5432" s="57"/>
      <c r="J5432" s="57"/>
      <c r="K5432" s="57"/>
      <c r="L5432" s="57"/>
      <c r="M5432" s="57"/>
      <c r="N5432" s="57"/>
    </row>
    <row r="5433" spans="5:14">
      <c r="E5433" s="66"/>
      <c r="F5433" s="66"/>
      <c r="G5433" s="57"/>
      <c r="H5433" s="57"/>
      <c r="I5433" s="57"/>
      <c r="J5433" s="57"/>
      <c r="K5433" s="57"/>
      <c r="L5433" s="57"/>
      <c r="M5433" s="57"/>
      <c r="N5433" s="57"/>
    </row>
    <row r="5434" spans="5:14">
      <c r="E5434" s="66"/>
      <c r="F5434" s="66"/>
      <c r="G5434" s="57"/>
      <c r="H5434" s="57"/>
      <c r="I5434" s="57"/>
      <c r="J5434" s="57"/>
      <c r="K5434" s="57"/>
      <c r="L5434" s="57"/>
      <c r="M5434" s="57"/>
      <c r="N5434" s="57"/>
    </row>
    <row r="5435" spans="5:14">
      <c r="E5435" s="66"/>
      <c r="F5435" s="66"/>
      <c r="G5435" s="57"/>
      <c r="H5435" s="57"/>
      <c r="I5435" s="57"/>
      <c r="J5435" s="57"/>
      <c r="K5435" s="57"/>
      <c r="L5435" s="57"/>
      <c r="M5435" s="57"/>
      <c r="N5435" s="57"/>
    </row>
    <row r="5436" spans="5:14">
      <c r="E5436" s="66"/>
      <c r="F5436" s="66"/>
      <c r="G5436" s="57"/>
      <c r="H5436" s="57"/>
      <c r="I5436" s="57"/>
      <c r="J5436" s="57"/>
      <c r="K5436" s="57"/>
      <c r="L5436" s="57"/>
      <c r="M5436" s="57"/>
      <c r="N5436" s="57"/>
    </row>
    <row r="5437" spans="5:14">
      <c r="E5437" s="66"/>
      <c r="F5437" s="66"/>
      <c r="G5437" s="57"/>
      <c r="H5437" s="57"/>
      <c r="I5437" s="57"/>
      <c r="J5437" s="57"/>
      <c r="K5437" s="57"/>
      <c r="L5437" s="57"/>
      <c r="M5437" s="57"/>
      <c r="N5437" s="57"/>
    </row>
    <row r="5438" spans="5:14">
      <c r="E5438" s="66"/>
      <c r="F5438" s="66"/>
      <c r="G5438" s="57"/>
      <c r="H5438" s="57"/>
      <c r="I5438" s="57"/>
      <c r="J5438" s="57"/>
      <c r="K5438" s="57"/>
      <c r="L5438" s="57"/>
      <c r="M5438" s="57"/>
      <c r="N5438" s="57"/>
    </row>
    <row r="5439" spans="5:14">
      <c r="E5439" s="66"/>
      <c r="F5439" s="66"/>
      <c r="G5439" s="57"/>
      <c r="H5439" s="57"/>
      <c r="I5439" s="57"/>
      <c r="J5439" s="57"/>
      <c r="K5439" s="57"/>
      <c r="L5439" s="57"/>
      <c r="M5439" s="57"/>
      <c r="N5439" s="57"/>
    </row>
    <row r="5440" spans="5:14">
      <c r="E5440" s="66"/>
      <c r="F5440" s="66"/>
      <c r="G5440" s="57"/>
      <c r="H5440" s="57"/>
      <c r="I5440" s="57"/>
      <c r="J5440" s="57"/>
      <c r="K5440" s="57"/>
      <c r="L5440" s="57"/>
      <c r="M5440" s="57"/>
      <c r="N5440" s="57"/>
    </row>
    <row r="5441" spans="5:14">
      <c r="E5441" s="66"/>
      <c r="F5441" s="66"/>
      <c r="G5441" s="57"/>
      <c r="H5441" s="57"/>
      <c r="I5441" s="57"/>
      <c r="J5441" s="57"/>
      <c r="K5441" s="57"/>
      <c r="L5441" s="57"/>
      <c r="M5441" s="57"/>
      <c r="N5441" s="57"/>
    </row>
    <row r="5442" spans="5:14">
      <c r="E5442" s="66"/>
      <c r="F5442" s="66"/>
      <c r="G5442" s="57"/>
      <c r="H5442" s="57"/>
      <c r="I5442" s="57"/>
      <c r="J5442" s="57"/>
      <c r="K5442" s="57"/>
      <c r="L5442" s="57"/>
      <c r="M5442" s="57"/>
      <c r="N5442" s="57"/>
    </row>
    <row r="5443" spans="5:14">
      <c r="E5443" s="66"/>
      <c r="F5443" s="66"/>
      <c r="G5443" s="57"/>
      <c r="H5443" s="57"/>
      <c r="I5443" s="57"/>
      <c r="J5443" s="57"/>
      <c r="K5443" s="57"/>
      <c r="L5443" s="57"/>
      <c r="M5443" s="57"/>
      <c r="N5443" s="57"/>
    </row>
    <row r="5444" spans="5:14">
      <c r="E5444" s="66"/>
      <c r="F5444" s="66"/>
      <c r="G5444" s="57"/>
      <c r="H5444" s="57"/>
      <c r="I5444" s="57"/>
      <c r="J5444" s="57"/>
      <c r="K5444" s="57"/>
      <c r="L5444" s="57"/>
      <c r="M5444" s="57"/>
      <c r="N5444" s="57"/>
    </row>
    <row r="5445" spans="5:14">
      <c r="E5445" s="66"/>
      <c r="F5445" s="66"/>
      <c r="G5445" s="57"/>
      <c r="H5445" s="57"/>
      <c r="I5445" s="57"/>
      <c r="J5445" s="57"/>
      <c r="K5445" s="57"/>
      <c r="L5445" s="57"/>
      <c r="M5445" s="57"/>
      <c r="N5445" s="57"/>
    </row>
    <row r="5446" spans="5:14">
      <c r="E5446" s="66"/>
      <c r="F5446" s="66"/>
      <c r="G5446" s="57"/>
      <c r="H5446" s="57"/>
      <c r="I5446" s="57"/>
      <c r="J5446" s="57"/>
      <c r="K5446" s="57"/>
      <c r="L5446" s="57"/>
      <c r="M5446" s="57"/>
      <c r="N5446" s="57"/>
    </row>
    <row r="5447" spans="5:14">
      <c r="E5447" s="66"/>
      <c r="F5447" s="66"/>
      <c r="G5447" s="57"/>
      <c r="H5447" s="57"/>
      <c r="I5447" s="57"/>
      <c r="J5447" s="57"/>
      <c r="K5447" s="57"/>
      <c r="L5447" s="57"/>
      <c r="M5447" s="57"/>
      <c r="N5447" s="57"/>
    </row>
    <row r="5448" spans="5:14">
      <c r="E5448" s="66"/>
      <c r="F5448" s="66"/>
      <c r="G5448" s="57"/>
      <c r="H5448" s="57"/>
      <c r="I5448" s="57"/>
      <c r="J5448" s="57"/>
      <c r="K5448" s="57"/>
      <c r="L5448" s="57"/>
      <c r="M5448" s="57"/>
      <c r="N5448" s="57"/>
    </row>
    <row r="5449" spans="5:14">
      <c r="E5449" s="66"/>
      <c r="F5449" s="66"/>
      <c r="G5449" s="57"/>
      <c r="H5449" s="57"/>
      <c r="I5449" s="57"/>
      <c r="J5449" s="57"/>
      <c r="K5449" s="57"/>
      <c r="L5449" s="57"/>
      <c r="M5449" s="57"/>
      <c r="N5449" s="57"/>
    </row>
    <row r="5450" spans="5:14">
      <c r="E5450" s="66"/>
      <c r="F5450" s="66"/>
      <c r="G5450" s="57"/>
      <c r="H5450" s="57"/>
      <c r="I5450" s="57"/>
      <c r="J5450" s="57"/>
      <c r="K5450" s="57"/>
      <c r="L5450" s="57"/>
      <c r="M5450" s="57"/>
      <c r="N5450" s="57"/>
    </row>
    <row r="5451" spans="5:14">
      <c r="E5451" s="66"/>
      <c r="F5451" s="66"/>
      <c r="G5451" s="57"/>
      <c r="H5451" s="57"/>
      <c r="I5451" s="57"/>
      <c r="J5451" s="57"/>
      <c r="K5451" s="57"/>
      <c r="L5451" s="57"/>
      <c r="M5451" s="57"/>
      <c r="N5451" s="57"/>
    </row>
    <row r="5452" spans="5:14">
      <c r="E5452" s="66"/>
      <c r="F5452" s="66"/>
      <c r="G5452" s="57"/>
      <c r="H5452" s="57"/>
      <c r="I5452" s="57"/>
      <c r="J5452" s="57"/>
      <c r="K5452" s="57"/>
      <c r="L5452" s="57"/>
      <c r="M5452" s="57"/>
      <c r="N5452" s="57"/>
    </row>
    <row r="5453" spans="5:14">
      <c r="E5453" s="66"/>
      <c r="F5453" s="66"/>
      <c r="G5453" s="57"/>
      <c r="H5453" s="57"/>
      <c r="I5453" s="57"/>
      <c r="J5453" s="57"/>
      <c r="K5453" s="57"/>
      <c r="L5453" s="57"/>
      <c r="M5453" s="57"/>
      <c r="N5453" s="57"/>
    </row>
    <row r="5454" spans="5:14">
      <c r="E5454" s="66"/>
      <c r="F5454" s="66"/>
      <c r="G5454" s="57"/>
      <c r="H5454" s="57"/>
      <c r="I5454" s="57"/>
      <c r="J5454" s="57"/>
      <c r="K5454" s="57"/>
      <c r="L5454" s="57"/>
      <c r="M5454" s="57"/>
      <c r="N5454" s="57"/>
    </row>
    <row r="5455" spans="5:14">
      <c r="E5455" s="66"/>
      <c r="F5455" s="66"/>
      <c r="G5455" s="57"/>
      <c r="H5455" s="57"/>
      <c r="I5455" s="57"/>
      <c r="J5455" s="57"/>
      <c r="K5455" s="57"/>
      <c r="L5455" s="57"/>
      <c r="M5455" s="57"/>
      <c r="N5455" s="57"/>
    </row>
    <row r="5456" spans="5:14">
      <c r="E5456" s="66"/>
      <c r="F5456" s="66"/>
      <c r="G5456" s="57"/>
      <c r="H5456" s="57"/>
      <c r="I5456" s="57"/>
      <c r="J5456" s="57"/>
      <c r="K5456" s="57"/>
      <c r="L5456" s="57"/>
      <c r="M5456" s="57"/>
      <c r="N5456" s="57"/>
    </row>
    <row r="5457" spans="5:14">
      <c r="E5457" s="66"/>
      <c r="F5457" s="66"/>
      <c r="G5457" s="57"/>
      <c r="H5457" s="57"/>
      <c r="I5457" s="57"/>
      <c r="J5457" s="57"/>
      <c r="K5457" s="57"/>
      <c r="L5457" s="57"/>
      <c r="M5457" s="57"/>
      <c r="N5457" s="57"/>
    </row>
    <row r="5458" spans="5:14">
      <c r="E5458" s="66"/>
      <c r="F5458" s="66"/>
      <c r="G5458" s="57"/>
      <c r="H5458" s="57"/>
      <c r="I5458" s="57"/>
      <c r="J5458" s="57"/>
      <c r="K5458" s="57"/>
      <c r="L5458" s="57"/>
      <c r="M5458" s="57"/>
      <c r="N5458" s="57"/>
    </row>
    <row r="5459" spans="5:14">
      <c r="E5459" s="66"/>
      <c r="F5459" s="66"/>
      <c r="G5459" s="57"/>
      <c r="H5459" s="57"/>
      <c r="I5459" s="57"/>
      <c r="J5459" s="57"/>
      <c r="K5459" s="57"/>
      <c r="L5459" s="57"/>
      <c r="M5459" s="57"/>
      <c r="N5459" s="57"/>
    </row>
    <row r="5460" spans="5:14">
      <c r="E5460" s="66"/>
      <c r="F5460" s="66"/>
      <c r="G5460" s="57"/>
      <c r="H5460" s="57"/>
      <c r="I5460" s="57"/>
      <c r="J5460" s="57"/>
      <c r="K5460" s="57"/>
      <c r="L5460" s="57"/>
      <c r="M5460" s="57"/>
      <c r="N5460" s="57"/>
    </row>
    <row r="5461" spans="5:14">
      <c r="E5461" s="66"/>
      <c r="F5461" s="66"/>
      <c r="G5461" s="57"/>
      <c r="H5461" s="57"/>
      <c r="I5461" s="57"/>
      <c r="J5461" s="57"/>
      <c r="K5461" s="57"/>
      <c r="L5461" s="57"/>
      <c r="M5461" s="57"/>
      <c r="N5461" s="57"/>
    </row>
    <row r="5462" spans="5:14">
      <c r="E5462" s="66"/>
      <c r="F5462" s="66"/>
      <c r="G5462" s="57"/>
      <c r="H5462" s="57"/>
      <c r="I5462" s="57"/>
      <c r="J5462" s="57"/>
      <c r="K5462" s="57"/>
      <c r="L5462" s="57"/>
      <c r="M5462" s="57"/>
      <c r="N5462" s="57"/>
    </row>
    <row r="5463" spans="5:14">
      <c r="E5463" s="66"/>
      <c r="F5463" s="66"/>
      <c r="G5463" s="57"/>
      <c r="H5463" s="57"/>
      <c r="I5463" s="57"/>
      <c r="J5463" s="57"/>
      <c r="K5463" s="57"/>
      <c r="L5463" s="57"/>
      <c r="M5463" s="57"/>
      <c r="N5463" s="57"/>
    </row>
    <row r="5464" spans="5:14">
      <c r="E5464" s="66"/>
      <c r="F5464" s="66"/>
      <c r="G5464" s="57"/>
      <c r="H5464" s="57"/>
      <c r="I5464" s="57"/>
      <c r="J5464" s="57"/>
      <c r="K5464" s="57"/>
      <c r="L5464" s="57"/>
      <c r="M5464" s="57"/>
      <c r="N5464" s="57"/>
    </row>
    <row r="5465" spans="5:14">
      <c r="E5465" s="66"/>
      <c r="F5465" s="66"/>
      <c r="G5465" s="57"/>
      <c r="H5465" s="57"/>
      <c r="I5465" s="57"/>
      <c r="J5465" s="57"/>
      <c r="K5465" s="57"/>
      <c r="L5465" s="57"/>
      <c r="M5465" s="57"/>
      <c r="N5465" s="57"/>
    </row>
    <row r="5466" spans="5:14">
      <c r="E5466" s="66"/>
      <c r="F5466" s="66"/>
      <c r="G5466" s="57"/>
      <c r="H5466" s="57"/>
      <c r="I5466" s="57"/>
      <c r="J5466" s="57"/>
      <c r="K5466" s="57"/>
      <c r="L5466" s="57"/>
      <c r="M5466" s="57"/>
      <c r="N5466" s="57"/>
    </row>
    <row r="5467" spans="5:14">
      <c r="E5467" s="66"/>
      <c r="F5467" s="66"/>
      <c r="G5467" s="57"/>
      <c r="H5467" s="57"/>
      <c r="I5467" s="57"/>
      <c r="J5467" s="57"/>
      <c r="K5467" s="57"/>
      <c r="L5467" s="57"/>
      <c r="M5467" s="57"/>
      <c r="N5467" s="57"/>
    </row>
    <row r="5468" spans="5:14">
      <c r="E5468" s="66"/>
      <c r="F5468" s="66"/>
      <c r="G5468" s="57"/>
      <c r="H5468" s="57"/>
      <c r="I5468" s="57"/>
      <c r="J5468" s="57"/>
      <c r="K5468" s="57"/>
      <c r="L5468" s="57"/>
      <c r="M5468" s="57"/>
      <c r="N5468" s="57"/>
    </row>
    <row r="5469" spans="5:14">
      <c r="E5469" s="66"/>
      <c r="F5469" s="66"/>
      <c r="G5469" s="57"/>
      <c r="H5469" s="57"/>
      <c r="I5469" s="57"/>
      <c r="J5469" s="57"/>
      <c r="K5469" s="57"/>
      <c r="L5469" s="57"/>
      <c r="M5469" s="57"/>
      <c r="N5469" s="57"/>
    </row>
    <row r="5470" spans="5:14">
      <c r="E5470" s="66"/>
      <c r="F5470" s="66"/>
      <c r="G5470" s="57"/>
      <c r="H5470" s="57"/>
      <c r="I5470" s="57"/>
      <c r="J5470" s="57"/>
      <c r="K5470" s="57"/>
      <c r="L5470" s="57"/>
      <c r="M5470" s="57"/>
      <c r="N5470" s="57"/>
    </row>
    <row r="5471" spans="5:14">
      <c r="E5471" s="66"/>
      <c r="F5471" s="66"/>
      <c r="G5471" s="57"/>
      <c r="H5471" s="57"/>
      <c r="I5471" s="57"/>
      <c r="J5471" s="57"/>
      <c r="K5471" s="57"/>
      <c r="L5471" s="57"/>
      <c r="M5471" s="57"/>
      <c r="N5471" s="57"/>
    </row>
    <row r="5472" spans="5:14">
      <c r="E5472" s="66"/>
      <c r="F5472" s="66"/>
      <c r="G5472" s="57"/>
      <c r="H5472" s="57"/>
      <c r="I5472" s="57"/>
      <c r="J5472" s="57"/>
      <c r="K5472" s="57"/>
      <c r="L5472" s="57"/>
      <c r="M5472" s="57"/>
      <c r="N5472" s="57"/>
    </row>
    <row r="5473" spans="5:14">
      <c r="E5473" s="66"/>
      <c r="F5473" s="66"/>
      <c r="G5473" s="57"/>
      <c r="H5473" s="57"/>
      <c r="I5473" s="57"/>
      <c r="J5473" s="57"/>
      <c r="K5473" s="57"/>
      <c r="L5473" s="57"/>
      <c r="M5473" s="57"/>
      <c r="N5473" s="57"/>
    </row>
    <row r="5474" spans="5:14">
      <c r="E5474" s="66"/>
      <c r="F5474" s="66"/>
      <c r="G5474" s="57"/>
      <c r="H5474" s="57"/>
      <c r="I5474" s="57"/>
      <c r="J5474" s="57"/>
      <c r="K5474" s="57"/>
      <c r="L5474" s="57"/>
      <c r="M5474" s="57"/>
      <c r="N5474" s="57"/>
    </row>
    <row r="5475" spans="5:14">
      <c r="E5475" s="66"/>
      <c r="F5475" s="66"/>
      <c r="G5475" s="57"/>
      <c r="H5475" s="57"/>
      <c r="I5475" s="57"/>
      <c r="J5475" s="57"/>
      <c r="K5475" s="57"/>
      <c r="L5475" s="57"/>
      <c r="M5475" s="57"/>
      <c r="N5475" s="57"/>
    </row>
    <row r="5476" spans="5:14">
      <c r="E5476" s="66"/>
      <c r="F5476" s="66"/>
      <c r="G5476" s="57"/>
      <c r="H5476" s="57"/>
      <c r="I5476" s="57"/>
      <c r="J5476" s="57"/>
      <c r="K5476" s="57"/>
      <c r="L5476" s="57"/>
      <c r="M5476" s="57"/>
      <c r="N5476" s="57"/>
    </row>
    <row r="5477" spans="5:14">
      <c r="E5477" s="66"/>
      <c r="F5477" s="66"/>
      <c r="G5477" s="57"/>
      <c r="H5477" s="57"/>
      <c r="I5477" s="57"/>
      <c r="J5477" s="57"/>
      <c r="K5477" s="57"/>
      <c r="L5477" s="57"/>
      <c r="M5477" s="57"/>
      <c r="N5477" s="57"/>
    </row>
    <row r="5478" spans="5:14">
      <c r="E5478" s="66"/>
      <c r="F5478" s="66"/>
      <c r="G5478" s="57"/>
      <c r="H5478" s="57"/>
      <c r="I5478" s="57"/>
      <c r="J5478" s="57"/>
      <c r="K5478" s="57"/>
      <c r="L5478" s="57"/>
      <c r="M5478" s="57"/>
      <c r="N5478" s="57"/>
    </row>
    <row r="5479" spans="5:14">
      <c r="E5479" s="66"/>
      <c r="F5479" s="66"/>
      <c r="G5479" s="57"/>
      <c r="H5479" s="57"/>
      <c r="I5479" s="57"/>
      <c r="J5479" s="57"/>
      <c r="K5479" s="57"/>
      <c r="L5479" s="57"/>
      <c r="M5479" s="57"/>
      <c r="N5479" s="57"/>
    </row>
    <row r="5480" spans="5:14">
      <c r="E5480" s="66"/>
      <c r="F5480" s="66"/>
      <c r="G5480" s="57"/>
      <c r="H5480" s="57"/>
      <c r="I5480" s="57"/>
      <c r="J5480" s="57"/>
      <c r="K5480" s="57"/>
      <c r="L5480" s="57"/>
      <c r="M5480" s="57"/>
      <c r="N5480" s="57"/>
    </row>
    <row r="5481" spans="5:14">
      <c r="E5481" s="66"/>
      <c r="F5481" s="66"/>
      <c r="G5481" s="57"/>
      <c r="H5481" s="57"/>
      <c r="I5481" s="57"/>
      <c r="J5481" s="57"/>
      <c r="K5481" s="57"/>
      <c r="L5481" s="57"/>
      <c r="M5481" s="57"/>
      <c r="N5481" s="57"/>
    </row>
    <row r="5482" spans="5:14">
      <c r="E5482" s="66"/>
      <c r="F5482" s="66"/>
      <c r="G5482" s="57"/>
      <c r="H5482" s="57"/>
      <c r="I5482" s="57"/>
      <c r="J5482" s="57"/>
      <c r="K5482" s="57"/>
      <c r="L5482" s="57"/>
      <c r="M5482" s="57"/>
      <c r="N5482" s="57"/>
    </row>
    <row r="5483" spans="5:14">
      <c r="E5483" s="66"/>
      <c r="F5483" s="66"/>
      <c r="G5483" s="57"/>
      <c r="H5483" s="57"/>
      <c r="I5483" s="57"/>
      <c r="J5483" s="57"/>
      <c r="K5483" s="57"/>
      <c r="L5483" s="57"/>
      <c r="M5483" s="57"/>
      <c r="N5483" s="57"/>
    </row>
    <row r="5484" spans="5:14">
      <c r="E5484" s="66"/>
      <c r="F5484" s="66"/>
      <c r="G5484" s="57"/>
      <c r="H5484" s="57"/>
      <c r="I5484" s="57"/>
      <c r="J5484" s="57"/>
      <c r="K5484" s="57"/>
      <c r="L5484" s="57"/>
      <c r="M5484" s="57"/>
      <c r="N5484" s="57"/>
    </row>
    <row r="5485" spans="5:14">
      <c r="E5485" s="66"/>
      <c r="F5485" s="66"/>
      <c r="G5485" s="57"/>
      <c r="H5485" s="57"/>
      <c r="I5485" s="57"/>
      <c r="J5485" s="57"/>
      <c r="K5485" s="57"/>
      <c r="L5485" s="57"/>
      <c r="M5485" s="57"/>
      <c r="N5485" s="57"/>
    </row>
    <row r="5486" spans="5:14">
      <c r="E5486" s="66"/>
      <c r="F5486" s="66"/>
      <c r="G5486" s="57"/>
      <c r="H5486" s="57"/>
      <c r="I5486" s="57"/>
      <c r="J5486" s="57"/>
      <c r="K5486" s="57"/>
      <c r="L5486" s="57"/>
      <c r="M5486" s="57"/>
      <c r="N5486" s="57"/>
    </row>
    <row r="5487" spans="5:14">
      <c r="E5487" s="66"/>
      <c r="F5487" s="66"/>
      <c r="G5487" s="57"/>
      <c r="H5487" s="57"/>
      <c r="I5487" s="57"/>
      <c r="J5487" s="57"/>
      <c r="K5487" s="57"/>
      <c r="L5487" s="57"/>
      <c r="M5487" s="57"/>
      <c r="N5487" s="57"/>
    </row>
    <row r="5488" spans="5:14">
      <c r="E5488" s="66"/>
      <c r="F5488" s="66"/>
      <c r="G5488" s="57"/>
      <c r="H5488" s="57"/>
      <c r="I5488" s="57"/>
      <c r="J5488" s="57"/>
      <c r="K5488" s="57"/>
      <c r="L5488" s="57"/>
      <c r="M5488" s="57"/>
      <c r="N5488" s="57"/>
    </row>
    <row r="5489" spans="5:14">
      <c r="E5489" s="66"/>
      <c r="F5489" s="66"/>
      <c r="G5489" s="57"/>
      <c r="H5489" s="57"/>
      <c r="I5489" s="57"/>
      <c r="J5489" s="57"/>
      <c r="K5489" s="57"/>
      <c r="L5489" s="57"/>
      <c r="M5489" s="57"/>
      <c r="N5489" s="57"/>
    </row>
    <row r="5490" spans="5:14">
      <c r="E5490" s="66"/>
      <c r="F5490" s="66"/>
      <c r="G5490" s="57"/>
      <c r="H5490" s="57"/>
      <c r="I5490" s="57"/>
      <c r="J5490" s="57"/>
      <c r="K5490" s="57"/>
      <c r="L5490" s="57"/>
      <c r="M5490" s="57"/>
      <c r="N5490" s="57"/>
    </row>
    <row r="5491" spans="5:14">
      <c r="E5491" s="66"/>
      <c r="F5491" s="66"/>
      <c r="G5491" s="57"/>
      <c r="H5491" s="57"/>
      <c r="I5491" s="57"/>
      <c r="J5491" s="57"/>
      <c r="K5491" s="57"/>
      <c r="L5491" s="57"/>
      <c r="M5491" s="57"/>
      <c r="N5491" s="57"/>
    </row>
    <row r="5492" spans="5:14">
      <c r="E5492" s="66"/>
      <c r="F5492" s="66"/>
      <c r="G5492" s="57"/>
      <c r="H5492" s="57"/>
      <c r="I5492" s="57"/>
      <c r="J5492" s="57"/>
      <c r="K5492" s="57"/>
      <c r="L5492" s="57"/>
      <c r="M5492" s="57"/>
      <c r="N5492" s="57"/>
    </row>
    <row r="5493" spans="5:14">
      <c r="E5493" s="66"/>
      <c r="F5493" s="66"/>
      <c r="G5493" s="57"/>
      <c r="H5493" s="57"/>
      <c r="I5493" s="57"/>
      <c r="J5493" s="57"/>
      <c r="K5493" s="57"/>
      <c r="L5493" s="57"/>
      <c r="M5493" s="57"/>
      <c r="N5493" s="57"/>
    </row>
    <row r="5494" spans="5:14">
      <c r="E5494" s="66"/>
      <c r="F5494" s="66"/>
      <c r="G5494" s="57"/>
      <c r="H5494" s="57"/>
      <c r="I5494" s="57"/>
      <c r="J5494" s="57"/>
      <c r="K5494" s="57"/>
      <c r="L5494" s="57"/>
      <c r="M5494" s="57"/>
      <c r="N5494" s="57"/>
    </row>
    <row r="5495" spans="5:14">
      <c r="E5495" s="66"/>
      <c r="F5495" s="66"/>
      <c r="G5495" s="57"/>
      <c r="H5495" s="57"/>
      <c r="I5495" s="57"/>
      <c r="J5495" s="57"/>
      <c r="K5495" s="57"/>
      <c r="L5495" s="57"/>
      <c r="M5495" s="57"/>
      <c r="N5495" s="57"/>
    </row>
    <row r="5496" spans="5:14">
      <c r="E5496" s="66"/>
      <c r="F5496" s="66"/>
      <c r="G5496" s="57"/>
      <c r="H5496" s="57"/>
      <c r="I5496" s="57"/>
      <c r="J5496" s="57"/>
      <c r="K5496" s="57"/>
      <c r="L5496" s="57"/>
      <c r="M5496" s="57"/>
      <c r="N5496" s="57"/>
    </row>
    <row r="5497" spans="5:14">
      <c r="E5497" s="66"/>
      <c r="F5497" s="66"/>
      <c r="G5497" s="57"/>
      <c r="H5497" s="57"/>
      <c r="I5497" s="57"/>
      <c r="J5497" s="57"/>
      <c r="K5497" s="57"/>
      <c r="L5497" s="57"/>
      <c r="M5497" s="57"/>
      <c r="N5497" s="57"/>
    </row>
    <row r="5498" spans="5:14">
      <c r="E5498" s="66"/>
      <c r="F5498" s="66"/>
      <c r="G5498" s="57"/>
      <c r="H5498" s="57"/>
      <c r="I5498" s="57"/>
      <c r="J5498" s="57"/>
      <c r="K5498" s="57"/>
      <c r="L5498" s="57"/>
      <c r="M5498" s="57"/>
      <c r="N5498" s="57"/>
    </row>
    <row r="5499" spans="5:14">
      <c r="E5499" s="66"/>
      <c r="F5499" s="66"/>
      <c r="G5499" s="57"/>
      <c r="H5499" s="57"/>
      <c r="I5499" s="57"/>
      <c r="J5499" s="57"/>
      <c r="K5499" s="57"/>
      <c r="L5499" s="57"/>
      <c r="M5499" s="57"/>
      <c r="N5499" s="57"/>
    </row>
    <row r="5500" spans="5:14">
      <c r="E5500" s="66"/>
      <c r="F5500" s="66"/>
      <c r="G5500" s="57"/>
      <c r="H5500" s="57"/>
      <c r="I5500" s="57"/>
      <c r="J5500" s="57"/>
      <c r="K5500" s="57"/>
      <c r="L5500" s="57"/>
      <c r="M5500" s="57"/>
      <c r="N5500" s="57"/>
    </row>
    <row r="5501" spans="5:14">
      <c r="E5501" s="66"/>
      <c r="F5501" s="66"/>
      <c r="G5501" s="57"/>
      <c r="H5501" s="57"/>
      <c r="I5501" s="57"/>
      <c r="J5501" s="57"/>
      <c r="K5501" s="57"/>
      <c r="L5501" s="57"/>
      <c r="M5501" s="57"/>
      <c r="N5501" s="57"/>
    </row>
    <row r="5502" spans="5:14">
      <c r="E5502" s="66"/>
      <c r="F5502" s="66"/>
      <c r="G5502" s="57"/>
      <c r="H5502" s="57"/>
      <c r="I5502" s="57"/>
      <c r="J5502" s="57"/>
      <c r="K5502" s="57"/>
      <c r="L5502" s="57"/>
      <c r="M5502" s="57"/>
      <c r="N5502" s="57"/>
    </row>
    <row r="5503" spans="5:14">
      <c r="E5503" s="66"/>
      <c r="F5503" s="66"/>
      <c r="G5503" s="57"/>
      <c r="H5503" s="57"/>
      <c r="I5503" s="57"/>
      <c r="J5503" s="57"/>
      <c r="K5503" s="57"/>
      <c r="L5503" s="57"/>
      <c r="M5503" s="57"/>
      <c r="N5503" s="57"/>
    </row>
    <row r="5504" spans="5:14">
      <c r="E5504" s="66"/>
      <c r="F5504" s="66"/>
      <c r="G5504" s="57"/>
      <c r="H5504" s="57"/>
      <c r="I5504" s="57"/>
      <c r="J5504" s="57"/>
      <c r="K5504" s="57"/>
      <c r="L5504" s="57"/>
      <c r="M5504" s="57"/>
      <c r="N5504" s="57"/>
    </row>
    <row r="5505" spans="5:14">
      <c r="E5505" s="66"/>
      <c r="F5505" s="66"/>
      <c r="G5505" s="57"/>
      <c r="H5505" s="57"/>
      <c r="I5505" s="57"/>
      <c r="J5505" s="57"/>
      <c r="K5505" s="57"/>
      <c r="L5505" s="57"/>
      <c r="M5505" s="57"/>
      <c r="N5505" s="57"/>
    </row>
    <row r="5506" spans="5:14">
      <c r="E5506" s="66"/>
      <c r="F5506" s="66"/>
      <c r="G5506" s="57"/>
      <c r="H5506" s="57"/>
      <c r="I5506" s="57"/>
      <c r="J5506" s="57"/>
      <c r="K5506" s="57"/>
      <c r="L5506" s="57"/>
      <c r="M5506" s="57"/>
      <c r="N5506" s="57"/>
    </row>
    <row r="5507" spans="5:14">
      <c r="E5507" s="66"/>
      <c r="F5507" s="66"/>
      <c r="G5507" s="57"/>
      <c r="H5507" s="57"/>
      <c r="I5507" s="57"/>
      <c r="J5507" s="57"/>
      <c r="K5507" s="57"/>
      <c r="L5507" s="57"/>
      <c r="M5507" s="57"/>
      <c r="N5507" s="57"/>
    </row>
    <row r="5508" spans="5:14">
      <c r="E5508" s="66"/>
      <c r="F5508" s="66"/>
      <c r="G5508" s="57"/>
      <c r="H5508" s="57"/>
      <c r="I5508" s="57"/>
      <c r="J5508" s="57"/>
      <c r="K5508" s="57"/>
      <c r="L5508" s="57"/>
      <c r="M5508" s="57"/>
      <c r="N5508" s="57"/>
    </row>
    <row r="5509" spans="5:14">
      <c r="E5509" s="66"/>
      <c r="F5509" s="66"/>
      <c r="G5509" s="57"/>
      <c r="H5509" s="57"/>
      <c r="I5509" s="57"/>
      <c r="J5509" s="57"/>
      <c r="K5509" s="57"/>
      <c r="L5509" s="57"/>
      <c r="M5509" s="57"/>
      <c r="N5509" s="57"/>
    </row>
    <row r="5510" spans="5:14">
      <c r="E5510" s="66"/>
      <c r="F5510" s="66"/>
      <c r="G5510" s="57"/>
      <c r="H5510" s="57"/>
      <c r="I5510" s="57"/>
      <c r="J5510" s="57"/>
      <c r="K5510" s="57"/>
      <c r="L5510" s="57"/>
      <c r="M5510" s="57"/>
      <c r="N5510" s="57"/>
    </row>
    <row r="5511" spans="5:14">
      <c r="E5511" s="66"/>
      <c r="F5511" s="66"/>
      <c r="G5511" s="57"/>
      <c r="H5511" s="57"/>
      <c r="I5511" s="57"/>
      <c r="J5511" s="57"/>
      <c r="K5511" s="57"/>
      <c r="L5511" s="57"/>
      <c r="M5511" s="57"/>
      <c r="N5511" s="57"/>
    </row>
    <row r="5512" spans="5:14">
      <c r="E5512" s="66"/>
      <c r="F5512" s="66"/>
      <c r="G5512" s="57"/>
      <c r="H5512" s="57"/>
      <c r="I5512" s="57"/>
      <c r="J5512" s="57"/>
      <c r="K5512" s="57"/>
      <c r="L5512" s="57"/>
      <c r="M5512" s="57"/>
      <c r="N5512" s="57"/>
    </row>
    <row r="5513" spans="5:14">
      <c r="E5513" s="66"/>
      <c r="F5513" s="66"/>
      <c r="G5513" s="57"/>
      <c r="H5513" s="57"/>
      <c r="I5513" s="57"/>
      <c r="J5513" s="57"/>
      <c r="K5513" s="57"/>
      <c r="L5513" s="57"/>
      <c r="M5513" s="57"/>
      <c r="N5513" s="57"/>
    </row>
    <row r="5514" spans="5:14">
      <c r="E5514" s="66"/>
      <c r="F5514" s="66"/>
      <c r="G5514" s="57"/>
      <c r="H5514" s="57"/>
      <c r="I5514" s="57"/>
      <c r="J5514" s="57"/>
      <c r="K5514" s="57"/>
      <c r="L5514" s="57"/>
      <c r="M5514" s="57"/>
      <c r="N5514" s="57"/>
    </row>
    <row r="5515" spans="5:14">
      <c r="E5515" s="66"/>
      <c r="F5515" s="66"/>
      <c r="G5515" s="57"/>
      <c r="H5515" s="57"/>
      <c r="I5515" s="57"/>
      <c r="J5515" s="57"/>
      <c r="K5515" s="57"/>
      <c r="L5515" s="57"/>
      <c r="M5515" s="57"/>
      <c r="N5515" s="57"/>
    </row>
    <row r="5516" spans="5:14">
      <c r="E5516" s="66"/>
      <c r="F5516" s="66"/>
      <c r="G5516" s="57"/>
      <c r="H5516" s="57"/>
      <c r="I5516" s="57"/>
      <c r="J5516" s="57"/>
      <c r="K5516" s="57"/>
      <c r="L5516" s="57"/>
      <c r="M5516" s="57"/>
      <c r="N5516" s="57"/>
    </row>
    <row r="5517" spans="5:14">
      <c r="E5517" s="66"/>
      <c r="F5517" s="66"/>
      <c r="G5517" s="57"/>
      <c r="H5517" s="57"/>
      <c r="I5517" s="57"/>
      <c r="J5517" s="57"/>
      <c r="K5517" s="57"/>
      <c r="L5517" s="57"/>
      <c r="M5517" s="57"/>
      <c r="N5517" s="57"/>
    </row>
    <row r="5518" spans="5:14">
      <c r="E5518" s="66"/>
      <c r="F5518" s="66"/>
      <c r="G5518" s="57"/>
      <c r="H5518" s="57"/>
      <c r="I5518" s="57"/>
      <c r="J5518" s="57"/>
      <c r="K5518" s="57"/>
      <c r="L5518" s="57"/>
      <c r="M5518" s="57"/>
      <c r="N5518" s="57"/>
    </row>
    <row r="5519" spans="5:14">
      <c r="E5519" s="66"/>
      <c r="F5519" s="66"/>
      <c r="G5519" s="57"/>
      <c r="H5519" s="57"/>
      <c r="I5519" s="57"/>
      <c r="J5519" s="57"/>
      <c r="K5519" s="57"/>
      <c r="L5519" s="57"/>
      <c r="M5519" s="57"/>
      <c r="N5519" s="57"/>
    </row>
    <row r="5520" spans="5:14">
      <c r="E5520" s="66"/>
      <c r="F5520" s="66"/>
      <c r="G5520" s="57"/>
      <c r="H5520" s="57"/>
      <c r="I5520" s="57"/>
      <c r="J5520" s="57"/>
      <c r="K5520" s="57"/>
      <c r="L5520" s="57"/>
      <c r="M5520" s="57"/>
      <c r="N5520" s="57"/>
    </row>
    <row r="5521" spans="5:14">
      <c r="E5521" s="66"/>
      <c r="F5521" s="66"/>
      <c r="G5521" s="57"/>
      <c r="H5521" s="57"/>
      <c r="I5521" s="57"/>
      <c r="J5521" s="57"/>
      <c r="K5521" s="57"/>
      <c r="L5521" s="57"/>
      <c r="M5521" s="57"/>
      <c r="N5521" s="57"/>
    </row>
    <row r="5522" spans="5:14">
      <c r="E5522" s="66"/>
      <c r="F5522" s="66"/>
      <c r="G5522" s="57"/>
      <c r="H5522" s="57"/>
      <c r="I5522" s="57"/>
      <c r="J5522" s="57"/>
      <c r="K5522" s="57"/>
      <c r="L5522" s="57"/>
      <c r="M5522" s="57"/>
      <c r="N5522" s="57"/>
    </row>
    <row r="5523" spans="5:14">
      <c r="E5523" s="66"/>
      <c r="F5523" s="66"/>
      <c r="G5523" s="57"/>
      <c r="H5523" s="57"/>
      <c r="I5523" s="57"/>
      <c r="J5523" s="57"/>
      <c r="K5523" s="57"/>
      <c r="L5523" s="57"/>
      <c r="M5523" s="57"/>
      <c r="N5523" s="57"/>
    </row>
    <row r="5524" spans="5:14">
      <c r="E5524" s="66"/>
      <c r="F5524" s="66"/>
      <c r="G5524" s="57"/>
      <c r="H5524" s="57"/>
      <c r="I5524" s="57"/>
      <c r="J5524" s="57"/>
      <c r="K5524" s="57"/>
      <c r="L5524" s="57"/>
      <c r="M5524" s="57"/>
      <c r="N5524" s="57"/>
    </row>
    <row r="5525" spans="5:14">
      <c r="E5525" s="66"/>
      <c r="F5525" s="66"/>
      <c r="G5525" s="57"/>
      <c r="H5525" s="57"/>
      <c r="I5525" s="57"/>
      <c r="J5525" s="57"/>
      <c r="K5525" s="57"/>
      <c r="L5525" s="57"/>
      <c r="M5525" s="57"/>
      <c r="N5525" s="57"/>
    </row>
    <row r="5526" spans="5:14">
      <c r="E5526" s="66"/>
      <c r="F5526" s="66"/>
      <c r="G5526" s="57"/>
      <c r="H5526" s="57"/>
      <c r="I5526" s="57"/>
      <c r="J5526" s="57"/>
      <c r="K5526" s="57"/>
      <c r="L5526" s="57"/>
      <c r="M5526" s="57"/>
      <c r="N5526" s="57"/>
    </row>
    <row r="5527" spans="5:14">
      <c r="E5527" s="66"/>
      <c r="F5527" s="66"/>
      <c r="G5527" s="57"/>
      <c r="H5527" s="57"/>
      <c r="I5527" s="57"/>
      <c r="J5527" s="57"/>
      <c r="K5527" s="57"/>
      <c r="L5527" s="57"/>
      <c r="M5527" s="57"/>
      <c r="N5527" s="57"/>
    </row>
    <row r="5528" spans="5:14">
      <c r="E5528" s="66"/>
      <c r="F5528" s="66"/>
      <c r="G5528" s="57"/>
      <c r="H5528" s="57"/>
      <c r="I5528" s="57"/>
      <c r="J5528" s="57"/>
      <c r="K5528" s="57"/>
      <c r="L5528" s="57"/>
      <c r="M5528" s="57"/>
      <c r="N5528" s="57"/>
    </row>
    <row r="5529" spans="5:14">
      <c r="E5529" s="66"/>
      <c r="F5529" s="66"/>
      <c r="G5529" s="57"/>
      <c r="H5529" s="57"/>
      <c r="I5529" s="57"/>
      <c r="J5529" s="57"/>
      <c r="K5529" s="57"/>
      <c r="L5529" s="57"/>
      <c r="M5529" s="57"/>
      <c r="N5529" s="57"/>
    </row>
    <row r="5530" spans="5:14">
      <c r="E5530" s="66"/>
      <c r="F5530" s="66"/>
      <c r="G5530" s="57"/>
      <c r="H5530" s="57"/>
      <c r="I5530" s="57"/>
      <c r="J5530" s="57"/>
      <c r="K5530" s="57"/>
      <c r="L5530" s="57"/>
      <c r="M5530" s="57"/>
      <c r="N5530" s="57"/>
    </row>
    <row r="5531" spans="5:14">
      <c r="E5531" s="66"/>
      <c r="F5531" s="66"/>
      <c r="G5531" s="57"/>
      <c r="H5531" s="57"/>
      <c r="I5531" s="57"/>
      <c r="J5531" s="57"/>
      <c r="K5531" s="57"/>
      <c r="L5531" s="57"/>
      <c r="M5531" s="57"/>
      <c r="N5531" s="57"/>
    </row>
    <row r="5532" spans="5:14">
      <c r="E5532" s="66"/>
      <c r="F5532" s="66"/>
      <c r="G5532" s="57"/>
      <c r="H5532" s="57"/>
      <c r="I5532" s="57"/>
      <c r="J5532" s="57"/>
      <c r="K5532" s="57"/>
      <c r="L5532" s="57"/>
      <c r="M5532" s="57"/>
      <c r="N5532" s="57"/>
    </row>
    <row r="5533" spans="5:14">
      <c r="E5533" s="66"/>
      <c r="F5533" s="66"/>
      <c r="G5533" s="57"/>
      <c r="H5533" s="57"/>
      <c r="I5533" s="57"/>
      <c r="J5533" s="57"/>
      <c r="K5533" s="57"/>
      <c r="L5533" s="57"/>
      <c r="M5533" s="57"/>
      <c r="N5533" s="57"/>
    </row>
    <row r="5534" spans="5:14">
      <c r="E5534" s="66"/>
      <c r="F5534" s="66"/>
      <c r="G5534" s="57"/>
      <c r="H5534" s="57"/>
      <c r="I5534" s="57"/>
      <c r="J5534" s="57"/>
      <c r="K5534" s="57"/>
      <c r="L5534" s="57"/>
      <c r="M5534" s="57"/>
      <c r="N5534" s="57"/>
    </row>
    <row r="5535" spans="5:14">
      <c r="E5535" s="66"/>
      <c r="F5535" s="66"/>
      <c r="G5535" s="57"/>
      <c r="H5535" s="57"/>
      <c r="I5535" s="57"/>
      <c r="J5535" s="57"/>
      <c r="K5535" s="57"/>
      <c r="L5535" s="57"/>
      <c r="M5535" s="57"/>
      <c r="N5535" s="57"/>
    </row>
    <row r="5536" spans="5:14">
      <c r="E5536" s="66"/>
      <c r="F5536" s="66"/>
      <c r="G5536" s="57"/>
      <c r="H5536" s="57"/>
      <c r="I5536" s="57"/>
      <c r="J5536" s="57"/>
      <c r="K5536" s="57"/>
      <c r="L5536" s="57"/>
      <c r="M5536" s="57"/>
      <c r="N5536" s="57"/>
    </row>
    <row r="5537" spans="5:14">
      <c r="E5537" s="66"/>
      <c r="F5537" s="66"/>
      <c r="G5537" s="57"/>
      <c r="H5537" s="57"/>
      <c r="I5537" s="57"/>
      <c r="J5537" s="57"/>
      <c r="K5537" s="57"/>
      <c r="L5537" s="57"/>
      <c r="M5537" s="57"/>
      <c r="N5537" s="57"/>
    </row>
    <row r="5538" spans="5:14">
      <c r="E5538" s="66"/>
      <c r="F5538" s="66"/>
      <c r="G5538" s="57"/>
      <c r="H5538" s="57"/>
      <c r="I5538" s="57"/>
      <c r="J5538" s="57"/>
      <c r="K5538" s="57"/>
      <c r="L5538" s="57"/>
      <c r="M5538" s="57"/>
      <c r="N5538" s="57"/>
    </row>
    <row r="5539" spans="5:14">
      <c r="E5539" s="66"/>
      <c r="F5539" s="66"/>
      <c r="G5539" s="57"/>
      <c r="H5539" s="57"/>
      <c r="I5539" s="57"/>
      <c r="J5539" s="57"/>
      <c r="K5539" s="57"/>
      <c r="L5539" s="57"/>
      <c r="M5539" s="57"/>
      <c r="N5539" s="57"/>
    </row>
    <row r="5540" spans="5:14">
      <c r="E5540" s="66"/>
      <c r="F5540" s="66"/>
      <c r="G5540" s="57"/>
      <c r="H5540" s="57"/>
      <c r="I5540" s="57"/>
      <c r="J5540" s="57"/>
      <c r="K5540" s="57"/>
      <c r="L5540" s="57"/>
      <c r="M5540" s="57"/>
      <c r="N5540" s="57"/>
    </row>
    <row r="5541" spans="5:14">
      <c r="E5541" s="66"/>
      <c r="F5541" s="66"/>
      <c r="G5541" s="57"/>
      <c r="H5541" s="57"/>
      <c r="I5541" s="57"/>
      <c r="J5541" s="57"/>
      <c r="K5541" s="57"/>
      <c r="L5541" s="57"/>
      <c r="M5541" s="57"/>
      <c r="N5541" s="57"/>
    </row>
    <row r="5542" spans="5:14">
      <c r="E5542" s="66"/>
      <c r="F5542" s="66"/>
      <c r="G5542" s="57"/>
      <c r="H5542" s="57"/>
      <c r="I5542" s="57"/>
      <c r="J5542" s="57"/>
      <c r="K5542" s="57"/>
      <c r="L5542" s="57"/>
      <c r="M5542" s="57"/>
      <c r="N5542" s="57"/>
    </row>
    <row r="5543" spans="5:14">
      <c r="E5543" s="66"/>
      <c r="F5543" s="66"/>
      <c r="G5543" s="57"/>
      <c r="H5543" s="57"/>
      <c r="I5543" s="57"/>
      <c r="J5543" s="57"/>
      <c r="K5543" s="57"/>
      <c r="L5543" s="57"/>
      <c r="M5543" s="57"/>
      <c r="N5543" s="57"/>
    </row>
    <row r="5544" spans="5:14">
      <c r="E5544" s="66"/>
      <c r="F5544" s="66"/>
      <c r="G5544" s="57"/>
      <c r="H5544" s="57"/>
      <c r="I5544" s="57"/>
      <c r="J5544" s="57"/>
      <c r="K5544" s="57"/>
      <c r="L5544" s="57"/>
      <c r="M5544" s="57"/>
      <c r="N5544" s="57"/>
    </row>
    <row r="5545" spans="5:14">
      <c r="E5545" s="66"/>
      <c r="F5545" s="66"/>
      <c r="G5545" s="57"/>
      <c r="H5545" s="57"/>
      <c r="I5545" s="57"/>
      <c r="J5545" s="57"/>
      <c r="K5545" s="57"/>
      <c r="L5545" s="57"/>
      <c r="M5545" s="57"/>
      <c r="N5545" s="57"/>
    </row>
    <row r="5546" spans="5:14">
      <c r="E5546" s="66"/>
      <c r="F5546" s="66"/>
      <c r="G5546" s="57"/>
      <c r="H5546" s="57"/>
      <c r="I5546" s="57"/>
      <c r="J5546" s="57"/>
      <c r="K5546" s="57"/>
      <c r="L5546" s="57"/>
      <c r="M5546" s="57"/>
      <c r="N5546" s="57"/>
    </row>
    <row r="5547" spans="5:14">
      <c r="E5547" s="66"/>
      <c r="F5547" s="66"/>
      <c r="G5547" s="57"/>
      <c r="H5547" s="57"/>
      <c r="I5547" s="57"/>
      <c r="J5547" s="57"/>
      <c r="K5547" s="57"/>
      <c r="L5547" s="57"/>
      <c r="M5547" s="57"/>
      <c r="N5547" s="57"/>
    </row>
    <row r="5548" spans="5:14">
      <c r="E5548" s="66"/>
      <c r="F5548" s="66"/>
      <c r="G5548" s="57"/>
      <c r="H5548" s="57"/>
      <c r="I5548" s="57"/>
      <c r="J5548" s="57"/>
      <c r="K5548" s="57"/>
      <c r="L5548" s="57"/>
      <c r="M5548" s="57"/>
      <c r="N5548" s="57"/>
    </row>
    <row r="5549" spans="5:14">
      <c r="E5549" s="66"/>
      <c r="F5549" s="66"/>
      <c r="G5549" s="57"/>
      <c r="H5549" s="57"/>
      <c r="I5549" s="57"/>
      <c r="J5549" s="57"/>
      <c r="K5549" s="57"/>
      <c r="L5549" s="57"/>
      <c r="M5549" s="57"/>
      <c r="N5549" s="57"/>
    </row>
    <row r="5550" spans="5:14">
      <c r="E5550" s="66"/>
      <c r="F5550" s="66"/>
      <c r="G5550" s="57"/>
      <c r="H5550" s="57"/>
      <c r="I5550" s="57"/>
      <c r="J5550" s="57"/>
      <c r="K5550" s="57"/>
      <c r="L5550" s="57"/>
      <c r="M5550" s="57"/>
      <c r="N5550" s="57"/>
    </row>
    <row r="5551" spans="5:14">
      <c r="E5551" s="66"/>
      <c r="F5551" s="66"/>
      <c r="G5551" s="57"/>
      <c r="H5551" s="57"/>
      <c r="I5551" s="57"/>
      <c r="J5551" s="57"/>
      <c r="K5551" s="57"/>
      <c r="L5551" s="57"/>
      <c r="M5551" s="57"/>
      <c r="N5551" s="57"/>
    </row>
    <row r="5552" spans="5:14">
      <c r="E5552" s="66"/>
      <c r="F5552" s="66"/>
      <c r="G5552" s="57"/>
      <c r="H5552" s="57"/>
      <c r="I5552" s="57"/>
      <c r="J5552" s="57"/>
      <c r="K5552" s="57"/>
      <c r="L5552" s="57"/>
      <c r="M5552" s="57"/>
      <c r="N5552" s="57"/>
    </row>
    <row r="5553" spans="5:14">
      <c r="E5553" s="66"/>
      <c r="F5553" s="66"/>
      <c r="G5553" s="57"/>
      <c r="H5553" s="57"/>
      <c r="I5553" s="57"/>
      <c r="J5553" s="57"/>
      <c r="K5553" s="57"/>
      <c r="L5553" s="57"/>
      <c r="M5553" s="57"/>
      <c r="N5553" s="57"/>
    </row>
    <row r="5554" spans="5:14">
      <c r="E5554" s="66"/>
      <c r="F5554" s="66"/>
      <c r="G5554" s="57"/>
      <c r="H5554" s="57"/>
      <c r="I5554" s="57"/>
      <c r="J5554" s="57"/>
      <c r="K5554" s="57"/>
      <c r="L5554" s="57"/>
      <c r="M5554" s="57"/>
      <c r="N5554" s="57"/>
    </row>
    <row r="5555" spans="5:14">
      <c r="E5555" s="66"/>
      <c r="F5555" s="66"/>
      <c r="G5555" s="57"/>
      <c r="H5555" s="57"/>
      <c r="I5555" s="57"/>
      <c r="J5555" s="57"/>
      <c r="K5555" s="57"/>
      <c r="L5555" s="57"/>
      <c r="M5555" s="57"/>
      <c r="N5555" s="57"/>
    </row>
    <row r="5556" spans="5:14">
      <c r="E5556" s="66"/>
      <c r="F5556" s="66"/>
      <c r="G5556" s="57"/>
      <c r="H5556" s="57"/>
      <c r="I5556" s="57"/>
      <c r="J5556" s="57"/>
      <c r="K5556" s="57"/>
      <c r="L5556" s="57"/>
      <c r="M5556" s="57"/>
      <c r="N5556" s="57"/>
    </row>
    <row r="5557" spans="5:14">
      <c r="E5557" s="66"/>
      <c r="F5557" s="66"/>
      <c r="G5557" s="57"/>
      <c r="H5557" s="57"/>
      <c r="I5557" s="57"/>
      <c r="J5557" s="57"/>
      <c r="K5557" s="57"/>
      <c r="L5557" s="57"/>
      <c r="M5557" s="57"/>
      <c r="N5557" s="57"/>
    </row>
    <row r="5558" spans="5:14">
      <c r="E5558" s="66"/>
      <c r="F5558" s="66"/>
      <c r="G5558" s="57"/>
      <c r="H5558" s="57"/>
      <c r="I5558" s="57"/>
      <c r="J5558" s="57"/>
      <c r="K5558" s="57"/>
      <c r="L5558" s="57"/>
      <c r="M5558" s="57"/>
      <c r="N5558" s="57"/>
    </row>
    <row r="5559" spans="5:14">
      <c r="E5559" s="66"/>
      <c r="F5559" s="66"/>
      <c r="G5559" s="57"/>
      <c r="H5559" s="57"/>
      <c r="I5559" s="57"/>
      <c r="J5559" s="57"/>
      <c r="K5559" s="57"/>
      <c r="L5559" s="57"/>
      <c r="M5559" s="57"/>
      <c r="N5559" s="57"/>
    </row>
    <row r="5560" spans="5:14">
      <c r="E5560" s="66"/>
      <c r="F5560" s="66"/>
      <c r="G5560" s="57"/>
      <c r="H5560" s="57"/>
      <c r="I5560" s="57"/>
      <c r="J5560" s="57"/>
      <c r="K5560" s="57"/>
      <c r="L5560" s="57"/>
      <c r="M5560" s="57"/>
      <c r="N5560" s="57"/>
    </row>
    <row r="5561" spans="5:14">
      <c r="E5561" s="66"/>
      <c r="F5561" s="66"/>
      <c r="G5561" s="57"/>
      <c r="H5561" s="57"/>
      <c r="I5561" s="57"/>
      <c r="J5561" s="57"/>
      <c r="K5561" s="57"/>
      <c r="L5561" s="57"/>
      <c r="M5561" s="57"/>
      <c r="N5561" s="57"/>
    </row>
    <row r="5562" spans="5:14">
      <c r="E5562" s="66"/>
      <c r="F5562" s="66"/>
      <c r="G5562" s="57"/>
      <c r="H5562" s="57"/>
      <c r="I5562" s="57"/>
      <c r="J5562" s="57"/>
      <c r="K5562" s="57"/>
      <c r="L5562" s="57"/>
      <c r="M5562" s="57"/>
      <c r="N5562" s="57"/>
    </row>
    <row r="5563" spans="5:14">
      <c r="E5563" s="66"/>
      <c r="F5563" s="66"/>
      <c r="G5563" s="57"/>
      <c r="H5563" s="57"/>
      <c r="I5563" s="57"/>
      <c r="J5563" s="57"/>
      <c r="K5563" s="57"/>
      <c r="L5563" s="57"/>
      <c r="M5563" s="57"/>
      <c r="N5563" s="57"/>
    </row>
    <row r="5564" spans="5:14">
      <c r="E5564" s="66"/>
      <c r="F5564" s="66"/>
      <c r="G5564" s="57"/>
      <c r="H5564" s="57"/>
      <c r="I5564" s="57"/>
      <c r="J5564" s="57"/>
      <c r="K5564" s="57"/>
      <c r="L5564" s="57"/>
      <c r="M5564" s="57"/>
      <c r="N5564" s="57"/>
    </row>
    <row r="5565" spans="5:14">
      <c r="E5565" s="66"/>
      <c r="F5565" s="66"/>
      <c r="G5565" s="57"/>
      <c r="H5565" s="57"/>
      <c r="I5565" s="57"/>
      <c r="J5565" s="57"/>
      <c r="K5565" s="57"/>
      <c r="L5565" s="57"/>
      <c r="M5565" s="57"/>
      <c r="N5565" s="57"/>
    </row>
    <row r="5566" spans="5:14">
      <c r="E5566" s="66"/>
      <c r="F5566" s="66"/>
      <c r="G5566" s="57"/>
      <c r="H5566" s="57"/>
      <c r="I5566" s="57"/>
      <c r="J5566" s="57"/>
      <c r="K5566" s="57"/>
      <c r="L5566" s="57"/>
      <c r="M5566" s="57"/>
      <c r="N5566" s="57"/>
    </row>
    <row r="5567" spans="5:14">
      <c r="E5567" s="66"/>
      <c r="F5567" s="66"/>
      <c r="G5567" s="57"/>
      <c r="H5567" s="57"/>
      <c r="I5567" s="57"/>
      <c r="J5567" s="57"/>
      <c r="K5567" s="57"/>
      <c r="L5567" s="57"/>
      <c r="M5567" s="57"/>
      <c r="N5567" s="57"/>
    </row>
    <row r="5568" spans="5:14">
      <c r="E5568" s="66"/>
      <c r="F5568" s="66"/>
      <c r="G5568" s="57"/>
      <c r="H5568" s="57"/>
      <c r="I5568" s="57"/>
      <c r="J5568" s="57"/>
      <c r="K5568" s="57"/>
      <c r="L5568" s="57"/>
      <c r="M5568" s="57"/>
      <c r="N5568" s="57"/>
    </row>
    <row r="5569" spans="5:14">
      <c r="E5569" s="66"/>
      <c r="F5569" s="66"/>
      <c r="G5569" s="57"/>
      <c r="H5569" s="57"/>
      <c r="I5569" s="57"/>
      <c r="J5569" s="57"/>
      <c r="K5569" s="57"/>
      <c r="L5569" s="57"/>
      <c r="M5569" s="57"/>
      <c r="N5569" s="57"/>
    </row>
    <row r="5570" spans="5:14">
      <c r="E5570" s="66"/>
      <c r="F5570" s="66"/>
      <c r="G5570" s="57"/>
      <c r="H5570" s="57"/>
      <c r="I5570" s="57"/>
      <c r="J5570" s="57"/>
      <c r="K5570" s="57"/>
      <c r="L5570" s="57"/>
      <c r="M5570" s="57"/>
      <c r="N5570" s="57"/>
    </row>
    <row r="5571" spans="5:14">
      <c r="E5571" s="66"/>
      <c r="F5571" s="66"/>
      <c r="G5571" s="57"/>
      <c r="H5571" s="57"/>
      <c r="I5571" s="57"/>
      <c r="J5571" s="57"/>
      <c r="K5571" s="57"/>
      <c r="L5571" s="57"/>
      <c r="M5571" s="57"/>
      <c r="N5571" s="57"/>
    </row>
    <row r="5572" spans="5:14">
      <c r="E5572" s="66"/>
      <c r="F5572" s="66"/>
      <c r="G5572" s="57"/>
      <c r="H5572" s="57"/>
      <c r="I5572" s="57"/>
      <c r="J5572" s="57"/>
      <c r="K5572" s="57"/>
      <c r="L5572" s="57"/>
      <c r="M5572" s="57"/>
      <c r="N5572" s="57"/>
    </row>
    <row r="5573" spans="5:14">
      <c r="E5573" s="66"/>
      <c r="F5573" s="66"/>
      <c r="G5573" s="57"/>
      <c r="H5573" s="57"/>
      <c r="I5573" s="57"/>
      <c r="J5573" s="57"/>
      <c r="K5573" s="57"/>
      <c r="L5573" s="57"/>
      <c r="M5573" s="57"/>
      <c r="N5573" s="57"/>
    </row>
    <row r="5574" spans="5:14">
      <c r="E5574" s="66"/>
      <c r="F5574" s="66"/>
      <c r="G5574" s="57"/>
      <c r="H5574" s="57"/>
      <c r="I5574" s="57"/>
      <c r="J5574" s="57"/>
      <c r="K5574" s="57"/>
      <c r="L5574" s="57"/>
      <c r="M5574" s="57"/>
      <c r="N5574" s="57"/>
    </row>
    <row r="5575" spans="5:14">
      <c r="E5575" s="66"/>
      <c r="F5575" s="66"/>
      <c r="G5575" s="57"/>
      <c r="H5575" s="57"/>
      <c r="I5575" s="57"/>
      <c r="J5575" s="57"/>
      <c r="K5575" s="57"/>
      <c r="L5575" s="57"/>
      <c r="M5575" s="57"/>
      <c r="N5575" s="57"/>
    </row>
    <row r="5576" spans="5:14">
      <c r="E5576" s="66"/>
      <c r="F5576" s="66"/>
      <c r="G5576" s="57"/>
      <c r="H5576" s="57"/>
      <c r="I5576" s="57"/>
      <c r="J5576" s="57"/>
      <c r="K5576" s="57"/>
      <c r="L5576" s="57"/>
      <c r="M5576" s="57"/>
      <c r="N5576" s="57"/>
    </row>
    <row r="5577" spans="5:14">
      <c r="E5577" s="66"/>
      <c r="F5577" s="66"/>
      <c r="G5577" s="57"/>
      <c r="H5577" s="57"/>
      <c r="I5577" s="57"/>
      <c r="J5577" s="57"/>
      <c r="K5577" s="57"/>
      <c r="L5577" s="57"/>
      <c r="M5577" s="57"/>
      <c r="N5577" s="57"/>
    </row>
    <row r="5578" spans="5:14">
      <c r="E5578" s="66"/>
      <c r="F5578" s="66"/>
      <c r="G5578" s="57"/>
      <c r="H5578" s="57"/>
      <c r="I5578" s="57"/>
      <c r="J5578" s="57"/>
      <c r="K5578" s="57"/>
      <c r="L5578" s="57"/>
      <c r="M5578" s="57"/>
      <c r="N5578" s="57"/>
    </row>
    <row r="5579" spans="5:14">
      <c r="E5579" s="66"/>
      <c r="F5579" s="66"/>
      <c r="G5579" s="57"/>
      <c r="H5579" s="57"/>
      <c r="I5579" s="57"/>
      <c r="J5579" s="57"/>
      <c r="K5579" s="57"/>
      <c r="L5579" s="57"/>
      <c r="M5579" s="57"/>
      <c r="N5579" s="57"/>
    </row>
    <row r="5580" spans="5:14">
      <c r="E5580" s="66"/>
      <c r="F5580" s="66"/>
      <c r="G5580" s="57"/>
      <c r="H5580" s="57"/>
      <c r="I5580" s="57"/>
      <c r="J5580" s="57"/>
      <c r="K5580" s="57"/>
      <c r="L5580" s="57"/>
      <c r="M5580" s="57"/>
      <c r="N5580" s="57"/>
    </row>
    <row r="5581" spans="5:14">
      <c r="E5581" s="66"/>
      <c r="F5581" s="66"/>
      <c r="G5581" s="57"/>
      <c r="H5581" s="57"/>
      <c r="I5581" s="57"/>
      <c r="J5581" s="57"/>
      <c r="K5581" s="57"/>
      <c r="L5581" s="57"/>
      <c r="M5581" s="57"/>
      <c r="N5581" s="57"/>
    </row>
    <row r="5582" spans="5:14">
      <c r="E5582" s="66"/>
      <c r="F5582" s="66"/>
      <c r="G5582" s="57"/>
      <c r="H5582" s="57"/>
      <c r="I5582" s="57"/>
      <c r="J5582" s="57"/>
      <c r="K5582" s="57"/>
      <c r="L5582" s="57"/>
      <c r="M5582" s="57"/>
      <c r="N5582" s="57"/>
    </row>
    <row r="5583" spans="5:14">
      <c r="E5583" s="66"/>
      <c r="F5583" s="66"/>
      <c r="G5583" s="57"/>
      <c r="H5583" s="57"/>
      <c r="I5583" s="57"/>
      <c r="J5583" s="57"/>
      <c r="K5583" s="57"/>
      <c r="L5583" s="57"/>
      <c r="M5583" s="57"/>
      <c r="N5583" s="57"/>
    </row>
    <row r="5584" spans="5:14">
      <c r="E5584" s="66"/>
      <c r="F5584" s="66"/>
      <c r="G5584" s="57"/>
      <c r="H5584" s="57"/>
      <c r="I5584" s="57"/>
      <c r="J5584" s="57"/>
      <c r="K5584" s="57"/>
      <c r="L5584" s="57"/>
      <c r="M5584" s="57"/>
      <c r="N5584" s="57"/>
    </row>
    <row r="5585" spans="5:14">
      <c r="E5585" s="66"/>
      <c r="F5585" s="66"/>
      <c r="G5585" s="57"/>
      <c r="H5585" s="57"/>
      <c r="I5585" s="57"/>
      <c r="J5585" s="57"/>
      <c r="K5585" s="57"/>
      <c r="L5585" s="57"/>
      <c r="M5585" s="57"/>
      <c r="N5585" s="57"/>
    </row>
    <row r="5586" spans="5:14">
      <c r="E5586" s="66"/>
      <c r="F5586" s="66"/>
      <c r="G5586" s="57"/>
      <c r="H5586" s="57"/>
      <c r="I5586" s="57"/>
      <c r="J5586" s="57"/>
      <c r="K5586" s="57"/>
      <c r="L5586" s="57"/>
      <c r="M5586" s="57"/>
      <c r="N5586" s="57"/>
    </row>
    <row r="5587" spans="5:14">
      <c r="E5587" s="66"/>
      <c r="F5587" s="66"/>
      <c r="G5587" s="57"/>
      <c r="H5587" s="57"/>
      <c r="I5587" s="57"/>
      <c r="J5587" s="57"/>
      <c r="K5587" s="57"/>
      <c r="L5587" s="57"/>
      <c r="M5587" s="57"/>
      <c r="N5587" s="57"/>
    </row>
    <row r="5588" spans="5:14">
      <c r="E5588" s="66"/>
      <c r="F5588" s="66"/>
      <c r="G5588" s="57"/>
      <c r="H5588" s="57"/>
      <c r="I5588" s="57"/>
      <c r="J5588" s="57"/>
      <c r="K5588" s="57"/>
      <c r="L5588" s="57"/>
      <c r="M5588" s="57"/>
      <c r="N5588" s="57"/>
    </row>
    <row r="5589" spans="5:14">
      <c r="E5589" s="66"/>
      <c r="F5589" s="66"/>
      <c r="G5589" s="57"/>
      <c r="H5589" s="57"/>
      <c r="I5589" s="57"/>
      <c r="J5589" s="57"/>
      <c r="K5589" s="57"/>
      <c r="L5589" s="57"/>
      <c r="M5589" s="57"/>
      <c r="N5589" s="57"/>
    </row>
    <row r="5590" spans="5:14">
      <c r="E5590" s="66"/>
      <c r="F5590" s="66"/>
      <c r="G5590" s="57"/>
      <c r="H5590" s="57"/>
      <c r="I5590" s="57"/>
      <c r="J5590" s="57"/>
      <c r="K5590" s="57"/>
      <c r="L5590" s="57"/>
      <c r="M5590" s="57"/>
      <c r="N5590" s="57"/>
    </row>
    <row r="5591" spans="5:14">
      <c r="E5591" s="66"/>
      <c r="F5591" s="66"/>
      <c r="G5591" s="57"/>
      <c r="H5591" s="57"/>
      <c r="I5591" s="57"/>
      <c r="J5591" s="57"/>
      <c r="K5591" s="57"/>
      <c r="L5591" s="57"/>
      <c r="M5591" s="57"/>
      <c r="N5591" s="57"/>
    </row>
    <row r="5592" spans="5:14">
      <c r="E5592" s="66"/>
      <c r="F5592" s="66"/>
      <c r="G5592" s="57"/>
      <c r="H5592" s="57"/>
      <c r="I5592" s="57"/>
      <c r="J5592" s="57"/>
      <c r="K5592" s="57"/>
      <c r="L5592" s="57"/>
      <c r="M5592" s="57"/>
      <c r="N5592" s="57"/>
    </row>
    <row r="5593" spans="5:14">
      <c r="E5593" s="66"/>
      <c r="F5593" s="66"/>
      <c r="G5593" s="57"/>
      <c r="H5593" s="57"/>
      <c r="I5593" s="57"/>
      <c r="J5593" s="57"/>
      <c r="K5593" s="57"/>
      <c r="L5593" s="57"/>
      <c r="M5593" s="57"/>
      <c r="N5593" s="57"/>
    </row>
    <row r="5594" spans="5:14">
      <c r="E5594" s="66"/>
      <c r="F5594" s="66"/>
      <c r="G5594" s="57"/>
      <c r="H5594" s="57"/>
      <c r="I5594" s="57"/>
      <c r="J5594" s="57"/>
      <c r="K5594" s="57"/>
      <c r="L5594" s="57"/>
      <c r="M5594" s="57"/>
      <c r="N5594" s="57"/>
    </row>
    <row r="5595" spans="5:14">
      <c r="E5595" s="66"/>
      <c r="F5595" s="66"/>
      <c r="G5595" s="57"/>
      <c r="H5595" s="57"/>
      <c r="I5595" s="57"/>
      <c r="J5595" s="57"/>
      <c r="K5595" s="57"/>
      <c r="L5595" s="57"/>
      <c r="M5595" s="57"/>
      <c r="N5595" s="57"/>
    </row>
    <row r="5596" spans="5:14">
      <c r="E5596" s="66"/>
      <c r="F5596" s="66"/>
      <c r="G5596" s="57"/>
      <c r="H5596" s="57"/>
      <c r="I5596" s="57"/>
      <c r="J5596" s="57"/>
      <c r="K5596" s="57"/>
      <c r="L5596" s="57"/>
      <c r="M5596" s="57"/>
      <c r="N5596" s="57"/>
    </row>
    <row r="5597" spans="5:14">
      <c r="E5597" s="66"/>
      <c r="F5597" s="66"/>
      <c r="G5597" s="57"/>
      <c r="H5597" s="57"/>
      <c r="I5597" s="57"/>
      <c r="J5597" s="57"/>
      <c r="K5597" s="57"/>
      <c r="L5597" s="57"/>
      <c r="M5597" s="57"/>
      <c r="N5597" s="57"/>
    </row>
    <row r="5598" spans="5:14">
      <c r="E5598" s="66"/>
      <c r="F5598" s="66"/>
      <c r="G5598" s="57"/>
      <c r="H5598" s="57"/>
      <c r="I5598" s="57"/>
      <c r="J5598" s="57"/>
      <c r="K5598" s="57"/>
      <c r="L5598" s="57"/>
      <c r="M5598" s="57"/>
      <c r="N5598" s="57"/>
    </row>
    <row r="5599" spans="5:14">
      <c r="E5599" s="66"/>
      <c r="F5599" s="66"/>
      <c r="G5599" s="57"/>
      <c r="H5599" s="57"/>
      <c r="I5599" s="57"/>
      <c r="J5599" s="57"/>
      <c r="K5599" s="57"/>
      <c r="L5599" s="57"/>
      <c r="M5599" s="57"/>
      <c r="N5599" s="57"/>
    </row>
    <row r="5600" spans="5:14">
      <c r="E5600" s="66"/>
      <c r="F5600" s="66"/>
      <c r="G5600" s="57"/>
      <c r="H5600" s="57"/>
      <c r="I5600" s="57"/>
      <c r="J5600" s="57"/>
      <c r="K5600" s="57"/>
      <c r="L5600" s="57"/>
      <c r="M5600" s="57"/>
      <c r="N5600" s="57"/>
    </row>
    <row r="5601" spans="5:14">
      <c r="E5601" s="66"/>
      <c r="F5601" s="66"/>
      <c r="G5601" s="57"/>
      <c r="H5601" s="57"/>
      <c r="I5601" s="57"/>
      <c r="J5601" s="57"/>
      <c r="K5601" s="57"/>
      <c r="L5601" s="57"/>
      <c r="M5601" s="57"/>
      <c r="N5601" s="57"/>
    </row>
    <row r="5602" spans="5:14">
      <c r="E5602" s="66"/>
      <c r="F5602" s="66"/>
      <c r="G5602" s="57"/>
      <c r="H5602" s="57"/>
      <c r="I5602" s="57"/>
      <c r="J5602" s="57"/>
      <c r="K5602" s="57"/>
      <c r="L5602" s="57"/>
      <c r="M5602" s="57"/>
      <c r="N5602" s="57"/>
    </row>
    <row r="5603" spans="5:14">
      <c r="E5603" s="66"/>
      <c r="F5603" s="66"/>
      <c r="G5603" s="57"/>
      <c r="H5603" s="57"/>
      <c r="I5603" s="57"/>
      <c r="J5603" s="57"/>
      <c r="K5603" s="57"/>
      <c r="L5603" s="57"/>
      <c r="M5603" s="57"/>
      <c r="N5603" s="57"/>
    </row>
    <row r="5604" spans="5:14">
      <c r="E5604" s="66"/>
      <c r="F5604" s="66"/>
      <c r="G5604" s="57"/>
      <c r="H5604" s="57"/>
      <c r="I5604" s="57"/>
      <c r="J5604" s="57"/>
      <c r="K5604" s="57"/>
      <c r="L5604" s="57"/>
      <c r="M5604" s="57"/>
      <c r="N5604" s="57"/>
    </row>
    <row r="5605" spans="5:14">
      <c r="E5605" s="66"/>
      <c r="F5605" s="66"/>
      <c r="G5605" s="57"/>
      <c r="H5605" s="57"/>
      <c r="I5605" s="57"/>
      <c r="J5605" s="57"/>
      <c r="K5605" s="57"/>
      <c r="L5605" s="57"/>
      <c r="M5605" s="57"/>
      <c r="N5605" s="57"/>
    </row>
    <row r="5606" spans="5:14">
      <c r="E5606" s="66"/>
      <c r="F5606" s="66"/>
      <c r="G5606" s="57"/>
      <c r="H5606" s="57"/>
      <c r="I5606" s="57"/>
      <c r="J5606" s="57"/>
      <c r="K5606" s="57"/>
      <c r="L5606" s="57"/>
      <c r="M5606" s="57"/>
      <c r="N5606" s="57"/>
    </row>
    <row r="5607" spans="5:14">
      <c r="E5607" s="66"/>
      <c r="F5607" s="66"/>
      <c r="G5607" s="57"/>
      <c r="H5607" s="57"/>
      <c r="I5607" s="57"/>
      <c r="J5607" s="57"/>
      <c r="K5607" s="57"/>
      <c r="L5607" s="57"/>
      <c r="M5607" s="57"/>
      <c r="N5607" s="57"/>
    </row>
    <row r="5608" spans="5:14">
      <c r="E5608" s="66"/>
      <c r="F5608" s="66"/>
      <c r="G5608" s="57"/>
      <c r="H5608" s="57"/>
      <c r="I5608" s="57"/>
      <c r="J5608" s="57"/>
      <c r="K5608" s="57"/>
      <c r="L5608" s="57"/>
      <c r="M5608" s="57"/>
      <c r="N5608" s="57"/>
    </row>
    <row r="5609" spans="5:14">
      <c r="E5609" s="66"/>
      <c r="F5609" s="66"/>
      <c r="G5609" s="57"/>
      <c r="H5609" s="57"/>
      <c r="I5609" s="57"/>
      <c r="J5609" s="57"/>
      <c r="K5609" s="57"/>
      <c r="L5609" s="57"/>
      <c r="M5609" s="57"/>
      <c r="N5609" s="57"/>
    </row>
    <row r="5610" spans="5:14">
      <c r="E5610" s="66"/>
      <c r="F5610" s="66"/>
      <c r="G5610" s="57"/>
      <c r="H5610" s="57"/>
      <c r="I5610" s="57"/>
      <c r="J5610" s="57"/>
      <c r="K5610" s="57"/>
      <c r="L5610" s="57"/>
      <c r="M5610" s="57"/>
      <c r="N5610" s="57"/>
    </row>
    <row r="5611" spans="5:14">
      <c r="E5611" s="66"/>
      <c r="F5611" s="66"/>
      <c r="G5611" s="57"/>
      <c r="H5611" s="57"/>
      <c r="I5611" s="57"/>
      <c r="J5611" s="57"/>
      <c r="K5611" s="57"/>
      <c r="L5611" s="57"/>
      <c r="M5611" s="57"/>
      <c r="N5611" s="57"/>
    </row>
    <row r="5612" spans="5:14">
      <c r="E5612" s="66"/>
      <c r="F5612" s="66"/>
      <c r="G5612" s="57"/>
      <c r="H5612" s="57"/>
      <c r="I5612" s="57"/>
      <c r="J5612" s="57"/>
      <c r="K5612" s="57"/>
      <c r="L5612" s="57"/>
      <c r="M5612" s="57"/>
      <c r="N5612" s="57"/>
    </row>
    <row r="5613" spans="5:14">
      <c r="E5613" s="66"/>
      <c r="F5613" s="66"/>
      <c r="G5613" s="57"/>
      <c r="H5613" s="57"/>
      <c r="I5613" s="57"/>
      <c r="J5613" s="57"/>
      <c r="K5613" s="57"/>
      <c r="L5613" s="57"/>
      <c r="M5613" s="57"/>
      <c r="N5613" s="57"/>
    </row>
    <row r="5614" spans="5:14">
      <c r="E5614" s="66"/>
      <c r="F5614" s="66"/>
      <c r="G5614" s="57"/>
      <c r="H5614" s="57"/>
      <c r="I5614" s="57"/>
      <c r="J5614" s="57"/>
      <c r="K5614" s="57"/>
      <c r="L5614" s="57"/>
      <c r="M5614" s="57"/>
      <c r="N5614" s="57"/>
    </row>
    <row r="5615" spans="5:14">
      <c r="E5615" s="66"/>
      <c r="F5615" s="66"/>
      <c r="G5615" s="57"/>
      <c r="H5615" s="57"/>
      <c r="I5615" s="57"/>
      <c r="J5615" s="57"/>
      <c r="K5615" s="57"/>
      <c r="L5615" s="57"/>
      <c r="M5615" s="57"/>
      <c r="N5615" s="57"/>
    </row>
    <row r="5616" spans="5:14">
      <c r="E5616" s="66"/>
      <c r="F5616" s="66"/>
      <c r="G5616" s="57"/>
      <c r="H5616" s="57"/>
      <c r="I5616" s="57"/>
      <c r="J5616" s="57"/>
      <c r="K5616" s="57"/>
      <c r="L5616" s="57"/>
      <c r="M5616" s="57"/>
      <c r="N5616" s="57"/>
    </row>
    <row r="5617" spans="5:14">
      <c r="E5617" s="66"/>
      <c r="F5617" s="66"/>
      <c r="G5617" s="57"/>
      <c r="H5617" s="57"/>
      <c r="I5617" s="57"/>
      <c r="J5617" s="57"/>
      <c r="K5617" s="57"/>
      <c r="L5617" s="57"/>
      <c r="M5617" s="57"/>
      <c r="N5617" s="57"/>
    </row>
    <row r="5618" spans="5:14">
      <c r="E5618" s="66"/>
      <c r="F5618" s="66"/>
      <c r="G5618" s="57"/>
      <c r="H5618" s="57"/>
      <c r="I5618" s="57"/>
      <c r="J5618" s="57"/>
      <c r="K5618" s="57"/>
      <c r="L5618" s="57"/>
      <c r="M5618" s="57"/>
      <c r="N5618" s="57"/>
    </row>
    <row r="5619" spans="5:14">
      <c r="E5619" s="66"/>
      <c r="F5619" s="66"/>
      <c r="G5619" s="57"/>
      <c r="H5619" s="57"/>
      <c r="I5619" s="57"/>
      <c r="J5619" s="57"/>
      <c r="K5619" s="57"/>
      <c r="L5619" s="57"/>
      <c r="M5619" s="57"/>
      <c r="N5619" s="57"/>
    </row>
    <row r="5620" spans="5:14">
      <c r="E5620" s="66"/>
      <c r="F5620" s="66"/>
      <c r="G5620" s="57"/>
      <c r="H5620" s="57"/>
      <c r="I5620" s="57"/>
      <c r="J5620" s="57"/>
      <c r="K5620" s="57"/>
      <c r="L5620" s="57"/>
      <c r="M5620" s="57"/>
      <c r="N5620" s="57"/>
    </row>
    <row r="5621" spans="5:14">
      <c r="E5621" s="66"/>
      <c r="F5621" s="66"/>
      <c r="G5621" s="57"/>
      <c r="H5621" s="57"/>
      <c r="I5621" s="57"/>
      <c r="J5621" s="57"/>
      <c r="K5621" s="57"/>
      <c r="L5621" s="57"/>
      <c r="M5621" s="57"/>
      <c r="N5621" s="57"/>
    </row>
    <row r="5622" spans="5:14">
      <c r="E5622" s="66"/>
      <c r="F5622" s="66"/>
      <c r="G5622" s="57"/>
      <c r="H5622" s="57"/>
      <c r="I5622" s="57"/>
      <c r="J5622" s="57"/>
      <c r="K5622" s="57"/>
      <c r="L5622" s="57"/>
      <c r="M5622" s="57"/>
      <c r="N5622" s="57"/>
    </row>
    <row r="5623" spans="5:14">
      <c r="E5623" s="66"/>
      <c r="F5623" s="66"/>
      <c r="G5623" s="57"/>
      <c r="H5623" s="57"/>
      <c r="I5623" s="57"/>
      <c r="J5623" s="57"/>
      <c r="K5623" s="57"/>
      <c r="L5623" s="57"/>
      <c r="M5623" s="57"/>
      <c r="N5623" s="57"/>
    </row>
    <row r="5624" spans="5:14">
      <c r="E5624" s="66"/>
      <c r="F5624" s="66"/>
      <c r="G5624" s="57"/>
      <c r="H5624" s="57"/>
      <c r="I5624" s="57"/>
      <c r="J5624" s="57"/>
      <c r="K5624" s="57"/>
      <c r="L5624" s="57"/>
      <c r="M5624" s="57"/>
      <c r="N5624" s="57"/>
    </row>
    <row r="5625" spans="5:14">
      <c r="E5625" s="66"/>
      <c r="F5625" s="66"/>
      <c r="G5625" s="57"/>
      <c r="H5625" s="57"/>
      <c r="I5625" s="57"/>
      <c r="J5625" s="57"/>
      <c r="K5625" s="57"/>
      <c r="L5625" s="57"/>
      <c r="M5625" s="57"/>
      <c r="N5625" s="57"/>
    </row>
    <row r="5626" spans="5:14">
      <c r="E5626" s="66"/>
      <c r="F5626" s="66"/>
      <c r="G5626" s="57"/>
      <c r="H5626" s="57"/>
      <c r="I5626" s="57"/>
      <c r="J5626" s="57"/>
      <c r="K5626" s="57"/>
      <c r="L5626" s="57"/>
      <c r="M5626" s="57"/>
      <c r="N5626" s="57"/>
    </row>
    <row r="5627" spans="5:14">
      <c r="E5627" s="66"/>
      <c r="F5627" s="66"/>
      <c r="G5627" s="57"/>
      <c r="H5627" s="57"/>
      <c r="I5627" s="57"/>
      <c r="J5627" s="57"/>
      <c r="K5627" s="57"/>
      <c r="L5627" s="57"/>
      <c r="M5627" s="57"/>
      <c r="N5627" s="57"/>
    </row>
    <row r="5628" spans="5:14">
      <c r="E5628" s="66"/>
      <c r="F5628" s="66"/>
      <c r="G5628" s="57"/>
      <c r="H5628" s="57"/>
      <c r="I5628" s="57"/>
      <c r="J5628" s="57"/>
      <c r="K5628" s="57"/>
      <c r="L5628" s="57"/>
      <c r="M5628" s="57"/>
      <c r="N5628" s="57"/>
    </row>
    <row r="5629" spans="5:14">
      <c r="E5629" s="66"/>
      <c r="F5629" s="66"/>
      <c r="G5629" s="57"/>
      <c r="H5629" s="57"/>
      <c r="I5629" s="57"/>
      <c r="J5629" s="57"/>
      <c r="K5629" s="57"/>
      <c r="L5629" s="57"/>
      <c r="M5629" s="57"/>
      <c r="N5629" s="57"/>
    </row>
    <row r="5630" spans="5:14">
      <c r="E5630" s="66"/>
      <c r="F5630" s="66"/>
      <c r="G5630" s="57"/>
      <c r="H5630" s="57"/>
      <c r="I5630" s="57"/>
      <c r="J5630" s="57"/>
      <c r="K5630" s="57"/>
      <c r="L5630" s="57"/>
      <c r="M5630" s="57"/>
      <c r="N5630" s="57"/>
    </row>
    <row r="5631" spans="5:14">
      <c r="E5631" s="66"/>
      <c r="F5631" s="66"/>
      <c r="G5631" s="57"/>
      <c r="H5631" s="57"/>
      <c r="I5631" s="57"/>
      <c r="J5631" s="57"/>
      <c r="K5631" s="57"/>
      <c r="L5631" s="57"/>
      <c r="M5631" s="57"/>
      <c r="N5631" s="57"/>
    </row>
    <row r="5632" spans="5:14">
      <c r="E5632" s="66"/>
      <c r="F5632" s="66"/>
      <c r="G5632" s="57"/>
      <c r="H5632" s="57"/>
      <c r="I5632" s="57"/>
      <c r="J5632" s="57"/>
      <c r="K5632" s="57"/>
      <c r="L5632" s="57"/>
      <c r="M5632" s="57"/>
      <c r="N5632" s="57"/>
    </row>
    <row r="5633" spans="5:14">
      <c r="E5633" s="66"/>
      <c r="F5633" s="66"/>
      <c r="G5633" s="57"/>
      <c r="H5633" s="57"/>
      <c r="I5633" s="57"/>
      <c r="J5633" s="57"/>
      <c r="K5633" s="57"/>
      <c r="L5633" s="57"/>
      <c r="M5633" s="57"/>
      <c r="N5633" s="57"/>
    </row>
    <row r="5634" spans="5:14">
      <c r="E5634" s="66"/>
      <c r="F5634" s="66"/>
      <c r="G5634" s="57"/>
      <c r="H5634" s="57"/>
      <c r="I5634" s="57"/>
      <c r="J5634" s="57"/>
      <c r="K5634" s="57"/>
      <c r="L5634" s="57"/>
      <c r="M5634" s="57"/>
      <c r="N5634" s="57"/>
    </row>
    <row r="5635" spans="5:14">
      <c r="E5635" s="66"/>
      <c r="F5635" s="66"/>
      <c r="G5635" s="57"/>
      <c r="H5635" s="57"/>
      <c r="I5635" s="57"/>
      <c r="J5635" s="57"/>
      <c r="K5635" s="57"/>
      <c r="L5635" s="57"/>
      <c r="M5635" s="57"/>
      <c r="N5635" s="57"/>
    </row>
    <row r="5636" spans="5:14">
      <c r="E5636" s="66"/>
      <c r="F5636" s="66"/>
      <c r="G5636" s="57"/>
      <c r="H5636" s="57"/>
      <c r="I5636" s="57"/>
      <c r="J5636" s="57"/>
      <c r="K5636" s="57"/>
      <c r="L5636" s="57"/>
      <c r="M5636" s="57"/>
      <c r="N5636" s="57"/>
    </row>
    <row r="5637" spans="5:14">
      <c r="E5637" s="66"/>
      <c r="F5637" s="66"/>
      <c r="G5637" s="57"/>
      <c r="H5637" s="57"/>
      <c r="I5637" s="57"/>
      <c r="J5637" s="57"/>
      <c r="K5637" s="57"/>
      <c r="L5637" s="57"/>
      <c r="M5637" s="57"/>
      <c r="N5637" s="57"/>
    </row>
    <row r="5638" spans="5:14">
      <c r="E5638" s="66"/>
      <c r="F5638" s="66"/>
      <c r="G5638" s="57"/>
      <c r="H5638" s="57"/>
      <c r="I5638" s="57"/>
      <c r="J5638" s="57"/>
      <c r="K5638" s="57"/>
      <c r="L5638" s="57"/>
      <c r="M5638" s="57"/>
      <c r="N5638" s="57"/>
    </row>
    <row r="5639" spans="5:14">
      <c r="E5639" s="66"/>
      <c r="F5639" s="66"/>
      <c r="G5639" s="57"/>
      <c r="H5639" s="57"/>
      <c r="I5639" s="57"/>
      <c r="J5639" s="57"/>
      <c r="K5639" s="57"/>
      <c r="L5639" s="57"/>
      <c r="M5639" s="57"/>
      <c r="N5639" s="57"/>
    </row>
    <row r="5640" spans="5:14">
      <c r="E5640" s="66"/>
      <c r="F5640" s="66"/>
      <c r="G5640" s="57"/>
      <c r="H5640" s="57"/>
      <c r="I5640" s="57"/>
      <c r="J5640" s="57"/>
      <c r="K5640" s="57"/>
      <c r="L5640" s="57"/>
      <c r="M5640" s="57"/>
      <c r="N5640" s="57"/>
    </row>
    <row r="5641" spans="5:14">
      <c r="E5641" s="66"/>
      <c r="F5641" s="66"/>
      <c r="G5641" s="57"/>
      <c r="H5641" s="57"/>
      <c r="I5641" s="57"/>
      <c r="J5641" s="57"/>
      <c r="K5641" s="57"/>
      <c r="L5641" s="57"/>
      <c r="M5641" s="57"/>
      <c r="N5641" s="57"/>
    </row>
    <row r="5642" spans="5:14">
      <c r="E5642" s="66"/>
      <c r="F5642" s="66"/>
      <c r="G5642" s="57"/>
      <c r="H5642" s="57"/>
      <c r="I5642" s="57"/>
      <c r="J5642" s="57"/>
      <c r="K5642" s="57"/>
      <c r="L5642" s="57"/>
      <c r="M5642" s="57"/>
      <c r="N5642" s="57"/>
    </row>
    <row r="5643" spans="5:14">
      <c r="E5643" s="66"/>
      <c r="F5643" s="66"/>
      <c r="G5643" s="57"/>
      <c r="H5643" s="57"/>
      <c r="I5643" s="57"/>
      <c r="J5643" s="57"/>
      <c r="K5643" s="57"/>
      <c r="L5643" s="57"/>
      <c r="M5643" s="57"/>
      <c r="N5643" s="57"/>
    </row>
    <row r="5644" spans="5:14">
      <c r="E5644" s="66"/>
      <c r="F5644" s="66"/>
      <c r="G5644" s="57"/>
      <c r="H5644" s="57"/>
      <c r="I5644" s="57"/>
      <c r="J5644" s="57"/>
      <c r="K5644" s="57"/>
      <c r="L5644" s="57"/>
      <c r="M5644" s="57"/>
      <c r="N5644" s="57"/>
    </row>
    <row r="5645" spans="5:14">
      <c r="E5645" s="66"/>
      <c r="F5645" s="66"/>
      <c r="G5645" s="57"/>
      <c r="H5645" s="57"/>
      <c r="I5645" s="57"/>
      <c r="J5645" s="57"/>
      <c r="K5645" s="57"/>
      <c r="L5645" s="57"/>
      <c r="M5645" s="57"/>
      <c r="N5645" s="57"/>
    </row>
    <row r="5646" spans="5:14">
      <c r="E5646" s="66"/>
      <c r="F5646" s="66"/>
      <c r="G5646" s="57"/>
      <c r="H5646" s="57"/>
      <c r="I5646" s="57"/>
      <c r="J5646" s="57"/>
      <c r="K5646" s="57"/>
      <c r="L5646" s="57"/>
      <c r="M5646" s="57"/>
      <c r="N5646" s="57"/>
    </row>
    <row r="5647" spans="5:14">
      <c r="E5647" s="66"/>
      <c r="F5647" s="66"/>
      <c r="G5647" s="57"/>
      <c r="H5647" s="57"/>
      <c r="I5647" s="57"/>
      <c r="J5647" s="57"/>
      <c r="K5647" s="57"/>
      <c r="L5647" s="57"/>
      <c r="M5647" s="57"/>
      <c r="N5647" s="57"/>
    </row>
    <row r="5648" spans="5:14">
      <c r="E5648" s="66"/>
      <c r="F5648" s="66"/>
      <c r="G5648" s="57"/>
      <c r="H5648" s="57"/>
      <c r="I5648" s="57"/>
      <c r="J5648" s="57"/>
      <c r="K5648" s="57"/>
      <c r="L5648" s="57"/>
      <c r="M5648" s="57"/>
      <c r="N5648" s="57"/>
    </row>
    <row r="5649" spans="5:14">
      <c r="E5649" s="66"/>
      <c r="F5649" s="66"/>
      <c r="G5649" s="57"/>
      <c r="H5649" s="57"/>
      <c r="I5649" s="57"/>
      <c r="J5649" s="57"/>
      <c r="K5649" s="57"/>
      <c r="L5649" s="57"/>
      <c r="M5649" s="57"/>
      <c r="N5649" s="57"/>
    </row>
    <row r="5650" spans="5:14">
      <c r="E5650" s="66"/>
      <c r="F5650" s="66"/>
      <c r="G5650" s="57"/>
      <c r="H5650" s="57"/>
      <c r="I5650" s="57"/>
      <c r="J5650" s="57"/>
      <c r="K5650" s="57"/>
      <c r="L5650" s="57"/>
      <c r="M5650" s="57"/>
      <c r="N5650" s="57"/>
    </row>
    <row r="5651" spans="5:14">
      <c r="E5651" s="66"/>
      <c r="F5651" s="66"/>
      <c r="G5651" s="57"/>
      <c r="H5651" s="57"/>
      <c r="I5651" s="57"/>
      <c r="J5651" s="57"/>
      <c r="K5651" s="57"/>
      <c r="L5651" s="57"/>
      <c r="M5651" s="57"/>
      <c r="N5651" s="57"/>
    </row>
    <row r="5652" spans="5:14">
      <c r="E5652" s="66"/>
      <c r="F5652" s="66"/>
      <c r="G5652" s="57"/>
      <c r="H5652" s="57"/>
      <c r="I5652" s="57"/>
      <c r="J5652" s="57"/>
      <c r="K5652" s="57"/>
      <c r="L5652" s="57"/>
      <c r="M5652" s="57"/>
      <c r="N5652" s="57"/>
    </row>
    <row r="5653" spans="5:14">
      <c r="E5653" s="66"/>
      <c r="F5653" s="66"/>
      <c r="G5653" s="57"/>
      <c r="H5653" s="57"/>
      <c r="I5653" s="57"/>
      <c r="J5653" s="57"/>
      <c r="K5653" s="57"/>
      <c r="L5653" s="57"/>
      <c r="M5653" s="57"/>
      <c r="N5653" s="57"/>
    </row>
    <row r="5654" spans="5:14">
      <c r="E5654" s="66"/>
      <c r="F5654" s="66"/>
      <c r="G5654" s="57"/>
      <c r="H5654" s="57"/>
      <c r="I5654" s="57"/>
      <c r="J5654" s="57"/>
      <c r="K5654" s="57"/>
      <c r="L5654" s="57"/>
      <c r="M5654" s="57"/>
      <c r="N5654" s="57"/>
    </row>
    <row r="5655" spans="5:14">
      <c r="E5655" s="66"/>
      <c r="F5655" s="66"/>
      <c r="G5655" s="57"/>
      <c r="H5655" s="57"/>
      <c r="I5655" s="57"/>
      <c r="J5655" s="57"/>
      <c r="K5655" s="57"/>
      <c r="L5655" s="57"/>
      <c r="M5655" s="57"/>
      <c r="N5655" s="57"/>
    </row>
    <row r="5656" spans="5:14">
      <c r="E5656" s="66"/>
      <c r="F5656" s="66"/>
      <c r="G5656" s="57"/>
      <c r="H5656" s="57"/>
      <c r="I5656" s="57"/>
      <c r="J5656" s="57"/>
      <c r="K5656" s="57"/>
      <c r="L5656" s="57"/>
      <c r="M5656" s="57"/>
      <c r="N5656" s="57"/>
    </row>
    <row r="5657" spans="5:14">
      <c r="E5657" s="66"/>
      <c r="F5657" s="66"/>
      <c r="G5657" s="57"/>
      <c r="H5657" s="57"/>
      <c r="I5657" s="57"/>
      <c r="J5657" s="57"/>
      <c r="K5657" s="57"/>
      <c r="L5657" s="57"/>
      <c r="M5657" s="57"/>
      <c r="N5657" s="57"/>
    </row>
    <row r="5658" spans="5:14">
      <c r="E5658" s="66"/>
      <c r="F5658" s="66"/>
      <c r="G5658" s="57"/>
      <c r="H5658" s="57"/>
      <c r="I5658" s="57"/>
      <c r="J5658" s="57"/>
      <c r="K5658" s="57"/>
      <c r="L5658" s="57"/>
      <c r="M5658" s="57"/>
      <c r="N5658" s="57"/>
    </row>
    <row r="5659" spans="5:14">
      <c r="E5659" s="66"/>
      <c r="F5659" s="66"/>
      <c r="G5659" s="57"/>
      <c r="H5659" s="57"/>
      <c r="I5659" s="57"/>
      <c r="J5659" s="57"/>
      <c r="K5659" s="57"/>
      <c r="L5659" s="57"/>
      <c r="M5659" s="57"/>
      <c r="N5659" s="57"/>
    </row>
    <row r="5660" spans="5:14">
      <c r="E5660" s="66"/>
      <c r="F5660" s="66"/>
      <c r="G5660" s="57"/>
      <c r="H5660" s="57"/>
      <c r="I5660" s="57"/>
      <c r="J5660" s="57"/>
      <c r="K5660" s="57"/>
      <c r="L5660" s="57"/>
      <c r="M5660" s="57"/>
      <c r="N5660" s="57"/>
    </row>
    <row r="5661" spans="5:14">
      <c r="E5661" s="66"/>
      <c r="F5661" s="66"/>
      <c r="G5661" s="57"/>
      <c r="H5661" s="57"/>
      <c r="I5661" s="57"/>
      <c r="J5661" s="57"/>
      <c r="K5661" s="57"/>
      <c r="L5661" s="57"/>
      <c r="M5661" s="57"/>
      <c r="N5661" s="57"/>
    </row>
    <row r="5662" spans="5:14">
      <c r="E5662" s="66"/>
      <c r="F5662" s="66"/>
      <c r="G5662" s="57"/>
      <c r="H5662" s="57"/>
      <c r="I5662" s="57"/>
      <c r="J5662" s="57"/>
      <c r="K5662" s="57"/>
      <c r="L5662" s="57"/>
      <c r="M5662" s="57"/>
      <c r="N5662" s="57"/>
    </row>
    <row r="5663" spans="5:14">
      <c r="E5663" s="66"/>
      <c r="F5663" s="66"/>
      <c r="G5663" s="57"/>
      <c r="H5663" s="57"/>
      <c r="I5663" s="57"/>
      <c r="J5663" s="57"/>
      <c r="K5663" s="57"/>
      <c r="L5663" s="57"/>
      <c r="M5663" s="57"/>
      <c r="N5663" s="57"/>
    </row>
    <row r="5664" spans="5:14">
      <c r="E5664" s="66"/>
      <c r="F5664" s="66"/>
      <c r="G5664" s="57"/>
      <c r="H5664" s="57"/>
      <c r="I5664" s="57"/>
      <c r="J5664" s="57"/>
      <c r="K5664" s="57"/>
      <c r="L5664" s="57"/>
      <c r="M5664" s="57"/>
      <c r="N5664" s="57"/>
    </row>
    <row r="5665" spans="5:14">
      <c r="E5665" s="66"/>
      <c r="F5665" s="66"/>
      <c r="G5665" s="57"/>
      <c r="H5665" s="57"/>
      <c r="I5665" s="57"/>
      <c r="J5665" s="57"/>
      <c r="K5665" s="57"/>
      <c r="L5665" s="57"/>
      <c r="M5665" s="57"/>
      <c r="N5665" s="57"/>
    </row>
    <row r="5666" spans="5:14">
      <c r="E5666" s="66"/>
      <c r="F5666" s="66"/>
      <c r="G5666" s="57"/>
      <c r="H5666" s="57"/>
      <c r="I5666" s="57"/>
      <c r="J5666" s="57"/>
      <c r="K5666" s="57"/>
      <c r="L5666" s="57"/>
      <c r="M5666" s="57"/>
      <c r="N5666" s="57"/>
    </row>
    <row r="5667" spans="5:14">
      <c r="E5667" s="66"/>
      <c r="F5667" s="66"/>
      <c r="G5667" s="57"/>
      <c r="H5667" s="57"/>
      <c r="I5667" s="57"/>
      <c r="J5667" s="57"/>
      <c r="K5667" s="57"/>
      <c r="L5667" s="57"/>
      <c r="M5667" s="57"/>
      <c r="N5667" s="57"/>
    </row>
    <row r="5668" spans="5:14">
      <c r="E5668" s="66"/>
      <c r="F5668" s="66"/>
      <c r="G5668" s="57"/>
      <c r="H5668" s="57"/>
      <c r="I5668" s="57"/>
      <c r="J5668" s="57"/>
      <c r="K5668" s="57"/>
      <c r="L5668" s="57"/>
      <c r="M5668" s="57"/>
      <c r="N5668" s="57"/>
    </row>
    <row r="5669" spans="5:14">
      <c r="E5669" s="66"/>
      <c r="F5669" s="66"/>
      <c r="G5669" s="57"/>
      <c r="H5669" s="57"/>
      <c r="I5669" s="57"/>
      <c r="J5669" s="57"/>
      <c r="K5669" s="57"/>
      <c r="L5669" s="57"/>
      <c r="M5669" s="57"/>
      <c r="N5669" s="57"/>
    </row>
    <row r="5670" spans="5:14">
      <c r="E5670" s="66"/>
      <c r="F5670" s="66"/>
      <c r="G5670" s="57"/>
      <c r="H5670" s="57"/>
      <c r="I5670" s="57"/>
      <c r="J5670" s="57"/>
      <c r="K5670" s="57"/>
      <c r="L5670" s="57"/>
      <c r="M5670" s="57"/>
      <c r="N5670" s="57"/>
    </row>
    <row r="5671" spans="5:14">
      <c r="E5671" s="66"/>
      <c r="F5671" s="66"/>
      <c r="G5671" s="57"/>
      <c r="H5671" s="57"/>
      <c r="I5671" s="57"/>
      <c r="J5671" s="57"/>
      <c r="K5671" s="57"/>
      <c r="L5671" s="57"/>
      <c r="M5671" s="57"/>
      <c r="N5671" s="57"/>
    </row>
    <row r="5672" spans="5:14">
      <c r="E5672" s="66"/>
      <c r="F5672" s="66"/>
      <c r="G5672" s="57"/>
      <c r="H5672" s="57"/>
      <c r="I5672" s="57"/>
      <c r="J5672" s="57"/>
      <c r="K5672" s="57"/>
      <c r="L5672" s="57"/>
      <c r="M5672" s="57"/>
      <c r="N5672" s="57"/>
    </row>
    <row r="5673" spans="5:14">
      <c r="E5673" s="66"/>
      <c r="F5673" s="66"/>
      <c r="G5673" s="57"/>
      <c r="H5673" s="57"/>
      <c r="I5673" s="57"/>
      <c r="J5673" s="57"/>
      <c r="K5673" s="57"/>
      <c r="L5673" s="57"/>
      <c r="M5673" s="57"/>
      <c r="N5673" s="57"/>
    </row>
    <row r="5674" spans="5:14">
      <c r="E5674" s="66"/>
      <c r="F5674" s="66"/>
      <c r="G5674" s="57"/>
      <c r="H5674" s="57"/>
      <c r="I5674" s="57"/>
      <c r="J5674" s="57"/>
      <c r="K5674" s="57"/>
      <c r="L5674" s="57"/>
      <c r="M5674" s="57"/>
      <c r="N5674" s="57"/>
    </row>
    <row r="5675" spans="5:14">
      <c r="E5675" s="66"/>
      <c r="F5675" s="66"/>
      <c r="G5675" s="57"/>
      <c r="H5675" s="57"/>
      <c r="I5675" s="57"/>
      <c r="J5675" s="57"/>
      <c r="K5675" s="57"/>
      <c r="L5675" s="57"/>
      <c r="M5675" s="57"/>
      <c r="N5675" s="57"/>
    </row>
    <row r="5676" spans="5:14">
      <c r="E5676" s="66"/>
      <c r="F5676" s="66"/>
      <c r="G5676" s="57"/>
      <c r="H5676" s="57"/>
      <c r="I5676" s="57"/>
      <c r="J5676" s="57"/>
      <c r="K5676" s="57"/>
      <c r="L5676" s="57"/>
      <c r="M5676" s="57"/>
      <c r="N5676" s="57"/>
    </row>
    <row r="5677" spans="5:14">
      <c r="E5677" s="66"/>
      <c r="F5677" s="66"/>
      <c r="G5677" s="57"/>
      <c r="H5677" s="57"/>
      <c r="I5677" s="57"/>
      <c r="J5677" s="57"/>
      <c r="K5677" s="57"/>
      <c r="L5677" s="57"/>
      <c r="M5677" s="57"/>
      <c r="N5677" s="57"/>
    </row>
    <row r="5678" spans="5:14">
      <c r="E5678" s="66"/>
      <c r="F5678" s="66"/>
      <c r="G5678" s="57"/>
      <c r="H5678" s="57"/>
      <c r="I5678" s="57"/>
      <c r="J5678" s="57"/>
      <c r="K5678" s="57"/>
      <c r="L5678" s="57"/>
      <c r="M5678" s="57"/>
      <c r="N5678" s="57"/>
    </row>
    <row r="5679" spans="5:14">
      <c r="E5679" s="66"/>
      <c r="F5679" s="66"/>
      <c r="G5679" s="57"/>
      <c r="H5679" s="57"/>
      <c r="I5679" s="57"/>
      <c r="J5679" s="57"/>
      <c r="K5679" s="57"/>
      <c r="L5679" s="57"/>
      <c r="M5679" s="57"/>
      <c r="N5679" s="57"/>
    </row>
    <row r="5680" spans="5:14">
      <c r="E5680" s="66"/>
      <c r="F5680" s="66"/>
      <c r="G5680" s="57"/>
      <c r="H5680" s="57"/>
      <c r="I5680" s="57"/>
      <c r="J5680" s="57"/>
      <c r="K5680" s="57"/>
      <c r="L5680" s="57"/>
      <c r="M5680" s="57"/>
      <c r="N5680" s="57"/>
    </row>
    <row r="5681" spans="5:14">
      <c r="E5681" s="66"/>
      <c r="F5681" s="66"/>
      <c r="G5681" s="57"/>
      <c r="H5681" s="57"/>
      <c r="I5681" s="57"/>
      <c r="J5681" s="57"/>
      <c r="K5681" s="57"/>
      <c r="L5681" s="57"/>
      <c r="M5681" s="57"/>
      <c r="N5681" s="57"/>
    </row>
    <row r="5682" spans="5:14">
      <c r="E5682" s="66"/>
      <c r="F5682" s="66"/>
      <c r="G5682" s="57"/>
      <c r="H5682" s="57"/>
      <c r="I5682" s="57"/>
      <c r="J5682" s="57"/>
      <c r="K5682" s="57"/>
      <c r="L5682" s="57"/>
      <c r="M5682" s="57"/>
      <c r="N5682" s="57"/>
    </row>
    <row r="5683" spans="5:14">
      <c r="E5683" s="66"/>
      <c r="F5683" s="66"/>
      <c r="G5683" s="57"/>
      <c r="H5683" s="57"/>
      <c r="I5683" s="57"/>
      <c r="J5683" s="57"/>
      <c r="K5683" s="57"/>
      <c r="L5683" s="57"/>
      <c r="M5683" s="57"/>
      <c r="N5683" s="57"/>
    </row>
    <row r="5684" spans="5:14">
      <c r="E5684" s="66"/>
      <c r="F5684" s="66"/>
      <c r="G5684" s="57"/>
      <c r="H5684" s="57"/>
      <c r="I5684" s="57"/>
      <c r="J5684" s="57"/>
      <c r="K5684" s="57"/>
      <c r="L5684" s="57"/>
      <c r="M5684" s="57"/>
      <c r="N5684" s="57"/>
    </row>
    <row r="5685" spans="5:14">
      <c r="E5685" s="66"/>
      <c r="F5685" s="66"/>
      <c r="G5685" s="57"/>
      <c r="H5685" s="57"/>
      <c r="I5685" s="57"/>
      <c r="J5685" s="57"/>
      <c r="K5685" s="57"/>
      <c r="L5685" s="57"/>
      <c r="M5685" s="57"/>
      <c r="N5685" s="57"/>
    </row>
    <row r="5686" spans="5:14">
      <c r="E5686" s="66"/>
      <c r="F5686" s="66"/>
      <c r="G5686" s="57"/>
      <c r="H5686" s="57"/>
      <c r="I5686" s="57"/>
      <c r="J5686" s="57"/>
      <c r="K5686" s="57"/>
      <c r="L5686" s="57"/>
      <c r="M5686" s="57"/>
      <c r="N5686" s="57"/>
    </row>
    <row r="5687" spans="5:14">
      <c r="E5687" s="66"/>
      <c r="F5687" s="66"/>
      <c r="G5687" s="57"/>
      <c r="H5687" s="57"/>
      <c r="I5687" s="57"/>
      <c r="J5687" s="57"/>
      <c r="K5687" s="57"/>
      <c r="L5687" s="57"/>
      <c r="M5687" s="57"/>
      <c r="N5687" s="57"/>
    </row>
    <row r="5688" spans="5:14">
      <c r="E5688" s="66"/>
      <c r="F5688" s="66"/>
      <c r="G5688" s="57"/>
      <c r="H5688" s="57"/>
      <c r="I5688" s="57"/>
      <c r="J5688" s="57"/>
      <c r="K5688" s="57"/>
      <c r="L5688" s="57"/>
      <c r="M5688" s="57"/>
      <c r="N5688" s="57"/>
    </row>
    <row r="5689" spans="5:14">
      <c r="E5689" s="66"/>
      <c r="F5689" s="66"/>
      <c r="G5689" s="57"/>
      <c r="H5689" s="57"/>
      <c r="I5689" s="57"/>
      <c r="J5689" s="57"/>
      <c r="K5689" s="57"/>
      <c r="L5689" s="57"/>
      <c r="M5689" s="57"/>
      <c r="N5689" s="57"/>
    </row>
    <row r="5690" spans="5:14">
      <c r="E5690" s="66"/>
      <c r="F5690" s="66"/>
      <c r="G5690" s="57"/>
      <c r="H5690" s="57"/>
      <c r="I5690" s="57"/>
      <c r="J5690" s="57"/>
      <c r="K5690" s="57"/>
      <c r="L5690" s="57"/>
      <c r="M5690" s="57"/>
      <c r="N5690" s="57"/>
    </row>
    <row r="5691" spans="5:14">
      <c r="E5691" s="66"/>
      <c r="F5691" s="66"/>
      <c r="G5691" s="57"/>
      <c r="H5691" s="57"/>
      <c r="I5691" s="57"/>
      <c r="J5691" s="57"/>
      <c r="K5691" s="57"/>
      <c r="L5691" s="57"/>
      <c r="M5691" s="57"/>
      <c r="N5691" s="57"/>
    </row>
    <row r="5692" spans="5:14">
      <c r="E5692" s="66"/>
      <c r="F5692" s="66"/>
      <c r="G5692" s="57"/>
      <c r="H5692" s="57"/>
      <c r="I5692" s="57"/>
      <c r="J5692" s="57"/>
      <c r="K5692" s="57"/>
      <c r="L5692" s="57"/>
      <c r="M5692" s="57"/>
      <c r="N5692" s="57"/>
    </row>
    <row r="5693" spans="5:14">
      <c r="E5693" s="66"/>
      <c r="F5693" s="66"/>
      <c r="G5693" s="57"/>
      <c r="H5693" s="57"/>
      <c r="I5693" s="57"/>
      <c r="J5693" s="57"/>
      <c r="K5693" s="57"/>
      <c r="L5693" s="57"/>
      <c r="M5693" s="57"/>
      <c r="N5693" s="57"/>
    </row>
    <row r="5694" spans="5:14">
      <c r="E5694" s="66"/>
      <c r="F5694" s="66"/>
      <c r="G5694" s="57"/>
      <c r="H5694" s="57"/>
      <c r="I5694" s="57"/>
      <c r="J5694" s="57"/>
      <c r="K5694" s="57"/>
      <c r="L5694" s="57"/>
      <c r="M5694" s="57"/>
      <c r="N5694" s="57"/>
    </row>
    <row r="5695" spans="5:14">
      <c r="E5695" s="66"/>
      <c r="F5695" s="66"/>
      <c r="G5695" s="57"/>
      <c r="H5695" s="57"/>
      <c r="I5695" s="57"/>
      <c r="J5695" s="57"/>
      <c r="K5695" s="57"/>
      <c r="L5695" s="57"/>
      <c r="M5695" s="57"/>
      <c r="N5695" s="57"/>
    </row>
    <row r="5696" spans="5:14">
      <c r="E5696" s="66"/>
      <c r="F5696" s="66"/>
      <c r="G5696" s="57"/>
      <c r="H5696" s="57"/>
      <c r="I5696" s="57"/>
      <c r="J5696" s="57"/>
      <c r="K5696" s="57"/>
      <c r="L5696" s="57"/>
      <c r="M5696" s="57"/>
      <c r="N5696" s="57"/>
    </row>
    <row r="5697" spans="5:14">
      <c r="E5697" s="66"/>
      <c r="F5697" s="66"/>
      <c r="G5697" s="57"/>
      <c r="H5697" s="57"/>
      <c r="I5697" s="57"/>
      <c r="J5697" s="57"/>
      <c r="K5697" s="57"/>
      <c r="L5697" s="57"/>
      <c r="M5697" s="57"/>
      <c r="N5697" s="57"/>
    </row>
    <row r="5698" spans="5:14">
      <c r="E5698" s="66"/>
      <c r="F5698" s="66"/>
      <c r="G5698" s="57"/>
      <c r="H5698" s="57"/>
      <c r="I5698" s="57"/>
      <c r="J5698" s="57"/>
      <c r="K5698" s="57"/>
      <c r="L5698" s="57"/>
      <c r="M5698" s="57"/>
      <c r="N5698" s="57"/>
    </row>
    <row r="5699" spans="5:14">
      <c r="E5699" s="66"/>
      <c r="F5699" s="66"/>
      <c r="G5699" s="57"/>
      <c r="H5699" s="57"/>
      <c r="I5699" s="57"/>
      <c r="J5699" s="57"/>
      <c r="K5699" s="57"/>
      <c r="L5699" s="57"/>
      <c r="M5699" s="57"/>
      <c r="N5699" s="57"/>
    </row>
    <row r="5700" spans="5:14">
      <c r="E5700" s="66"/>
      <c r="F5700" s="66"/>
      <c r="G5700" s="57"/>
      <c r="H5700" s="57"/>
      <c r="I5700" s="57"/>
      <c r="J5700" s="57"/>
      <c r="K5700" s="57"/>
      <c r="L5700" s="57"/>
      <c r="M5700" s="57"/>
      <c r="N5700" s="57"/>
    </row>
    <row r="5701" spans="5:14">
      <c r="E5701" s="66"/>
      <c r="F5701" s="66"/>
      <c r="G5701" s="57"/>
      <c r="H5701" s="57"/>
      <c r="I5701" s="57"/>
      <c r="J5701" s="57"/>
      <c r="K5701" s="57"/>
      <c r="L5701" s="57"/>
      <c r="M5701" s="57"/>
      <c r="N5701" s="57"/>
    </row>
    <row r="5702" spans="5:14">
      <c r="E5702" s="66"/>
      <c r="F5702" s="66"/>
      <c r="G5702" s="57"/>
      <c r="H5702" s="57"/>
      <c r="I5702" s="57"/>
      <c r="J5702" s="57"/>
      <c r="K5702" s="57"/>
      <c r="L5702" s="57"/>
      <c r="M5702" s="57"/>
      <c r="N5702" s="57"/>
    </row>
    <row r="5703" spans="5:14">
      <c r="E5703" s="66"/>
      <c r="F5703" s="66"/>
      <c r="G5703" s="57"/>
      <c r="H5703" s="57"/>
      <c r="I5703" s="57"/>
      <c r="J5703" s="57"/>
      <c r="K5703" s="57"/>
      <c r="L5703" s="57"/>
      <c r="M5703" s="57"/>
      <c r="N5703" s="57"/>
    </row>
    <row r="5704" spans="5:14">
      <c r="E5704" s="66"/>
      <c r="F5704" s="66"/>
      <c r="G5704" s="57"/>
      <c r="H5704" s="57"/>
      <c r="I5704" s="57"/>
      <c r="J5704" s="57"/>
      <c r="K5704" s="57"/>
      <c r="L5704" s="57"/>
      <c r="M5704" s="57"/>
      <c r="N5704" s="57"/>
    </row>
    <row r="5705" spans="5:14">
      <c r="E5705" s="66"/>
      <c r="F5705" s="66"/>
      <c r="G5705" s="57"/>
      <c r="H5705" s="57"/>
      <c r="I5705" s="57"/>
      <c r="J5705" s="57"/>
      <c r="K5705" s="57"/>
      <c r="L5705" s="57"/>
      <c r="M5705" s="57"/>
      <c r="N5705" s="57"/>
    </row>
    <row r="5706" spans="5:14">
      <c r="E5706" s="66"/>
      <c r="F5706" s="66"/>
      <c r="G5706" s="57"/>
      <c r="H5706" s="57"/>
      <c r="I5706" s="57"/>
      <c r="J5706" s="57"/>
      <c r="K5706" s="57"/>
      <c r="L5706" s="57"/>
      <c r="M5706" s="57"/>
      <c r="N5706" s="57"/>
    </row>
    <row r="5707" spans="5:14">
      <c r="E5707" s="66"/>
      <c r="F5707" s="66"/>
      <c r="G5707" s="57"/>
      <c r="H5707" s="57"/>
      <c r="I5707" s="57"/>
      <c r="J5707" s="57"/>
      <c r="K5707" s="57"/>
      <c r="L5707" s="57"/>
      <c r="M5707" s="57"/>
      <c r="N5707" s="57"/>
    </row>
    <row r="5708" spans="5:14">
      <c r="E5708" s="66"/>
      <c r="F5708" s="66"/>
      <c r="G5708" s="57"/>
      <c r="H5708" s="57"/>
      <c r="I5708" s="57"/>
      <c r="J5708" s="57"/>
      <c r="K5708" s="57"/>
      <c r="L5708" s="57"/>
      <c r="M5708" s="57"/>
      <c r="N5708" s="57"/>
    </row>
    <row r="5709" spans="5:14">
      <c r="E5709" s="66"/>
      <c r="F5709" s="66"/>
      <c r="G5709" s="57"/>
      <c r="H5709" s="57"/>
      <c r="I5709" s="57"/>
      <c r="J5709" s="57"/>
      <c r="K5709" s="57"/>
      <c r="L5709" s="57"/>
      <c r="M5709" s="57"/>
      <c r="N5709" s="57"/>
    </row>
    <row r="5710" spans="5:14">
      <c r="E5710" s="66"/>
      <c r="F5710" s="66"/>
      <c r="G5710" s="57"/>
      <c r="H5710" s="57"/>
      <c r="I5710" s="57"/>
      <c r="J5710" s="57"/>
      <c r="K5710" s="57"/>
      <c r="L5710" s="57"/>
      <c r="M5710" s="57"/>
      <c r="N5710" s="57"/>
    </row>
    <row r="5711" spans="5:14">
      <c r="E5711" s="66"/>
      <c r="F5711" s="66"/>
      <c r="G5711" s="57"/>
      <c r="H5711" s="57"/>
      <c r="I5711" s="57"/>
      <c r="J5711" s="57"/>
      <c r="K5711" s="57"/>
      <c r="L5711" s="57"/>
      <c r="M5711" s="57"/>
      <c r="N5711" s="57"/>
    </row>
    <row r="5712" spans="5:14">
      <c r="E5712" s="66"/>
      <c r="F5712" s="66"/>
      <c r="G5712" s="57"/>
      <c r="H5712" s="57"/>
      <c r="I5712" s="57"/>
      <c r="J5712" s="57"/>
      <c r="K5712" s="57"/>
      <c r="L5712" s="57"/>
      <c r="M5712" s="57"/>
      <c r="N5712" s="57"/>
    </row>
    <row r="5713" spans="5:14">
      <c r="E5713" s="66"/>
      <c r="F5713" s="66"/>
      <c r="G5713" s="57"/>
      <c r="H5713" s="57"/>
      <c r="I5713" s="57"/>
      <c r="J5713" s="57"/>
      <c r="K5713" s="57"/>
      <c r="L5713" s="57"/>
      <c r="M5713" s="57"/>
      <c r="N5713" s="57"/>
    </row>
    <row r="5714" spans="5:14">
      <c r="E5714" s="66"/>
      <c r="F5714" s="66"/>
      <c r="G5714" s="57"/>
      <c r="H5714" s="57"/>
      <c r="I5714" s="57"/>
      <c r="J5714" s="57"/>
      <c r="K5714" s="57"/>
      <c r="L5714" s="57"/>
      <c r="M5714" s="57"/>
      <c r="N5714" s="57"/>
    </row>
    <row r="5715" spans="5:14">
      <c r="E5715" s="66"/>
      <c r="F5715" s="66"/>
      <c r="G5715" s="57"/>
      <c r="H5715" s="57"/>
      <c r="I5715" s="57"/>
      <c r="J5715" s="57"/>
      <c r="K5715" s="57"/>
      <c r="L5715" s="57"/>
      <c r="M5715" s="57"/>
      <c r="N5715" s="57"/>
    </row>
    <row r="5716" spans="5:14">
      <c r="E5716" s="66"/>
      <c r="F5716" s="66"/>
      <c r="G5716" s="57"/>
      <c r="H5716" s="57"/>
      <c r="I5716" s="57"/>
      <c r="J5716" s="57"/>
      <c r="K5716" s="57"/>
      <c r="L5716" s="57"/>
      <c r="M5716" s="57"/>
      <c r="N5716" s="57"/>
    </row>
    <row r="5717" spans="5:14">
      <c r="E5717" s="66"/>
      <c r="F5717" s="66"/>
      <c r="G5717" s="57"/>
      <c r="H5717" s="57"/>
      <c r="I5717" s="57"/>
      <c r="J5717" s="57"/>
      <c r="K5717" s="57"/>
      <c r="L5717" s="57"/>
      <c r="M5717" s="57"/>
      <c r="N5717" s="57"/>
    </row>
    <row r="5718" spans="5:14">
      <c r="E5718" s="66"/>
      <c r="F5718" s="66"/>
      <c r="G5718" s="57"/>
      <c r="H5718" s="57"/>
      <c r="I5718" s="57"/>
      <c r="J5718" s="57"/>
      <c r="K5718" s="57"/>
      <c r="L5718" s="57"/>
      <c r="M5718" s="57"/>
      <c r="N5718" s="57"/>
    </row>
    <row r="5719" spans="5:14">
      <c r="E5719" s="66"/>
      <c r="F5719" s="66"/>
      <c r="G5719" s="57"/>
      <c r="H5719" s="57"/>
      <c r="I5719" s="57"/>
      <c r="J5719" s="57"/>
      <c r="K5719" s="57"/>
      <c r="L5719" s="57"/>
      <c r="M5719" s="57"/>
      <c r="N5719" s="57"/>
    </row>
    <row r="5720" spans="5:14">
      <c r="E5720" s="66"/>
      <c r="F5720" s="66"/>
      <c r="G5720" s="57"/>
      <c r="H5720" s="57"/>
      <c r="I5720" s="57"/>
      <c r="J5720" s="57"/>
      <c r="K5720" s="57"/>
      <c r="L5720" s="57"/>
      <c r="M5720" s="57"/>
      <c r="N5720" s="57"/>
    </row>
    <row r="5721" spans="5:14">
      <c r="E5721" s="66"/>
      <c r="F5721" s="66"/>
      <c r="G5721" s="57"/>
      <c r="H5721" s="57"/>
      <c r="I5721" s="57"/>
      <c r="J5721" s="57"/>
      <c r="K5721" s="57"/>
      <c r="L5721" s="57"/>
      <c r="M5721" s="57"/>
      <c r="N5721" s="57"/>
    </row>
    <row r="5722" spans="5:14">
      <c r="E5722" s="66"/>
      <c r="F5722" s="66"/>
      <c r="G5722" s="57"/>
      <c r="H5722" s="57"/>
      <c r="I5722" s="57"/>
      <c r="J5722" s="57"/>
      <c r="K5722" s="57"/>
      <c r="L5722" s="57"/>
      <c r="M5722" s="57"/>
      <c r="N5722" s="57"/>
    </row>
    <row r="5723" spans="5:14">
      <c r="E5723" s="66"/>
      <c r="F5723" s="66"/>
      <c r="G5723" s="57"/>
      <c r="H5723" s="57"/>
      <c r="I5723" s="57"/>
      <c r="J5723" s="57"/>
      <c r="K5723" s="57"/>
      <c r="L5723" s="57"/>
      <c r="M5723" s="57"/>
      <c r="N5723" s="57"/>
    </row>
    <row r="5724" spans="5:14">
      <c r="E5724" s="66"/>
      <c r="F5724" s="66"/>
      <c r="G5724" s="57"/>
      <c r="H5724" s="57"/>
      <c r="I5724" s="57"/>
      <c r="J5724" s="57"/>
      <c r="K5724" s="57"/>
      <c r="L5724" s="57"/>
      <c r="M5724" s="57"/>
      <c r="N5724" s="57"/>
    </row>
    <row r="5725" spans="5:14">
      <c r="E5725" s="66"/>
      <c r="F5725" s="66"/>
      <c r="G5725" s="57"/>
      <c r="H5725" s="57"/>
      <c r="I5725" s="57"/>
      <c r="J5725" s="57"/>
      <c r="K5725" s="57"/>
      <c r="L5725" s="57"/>
      <c r="M5725" s="57"/>
      <c r="N5725" s="57"/>
    </row>
    <row r="5726" spans="5:14">
      <c r="E5726" s="66"/>
      <c r="F5726" s="66"/>
      <c r="G5726" s="57"/>
      <c r="H5726" s="57"/>
      <c r="I5726" s="57"/>
      <c r="J5726" s="57"/>
      <c r="K5726" s="57"/>
      <c r="L5726" s="57"/>
      <c r="M5726" s="57"/>
      <c r="N5726" s="57"/>
    </row>
    <row r="5727" spans="5:14">
      <c r="E5727" s="66"/>
      <c r="F5727" s="66"/>
      <c r="G5727" s="57"/>
      <c r="H5727" s="57"/>
      <c r="I5727" s="57"/>
      <c r="J5727" s="57"/>
      <c r="K5727" s="57"/>
      <c r="L5727" s="57"/>
      <c r="M5727" s="57"/>
      <c r="N5727" s="57"/>
    </row>
    <row r="5728" spans="5:14">
      <c r="E5728" s="66"/>
      <c r="F5728" s="66"/>
      <c r="G5728" s="57"/>
      <c r="H5728" s="57"/>
      <c r="I5728" s="57"/>
      <c r="J5728" s="57"/>
      <c r="K5728" s="57"/>
      <c r="L5728" s="57"/>
      <c r="M5728" s="57"/>
      <c r="N5728" s="57"/>
    </row>
    <row r="5729" spans="5:14">
      <c r="E5729" s="66"/>
      <c r="F5729" s="66"/>
      <c r="G5729" s="57"/>
      <c r="H5729" s="57"/>
      <c r="I5729" s="57"/>
      <c r="J5729" s="57"/>
      <c r="K5729" s="57"/>
      <c r="L5729" s="57"/>
      <c r="M5729" s="57"/>
      <c r="N5729" s="57"/>
    </row>
    <row r="5730" spans="5:14">
      <c r="E5730" s="66"/>
      <c r="F5730" s="66"/>
      <c r="G5730" s="57"/>
      <c r="H5730" s="57"/>
      <c r="I5730" s="57"/>
      <c r="J5730" s="57"/>
      <c r="K5730" s="57"/>
      <c r="L5730" s="57"/>
      <c r="M5730" s="57"/>
      <c r="N5730" s="57"/>
    </row>
    <row r="5731" spans="5:14">
      <c r="E5731" s="66"/>
      <c r="F5731" s="66"/>
      <c r="G5731" s="57"/>
      <c r="H5731" s="57"/>
      <c r="I5731" s="57"/>
      <c r="J5731" s="57"/>
      <c r="K5731" s="57"/>
      <c r="L5731" s="57"/>
      <c r="M5731" s="57"/>
      <c r="N5731" s="57"/>
    </row>
    <row r="5732" spans="5:14">
      <c r="E5732" s="66"/>
      <c r="F5732" s="66"/>
      <c r="G5732" s="57"/>
      <c r="H5732" s="57"/>
      <c r="I5732" s="57"/>
      <c r="J5732" s="57"/>
      <c r="K5732" s="57"/>
      <c r="L5732" s="57"/>
      <c r="M5732" s="57"/>
      <c r="N5732" s="57"/>
    </row>
    <row r="5733" spans="5:14">
      <c r="E5733" s="66"/>
      <c r="F5733" s="66"/>
      <c r="G5733" s="57"/>
      <c r="H5733" s="57"/>
      <c r="I5733" s="57"/>
      <c r="J5733" s="57"/>
      <c r="K5733" s="57"/>
      <c r="L5733" s="57"/>
      <c r="M5733" s="57"/>
      <c r="N5733" s="57"/>
    </row>
    <row r="5734" spans="5:14">
      <c r="E5734" s="66"/>
      <c r="F5734" s="66"/>
      <c r="G5734" s="57"/>
      <c r="H5734" s="57"/>
      <c r="I5734" s="57"/>
      <c r="J5734" s="57"/>
      <c r="K5734" s="57"/>
      <c r="L5734" s="57"/>
      <c r="M5734" s="57"/>
      <c r="N5734" s="57"/>
    </row>
    <row r="5735" spans="5:14">
      <c r="E5735" s="66"/>
      <c r="F5735" s="66"/>
      <c r="G5735" s="57"/>
      <c r="H5735" s="57"/>
      <c r="I5735" s="57"/>
      <c r="J5735" s="57"/>
      <c r="K5735" s="57"/>
      <c r="L5735" s="57"/>
      <c r="M5735" s="57"/>
      <c r="N5735" s="57"/>
    </row>
    <row r="5736" spans="5:14">
      <c r="E5736" s="66"/>
      <c r="F5736" s="66"/>
      <c r="G5736" s="57"/>
      <c r="H5736" s="57"/>
      <c r="I5736" s="57"/>
      <c r="J5736" s="57"/>
      <c r="K5736" s="57"/>
      <c r="L5736" s="57"/>
      <c r="M5736" s="57"/>
      <c r="N5736" s="57"/>
    </row>
    <row r="5737" spans="5:14">
      <c r="E5737" s="66"/>
      <c r="F5737" s="66"/>
      <c r="G5737" s="57"/>
      <c r="H5737" s="57"/>
      <c r="I5737" s="57"/>
      <c r="J5737" s="57"/>
      <c r="K5737" s="57"/>
      <c r="L5737" s="57"/>
      <c r="M5737" s="57"/>
      <c r="N5737" s="57"/>
    </row>
    <row r="5738" spans="5:14">
      <c r="E5738" s="66"/>
      <c r="F5738" s="66"/>
      <c r="G5738" s="57"/>
      <c r="H5738" s="57"/>
      <c r="I5738" s="57"/>
      <c r="J5738" s="57"/>
      <c r="K5738" s="57"/>
      <c r="L5738" s="57"/>
      <c r="M5738" s="57"/>
      <c r="N5738" s="57"/>
    </row>
    <row r="5739" spans="5:14">
      <c r="E5739" s="66"/>
      <c r="F5739" s="66"/>
      <c r="G5739" s="57"/>
      <c r="H5739" s="57"/>
      <c r="I5739" s="57"/>
      <c r="J5739" s="57"/>
      <c r="K5739" s="57"/>
      <c r="L5739" s="57"/>
      <c r="M5739" s="57"/>
      <c r="N5739" s="57"/>
    </row>
    <row r="5740" spans="5:14">
      <c r="E5740" s="66"/>
      <c r="F5740" s="66"/>
      <c r="G5740" s="57"/>
      <c r="H5740" s="57"/>
      <c r="I5740" s="57"/>
      <c r="J5740" s="57"/>
      <c r="K5740" s="57"/>
      <c r="L5740" s="57"/>
      <c r="M5740" s="57"/>
      <c r="N5740" s="57"/>
    </row>
    <row r="5741" spans="5:14">
      <c r="E5741" s="66"/>
      <c r="F5741" s="66"/>
      <c r="G5741" s="57"/>
      <c r="H5741" s="57"/>
      <c r="I5741" s="57"/>
      <c r="J5741" s="57"/>
      <c r="K5741" s="57"/>
      <c r="L5741" s="57"/>
      <c r="M5741" s="57"/>
      <c r="N5741" s="57"/>
    </row>
    <row r="5742" spans="5:14">
      <c r="E5742" s="66"/>
      <c r="F5742" s="66"/>
      <c r="G5742" s="57"/>
      <c r="H5742" s="57"/>
      <c r="I5742" s="57"/>
      <c r="J5742" s="57"/>
      <c r="K5742" s="57"/>
      <c r="L5742" s="57"/>
      <c r="M5742" s="57"/>
      <c r="N5742" s="57"/>
    </row>
    <row r="5743" spans="5:14">
      <c r="E5743" s="66"/>
      <c r="F5743" s="66"/>
      <c r="G5743" s="57"/>
      <c r="H5743" s="57"/>
      <c r="I5743" s="57"/>
      <c r="J5743" s="57"/>
      <c r="K5743" s="57"/>
      <c r="L5743" s="57"/>
      <c r="M5743" s="57"/>
      <c r="N5743" s="57"/>
    </row>
    <row r="5744" spans="5:14">
      <c r="E5744" s="66"/>
      <c r="F5744" s="66"/>
      <c r="G5744" s="57"/>
      <c r="H5744" s="57"/>
      <c r="I5744" s="57"/>
      <c r="J5744" s="57"/>
      <c r="K5744" s="57"/>
      <c r="L5744" s="57"/>
      <c r="M5744" s="57"/>
      <c r="N5744" s="57"/>
    </row>
    <row r="5745" spans="5:14">
      <c r="E5745" s="66"/>
      <c r="F5745" s="66"/>
      <c r="G5745" s="57"/>
      <c r="H5745" s="57"/>
      <c r="I5745" s="57"/>
      <c r="J5745" s="57"/>
      <c r="K5745" s="57"/>
      <c r="L5745" s="57"/>
      <c r="M5745" s="57"/>
      <c r="N5745" s="57"/>
    </row>
    <row r="5746" spans="5:14">
      <c r="E5746" s="66"/>
      <c r="F5746" s="66"/>
      <c r="G5746" s="57"/>
      <c r="H5746" s="57"/>
      <c r="I5746" s="57"/>
      <c r="J5746" s="57"/>
      <c r="K5746" s="57"/>
      <c r="L5746" s="57"/>
      <c r="M5746" s="57"/>
      <c r="N5746" s="57"/>
    </row>
    <row r="5747" spans="5:14">
      <c r="E5747" s="66"/>
      <c r="F5747" s="66"/>
      <c r="G5747" s="57"/>
      <c r="H5747" s="57"/>
      <c r="I5747" s="57"/>
      <c r="J5747" s="57"/>
      <c r="K5747" s="57"/>
      <c r="L5747" s="57"/>
      <c r="M5747" s="57"/>
      <c r="N5747" s="57"/>
    </row>
    <row r="5748" spans="5:14">
      <c r="E5748" s="66"/>
      <c r="F5748" s="66"/>
      <c r="G5748" s="57"/>
      <c r="H5748" s="57"/>
      <c r="I5748" s="57"/>
      <c r="J5748" s="57"/>
      <c r="K5748" s="57"/>
      <c r="L5748" s="57"/>
      <c r="M5748" s="57"/>
      <c r="N5748" s="57"/>
    </row>
    <row r="5749" spans="5:14">
      <c r="E5749" s="66"/>
      <c r="F5749" s="66"/>
      <c r="G5749" s="57"/>
      <c r="H5749" s="57"/>
      <c r="I5749" s="57"/>
      <c r="J5749" s="57"/>
      <c r="K5749" s="57"/>
      <c r="L5749" s="57"/>
      <c r="M5749" s="57"/>
      <c r="N5749" s="57"/>
    </row>
    <row r="5750" spans="5:14">
      <c r="E5750" s="66"/>
      <c r="F5750" s="66"/>
      <c r="G5750" s="57"/>
      <c r="H5750" s="57"/>
      <c r="I5750" s="57"/>
      <c r="J5750" s="57"/>
      <c r="K5750" s="57"/>
      <c r="L5750" s="57"/>
      <c r="M5750" s="57"/>
      <c r="N5750" s="57"/>
    </row>
    <row r="5751" spans="5:14">
      <c r="E5751" s="66"/>
      <c r="F5751" s="66"/>
      <c r="G5751" s="57"/>
      <c r="H5751" s="57"/>
      <c r="I5751" s="57"/>
      <c r="J5751" s="57"/>
      <c r="K5751" s="57"/>
      <c r="L5751" s="57"/>
      <c r="M5751" s="57"/>
      <c r="N5751" s="57"/>
    </row>
    <row r="5752" spans="5:14">
      <c r="E5752" s="66"/>
      <c r="F5752" s="66"/>
      <c r="G5752" s="57"/>
      <c r="H5752" s="57"/>
      <c r="I5752" s="57"/>
      <c r="J5752" s="57"/>
      <c r="K5752" s="57"/>
      <c r="L5752" s="57"/>
      <c r="M5752" s="57"/>
      <c r="N5752" s="57"/>
    </row>
    <row r="5753" spans="5:14">
      <c r="E5753" s="66"/>
      <c r="F5753" s="66"/>
      <c r="G5753" s="57"/>
      <c r="H5753" s="57"/>
      <c r="I5753" s="57"/>
      <c r="J5753" s="57"/>
      <c r="K5753" s="57"/>
      <c r="L5753" s="57"/>
      <c r="M5753" s="57"/>
      <c r="N5753" s="57"/>
    </row>
    <row r="5754" spans="5:14">
      <c r="E5754" s="66"/>
      <c r="F5754" s="66"/>
      <c r="G5754" s="57"/>
      <c r="H5754" s="57"/>
      <c r="I5754" s="57"/>
      <c r="J5754" s="57"/>
      <c r="K5754" s="57"/>
      <c r="L5754" s="57"/>
      <c r="M5754" s="57"/>
      <c r="N5754" s="57"/>
    </row>
    <row r="5755" spans="5:14">
      <c r="E5755" s="66"/>
      <c r="F5755" s="66"/>
      <c r="G5755" s="57"/>
      <c r="H5755" s="57"/>
      <c r="I5755" s="57"/>
      <c r="J5755" s="57"/>
      <c r="K5755" s="57"/>
      <c r="L5755" s="57"/>
      <c r="M5755" s="57"/>
      <c r="N5755" s="57"/>
    </row>
    <row r="5756" spans="5:14">
      <c r="E5756" s="66"/>
      <c r="F5756" s="66"/>
      <c r="G5756" s="57"/>
      <c r="H5756" s="57"/>
      <c r="I5756" s="57"/>
      <c r="J5756" s="57"/>
      <c r="K5756" s="57"/>
      <c r="L5756" s="57"/>
      <c r="M5756" s="57"/>
      <c r="N5756" s="57"/>
    </row>
    <row r="5757" spans="5:14">
      <c r="E5757" s="66"/>
      <c r="F5757" s="66"/>
      <c r="G5757" s="57"/>
      <c r="H5757" s="57"/>
      <c r="I5757" s="57"/>
      <c r="J5757" s="57"/>
      <c r="K5757" s="57"/>
      <c r="L5757" s="57"/>
      <c r="M5757" s="57"/>
      <c r="N5757" s="57"/>
    </row>
    <row r="5758" spans="5:14">
      <c r="E5758" s="66"/>
      <c r="F5758" s="66"/>
      <c r="G5758" s="57"/>
      <c r="H5758" s="57"/>
      <c r="I5758" s="57"/>
      <c r="J5758" s="57"/>
      <c r="K5758" s="57"/>
      <c r="L5758" s="57"/>
      <c r="M5758" s="57"/>
      <c r="N5758" s="57"/>
    </row>
    <row r="5759" spans="5:14">
      <c r="E5759" s="66"/>
      <c r="F5759" s="66"/>
      <c r="G5759" s="57"/>
      <c r="H5759" s="57"/>
      <c r="I5759" s="57"/>
      <c r="J5759" s="57"/>
      <c r="K5759" s="57"/>
      <c r="L5759" s="57"/>
      <c r="M5759" s="57"/>
      <c r="N5759" s="57"/>
    </row>
    <row r="5760" spans="5:14">
      <c r="E5760" s="66"/>
      <c r="F5760" s="66"/>
      <c r="G5760" s="57"/>
      <c r="H5760" s="57"/>
      <c r="I5760" s="57"/>
      <c r="J5760" s="57"/>
      <c r="K5760" s="57"/>
      <c r="L5760" s="57"/>
      <c r="M5760" s="57"/>
      <c r="N5760" s="57"/>
    </row>
    <row r="5761" spans="5:14">
      <c r="E5761" s="66"/>
      <c r="F5761" s="66"/>
      <c r="G5761" s="57"/>
      <c r="H5761" s="57"/>
      <c r="I5761" s="57"/>
      <c r="J5761" s="57"/>
      <c r="K5761" s="57"/>
      <c r="L5761" s="57"/>
      <c r="M5761" s="57"/>
      <c r="N5761" s="57"/>
    </row>
    <row r="5762" spans="5:14">
      <c r="E5762" s="66"/>
      <c r="F5762" s="66"/>
      <c r="G5762" s="57"/>
      <c r="H5762" s="57"/>
      <c r="I5762" s="57"/>
      <c r="J5762" s="57"/>
      <c r="K5762" s="57"/>
      <c r="L5762" s="57"/>
      <c r="M5762" s="57"/>
      <c r="N5762" s="57"/>
    </row>
    <row r="5763" spans="5:14">
      <c r="E5763" s="66"/>
      <c r="F5763" s="66"/>
      <c r="G5763" s="57"/>
      <c r="H5763" s="57"/>
      <c r="I5763" s="57"/>
      <c r="J5763" s="57"/>
      <c r="K5763" s="57"/>
      <c r="L5763" s="57"/>
      <c r="M5763" s="57"/>
      <c r="N5763" s="57"/>
    </row>
    <row r="5764" spans="5:14">
      <c r="E5764" s="66"/>
      <c r="F5764" s="66"/>
      <c r="G5764" s="57"/>
      <c r="H5764" s="57"/>
      <c r="I5764" s="57"/>
      <c r="J5764" s="57"/>
      <c r="K5764" s="57"/>
      <c r="L5764" s="57"/>
      <c r="M5764" s="57"/>
      <c r="N5764" s="57"/>
    </row>
    <row r="5765" spans="5:14">
      <c r="E5765" s="66"/>
      <c r="F5765" s="66"/>
      <c r="G5765" s="57"/>
      <c r="H5765" s="57"/>
      <c r="I5765" s="57"/>
      <c r="J5765" s="57"/>
      <c r="K5765" s="57"/>
      <c r="L5765" s="57"/>
      <c r="M5765" s="57"/>
      <c r="N5765" s="57"/>
    </row>
    <row r="5766" spans="5:14">
      <c r="E5766" s="66"/>
      <c r="F5766" s="66"/>
      <c r="G5766" s="57"/>
      <c r="H5766" s="57"/>
      <c r="I5766" s="57"/>
      <c r="J5766" s="57"/>
      <c r="K5766" s="57"/>
      <c r="L5766" s="57"/>
      <c r="M5766" s="57"/>
      <c r="N5766" s="57"/>
    </row>
    <row r="5767" spans="5:14">
      <c r="E5767" s="66"/>
      <c r="F5767" s="66"/>
      <c r="G5767" s="57"/>
      <c r="H5767" s="57"/>
      <c r="I5767" s="57"/>
      <c r="J5767" s="57"/>
      <c r="K5767" s="57"/>
      <c r="L5767" s="57"/>
      <c r="M5767" s="57"/>
      <c r="N5767" s="57"/>
    </row>
    <row r="5768" spans="5:14">
      <c r="E5768" s="66"/>
      <c r="F5768" s="66"/>
      <c r="G5768" s="57"/>
      <c r="H5768" s="57"/>
      <c r="I5768" s="57"/>
      <c r="J5768" s="57"/>
      <c r="K5768" s="57"/>
      <c r="L5768" s="57"/>
      <c r="M5768" s="57"/>
      <c r="N5768" s="57"/>
    </row>
    <row r="5769" spans="5:14">
      <c r="E5769" s="66"/>
      <c r="F5769" s="66"/>
      <c r="G5769" s="57"/>
      <c r="H5769" s="57"/>
      <c r="I5769" s="57"/>
      <c r="J5769" s="57"/>
      <c r="K5769" s="57"/>
      <c r="L5769" s="57"/>
      <c r="M5769" s="57"/>
      <c r="N5769" s="57"/>
    </row>
    <row r="5770" spans="5:14">
      <c r="E5770" s="66"/>
      <c r="F5770" s="66"/>
      <c r="G5770" s="57"/>
      <c r="H5770" s="57"/>
      <c r="I5770" s="57"/>
      <c r="J5770" s="57"/>
      <c r="K5770" s="57"/>
      <c r="L5770" s="57"/>
      <c r="M5770" s="57"/>
      <c r="N5770" s="57"/>
    </row>
    <row r="5771" spans="5:14">
      <c r="E5771" s="66"/>
      <c r="F5771" s="66"/>
      <c r="G5771" s="57"/>
      <c r="H5771" s="57"/>
      <c r="I5771" s="57"/>
      <c r="J5771" s="57"/>
      <c r="K5771" s="57"/>
      <c r="L5771" s="57"/>
      <c r="M5771" s="57"/>
      <c r="N5771" s="57"/>
    </row>
    <row r="5772" spans="5:14">
      <c r="E5772" s="66"/>
      <c r="F5772" s="66"/>
      <c r="G5772" s="57"/>
      <c r="H5772" s="57"/>
      <c r="I5772" s="57"/>
      <c r="J5772" s="57"/>
      <c r="K5772" s="57"/>
      <c r="L5772" s="57"/>
      <c r="M5772" s="57"/>
      <c r="N5772" s="57"/>
    </row>
    <row r="5773" spans="5:14">
      <c r="E5773" s="66"/>
      <c r="F5773" s="66"/>
      <c r="G5773" s="57"/>
      <c r="H5773" s="57"/>
      <c r="I5773" s="57"/>
      <c r="J5773" s="57"/>
      <c r="K5773" s="57"/>
      <c r="L5773" s="57"/>
      <c r="M5773" s="57"/>
      <c r="N5773" s="57"/>
    </row>
    <row r="5774" spans="5:14">
      <c r="E5774" s="66"/>
      <c r="F5774" s="66"/>
      <c r="G5774" s="57"/>
      <c r="H5774" s="57"/>
      <c r="I5774" s="57"/>
      <c r="J5774" s="57"/>
      <c r="K5774" s="57"/>
      <c r="L5774" s="57"/>
      <c r="M5774" s="57"/>
      <c r="N5774" s="57"/>
    </row>
    <row r="5775" spans="5:14">
      <c r="E5775" s="66"/>
      <c r="F5775" s="66"/>
      <c r="G5775" s="57"/>
      <c r="H5775" s="57"/>
      <c r="I5775" s="57"/>
      <c r="J5775" s="57"/>
      <c r="K5775" s="57"/>
      <c r="L5775" s="57"/>
      <c r="M5775" s="57"/>
      <c r="N5775" s="57"/>
    </row>
    <row r="5776" spans="5:14">
      <c r="E5776" s="66"/>
      <c r="F5776" s="66"/>
      <c r="G5776" s="57"/>
      <c r="H5776" s="57"/>
      <c r="I5776" s="57"/>
      <c r="J5776" s="57"/>
      <c r="K5776" s="57"/>
      <c r="L5776" s="57"/>
      <c r="M5776" s="57"/>
      <c r="N5776" s="57"/>
    </row>
    <row r="5777" spans="5:14">
      <c r="E5777" s="66"/>
      <c r="F5777" s="66"/>
      <c r="G5777" s="57"/>
      <c r="H5777" s="57"/>
      <c r="I5777" s="57"/>
      <c r="J5777" s="57"/>
      <c r="K5777" s="57"/>
      <c r="L5777" s="57"/>
      <c r="M5777" s="57"/>
      <c r="N5777" s="57"/>
    </row>
    <row r="5778" spans="5:14">
      <c r="E5778" s="66"/>
      <c r="F5778" s="66"/>
      <c r="G5778" s="57"/>
      <c r="H5778" s="57"/>
      <c r="I5778" s="57"/>
      <c r="J5778" s="57"/>
      <c r="K5778" s="57"/>
      <c r="L5778" s="57"/>
      <c r="M5778" s="57"/>
      <c r="N5778" s="57"/>
    </row>
    <row r="5779" spans="5:14">
      <c r="E5779" s="66"/>
      <c r="F5779" s="66"/>
      <c r="G5779" s="57"/>
      <c r="H5779" s="57"/>
      <c r="I5779" s="57"/>
      <c r="J5779" s="57"/>
      <c r="K5779" s="57"/>
      <c r="L5779" s="57"/>
      <c r="M5779" s="57"/>
      <c r="N5779" s="57"/>
    </row>
    <row r="5780" spans="5:14">
      <c r="E5780" s="66"/>
      <c r="F5780" s="66"/>
      <c r="G5780" s="57"/>
      <c r="H5780" s="57"/>
      <c r="I5780" s="57"/>
      <c r="J5780" s="57"/>
      <c r="K5780" s="57"/>
      <c r="L5780" s="57"/>
      <c r="M5780" s="57"/>
      <c r="N5780" s="57"/>
    </row>
    <row r="5781" spans="5:14">
      <c r="E5781" s="66"/>
      <c r="F5781" s="66"/>
      <c r="G5781" s="57"/>
      <c r="H5781" s="57"/>
      <c r="I5781" s="57"/>
      <c r="J5781" s="57"/>
      <c r="K5781" s="57"/>
      <c r="L5781" s="57"/>
      <c r="M5781" s="57"/>
      <c r="N5781" s="57"/>
    </row>
    <row r="5782" spans="5:14">
      <c r="E5782" s="66"/>
      <c r="F5782" s="66"/>
      <c r="G5782" s="57"/>
      <c r="H5782" s="57"/>
      <c r="I5782" s="57"/>
      <c r="J5782" s="57"/>
      <c r="K5782" s="57"/>
      <c r="L5782" s="57"/>
      <c r="M5782" s="57"/>
      <c r="N5782" s="57"/>
    </row>
    <row r="5783" spans="5:14">
      <c r="E5783" s="66"/>
      <c r="F5783" s="66"/>
      <c r="G5783" s="57"/>
      <c r="H5783" s="57"/>
      <c r="I5783" s="57"/>
      <c r="J5783" s="57"/>
      <c r="K5783" s="57"/>
      <c r="L5783" s="57"/>
      <c r="M5783" s="57"/>
      <c r="N5783" s="57"/>
    </row>
    <row r="5784" spans="5:14">
      <c r="E5784" s="66"/>
      <c r="F5784" s="66"/>
      <c r="G5784" s="57"/>
      <c r="H5784" s="57"/>
      <c r="I5784" s="57"/>
      <c r="J5784" s="57"/>
      <c r="K5784" s="57"/>
      <c r="L5784" s="57"/>
      <c r="M5784" s="57"/>
      <c r="N5784" s="57"/>
    </row>
    <row r="5785" spans="5:14">
      <c r="E5785" s="66"/>
      <c r="F5785" s="66"/>
      <c r="G5785" s="57"/>
      <c r="H5785" s="57"/>
      <c r="I5785" s="57"/>
      <c r="J5785" s="57"/>
      <c r="K5785" s="57"/>
      <c r="L5785" s="57"/>
      <c r="M5785" s="57"/>
      <c r="N5785" s="57"/>
    </row>
    <row r="5786" spans="5:14">
      <c r="E5786" s="66"/>
      <c r="F5786" s="66"/>
      <c r="G5786" s="57"/>
      <c r="H5786" s="57"/>
      <c r="I5786" s="57"/>
      <c r="J5786" s="57"/>
      <c r="K5786" s="57"/>
      <c r="L5786" s="57"/>
      <c r="M5786" s="57"/>
      <c r="N5786" s="57"/>
    </row>
    <row r="5787" spans="5:14">
      <c r="E5787" s="66"/>
      <c r="F5787" s="66"/>
      <c r="G5787" s="57"/>
      <c r="H5787" s="57"/>
      <c r="I5787" s="57"/>
      <c r="J5787" s="57"/>
      <c r="K5787" s="57"/>
      <c r="L5787" s="57"/>
      <c r="M5787" s="57"/>
      <c r="N5787" s="57"/>
    </row>
    <row r="5788" spans="5:14">
      <c r="E5788" s="66"/>
      <c r="F5788" s="66"/>
      <c r="G5788" s="57"/>
      <c r="H5788" s="57"/>
      <c r="I5788" s="57"/>
      <c r="J5788" s="57"/>
      <c r="K5788" s="57"/>
      <c r="L5788" s="57"/>
      <c r="M5788" s="57"/>
      <c r="N5788" s="57"/>
    </row>
    <row r="5789" spans="5:14">
      <c r="E5789" s="66"/>
      <c r="F5789" s="66"/>
      <c r="G5789" s="57"/>
      <c r="H5789" s="57"/>
      <c r="I5789" s="57"/>
      <c r="J5789" s="57"/>
      <c r="K5789" s="57"/>
      <c r="L5789" s="57"/>
      <c r="M5789" s="57"/>
      <c r="N5789" s="57"/>
    </row>
    <row r="5790" spans="5:14">
      <c r="E5790" s="66"/>
      <c r="F5790" s="66"/>
      <c r="G5790" s="57"/>
      <c r="H5790" s="57"/>
      <c r="I5790" s="57"/>
      <c r="J5790" s="57"/>
      <c r="K5790" s="57"/>
      <c r="L5790" s="57"/>
      <c r="M5790" s="57"/>
      <c r="N5790" s="57"/>
    </row>
    <row r="5791" spans="5:14">
      <c r="E5791" s="66"/>
      <c r="F5791" s="66"/>
      <c r="G5791" s="57"/>
      <c r="H5791" s="57"/>
      <c r="I5791" s="57"/>
      <c r="J5791" s="57"/>
      <c r="K5791" s="57"/>
      <c r="L5791" s="57"/>
      <c r="M5791" s="57"/>
      <c r="N5791" s="57"/>
    </row>
    <row r="5792" spans="5:14">
      <c r="E5792" s="66"/>
      <c r="F5792" s="66"/>
      <c r="G5792" s="57"/>
      <c r="H5792" s="57"/>
      <c r="I5792" s="57"/>
      <c r="J5792" s="57"/>
      <c r="K5792" s="57"/>
      <c r="L5792" s="57"/>
      <c r="M5792" s="57"/>
      <c r="N5792" s="57"/>
    </row>
    <row r="5793" spans="5:14">
      <c r="E5793" s="66"/>
      <c r="F5793" s="66"/>
      <c r="G5793" s="57"/>
      <c r="H5793" s="57"/>
      <c r="I5793" s="57"/>
      <c r="J5793" s="57"/>
      <c r="K5793" s="57"/>
      <c r="L5793" s="57"/>
      <c r="M5793" s="57"/>
      <c r="N5793" s="57"/>
    </row>
    <row r="5794" spans="5:14">
      <c r="E5794" s="66"/>
      <c r="F5794" s="66"/>
      <c r="G5794" s="57"/>
      <c r="H5794" s="57"/>
      <c r="I5794" s="57"/>
      <c r="J5794" s="57"/>
      <c r="K5794" s="57"/>
      <c r="L5794" s="57"/>
      <c r="M5794" s="57"/>
      <c r="N5794" s="57"/>
    </row>
    <row r="5795" spans="5:14">
      <c r="E5795" s="66"/>
      <c r="F5795" s="66"/>
      <c r="G5795" s="57"/>
      <c r="H5795" s="57"/>
      <c r="I5795" s="57"/>
      <c r="J5795" s="57"/>
      <c r="K5795" s="57"/>
      <c r="L5795" s="57"/>
      <c r="M5795" s="57"/>
      <c r="N5795" s="57"/>
    </row>
    <row r="5796" spans="5:14">
      <c r="E5796" s="66"/>
      <c r="F5796" s="66"/>
      <c r="G5796" s="57"/>
      <c r="H5796" s="57"/>
      <c r="I5796" s="57"/>
      <c r="J5796" s="57"/>
      <c r="K5796" s="57"/>
      <c r="L5796" s="57"/>
      <c r="M5796" s="57"/>
      <c r="N5796" s="57"/>
    </row>
    <row r="5797" spans="5:14">
      <c r="E5797" s="66"/>
      <c r="F5797" s="66"/>
      <c r="G5797" s="57"/>
      <c r="H5797" s="57"/>
      <c r="I5797" s="57"/>
      <c r="J5797" s="57"/>
      <c r="K5797" s="57"/>
      <c r="L5797" s="57"/>
      <c r="M5797" s="57"/>
      <c r="N5797" s="57"/>
    </row>
    <row r="5798" spans="5:14">
      <c r="E5798" s="66"/>
      <c r="F5798" s="66"/>
      <c r="G5798" s="57"/>
      <c r="H5798" s="57"/>
      <c r="I5798" s="57"/>
      <c r="J5798" s="57"/>
      <c r="K5798" s="57"/>
      <c r="L5798" s="57"/>
      <c r="M5798" s="57"/>
      <c r="N5798" s="57"/>
    </row>
    <row r="5799" spans="5:14">
      <c r="E5799" s="66"/>
      <c r="F5799" s="66"/>
      <c r="G5799" s="57"/>
      <c r="H5799" s="57"/>
      <c r="I5799" s="57"/>
      <c r="J5799" s="57"/>
      <c r="K5799" s="57"/>
      <c r="L5799" s="57"/>
      <c r="M5799" s="57"/>
      <c r="N5799" s="57"/>
    </row>
    <row r="5800" spans="5:14">
      <c r="E5800" s="66"/>
      <c r="F5800" s="66"/>
      <c r="G5800" s="57"/>
      <c r="H5800" s="57"/>
      <c r="I5800" s="57"/>
      <c r="J5800" s="57"/>
      <c r="K5800" s="57"/>
      <c r="L5800" s="57"/>
      <c r="M5800" s="57"/>
      <c r="N5800" s="57"/>
    </row>
    <row r="5801" spans="5:14">
      <c r="E5801" s="66"/>
      <c r="F5801" s="66"/>
      <c r="G5801" s="57"/>
      <c r="H5801" s="57"/>
      <c r="I5801" s="57"/>
      <c r="J5801" s="57"/>
      <c r="K5801" s="57"/>
      <c r="L5801" s="57"/>
      <c r="M5801" s="57"/>
      <c r="N5801" s="57"/>
    </row>
    <row r="5802" spans="5:14">
      <c r="E5802" s="66"/>
      <c r="F5802" s="66"/>
      <c r="G5802" s="57"/>
      <c r="H5802" s="57"/>
      <c r="I5802" s="57"/>
      <c r="J5802" s="57"/>
      <c r="K5802" s="57"/>
      <c r="L5802" s="57"/>
      <c r="M5802" s="57"/>
      <c r="N5802" s="57"/>
    </row>
    <row r="5803" spans="5:14">
      <c r="E5803" s="66"/>
      <c r="F5803" s="66"/>
      <c r="G5803" s="57"/>
      <c r="H5803" s="57"/>
      <c r="I5803" s="57"/>
      <c r="J5803" s="57"/>
      <c r="K5803" s="57"/>
      <c r="L5803" s="57"/>
      <c r="M5803" s="57"/>
      <c r="N5803" s="57"/>
    </row>
    <row r="5804" spans="5:14">
      <c r="E5804" s="66"/>
      <c r="F5804" s="66"/>
      <c r="G5804" s="57"/>
      <c r="H5804" s="57"/>
      <c r="I5804" s="57"/>
      <c r="J5804" s="57"/>
      <c r="K5804" s="57"/>
      <c r="L5804" s="57"/>
      <c r="M5804" s="57"/>
      <c r="N5804" s="57"/>
    </row>
    <row r="5805" spans="5:14">
      <c r="E5805" s="66"/>
      <c r="F5805" s="66"/>
      <c r="G5805" s="57"/>
      <c r="H5805" s="57"/>
      <c r="I5805" s="57"/>
      <c r="J5805" s="57"/>
      <c r="K5805" s="57"/>
      <c r="L5805" s="57"/>
      <c r="M5805" s="57"/>
      <c r="N5805" s="57"/>
    </row>
    <row r="5806" spans="5:14">
      <c r="E5806" s="66"/>
      <c r="F5806" s="66"/>
      <c r="G5806" s="57"/>
      <c r="H5806" s="57"/>
      <c r="I5806" s="57"/>
      <c r="J5806" s="57"/>
      <c r="K5806" s="57"/>
      <c r="L5806" s="57"/>
      <c r="M5806" s="57"/>
      <c r="N5806" s="57"/>
    </row>
    <row r="5807" spans="5:14">
      <c r="E5807" s="66"/>
      <c r="F5807" s="66"/>
      <c r="G5807" s="57"/>
      <c r="H5807" s="57"/>
      <c r="I5807" s="57"/>
      <c r="J5807" s="57"/>
      <c r="K5807" s="57"/>
      <c r="L5807" s="57"/>
      <c r="M5807" s="57"/>
      <c r="N5807" s="57"/>
    </row>
    <row r="5808" spans="5:14">
      <c r="E5808" s="66"/>
      <c r="F5808" s="66"/>
      <c r="G5808" s="57"/>
      <c r="H5808" s="57"/>
      <c r="I5808" s="57"/>
      <c r="J5808" s="57"/>
      <c r="K5808" s="57"/>
      <c r="L5808" s="57"/>
      <c r="M5808" s="57"/>
      <c r="N5808" s="57"/>
    </row>
    <row r="5809" spans="5:14">
      <c r="E5809" s="66"/>
      <c r="F5809" s="66"/>
      <c r="G5809" s="57"/>
      <c r="H5809" s="57"/>
      <c r="I5809" s="57"/>
      <c r="J5809" s="57"/>
      <c r="K5809" s="57"/>
      <c r="L5809" s="57"/>
      <c r="M5809" s="57"/>
      <c r="N5809" s="57"/>
    </row>
    <row r="5810" spans="5:14">
      <c r="E5810" s="66"/>
      <c r="F5810" s="66"/>
      <c r="G5810" s="57"/>
      <c r="H5810" s="57"/>
      <c r="I5810" s="57"/>
      <c r="J5810" s="57"/>
      <c r="K5810" s="57"/>
      <c r="L5810" s="57"/>
      <c r="M5810" s="57"/>
      <c r="N5810" s="57"/>
    </row>
    <row r="5811" spans="5:14">
      <c r="E5811" s="66"/>
      <c r="F5811" s="66"/>
      <c r="G5811" s="57"/>
      <c r="H5811" s="57"/>
      <c r="I5811" s="57"/>
      <c r="J5811" s="57"/>
      <c r="K5811" s="57"/>
      <c r="L5811" s="57"/>
      <c r="M5811" s="57"/>
      <c r="N5811" s="57"/>
    </row>
    <row r="5812" spans="5:14">
      <c r="E5812" s="66"/>
      <c r="F5812" s="66"/>
      <c r="G5812" s="57"/>
      <c r="H5812" s="57"/>
      <c r="I5812" s="57"/>
      <c r="J5812" s="57"/>
      <c r="K5812" s="57"/>
      <c r="L5812" s="57"/>
      <c r="M5812" s="57"/>
      <c r="N5812" s="57"/>
    </row>
    <row r="5813" spans="5:14">
      <c r="E5813" s="66"/>
      <c r="F5813" s="66"/>
      <c r="G5813" s="57"/>
      <c r="H5813" s="57"/>
      <c r="I5813" s="57"/>
      <c r="J5813" s="57"/>
      <c r="K5813" s="57"/>
      <c r="L5813" s="57"/>
      <c r="M5813" s="57"/>
      <c r="N5813" s="57"/>
    </row>
    <row r="5814" spans="5:14">
      <c r="E5814" s="66"/>
      <c r="F5814" s="66"/>
      <c r="G5814" s="57"/>
      <c r="H5814" s="57"/>
      <c r="I5814" s="57"/>
      <c r="J5814" s="57"/>
      <c r="K5814" s="57"/>
      <c r="L5814" s="57"/>
      <c r="M5814" s="57"/>
      <c r="N5814" s="57"/>
    </row>
    <row r="5815" spans="5:14">
      <c r="E5815" s="66"/>
      <c r="F5815" s="66"/>
      <c r="G5815" s="57"/>
      <c r="H5815" s="57"/>
      <c r="I5815" s="57"/>
      <c r="J5815" s="57"/>
      <c r="K5815" s="57"/>
      <c r="L5815" s="57"/>
      <c r="M5815" s="57"/>
      <c r="N5815" s="57"/>
    </row>
    <row r="5816" spans="5:14">
      <c r="E5816" s="66"/>
      <c r="F5816" s="66"/>
      <c r="G5816" s="57"/>
      <c r="H5816" s="57"/>
      <c r="I5816" s="57"/>
      <c r="J5816" s="57"/>
      <c r="K5816" s="57"/>
      <c r="L5816" s="57"/>
      <c r="M5816" s="57"/>
      <c r="N5816" s="57"/>
    </row>
    <row r="5817" spans="5:14">
      <c r="E5817" s="66"/>
      <c r="F5817" s="66"/>
      <c r="G5817" s="57"/>
      <c r="H5817" s="57"/>
      <c r="I5817" s="57"/>
      <c r="J5817" s="57"/>
      <c r="K5817" s="57"/>
      <c r="L5817" s="57"/>
      <c r="M5817" s="57"/>
      <c r="N5817" s="57"/>
    </row>
    <row r="5818" spans="5:14">
      <c r="E5818" s="66"/>
      <c r="F5818" s="66"/>
      <c r="G5818" s="57"/>
      <c r="H5818" s="57"/>
      <c r="I5818" s="57"/>
      <c r="J5818" s="57"/>
      <c r="K5818" s="57"/>
      <c r="L5818" s="57"/>
      <c r="M5818" s="57"/>
      <c r="N5818" s="57"/>
    </row>
    <row r="5819" spans="5:14">
      <c r="E5819" s="66"/>
      <c r="F5819" s="66"/>
      <c r="G5819" s="57"/>
      <c r="H5819" s="57"/>
      <c r="I5819" s="57"/>
      <c r="J5819" s="57"/>
      <c r="K5819" s="57"/>
      <c r="L5819" s="57"/>
      <c r="M5819" s="57"/>
      <c r="N5819" s="57"/>
    </row>
    <row r="5820" spans="5:14">
      <c r="E5820" s="66"/>
      <c r="F5820" s="66"/>
      <c r="G5820" s="57"/>
      <c r="H5820" s="57"/>
      <c r="I5820" s="57"/>
      <c r="J5820" s="57"/>
      <c r="K5820" s="57"/>
      <c r="L5820" s="57"/>
      <c r="M5820" s="57"/>
      <c r="N5820" s="57"/>
    </row>
    <row r="5821" spans="5:14">
      <c r="E5821" s="66"/>
      <c r="F5821" s="66"/>
      <c r="G5821" s="57"/>
      <c r="H5821" s="57"/>
      <c r="I5821" s="57"/>
      <c r="J5821" s="57"/>
      <c r="K5821" s="57"/>
      <c r="L5821" s="57"/>
      <c r="M5821" s="57"/>
      <c r="N5821" s="57"/>
    </row>
    <row r="5822" spans="5:14">
      <c r="E5822" s="66"/>
      <c r="F5822" s="66"/>
      <c r="G5822" s="57"/>
      <c r="H5822" s="57"/>
      <c r="I5822" s="57"/>
      <c r="J5822" s="57"/>
      <c r="K5822" s="57"/>
      <c r="L5822" s="57"/>
      <c r="M5822" s="57"/>
      <c r="N5822" s="57"/>
    </row>
    <row r="5823" spans="5:14">
      <c r="E5823" s="66"/>
      <c r="F5823" s="66"/>
      <c r="G5823" s="57"/>
      <c r="H5823" s="57"/>
      <c r="I5823" s="57"/>
      <c r="J5823" s="57"/>
      <c r="K5823" s="57"/>
      <c r="L5823" s="57"/>
      <c r="M5823" s="57"/>
      <c r="N5823" s="57"/>
    </row>
    <row r="5824" spans="5:14">
      <c r="E5824" s="66"/>
      <c r="F5824" s="66"/>
      <c r="G5824" s="57"/>
      <c r="H5824" s="57"/>
      <c r="I5824" s="57"/>
      <c r="J5824" s="57"/>
      <c r="K5824" s="57"/>
      <c r="L5824" s="57"/>
      <c r="M5824" s="57"/>
      <c r="N5824" s="57"/>
    </row>
    <row r="5825" spans="5:14">
      <c r="E5825" s="66"/>
      <c r="F5825" s="66"/>
      <c r="G5825" s="57"/>
      <c r="H5825" s="57"/>
      <c r="I5825" s="57"/>
      <c r="J5825" s="57"/>
      <c r="K5825" s="57"/>
      <c r="L5825" s="57"/>
      <c r="M5825" s="57"/>
      <c r="N5825" s="57"/>
    </row>
    <row r="5826" spans="5:14">
      <c r="E5826" s="66"/>
      <c r="F5826" s="66"/>
      <c r="G5826" s="57"/>
      <c r="H5826" s="57"/>
      <c r="I5826" s="57"/>
      <c r="J5826" s="57"/>
      <c r="K5826" s="57"/>
      <c r="L5826" s="57"/>
      <c r="M5826" s="57"/>
      <c r="N5826" s="57"/>
    </row>
    <row r="5827" spans="5:14">
      <c r="E5827" s="66"/>
      <c r="F5827" s="66"/>
      <c r="G5827" s="57"/>
      <c r="H5827" s="57"/>
      <c r="I5827" s="57"/>
      <c r="J5827" s="57"/>
      <c r="K5827" s="57"/>
      <c r="L5827" s="57"/>
      <c r="M5827" s="57"/>
      <c r="N5827" s="57"/>
    </row>
    <row r="5828" spans="5:14">
      <c r="E5828" s="66"/>
      <c r="F5828" s="66"/>
      <c r="G5828" s="57"/>
      <c r="H5828" s="57"/>
      <c r="I5828" s="57"/>
      <c r="J5828" s="57"/>
      <c r="K5828" s="57"/>
      <c r="L5828" s="57"/>
      <c r="M5828" s="57"/>
      <c r="N5828" s="57"/>
    </row>
    <row r="5829" spans="5:14">
      <c r="E5829" s="66"/>
      <c r="F5829" s="66"/>
      <c r="G5829" s="57"/>
      <c r="H5829" s="57"/>
      <c r="I5829" s="57"/>
      <c r="J5829" s="57"/>
      <c r="K5829" s="57"/>
      <c r="L5829" s="57"/>
      <c r="M5829" s="57"/>
      <c r="N5829" s="57"/>
    </row>
    <row r="5830" spans="5:14">
      <c r="E5830" s="66"/>
      <c r="F5830" s="66"/>
      <c r="G5830" s="57"/>
      <c r="H5830" s="57"/>
      <c r="I5830" s="57"/>
      <c r="J5830" s="57"/>
      <c r="K5830" s="57"/>
      <c r="L5830" s="57"/>
      <c r="M5830" s="57"/>
      <c r="N5830" s="57"/>
    </row>
    <row r="5831" spans="5:14">
      <c r="E5831" s="66"/>
      <c r="F5831" s="66"/>
      <c r="G5831" s="57"/>
      <c r="H5831" s="57"/>
      <c r="I5831" s="57"/>
      <c r="J5831" s="57"/>
      <c r="K5831" s="57"/>
      <c r="L5831" s="57"/>
      <c r="M5831" s="57"/>
      <c r="N5831" s="57"/>
    </row>
    <row r="5832" spans="5:14">
      <c r="E5832" s="66"/>
      <c r="F5832" s="66"/>
      <c r="G5832" s="57"/>
      <c r="H5832" s="57"/>
      <c r="I5832" s="57"/>
      <c r="J5832" s="57"/>
      <c r="K5832" s="57"/>
      <c r="L5832" s="57"/>
      <c r="M5832" s="57"/>
      <c r="N5832" s="57"/>
    </row>
    <row r="5833" spans="5:14">
      <c r="E5833" s="66"/>
      <c r="F5833" s="66"/>
      <c r="G5833" s="57"/>
      <c r="H5833" s="57"/>
      <c r="I5833" s="57"/>
      <c r="J5833" s="57"/>
      <c r="K5833" s="57"/>
      <c r="L5833" s="57"/>
      <c r="M5833" s="57"/>
      <c r="N5833" s="57"/>
    </row>
    <row r="5834" spans="5:14">
      <c r="E5834" s="66"/>
      <c r="F5834" s="66"/>
      <c r="G5834" s="57"/>
      <c r="H5834" s="57"/>
      <c r="I5834" s="57"/>
      <c r="J5834" s="57"/>
      <c r="K5834" s="57"/>
      <c r="L5834" s="57"/>
      <c r="M5834" s="57"/>
      <c r="N5834" s="57"/>
    </row>
    <row r="5835" spans="5:14">
      <c r="E5835" s="66"/>
      <c r="F5835" s="66"/>
      <c r="G5835" s="57"/>
      <c r="H5835" s="57"/>
      <c r="I5835" s="57"/>
      <c r="J5835" s="57"/>
      <c r="K5835" s="57"/>
      <c r="L5835" s="57"/>
      <c r="M5835" s="57"/>
      <c r="N5835" s="57"/>
    </row>
    <row r="5836" spans="5:14">
      <c r="E5836" s="66"/>
      <c r="F5836" s="66"/>
      <c r="G5836" s="57"/>
      <c r="H5836" s="57"/>
      <c r="I5836" s="57"/>
      <c r="J5836" s="57"/>
      <c r="K5836" s="57"/>
      <c r="L5836" s="57"/>
      <c r="M5836" s="57"/>
      <c r="N5836" s="57"/>
    </row>
    <row r="5837" spans="5:14">
      <c r="E5837" s="66"/>
      <c r="F5837" s="66"/>
      <c r="G5837" s="57"/>
      <c r="H5837" s="57"/>
      <c r="I5837" s="57"/>
      <c r="J5837" s="57"/>
      <c r="K5837" s="57"/>
      <c r="L5837" s="57"/>
      <c r="M5837" s="57"/>
      <c r="N5837" s="57"/>
    </row>
    <row r="5838" spans="5:14">
      <c r="E5838" s="66"/>
      <c r="F5838" s="66"/>
      <c r="G5838" s="57"/>
      <c r="H5838" s="57"/>
      <c r="I5838" s="57"/>
      <c r="J5838" s="57"/>
      <c r="K5838" s="57"/>
      <c r="L5838" s="57"/>
      <c r="M5838" s="57"/>
      <c r="N5838" s="57"/>
    </row>
    <row r="5839" spans="5:14">
      <c r="E5839" s="66"/>
      <c r="F5839" s="66"/>
      <c r="G5839" s="57"/>
      <c r="H5839" s="57"/>
      <c r="I5839" s="57"/>
      <c r="J5839" s="57"/>
      <c r="K5839" s="57"/>
      <c r="L5839" s="57"/>
      <c r="M5839" s="57"/>
      <c r="N5839" s="57"/>
    </row>
    <row r="5840" spans="5:14">
      <c r="E5840" s="66"/>
      <c r="F5840" s="66"/>
      <c r="G5840" s="57"/>
      <c r="H5840" s="57"/>
      <c r="I5840" s="57"/>
      <c r="J5840" s="57"/>
      <c r="K5840" s="57"/>
      <c r="L5840" s="57"/>
      <c r="M5840" s="57"/>
      <c r="N5840" s="57"/>
    </row>
    <row r="5841" spans="5:14">
      <c r="E5841" s="66"/>
      <c r="F5841" s="66"/>
      <c r="G5841" s="57"/>
      <c r="H5841" s="57"/>
      <c r="I5841" s="57"/>
      <c r="J5841" s="57"/>
      <c r="K5841" s="57"/>
      <c r="L5841" s="57"/>
      <c r="M5841" s="57"/>
      <c r="N5841" s="57"/>
    </row>
    <row r="5842" spans="5:14">
      <c r="E5842" s="66"/>
      <c r="F5842" s="66"/>
      <c r="G5842" s="57"/>
      <c r="H5842" s="57"/>
      <c r="I5842" s="57"/>
      <c r="J5842" s="57"/>
      <c r="K5842" s="57"/>
      <c r="L5842" s="57"/>
      <c r="M5842" s="57"/>
      <c r="N5842" s="57"/>
    </row>
    <row r="5843" spans="5:14">
      <c r="E5843" s="66"/>
      <c r="F5843" s="66"/>
      <c r="G5843" s="57"/>
      <c r="H5843" s="57"/>
      <c r="I5843" s="57"/>
      <c r="J5843" s="57"/>
      <c r="K5843" s="57"/>
      <c r="L5843" s="57"/>
      <c r="M5843" s="57"/>
      <c r="N5843" s="57"/>
    </row>
    <row r="5844" spans="5:14">
      <c r="E5844" s="66"/>
      <c r="F5844" s="66"/>
      <c r="G5844" s="57"/>
      <c r="H5844" s="57"/>
      <c r="I5844" s="57"/>
      <c r="J5844" s="57"/>
      <c r="K5844" s="57"/>
      <c r="L5844" s="57"/>
      <c r="M5844" s="57"/>
      <c r="N5844" s="57"/>
    </row>
    <row r="5845" spans="5:14">
      <c r="E5845" s="66"/>
      <c r="F5845" s="66"/>
      <c r="G5845" s="57"/>
      <c r="H5845" s="57"/>
      <c r="I5845" s="57"/>
      <c r="J5845" s="57"/>
      <c r="K5845" s="57"/>
      <c r="L5845" s="57"/>
      <c r="M5845" s="57"/>
      <c r="N5845" s="57"/>
    </row>
    <row r="5846" spans="5:14">
      <c r="E5846" s="66"/>
      <c r="F5846" s="66"/>
      <c r="G5846" s="57"/>
      <c r="H5846" s="57"/>
      <c r="I5846" s="57"/>
      <c r="J5846" s="57"/>
      <c r="K5846" s="57"/>
      <c r="L5846" s="57"/>
      <c r="M5846" s="57"/>
      <c r="N5846" s="57"/>
    </row>
    <row r="5847" spans="5:14">
      <c r="E5847" s="66"/>
      <c r="F5847" s="66"/>
      <c r="G5847" s="57"/>
      <c r="H5847" s="57"/>
      <c r="I5847" s="57"/>
      <c r="J5847" s="57"/>
      <c r="K5847" s="57"/>
      <c r="L5847" s="57"/>
      <c r="M5847" s="57"/>
      <c r="N5847" s="57"/>
    </row>
    <row r="5848" spans="5:14">
      <c r="E5848" s="66"/>
      <c r="F5848" s="66"/>
      <c r="G5848" s="57"/>
      <c r="H5848" s="57"/>
      <c r="I5848" s="57"/>
      <c r="J5848" s="57"/>
      <c r="K5848" s="57"/>
      <c r="L5848" s="57"/>
      <c r="M5848" s="57"/>
      <c r="N5848" s="57"/>
    </row>
    <row r="5849" spans="5:14">
      <c r="E5849" s="66"/>
      <c r="F5849" s="66"/>
      <c r="G5849" s="57"/>
      <c r="H5849" s="57"/>
      <c r="I5849" s="57"/>
      <c r="J5849" s="57"/>
      <c r="K5849" s="57"/>
      <c r="L5849" s="57"/>
      <c r="M5849" s="57"/>
      <c r="N5849" s="57"/>
    </row>
    <row r="5850" spans="5:14">
      <c r="E5850" s="66"/>
      <c r="F5850" s="66"/>
      <c r="G5850" s="57"/>
      <c r="H5850" s="57"/>
      <c r="I5850" s="57"/>
      <c r="J5850" s="57"/>
      <c r="K5850" s="57"/>
      <c r="L5850" s="57"/>
      <c r="M5850" s="57"/>
      <c r="N5850" s="57"/>
    </row>
    <row r="5851" spans="5:14">
      <c r="E5851" s="66"/>
      <c r="F5851" s="66"/>
      <c r="G5851" s="57"/>
      <c r="H5851" s="57"/>
      <c r="I5851" s="57"/>
      <c r="J5851" s="57"/>
      <c r="K5851" s="57"/>
      <c r="L5851" s="57"/>
      <c r="M5851" s="57"/>
      <c r="N5851" s="57"/>
    </row>
    <row r="5852" spans="5:14">
      <c r="E5852" s="66"/>
      <c r="F5852" s="66"/>
      <c r="G5852" s="57"/>
      <c r="H5852" s="57"/>
      <c r="I5852" s="57"/>
      <c r="J5852" s="57"/>
      <c r="K5852" s="57"/>
      <c r="L5852" s="57"/>
      <c r="M5852" s="57"/>
      <c r="N5852" s="57"/>
    </row>
    <row r="5853" spans="5:14">
      <c r="E5853" s="66"/>
      <c r="F5853" s="66"/>
      <c r="G5853" s="57"/>
      <c r="H5853" s="57"/>
      <c r="I5853" s="57"/>
      <c r="J5853" s="57"/>
      <c r="K5853" s="57"/>
      <c r="L5853" s="57"/>
      <c r="M5853" s="57"/>
      <c r="N5853" s="57"/>
    </row>
    <row r="5854" spans="5:14">
      <c r="E5854" s="66"/>
      <c r="F5854" s="66"/>
      <c r="G5854" s="57"/>
      <c r="H5854" s="57"/>
      <c r="I5854" s="57"/>
      <c r="J5854" s="57"/>
      <c r="K5854" s="57"/>
      <c r="L5854" s="57"/>
      <c r="M5854" s="57"/>
      <c r="N5854" s="57"/>
    </row>
    <row r="5855" spans="5:14">
      <c r="E5855" s="66"/>
      <c r="F5855" s="66"/>
      <c r="G5855" s="57"/>
      <c r="H5855" s="57"/>
      <c r="I5855" s="57"/>
      <c r="J5855" s="57"/>
      <c r="K5855" s="57"/>
      <c r="L5855" s="57"/>
      <c r="M5855" s="57"/>
      <c r="N5855" s="57"/>
    </row>
    <row r="5856" spans="5:14">
      <c r="E5856" s="66"/>
      <c r="F5856" s="66"/>
      <c r="G5856" s="57"/>
      <c r="H5856" s="57"/>
      <c r="I5856" s="57"/>
      <c r="J5856" s="57"/>
      <c r="K5856" s="57"/>
      <c r="L5856" s="57"/>
      <c r="M5856" s="57"/>
      <c r="N5856" s="57"/>
    </row>
    <row r="5857" spans="5:14">
      <c r="E5857" s="66"/>
      <c r="F5857" s="66"/>
      <c r="G5857" s="57"/>
      <c r="H5857" s="57"/>
      <c r="I5857" s="57"/>
      <c r="J5857" s="57"/>
      <c r="K5857" s="57"/>
      <c r="L5857" s="57"/>
      <c r="M5857" s="57"/>
      <c r="N5857" s="57"/>
    </row>
    <row r="5858" spans="5:14">
      <c r="E5858" s="66"/>
      <c r="F5858" s="66"/>
      <c r="G5858" s="57"/>
      <c r="H5858" s="57"/>
      <c r="I5858" s="57"/>
      <c r="J5858" s="57"/>
      <c r="K5858" s="57"/>
      <c r="L5858" s="57"/>
      <c r="M5858" s="57"/>
      <c r="N5858" s="57"/>
    </row>
    <row r="5859" spans="5:14">
      <c r="E5859" s="66"/>
      <c r="F5859" s="66"/>
      <c r="G5859" s="57"/>
      <c r="H5859" s="57"/>
      <c r="I5859" s="57"/>
      <c r="J5859" s="57"/>
      <c r="K5859" s="57"/>
      <c r="L5859" s="57"/>
      <c r="M5859" s="57"/>
      <c r="N5859" s="57"/>
    </row>
    <row r="5860" spans="5:14">
      <c r="E5860" s="66"/>
      <c r="F5860" s="66"/>
      <c r="G5860" s="57"/>
      <c r="H5860" s="57"/>
      <c r="I5860" s="57"/>
      <c r="J5860" s="57"/>
      <c r="K5860" s="57"/>
      <c r="L5860" s="57"/>
      <c r="M5860" s="57"/>
      <c r="N5860" s="57"/>
    </row>
    <row r="5861" spans="5:14">
      <c r="E5861" s="66"/>
      <c r="F5861" s="66"/>
      <c r="G5861" s="57"/>
      <c r="H5861" s="57"/>
      <c r="I5861" s="57"/>
      <c r="J5861" s="57"/>
      <c r="K5861" s="57"/>
      <c r="L5861" s="57"/>
      <c r="M5861" s="57"/>
      <c r="N5861" s="57"/>
    </row>
    <row r="5862" spans="5:14">
      <c r="E5862" s="66"/>
      <c r="F5862" s="66"/>
      <c r="G5862" s="57"/>
      <c r="H5862" s="57"/>
      <c r="I5862" s="57"/>
      <c r="J5862" s="57"/>
      <c r="K5862" s="57"/>
      <c r="L5862" s="57"/>
      <c r="M5862" s="57"/>
      <c r="N5862" s="57"/>
    </row>
    <row r="5863" spans="5:14">
      <c r="E5863" s="66"/>
      <c r="F5863" s="66"/>
      <c r="G5863" s="57"/>
      <c r="H5863" s="57"/>
      <c r="I5863" s="57"/>
      <c r="J5863" s="57"/>
      <c r="K5863" s="57"/>
      <c r="L5863" s="57"/>
      <c r="M5863" s="57"/>
      <c r="N5863" s="57"/>
    </row>
    <row r="5864" spans="5:14">
      <c r="E5864" s="66"/>
      <c r="F5864" s="66"/>
      <c r="G5864" s="57"/>
      <c r="H5864" s="57"/>
      <c r="I5864" s="57"/>
      <c r="J5864" s="57"/>
      <c r="K5864" s="57"/>
      <c r="L5864" s="57"/>
      <c r="M5864" s="57"/>
      <c r="N5864" s="57"/>
    </row>
    <row r="5865" spans="5:14">
      <c r="E5865" s="66"/>
      <c r="F5865" s="66"/>
      <c r="G5865" s="57"/>
      <c r="H5865" s="57"/>
      <c r="I5865" s="57"/>
      <c r="J5865" s="57"/>
      <c r="K5865" s="57"/>
      <c r="L5865" s="57"/>
      <c r="M5865" s="57"/>
      <c r="N5865" s="57"/>
    </row>
    <row r="5866" spans="5:14">
      <c r="E5866" s="66"/>
      <c r="F5866" s="66"/>
      <c r="G5866" s="57"/>
      <c r="H5866" s="57"/>
      <c r="I5866" s="57"/>
      <c r="J5866" s="57"/>
      <c r="K5866" s="57"/>
      <c r="L5866" s="57"/>
      <c r="M5866" s="57"/>
      <c r="N5866" s="57"/>
    </row>
    <row r="5867" spans="5:14">
      <c r="E5867" s="66"/>
      <c r="F5867" s="66"/>
      <c r="G5867" s="57"/>
      <c r="H5867" s="57"/>
      <c r="I5867" s="57"/>
      <c r="J5867" s="57"/>
      <c r="K5867" s="57"/>
      <c r="L5867" s="57"/>
      <c r="M5867" s="57"/>
      <c r="N5867" s="57"/>
    </row>
    <row r="5868" spans="5:14">
      <c r="E5868" s="66"/>
      <c r="F5868" s="66"/>
      <c r="G5868" s="57"/>
      <c r="H5868" s="57"/>
      <c r="I5868" s="57"/>
      <c r="J5868" s="57"/>
      <c r="K5868" s="57"/>
      <c r="L5868" s="57"/>
      <c r="M5868" s="57"/>
      <c r="N5868" s="57"/>
    </row>
    <row r="5869" spans="5:14">
      <c r="E5869" s="66"/>
      <c r="F5869" s="66"/>
      <c r="G5869" s="57"/>
      <c r="H5869" s="57"/>
      <c r="I5869" s="57"/>
      <c r="J5869" s="57"/>
      <c r="K5869" s="57"/>
      <c r="L5869" s="57"/>
      <c r="M5869" s="57"/>
      <c r="N5869" s="57"/>
    </row>
    <row r="5870" spans="5:14">
      <c r="E5870" s="66"/>
      <c r="F5870" s="66"/>
      <c r="G5870" s="57"/>
      <c r="H5870" s="57"/>
      <c r="I5870" s="57"/>
      <c r="J5870" s="57"/>
      <c r="K5870" s="57"/>
      <c r="L5870" s="57"/>
      <c r="M5870" s="57"/>
      <c r="N5870" s="57"/>
    </row>
    <row r="5871" spans="5:14">
      <c r="E5871" s="66"/>
      <c r="F5871" s="66"/>
      <c r="G5871" s="57"/>
      <c r="H5871" s="57"/>
      <c r="I5871" s="57"/>
      <c r="J5871" s="57"/>
      <c r="K5871" s="57"/>
      <c r="L5871" s="57"/>
      <c r="M5871" s="57"/>
      <c r="N5871" s="57"/>
    </row>
    <row r="5872" spans="5:14">
      <c r="E5872" s="66"/>
      <c r="F5872" s="66"/>
      <c r="G5872" s="57"/>
      <c r="H5872" s="57"/>
      <c r="I5872" s="57"/>
      <c r="J5872" s="57"/>
      <c r="K5872" s="57"/>
      <c r="L5872" s="57"/>
      <c r="M5872" s="57"/>
      <c r="N5872" s="57"/>
    </row>
    <row r="5873" spans="5:14">
      <c r="E5873" s="66"/>
      <c r="F5873" s="66"/>
      <c r="G5873" s="57"/>
      <c r="H5873" s="57"/>
      <c r="I5873" s="57"/>
      <c r="J5873" s="57"/>
      <c r="K5873" s="57"/>
      <c r="L5873" s="57"/>
      <c r="M5873" s="57"/>
      <c r="N5873" s="57"/>
    </row>
    <row r="5874" spans="5:14">
      <c r="E5874" s="66"/>
      <c r="F5874" s="66"/>
      <c r="G5874" s="57"/>
      <c r="H5874" s="57"/>
      <c r="I5874" s="57"/>
      <c r="J5874" s="57"/>
      <c r="K5874" s="57"/>
      <c r="L5874" s="57"/>
      <c r="M5874" s="57"/>
      <c r="N5874" s="57"/>
    </row>
    <row r="5875" spans="5:14">
      <c r="E5875" s="66"/>
      <c r="F5875" s="66"/>
      <c r="G5875" s="57"/>
      <c r="H5875" s="57"/>
      <c r="I5875" s="57"/>
      <c r="J5875" s="57"/>
      <c r="K5875" s="57"/>
      <c r="L5875" s="57"/>
      <c r="M5875" s="57"/>
      <c r="N5875" s="57"/>
    </row>
    <row r="5876" spans="5:14">
      <c r="E5876" s="66"/>
      <c r="F5876" s="66"/>
      <c r="G5876" s="57"/>
      <c r="H5876" s="57"/>
      <c r="I5876" s="57"/>
      <c r="J5876" s="57"/>
      <c r="K5876" s="57"/>
      <c r="L5876" s="57"/>
      <c r="M5876" s="57"/>
      <c r="N5876" s="57"/>
    </row>
    <row r="5877" spans="5:14">
      <c r="E5877" s="66"/>
      <c r="F5877" s="66"/>
      <c r="G5877" s="57"/>
      <c r="H5877" s="57"/>
      <c r="I5877" s="57"/>
      <c r="J5877" s="57"/>
      <c r="K5877" s="57"/>
      <c r="L5877" s="57"/>
      <c r="M5877" s="57"/>
      <c r="N5877" s="57"/>
    </row>
    <row r="5878" spans="5:14">
      <c r="E5878" s="66"/>
      <c r="F5878" s="66"/>
      <c r="G5878" s="57"/>
      <c r="H5878" s="57"/>
      <c r="I5878" s="57"/>
      <c r="J5878" s="57"/>
      <c r="K5878" s="57"/>
      <c r="L5878" s="57"/>
      <c r="M5878" s="57"/>
      <c r="N5878" s="57"/>
    </row>
    <row r="5879" spans="5:14">
      <c r="E5879" s="66"/>
      <c r="F5879" s="66"/>
      <c r="G5879" s="57"/>
      <c r="H5879" s="57"/>
      <c r="I5879" s="57"/>
      <c r="J5879" s="57"/>
      <c r="K5879" s="57"/>
      <c r="L5879" s="57"/>
      <c r="M5879" s="57"/>
      <c r="N5879" s="57"/>
    </row>
    <row r="5880" spans="5:14">
      <c r="E5880" s="66"/>
      <c r="F5880" s="66"/>
      <c r="G5880" s="57"/>
      <c r="H5880" s="57"/>
      <c r="I5880" s="57"/>
      <c r="J5880" s="57"/>
      <c r="K5880" s="57"/>
      <c r="L5880" s="57"/>
      <c r="M5880" s="57"/>
      <c r="N5880" s="57"/>
    </row>
    <row r="5881" spans="5:14">
      <c r="E5881" s="66"/>
      <c r="F5881" s="66"/>
      <c r="G5881" s="57"/>
      <c r="H5881" s="57"/>
      <c r="I5881" s="57"/>
      <c r="J5881" s="57"/>
      <c r="K5881" s="57"/>
      <c r="L5881" s="57"/>
      <c r="M5881" s="57"/>
      <c r="N5881" s="57"/>
    </row>
    <row r="5882" spans="5:14">
      <c r="E5882" s="66"/>
      <c r="F5882" s="66"/>
      <c r="G5882" s="57"/>
      <c r="H5882" s="57"/>
      <c r="I5882" s="57"/>
      <c r="J5882" s="57"/>
      <c r="K5882" s="57"/>
      <c r="L5882" s="57"/>
      <c r="M5882" s="57"/>
      <c r="N5882" s="57"/>
    </row>
    <row r="5883" spans="5:14">
      <c r="E5883" s="66"/>
      <c r="F5883" s="66"/>
      <c r="G5883" s="57"/>
      <c r="H5883" s="57"/>
      <c r="I5883" s="57"/>
      <c r="J5883" s="57"/>
      <c r="K5883" s="57"/>
      <c r="L5883" s="57"/>
      <c r="M5883" s="57"/>
      <c r="N5883" s="57"/>
    </row>
    <row r="5884" spans="5:14">
      <c r="E5884" s="66"/>
      <c r="F5884" s="66"/>
      <c r="G5884" s="57"/>
      <c r="H5884" s="57"/>
      <c r="I5884" s="57"/>
      <c r="J5884" s="57"/>
      <c r="K5884" s="57"/>
      <c r="L5884" s="57"/>
      <c r="M5884" s="57"/>
      <c r="N5884" s="57"/>
    </row>
    <row r="5885" spans="5:14">
      <c r="E5885" s="66"/>
      <c r="F5885" s="66"/>
      <c r="G5885" s="57"/>
      <c r="H5885" s="57"/>
      <c r="I5885" s="57"/>
      <c r="J5885" s="57"/>
      <c r="K5885" s="57"/>
      <c r="L5885" s="57"/>
      <c r="M5885" s="57"/>
      <c r="N5885" s="57"/>
    </row>
    <row r="5886" spans="5:14">
      <c r="E5886" s="66"/>
      <c r="F5886" s="66"/>
      <c r="G5886" s="57"/>
      <c r="H5886" s="57"/>
      <c r="I5886" s="57"/>
      <c r="J5886" s="57"/>
      <c r="K5886" s="57"/>
      <c r="L5886" s="57"/>
      <c r="M5886" s="57"/>
      <c r="N5886" s="57"/>
    </row>
    <row r="5887" spans="5:14">
      <c r="E5887" s="66"/>
      <c r="F5887" s="66"/>
      <c r="G5887" s="57"/>
      <c r="H5887" s="57"/>
      <c r="I5887" s="57"/>
      <c r="J5887" s="57"/>
      <c r="K5887" s="57"/>
      <c r="L5887" s="57"/>
      <c r="M5887" s="57"/>
      <c r="N5887" s="57"/>
    </row>
    <row r="5888" spans="5:14">
      <c r="E5888" s="66"/>
      <c r="F5888" s="66"/>
      <c r="G5888" s="57"/>
      <c r="H5888" s="57"/>
      <c r="I5888" s="57"/>
      <c r="J5888" s="57"/>
      <c r="K5888" s="57"/>
      <c r="L5888" s="57"/>
      <c r="M5888" s="57"/>
      <c r="N5888" s="57"/>
    </row>
    <row r="5889" spans="5:14">
      <c r="E5889" s="66"/>
      <c r="F5889" s="66"/>
      <c r="G5889" s="57"/>
      <c r="H5889" s="57"/>
      <c r="I5889" s="57"/>
      <c r="J5889" s="57"/>
      <c r="K5889" s="57"/>
      <c r="L5889" s="57"/>
      <c r="M5889" s="57"/>
      <c r="N5889" s="57"/>
    </row>
    <row r="5890" spans="5:14">
      <c r="E5890" s="66"/>
      <c r="F5890" s="66"/>
      <c r="G5890" s="57"/>
      <c r="H5890" s="57"/>
      <c r="I5890" s="57"/>
      <c r="J5890" s="57"/>
      <c r="K5890" s="57"/>
      <c r="L5890" s="57"/>
      <c r="M5890" s="57"/>
      <c r="N5890" s="57"/>
    </row>
    <row r="5891" spans="5:14">
      <c r="E5891" s="66"/>
      <c r="F5891" s="66"/>
      <c r="G5891" s="57"/>
      <c r="H5891" s="57"/>
      <c r="I5891" s="57"/>
      <c r="J5891" s="57"/>
      <c r="K5891" s="57"/>
      <c r="L5891" s="57"/>
      <c r="M5891" s="57"/>
      <c r="N5891" s="57"/>
    </row>
    <row r="5892" spans="5:14">
      <c r="E5892" s="66"/>
      <c r="F5892" s="66"/>
      <c r="G5892" s="57"/>
      <c r="H5892" s="57"/>
      <c r="I5892" s="57"/>
      <c r="J5892" s="57"/>
      <c r="K5892" s="57"/>
      <c r="L5892" s="57"/>
      <c r="M5892" s="57"/>
      <c r="N5892" s="57"/>
    </row>
    <row r="5893" spans="5:14">
      <c r="E5893" s="66"/>
      <c r="F5893" s="66"/>
      <c r="G5893" s="57"/>
      <c r="H5893" s="57"/>
      <c r="I5893" s="57"/>
      <c r="J5893" s="57"/>
      <c r="K5893" s="57"/>
      <c r="L5893" s="57"/>
      <c r="M5893" s="57"/>
      <c r="N5893" s="57"/>
    </row>
    <row r="5894" spans="5:14">
      <c r="E5894" s="66"/>
      <c r="F5894" s="66"/>
      <c r="G5894" s="57"/>
      <c r="H5894" s="57"/>
      <c r="I5894" s="57"/>
      <c r="J5894" s="57"/>
      <c r="K5894" s="57"/>
      <c r="L5894" s="57"/>
      <c r="M5894" s="57"/>
      <c r="N5894" s="57"/>
    </row>
    <row r="5895" spans="5:14">
      <c r="E5895" s="66"/>
      <c r="F5895" s="66"/>
      <c r="G5895" s="57"/>
      <c r="H5895" s="57"/>
      <c r="I5895" s="57"/>
      <c r="J5895" s="57"/>
      <c r="K5895" s="57"/>
      <c r="L5895" s="57"/>
      <c r="M5895" s="57"/>
      <c r="N5895" s="57"/>
    </row>
    <row r="5896" spans="5:14">
      <c r="E5896" s="66"/>
      <c r="F5896" s="66"/>
      <c r="G5896" s="57"/>
      <c r="H5896" s="57"/>
      <c r="I5896" s="57"/>
      <c r="J5896" s="57"/>
      <c r="K5896" s="57"/>
      <c r="L5896" s="57"/>
      <c r="M5896" s="57"/>
      <c r="N5896" s="57"/>
    </row>
    <row r="5897" spans="5:14">
      <c r="E5897" s="66"/>
      <c r="F5897" s="66"/>
      <c r="G5897" s="57"/>
      <c r="H5897" s="57"/>
      <c r="I5897" s="57"/>
      <c r="J5897" s="57"/>
      <c r="K5897" s="57"/>
      <c r="L5897" s="57"/>
      <c r="M5897" s="57"/>
      <c r="N5897" s="57"/>
    </row>
    <row r="5898" spans="5:14">
      <c r="E5898" s="66"/>
      <c r="F5898" s="66"/>
      <c r="G5898" s="57"/>
      <c r="H5898" s="57"/>
      <c r="I5898" s="57"/>
      <c r="J5898" s="57"/>
      <c r="K5898" s="57"/>
      <c r="L5898" s="57"/>
      <c r="M5898" s="57"/>
      <c r="N5898" s="57"/>
    </row>
    <row r="5899" spans="5:14">
      <c r="E5899" s="66"/>
      <c r="F5899" s="66"/>
      <c r="G5899" s="57"/>
      <c r="H5899" s="57"/>
      <c r="I5899" s="57"/>
      <c r="J5899" s="57"/>
      <c r="K5899" s="57"/>
      <c r="L5899" s="57"/>
      <c r="M5899" s="57"/>
      <c r="N5899" s="57"/>
    </row>
    <row r="5900" spans="5:14">
      <c r="E5900" s="66"/>
      <c r="F5900" s="66"/>
      <c r="G5900" s="57"/>
      <c r="H5900" s="57"/>
      <c r="I5900" s="57"/>
      <c r="J5900" s="57"/>
      <c r="K5900" s="57"/>
      <c r="L5900" s="57"/>
      <c r="M5900" s="57"/>
      <c r="N5900" s="57"/>
    </row>
    <row r="5901" spans="5:14">
      <c r="E5901" s="66"/>
      <c r="F5901" s="66"/>
      <c r="G5901" s="57"/>
      <c r="H5901" s="57"/>
      <c r="I5901" s="57"/>
      <c r="J5901" s="57"/>
      <c r="K5901" s="57"/>
      <c r="L5901" s="57"/>
      <c r="M5901" s="57"/>
      <c r="N5901" s="57"/>
    </row>
    <row r="5902" spans="5:14">
      <c r="E5902" s="66"/>
      <c r="F5902" s="66"/>
      <c r="G5902" s="57"/>
      <c r="H5902" s="57"/>
      <c r="I5902" s="57"/>
      <c r="J5902" s="57"/>
      <c r="K5902" s="57"/>
      <c r="L5902" s="57"/>
      <c r="M5902" s="57"/>
      <c r="N5902" s="57"/>
    </row>
    <row r="5903" spans="5:14">
      <c r="E5903" s="66"/>
      <c r="F5903" s="66"/>
      <c r="G5903" s="57"/>
      <c r="H5903" s="57"/>
      <c r="I5903" s="57"/>
      <c r="J5903" s="57"/>
      <c r="K5903" s="57"/>
      <c r="L5903" s="57"/>
      <c r="M5903" s="57"/>
      <c r="N5903" s="57"/>
    </row>
    <row r="5904" spans="5:14">
      <c r="E5904" s="66"/>
      <c r="F5904" s="66"/>
      <c r="G5904" s="57"/>
      <c r="H5904" s="57"/>
      <c r="I5904" s="57"/>
      <c r="J5904" s="57"/>
      <c r="K5904" s="57"/>
      <c r="L5904" s="57"/>
      <c r="M5904" s="57"/>
      <c r="N5904" s="57"/>
    </row>
    <row r="5905" spans="5:14">
      <c r="E5905" s="66"/>
      <c r="F5905" s="66"/>
      <c r="G5905" s="57"/>
      <c r="H5905" s="57"/>
      <c r="I5905" s="57"/>
      <c r="J5905" s="57"/>
      <c r="K5905" s="57"/>
      <c r="L5905" s="57"/>
      <c r="M5905" s="57"/>
      <c r="N5905" s="57"/>
    </row>
    <row r="5906" spans="5:14">
      <c r="E5906" s="66"/>
      <c r="F5906" s="66"/>
      <c r="G5906" s="57"/>
      <c r="H5906" s="57"/>
      <c r="I5906" s="57"/>
      <c r="J5906" s="57"/>
      <c r="K5906" s="57"/>
      <c r="L5906" s="57"/>
      <c r="M5906" s="57"/>
      <c r="N5906" s="57"/>
    </row>
    <row r="5907" spans="5:14">
      <c r="E5907" s="66"/>
      <c r="F5907" s="66"/>
      <c r="G5907" s="57"/>
      <c r="H5907" s="57"/>
      <c r="I5907" s="57"/>
      <c r="J5907" s="57"/>
      <c r="K5907" s="57"/>
      <c r="L5907" s="57"/>
      <c r="M5907" s="57"/>
      <c r="N5907" s="57"/>
    </row>
    <row r="5908" spans="5:14">
      <c r="E5908" s="66"/>
      <c r="F5908" s="66"/>
      <c r="G5908" s="57"/>
      <c r="H5908" s="57"/>
      <c r="I5908" s="57"/>
      <c r="J5908" s="57"/>
      <c r="K5908" s="57"/>
      <c r="L5908" s="57"/>
      <c r="M5908" s="57"/>
      <c r="N5908" s="57"/>
    </row>
    <row r="5909" spans="5:14">
      <c r="E5909" s="66"/>
      <c r="F5909" s="66"/>
      <c r="G5909" s="57"/>
      <c r="H5909" s="57"/>
      <c r="I5909" s="57"/>
      <c r="J5909" s="57"/>
      <c r="K5909" s="57"/>
      <c r="L5909" s="57"/>
      <c r="M5909" s="57"/>
      <c r="N5909" s="57"/>
    </row>
    <row r="5910" spans="5:14">
      <c r="E5910" s="66"/>
      <c r="F5910" s="66"/>
      <c r="G5910" s="57"/>
      <c r="H5910" s="57"/>
      <c r="I5910" s="57"/>
      <c r="J5910" s="57"/>
      <c r="K5910" s="57"/>
      <c r="L5910" s="57"/>
      <c r="M5910" s="57"/>
      <c r="N5910" s="57"/>
    </row>
    <row r="5911" spans="5:14">
      <c r="E5911" s="66"/>
      <c r="F5911" s="66"/>
      <c r="G5911" s="57"/>
      <c r="H5911" s="57"/>
      <c r="I5911" s="57"/>
      <c r="J5911" s="57"/>
      <c r="K5911" s="57"/>
      <c r="L5911" s="57"/>
      <c r="M5911" s="57"/>
      <c r="N5911" s="57"/>
    </row>
    <row r="5912" spans="5:14">
      <c r="E5912" s="66"/>
      <c r="F5912" s="66"/>
      <c r="G5912" s="57"/>
      <c r="H5912" s="57"/>
      <c r="I5912" s="57"/>
      <c r="J5912" s="57"/>
      <c r="K5912" s="57"/>
      <c r="L5912" s="57"/>
      <c r="M5912" s="57"/>
      <c r="N5912" s="57"/>
    </row>
    <row r="5913" spans="5:14">
      <c r="E5913" s="66"/>
      <c r="F5913" s="66"/>
      <c r="G5913" s="57"/>
      <c r="H5913" s="57"/>
      <c r="I5913" s="57"/>
      <c r="J5913" s="57"/>
      <c r="K5913" s="57"/>
      <c r="L5913" s="57"/>
      <c r="M5913" s="57"/>
      <c r="N5913" s="57"/>
    </row>
    <row r="5914" spans="5:14">
      <c r="E5914" s="66"/>
      <c r="F5914" s="66"/>
      <c r="G5914" s="57"/>
      <c r="H5914" s="57"/>
      <c r="I5914" s="57"/>
      <c r="J5914" s="57"/>
      <c r="K5914" s="57"/>
      <c r="L5914" s="57"/>
      <c r="M5914" s="57"/>
      <c r="N5914" s="57"/>
    </row>
    <row r="5915" spans="5:14">
      <c r="E5915" s="66"/>
      <c r="F5915" s="66"/>
      <c r="G5915" s="57"/>
      <c r="H5915" s="57"/>
      <c r="I5915" s="57"/>
      <c r="J5915" s="57"/>
      <c r="K5915" s="57"/>
      <c r="L5915" s="57"/>
      <c r="M5915" s="57"/>
      <c r="N5915" s="57"/>
    </row>
    <row r="5916" spans="5:14">
      <c r="E5916" s="66"/>
      <c r="F5916" s="66"/>
      <c r="G5916" s="57"/>
      <c r="H5916" s="57"/>
      <c r="I5916" s="57"/>
      <c r="J5916" s="57"/>
      <c r="K5916" s="57"/>
      <c r="L5916" s="57"/>
      <c r="M5916" s="57"/>
      <c r="N5916" s="57"/>
    </row>
    <row r="5917" spans="5:14">
      <c r="E5917" s="66"/>
      <c r="F5917" s="66"/>
      <c r="G5917" s="57"/>
      <c r="H5917" s="57"/>
      <c r="I5917" s="57"/>
      <c r="J5917" s="57"/>
      <c r="K5917" s="57"/>
      <c r="L5917" s="57"/>
      <c r="M5917" s="57"/>
      <c r="N5917" s="57"/>
    </row>
    <row r="5918" spans="5:14">
      <c r="E5918" s="66"/>
      <c r="F5918" s="66"/>
      <c r="G5918" s="57"/>
      <c r="H5918" s="57"/>
      <c r="I5918" s="57"/>
      <c r="J5918" s="57"/>
      <c r="K5918" s="57"/>
      <c r="L5918" s="57"/>
      <c r="M5918" s="57"/>
      <c r="N5918" s="57"/>
    </row>
    <row r="5919" spans="5:14">
      <c r="E5919" s="66"/>
      <c r="F5919" s="66"/>
      <c r="G5919" s="57"/>
      <c r="H5919" s="57"/>
      <c r="I5919" s="57"/>
      <c r="J5919" s="57"/>
      <c r="K5919" s="57"/>
      <c r="L5919" s="57"/>
      <c r="M5919" s="57"/>
      <c r="N5919" s="57"/>
    </row>
    <row r="5920" spans="5:14">
      <c r="E5920" s="66"/>
      <c r="F5920" s="66"/>
      <c r="G5920" s="57"/>
      <c r="H5920" s="57"/>
      <c r="I5920" s="57"/>
      <c r="J5920" s="57"/>
      <c r="K5920" s="57"/>
      <c r="L5920" s="57"/>
      <c r="M5920" s="57"/>
      <c r="N5920" s="57"/>
    </row>
    <row r="5921" spans="5:14">
      <c r="E5921" s="66"/>
      <c r="F5921" s="66"/>
      <c r="G5921" s="57"/>
      <c r="H5921" s="57"/>
      <c r="I5921" s="57"/>
      <c r="J5921" s="57"/>
      <c r="K5921" s="57"/>
      <c r="L5921" s="57"/>
      <c r="M5921" s="57"/>
      <c r="N5921" s="57"/>
    </row>
    <row r="5922" spans="5:14">
      <c r="E5922" s="66"/>
      <c r="F5922" s="66"/>
      <c r="G5922" s="57"/>
      <c r="H5922" s="57"/>
      <c r="I5922" s="57"/>
      <c r="J5922" s="57"/>
      <c r="K5922" s="57"/>
      <c r="L5922" s="57"/>
      <c r="M5922" s="57"/>
      <c r="N5922" s="57"/>
    </row>
    <row r="5923" spans="5:14">
      <c r="E5923" s="66"/>
      <c r="F5923" s="66"/>
      <c r="G5923" s="57"/>
      <c r="H5923" s="57"/>
      <c r="I5923" s="57"/>
      <c r="J5923" s="57"/>
      <c r="K5923" s="57"/>
      <c r="L5923" s="57"/>
      <c r="M5923" s="57"/>
      <c r="N5923" s="57"/>
    </row>
    <row r="5924" spans="5:14">
      <c r="E5924" s="66"/>
      <c r="F5924" s="66"/>
      <c r="G5924" s="57"/>
      <c r="H5924" s="57"/>
      <c r="I5924" s="57"/>
      <c r="J5924" s="57"/>
      <c r="K5924" s="57"/>
      <c r="L5924" s="57"/>
      <c r="M5924" s="57"/>
      <c r="N5924" s="57"/>
    </row>
    <row r="5925" spans="5:14">
      <c r="E5925" s="66"/>
      <c r="F5925" s="66"/>
      <c r="G5925" s="57"/>
      <c r="H5925" s="57"/>
      <c r="I5925" s="57"/>
      <c r="J5925" s="57"/>
      <c r="K5925" s="57"/>
      <c r="L5925" s="57"/>
      <c r="M5925" s="57"/>
      <c r="N5925" s="57"/>
    </row>
    <row r="5926" spans="5:14">
      <c r="E5926" s="66"/>
      <c r="F5926" s="66"/>
      <c r="G5926" s="57"/>
      <c r="H5926" s="57"/>
      <c r="I5926" s="57"/>
      <c r="J5926" s="57"/>
      <c r="K5926" s="57"/>
      <c r="L5926" s="57"/>
      <c r="M5926" s="57"/>
      <c r="N5926" s="57"/>
    </row>
    <row r="5927" spans="5:14">
      <c r="E5927" s="66"/>
      <c r="F5927" s="66"/>
      <c r="G5927" s="57"/>
      <c r="H5927" s="57"/>
      <c r="I5927" s="57"/>
      <c r="J5927" s="57"/>
      <c r="K5927" s="57"/>
      <c r="L5927" s="57"/>
      <c r="M5927" s="57"/>
      <c r="N5927" s="57"/>
    </row>
    <row r="5928" spans="5:14">
      <c r="E5928" s="66"/>
      <c r="F5928" s="66"/>
      <c r="G5928" s="57"/>
      <c r="H5928" s="57"/>
      <c r="I5928" s="57"/>
      <c r="J5928" s="57"/>
      <c r="K5928" s="57"/>
      <c r="L5928" s="57"/>
      <c r="M5928" s="57"/>
      <c r="N5928" s="57"/>
    </row>
    <row r="5929" spans="5:14">
      <c r="E5929" s="66"/>
      <c r="F5929" s="66"/>
      <c r="G5929" s="57"/>
      <c r="H5929" s="57"/>
      <c r="I5929" s="57"/>
      <c r="J5929" s="57"/>
      <c r="K5929" s="57"/>
      <c r="L5929" s="57"/>
      <c r="M5929" s="57"/>
      <c r="N5929" s="57"/>
    </row>
    <row r="5930" spans="5:14">
      <c r="E5930" s="66"/>
      <c r="F5930" s="66"/>
      <c r="G5930" s="57"/>
      <c r="H5930" s="57"/>
      <c r="I5930" s="57"/>
      <c r="J5930" s="57"/>
      <c r="K5930" s="57"/>
      <c r="L5930" s="57"/>
      <c r="M5930" s="57"/>
      <c r="N5930" s="57"/>
    </row>
    <row r="5931" spans="5:14">
      <c r="E5931" s="66"/>
      <c r="F5931" s="66"/>
      <c r="G5931" s="57"/>
      <c r="H5931" s="57"/>
      <c r="I5931" s="57"/>
      <c r="J5931" s="57"/>
      <c r="K5931" s="57"/>
      <c r="L5931" s="57"/>
      <c r="M5931" s="57"/>
      <c r="N5931" s="57"/>
    </row>
    <row r="5932" spans="5:14">
      <c r="E5932" s="66"/>
      <c r="F5932" s="66"/>
      <c r="G5932" s="57"/>
      <c r="H5932" s="57"/>
      <c r="I5932" s="57"/>
      <c r="J5932" s="57"/>
      <c r="K5932" s="57"/>
      <c r="L5932" s="57"/>
      <c r="M5932" s="57"/>
      <c r="N5932" s="57"/>
    </row>
    <row r="5933" spans="5:14">
      <c r="E5933" s="66"/>
      <c r="F5933" s="66"/>
      <c r="G5933" s="57"/>
      <c r="H5933" s="57"/>
      <c r="I5933" s="57"/>
      <c r="J5933" s="57"/>
      <c r="K5933" s="57"/>
      <c r="L5933" s="57"/>
      <c r="M5933" s="57"/>
      <c r="N5933" s="57"/>
    </row>
    <row r="5934" spans="5:14">
      <c r="E5934" s="66"/>
      <c r="F5934" s="66"/>
      <c r="G5934" s="57"/>
      <c r="H5934" s="57"/>
      <c r="I5934" s="57"/>
      <c r="J5934" s="57"/>
      <c r="K5934" s="57"/>
      <c r="L5934" s="57"/>
      <c r="M5934" s="57"/>
      <c r="N5934" s="57"/>
    </row>
    <row r="5935" spans="5:14">
      <c r="E5935" s="66"/>
      <c r="F5935" s="66"/>
      <c r="G5935" s="57"/>
      <c r="H5935" s="57"/>
      <c r="I5935" s="57"/>
      <c r="J5935" s="57"/>
      <c r="K5935" s="57"/>
      <c r="L5935" s="57"/>
      <c r="M5935" s="57"/>
      <c r="N5935" s="57"/>
    </row>
    <row r="5936" spans="5:14">
      <c r="E5936" s="66"/>
      <c r="F5936" s="66"/>
      <c r="G5936" s="57"/>
      <c r="H5936" s="57"/>
      <c r="I5936" s="57"/>
      <c r="J5936" s="57"/>
      <c r="K5936" s="57"/>
      <c r="L5936" s="57"/>
      <c r="M5936" s="57"/>
      <c r="N5936" s="57"/>
    </row>
    <row r="5937" spans="5:14">
      <c r="E5937" s="66"/>
      <c r="F5937" s="66"/>
      <c r="G5937" s="57"/>
      <c r="H5937" s="57"/>
      <c r="I5937" s="57"/>
      <c r="J5937" s="57"/>
      <c r="K5937" s="57"/>
      <c r="L5937" s="57"/>
      <c r="M5937" s="57"/>
      <c r="N5937" s="57"/>
    </row>
    <row r="5938" spans="5:14">
      <c r="E5938" s="66"/>
      <c r="F5938" s="66"/>
      <c r="G5938" s="57"/>
      <c r="H5938" s="57"/>
      <c r="I5938" s="57"/>
      <c r="J5938" s="57"/>
      <c r="K5938" s="57"/>
      <c r="L5938" s="57"/>
      <c r="M5938" s="57"/>
      <c r="N5938" s="57"/>
    </row>
    <row r="5939" spans="5:14">
      <c r="E5939" s="66"/>
      <c r="F5939" s="66"/>
      <c r="G5939" s="57"/>
      <c r="H5939" s="57"/>
      <c r="I5939" s="57"/>
      <c r="J5939" s="57"/>
      <c r="K5939" s="57"/>
      <c r="L5939" s="57"/>
      <c r="M5939" s="57"/>
      <c r="N5939" s="57"/>
    </row>
    <row r="5940" spans="5:14">
      <c r="E5940" s="66"/>
      <c r="F5940" s="66"/>
      <c r="G5940" s="57"/>
      <c r="H5940" s="57"/>
      <c r="I5940" s="57"/>
      <c r="J5940" s="57"/>
      <c r="K5940" s="57"/>
      <c r="L5940" s="57"/>
      <c r="M5940" s="57"/>
      <c r="N5940" s="57"/>
    </row>
    <row r="5941" spans="5:14">
      <c r="E5941" s="66"/>
      <c r="F5941" s="66"/>
      <c r="G5941" s="57"/>
      <c r="H5941" s="57"/>
      <c r="I5941" s="57"/>
      <c r="J5941" s="57"/>
      <c r="K5941" s="57"/>
      <c r="L5941" s="57"/>
      <c r="M5941" s="57"/>
      <c r="N5941" s="57"/>
    </row>
    <row r="5942" spans="5:14">
      <c r="E5942" s="66"/>
      <c r="F5942" s="66"/>
      <c r="G5942" s="57"/>
      <c r="H5942" s="57"/>
      <c r="I5942" s="57"/>
      <c r="J5942" s="57"/>
      <c r="K5942" s="57"/>
      <c r="L5942" s="57"/>
      <c r="M5942" s="57"/>
      <c r="N5942" s="57"/>
    </row>
    <row r="5943" spans="5:14">
      <c r="E5943" s="66"/>
      <c r="F5943" s="66"/>
      <c r="G5943" s="57"/>
      <c r="H5943" s="57"/>
      <c r="I5943" s="57"/>
      <c r="J5943" s="57"/>
      <c r="K5943" s="57"/>
      <c r="L5943" s="57"/>
      <c r="M5943" s="57"/>
      <c r="N5943" s="57"/>
    </row>
    <row r="5944" spans="5:14">
      <c r="E5944" s="66"/>
      <c r="F5944" s="66"/>
      <c r="G5944" s="57"/>
      <c r="H5944" s="57"/>
      <c r="I5944" s="57"/>
      <c r="J5944" s="57"/>
      <c r="K5944" s="57"/>
      <c r="L5944" s="57"/>
      <c r="M5944" s="57"/>
      <c r="N5944" s="57"/>
    </row>
    <row r="5945" spans="5:14">
      <c r="E5945" s="66"/>
      <c r="F5945" s="66"/>
      <c r="G5945" s="57"/>
      <c r="H5945" s="57"/>
      <c r="I5945" s="57"/>
      <c r="J5945" s="57"/>
      <c r="K5945" s="57"/>
      <c r="L5945" s="57"/>
      <c r="M5945" s="57"/>
      <c r="N5945" s="57"/>
    </row>
    <row r="5946" spans="5:14">
      <c r="E5946" s="66"/>
      <c r="F5946" s="66"/>
      <c r="G5946" s="57"/>
      <c r="H5946" s="57"/>
      <c r="I5946" s="57"/>
      <c r="J5946" s="57"/>
      <c r="K5946" s="57"/>
      <c r="L5946" s="57"/>
      <c r="M5946" s="57"/>
      <c r="N5946" s="57"/>
    </row>
    <row r="5947" spans="5:14">
      <c r="E5947" s="66"/>
      <c r="F5947" s="66"/>
      <c r="G5947" s="57"/>
      <c r="H5947" s="57"/>
      <c r="I5947" s="57"/>
      <c r="J5947" s="57"/>
      <c r="K5947" s="57"/>
      <c r="L5947" s="57"/>
      <c r="M5947" s="57"/>
      <c r="N5947" s="57"/>
    </row>
    <row r="5948" spans="5:14">
      <c r="E5948" s="66"/>
      <c r="F5948" s="66"/>
      <c r="G5948" s="57"/>
      <c r="H5948" s="57"/>
      <c r="I5948" s="57"/>
      <c r="J5948" s="57"/>
      <c r="K5948" s="57"/>
      <c r="L5948" s="57"/>
      <c r="M5948" s="57"/>
      <c r="N5948" s="57"/>
    </row>
    <row r="5949" spans="5:14">
      <c r="E5949" s="66"/>
      <c r="F5949" s="66"/>
      <c r="G5949" s="57"/>
      <c r="H5949" s="57"/>
      <c r="I5949" s="57"/>
      <c r="J5949" s="57"/>
      <c r="K5949" s="57"/>
      <c r="L5949" s="57"/>
      <c r="M5949" s="57"/>
      <c r="N5949" s="57"/>
    </row>
    <row r="5950" spans="5:14">
      <c r="E5950" s="66"/>
      <c r="F5950" s="66"/>
      <c r="G5950" s="57"/>
      <c r="H5950" s="57"/>
      <c r="I5950" s="57"/>
      <c r="J5950" s="57"/>
      <c r="K5950" s="57"/>
      <c r="L5950" s="57"/>
      <c r="M5950" s="57"/>
      <c r="N5950" s="57"/>
    </row>
    <row r="5951" spans="5:14">
      <c r="E5951" s="66"/>
      <c r="F5951" s="66"/>
      <c r="G5951" s="57"/>
      <c r="H5951" s="57"/>
      <c r="I5951" s="57"/>
      <c r="J5951" s="57"/>
      <c r="K5951" s="57"/>
      <c r="L5951" s="57"/>
      <c r="M5951" s="57"/>
      <c r="N5951" s="57"/>
    </row>
    <row r="5952" spans="5:14">
      <c r="E5952" s="66"/>
      <c r="F5952" s="66"/>
      <c r="G5952" s="57"/>
      <c r="H5952" s="57"/>
      <c r="I5952" s="57"/>
      <c r="J5952" s="57"/>
      <c r="K5952" s="57"/>
      <c r="L5952" s="57"/>
      <c r="M5952" s="57"/>
      <c r="N5952" s="57"/>
    </row>
    <row r="5953" spans="5:14">
      <c r="E5953" s="66"/>
      <c r="F5953" s="66"/>
      <c r="G5953" s="57"/>
      <c r="H5953" s="57"/>
      <c r="I5953" s="57"/>
      <c r="J5953" s="57"/>
      <c r="K5953" s="57"/>
      <c r="L5953" s="57"/>
      <c r="M5953" s="57"/>
      <c r="N5953" s="57"/>
    </row>
    <row r="5954" spans="5:14">
      <c r="E5954" s="66"/>
      <c r="F5954" s="66"/>
      <c r="G5954" s="57"/>
      <c r="H5954" s="57"/>
      <c r="I5954" s="57"/>
      <c r="J5954" s="57"/>
      <c r="K5954" s="57"/>
      <c r="L5954" s="57"/>
      <c r="M5954" s="57"/>
      <c r="N5954" s="57"/>
    </row>
    <row r="5955" spans="5:14">
      <c r="E5955" s="66"/>
      <c r="F5955" s="66"/>
      <c r="G5955" s="57"/>
      <c r="H5955" s="57"/>
      <c r="I5955" s="57"/>
      <c r="J5955" s="57"/>
      <c r="K5955" s="57"/>
      <c r="L5955" s="57"/>
      <c r="M5955" s="57"/>
      <c r="N5955" s="57"/>
    </row>
    <row r="5956" spans="5:14">
      <c r="E5956" s="66"/>
      <c r="F5956" s="66"/>
      <c r="G5956" s="57"/>
      <c r="H5956" s="57"/>
      <c r="I5956" s="57"/>
      <c r="J5956" s="57"/>
      <c r="K5956" s="57"/>
      <c r="L5956" s="57"/>
      <c r="M5956" s="57"/>
      <c r="N5956" s="57"/>
    </row>
    <row r="5957" spans="5:14">
      <c r="E5957" s="66"/>
      <c r="F5957" s="66"/>
      <c r="G5957" s="57"/>
      <c r="H5957" s="57"/>
      <c r="I5957" s="57"/>
      <c r="J5957" s="57"/>
      <c r="K5957" s="57"/>
      <c r="L5957" s="57"/>
      <c r="M5957" s="57"/>
      <c r="N5957" s="57"/>
    </row>
    <row r="5958" spans="5:14">
      <c r="E5958" s="66"/>
      <c r="F5958" s="66"/>
      <c r="G5958" s="57"/>
      <c r="H5958" s="57"/>
      <c r="I5958" s="57"/>
      <c r="J5958" s="57"/>
      <c r="K5958" s="57"/>
      <c r="L5958" s="57"/>
      <c r="M5958" s="57"/>
      <c r="N5958" s="57"/>
    </row>
    <row r="5959" spans="5:14">
      <c r="E5959" s="66"/>
      <c r="F5959" s="66"/>
      <c r="G5959" s="57"/>
      <c r="H5959" s="57"/>
      <c r="I5959" s="57"/>
      <c r="J5959" s="57"/>
      <c r="K5959" s="57"/>
      <c r="L5959" s="57"/>
      <c r="M5959" s="57"/>
      <c r="N5959" s="57"/>
    </row>
    <row r="5960" spans="5:14">
      <c r="E5960" s="66"/>
      <c r="F5960" s="66"/>
      <c r="G5960" s="57"/>
      <c r="H5960" s="57"/>
      <c r="I5960" s="57"/>
      <c r="J5960" s="57"/>
      <c r="K5960" s="57"/>
      <c r="L5960" s="57"/>
      <c r="M5960" s="57"/>
      <c r="N5960" s="57"/>
    </row>
    <row r="5961" spans="5:14">
      <c r="E5961" s="66"/>
      <c r="F5961" s="66"/>
      <c r="G5961" s="57"/>
      <c r="H5961" s="57"/>
      <c r="I5961" s="57"/>
      <c r="J5961" s="57"/>
      <c r="K5961" s="57"/>
      <c r="L5961" s="57"/>
      <c r="M5961" s="57"/>
      <c r="N5961" s="57"/>
    </row>
    <row r="5962" spans="5:14">
      <c r="E5962" s="66"/>
      <c r="F5962" s="66"/>
      <c r="G5962" s="57"/>
      <c r="H5962" s="57"/>
      <c r="I5962" s="57"/>
      <c r="J5962" s="57"/>
      <c r="K5962" s="57"/>
      <c r="L5962" s="57"/>
      <c r="M5962" s="57"/>
      <c r="N5962" s="57"/>
    </row>
    <row r="5963" spans="5:14">
      <c r="E5963" s="66"/>
      <c r="F5963" s="66"/>
      <c r="G5963" s="57"/>
      <c r="H5963" s="57"/>
      <c r="I5963" s="57"/>
      <c r="J5963" s="57"/>
      <c r="K5963" s="57"/>
      <c r="L5963" s="57"/>
      <c r="M5963" s="57"/>
      <c r="N5963" s="57"/>
    </row>
    <row r="5964" spans="5:14">
      <c r="E5964" s="66"/>
      <c r="F5964" s="66"/>
      <c r="G5964" s="57"/>
      <c r="H5964" s="57"/>
      <c r="I5964" s="57"/>
      <c r="J5964" s="57"/>
      <c r="K5964" s="57"/>
      <c r="L5964" s="57"/>
      <c r="M5964" s="57"/>
      <c r="N5964" s="57"/>
    </row>
    <row r="5965" spans="5:14">
      <c r="E5965" s="66"/>
      <c r="F5965" s="66"/>
      <c r="G5965" s="57"/>
      <c r="H5965" s="57"/>
      <c r="I5965" s="57"/>
      <c r="J5965" s="57"/>
      <c r="K5965" s="57"/>
      <c r="L5965" s="57"/>
      <c r="M5965" s="57"/>
      <c r="N5965" s="57"/>
    </row>
    <row r="5966" spans="5:14">
      <c r="E5966" s="66"/>
      <c r="F5966" s="66"/>
      <c r="G5966" s="57"/>
      <c r="H5966" s="57"/>
      <c r="I5966" s="57"/>
      <c r="J5966" s="57"/>
      <c r="K5966" s="57"/>
      <c r="L5966" s="57"/>
      <c r="M5966" s="57"/>
      <c r="N5966" s="57"/>
    </row>
    <row r="5967" spans="5:14">
      <c r="E5967" s="66"/>
      <c r="F5967" s="66"/>
      <c r="G5967" s="57"/>
      <c r="H5967" s="57"/>
      <c r="I5967" s="57"/>
      <c r="J5967" s="57"/>
      <c r="K5967" s="57"/>
      <c r="L5967" s="57"/>
      <c r="M5967" s="57"/>
      <c r="N5967" s="57"/>
    </row>
    <row r="5968" spans="5:14">
      <c r="E5968" s="66"/>
      <c r="F5968" s="66"/>
      <c r="G5968" s="57"/>
      <c r="H5968" s="57"/>
      <c r="I5968" s="57"/>
      <c r="J5968" s="57"/>
      <c r="K5968" s="57"/>
      <c r="L5968" s="57"/>
      <c r="M5968" s="57"/>
      <c r="N5968" s="57"/>
    </row>
    <row r="5969" spans="5:14">
      <c r="E5969" s="66"/>
      <c r="F5969" s="66"/>
      <c r="G5969" s="57"/>
      <c r="H5969" s="57"/>
      <c r="I5969" s="57"/>
      <c r="J5969" s="57"/>
      <c r="K5969" s="57"/>
      <c r="L5969" s="57"/>
      <c r="M5969" s="57"/>
      <c r="N5969" s="57"/>
    </row>
    <row r="5970" spans="5:14">
      <c r="E5970" s="66"/>
      <c r="F5970" s="66"/>
      <c r="G5970" s="57"/>
      <c r="H5970" s="57"/>
      <c r="I5970" s="57"/>
      <c r="J5970" s="57"/>
      <c r="K5970" s="57"/>
      <c r="L5970" s="57"/>
      <c r="M5970" s="57"/>
      <c r="N5970" s="57"/>
    </row>
    <row r="5971" spans="5:14">
      <c r="E5971" s="66"/>
      <c r="F5971" s="66"/>
      <c r="G5971" s="57"/>
      <c r="H5971" s="57"/>
      <c r="I5971" s="57"/>
      <c r="J5971" s="57"/>
      <c r="K5971" s="57"/>
      <c r="L5971" s="57"/>
      <c r="M5971" s="57"/>
      <c r="N5971" s="57"/>
    </row>
    <row r="5972" spans="5:14">
      <c r="E5972" s="66"/>
      <c r="F5972" s="66"/>
      <c r="G5972" s="57"/>
      <c r="H5972" s="57"/>
      <c r="I5972" s="57"/>
      <c r="J5972" s="57"/>
      <c r="K5972" s="57"/>
      <c r="L5972" s="57"/>
      <c r="M5972" s="57"/>
      <c r="N5972" s="57"/>
    </row>
    <row r="5973" spans="5:14">
      <c r="E5973" s="66"/>
      <c r="F5973" s="66"/>
      <c r="G5973" s="57"/>
      <c r="H5973" s="57"/>
      <c r="I5973" s="57"/>
      <c r="J5973" s="57"/>
      <c r="K5973" s="57"/>
      <c r="L5973" s="57"/>
      <c r="M5973" s="57"/>
      <c r="N5973" s="57"/>
    </row>
    <row r="5974" spans="5:14">
      <c r="E5974" s="66"/>
      <c r="F5974" s="66"/>
      <c r="G5974" s="57"/>
      <c r="H5974" s="57"/>
      <c r="I5974" s="57"/>
      <c r="J5974" s="57"/>
      <c r="K5974" s="57"/>
      <c r="L5974" s="57"/>
      <c r="M5974" s="57"/>
      <c r="N5974" s="57"/>
    </row>
    <row r="5975" spans="5:14">
      <c r="E5975" s="66"/>
      <c r="F5975" s="66"/>
      <c r="G5975" s="57"/>
      <c r="H5975" s="57"/>
      <c r="I5975" s="57"/>
      <c r="J5975" s="57"/>
      <c r="K5975" s="57"/>
      <c r="L5975" s="57"/>
      <c r="M5975" s="57"/>
      <c r="N5975" s="57"/>
    </row>
    <row r="5976" spans="5:14">
      <c r="E5976" s="66"/>
      <c r="F5976" s="66"/>
      <c r="G5976" s="57"/>
      <c r="H5976" s="57"/>
      <c r="I5976" s="57"/>
      <c r="J5976" s="57"/>
      <c r="K5976" s="57"/>
      <c r="L5976" s="57"/>
      <c r="M5976" s="57"/>
      <c r="N5976" s="57"/>
    </row>
    <row r="5977" spans="5:14">
      <c r="E5977" s="66"/>
      <c r="F5977" s="66"/>
      <c r="G5977" s="57"/>
      <c r="H5977" s="57"/>
      <c r="I5977" s="57"/>
      <c r="J5977" s="57"/>
      <c r="K5977" s="57"/>
      <c r="L5977" s="57"/>
      <c r="M5977" s="57"/>
      <c r="N5977" s="57"/>
    </row>
    <row r="5978" spans="5:14">
      <c r="E5978" s="66"/>
      <c r="F5978" s="66"/>
      <c r="G5978" s="57"/>
      <c r="H5978" s="57"/>
      <c r="I5978" s="57"/>
      <c r="J5978" s="57"/>
      <c r="K5978" s="57"/>
      <c r="L5978" s="57"/>
      <c r="M5978" s="57"/>
      <c r="N5978" s="57"/>
    </row>
    <row r="5979" spans="5:14">
      <c r="E5979" s="66"/>
      <c r="F5979" s="66"/>
      <c r="G5979" s="57"/>
      <c r="H5979" s="57"/>
      <c r="I5979" s="57"/>
      <c r="J5979" s="57"/>
      <c r="K5979" s="57"/>
      <c r="L5979" s="57"/>
      <c r="M5979" s="57"/>
      <c r="N5979" s="57"/>
    </row>
    <row r="5980" spans="5:14">
      <c r="E5980" s="66"/>
      <c r="F5980" s="66"/>
      <c r="G5980" s="57"/>
      <c r="H5980" s="57"/>
      <c r="I5980" s="57"/>
      <c r="J5980" s="57"/>
      <c r="K5980" s="57"/>
      <c r="L5980" s="57"/>
      <c r="M5980" s="57"/>
      <c r="N5980" s="57"/>
    </row>
    <row r="5981" spans="5:14">
      <c r="E5981" s="66"/>
      <c r="F5981" s="66"/>
      <c r="G5981" s="57"/>
      <c r="H5981" s="57"/>
      <c r="I5981" s="57"/>
      <c r="J5981" s="57"/>
      <c r="K5981" s="57"/>
      <c r="L5981" s="57"/>
      <c r="M5981" s="57"/>
      <c r="N5981" s="57"/>
    </row>
    <row r="5982" spans="5:14">
      <c r="E5982" s="66"/>
      <c r="F5982" s="66"/>
      <c r="G5982" s="57"/>
      <c r="H5982" s="57"/>
      <c r="I5982" s="57"/>
      <c r="J5982" s="57"/>
      <c r="K5982" s="57"/>
      <c r="L5982" s="57"/>
      <c r="M5982" s="57"/>
      <c r="N5982" s="57"/>
    </row>
    <row r="5983" spans="5:14">
      <c r="E5983" s="66"/>
      <c r="F5983" s="66"/>
      <c r="G5983" s="57"/>
      <c r="H5983" s="57"/>
      <c r="I5983" s="57"/>
      <c r="J5983" s="57"/>
      <c r="K5983" s="57"/>
      <c r="L5983" s="57"/>
      <c r="M5983" s="57"/>
      <c r="N5983" s="57"/>
    </row>
    <row r="5984" spans="5:14">
      <c r="E5984" s="66"/>
      <c r="F5984" s="66"/>
      <c r="G5984" s="57"/>
      <c r="H5984" s="57"/>
      <c r="I5984" s="57"/>
      <c r="J5984" s="57"/>
      <c r="K5984" s="57"/>
      <c r="L5984" s="57"/>
      <c r="M5984" s="57"/>
      <c r="N5984" s="57"/>
    </row>
    <row r="5985" spans="5:14">
      <c r="E5985" s="66"/>
      <c r="F5985" s="66"/>
      <c r="G5985" s="57"/>
      <c r="H5985" s="57"/>
      <c r="I5985" s="57"/>
      <c r="J5985" s="57"/>
      <c r="K5985" s="57"/>
      <c r="L5985" s="57"/>
      <c r="M5985" s="57"/>
      <c r="N5985" s="57"/>
    </row>
    <row r="5986" spans="5:14">
      <c r="E5986" s="66"/>
      <c r="F5986" s="66"/>
      <c r="G5986" s="57"/>
      <c r="H5986" s="57"/>
      <c r="I5986" s="57"/>
      <c r="J5986" s="57"/>
      <c r="K5986" s="57"/>
      <c r="L5986" s="57"/>
      <c r="M5986" s="57"/>
      <c r="N5986" s="57"/>
    </row>
    <row r="5987" spans="5:14">
      <c r="E5987" s="66"/>
      <c r="F5987" s="66"/>
      <c r="G5987" s="57"/>
      <c r="H5987" s="57"/>
      <c r="I5987" s="57"/>
      <c r="J5987" s="57"/>
      <c r="K5987" s="57"/>
      <c r="L5987" s="57"/>
      <c r="M5987" s="57"/>
      <c r="N5987" s="57"/>
    </row>
    <row r="5988" spans="5:14">
      <c r="E5988" s="66"/>
      <c r="F5988" s="66"/>
      <c r="G5988" s="57"/>
      <c r="H5988" s="57"/>
      <c r="I5988" s="57"/>
      <c r="J5988" s="57"/>
      <c r="K5988" s="57"/>
      <c r="L5988" s="57"/>
      <c r="M5988" s="57"/>
      <c r="N5988" s="57"/>
    </row>
    <row r="5989" spans="5:14">
      <c r="E5989" s="66"/>
      <c r="F5989" s="66"/>
      <c r="G5989" s="57"/>
      <c r="H5989" s="57"/>
      <c r="I5989" s="57"/>
      <c r="J5989" s="57"/>
      <c r="K5989" s="57"/>
      <c r="L5989" s="57"/>
      <c r="M5989" s="57"/>
      <c r="N5989" s="57"/>
    </row>
    <row r="5990" spans="5:14">
      <c r="E5990" s="66"/>
      <c r="F5990" s="66"/>
      <c r="G5990" s="57"/>
      <c r="H5990" s="57"/>
      <c r="I5990" s="57"/>
      <c r="J5990" s="57"/>
      <c r="K5990" s="57"/>
      <c r="L5990" s="57"/>
      <c r="M5990" s="57"/>
      <c r="N5990" s="57"/>
    </row>
    <row r="5991" spans="5:14">
      <c r="E5991" s="66"/>
      <c r="F5991" s="66"/>
      <c r="G5991" s="57"/>
      <c r="H5991" s="57"/>
      <c r="I5991" s="57"/>
      <c r="J5991" s="57"/>
      <c r="K5991" s="57"/>
      <c r="L5991" s="57"/>
      <c r="M5991" s="57"/>
      <c r="N5991" s="57"/>
    </row>
    <row r="5992" spans="5:14">
      <c r="E5992" s="66"/>
      <c r="F5992" s="66"/>
      <c r="G5992" s="57"/>
      <c r="H5992" s="57"/>
      <c r="I5992" s="57"/>
      <c r="J5992" s="57"/>
      <c r="K5992" s="57"/>
      <c r="L5992" s="57"/>
      <c r="M5992" s="57"/>
      <c r="N5992" s="57"/>
    </row>
    <row r="5993" spans="5:14">
      <c r="E5993" s="66"/>
      <c r="F5993" s="66"/>
      <c r="G5993" s="57"/>
      <c r="H5993" s="57"/>
      <c r="I5993" s="57"/>
      <c r="J5993" s="57"/>
      <c r="K5993" s="57"/>
      <c r="L5993" s="57"/>
      <c r="M5993" s="57"/>
      <c r="N5993" s="57"/>
    </row>
    <row r="5994" spans="5:14">
      <c r="E5994" s="66"/>
      <c r="F5994" s="66"/>
      <c r="G5994" s="57"/>
      <c r="H5994" s="57"/>
      <c r="I5994" s="57"/>
      <c r="J5994" s="57"/>
      <c r="K5994" s="57"/>
      <c r="L5994" s="57"/>
      <c r="M5994" s="57"/>
      <c r="N5994" s="57"/>
    </row>
    <row r="5995" spans="5:14">
      <c r="E5995" s="66"/>
      <c r="F5995" s="66"/>
      <c r="G5995" s="57"/>
      <c r="H5995" s="57"/>
      <c r="I5995" s="57"/>
      <c r="J5995" s="57"/>
      <c r="K5995" s="57"/>
      <c r="L5995" s="57"/>
      <c r="M5995" s="57"/>
      <c r="N5995" s="57"/>
    </row>
    <row r="5996" spans="5:14">
      <c r="E5996" s="66"/>
      <c r="F5996" s="66"/>
      <c r="G5996" s="57"/>
      <c r="H5996" s="57"/>
      <c r="I5996" s="57"/>
      <c r="J5996" s="57"/>
      <c r="K5996" s="57"/>
      <c r="L5996" s="57"/>
      <c r="M5996" s="57"/>
      <c r="N5996" s="57"/>
    </row>
    <row r="5997" spans="5:14">
      <c r="E5997" s="66"/>
      <c r="F5997" s="66"/>
      <c r="G5997" s="57"/>
      <c r="H5997" s="57"/>
      <c r="I5997" s="57"/>
      <c r="J5997" s="57"/>
      <c r="K5997" s="57"/>
      <c r="L5997" s="57"/>
      <c r="M5997" s="57"/>
      <c r="N5997" s="57"/>
    </row>
    <row r="5998" spans="5:14">
      <c r="E5998" s="66"/>
      <c r="F5998" s="66"/>
      <c r="G5998" s="57"/>
      <c r="H5998" s="57"/>
      <c r="I5998" s="57"/>
      <c r="J5998" s="57"/>
      <c r="K5998" s="57"/>
      <c r="L5998" s="57"/>
      <c r="M5998" s="57"/>
      <c r="N5998" s="57"/>
    </row>
    <row r="5999" spans="5:14">
      <c r="E5999" s="66"/>
      <c r="F5999" s="66"/>
      <c r="G5999" s="57"/>
      <c r="H5999" s="57"/>
      <c r="I5999" s="57"/>
      <c r="J5999" s="57"/>
      <c r="K5999" s="57"/>
      <c r="L5999" s="57"/>
      <c r="M5999" s="57"/>
      <c r="N5999" s="57"/>
    </row>
    <row r="6000" spans="5:14">
      <c r="E6000" s="66"/>
      <c r="F6000" s="66"/>
      <c r="G6000" s="57"/>
      <c r="H6000" s="57"/>
      <c r="I6000" s="57"/>
      <c r="J6000" s="57"/>
      <c r="K6000" s="57"/>
      <c r="L6000" s="57"/>
      <c r="M6000" s="57"/>
      <c r="N6000" s="57"/>
    </row>
    <row r="6001" spans="5:14">
      <c r="E6001" s="66"/>
      <c r="F6001" s="66"/>
      <c r="G6001" s="57"/>
      <c r="H6001" s="57"/>
      <c r="I6001" s="57"/>
      <c r="J6001" s="57"/>
      <c r="K6001" s="57"/>
      <c r="L6001" s="57"/>
      <c r="M6001" s="57"/>
      <c r="N6001" s="57"/>
    </row>
    <row r="6002" spans="5:14">
      <c r="E6002" s="66"/>
      <c r="F6002" s="66"/>
      <c r="G6002" s="57"/>
      <c r="H6002" s="57"/>
      <c r="I6002" s="57"/>
      <c r="J6002" s="57"/>
      <c r="K6002" s="57"/>
      <c r="L6002" s="57"/>
      <c r="M6002" s="57"/>
      <c r="N6002" s="57"/>
    </row>
    <row r="6003" spans="5:14">
      <c r="E6003" s="66"/>
      <c r="F6003" s="66"/>
      <c r="G6003" s="57"/>
      <c r="H6003" s="57"/>
      <c r="I6003" s="57"/>
      <c r="J6003" s="57"/>
      <c r="K6003" s="57"/>
      <c r="L6003" s="57"/>
      <c r="M6003" s="57"/>
      <c r="N6003" s="57"/>
    </row>
    <row r="6004" spans="5:14">
      <c r="E6004" s="66"/>
      <c r="F6004" s="66"/>
      <c r="G6004" s="57"/>
      <c r="H6004" s="57"/>
      <c r="I6004" s="57"/>
      <c r="J6004" s="57"/>
      <c r="K6004" s="57"/>
      <c r="L6004" s="57"/>
      <c r="M6004" s="57"/>
      <c r="N6004" s="57"/>
    </row>
    <row r="6005" spans="5:14">
      <c r="E6005" s="66"/>
      <c r="F6005" s="66"/>
      <c r="G6005" s="57"/>
      <c r="H6005" s="57"/>
      <c r="I6005" s="57"/>
      <c r="J6005" s="57"/>
      <c r="K6005" s="57"/>
      <c r="L6005" s="57"/>
      <c r="M6005" s="57"/>
      <c r="N6005" s="57"/>
    </row>
    <row r="6006" spans="5:14">
      <c r="E6006" s="66"/>
      <c r="F6006" s="66"/>
      <c r="G6006" s="57"/>
      <c r="H6006" s="57"/>
      <c r="I6006" s="57"/>
      <c r="J6006" s="57"/>
      <c r="K6006" s="57"/>
      <c r="L6006" s="57"/>
      <c r="M6006" s="57"/>
      <c r="N6006" s="57"/>
    </row>
    <row r="6007" spans="5:14">
      <c r="E6007" s="66"/>
      <c r="F6007" s="66"/>
      <c r="G6007" s="57"/>
      <c r="H6007" s="57"/>
      <c r="I6007" s="57"/>
      <c r="J6007" s="57"/>
      <c r="K6007" s="57"/>
      <c r="L6007" s="57"/>
      <c r="M6007" s="57"/>
      <c r="N6007" s="57"/>
    </row>
    <row r="6008" spans="5:14">
      <c r="E6008" s="66"/>
      <c r="F6008" s="66"/>
      <c r="G6008" s="57"/>
      <c r="H6008" s="57"/>
      <c r="I6008" s="57"/>
      <c r="J6008" s="57"/>
      <c r="K6008" s="57"/>
      <c r="L6008" s="57"/>
      <c r="M6008" s="57"/>
      <c r="N6008" s="57"/>
    </row>
    <row r="6009" spans="5:14">
      <c r="E6009" s="66"/>
      <c r="F6009" s="66"/>
      <c r="G6009" s="57"/>
      <c r="H6009" s="57"/>
      <c r="I6009" s="57"/>
      <c r="J6009" s="57"/>
      <c r="K6009" s="57"/>
      <c r="L6009" s="57"/>
      <c r="M6009" s="57"/>
      <c r="N6009" s="57"/>
    </row>
    <row r="6010" spans="5:14">
      <c r="E6010" s="66"/>
      <c r="F6010" s="66"/>
      <c r="G6010" s="57"/>
      <c r="H6010" s="57"/>
      <c r="I6010" s="57"/>
      <c r="J6010" s="57"/>
      <c r="K6010" s="57"/>
      <c r="L6010" s="57"/>
      <c r="M6010" s="57"/>
      <c r="N6010" s="57"/>
    </row>
    <row r="6011" spans="5:14">
      <c r="E6011" s="66"/>
      <c r="F6011" s="66"/>
      <c r="G6011" s="57"/>
      <c r="H6011" s="57"/>
      <c r="I6011" s="57"/>
      <c r="J6011" s="57"/>
      <c r="K6011" s="57"/>
      <c r="L6011" s="57"/>
      <c r="M6011" s="57"/>
      <c r="N6011" s="57"/>
    </row>
    <row r="6012" spans="5:14">
      <c r="E6012" s="66"/>
      <c r="F6012" s="66"/>
      <c r="G6012" s="57"/>
      <c r="H6012" s="57"/>
      <c r="I6012" s="57"/>
      <c r="J6012" s="57"/>
      <c r="K6012" s="57"/>
      <c r="L6012" s="57"/>
      <c r="M6012" s="57"/>
      <c r="N6012" s="57"/>
    </row>
    <row r="6013" spans="5:14">
      <c r="E6013" s="66"/>
      <c r="F6013" s="66"/>
      <c r="G6013" s="57"/>
      <c r="H6013" s="57"/>
      <c r="I6013" s="57"/>
      <c r="J6013" s="57"/>
      <c r="K6013" s="57"/>
      <c r="L6013" s="57"/>
      <c r="M6013" s="57"/>
      <c r="N6013" s="57"/>
    </row>
    <row r="6014" spans="5:14">
      <c r="E6014" s="66"/>
      <c r="F6014" s="66"/>
      <c r="G6014" s="57"/>
      <c r="H6014" s="57"/>
      <c r="I6014" s="57"/>
      <c r="J6014" s="57"/>
      <c r="K6014" s="57"/>
      <c r="L6014" s="57"/>
      <c r="M6014" s="57"/>
      <c r="N6014" s="57"/>
    </row>
    <row r="6015" spans="5:14">
      <c r="E6015" s="66"/>
      <c r="F6015" s="66"/>
      <c r="G6015" s="57"/>
      <c r="H6015" s="57"/>
      <c r="I6015" s="57"/>
      <c r="J6015" s="57"/>
      <c r="K6015" s="57"/>
      <c r="L6015" s="57"/>
      <c r="M6015" s="57"/>
      <c r="N6015" s="57"/>
    </row>
    <row r="6016" spans="5:14">
      <c r="E6016" s="66"/>
      <c r="F6016" s="66"/>
      <c r="G6016" s="57"/>
      <c r="H6016" s="57"/>
      <c r="I6016" s="57"/>
      <c r="J6016" s="57"/>
      <c r="K6016" s="57"/>
      <c r="L6016" s="57"/>
      <c r="M6016" s="57"/>
      <c r="N6016" s="57"/>
    </row>
    <row r="6017" spans="5:14">
      <c r="E6017" s="66"/>
      <c r="F6017" s="66"/>
      <c r="G6017" s="57"/>
      <c r="H6017" s="57"/>
      <c r="I6017" s="57"/>
      <c r="J6017" s="57"/>
      <c r="K6017" s="57"/>
      <c r="L6017" s="57"/>
      <c r="M6017" s="57"/>
      <c r="N6017" s="57"/>
    </row>
    <row r="6018" spans="5:14">
      <c r="E6018" s="66"/>
      <c r="F6018" s="66"/>
      <c r="G6018" s="57"/>
      <c r="H6018" s="57"/>
      <c r="I6018" s="57"/>
      <c r="J6018" s="57"/>
      <c r="K6018" s="57"/>
      <c r="L6018" s="57"/>
      <c r="M6018" s="57"/>
      <c r="N6018" s="57"/>
    </row>
    <row r="6019" spans="5:14">
      <c r="E6019" s="66"/>
      <c r="F6019" s="66"/>
      <c r="G6019" s="57"/>
      <c r="H6019" s="57"/>
      <c r="I6019" s="57"/>
      <c r="J6019" s="57"/>
      <c r="K6019" s="57"/>
      <c r="L6019" s="57"/>
      <c r="M6019" s="57"/>
      <c r="N6019" s="57"/>
    </row>
    <row r="6020" spans="5:14">
      <c r="E6020" s="66"/>
      <c r="F6020" s="66"/>
      <c r="G6020" s="57"/>
      <c r="H6020" s="57"/>
      <c r="I6020" s="57"/>
      <c r="J6020" s="57"/>
      <c r="K6020" s="57"/>
      <c r="L6020" s="57"/>
      <c r="M6020" s="57"/>
      <c r="N6020" s="57"/>
    </row>
    <row r="6021" spans="5:14">
      <c r="E6021" s="66"/>
      <c r="F6021" s="66"/>
      <c r="G6021" s="57"/>
      <c r="H6021" s="57"/>
      <c r="I6021" s="57"/>
      <c r="J6021" s="57"/>
      <c r="K6021" s="57"/>
      <c r="L6021" s="57"/>
      <c r="M6021" s="57"/>
      <c r="N6021" s="57"/>
    </row>
    <row r="6022" spans="5:14">
      <c r="E6022" s="66"/>
      <c r="F6022" s="66"/>
      <c r="G6022" s="57"/>
      <c r="H6022" s="57"/>
      <c r="I6022" s="57"/>
      <c r="J6022" s="57"/>
      <c r="K6022" s="57"/>
      <c r="L6022" s="57"/>
      <c r="M6022" s="57"/>
      <c r="N6022" s="57"/>
    </row>
    <row r="6023" spans="5:14">
      <c r="E6023" s="66"/>
      <c r="F6023" s="66"/>
      <c r="G6023" s="57"/>
      <c r="H6023" s="57"/>
      <c r="I6023" s="57"/>
      <c r="J6023" s="57"/>
      <c r="K6023" s="57"/>
      <c r="L6023" s="57"/>
      <c r="M6023" s="57"/>
      <c r="N6023" s="57"/>
    </row>
    <row r="6024" spans="5:14">
      <c r="E6024" s="66"/>
      <c r="F6024" s="66"/>
      <c r="G6024" s="57"/>
      <c r="H6024" s="57"/>
      <c r="I6024" s="57"/>
      <c r="J6024" s="57"/>
      <c r="K6024" s="57"/>
      <c r="L6024" s="57"/>
      <c r="M6024" s="57"/>
      <c r="N6024" s="57"/>
    </row>
    <row r="6025" spans="5:14">
      <c r="E6025" s="66"/>
      <c r="F6025" s="66"/>
      <c r="G6025" s="57"/>
      <c r="H6025" s="57"/>
      <c r="I6025" s="57"/>
      <c r="J6025" s="57"/>
      <c r="K6025" s="57"/>
      <c r="L6025" s="57"/>
      <c r="M6025" s="57"/>
      <c r="N6025" s="57"/>
    </row>
    <row r="6026" spans="5:14">
      <c r="E6026" s="66"/>
      <c r="F6026" s="66"/>
      <c r="G6026" s="57"/>
      <c r="H6026" s="57"/>
      <c r="I6026" s="57"/>
      <c r="J6026" s="57"/>
      <c r="K6026" s="57"/>
      <c r="L6026" s="57"/>
      <c r="M6026" s="57"/>
      <c r="N6026" s="57"/>
    </row>
    <row r="6027" spans="5:14">
      <c r="E6027" s="66"/>
      <c r="F6027" s="66"/>
      <c r="G6027" s="57"/>
      <c r="H6027" s="57"/>
      <c r="I6027" s="57"/>
      <c r="J6027" s="57"/>
      <c r="K6027" s="57"/>
      <c r="L6027" s="57"/>
      <c r="M6027" s="57"/>
      <c r="N6027" s="57"/>
    </row>
    <row r="6028" spans="5:14">
      <c r="E6028" s="66"/>
      <c r="F6028" s="66"/>
      <c r="G6028" s="57"/>
      <c r="H6028" s="57"/>
      <c r="I6028" s="57"/>
      <c r="J6028" s="57"/>
      <c r="K6028" s="57"/>
      <c r="L6028" s="57"/>
      <c r="M6028" s="57"/>
      <c r="N6028" s="57"/>
    </row>
    <row r="6029" spans="5:14">
      <c r="E6029" s="66"/>
      <c r="F6029" s="66"/>
      <c r="G6029" s="57"/>
      <c r="H6029" s="57"/>
      <c r="I6029" s="57"/>
      <c r="J6029" s="57"/>
      <c r="K6029" s="57"/>
      <c r="L6029" s="57"/>
      <c r="M6029" s="57"/>
      <c r="N6029" s="57"/>
    </row>
    <row r="6030" spans="5:14">
      <c r="E6030" s="66"/>
      <c r="F6030" s="66"/>
      <c r="G6030" s="57"/>
      <c r="H6030" s="57"/>
      <c r="I6030" s="57"/>
      <c r="J6030" s="57"/>
      <c r="K6030" s="57"/>
      <c r="L6030" s="57"/>
      <c r="M6030" s="57"/>
      <c r="N6030" s="57"/>
    </row>
    <row r="6031" spans="5:14">
      <c r="E6031" s="66"/>
      <c r="F6031" s="66"/>
      <c r="G6031" s="57"/>
      <c r="H6031" s="57"/>
      <c r="I6031" s="57"/>
      <c r="J6031" s="57"/>
      <c r="K6031" s="57"/>
      <c r="L6031" s="57"/>
      <c r="M6031" s="57"/>
      <c r="N6031" s="57"/>
    </row>
    <row r="6032" spans="5:14">
      <c r="E6032" s="66"/>
      <c r="F6032" s="66"/>
      <c r="G6032" s="57"/>
      <c r="H6032" s="57"/>
      <c r="I6032" s="57"/>
      <c r="J6032" s="57"/>
      <c r="K6032" s="57"/>
      <c r="L6032" s="57"/>
      <c r="M6032" s="57"/>
      <c r="N6032" s="57"/>
    </row>
    <row r="6033" spans="5:14">
      <c r="E6033" s="66"/>
      <c r="F6033" s="66"/>
      <c r="G6033" s="57"/>
      <c r="H6033" s="57"/>
      <c r="I6033" s="57"/>
      <c r="J6033" s="57"/>
      <c r="K6033" s="57"/>
      <c r="L6033" s="57"/>
      <c r="M6033" s="57"/>
      <c r="N6033" s="57"/>
    </row>
    <row r="6034" spans="5:14">
      <c r="E6034" s="66"/>
      <c r="F6034" s="66"/>
      <c r="G6034" s="57"/>
      <c r="H6034" s="57"/>
      <c r="I6034" s="57"/>
      <c r="J6034" s="57"/>
      <c r="K6034" s="57"/>
      <c r="L6034" s="57"/>
      <c r="M6034" s="57"/>
      <c r="N6034" s="57"/>
    </row>
    <row r="6035" spans="5:14">
      <c r="E6035" s="66"/>
      <c r="F6035" s="66"/>
      <c r="G6035" s="57"/>
      <c r="H6035" s="57"/>
      <c r="I6035" s="57"/>
      <c r="J6035" s="57"/>
      <c r="K6035" s="57"/>
      <c r="L6035" s="57"/>
      <c r="M6035" s="57"/>
      <c r="N6035" s="57"/>
    </row>
    <row r="6036" spans="5:14">
      <c r="E6036" s="66"/>
      <c r="F6036" s="66"/>
      <c r="G6036" s="57"/>
      <c r="H6036" s="57"/>
      <c r="I6036" s="57"/>
      <c r="J6036" s="57"/>
      <c r="K6036" s="57"/>
      <c r="L6036" s="57"/>
      <c r="M6036" s="57"/>
      <c r="N6036" s="57"/>
    </row>
    <row r="6037" spans="5:14">
      <c r="E6037" s="66"/>
      <c r="F6037" s="66"/>
      <c r="G6037" s="57"/>
      <c r="H6037" s="57"/>
      <c r="I6037" s="57"/>
      <c r="J6037" s="57"/>
      <c r="K6037" s="57"/>
      <c r="L6037" s="57"/>
      <c r="M6037" s="57"/>
      <c r="N6037" s="57"/>
    </row>
    <row r="6038" spans="5:14">
      <c r="E6038" s="66"/>
      <c r="F6038" s="66"/>
      <c r="G6038" s="57"/>
      <c r="H6038" s="57"/>
      <c r="I6038" s="57"/>
      <c r="J6038" s="57"/>
      <c r="K6038" s="57"/>
      <c r="L6038" s="57"/>
      <c r="M6038" s="57"/>
      <c r="N6038" s="57"/>
    </row>
    <row r="6039" spans="5:14">
      <c r="E6039" s="66"/>
      <c r="F6039" s="66"/>
      <c r="G6039" s="57"/>
      <c r="H6039" s="57"/>
      <c r="I6039" s="57"/>
      <c r="J6039" s="57"/>
      <c r="K6039" s="57"/>
      <c r="L6039" s="57"/>
      <c r="M6039" s="57"/>
      <c r="N6039" s="57"/>
    </row>
    <row r="6040" spans="5:14">
      <c r="E6040" s="66"/>
      <c r="F6040" s="66"/>
      <c r="G6040" s="57"/>
      <c r="H6040" s="57"/>
      <c r="I6040" s="57"/>
      <c r="J6040" s="57"/>
      <c r="K6040" s="57"/>
      <c r="L6040" s="57"/>
      <c r="M6040" s="57"/>
      <c r="N6040" s="57"/>
    </row>
    <row r="6041" spans="5:14">
      <c r="E6041" s="66"/>
      <c r="F6041" s="66"/>
      <c r="G6041" s="57"/>
      <c r="H6041" s="57"/>
      <c r="I6041" s="57"/>
      <c r="J6041" s="57"/>
      <c r="K6041" s="57"/>
      <c r="L6041" s="57"/>
      <c r="M6041" s="57"/>
      <c r="N6041" s="57"/>
    </row>
    <row r="6042" spans="5:14">
      <c r="E6042" s="66"/>
      <c r="F6042" s="66"/>
      <c r="G6042" s="57"/>
      <c r="H6042" s="57"/>
      <c r="I6042" s="57"/>
      <c r="J6042" s="57"/>
      <c r="K6042" s="57"/>
      <c r="L6042" s="57"/>
      <c r="M6042" s="57"/>
      <c r="N6042" s="57"/>
    </row>
    <row r="6043" spans="5:14">
      <c r="E6043" s="66"/>
      <c r="F6043" s="66"/>
      <c r="G6043" s="57"/>
      <c r="H6043" s="57"/>
      <c r="I6043" s="57"/>
      <c r="J6043" s="57"/>
      <c r="K6043" s="57"/>
      <c r="L6043" s="57"/>
      <c r="M6043" s="57"/>
      <c r="N6043" s="57"/>
    </row>
    <row r="6044" spans="5:14">
      <c r="E6044" s="66"/>
      <c r="F6044" s="66"/>
      <c r="G6044" s="57"/>
      <c r="H6044" s="57"/>
      <c r="I6044" s="57"/>
      <c r="J6044" s="57"/>
      <c r="K6044" s="57"/>
      <c r="L6044" s="57"/>
      <c r="M6044" s="57"/>
      <c r="N6044" s="57"/>
    </row>
    <row r="6045" spans="5:14">
      <c r="E6045" s="66"/>
      <c r="F6045" s="66"/>
      <c r="G6045" s="57"/>
      <c r="H6045" s="57"/>
      <c r="I6045" s="57"/>
      <c r="J6045" s="57"/>
      <c r="K6045" s="57"/>
      <c r="L6045" s="57"/>
      <c r="M6045" s="57"/>
      <c r="N6045" s="57"/>
    </row>
    <row r="6046" spans="5:14">
      <c r="E6046" s="66"/>
      <c r="F6046" s="66"/>
      <c r="G6046" s="57"/>
      <c r="H6046" s="57"/>
      <c r="I6046" s="57"/>
      <c r="J6046" s="57"/>
      <c r="K6046" s="57"/>
      <c r="L6046" s="57"/>
      <c r="M6046" s="57"/>
      <c r="N6046" s="57"/>
    </row>
    <row r="6047" spans="5:14">
      <c r="E6047" s="66"/>
      <c r="F6047" s="66"/>
      <c r="G6047" s="57"/>
      <c r="H6047" s="57"/>
      <c r="I6047" s="57"/>
      <c r="J6047" s="57"/>
      <c r="K6047" s="57"/>
      <c r="L6047" s="57"/>
      <c r="M6047" s="57"/>
      <c r="N6047" s="57"/>
    </row>
    <row r="6048" spans="5:14">
      <c r="E6048" s="66"/>
      <c r="F6048" s="66"/>
      <c r="G6048" s="57"/>
      <c r="H6048" s="57"/>
      <c r="I6048" s="57"/>
      <c r="J6048" s="57"/>
      <c r="K6048" s="57"/>
      <c r="L6048" s="57"/>
      <c r="M6048" s="57"/>
      <c r="N6048" s="57"/>
    </row>
    <row r="6049" spans="5:14">
      <c r="E6049" s="66"/>
      <c r="F6049" s="66"/>
      <c r="G6049" s="57"/>
      <c r="H6049" s="57"/>
      <c r="I6049" s="57"/>
      <c r="J6049" s="57"/>
      <c r="K6049" s="57"/>
      <c r="L6049" s="57"/>
      <c r="M6049" s="57"/>
      <c r="N6049" s="57"/>
    </row>
    <row r="6050" spans="5:14">
      <c r="E6050" s="66"/>
      <c r="F6050" s="66"/>
      <c r="G6050" s="57"/>
      <c r="H6050" s="57"/>
      <c r="I6050" s="57"/>
      <c r="J6050" s="57"/>
      <c r="K6050" s="57"/>
      <c r="L6050" s="57"/>
      <c r="M6050" s="57"/>
      <c r="N6050" s="57"/>
    </row>
    <row r="6051" spans="5:14">
      <c r="E6051" s="66"/>
      <c r="F6051" s="66"/>
      <c r="G6051" s="57"/>
      <c r="H6051" s="57"/>
      <c r="I6051" s="57"/>
      <c r="J6051" s="57"/>
      <c r="K6051" s="57"/>
      <c r="L6051" s="57"/>
      <c r="M6051" s="57"/>
      <c r="N6051" s="57"/>
    </row>
    <row r="6052" spans="5:14">
      <c r="E6052" s="66"/>
      <c r="F6052" s="66"/>
      <c r="G6052" s="57"/>
      <c r="H6052" s="57"/>
      <c r="I6052" s="57"/>
      <c r="J6052" s="57"/>
      <c r="K6052" s="57"/>
      <c r="L6052" s="57"/>
      <c r="M6052" s="57"/>
      <c r="N6052" s="57"/>
    </row>
    <row r="6053" spans="5:14">
      <c r="E6053" s="66"/>
      <c r="F6053" s="66"/>
      <c r="G6053" s="57"/>
      <c r="H6053" s="57"/>
      <c r="I6053" s="57"/>
      <c r="J6053" s="57"/>
      <c r="K6053" s="57"/>
      <c r="L6053" s="57"/>
      <c r="M6053" s="57"/>
      <c r="N6053" s="57"/>
    </row>
    <row r="6054" spans="5:14">
      <c r="E6054" s="66"/>
      <c r="F6054" s="66"/>
      <c r="G6054" s="57"/>
      <c r="H6054" s="57"/>
      <c r="I6054" s="57"/>
      <c r="J6054" s="57"/>
      <c r="K6054" s="57"/>
      <c r="L6054" s="57"/>
      <c r="M6054" s="57"/>
      <c r="N6054" s="57"/>
    </row>
    <row r="6055" spans="5:14">
      <c r="E6055" s="66"/>
      <c r="F6055" s="66"/>
      <c r="G6055" s="57"/>
      <c r="H6055" s="57"/>
      <c r="I6055" s="57"/>
      <c r="J6055" s="57"/>
      <c r="K6055" s="57"/>
      <c r="L6055" s="57"/>
      <c r="M6055" s="57"/>
      <c r="N6055" s="57"/>
    </row>
    <row r="6056" spans="5:14">
      <c r="E6056" s="66"/>
      <c r="F6056" s="66"/>
      <c r="G6056" s="57"/>
      <c r="H6056" s="57"/>
      <c r="I6056" s="57"/>
      <c r="J6056" s="57"/>
      <c r="K6056" s="57"/>
      <c r="L6056" s="57"/>
      <c r="M6056" s="57"/>
      <c r="N6056" s="57"/>
    </row>
    <row r="6057" spans="5:14">
      <c r="E6057" s="66"/>
      <c r="F6057" s="66"/>
      <c r="G6057" s="57"/>
      <c r="H6057" s="57"/>
      <c r="I6057" s="57"/>
      <c r="J6057" s="57"/>
      <c r="K6057" s="57"/>
      <c r="L6057" s="57"/>
      <c r="M6057" s="57"/>
      <c r="N6057" s="57"/>
    </row>
    <row r="6058" spans="5:14">
      <c r="E6058" s="66"/>
      <c r="F6058" s="66"/>
      <c r="G6058" s="57"/>
      <c r="H6058" s="57"/>
      <c r="I6058" s="57"/>
      <c r="J6058" s="57"/>
      <c r="K6058" s="57"/>
      <c r="L6058" s="57"/>
      <c r="M6058" s="57"/>
      <c r="N6058" s="57"/>
    </row>
    <row r="6059" spans="5:14">
      <c r="E6059" s="66"/>
      <c r="F6059" s="66"/>
      <c r="G6059" s="57"/>
      <c r="H6059" s="57"/>
      <c r="I6059" s="57"/>
      <c r="J6059" s="57"/>
      <c r="K6059" s="57"/>
      <c r="L6059" s="57"/>
      <c r="M6059" s="57"/>
      <c r="N6059" s="57"/>
    </row>
    <row r="6060" spans="5:14">
      <c r="E6060" s="66"/>
      <c r="F6060" s="66"/>
      <c r="G6060" s="57"/>
      <c r="H6060" s="57"/>
      <c r="I6060" s="57"/>
      <c r="J6060" s="57"/>
      <c r="K6060" s="57"/>
      <c r="L6060" s="57"/>
      <c r="M6060" s="57"/>
      <c r="N6060" s="57"/>
    </row>
    <row r="6061" spans="5:14">
      <c r="E6061" s="66"/>
      <c r="F6061" s="66"/>
      <c r="G6061" s="57"/>
      <c r="H6061" s="57"/>
      <c r="I6061" s="57"/>
      <c r="J6061" s="57"/>
      <c r="K6061" s="57"/>
      <c r="L6061" s="57"/>
      <c r="M6061" s="57"/>
      <c r="N6061" s="57"/>
    </row>
    <row r="6062" spans="5:14">
      <c r="E6062" s="66"/>
      <c r="F6062" s="66"/>
      <c r="G6062" s="57"/>
      <c r="H6062" s="57"/>
      <c r="I6062" s="57"/>
      <c r="J6062" s="57"/>
      <c r="K6062" s="57"/>
      <c r="L6062" s="57"/>
      <c r="M6062" s="57"/>
      <c r="N6062" s="57"/>
    </row>
    <row r="6063" spans="5:14">
      <c r="E6063" s="66"/>
      <c r="F6063" s="66"/>
      <c r="G6063" s="57"/>
      <c r="H6063" s="57"/>
      <c r="I6063" s="57"/>
      <c r="J6063" s="57"/>
      <c r="K6063" s="57"/>
      <c r="L6063" s="57"/>
      <c r="M6063" s="57"/>
      <c r="N6063" s="57"/>
    </row>
    <row r="6064" spans="5:14">
      <c r="E6064" s="66"/>
      <c r="F6064" s="66"/>
      <c r="G6064" s="57"/>
      <c r="H6064" s="57"/>
      <c r="I6064" s="57"/>
      <c r="J6064" s="57"/>
      <c r="K6064" s="57"/>
      <c r="L6064" s="57"/>
      <c r="M6064" s="57"/>
      <c r="N6064" s="57"/>
    </row>
    <row r="6065" spans="5:14">
      <c r="E6065" s="66"/>
      <c r="F6065" s="66"/>
      <c r="G6065" s="57"/>
      <c r="H6065" s="57"/>
      <c r="I6065" s="57"/>
      <c r="J6065" s="57"/>
      <c r="K6065" s="57"/>
      <c r="L6065" s="57"/>
      <c r="M6065" s="57"/>
      <c r="N6065" s="57"/>
    </row>
    <row r="6066" spans="5:14">
      <c r="E6066" s="66"/>
      <c r="F6066" s="66"/>
      <c r="G6066" s="57"/>
      <c r="H6066" s="57"/>
      <c r="I6066" s="57"/>
      <c r="J6066" s="57"/>
      <c r="K6066" s="57"/>
      <c r="L6066" s="57"/>
      <c r="M6066" s="57"/>
      <c r="N6066" s="57"/>
    </row>
    <row r="6067" spans="5:14">
      <c r="E6067" s="66"/>
      <c r="F6067" s="66"/>
      <c r="G6067" s="57"/>
      <c r="H6067" s="57"/>
      <c r="I6067" s="57"/>
      <c r="J6067" s="57"/>
      <c r="K6067" s="57"/>
      <c r="L6067" s="57"/>
      <c r="M6067" s="57"/>
      <c r="N6067" s="57"/>
    </row>
    <row r="6068" spans="5:14">
      <c r="E6068" s="66"/>
      <c r="F6068" s="66"/>
      <c r="G6068" s="57"/>
      <c r="H6068" s="57"/>
      <c r="I6068" s="57"/>
      <c r="J6068" s="57"/>
      <c r="K6068" s="57"/>
      <c r="L6068" s="57"/>
      <c r="M6068" s="57"/>
      <c r="N6068" s="57"/>
    </row>
    <row r="6069" spans="5:14">
      <c r="E6069" s="66"/>
      <c r="F6069" s="66"/>
      <c r="G6069" s="57"/>
      <c r="H6069" s="57"/>
      <c r="I6069" s="57"/>
      <c r="J6069" s="57"/>
      <c r="K6069" s="57"/>
      <c r="L6069" s="57"/>
      <c r="M6069" s="57"/>
      <c r="N6069" s="57"/>
    </row>
    <row r="6070" spans="5:14">
      <c r="E6070" s="66"/>
      <c r="F6070" s="66"/>
      <c r="G6070" s="57"/>
      <c r="H6070" s="57"/>
      <c r="I6070" s="57"/>
      <c r="J6070" s="57"/>
      <c r="K6070" s="57"/>
      <c r="L6070" s="57"/>
      <c r="M6070" s="57"/>
      <c r="N6070" s="57"/>
    </row>
    <row r="6071" spans="5:14">
      <c r="E6071" s="66"/>
      <c r="F6071" s="66"/>
      <c r="G6071" s="57"/>
      <c r="H6071" s="57"/>
      <c r="I6071" s="57"/>
      <c r="J6071" s="57"/>
      <c r="K6071" s="57"/>
      <c r="L6071" s="57"/>
      <c r="M6071" s="57"/>
      <c r="N6071" s="57"/>
    </row>
    <row r="6072" spans="5:14">
      <c r="E6072" s="66"/>
      <c r="F6072" s="66"/>
      <c r="G6072" s="57"/>
      <c r="H6072" s="57"/>
      <c r="I6072" s="57"/>
      <c r="J6072" s="57"/>
      <c r="K6072" s="57"/>
      <c r="L6072" s="57"/>
      <c r="M6072" s="57"/>
      <c r="N6072" s="57"/>
    </row>
    <row r="6073" spans="5:14">
      <c r="E6073" s="66"/>
      <c r="F6073" s="66"/>
      <c r="G6073" s="57"/>
      <c r="H6073" s="57"/>
      <c r="I6073" s="57"/>
      <c r="J6073" s="57"/>
      <c r="K6073" s="57"/>
      <c r="L6073" s="57"/>
      <c r="M6073" s="57"/>
      <c r="N6073" s="57"/>
    </row>
    <row r="6074" spans="5:14">
      <c r="E6074" s="66"/>
      <c r="F6074" s="66"/>
      <c r="G6074" s="57"/>
      <c r="H6074" s="57"/>
      <c r="I6074" s="57"/>
      <c r="J6074" s="57"/>
      <c r="K6074" s="57"/>
      <c r="L6074" s="57"/>
      <c r="M6074" s="57"/>
      <c r="N6074" s="57"/>
    </row>
    <row r="6075" spans="5:14">
      <c r="E6075" s="66"/>
      <c r="F6075" s="66"/>
      <c r="G6075" s="57"/>
      <c r="H6075" s="57"/>
      <c r="I6075" s="57"/>
      <c r="J6075" s="57"/>
      <c r="K6075" s="57"/>
      <c r="L6075" s="57"/>
      <c r="M6075" s="57"/>
      <c r="N6075" s="57"/>
    </row>
    <row r="6076" spans="5:14">
      <c r="E6076" s="66"/>
      <c r="F6076" s="66"/>
      <c r="G6076" s="57"/>
      <c r="H6076" s="57"/>
      <c r="I6076" s="57"/>
      <c r="J6076" s="57"/>
      <c r="K6076" s="57"/>
      <c r="L6076" s="57"/>
      <c r="M6076" s="57"/>
      <c r="N6076" s="57"/>
    </row>
    <row r="6077" spans="5:14">
      <c r="E6077" s="66"/>
      <c r="F6077" s="66"/>
      <c r="G6077" s="57"/>
      <c r="H6077" s="57"/>
      <c r="I6077" s="57"/>
      <c r="J6077" s="57"/>
      <c r="K6077" s="57"/>
      <c r="L6077" s="57"/>
      <c r="M6077" s="57"/>
      <c r="N6077" s="57"/>
    </row>
    <row r="6078" spans="5:14">
      <c r="E6078" s="66"/>
      <c r="F6078" s="66"/>
      <c r="G6078" s="57"/>
      <c r="H6078" s="57"/>
      <c r="I6078" s="57"/>
      <c r="J6078" s="57"/>
      <c r="K6078" s="57"/>
      <c r="L6078" s="57"/>
      <c r="M6078" s="57"/>
      <c r="N6078" s="57"/>
    </row>
    <row r="6079" spans="5:14">
      <c r="E6079" s="66"/>
      <c r="F6079" s="66"/>
      <c r="G6079" s="57"/>
      <c r="H6079" s="57"/>
      <c r="I6079" s="57"/>
      <c r="J6079" s="57"/>
      <c r="K6079" s="57"/>
      <c r="L6079" s="57"/>
      <c r="M6079" s="57"/>
      <c r="N6079" s="57"/>
    </row>
    <row r="6080" spans="5:14">
      <c r="E6080" s="66"/>
      <c r="F6080" s="66"/>
      <c r="G6080" s="57"/>
      <c r="H6080" s="57"/>
      <c r="I6080" s="57"/>
      <c r="J6080" s="57"/>
      <c r="K6080" s="57"/>
      <c r="L6080" s="57"/>
      <c r="M6080" s="57"/>
      <c r="N6080" s="57"/>
    </row>
    <row r="6081" spans="5:14">
      <c r="E6081" s="66"/>
      <c r="F6081" s="66"/>
      <c r="G6081" s="57"/>
      <c r="H6081" s="57"/>
      <c r="I6081" s="57"/>
      <c r="J6081" s="57"/>
      <c r="K6081" s="57"/>
      <c r="L6081" s="57"/>
      <c r="M6081" s="57"/>
      <c r="N6081" s="57"/>
    </row>
    <row r="6082" spans="5:14">
      <c r="E6082" s="66"/>
      <c r="F6082" s="66"/>
      <c r="G6082" s="57"/>
      <c r="H6082" s="57"/>
      <c r="I6082" s="57"/>
      <c r="J6082" s="57"/>
      <c r="K6082" s="57"/>
      <c r="L6082" s="57"/>
      <c r="M6082" s="57"/>
      <c r="N6082" s="57"/>
    </row>
    <row r="6083" spans="5:14">
      <c r="E6083" s="66"/>
      <c r="F6083" s="66"/>
      <c r="G6083" s="57"/>
      <c r="H6083" s="57"/>
      <c r="I6083" s="57"/>
      <c r="J6083" s="57"/>
      <c r="K6083" s="57"/>
      <c r="L6083" s="57"/>
      <c r="M6083" s="57"/>
      <c r="N6083" s="57"/>
    </row>
    <row r="6084" spans="5:14">
      <c r="E6084" s="66"/>
      <c r="F6084" s="66"/>
      <c r="G6084" s="57"/>
      <c r="H6084" s="57"/>
      <c r="I6084" s="57"/>
      <c r="J6084" s="57"/>
      <c r="K6084" s="57"/>
      <c r="L6084" s="57"/>
      <c r="M6084" s="57"/>
      <c r="N6084" s="57"/>
    </row>
    <row r="6085" spans="5:14">
      <c r="E6085" s="66"/>
      <c r="F6085" s="66"/>
      <c r="G6085" s="57"/>
      <c r="H6085" s="57"/>
      <c r="I6085" s="57"/>
      <c r="J6085" s="57"/>
      <c r="K6085" s="57"/>
      <c r="L6085" s="57"/>
      <c r="M6085" s="57"/>
      <c r="N6085" s="57"/>
    </row>
    <row r="6086" spans="5:14">
      <c r="E6086" s="66"/>
      <c r="F6086" s="66"/>
      <c r="G6086" s="57"/>
      <c r="H6086" s="57"/>
      <c r="I6086" s="57"/>
      <c r="J6086" s="57"/>
      <c r="K6086" s="57"/>
      <c r="L6086" s="57"/>
      <c r="M6086" s="57"/>
      <c r="N6086" s="57"/>
    </row>
    <row r="6087" spans="5:14">
      <c r="E6087" s="66"/>
      <c r="F6087" s="66"/>
      <c r="G6087" s="57"/>
      <c r="H6087" s="57"/>
      <c r="I6087" s="57"/>
      <c r="J6087" s="57"/>
      <c r="K6087" s="57"/>
      <c r="L6087" s="57"/>
      <c r="M6087" s="57"/>
      <c r="N6087" s="57"/>
    </row>
    <row r="6088" spans="5:14">
      <c r="E6088" s="66"/>
      <c r="F6088" s="66"/>
      <c r="G6088" s="57"/>
      <c r="H6088" s="57"/>
      <c r="I6088" s="57"/>
      <c r="J6088" s="57"/>
      <c r="K6088" s="57"/>
      <c r="L6088" s="57"/>
      <c r="M6088" s="57"/>
      <c r="N6088" s="57"/>
    </row>
    <row r="6089" spans="5:14">
      <c r="E6089" s="66"/>
      <c r="F6089" s="66"/>
      <c r="G6089" s="57"/>
      <c r="H6089" s="57"/>
      <c r="I6089" s="57"/>
      <c r="J6089" s="57"/>
      <c r="K6089" s="57"/>
      <c r="L6089" s="57"/>
      <c r="M6089" s="57"/>
      <c r="N6089" s="57"/>
    </row>
    <row r="6090" spans="5:14">
      <c r="E6090" s="66"/>
      <c r="F6090" s="66"/>
      <c r="G6090" s="57"/>
      <c r="H6090" s="57"/>
      <c r="I6090" s="57"/>
      <c r="J6090" s="57"/>
      <c r="K6090" s="57"/>
      <c r="L6090" s="57"/>
      <c r="M6090" s="57"/>
      <c r="N6090" s="57"/>
    </row>
    <row r="6091" spans="5:14">
      <c r="E6091" s="66"/>
      <c r="F6091" s="66"/>
      <c r="G6091" s="57"/>
      <c r="H6091" s="57"/>
      <c r="I6091" s="57"/>
      <c r="J6091" s="57"/>
      <c r="K6091" s="57"/>
      <c r="L6091" s="57"/>
      <c r="M6091" s="57"/>
      <c r="N6091" s="57"/>
    </row>
    <row r="6092" spans="5:14">
      <c r="E6092" s="66"/>
      <c r="F6092" s="66"/>
      <c r="G6092" s="57"/>
      <c r="H6092" s="57"/>
      <c r="I6092" s="57"/>
      <c r="J6092" s="57"/>
      <c r="K6092" s="57"/>
      <c r="L6092" s="57"/>
      <c r="M6092" s="57"/>
      <c r="N6092" s="57"/>
    </row>
    <row r="6093" spans="5:14">
      <c r="E6093" s="66"/>
      <c r="F6093" s="66"/>
      <c r="G6093" s="57"/>
      <c r="H6093" s="57"/>
      <c r="I6093" s="57"/>
      <c r="J6093" s="57"/>
      <c r="K6093" s="57"/>
      <c r="L6093" s="57"/>
      <c r="M6093" s="57"/>
      <c r="N6093" s="57"/>
    </row>
    <row r="6094" spans="5:14">
      <c r="E6094" s="66"/>
      <c r="F6094" s="66"/>
      <c r="G6094" s="57"/>
      <c r="H6094" s="57"/>
      <c r="I6094" s="57"/>
      <c r="J6094" s="57"/>
      <c r="K6094" s="57"/>
      <c r="L6094" s="57"/>
      <c r="M6094" s="57"/>
      <c r="N6094" s="57"/>
    </row>
    <row r="6095" spans="5:14">
      <c r="E6095" s="66"/>
      <c r="F6095" s="66"/>
      <c r="G6095" s="57"/>
      <c r="H6095" s="57"/>
      <c r="I6095" s="57"/>
      <c r="J6095" s="57"/>
      <c r="K6095" s="57"/>
      <c r="L6095" s="57"/>
      <c r="M6095" s="57"/>
      <c r="N6095" s="57"/>
    </row>
    <row r="6096" spans="5:14">
      <c r="E6096" s="66"/>
      <c r="F6096" s="66"/>
      <c r="G6096" s="57"/>
      <c r="H6096" s="57"/>
      <c r="I6096" s="57"/>
      <c r="J6096" s="57"/>
      <c r="K6096" s="57"/>
      <c r="L6096" s="57"/>
      <c r="M6096" s="57"/>
      <c r="N6096" s="57"/>
    </row>
    <row r="6097" spans="5:14">
      <c r="E6097" s="66"/>
      <c r="F6097" s="66"/>
      <c r="G6097" s="57"/>
      <c r="H6097" s="57"/>
      <c r="I6097" s="57"/>
      <c r="J6097" s="57"/>
      <c r="K6097" s="57"/>
      <c r="L6097" s="57"/>
      <c r="M6097" s="57"/>
      <c r="N6097" s="57"/>
    </row>
    <row r="6098" spans="5:14">
      <c r="E6098" s="66"/>
      <c r="F6098" s="66"/>
      <c r="G6098" s="57"/>
      <c r="H6098" s="57"/>
      <c r="I6098" s="57"/>
      <c r="J6098" s="57"/>
      <c r="K6098" s="57"/>
      <c r="L6098" s="57"/>
      <c r="M6098" s="57"/>
      <c r="N6098" s="57"/>
    </row>
    <row r="6099" spans="5:14">
      <c r="E6099" s="66"/>
      <c r="F6099" s="66"/>
      <c r="G6099" s="57"/>
      <c r="H6099" s="57"/>
      <c r="I6099" s="57"/>
      <c r="J6099" s="57"/>
      <c r="K6099" s="57"/>
      <c r="L6099" s="57"/>
      <c r="M6099" s="57"/>
      <c r="N6099" s="57"/>
    </row>
    <row r="6100" spans="5:14">
      <c r="E6100" s="66"/>
      <c r="F6100" s="66"/>
      <c r="G6100" s="57"/>
      <c r="H6100" s="57"/>
      <c r="I6100" s="57"/>
      <c r="J6100" s="57"/>
      <c r="K6100" s="57"/>
      <c r="L6100" s="57"/>
      <c r="M6100" s="57"/>
      <c r="N6100" s="57"/>
    </row>
    <row r="6101" spans="5:14">
      <c r="E6101" s="66"/>
      <c r="F6101" s="66"/>
      <c r="G6101" s="57"/>
      <c r="H6101" s="57"/>
      <c r="I6101" s="57"/>
      <c r="J6101" s="57"/>
      <c r="K6101" s="57"/>
      <c r="L6101" s="57"/>
      <c r="M6101" s="57"/>
      <c r="N6101" s="57"/>
    </row>
    <row r="6102" spans="5:14">
      <c r="E6102" s="66"/>
      <c r="F6102" s="66"/>
      <c r="G6102" s="57"/>
      <c r="H6102" s="57"/>
      <c r="I6102" s="57"/>
      <c r="J6102" s="57"/>
      <c r="K6102" s="57"/>
      <c r="L6102" s="57"/>
      <c r="M6102" s="57"/>
      <c r="N6102" s="57"/>
    </row>
    <row r="6103" spans="5:14">
      <c r="E6103" s="66"/>
      <c r="F6103" s="66"/>
      <c r="G6103" s="57"/>
      <c r="H6103" s="57"/>
      <c r="I6103" s="57"/>
      <c r="J6103" s="57"/>
      <c r="K6103" s="57"/>
      <c r="L6103" s="57"/>
      <c r="M6103" s="57"/>
      <c r="N6103" s="57"/>
    </row>
    <row r="6104" spans="5:14">
      <c r="E6104" s="66"/>
      <c r="F6104" s="66"/>
      <c r="G6104" s="57"/>
      <c r="H6104" s="57"/>
      <c r="I6104" s="57"/>
      <c r="J6104" s="57"/>
      <c r="K6104" s="57"/>
      <c r="L6104" s="57"/>
      <c r="M6104" s="57"/>
      <c r="N6104" s="57"/>
    </row>
    <row r="6105" spans="5:14">
      <c r="E6105" s="66"/>
      <c r="F6105" s="66"/>
      <c r="G6105" s="57"/>
      <c r="H6105" s="57"/>
      <c r="I6105" s="57"/>
      <c r="J6105" s="57"/>
      <c r="K6105" s="57"/>
      <c r="L6105" s="57"/>
      <c r="M6105" s="57"/>
      <c r="N6105" s="57"/>
    </row>
    <row r="6106" spans="5:14">
      <c r="E6106" s="66"/>
      <c r="F6106" s="66"/>
      <c r="G6106" s="57"/>
      <c r="H6106" s="57"/>
      <c r="I6106" s="57"/>
      <c r="J6106" s="57"/>
      <c r="K6106" s="57"/>
      <c r="L6106" s="57"/>
      <c r="M6106" s="57"/>
      <c r="N6106" s="57"/>
    </row>
    <row r="6107" spans="5:14">
      <c r="E6107" s="66"/>
      <c r="F6107" s="66"/>
      <c r="G6107" s="57"/>
      <c r="H6107" s="57"/>
      <c r="I6107" s="57"/>
      <c r="J6107" s="57"/>
      <c r="K6107" s="57"/>
      <c r="L6107" s="57"/>
      <c r="M6107" s="57"/>
      <c r="N6107" s="57"/>
    </row>
    <row r="6108" spans="5:14">
      <c r="E6108" s="66"/>
      <c r="F6108" s="66"/>
      <c r="G6108" s="57"/>
      <c r="H6108" s="57"/>
      <c r="I6108" s="57"/>
      <c r="J6108" s="57"/>
      <c r="K6108" s="57"/>
      <c r="L6108" s="57"/>
      <c r="M6108" s="57"/>
      <c r="N6108" s="57"/>
    </row>
    <row r="6109" spans="5:14">
      <c r="E6109" s="66"/>
      <c r="F6109" s="66"/>
      <c r="G6109" s="57"/>
      <c r="H6109" s="57"/>
      <c r="I6109" s="57"/>
      <c r="J6109" s="57"/>
      <c r="K6109" s="57"/>
      <c r="L6109" s="57"/>
      <c r="M6109" s="57"/>
      <c r="N6109" s="57"/>
    </row>
    <row r="6110" spans="5:14">
      <c r="E6110" s="66"/>
      <c r="F6110" s="66"/>
      <c r="G6110" s="57"/>
      <c r="H6110" s="57"/>
      <c r="I6110" s="57"/>
      <c r="J6110" s="57"/>
      <c r="K6110" s="57"/>
      <c r="L6110" s="57"/>
      <c r="M6110" s="57"/>
      <c r="N6110" s="57"/>
    </row>
    <row r="6111" spans="5:14">
      <c r="E6111" s="66"/>
      <c r="F6111" s="66"/>
      <c r="G6111" s="57"/>
      <c r="H6111" s="57"/>
      <c r="I6111" s="57"/>
      <c r="J6111" s="57"/>
      <c r="K6111" s="57"/>
      <c r="L6111" s="57"/>
      <c r="M6111" s="57"/>
      <c r="N6111" s="57"/>
    </row>
    <row r="6112" spans="5:14">
      <c r="E6112" s="66"/>
      <c r="F6112" s="66"/>
      <c r="G6112" s="57"/>
      <c r="H6112" s="57"/>
      <c r="I6112" s="57"/>
      <c r="J6112" s="57"/>
      <c r="K6112" s="57"/>
      <c r="L6112" s="57"/>
      <c r="M6112" s="57"/>
      <c r="N6112" s="57"/>
    </row>
    <row r="6113" spans="5:14">
      <c r="E6113" s="66"/>
      <c r="F6113" s="66"/>
      <c r="G6113" s="57"/>
      <c r="H6113" s="57"/>
      <c r="I6113" s="57"/>
      <c r="J6113" s="57"/>
      <c r="K6113" s="57"/>
      <c r="L6113" s="57"/>
      <c r="M6113" s="57"/>
      <c r="N6113" s="57"/>
    </row>
    <row r="6114" spans="5:14">
      <c r="E6114" s="66"/>
      <c r="F6114" s="66"/>
      <c r="G6114" s="57"/>
      <c r="H6114" s="57"/>
      <c r="I6114" s="57"/>
      <c r="J6114" s="57"/>
      <c r="K6114" s="57"/>
      <c r="L6114" s="57"/>
      <c r="M6114" s="57"/>
      <c r="N6114" s="57"/>
    </row>
    <row r="6115" spans="5:14">
      <c r="E6115" s="66"/>
      <c r="F6115" s="66"/>
      <c r="G6115" s="57"/>
      <c r="H6115" s="57"/>
      <c r="I6115" s="57"/>
      <c r="J6115" s="57"/>
      <c r="K6115" s="57"/>
      <c r="L6115" s="57"/>
      <c r="M6115" s="57"/>
      <c r="N6115" s="57"/>
    </row>
    <row r="6116" spans="5:14">
      <c r="E6116" s="66"/>
      <c r="F6116" s="66"/>
      <c r="G6116" s="57"/>
      <c r="H6116" s="57"/>
      <c r="I6116" s="57"/>
      <c r="J6116" s="57"/>
      <c r="K6116" s="57"/>
      <c r="L6116" s="57"/>
      <c r="M6116" s="57"/>
      <c r="N6116" s="57"/>
    </row>
    <row r="6117" spans="5:14">
      <c r="E6117" s="66"/>
      <c r="F6117" s="66"/>
      <c r="G6117" s="57"/>
      <c r="H6117" s="57"/>
      <c r="I6117" s="57"/>
      <c r="J6117" s="57"/>
      <c r="K6117" s="57"/>
      <c r="L6117" s="57"/>
      <c r="M6117" s="57"/>
      <c r="N6117" s="57"/>
    </row>
    <row r="6118" spans="5:14">
      <c r="E6118" s="66"/>
      <c r="F6118" s="66"/>
      <c r="G6118" s="57"/>
      <c r="H6118" s="57"/>
      <c r="I6118" s="57"/>
      <c r="J6118" s="57"/>
      <c r="K6118" s="57"/>
      <c r="L6118" s="57"/>
      <c r="M6118" s="57"/>
      <c r="N6118" s="57"/>
    </row>
    <row r="6119" spans="5:14">
      <c r="E6119" s="66"/>
      <c r="F6119" s="66"/>
      <c r="G6119" s="57"/>
      <c r="H6119" s="57"/>
      <c r="I6119" s="57"/>
      <c r="J6119" s="57"/>
      <c r="K6119" s="57"/>
      <c r="L6119" s="57"/>
      <c r="M6119" s="57"/>
      <c r="N6119" s="57"/>
    </row>
    <row r="6120" spans="5:14">
      <c r="E6120" s="66"/>
      <c r="F6120" s="66"/>
      <c r="G6120" s="57"/>
      <c r="H6120" s="57"/>
      <c r="I6120" s="57"/>
      <c r="J6120" s="57"/>
      <c r="K6120" s="57"/>
      <c r="L6120" s="57"/>
      <c r="M6120" s="57"/>
      <c r="N6120" s="57"/>
    </row>
    <row r="6121" spans="5:14">
      <c r="E6121" s="66"/>
      <c r="F6121" s="66"/>
      <c r="G6121" s="57"/>
      <c r="H6121" s="57"/>
      <c r="I6121" s="57"/>
      <c r="J6121" s="57"/>
      <c r="K6121" s="57"/>
      <c r="L6121" s="57"/>
      <c r="M6121" s="57"/>
      <c r="N6121" s="57"/>
    </row>
    <row r="6122" spans="5:14">
      <c r="E6122" s="66"/>
      <c r="F6122" s="66"/>
      <c r="G6122" s="57"/>
      <c r="H6122" s="57"/>
      <c r="I6122" s="57"/>
      <c r="J6122" s="57"/>
      <c r="K6122" s="57"/>
      <c r="L6122" s="57"/>
      <c r="M6122" s="57"/>
      <c r="N6122" s="57"/>
    </row>
    <row r="6123" spans="5:14">
      <c r="E6123" s="66"/>
      <c r="F6123" s="66"/>
      <c r="G6123" s="57"/>
      <c r="H6123" s="57"/>
      <c r="I6123" s="57"/>
      <c r="J6123" s="57"/>
      <c r="K6123" s="57"/>
      <c r="L6123" s="57"/>
      <c r="M6123" s="57"/>
      <c r="N6123" s="57"/>
    </row>
    <row r="6124" spans="5:14">
      <c r="E6124" s="66"/>
      <c r="F6124" s="66"/>
      <c r="G6124" s="57"/>
      <c r="H6124" s="57"/>
      <c r="I6124" s="57"/>
      <c r="J6124" s="57"/>
      <c r="K6124" s="57"/>
      <c r="L6124" s="57"/>
      <c r="M6124" s="57"/>
      <c r="N6124" s="57"/>
    </row>
    <row r="6125" spans="5:14">
      <c r="E6125" s="66"/>
      <c r="F6125" s="66"/>
      <c r="G6125" s="57"/>
      <c r="H6125" s="57"/>
      <c r="I6125" s="57"/>
      <c r="J6125" s="57"/>
      <c r="K6125" s="57"/>
      <c r="L6125" s="57"/>
      <c r="M6125" s="57"/>
      <c r="N6125" s="57"/>
    </row>
    <row r="6126" spans="5:14">
      <c r="E6126" s="66"/>
      <c r="F6126" s="66"/>
      <c r="G6126" s="57"/>
      <c r="H6126" s="57"/>
      <c r="I6126" s="57"/>
      <c r="J6126" s="57"/>
      <c r="K6126" s="57"/>
      <c r="L6126" s="57"/>
      <c r="M6126" s="57"/>
      <c r="N6126" s="57"/>
    </row>
    <row r="6127" spans="5:14">
      <c r="E6127" s="66"/>
      <c r="F6127" s="66"/>
      <c r="G6127" s="57"/>
      <c r="H6127" s="57"/>
      <c r="I6127" s="57"/>
      <c r="J6127" s="57"/>
      <c r="K6127" s="57"/>
      <c r="L6127" s="57"/>
      <c r="M6127" s="57"/>
      <c r="N6127" s="57"/>
    </row>
    <row r="6128" spans="5:14">
      <c r="E6128" s="66"/>
      <c r="F6128" s="66"/>
      <c r="G6128" s="57"/>
      <c r="H6128" s="57"/>
      <c r="I6128" s="57"/>
      <c r="J6128" s="57"/>
      <c r="K6128" s="57"/>
      <c r="L6128" s="57"/>
      <c r="M6128" s="57"/>
      <c r="N6128" s="57"/>
    </row>
    <row r="6129" spans="5:14">
      <c r="E6129" s="66"/>
      <c r="F6129" s="66"/>
      <c r="G6129" s="57"/>
      <c r="H6129" s="57"/>
      <c r="I6129" s="57"/>
      <c r="J6129" s="57"/>
      <c r="K6129" s="57"/>
      <c r="L6129" s="57"/>
      <c r="M6129" s="57"/>
      <c r="N6129" s="57"/>
    </row>
    <row r="6130" spans="5:14">
      <c r="E6130" s="66"/>
      <c r="F6130" s="66"/>
      <c r="G6130" s="57"/>
      <c r="H6130" s="57"/>
      <c r="I6130" s="57"/>
      <c r="J6130" s="57"/>
      <c r="K6130" s="57"/>
      <c r="L6130" s="57"/>
      <c r="M6130" s="57"/>
      <c r="N6130" s="57"/>
    </row>
    <row r="6131" spans="5:14">
      <c r="E6131" s="66"/>
      <c r="F6131" s="66"/>
      <c r="G6131" s="57"/>
      <c r="H6131" s="57"/>
      <c r="I6131" s="57"/>
      <c r="J6131" s="57"/>
      <c r="K6131" s="57"/>
      <c r="L6131" s="57"/>
      <c r="M6131" s="57"/>
      <c r="N6131" s="57"/>
    </row>
    <row r="6132" spans="5:14">
      <c r="E6132" s="66"/>
      <c r="F6132" s="66"/>
      <c r="G6132" s="57"/>
      <c r="H6132" s="57"/>
      <c r="I6132" s="57"/>
      <c r="J6132" s="57"/>
      <c r="K6132" s="57"/>
      <c r="L6132" s="57"/>
      <c r="M6132" s="57"/>
      <c r="N6132" s="57"/>
    </row>
    <row r="6133" spans="5:14">
      <c r="E6133" s="66"/>
      <c r="F6133" s="66"/>
      <c r="G6133" s="57"/>
      <c r="H6133" s="57"/>
      <c r="I6133" s="57"/>
      <c r="J6133" s="57"/>
      <c r="K6133" s="57"/>
      <c r="L6133" s="57"/>
      <c r="M6133" s="57"/>
      <c r="N6133" s="57"/>
    </row>
    <row r="6134" spans="5:14">
      <c r="E6134" s="66"/>
      <c r="F6134" s="66"/>
      <c r="G6134" s="57"/>
      <c r="H6134" s="57"/>
      <c r="I6134" s="57"/>
      <c r="J6134" s="57"/>
      <c r="K6134" s="57"/>
      <c r="L6134" s="57"/>
      <c r="M6134" s="57"/>
      <c r="N6134" s="57"/>
    </row>
    <row r="6135" spans="5:14">
      <c r="E6135" s="66"/>
      <c r="F6135" s="66"/>
      <c r="G6135" s="57"/>
      <c r="H6135" s="57"/>
      <c r="I6135" s="57"/>
      <c r="J6135" s="57"/>
      <c r="K6135" s="57"/>
      <c r="L6135" s="57"/>
      <c r="M6135" s="57"/>
      <c r="N6135" s="57"/>
    </row>
    <row r="6136" spans="5:14">
      <c r="E6136" s="66"/>
      <c r="F6136" s="66"/>
      <c r="G6136" s="57"/>
      <c r="H6136" s="57"/>
      <c r="I6136" s="57"/>
      <c r="J6136" s="57"/>
      <c r="K6136" s="57"/>
      <c r="L6136" s="57"/>
      <c r="M6136" s="57"/>
      <c r="N6136" s="57"/>
    </row>
    <row r="6137" spans="5:14">
      <c r="E6137" s="66"/>
      <c r="F6137" s="66"/>
      <c r="G6137" s="57"/>
      <c r="H6137" s="57"/>
      <c r="I6137" s="57"/>
      <c r="J6137" s="57"/>
      <c r="K6137" s="57"/>
      <c r="L6137" s="57"/>
      <c r="M6137" s="57"/>
      <c r="N6137" s="57"/>
    </row>
    <row r="6138" spans="5:14">
      <c r="E6138" s="66"/>
      <c r="F6138" s="66"/>
      <c r="G6138" s="57"/>
      <c r="H6138" s="57"/>
      <c r="I6138" s="57"/>
      <c r="J6138" s="57"/>
      <c r="K6138" s="57"/>
      <c r="L6138" s="57"/>
      <c r="M6138" s="57"/>
      <c r="N6138" s="57"/>
    </row>
    <row r="6139" spans="5:14">
      <c r="E6139" s="66"/>
      <c r="F6139" s="66"/>
      <c r="G6139" s="57"/>
      <c r="H6139" s="57"/>
      <c r="I6139" s="57"/>
      <c r="J6139" s="57"/>
      <c r="K6139" s="57"/>
      <c r="L6139" s="57"/>
      <c r="M6139" s="57"/>
      <c r="N6139" s="57"/>
    </row>
    <row r="6140" spans="5:14">
      <c r="E6140" s="66"/>
      <c r="F6140" s="66"/>
      <c r="G6140" s="57"/>
      <c r="H6140" s="57"/>
      <c r="I6140" s="57"/>
      <c r="J6140" s="57"/>
      <c r="K6140" s="57"/>
      <c r="L6140" s="57"/>
      <c r="M6140" s="57"/>
      <c r="N6140" s="57"/>
    </row>
    <row r="6141" spans="5:14">
      <c r="E6141" s="66"/>
      <c r="F6141" s="66"/>
      <c r="G6141" s="57"/>
      <c r="H6141" s="57"/>
      <c r="I6141" s="57"/>
      <c r="J6141" s="57"/>
      <c r="K6141" s="57"/>
      <c r="L6141" s="57"/>
      <c r="M6141" s="57"/>
      <c r="N6141" s="57"/>
    </row>
    <row r="6142" spans="5:14">
      <c r="E6142" s="66"/>
      <c r="F6142" s="66"/>
      <c r="G6142" s="57"/>
      <c r="H6142" s="57"/>
      <c r="I6142" s="57"/>
      <c r="J6142" s="57"/>
      <c r="K6142" s="57"/>
      <c r="L6142" s="57"/>
      <c r="M6142" s="57"/>
      <c r="N6142" s="57"/>
    </row>
    <row r="6143" spans="5:14">
      <c r="E6143" s="66"/>
      <c r="F6143" s="66"/>
      <c r="G6143" s="57"/>
      <c r="H6143" s="57"/>
      <c r="I6143" s="57"/>
      <c r="J6143" s="57"/>
      <c r="K6143" s="57"/>
      <c r="L6143" s="57"/>
      <c r="M6143" s="57"/>
      <c r="N6143" s="57"/>
    </row>
    <row r="6144" spans="5:14">
      <c r="E6144" s="66"/>
      <c r="F6144" s="66"/>
      <c r="G6144" s="57"/>
      <c r="H6144" s="57"/>
      <c r="I6144" s="57"/>
      <c r="J6144" s="57"/>
      <c r="K6144" s="57"/>
      <c r="L6144" s="57"/>
      <c r="M6144" s="57"/>
      <c r="N6144" s="57"/>
    </row>
    <row r="6145" spans="5:14">
      <c r="E6145" s="66"/>
      <c r="F6145" s="66"/>
      <c r="G6145" s="57"/>
      <c r="H6145" s="57"/>
      <c r="I6145" s="57"/>
      <c r="J6145" s="57"/>
      <c r="K6145" s="57"/>
      <c r="L6145" s="57"/>
      <c r="M6145" s="57"/>
      <c r="N6145" s="57"/>
    </row>
    <row r="6146" spans="5:14">
      <c r="E6146" s="66"/>
      <c r="F6146" s="66"/>
      <c r="G6146" s="57"/>
      <c r="H6146" s="57"/>
      <c r="I6146" s="57"/>
      <c r="J6146" s="57"/>
      <c r="K6146" s="57"/>
      <c r="L6146" s="57"/>
      <c r="M6146" s="57"/>
      <c r="N6146" s="57"/>
    </row>
    <row r="6147" spans="5:14">
      <c r="E6147" s="66"/>
      <c r="F6147" s="66"/>
      <c r="G6147" s="57"/>
      <c r="H6147" s="57"/>
      <c r="I6147" s="57"/>
      <c r="J6147" s="57"/>
      <c r="K6147" s="57"/>
      <c r="L6147" s="57"/>
      <c r="M6147" s="57"/>
      <c r="N6147" s="57"/>
    </row>
    <row r="6148" spans="5:14">
      <c r="E6148" s="66"/>
      <c r="F6148" s="66"/>
      <c r="G6148" s="57"/>
      <c r="H6148" s="57"/>
      <c r="I6148" s="57"/>
      <c r="J6148" s="57"/>
      <c r="K6148" s="57"/>
      <c r="L6148" s="57"/>
      <c r="M6148" s="57"/>
      <c r="N6148" s="57"/>
    </row>
    <row r="6149" spans="5:14">
      <c r="E6149" s="66"/>
      <c r="F6149" s="66"/>
      <c r="G6149" s="57"/>
      <c r="H6149" s="57"/>
      <c r="I6149" s="57"/>
      <c r="J6149" s="57"/>
      <c r="K6149" s="57"/>
      <c r="L6149" s="57"/>
      <c r="M6149" s="57"/>
      <c r="N6149" s="57"/>
    </row>
    <row r="6150" spans="5:14">
      <c r="E6150" s="66"/>
      <c r="F6150" s="66"/>
      <c r="G6150" s="57"/>
      <c r="H6150" s="57"/>
      <c r="I6150" s="57"/>
      <c r="J6150" s="57"/>
      <c r="K6150" s="57"/>
      <c r="L6150" s="57"/>
      <c r="M6150" s="57"/>
      <c r="N6150" s="57"/>
    </row>
    <row r="6151" spans="5:14">
      <c r="E6151" s="66"/>
      <c r="F6151" s="66"/>
      <c r="G6151" s="57"/>
      <c r="H6151" s="57"/>
      <c r="I6151" s="57"/>
      <c r="J6151" s="57"/>
      <c r="K6151" s="57"/>
      <c r="L6151" s="57"/>
      <c r="M6151" s="57"/>
      <c r="N6151" s="57"/>
    </row>
    <row r="6152" spans="5:14">
      <c r="E6152" s="66"/>
      <c r="F6152" s="66"/>
      <c r="G6152" s="57"/>
      <c r="H6152" s="57"/>
      <c r="I6152" s="57"/>
      <c r="J6152" s="57"/>
      <c r="K6152" s="57"/>
      <c r="L6152" s="57"/>
      <c r="M6152" s="57"/>
      <c r="N6152" s="57"/>
    </row>
    <row r="6153" spans="5:14">
      <c r="E6153" s="66"/>
      <c r="F6153" s="66"/>
      <c r="G6153" s="57"/>
      <c r="H6153" s="57"/>
      <c r="I6153" s="57"/>
      <c r="J6153" s="57"/>
      <c r="K6153" s="57"/>
      <c r="L6153" s="57"/>
      <c r="M6153" s="57"/>
      <c r="N6153" s="57"/>
    </row>
    <row r="6154" spans="5:14">
      <c r="E6154" s="66"/>
      <c r="F6154" s="66"/>
      <c r="G6154" s="57"/>
      <c r="H6154" s="57"/>
      <c r="I6154" s="57"/>
      <c r="J6154" s="57"/>
      <c r="K6154" s="57"/>
      <c r="L6154" s="57"/>
      <c r="M6154" s="57"/>
      <c r="N6154" s="57"/>
    </row>
    <row r="6155" spans="5:14">
      <c r="E6155" s="66"/>
      <c r="F6155" s="66"/>
      <c r="G6155" s="57"/>
      <c r="H6155" s="57"/>
      <c r="I6155" s="57"/>
      <c r="J6155" s="57"/>
      <c r="K6155" s="57"/>
      <c r="L6155" s="57"/>
      <c r="M6155" s="57"/>
      <c r="N6155" s="57"/>
    </row>
    <row r="6156" spans="5:14">
      <c r="E6156" s="66"/>
      <c r="F6156" s="66"/>
      <c r="G6156" s="57"/>
      <c r="H6156" s="57"/>
      <c r="I6156" s="57"/>
      <c r="J6156" s="57"/>
      <c r="K6156" s="57"/>
      <c r="L6156" s="57"/>
      <c r="M6156" s="57"/>
      <c r="N6156" s="57"/>
    </row>
    <row r="6157" spans="5:14">
      <c r="E6157" s="66"/>
      <c r="F6157" s="66"/>
      <c r="G6157" s="57"/>
      <c r="H6157" s="57"/>
      <c r="I6157" s="57"/>
      <c r="J6157" s="57"/>
      <c r="K6157" s="57"/>
      <c r="L6157" s="57"/>
      <c r="M6157" s="57"/>
      <c r="N6157" s="57"/>
    </row>
    <row r="6158" spans="5:14">
      <c r="E6158" s="66"/>
      <c r="F6158" s="66"/>
      <c r="G6158" s="57"/>
      <c r="H6158" s="57"/>
      <c r="I6158" s="57"/>
      <c r="J6158" s="57"/>
      <c r="K6158" s="57"/>
      <c r="L6158" s="57"/>
      <c r="M6158" s="57"/>
      <c r="N6158" s="57"/>
    </row>
    <row r="6159" spans="5:14">
      <c r="E6159" s="66"/>
      <c r="F6159" s="66"/>
      <c r="G6159" s="57"/>
      <c r="H6159" s="57"/>
      <c r="I6159" s="57"/>
      <c r="J6159" s="57"/>
      <c r="K6159" s="57"/>
      <c r="L6159" s="57"/>
      <c r="M6159" s="57"/>
      <c r="N6159" s="57"/>
    </row>
    <row r="6160" spans="5:14">
      <c r="E6160" s="66"/>
      <c r="F6160" s="66"/>
      <c r="G6160" s="57"/>
      <c r="H6160" s="57"/>
      <c r="I6160" s="57"/>
      <c r="J6160" s="57"/>
      <c r="K6160" s="57"/>
      <c r="L6160" s="57"/>
      <c r="M6160" s="57"/>
      <c r="N6160" s="57"/>
    </row>
    <row r="6161" spans="5:14">
      <c r="E6161" s="66"/>
      <c r="F6161" s="66"/>
      <c r="G6161" s="57"/>
      <c r="H6161" s="57"/>
      <c r="I6161" s="57"/>
      <c r="J6161" s="57"/>
      <c r="K6161" s="57"/>
      <c r="L6161" s="57"/>
      <c r="M6161" s="57"/>
      <c r="N6161" s="57"/>
    </row>
    <row r="6162" spans="5:14">
      <c r="E6162" s="66"/>
      <c r="F6162" s="66"/>
      <c r="G6162" s="57"/>
      <c r="H6162" s="57"/>
      <c r="I6162" s="57"/>
      <c r="J6162" s="57"/>
      <c r="K6162" s="57"/>
      <c r="L6162" s="57"/>
      <c r="M6162" s="57"/>
      <c r="N6162" s="57"/>
    </row>
    <row r="6163" spans="5:14">
      <c r="E6163" s="66"/>
      <c r="F6163" s="66"/>
      <c r="G6163" s="57"/>
      <c r="H6163" s="57"/>
      <c r="I6163" s="57"/>
      <c r="J6163" s="57"/>
      <c r="K6163" s="57"/>
      <c r="L6163" s="57"/>
      <c r="M6163" s="57"/>
      <c r="N6163" s="57"/>
    </row>
    <row r="6164" spans="5:14">
      <c r="E6164" s="66"/>
      <c r="F6164" s="66"/>
      <c r="G6164" s="57"/>
      <c r="H6164" s="57"/>
      <c r="I6164" s="57"/>
      <c r="J6164" s="57"/>
      <c r="K6164" s="57"/>
      <c r="L6164" s="57"/>
      <c r="M6164" s="57"/>
      <c r="N6164" s="57"/>
    </row>
    <row r="6165" spans="5:14">
      <c r="E6165" s="66"/>
      <c r="F6165" s="66"/>
      <c r="G6165" s="57"/>
      <c r="H6165" s="57"/>
      <c r="I6165" s="57"/>
      <c r="J6165" s="57"/>
      <c r="K6165" s="57"/>
      <c r="L6165" s="57"/>
      <c r="M6165" s="57"/>
      <c r="N6165" s="57"/>
    </row>
    <row r="6166" spans="5:14">
      <c r="E6166" s="66"/>
      <c r="F6166" s="66"/>
      <c r="G6166" s="57"/>
      <c r="H6166" s="57"/>
      <c r="I6166" s="57"/>
      <c r="J6166" s="57"/>
      <c r="K6166" s="57"/>
      <c r="L6166" s="57"/>
      <c r="M6166" s="57"/>
      <c r="N6166" s="57"/>
    </row>
    <row r="6167" spans="5:14">
      <c r="E6167" s="66"/>
      <c r="F6167" s="66"/>
      <c r="G6167" s="57"/>
      <c r="H6167" s="57"/>
      <c r="I6167" s="57"/>
      <c r="J6167" s="57"/>
      <c r="K6167" s="57"/>
      <c r="L6167" s="57"/>
      <c r="M6167" s="57"/>
      <c r="N6167" s="57"/>
    </row>
    <row r="6168" spans="5:14">
      <c r="E6168" s="66"/>
      <c r="F6168" s="66"/>
      <c r="G6168" s="57"/>
      <c r="H6168" s="57"/>
      <c r="I6168" s="57"/>
      <c r="J6168" s="57"/>
      <c r="K6168" s="57"/>
      <c r="L6168" s="57"/>
      <c r="M6168" s="57"/>
      <c r="N6168" s="57"/>
    </row>
    <row r="6169" spans="5:14">
      <c r="E6169" s="66"/>
      <c r="F6169" s="66"/>
      <c r="G6169" s="57"/>
      <c r="H6169" s="57"/>
      <c r="I6169" s="57"/>
      <c r="J6169" s="57"/>
      <c r="K6169" s="57"/>
      <c r="L6169" s="57"/>
      <c r="M6169" s="57"/>
      <c r="N6169" s="57"/>
    </row>
    <row r="6170" spans="5:14">
      <c r="E6170" s="66"/>
      <c r="F6170" s="66"/>
      <c r="G6170" s="57"/>
      <c r="H6170" s="57"/>
      <c r="I6170" s="57"/>
      <c r="J6170" s="57"/>
      <c r="K6170" s="57"/>
      <c r="L6170" s="57"/>
      <c r="M6170" s="57"/>
      <c r="N6170" s="57"/>
    </row>
    <row r="6171" spans="5:14">
      <c r="E6171" s="66"/>
      <c r="F6171" s="66"/>
      <c r="G6171" s="57"/>
      <c r="H6171" s="57"/>
      <c r="I6171" s="57"/>
      <c r="J6171" s="57"/>
      <c r="K6171" s="57"/>
      <c r="L6171" s="57"/>
      <c r="M6171" s="57"/>
      <c r="N6171" s="57"/>
    </row>
    <row r="6172" spans="5:14">
      <c r="E6172" s="66"/>
      <c r="F6172" s="66"/>
      <c r="G6172" s="57"/>
      <c r="H6172" s="57"/>
      <c r="I6172" s="57"/>
      <c r="J6172" s="57"/>
      <c r="K6172" s="57"/>
      <c r="L6172" s="57"/>
      <c r="M6172" s="57"/>
      <c r="N6172" s="57"/>
    </row>
    <row r="6173" spans="5:14">
      <c r="E6173" s="66"/>
      <c r="F6173" s="66"/>
      <c r="G6173" s="57"/>
      <c r="H6173" s="57"/>
      <c r="I6173" s="57"/>
      <c r="J6173" s="57"/>
      <c r="K6173" s="57"/>
      <c r="L6173" s="57"/>
      <c r="M6173" s="57"/>
      <c r="N6173" s="57"/>
    </row>
    <row r="6174" spans="5:14">
      <c r="E6174" s="66"/>
      <c r="F6174" s="66"/>
      <c r="G6174" s="57"/>
      <c r="H6174" s="57"/>
      <c r="I6174" s="57"/>
      <c r="J6174" s="57"/>
      <c r="K6174" s="57"/>
      <c r="L6174" s="57"/>
      <c r="M6174" s="57"/>
      <c r="N6174" s="57"/>
    </row>
    <row r="6175" spans="5:14">
      <c r="E6175" s="66"/>
      <c r="F6175" s="66"/>
      <c r="G6175" s="57"/>
      <c r="H6175" s="57"/>
      <c r="I6175" s="57"/>
      <c r="J6175" s="57"/>
      <c r="K6175" s="57"/>
      <c r="L6175" s="57"/>
      <c r="M6175" s="57"/>
      <c r="N6175" s="57"/>
    </row>
    <row r="6176" spans="5:14">
      <c r="E6176" s="66"/>
      <c r="F6176" s="66"/>
      <c r="G6176" s="57"/>
      <c r="H6176" s="57"/>
      <c r="I6176" s="57"/>
      <c r="J6176" s="57"/>
      <c r="K6176" s="57"/>
      <c r="L6176" s="57"/>
      <c r="M6176" s="57"/>
      <c r="N6176" s="57"/>
    </row>
    <row r="6177" spans="5:14">
      <c r="E6177" s="66"/>
      <c r="F6177" s="66"/>
      <c r="G6177" s="57"/>
      <c r="H6177" s="57"/>
      <c r="I6177" s="57"/>
      <c r="J6177" s="57"/>
      <c r="K6177" s="57"/>
      <c r="L6177" s="57"/>
      <c r="M6177" s="57"/>
      <c r="N6177" s="57"/>
    </row>
    <row r="6178" spans="5:14">
      <c r="E6178" s="66"/>
      <c r="F6178" s="66"/>
      <c r="G6178" s="57"/>
      <c r="H6178" s="57"/>
      <c r="I6178" s="57"/>
      <c r="J6178" s="57"/>
      <c r="K6178" s="57"/>
      <c r="L6178" s="57"/>
      <c r="M6178" s="57"/>
      <c r="N6178" s="57"/>
    </row>
    <row r="6179" spans="5:14">
      <c r="E6179" s="66"/>
      <c r="F6179" s="66"/>
      <c r="G6179" s="57"/>
      <c r="H6179" s="57"/>
      <c r="I6179" s="57"/>
      <c r="J6179" s="57"/>
      <c r="K6179" s="57"/>
      <c r="L6179" s="57"/>
      <c r="M6179" s="57"/>
      <c r="N6179" s="57"/>
    </row>
    <row r="6180" spans="5:14">
      <c r="E6180" s="66"/>
      <c r="F6180" s="66"/>
      <c r="G6180" s="57"/>
      <c r="H6180" s="57"/>
      <c r="I6180" s="57"/>
      <c r="J6180" s="57"/>
      <c r="K6180" s="57"/>
      <c r="L6180" s="57"/>
      <c r="M6180" s="57"/>
      <c r="N6180" s="57"/>
    </row>
    <row r="6181" spans="5:14">
      <c r="E6181" s="66"/>
      <c r="F6181" s="66"/>
      <c r="G6181" s="57"/>
      <c r="H6181" s="57"/>
      <c r="I6181" s="57"/>
      <c r="J6181" s="57"/>
      <c r="K6181" s="57"/>
      <c r="L6181" s="57"/>
      <c r="M6181" s="57"/>
      <c r="N6181" s="57"/>
    </row>
    <row r="6182" spans="5:14">
      <c r="E6182" s="66"/>
      <c r="F6182" s="66"/>
      <c r="G6182" s="57"/>
      <c r="H6182" s="57"/>
      <c r="I6182" s="57"/>
      <c r="J6182" s="57"/>
      <c r="K6182" s="57"/>
      <c r="L6182" s="57"/>
      <c r="M6182" s="57"/>
      <c r="N6182" s="57"/>
    </row>
    <row r="6183" spans="5:14">
      <c r="E6183" s="66"/>
      <c r="F6183" s="66"/>
      <c r="G6183" s="57"/>
      <c r="H6183" s="57"/>
      <c r="I6183" s="57"/>
      <c r="J6183" s="57"/>
      <c r="K6183" s="57"/>
      <c r="L6183" s="57"/>
      <c r="M6183" s="57"/>
      <c r="N6183" s="57"/>
    </row>
    <row r="6184" spans="5:14">
      <c r="E6184" s="66"/>
      <c r="F6184" s="66"/>
      <c r="G6184" s="57"/>
      <c r="H6184" s="57"/>
      <c r="I6184" s="57"/>
      <c r="J6184" s="57"/>
      <c r="K6184" s="57"/>
      <c r="L6184" s="57"/>
      <c r="M6184" s="57"/>
      <c r="N6184" s="57"/>
    </row>
    <row r="6185" spans="5:14">
      <c r="E6185" s="66"/>
      <c r="F6185" s="66"/>
      <c r="G6185" s="57"/>
      <c r="H6185" s="57"/>
      <c r="I6185" s="57"/>
      <c r="J6185" s="57"/>
      <c r="K6185" s="57"/>
      <c r="L6185" s="57"/>
      <c r="M6185" s="57"/>
      <c r="N6185" s="57"/>
    </row>
    <row r="6186" spans="5:14">
      <c r="E6186" s="66"/>
      <c r="F6186" s="66"/>
      <c r="G6186" s="57"/>
      <c r="H6186" s="57"/>
      <c r="I6186" s="57"/>
      <c r="J6186" s="57"/>
      <c r="K6186" s="57"/>
      <c r="L6186" s="57"/>
      <c r="M6186" s="57"/>
      <c r="N6186" s="57"/>
    </row>
    <row r="6187" spans="5:14">
      <c r="E6187" s="66"/>
      <c r="F6187" s="66"/>
      <c r="G6187" s="57"/>
      <c r="H6187" s="57"/>
      <c r="I6187" s="57"/>
      <c r="J6187" s="57"/>
      <c r="K6187" s="57"/>
      <c r="L6187" s="57"/>
      <c r="M6187" s="57"/>
      <c r="N6187" s="57"/>
    </row>
    <row r="6188" spans="5:14">
      <c r="E6188" s="66"/>
      <c r="F6188" s="66"/>
      <c r="G6188" s="57"/>
      <c r="H6188" s="57"/>
      <c r="I6188" s="57"/>
      <c r="J6188" s="57"/>
      <c r="K6188" s="57"/>
      <c r="L6188" s="57"/>
      <c r="M6188" s="57"/>
      <c r="N6188" s="57"/>
    </row>
    <row r="6189" spans="5:14">
      <c r="E6189" s="66"/>
      <c r="F6189" s="66"/>
      <c r="G6189" s="57"/>
      <c r="H6189" s="57"/>
      <c r="I6189" s="57"/>
      <c r="J6189" s="57"/>
      <c r="K6189" s="57"/>
      <c r="L6189" s="57"/>
      <c r="M6189" s="57"/>
      <c r="N6189" s="57"/>
    </row>
    <row r="6190" spans="5:14">
      <c r="E6190" s="66"/>
      <c r="F6190" s="66"/>
      <c r="G6190" s="57"/>
      <c r="H6190" s="57"/>
      <c r="I6190" s="57"/>
      <c r="J6190" s="57"/>
      <c r="K6190" s="57"/>
      <c r="L6190" s="57"/>
      <c r="M6190" s="57"/>
      <c r="N6190" s="57"/>
    </row>
    <row r="6191" spans="5:14">
      <c r="E6191" s="66"/>
      <c r="F6191" s="66"/>
      <c r="G6191" s="57"/>
      <c r="H6191" s="57"/>
      <c r="I6191" s="57"/>
      <c r="J6191" s="57"/>
      <c r="K6191" s="57"/>
      <c r="L6191" s="57"/>
      <c r="M6191" s="57"/>
      <c r="N6191" s="57"/>
    </row>
    <row r="6192" spans="5:14">
      <c r="E6192" s="66"/>
      <c r="F6192" s="66"/>
      <c r="G6192" s="57"/>
      <c r="H6192" s="57"/>
      <c r="I6192" s="57"/>
      <c r="J6192" s="57"/>
      <c r="K6192" s="57"/>
      <c r="L6192" s="57"/>
      <c r="M6192" s="57"/>
      <c r="N6192" s="57"/>
    </row>
    <row r="6193" spans="5:14">
      <c r="E6193" s="66"/>
      <c r="F6193" s="66"/>
      <c r="G6193" s="57"/>
      <c r="H6193" s="57"/>
      <c r="I6193" s="57"/>
      <c r="J6193" s="57"/>
      <c r="K6193" s="57"/>
      <c r="L6193" s="57"/>
      <c r="M6193" s="57"/>
      <c r="N6193" s="57"/>
    </row>
    <row r="6194" spans="5:14">
      <c r="E6194" s="66"/>
      <c r="F6194" s="66"/>
      <c r="G6194" s="57"/>
      <c r="H6194" s="57"/>
      <c r="I6194" s="57"/>
      <c r="J6194" s="57"/>
      <c r="K6194" s="57"/>
      <c r="L6194" s="57"/>
      <c r="M6194" s="57"/>
      <c r="N6194" s="57"/>
    </row>
    <row r="6195" spans="5:14">
      <c r="E6195" s="66"/>
      <c r="F6195" s="66"/>
      <c r="G6195" s="57"/>
      <c r="H6195" s="57"/>
      <c r="I6195" s="57"/>
      <c r="J6195" s="57"/>
      <c r="K6195" s="57"/>
      <c r="L6195" s="57"/>
      <c r="M6195" s="57"/>
      <c r="N6195" s="57"/>
    </row>
    <row r="6196" spans="5:14">
      <c r="E6196" s="66"/>
      <c r="F6196" s="66"/>
      <c r="G6196" s="57"/>
      <c r="H6196" s="57"/>
      <c r="I6196" s="57"/>
      <c r="J6196" s="57"/>
      <c r="K6196" s="57"/>
      <c r="L6196" s="57"/>
      <c r="M6196" s="57"/>
      <c r="N6196" s="57"/>
    </row>
    <row r="6197" spans="5:14">
      <c r="E6197" s="66"/>
      <c r="F6197" s="66"/>
      <c r="G6197" s="57"/>
      <c r="H6197" s="57"/>
      <c r="I6197" s="57"/>
      <c r="J6197" s="57"/>
      <c r="K6197" s="57"/>
      <c r="L6197" s="57"/>
      <c r="M6197" s="57"/>
      <c r="N6197" s="57"/>
    </row>
    <row r="6198" spans="5:14">
      <c r="E6198" s="66"/>
      <c r="F6198" s="66"/>
      <c r="G6198" s="57"/>
      <c r="H6198" s="57"/>
      <c r="I6198" s="57"/>
      <c r="J6198" s="57"/>
      <c r="K6198" s="57"/>
      <c r="L6198" s="57"/>
      <c r="M6198" s="57"/>
      <c r="N6198" s="57"/>
    </row>
    <row r="6199" spans="5:14">
      <c r="E6199" s="66"/>
      <c r="F6199" s="66"/>
      <c r="G6199" s="57"/>
      <c r="H6199" s="57"/>
      <c r="I6199" s="57"/>
      <c r="J6199" s="57"/>
      <c r="K6199" s="57"/>
      <c r="L6199" s="57"/>
      <c r="M6199" s="57"/>
      <c r="N6199" s="57"/>
    </row>
    <row r="6200" spans="5:14">
      <c r="E6200" s="66"/>
      <c r="F6200" s="66"/>
      <c r="G6200" s="57"/>
      <c r="H6200" s="57"/>
      <c r="I6200" s="57"/>
      <c r="J6200" s="57"/>
      <c r="K6200" s="57"/>
      <c r="L6200" s="57"/>
      <c r="M6200" s="57"/>
      <c r="N6200" s="57"/>
    </row>
    <row r="6201" spans="5:14">
      <c r="E6201" s="66"/>
      <c r="F6201" s="66"/>
      <c r="G6201" s="57"/>
      <c r="H6201" s="57"/>
      <c r="I6201" s="57"/>
      <c r="J6201" s="57"/>
      <c r="K6201" s="57"/>
      <c r="L6201" s="57"/>
      <c r="M6201" s="57"/>
      <c r="N6201" s="57"/>
    </row>
    <row r="6202" spans="5:14">
      <c r="E6202" s="66"/>
      <c r="F6202" s="66"/>
      <c r="G6202" s="57"/>
      <c r="H6202" s="57"/>
      <c r="I6202" s="57"/>
      <c r="J6202" s="57"/>
      <c r="K6202" s="57"/>
      <c r="L6202" s="57"/>
      <c r="M6202" s="57"/>
      <c r="N6202" s="57"/>
    </row>
    <row r="6203" spans="5:14">
      <c r="E6203" s="66"/>
      <c r="F6203" s="66"/>
      <c r="G6203" s="57"/>
      <c r="H6203" s="57"/>
      <c r="I6203" s="57"/>
      <c r="J6203" s="57"/>
      <c r="K6203" s="57"/>
      <c r="L6203" s="57"/>
      <c r="M6203" s="57"/>
      <c r="N6203" s="57"/>
    </row>
    <row r="6204" spans="5:14">
      <c r="E6204" s="66"/>
      <c r="F6204" s="66"/>
      <c r="G6204" s="57"/>
      <c r="H6204" s="57"/>
      <c r="I6204" s="57"/>
      <c r="J6204" s="57"/>
      <c r="K6204" s="57"/>
      <c r="L6204" s="57"/>
      <c r="M6204" s="57"/>
      <c r="N6204" s="57"/>
    </row>
    <row r="6205" spans="5:14">
      <c r="E6205" s="66"/>
      <c r="F6205" s="66"/>
      <c r="G6205" s="57"/>
      <c r="H6205" s="57"/>
      <c r="I6205" s="57"/>
      <c r="J6205" s="57"/>
      <c r="K6205" s="57"/>
      <c r="L6205" s="57"/>
      <c r="M6205" s="57"/>
      <c r="N6205" s="57"/>
    </row>
    <row r="6206" spans="5:14">
      <c r="E6206" s="66"/>
      <c r="F6206" s="66"/>
      <c r="G6206" s="57"/>
      <c r="H6206" s="57"/>
      <c r="I6206" s="57"/>
      <c r="J6206" s="57"/>
      <c r="K6206" s="57"/>
      <c r="L6206" s="57"/>
      <c r="M6206" s="57"/>
      <c r="N6206" s="57"/>
    </row>
    <row r="6207" spans="5:14">
      <c r="E6207" s="66"/>
      <c r="F6207" s="66"/>
      <c r="G6207" s="57"/>
      <c r="H6207" s="57"/>
      <c r="I6207" s="57"/>
      <c r="J6207" s="57"/>
      <c r="K6207" s="57"/>
      <c r="L6207" s="57"/>
      <c r="M6207" s="57"/>
      <c r="N6207" s="57"/>
    </row>
    <row r="6208" spans="5:14">
      <c r="E6208" s="66"/>
      <c r="F6208" s="66"/>
      <c r="G6208" s="57"/>
      <c r="H6208" s="57"/>
      <c r="I6208" s="57"/>
      <c r="J6208" s="57"/>
      <c r="K6208" s="57"/>
      <c r="L6208" s="57"/>
      <c r="M6208" s="57"/>
      <c r="N6208" s="57"/>
    </row>
    <row r="6209" spans="5:14">
      <c r="E6209" s="66"/>
      <c r="F6209" s="66"/>
      <c r="G6209" s="57"/>
      <c r="H6209" s="57"/>
      <c r="I6209" s="57"/>
      <c r="J6209" s="57"/>
      <c r="K6209" s="57"/>
      <c r="L6209" s="57"/>
      <c r="M6209" s="57"/>
      <c r="N6209" s="57"/>
    </row>
    <row r="6210" spans="5:14">
      <c r="E6210" s="66"/>
      <c r="F6210" s="66"/>
      <c r="G6210" s="57"/>
      <c r="H6210" s="57"/>
      <c r="I6210" s="57"/>
      <c r="J6210" s="57"/>
      <c r="K6210" s="57"/>
      <c r="L6210" s="57"/>
      <c r="M6210" s="57"/>
      <c r="N6210" s="57"/>
    </row>
    <row r="6211" spans="5:14">
      <c r="E6211" s="66"/>
      <c r="F6211" s="66"/>
      <c r="G6211" s="57"/>
      <c r="H6211" s="57"/>
      <c r="I6211" s="57"/>
      <c r="J6211" s="57"/>
      <c r="K6211" s="57"/>
      <c r="L6211" s="57"/>
      <c r="M6211" s="57"/>
      <c r="N6211" s="57"/>
    </row>
    <row r="6212" spans="5:14">
      <c r="E6212" s="66"/>
      <c r="F6212" s="66"/>
      <c r="G6212" s="57"/>
      <c r="H6212" s="57"/>
      <c r="I6212" s="57"/>
      <c r="J6212" s="57"/>
      <c r="K6212" s="57"/>
      <c r="L6212" s="57"/>
      <c r="M6212" s="57"/>
      <c r="N6212" s="57"/>
    </row>
    <row r="6213" spans="5:14">
      <c r="E6213" s="66"/>
      <c r="F6213" s="66"/>
      <c r="G6213" s="57"/>
      <c r="H6213" s="57"/>
      <c r="I6213" s="57"/>
      <c r="J6213" s="57"/>
      <c r="K6213" s="57"/>
      <c r="L6213" s="57"/>
      <c r="M6213" s="57"/>
      <c r="N6213" s="57"/>
    </row>
    <row r="6214" spans="5:14">
      <c r="E6214" s="66"/>
      <c r="F6214" s="66"/>
      <c r="G6214" s="57"/>
      <c r="H6214" s="57"/>
      <c r="I6214" s="57"/>
      <c r="J6214" s="57"/>
      <c r="K6214" s="57"/>
      <c r="L6214" s="57"/>
      <c r="M6214" s="57"/>
      <c r="N6214" s="57"/>
    </row>
    <row r="6215" spans="5:14">
      <c r="E6215" s="66"/>
      <c r="F6215" s="66"/>
      <c r="G6215" s="57"/>
      <c r="H6215" s="57"/>
      <c r="I6215" s="57"/>
      <c r="J6215" s="57"/>
      <c r="K6215" s="57"/>
      <c r="L6215" s="57"/>
      <c r="M6215" s="57"/>
      <c r="N6215" s="57"/>
    </row>
    <row r="6216" spans="5:14">
      <c r="E6216" s="66"/>
      <c r="F6216" s="66"/>
      <c r="G6216" s="57"/>
      <c r="H6216" s="57"/>
      <c r="I6216" s="57"/>
      <c r="J6216" s="57"/>
      <c r="K6216" s="57"/>
      <c r="L6216" s="57"/>
      <c r="M6216" s="57"/>
      <c r="N6216" s="57"/>
    </row>
    <row r="6217" spans="5:14">
      <c r="E6217" s="66"/>
      <c r="F6217" s="66"/>
      <c r="G6217" s="57"/>
      <c r="H6217" s="57"/>
      <c r="I6217" s="57"/>
      <c r="J6217" s="57"/>
      <c r="K6217" s="57"/>
      <c r="L6217" s="57"/>
      <c r="M6217" s="57"/>
      <c r="N6217" s="57"/>
    </row>
    <row r="6218" spans="5:14">
      <c r="E6218" s="66"/>
      <c r="F6218" s="66"/>
      <c r="G6218" s="57"/>
      <c r="H6218" s="57"/>
      <c r="I6218" s="57"/>
      <c r="J6218" s="57"/>
      <c r="K6218" s="57"/>
      <c r="L6218" s="57"/>
      <c r="M6218" s="57"/>
      <c r="N6218" s="57"/>
    </row>
    <row r="6219" spans="5:14">
      <c r="E6219" s="66"/>
      <c r="F6219" s="66"/>
      <c r="G6219" s="57"/>
      <c r="H6219" s="57"/>
      <c r="I6219" s="57"/>
      <c r="J6219" s="57"/>
      <c r="K6219" s="57"/>
      <c r="L6219" s="57"/>
      <c r="M6219" s="57"/>
      <c r="N6219" s="57"/>
    </row>
    <row r="6220" spans="5:14">
      <c r="E6220" s="66"/>
      <c r="F6220" s="66"/>
      <c r="G6220" s="57"/>
      <c r="H6220" s="57"/>
      <c r="I6220" s="57"/>
      <c r="J6220" s="57"/>
      <c r="K6220" s="57"/>
      <c r="L6220" s="57"/>
      <c r="M6220" s="57"/>
      <c r="N6220" s="57"/>
    </row>
    <row r="6221" spans="5:14">
      <c r="E6221" s="66"/>
      <c r="F6221" s="66"/>
      <c r="G6221" s="57"/>
      <c r="H6221" s="57"/>
      <c r="I6221" s="57"/>
      <c r="J6221" s="57"/>
      <c r="K6221" s="57"/>
      <c r="L6221" s="57"/>
      <c r="M6221" s="57"/>
      <c r="N6221" s="57"/>
    </row>
    <row r="6222" spans="5:14">
      <c r="E6222" s="66"/>
      <c r="F6222" s="66"/>
      <c r="G6222" s="57"/>
      <c r="H6222" s="57"/>
      <c r="I6222" s="57"/>
      <c r="J6222" s="57"/>
      <c r="K6222" s="57"/>
      <c r="L6222" s="57"/>
      <c r="M6222" s="57"/>
      <c r="N6222" s="57"/>
    </row>
    <row r="6223" spans="5:14">
      <c r="E6223" s="66"/>
      <c r="F6223" s="66"/>
      <c r="G6223" s="57"/>
      <c r="H6223" s="57"/>
      <c r="I6223" s="57"/>
      <c r="J6223" s="57"/>
      <c r="K6223" s="57"/>
      <c r="L6223" s="57"/>
      <c r="M6223" s="57"/>
      <c r="N6223" s="57"/>
    </row>
    <row r="6224" spans="5:14">
      <c r="E6224" s="66"/>
      <c r="F6224" s="66"/>
      <c r="G6224" s="57"/>
      <c r="H6224" s="57"/>
      <c r="I6224" s="57"/>
      <c r="J6224" s="57"/>
      <c r="K6224" s="57"/>
      <c r="L6224" s="57"/>
      <c r="M6224" s="57"/>
      <c r="N6224" s="57"/>
    </row>
    <row r="6225" spans="5:14">
      <c r="E6225" s="66"/>
      <c r="F6225" s="66"/>
      <c r="G6225" s="57"/>
      <c r="H6225" s="57"/>
      <c r="I6225" s="57"/>
      <c r="J6225" s="57"/>
      <c r="K6225" s="57"/>
      <c r="L6225" s="57"/>
      <c r="M6225" s="57"/>
      <c r="N6225" s="57"/>
    </row>
    <row r="6226" spans="5:14">
      <c r="E6226" s="66"/>
      <c r="F6226" s="66"/>
      <c r="G6226" s="57"/>
      <c r="H6226" s="57"/>
      <c r="I6226" s="57"/>
      <c r="J6226" s="57"/>
      <c r="K6226" s="57"/>
      <c r="L6226" s="57"/>
      <c r="M6226" s="57"/>
      <c r="N6226" s="57"/>
    </row>
    <row r="6227" spans="5:14">
      <c r="E6227" s="66"/>
      <c r="F6227" s="66"/>
      <c r="G6227" s="57"/>
      <c r="H6227" s="57"/>
      <c r="I6227" s="57"/>
      <c r="J6227" s="57"/>
      <c r="K6227" s="57"/>
      <c r="L6227" s="57"/>
      <c r="M6227" s="57"/>
      <c r="N6227" s="57"/>
    </row>
    <row r="6228" spans="5:14">
      <c r="E6228" s="66"/>
      <c r="F6228" s="66"/>
      <c r="G6228" s="57"/>
      <c r="H6228" s="57"/>
      <c r="I6228" s="57"/>
      <c r="J6228" s="57"/>
      <c r="K6228" s="57"/>
      <c r="L6228" s="57"/>
      <c r="M6228" s="57"/>
      <c r="N6228" s="57"/>
    </row>
    <row r="6229" spans="5:14">
      <c r="E6229" s="66"/>
      <c r="F6229" s="66"/>
      <c r="G6229" s="57"/>
      <c r="H6229" s="57"/>
      <c r="I6229" s="57"/>
      <c r="J6229" s="57"/>
      <c r="K6229" s="57"/>
      <c r="L6229" s="57"/>
      <c r="M6229" s="57"/>
      <c r="N6229" s="57"/>
    </row>
    <row r="6230" spans="5:14">
      <c r="E6230" s="66"/>
      <c r="F6230" s="66"/>
      <c r="G6230" s="57"/>
      <c r="H6230" s="57"/>
      <c r="I6230" s="57"/>
      <c r="J6230" s="57"/>
      <c r="K6230" s="57"/>
      <c r="L6230" s="57"/>
      <c r="M6230" s="57"/>
      <c r="N6230" s="57"/>
    </row>
    <row r="6231" spans="5:14">
      <c r="E6231" s="66"/>
      <c r="F6231" s="66"/>
      <c r="G6231" s="57"/>
      <c r="H6231" s="57"/>
      <c r="I6231" s="57"/>
      <c r="J6231" s="57"/>
      <c r="K6231" s="57"/>
      <c r="L6231" s="57"/>
      <c r="M6231" s="57"/>
      <c r="N6231" s="57"/>
    </row>
    <row r="6232" spans="5:14">
      <c r="E6232" s="66"/>
      <c r="F6232" s="66"/>
      <c r="G6232" s="57"/>
      <c r="H6232" s="57"/>
      <c r="I6232" s="57"/>
      <c r="J6232" s="57"/>
      <c r="K6232" s="57"/>
      <c r="L6232" s="57"/>
      <c r="M6232" s="57"/>
      <c r="N6232" s="57"/>
    </row>
    <row r="6233" spans="5:14">
      <c r="E6233" s="66"/>
      <c r="F6233" s="66"/>
      <c r="G6233" s="57"/>
      <c r="H6233" s="57"/>
      <c r="I6233" s="57"/>
      <c r="J6233" s="57"/>
      <c r="K6233" s="57"/>
      <c r="L6233" s="57"/>
      <c r="M6233" s="57"/>
      <c r="N6233" s="57"/>
    </row>
    <row r="6234" spans="5:14">
      <c r="E6234" s="66"/>
      <c r="F6234" s="66"/>
      <c r="G6234" s="57"/>
      <c r="H6234" s="57"/>
      <c r="I6234" s="57"/>
      <c r="J6234" s="57"/>
      <c r="K6234" s="57"/>
      <c r="L6234" s="57"/>
      <c r="M6234" s="57"/>
      <c r="N6234" s="57"/>
    </row>
    <row r="6235" spans="5:14">
      <c r="E6235" s="66"/>
      <c r="F6235" s="66"/>
      <c r="G6235" s="57"/>
      <c r="H6235" s="57"/>
      <c r="I6235" s="57"/>
      <c r="J6235" s="57"/>
      <c r="K6235" s="57"/>
      <c r="L6235" s="57"/>
      <c r="M6235" s="57"/>
      <c r="N6235" s="57"/>
    </row>
    <row r="6236" spans="5:14">
      <c r="E6236" s="66"/>
      <c r="F6236" s="66"/>
      <c r="G6236" s="57"/>
      <c r="H6236" s="57"/>
      <c r="I6236" s="57"/>
      <c r="J6236" s="57"/>
      <c r="K6236" s="57"/>
      <c r="L6236" s="57"/>
      <c r="M6236" s="57"/>
      <c r="N6236" s="57"/>
    </row>
    <row r="6237" spans="5:14">
      <c r="E6237" s="66"/>
      <c r="F6237" s="66"/>
      <c r="G6237" s="57"/>
      <c r="H6237" s="57"/>
      <c r="I6237" s="57"/>
      <c r="J6237" s="57"/>
      <c r="K6237" s="57"/>
      <c r="L6237" s="57"/>
      <c r="M6237" s="57"/>
      <c r="N6237" s="57"/>
    </row>
    <row r="6238" spans="5:14">
      <c r="E6238" s="66"/>
      <c r="F6238" s="66"/>
      <c r="G6238" s="57"/>
      <c r="H6238" s="57"/>
      <c r="I6238" s="57"/>
      <c r="J6238" s="57"/>
      <c r="K6238" s="57"/>
      <c r="L6238" s="57"/>
      <c r="M6238" s="57"/>
      <c r="N6238" s="57"/>
    </row>
    <row r="6239" spans="5:14">
      <c r="E6239" s="66"/>
      <c r="F6239" s="66"/>
      <c r="G6239" s="57"/>
      <c r="H6239" s="57"/>
      <c r="I6239" s="57"/>
      <c r="J6239" s="57"/>
      <c r="K6239" s="57"/>
      <c r="L6239" s="57"/>
      <c r="M6239" s="57"/>
      <c r="N6239" s="57"/>
    </row>
    <row r="6240" spans="5:14">
      <c r="E6240" s="66"/>
      <c r="F6240" s="66"/>
      <c r="G6240" s="57"/>
      <c r="H6240" s="57"/>
      <c r="I6240" s="57"/>
      <c r="J6240" s="57"/>
      <c r="K6240" s="57"/>
      <c r="L6240" s="57"/>
      <c r="M6240" s="57"/>
      <c r="N6240" s="57"/>
    </row>
    <row r="6241" spans="5:14">
      <c r="E6241" s="66"/>
      <c r="F6241" s="66"/>
      <c r="G6241" s="57"/>
      <c r="H6241" s="57"/>
      <c r="I6241" s="57"/>
      <c r="J6241" s="57"/>
      <c r="K6241" s="57"/>
      <c r="L6241" s="57"/>
      <c r="M6241" s="57"/>
      <c r="N6241" s="57"/>
    </row>
    <row r="6242" spans="5:14">
      <c r="E6242" s="66"/>
      <c r="F6242" s="66"/>
      <c r="G6242" s="57"/>
      <c r="H6242" s="57"/>
      <c r="I6242" s="57"/>
      <c r="J6242" s="57"/>
      <c r="K6242" s="57"/>
      <c r="L6242" s="57"/>
      <c r="M6242" s="57"/>
      <c r="N6242" s="57"/>
    </row>
    <row r="6243" spans="5:14">
      <c r="E6243" s="66"/>
      <c r="F6243" s="66"/>
      <c r="G6243" s="57"/>
      <c r="H6243" s="57"/>
      <c r="I6243" s="57"/>
      <c r="J6243" s="57"/>
      <c r="K6243" s="57"/>
      <c r="L6243" s="57"/>
      <c r="M6243" s="57"/>
      <c r="N6243" s="57"/>
    </row>
    <row r="6244" spans="5:14">
      <c r="E6244" s="66"/>
      <c r="F6244" s="66"/>
      <c r="G6244" s="57"/>
      <c r="H6244" s="57"/>
      <c r="I6244" s="57"/>
      <c r="J6244" s="57"/>
      <c r="K6244" s="57"/>
      <c r="L6244" s="57"/>
      <c r="M6244" s="57"/>
      <c r="N6244" s="57"/>
    </row>
    <row r="6245" spans="5:14">
      <c r="E6245" s="66"/>
      <c r="F6245" s="66"/>
      <c r="G6245" s="57"/>
      <c r="H6245" s="57"/>
      <c r="I6245" s="57"/>
      <c r="J6245" s="57"/>
      <c r="K6245" s="57"/>
      <c r="L6245" s="57"/>
      <c r="M6245" s="57"/>
      <c r="N6245" s="57"/>
    </row>
    <row r="6246" spans="5:14">
      <c r="E6246" s="66"/>
      <c r="F6246" s="66"/>
      <c r="G6246" s="57"/>
      <c r="H6246" s="57"/>
      <c r="I6246" s="57"/>
      <c r="J6246" s="57"/>
      <c r="K6246" s="57"/>
      <c r="L6246" s="57"/>
      <c r="M6246" s="57"/>
      <c r="N6246" s="57"/>
    </row>
    <row r="6247" spans="5:14">
      <c r="E6247" s="66"/>
      <c r="F6247" s="66"/>
      <c r="G6247" s="57"/>
      <c r="H6247" s="57"/>
      <c r="I6247" s="57"/>
      <c r="J6247" s="57"/>
      <c r="K6247" s="57"/>
      <c r="L6247" s="57"/>
      <c r="M6247" s="57"/>
      <c r="N6247" s="57"/>
    </row>
    <row r="6248" spans="5:14">
      <c r="E6248" s="66"/>
      <c r="F6248" s="66"/>
      <c r="G6248" s="57"/>
      <c r="H6248" s="57"/>
      <c r="I6248" s="57"/>
      <c r="J6248" s="57"/>
      <c r="K6248" s="57"/>
      <c r="L6248" s="57"/>
      <c r="M6248" s="57"/>
      <c r="N6248" s="57"/>
    </row>
    <row r="6249" spans="5:14">
      <c r="E6249" s="66"/>
      <c r="F6249" s="66"/>
      <c r="G6249" s="57"/>
      <c r="H6249" s="57"/>
      <c r="I6249" s="57"/>
      <c r="J6249" s="57"/>
      <c r="K6249" s="57"/>
      <c r="L6249" s="57"/>
      <c r="M6249" s="57"/>
      <c r="N6249" s="57"/>
    </row>
    <row r="6250" spans="5:14">
      <c r="E6250" s="66"/>
      <c r="F6250" s="66"/>
      <c r="G6250" s="57"/>
      <c r="H6250" s="57"/>
      <c r="I6250" s="57"/>
      <c r="J6250" s="57"/>
      <c r="K6250" s="57"/>
      <c r="L6250" s="57"/>
      <c r="M6250" s="57"/>
      <c r="N6250" s="57"/>
    </row>
    <row r="6251" spans="5:14">
      <c r="E6251" s="66"/>
      <c r="F6251" s="66"/>
      <c r="G6251" s="57"/>
      <c r="H6251" s="57"/>
      <c r="I6251" s="57"/>
      <c r="J6251" s="57"/>
      <c r="K6251" s="57"/>
      <c r="L6251" s="57"/>
      <c r="M6251" s="57"/>
      <c r="N6251" s="57"/>
    </row>
    <row r="6252" spans="5:14">
      <c r="E6252" s="66"/>
      <c r="F6252" s="66"/>
      <c r="G6252" s="57"/>
      <c r="H6252" s="57"/>
      <c r="I6252" s="57"/>
      <c r="J6252" s="57"/>
      <c r="K6252" s="57"/>
      <c r="L6252" s="57"/>
      <c r="M6252" s="57"/>
      <c r="N6252" s="57"/>
    </row>
    <row r="6253" spans="5:14">
      <c r="E6253" s="66"/>
      <c r="F6253" s="66"/>
      <c r="G6253" s="57"/>
      <c r="H6253" s="57"/>
      <c r="I6253" s="57"/>
      <c r="J6253" s="57"/>
      <c r="K6253" s="57"/>
      <c r="L6253" s="57"/>
      <c r="M6253" s="57"/>
      <c r="N6253" s="57"/>
    </row>
    <row r="6254" spans="5:14">
      <c r="E6254" s="66"/>
      <c r="F6254" s="66"/>
      <c r="G6254" s="57"/>
      <c r="H6254" s="57"/>
      <c r="I6254" s="57"/>
      <c r="J6254" s="57"/>
      <c r="K6254" s="57"/>
      <c r="L6254" s="57"/>
      <c r="M6254" s="57"/>
      <c r="N6254" s="57"/>
    </row>
    <row r="6255" spans="5:14">
      <c r="E6255" s="66"/>
      <c r="F6255" s="66"/>
      <c r="G6255" s="57"/>
      <c r="H6255" s="57"/>
      <c r="I6255" s="57"/>
      <c r="J6255" s="57"/>
      <c r="K6255" s="57"/>
      <c r="L6255" s="57"/>
      <c r="M6255" s="57"/>
      <c r="N6255" s="57"/>
    </row>
    <row r="6256" spans="5:14">
      <c r="E6256" s="66"/>
      <c r="F6256" s="66"/>
      <c r="G6256" s="57"/>
      <c r="H6256" s="57"/>
      <c r="I6256" s="57"/>
      <c r="J6256" s="57"/>
      <c r="K6256" s="57"/>
      <c r="L6256" s="57"/>
      <c r="M6256" s="57"/>
      <c r="N6256" s="57"/>
    </row>
    <row r="6257" spans="5:14">
      <c r="E6257" s="66"/>
      <c r="F6257" s="66"/>
      <c r="G6257" s="57"/>
      <c r="H6257" s="57"/>
      <c r="I6257" s="57"/>
      <c r="J6257" s="57"/>
      <c r="K6257" s="57"/>
      <c r="L6257" s="57"/>
      <c r="M6257" s="57"/>
      <c r="N6257" s="57"/>
    </row>
    <row r="6258" spans="5:14">
      <c r="E6258" s="66"/>
      <c r="F6258" s="66"/>
      <c r="G6258" s="57"/>
      <c r="H6258" s="57"/>
      <c r="I6258" s="57"/>
      <c r="J6258" s="57"/>
      <c r="K6258" s="57"/>
      <c r="L6258" s="57"/>
      <c r="M6258" s="57"/>
      <c r="N6258" s="57"/>
    </row>
    <row r="6259" spans="5:14">
      <c r="E6259" s="66"/>
      <c r="F6259" s="66"/>
      <c r="G6259" s="57"/>
      <c r="H6259" s="57"/>
      <c r="I6259" s="57"/>
      <c r="J6259" s="57"/>
      <c r="K6259" s="57"/>
      <c r="L6259" s="57"/>
      <c r="M6259" s="57"/>
      <c r="N6259" s="57"/>
    </row>
    <row r="6260" spans="5:14">
      <c r="E6260" s="66"/>
      <c r="F6260" s="66"/>
      <c r="G6260" s="57"/>
      <c r="H6260" s="57"/>
      <c r="I6260" s="57"/>
      <c r="J6260" s="57"/>
      <c r="K6260" s="57"/>
      <c r="L6260" s="57"/>
      <c r="M6260" s="57"/>
      <c r="N6260" s="57"/>
    </row>
    <row r="6261" spans="5:14">
      <c r="E6261" s="66"/>
      <c r="F6261" s="66"/>
      <c r="G6261" s="57"/>
      <c r="H6261" s="57"/>
      <c r="I6261" s="57"/>
      <c r="J6261" s="57"/>
      <c r="K6261" s="57"/>
      <c r="L6261" s="57"/>
      <c r="M6261" s="57"/>
      <c r="N6261" s="57"/>
    </row>
    <row r="6262" spans="5:14">
      <c r="E6262" s="66"/>
      <c r="F6262" s="66"/>
      <c r="G6262" s="57"/>
      <c r="H6262" s="57"/>
      <c r="I6262" s="57"/>
      <c r="J6262" s="57"/>
      <c r="K6262" s="57"/>
      <c r="L6262" s="57"/>
      <c r="M6262" s="57"/>
      <c r="N6262" s="57"/>
    </row>
    <row r="6263" spans="5:14">
      <c r="E6263" s="66"/>
      <c r="F6263" s="66"/>
      <c r="G6263" s="57"/>
      <c r="H6263" s="57"/>
      <c r="I6263" s="57"/>
      <c r="J6263" s="57"/>
      <c r="K6263" s="57"/>
      <c r="L6263" s="57"/>
      <c r="M6263" s="57"/>
      <c r="N6263" s="57"/>
    </row>
    <row r="6264" spans="5:14">
      <c r="E6264" s="66"/>
      <c r="F6264" s="66"/>
      <c r="G6264" s="57"/>
      <c r="H6264" s="57"/>
      <c r="I6264" s="57"/>
      <c r="J6264" s="57"/>
      <c r="K6264" s="57"/>
      <c r="L6264" s="57"/>
      <c r="M6264" s="57"/>
      <c r="N6264" s="57"/>
    </row>
    <row r="6265" spans="5:14">
      <c r="E6265" s="66"/>
      <c r="F6265" s="66"/>
      <c r="G6265" s="57"/>
      <c r="H6265" s="57"/>
      <c r="I6265" s="57"/>
      <c r="J6265" s="57"/>
      <c r="K6265" s="57"/>
      <c r="L6265" s="57"/>
      <c r="M6265" s="57"/>
      <c r="N6265" s="57"/>
    </row>
    <row r="6266" spans="5:14">
      <c r="E6266" s="66"/>
      <c r="F6266" s="66"/>
      <c r="G6266" s="57"/>
      <c r="H6266" s="57"/>
      <c r="I6266" s="57"/>
      <c r="J6266" s="57"/>
      <c r="K6266" s="57"/>
      <c r="L6266" s="57"/>
      <c r="M6266" s="57"/>
      <c r="N6266" s="57"/>
    </row>
    <row r="6267" spans="5:14">
      <c r="E6267" s="66"/>
      <c r="F6267" s="66"/>
      <c r="G6267" s="57"/>
      <c r="H6267" s="57"/>
      <c r="I6267" s="57"/>
      <c r="J6267" s="57"/>
      <c r="K6267" s="57"/>
      <c r="L6267" s="57"/>
      <c r="M6267" s="57"/>
      <c r="N6267" s="57"/>
    </row>
    <row r="6268" spans="5:14">
      <c r="E6268" s="66"/>
      <c r="F6268" s="66"/>
      <c r="G6268" s="57"/>
      <c r="H6268" s="57"/>
      <c r="I6268" s="57"/>
      <c r="J6268" s="57"/>
      <c r="K6268" s="57"/>
      <c r="L6268" s="57"/>
      <c r="M6268" s="57"/>
      <c r="N6268" s="57"/>
    </row>
    <row r="6269" spans="5:14">
      <c r="E6269" s="66"/>
      <c r="F6269" s="66"/>
      <c r="G6269" s="57"/>
      <c r="H6269" s="57"/>
      <c r="I6269" s="57"/>
      <c r="J6269" s="57"/>
      <c r="K6269" s="57"/>
      <c r="L6269" s="57"/>
      <c r="M6269" s="57"/>
      <c r="N6269" s="57"/>
    </row>
    <row r="6270" spans="5:14">
      <c r="E6270" s="66"/>
      <c r="F6270" s="66"/>
      <c r="G6270" s="57"/>
      <c r="H6270" s="57"/>
      <c r="I6270" s="57"/>
      <c r="J6270" s="57"/>
      <c r="K6270" s="57"/>
      <c r="L6270" s="57"/>
      <c r="M6270" s="57"/>
      <c r="N6270" s="57"/>
    </row>
    <row r="6271" spans="5:14">
      <c r="E6271" s="66"/>
      <c r="F6271" s="66"/>
      <c r="G6271" s="57"/>
      <c r="H6271" s="57"/>
      <c r="I6271" s="57"/>
      <c r="J6271" s="57"/>
      <c r="K6271" s="57"/>
      <c r="L6271" s="57"/>
      <c r="M6271" s="57"/>
      <c r="N6271" s="57"/>
    </row>
    <row r="6272" spans="5:14">
      <c r="E6272" s="66"/>
      <c r="F6272" s="66"/>
      <c r="G6272" s="57"/>
      <c r="H6272" s="57"/>
      <c r="I6272" s="57"/>
      <c r="J6272" s="57"/>
      <c r="K6272" s="57"/>
      <c r="L6272" s="57"/>
      <c r="M6272" s="57"/>
      <c r="N6272" s="57"/>
    </row>
    <row r="6273" spans="5:14">
      <c r="E6273" s="66"/>
      <c r="F6273" s="66"/>
      <c r="G6273" s="57"/>
      <c r="H6273" s="57"/>
      <c r="I6273" s="57"/>
      <c r="J6273" s="57"/>
      <c r="K6273" s="57"/>
      <c r="L6273" s="57"/>
      <c r="M6273" s="57"/>
      <c r="N6273" s="57"/>
    </row>
    <row r="6274" spans="5:14">
      <c r="E6274" s="66"/>
      <c r="F6274" s="66"/>
      <c r="G6274" s="57"/>
      <c r="H6274" s="57"/>
      <c r="I6274" s="57"/>
      <c r="J6274" s="57"/>
      <c r="K6274" s="57"/>
      <c r="L6274" s="57"/>
      <c r="M6274" s="57"/>
      <c r="N6274" s="57"/>
    </row>
    <row r="6275" spans="5:14">
      <c r="E6275" s="66"/>
      <c r="F6275" s="66"/>
      <c r="G6275" s="57"/>
      <c r="H6275" s="57"/>
      <c r="I6275" s="57"/>
      <c r="J6275" s="57"/>
      <c r="K6275" s="57"/>
      <c r="L6275" s="57"/>
      <c r="M6275" s="57"/>
      <c r="N6275" s="57"/>
    </row>
    <row r="6276" spans="5:14">
      <c r="E6276" s="66"/>
      <c r="F6276" s="66"/>
      <c r="G6276" s="57"/>
      <c r="H6276" s="57"/>
      <c r="I6276" s="57"/>
      <c r="J6276" s="57"/>
      <c r="K6276" s="57"/>
      <c r="L6276" s="57"/>
      <c r="M6276" s="57"/>
      <c r="N6276" s="57"/>
    </row>
    <row r="6277" spans="5:14">
      <c r="E6277" s="66"/>
      <c r="F6277" s="66"/>
      <c r="G6277" s="57"/>
      <c r="H6277" s="57"/>
      <c r="I6277" s="57"/>
      <c r="J6277" s="57"/>
      <c r="K6277" s="57"/>
      <c r="L6277" s="57"/>
      <c r="M6277" s="57"/>
      <c r="N6277" s="57"/>
    </row>
    <row r="6278" spans="5:14">
      <c r="E6278" s="66"/>
      <c r="F6278" s="66"/>
      <c r="G6278" s="57"/>
      <c r="H6278" s="57"/>
      <c r="I6278" s="57"/>
      <c r="J6278" s="57"/>
      <c r="K6278" s="57"/>
      <c r="L6278" s="57"/>
      <c r="M6278" s="57"/>
      <c r="N6278" s="57"/>
    </row>
    <row r="6279" spans="5:14">
      <c r="E6279" s="66"/>
      <c r="F6279" s="66"/>
      <c r="G6279" s="57"/>
      <c r="H6279" s="57"/>
      <c r="I6279" s="57"/>
      <c r="J6279" s="57"/>
      <c r="K6279" s="57"/>
      <c r="L6279" s="57"/>
      <c r="M6279" s="57"/>
      <c r="N6279" s="57"/>
    </row>
    <row r="6280" spans="5:14">
      <c r="E6280" s="66"/>
      <c r="F6280" s="66"/>
      <c r="G6280" s="57"/>
      <c r="H6280" s="57"/>
      <c r="I6280" s="57"/>
      <c r="J6280" s="57"/>
      <c r="K6280" s="57"/>
      <c r="L6280" s="57"/>
      <c r="M6280" s="57"/>
      <c r="N6280" s="57"/>
    </row>
    <row r="6281" spans="5:14">
      <c r="E6281" s="66"/>
      <c r="F6281" s="66"/>
      <c r="G6281" s="57"/>
      <c r="H6281" s="57"/>
      <c r="I6281" s="57"/>
      <c r="J6281" s="57"/>
      <c r="K6281" s="57"/>
      <c r="L6281" s="57"/>
      <c r="M6281" s="57"/>
      <c r="N6281" s="57"/>
    </row>
    <row r="6282" spans="5:14">
      <c r="E6282" s="66"/>
      <c r="F6282" s="66"/>
      <c r="G6282" s="57"/>
      <c r="H6282" s="57"/>
      <c r="I6282" s="57"/>
      <c r="J6282" s="57"/>
      <c r="K6282" s="57"/>
      <c r="L6282" s="57"/>
      <c r="M6282" s="57"/>
      <c r="N6282" s="57"/>
    </row>
    <row r="6283" spans="5:14">
      <c r="E6283" s="66"/>
      <c r="F6283" s="66"/>
      <c r="G6283" s="57"/>
      <c r="H6283" s="57"/>
      <c r="I6283" s="57"/>
      <c r="J6283" s="57"/>
      <c r="K6283" s="57"/>
      <c r="L6283" s="57"/>
      <c r="M6283" s="57"/>
      <c r="N6283" s="57"/>
    </row>
    <row r="6284" spans="5:14">
      <c r="E6284" s="66"/>
      <c r="F6284" s="66"/>
      <c r="G6284" s="57"/>
      <c r="H6284" s="57"/>
      <c r="I6284" s="57"/>
      <c r="J6284" s="57"/>
      <c r="K6284" s="57"/>
      <c r="L6284" s="57"/>
      <c r="M6284" s="57"/>
      <c r="N6284" s="57"/>
    </row>
    <row r="6285" spans="5:14">
      <c r="E6285" s="66"/>
      <c r="F6285" s="66"/>
      <c r="G6285" s="57"/>
      <c r="H6285" s="57"/>
      <c r="I6285" s="57"/>
      <c r="J6285" s="57"/>
      <c r="K6285" s="57"/>
      <c r="L6285" s="57"/>
      <c r="M6285" s="57"/>
      <c r="N6285" s="57"/>
    </row>
    <row r="6286" spans="5:14">
      <c r="E6286" s="66"/>
      <c r="F6286" s="66"/>
      <c r="G6286" s="57"/>
      <c r="H6286" s="57"/>
      <c r="I6286" s="57"/>
      <c r="J6286" s="57"/>
      <c r="K6286" s="57"/>
      <c r="L6286" s="57"/>
      <c r="M6286" s="57"/>
      <c r="N6286" s="57"/>
    </row>
    <row r="6287" spans="5:14">
      <c r="E6287" s="66"/>
      <c r="F6287" s="66"/>
      <c r="G6287" s="57"/>
      <c r="H6287" s="57"/>
      <c r="I6287" s="57"/>
      <c r="J6287" s="57"/>
      <c r="K6287" s="57"/>
      <c r="L6287" s="57"/>
      <c r="M6287" s="57"/>
      <c r="N6287" s="57"/>
    </row>
    <row r="6288" spans="5:14">
      <c r="E6288" s="66"/>
      <c r="F6288" s="66"/>
      <c r="G6288" s="57"/>
      <c r="H6288" s="57"/>
      <c r="I6288" s="57"/>
      <c r="J6288" s="57"/>
      <c r="K6288" s="57"/>
      <c r="L6288" s="57"/>
      <c r="M6288" s="57"/>
      <c r="N6288" s="57"/>
    </row>
    <row r="6289" spans="5:14">
      <c r="E6289" s="66"/>
      <c r="F6289" s="66"/>
      <c r="G6289" s="57"/>
      <c r="H6289" s="57"/>
      <c r="I6289" s="57"/>
      <c r="J6289" s="57"/>
      <c r="K6289" s="57"/>
      <c r="L6289" s="57"/>
      <c r="M6289" s="57"/>
      <c r="N6289" s="57"/>
    </row>
    <row r="6290" spans="5:14">
      <c r="E6290" s="66"/>
      <c r="F6290" s="66"/>
      <c r="G6290" s="57"/>
      <c r="H6290" s="57"/>
      <c r="I6290" s="57"/>
      <c r="J6290" s="57"/>
      <c r="K6290" s="57"/>
      <c r="L6290" s="57"/>
      <c r="M6290" s="57"/>
      <c r="N6290" s="57"/>
    </row>
    <row r="6291" spans="5:14">
      <c r="E6291" s="66"/>
      <c r="F6291" s="66"/>
      <c r="G6291" s="57"/>
      <c r="H6291" s="57"/>
      <c r="I6291" s="57"/>
      <c r="J6291" s="57"/>
      <c r="K6291" s="57"/>
      <c r="L6291" s="57"/>
      <c r="M6291" s="57"/>
      <c r="N6291" s="57"/>
    </row>
    <row r="6292" spans="5:14">
      <c r="E6292" s="66"/>
      <c r="F6292" s="66"/>
      <c r="G6292" s="57"/>
      <c r="H6292" s="57"/>
      <c r="I6292" s="57"/>
      <c r="J6292" s="57"/>
      <c r="K6292" s="57"/>
      <c r="L6292" s="57"/>
      <c r="M6292" s="57"/>
      <c r="N6292" s="57"/>
    </row>
    <row r="6293" spans="5:14">
      <c r="E6293" s="66"/>
      <c r="F6293" s="66"/>
      <c r="G6293" s="57"/>
      <c r="H6293" s="57"/>
      <c r="I6293" s="57"/>
      <c r="J6293" s="57"/>
      <c r="K6293" s="57"/>
      <c r="L6293" s="57"/>
      <c r="M6293" s="57"/>
      <c r="N6293" s="57"/>
    </row>
    <row r="6294" spans="5:14">
      <c r="E6294" s="66"/>
      <c r="F6294" s="66"/>
      <c r="G6294" s="57"/>
      <c r="H6294" s="57"/>
      <c r="I6294" s="57"/>
      <c r="J6294" s="57"/>
      <c r="K6294" s="57"/>
      <c r="L6294" s="57"/>
      <c r="M6294" s="57"/>
      <c r="N6294" s="57"/>
    </row>
    <row r="6295" spans="5:14">
      <c r="E6295" s="66"/>
      <c r="F6295" s="66"/>
      <c r="G6295" s="57"/>
      <c r="H6295" s="57"/>
      <c r="I6295" s="57"/>
      <c r="J6295" s="57"/>
      <c r="K6295" s="57"/>
      <c r="L6295" s="57"/>
      <c r="M6295" s="57"/>
      <c r="N6295" s="57"/>
    </row>
    <row r="6296" spans="5:14">
      <c r="E6296" s="66"/>
      <c r="F6296" s="66"/>
      <c r="G6296" s="57"/>
      <c r="H6296" s="57"/>
      <c r="I6296" s="57"/>
      <c r="J6296" s="57"/>
      <c r="K6296" s="57"/>
      <c r="L6296" s="57"/>
      <c r="M6296" s="57"/>
      <c r="N6296" s="57"/>
    </row>
    <row r="6297" spans="5:14">
      <c r="E6297" s="66"/>
      <c r="F6297" s="66"/>
      <c r="G6297" s="57"/>
      <c r="H6297" s="57"/>
      <c r="I6297" s="57"/>
      <c r="J6297" s="57"/>
      <c r="K6297" s="57"/>
      <c r="L6297" s="57"/>
      <c r="M6297" s="57"/>
      <c r="N6297" s="57"/>
    </row>
    <row r="6298" spans="5:14">
      <c r="E6298" s="66"/>
      <c r="F6298" s="66"/>
      <c r="G6298" s="57"/>
      <c r="H6298" s="57"/>
      <c r="I6298" s="57"/>
      <c r="J6298" s="57"/>
      <c r="K6298" s="57"/>
      <c r="L6298" s="57"/>
      <c r="M6298" s="57"/>
      <c r="N6298" s="57"/>
    </row>
    <row r="6299" spans="5:14">
      <c r="E6299" s="66"/>
      <c r="F6299" s="66"/>
      <c r="G6299" s="57"/>
      <c r="H6299" s="57"/>
      <c r="I6299" s="57"/>
      <c r="J6299" s="57"/>
      <c r="K6299" s="57"/>
      <c r="L6299" s="57"/>
      <c r="M6299" s="57"/>
      <c r="N6299" s="57"/>
    </row>
    <row r="6300" spans="5:14">
      <c r="E6300" s="66"/>
      <c r="F6300" s="66"/>
      <c r="G6300" s="57"/>
      <c r="H6300" s="57"/>
      <c r="I6300" s="57"/>
      <c r="J6300" s="57"/>
      <c r="K6300" s="57"/>
      <c r="L6300" s="57"/>
      <c r="M6300" s="57"/>
      <c r="N6300" s="57"/>
    </row>
    <row r="6301" spans="5:14">
      <c r="E6301" s="66"/>
      <c r="F6301" s="66"/>
      <c r="G6301" s="57"/>
      <c r="H6301" s="57"/>
      <c r="I6301" s="57"/>
      <c r="J6301" s="57"/>
      <c r="K6301" s="57"/>
      <c r="L6301" s="57"/>
      <c r="M6301" s="57"/>
      <c r="N6301" s="57"/>
    </row>
    <row r="6302" spans="5:14">
      <c r="E6302" s="66"/>
      <c r="F6302" s="66"/>
      <c r="G6302" s="57"/>
      <c r="H6302" s="57"/>
      <c r="I6302" s="57"/>
      <c r="J6302" s="57"/>
      <c r="K6302" s="57"/>
      <c r="L6302" s="57"/>
      <c r="M6302" s="57"/>
      <c r="N6302" s="57"/>
    </row>
    <row r="6303" spans="5:14">
      <c r="E6303" s="66"/>
      <c r="F6303" s="66"/>
      <c r="G6303" s="57"/>
      <c r="H6303" s="57"/>
      <c r="I6303" s="57"/>
      <c r="J6303" s="57"/>
      <c r="K6303" s="57"/>
      <c r="L6303" s="57"/>
      <c r="M6303" s="57"/>
      <c r="N6303" s="57"/>
    </row>
    <row r="6304" spans="5:14">
      <c r="E6304" s="66"/>
      <c r="F6304" s="66"/>
      <c r="G6304" s="57"/>
      <c r="H6304" s="57"/>
      <c r="I6304" s="57"/>
      <c r="J6304" s="57"/>
      <c r="K6304" s="57"/>
      <c r="L6304" s="57"/>
      <c r="M6304" s="57"/>
      <c r="N6304" s="57"/>
    </row>
    <row r="6305" spans="5:14">
      <c r="E6305" s="66"/>
      <c r="F6305" s="66"/>
      <c r="G6305" s="57"/>
      <c r="H6305" s="57"/>
      <c r="I6305" s="57"/>
      <c r="J6305" s="57"/>
      <c r="K6305" s="57"/>
      <c r="L6305" s="57"/>
      <c r="M6305" s="57"/>
      <c r="N6305" s="57"/>
    </row>
    <row r="6306" spans="5:14">
      <c r="E6306" s="66"/>
      <c r="F6306" s="66"/>
      <c r="G6306" s="57"/>
      <c r="H6306" s="57"/>
      <c r="I6306" s="57"/>
      <c r="J6306" s="57"/>
      <c r="K6306" s="57"/>
      <c r="L6306" s="57"/>
      <c r="M6306" s="57"/>
      <c r="N6306" s="57"/>
    </row>
    <row r="6307" spans="5:14">
      <c r="E6307" s="66"/>
      <c r="F6307" s="66"/>
      <c r="G6307" s="57"/>
      <c r="H6307" s="57"/>
      <c r="I6307" s="57"/>
      <c r="J6307" s="57"/>
      <c r="K6307" s="57"/>
      <c r="L6307" s="57"/>
      <c r="M6307" s="57"/>
      <c r="N6307" s="57"/>
    </row>
    <row r="6308" spans="5:14">
      <c r="E6308" s="66"/>
      <c r="F6308" s="66"/>
      <c r="G6308" s="57"/>
      <c r="H6308" s="57"/>
      <c r="I6308" s="57"/>
      <c r="J6308" s="57"/>
      <c r="K6308" s="57"/>
      <c r="L6308" s="57"/>
      <c r="M6308" s="57"/>
      <c r="N6308" s="57"/>
    </row>
    <row r="6309" spans="5:14">
      <c r="E6309" s="66"/>
      <c r="F6309" s="66"/>
      <c r="G6309" s="57"/>
      <c r="H6309" s="57"/>
      <c r="I6309" s="57"/>
      <c r="J6309" s="57"/>
      <c r="K6309" s="57"/>
      <c r="L6309" s="57"/>
      <c r="M6309" s="57"/>
      <c r="N6309" s="57"/>
    </row>
    <row r="6310" spans="5:14">
      <c r="E6310" s="66"/>
      <c r="F6310" s="66"/>
      <c r="G6310" s="57"/>
      <c r="H6310" s="57"/>
      <c r="I6310" s="57"/>
      <c r="J6310" s="57"/>
      <c r="K6310" s="57"/>
      <c r="L6310" s="57"/>
      <c r="M6310" s="57"/>
      <c r="N6310" s="57"/>
    </row>
    <row r="6311" spans="5:14">
      <c r="E6311" s="66"/>
      <c r="F6311" s="66"/>
      <c r="G6311" s="57"/>
      <c r="H6311" s="57"/>
      <c r="I6311" s="57"/>
      <c r="J6311" s="57"/>
      <c r="K6311" s="57"/>
      <c r="L6311" s="57"/>
      <c r="M6311" s="57"/>
      <c r="N6311" s="57"/>
    </row>
    <row r="6312" spans="5:14">
      <c r="E6312" s="66"/>
      <c r="F6312" s="66"/>
      <c r="G6312" s="57"/>
      <c r="H6312" s="57"/>
      <c r="I6312" s="57"/>
      <c r="J6312" s="57"/>
      <c r="K6312" s="57"/>
      <c r="L6312" s="57"/>
      <c r="M6312" s="57"/>
      <c r="N6312" s="57"/>
    </row>
    <row r="6313" spans="5:14">
      <c r="E6313" s="66"/>
      <c r="F6313" s="66"/>
      <c r="G6313" s="57"/>
      <c r="H6313" s="57"/>
      <c r="I6313" s="57"/>
      <c r="J6313" s="57"/>
      <c r="K6313" s="57"/>
      <c r="L6313" s="57"/>
      <c r="M6313" s="57"/>
      <c r="N6313" s="57"/>
    </row>
    <row r="6314" spans="5:14">
      <c r="E6314" s="66"/>
      <c r="F6314" s="66"/>
      <c r="G6314" s="57"/>
      <c r="H6314" s="57"/>
      <c r="I6314" s="57"/>
      <c r="J6314" s="57"/>
      <c r="K6314" s="57"/>
      <c r="L6314" s="57"/>
      <c r="M6314" s="57"/>
      <c r="N6314" s="57"/>
    </row>
    <row r="6315" spans="5:14">
      <c r="E6315" s="66"/>
      <c r="F6315" s="66"/>
      <c r="G6315" s="57"/>
      <c r="H6315" s="57"/>
      <c r="I6315" s="57"/>
      <c r="J6315" s="57"/>
      <c r="K6315" s="57"/>
      <c r="L6315" s="57"/>
      <c r="M6315" s="57"/>
      <c r="N6315" s="57"/>
    </row>
    <row r="6316" spans="5:14">
      <c r="E6316" s="66"/>
      <c r="F6316" s="66"/>
      <c r="G6316" s="57"/>
      <c r="H6316" s="57"/>
      <c r="I6316" s="57"/>
      <c r="J6316" s="57"/>
      <c r="K6316" s="57"/>
      <c r="L6316" s="57"/>
      <c r="M6316" s="57"/>
      <c r="N6316" s="57"/>
    </row>
    <row r="6317" spans="5:14">
      <c r="E6317" s="66"/>
      <c r="F6317" s="66"/>
      <c r="G6317" s="57"/>
      <c r="H6317" s="57"/>
      <c r="I6317" s="57"/>
      <c r="J6317" s="57"/>
      <c r="K6317" s="57"/>
      <c r="L6317" s="57"/>
      <c r="M6317" s="57"/>
      <c r="N6317" s="57"/>
    </row>
    <row r="6318" spans="5:14">
      <c r="E6318" s="66"/>
      <c r="F6318" s="66"/>
      <c r="G6318" s="57"/>
      <c r="H6318" s="57"/>
      <c r="I6318" s="57"/>
      <c r="J6318" s="57"/>
      <c r="K6318" s="57"/>
      <c r="L6318" s="57"/>
      <c r="M6318" s="57"/>
      <c r="N6318" s="57"/>
    </row>
    <row r="6319" spans="5:14">
      <c r="E6319" s="66"/>
      <c r="F6319" s="66"/>
      <c r="G6319" s="57"/>
      <c r="H6319" s="57"/>
      <c r="I6319" s="57"/>
      <c r="J6319" s="57"/>
      <c r="K6319" s="57"/>
      <c r="L6319" s="57"/>
      <c r="M6319" s="57"/>
      <c r="N6319" s="57"/>
    </row>
    <row r="6320" spans="5:14">
      <c r="E6320" s="66"/>
      <c r="F6320" s="66"/>
      <c r="G6320" s="57"/>
      <c r="H6320" s="57"/>
      <c r="I6320" s="57"/>
      <c r="J6320" s="57"/>
      <c r="K6320" s="57"/>
      <c r="L6320" s="57"/>
      <c r="M6320" s="57"/>
      <c r="N6320" s="57"/>
    </row>
    <row r="6321" spans="5:14">
      <c r="E6321" s="66"/>
      <c r="F6321" s="66"/>
      <c r="G6321" s="57"/>
      <c r="H6321" s="57"/>
      <c r="I6321" s="57"/>
      <c r="J6321" s="57"/>
      <c r="K6321" s="57"/>
      <c r="L6321" s="57"/>
      <c r="M6321" s="57"/>
      <c r="N6321" s="57"/>
    </row>
    <row r="6322" spans="5:14">
      <c r="E6322" s="66"/>
      <c r="F6322" s="66"/>
      <c r="G6322" s="57"/>
      <c r="H6322" s="57"/>
      <c r="I6322" s="57"/>
      <c r="J6322" s="57"/>
      <c r="K6322" s="57"/>
      <c r="L6322" s="57"/>
      <c r="M6322" s="57"/>
      <c r="N6322" s="57"/>
    </row>
    <row r="6323" spans="5:14">
      <c r="E6323" s="66"/>
      <c r="F6323" s="66"/>
      <c r="G6323" s="57"/>
      <c r="H6323" s="57"/>
      <c r="I6323" s="57"/>
      <c r="J6323" s="57"/>
      <c r="K6323" s="57"/>
      <c r="L6323" s="57"/>
      <c r="M6323" s="57"/>
      <c r="N6323" s="57"/>
    </row>
    <row r="6324" spans="5:14">
      <c r="E6324" s="66"/>
      <c r="F6324" s="66"/>
      <c r="G6324" s="57"/>
      <c r="H6324" s="57"/>
      <c r="I6324" s="57"/>
      <c r="J6324" s="57"/>
      <c r="K6324" s="57"/>
      <c r="L6324" s="57"/>
      <c r="M6324" s="57"/>
      <c r="N6324" s="57"/>
    </row>
    <row r="6325" spans="5:14">
      <c r="E6325" s="66"/>
      <c r="F6325" s="66"/>
      <c r="G6325" s="57"/>
      <c r="H6325" s="57"/>
      <c r="I6325" s="57"/>
      <c r="J6325" s="57"/>
      <c r="K6325" s="57"/>
      <c r="L6325" s="57"/>
      <c r="M6325" s="57"/>
      <c r="N6325" s="57"/>
    </row>
    <row r="6326" spans="5:14">
      <c r="E6326" s="66"/>
      <c r="F6326" s="66"/>
      <c r="G6326" s="57"/>
      <c r="H6326" s="57"/>
      <c r="I6326" s="57"/>
      <c r="J6326" s="57"/>
      <c r="K6326" s="57"/>
      <c r="L6326" s="57"/>
      <c r="M6326" s="57"/>
      <c r="N6326" s="57"/>
    </row>
    <row r="6327" spans="5:14">
      <c r="E6327" s="66"/>
      <c r="F6327" s="66"/>
      <c r="G6327" s="57"/>
      <c r="H6327" s="57"/>
      <c r="I6327" s="57"/>
      <c r="J6327" s="57"/>
      <c r="K6327" s="57"/>
      <c r="L6327" s="57"/>
      <c r="M6327" s="57"/>
      <c r="N6327" s="57"/>
    </row>
    <row r="6328" spans="5:14">
      <c r="E6328" s="66"/>
      <c r="F6328" s="66"/>
      <c r="G6328" s="57"/>
      <c r="H6328" s="57"/>
      <c r="I6328" s="57"/>
      <c r="J6328" s="57"/>
      <c r="K6328" s="57"/>
      <c r="L6328" s="57"/>
      <c r="M6328" s="57"/>
      <c r="N6328" s="57"/>
    </row>
    <row r="6329" spans="5:14">
      <c r="E6329" s="66"/>
      <c r="F6329" s="66"/>
      <c r="G6329" s="57"/>
      <c r="H6329" s="57"/>
      <c r="I6329" s="57"/>
      <c r="J6329" s="57"/>
      <c r="K6329" s="57"/>
      <c r="L6329" s="57"/>
      <c r="M6329" s="57"/>
      <c r="N6329" s="57"/>
    </row>
    <row r="6330" spans="5:14">
      <c r="E6330" s="66"/>
      <c r="F6330" s="66"/>
      <c r="G6330" s="57"/>
      <c r="H6330" s="57"/>
      <c r="I6330" s="57"/>
      <c r="J6330" s="57"/>
      <c r="K6330" s="57"/>
      <c r="L6330" s="57"/>
      <c r="M6330" s="57"/>
      <c r="N6330" s="57"/>
    </row>
    <row r="6331" spans="5:14">
      <c r="E6331" s="66"/>
      <c r="F6331" s="66"/>
      <c r="G6331" s="57"/>
      <c r="H6331" s="57"/>
      <c r="I6331" s="57"/>
      <c r="J6331" s="57"/>
      <c r="K6331" s="57"/>
      <c r="L6331" s="57"/>
      <c r="M6331" s="57"/>
      <c r="N6331" s="57"/>
    </row>
    <row r="6332" spans="5:14">
      <c r="E6332" s="66"/>
      <c r="F6332" s="66"/>
      <c r="G6332" s="57"/>
      <c r="H6332" s="57"/>
      <c r="I6332" s="57"/>
      <c r="J6332" s="57"/>
      <c r="K6332" s="57"/>
      <c r="L6332" s="57"/>
      <c r="M6332" s="57"/>
      <c r="N6332" s="57"/>
    </row>
    <row r="6333" spans="5:14">
      <c r="E6333" s="66"/>
      <c r="F6333" s="66"/>
      <c r="G6333" s="57"/>
      <c r="H6333" s="57"/>
      <c r="I6333" s="57"/>
      <c r="J6333" s="57"/>
      <c r="K6333" s="57"/>
      <c r="L6333" s="57"/>
      <c r="M6333" s="57"/>
      <c r="N6333" s="57"/>
    </row>
    <row r="6334" spans="5:14">
      <c r="E6334" s="66"/>
      <c r="F6334" s="66"/>
      <c r="G6334" s="57"/>
      <c r="H6334" s="57"/>
      <c r="I6334" s="57"/>
      <c r="J6334" s="57"/>
      <c r="K6334" s="57"/>
      <c r="L6334" s="57"/>
      <c r="M6334" s="57"/>
      <c r="N6334" s="57"/>
    </row>
    <row r="6335" spans="5:14">
      <c r="E6335" s="66"/>
      <c r="F6335" s="66"/>
      <c r="G6335" s="57"/>
      <c r="H6335" s="57"/>
      <c r="I6335" s="57"/>
      <c r="J6335" s="57"/>
      <c r="K6335" s="57"/>
      <c r="L6335" s="57"/>
      <c r="M6335" s="57"/>
      <c r="N6335" s="57"/>
    </row>
    <row r="6336" spans="5:14">
      <c r="E6336" s="66"/>
      <c r="F6336" s="66"/>
      <c r="G6336" s="57"/>
      <c r="H6336" s="57"/>
      <c r="I6336" s="57"/>
      <c r="J6336" s="57"/>
      <c r="K6336" s="57"/>
      <c r="L6336" s="57"/>
      <c r="M6336" s="57"/>
      <c r="N6336" s="57"/>
    </row>
    <row r="6337" spans="5:14">
      <c r="E6337" s="66"/>
      <c r="F6337" s="66"/>
      <c r="G6337" s="57"/>
      <c r="H6337" s="57"/>
      <c r="I6337" s="57"/>
      <c r="J6337" s="57"/>
      <c r="K6337" s="57"/>
      <c r="L6337" s="57"/>
      <c r="M6337" s="57"/>
      <c r="N6337" s="57"/>
    </row>
    <row r="6338" spans="5:14">
      <c r="E6338" s="66"/>
      <c r="F6338" s="66"/>
      <c r="G6338" s="57"/>
      <c r="H6338" s="57"/>
      <c r="I6338" s="57"/>
      <c r="J6338" s="57"/>
      <c r="K6338" s="57"/>
      <c r="L6338" s="57"/>
      <c r="M6338" s="57"/>
      <c r="N6338" s="57"/>
    </row>
    <row r="6339" spans="5:14">
      <c r="E6339" s="66"/>
      <c r="F6339" s="66"/>
      <c r="G6339" s="57"/>
      <c r="H6339" s="57"/>
      <c r="I6339" s="57"/>
      <c r="J6339" s="57"/>
      <c r="K6339" s="57"/>
      <c r="L6339" s="57"/>
      <c r="M6339" s="57"/>
      <c r="N6339" s="57"/>
    </row>
    <row r="6340" spans="5:14">
      <c r="E6340" s="66"/>
      <c r="F6340" s="66"/>
      <c r="G6340" s="57"/>
      <c r="H6340" s="57"/>
      <c r="I6340" s="57"/>
      <c r="J6340" s="57"/>
      <c r="K6340" s="57"/>
      <c r="L6340" s="57"/>
      <c r="M6340" s="57"/>
      <c r="N6340" s="57"/>
    </row>
    <row r="6341" spans="5:14">
      <c r="E6341" s="66"/>
      <c r="F6341" s="66"/>
      <c r="G6341" s="57"/>
      <c r="H6341" s="57"/>
      <c r="I6341" s="57"/>
      <c r="J6341" s="57"/>
      <c r="K6341" s="57"/>
      <c r="L6341" s="57"/>
      <c r="M6341" s="57"/>
      <c r="N6341" s="57"/>
    </row>
    <row r="6342" spans="5:14">
      <c r="E6342" s="66"/>
      <c r="F6342" s="66"/>
      <c r="G6342" s="57"/>
      <c r="H6342" s="57"/>
      <c r="I6342" s="57"/>
      <c r="J6342" s="57"/>
      <c r="K6342" s="57"/>
      <c r="L6342" s="57"/>
      <c r="M6342" s="57"/>
      <c r="N6342" s="57"/>
    </row>
    <row r="6343" spans="5:14">
      <c r="E6343" s="66"/>
      <c r="F6343" s="66"/>
      <c r="G6343" s="57"/>
      <c r="H6343" s="57"/>
      <c r="I6343" s="57"/>
      <c r="J6343" s="57"/>
      <c r="K6343" s="57"/>
      <c r="L6343" s="57"/>
      <c r="M6343" s="57"/>
      <c r="N6343" s="57"/>
    </row>
    <row r="6344" spans="5:14">
      <c r="E6344" s="66"/>
      <c r="F6344" s="66"/>
      <c r="G6344" s="57"/>
      <c r="H6344" s="57"/>
      <c r="I6344" s="57"/>
      <c r="J6344" s="57"/>
      <c r="K6344" s="57"/>
      <c r="L6344" s="57"/>
      <c r="M6344" s="57"/>
      <c r="N6344" s="57"/>
    </row>
    <row r="6345" spans="5:14">
      <c r="E6345" s="66"/>
      <c r="F6345" s="66"/>
      <c r="G6345" s="57"/>
      <c r="H6345" s="57"/>
      <c r="I6345" s="57"/>
      <c r="J6345" s="57"/>
      <c r="K6345" s="57"/>
      <c r="L6345" s="57"/>
      <c r="M6345" s="57"/>
      <c r="N6345" s="57"/>
    </row>
    <row r="6346" spans="5:14">
      <c r="E6346" s="66"/>
      <c r="F6346" s="66"/>
      <c r="G6346" s="57"/>
      <c r="H6346" s="57"/>
      <c r="I6346" s="57"/>
      <c r="J6346" s="57"/>
      <c r="K6346" s="57"/>
      <c r="L6346" s="57"/>
      <c r="M6346" s="57"/>
      <c r="N6346" s="57"/>
    </row>
    <row r="6347" spans="5:14">
      <c r="E6347" s="66"/>
      <c r="F6347" s="66"/>
      <c r="G6347" s="57"/>
      <c r="H6347" s="57"/>
      <c r="I6347" s="57"/>
      <c r="J6347" s="57"/>
      <c r="K6347" s="57"/>
      <c r="L6347" s="57"/>
      <c r="M6347" s="57"/>
      <c r="N6347" s="57"/>
    </row>
    <row r="6348" spans="5:14">
      <c r="E6348" s="66"/>
      <c r="F6348" s="66"/>
      <c r="G6348" s="57"/>
      <c r="H6348" s="57"/>
      <c r="I6348" s="57"/>
      <c r="J6348" s="57"/>
      <c r="K6348" s="57"/>
      <c r="L6348" s="57"/>
      <c r="M6348" s="57"/>
      <c r="N6348" s="57"/>
    </row>
    <row r="6349" spans="5:14">
      <c r="E6349" s="66"/>
      <c r="F6349" s="66"/>
      <c r="G6349" s="57"/>
      <c r="H6349" s="57"/>
      <c r="I6349" s="57"/>
      <c r="J6349" s="57"/>
      <c r="K6349" s="57"/>
      <c r="L6349" s="57"/>
      <c r="M6349" s="57"/>
      <c r="N6349" s="57"/>
    </row>
    <row r="6350" spans="5:14">
      <c r="E6350" s="66"/>
      <c r="F6350" s="66"/>
      <c r="G6350" s="57"/>
      <c r="H6350" s="57"/>
      <c r="I6350" s="57"/>
      <c r="J6350" s="57"/>
      <c r="K6350" s="57"/>
      <c r="L6350" s="57"/>
      <c r="M6350" s="57"/>
      <c r="N6350" s="57"/>
    </row>
    <row r="6351" spans="5:14">
      <c r="E6351" s="66"/>
      <c r="F6351" s="66"/>
      <c r="G6351" s="57"/>
      <c r="H6351" s="57"/>
      <c r="I6351" s="57"/>
      <c r="J6351" s="57"/>
      <c r="K6351" s="57"/>
      <c r="L6351" s="57"/>
      <c r="M6351" s="57"/>
      <c r="N6351" s="57"/>
    </row>
    <row r="6352" spans="5:14">
      <c r="E6352" s="66"/>
      <c r="F6352" s="66"/>
      <c r="G6352" s="57"/>
      <c r="H6352" s="57"/>
      <c r="I6352" s="57"/>
      <c r="J6352" s="57"/>
      <c r="K6352" s="57"/>
      <c r="L6352" s="57"/>
      <c r="M6352" s="57"/>
      <c r="N6352" s="57"/>
    </row>
    <row r="6353" spans="5:14">
      <c r="E6353" s="66"/>
      <c r="F6353" s="66"/>
      <c r="G6353" s="57"/>
      <c r="H6353" s="57"/>
      <c r="I6353" s="57"/>
      <c r="J6353" s="57"/>
      <c r="K6353" s="57"/>
      <c r="L6353" s="57"/>
      <c r="M6353" s="57"/>
      <c r="N6353" s="57"/>
    </row>
    <row r="6354" spans="5:14">
      <c r="E6354" s="66"/>
      <c r="F6354" s="66"/>
      <c r="G6354" s="57"/>
      <c r="H6354" s="57"/>
      <c r="I6354" s="57"/>
      <c r="J6354" s="57"/>
      <c r="K6354" s="57"/>
      <c r="L6354" s="57"/>
      <c r="M6354" s="57"/>
      <c r="N6354" s="57"/>
    </row>
    <row r="6355" spans="5:14">
      <c r="E6355" s="66"/>
      <c r="F6355" s="66"/>
      <c r="G6355" s="57"/>
      <c r="H6355" s="57"/>
      <c r="I6355" s="57"/>
      <c r="J6355" s="57"/>
      <c r="K6355" s="57"/>
      <c r="L6355" s="57"/>
      <c r="M6355" s="57"/>
      <c r="N6355" s="57"/>
    </row>
    <row r="6356" spans="5:14">
      <c r="E6356" s="66"/>
      <c r="F6356" s="66"/>
      <c r="G6356" s="57"/>
      <c r="H6356" s="57"/>
      <c r="I6356" s="57"/>
      <c r="J6356" s="57"/>
      <c r="K6356" s="57"/>
      <c r="L6356" s="57"/>
      <c r="M6356" s="57"/>
      <c r="N6356" s="57"/>
    </row>
    <row r="6357" spans="5:14">
      <c r="E6357" s="66"/>
      <c r="F6357" s="66"/>
      <c r="G6357" s="57"/>
      <c r="H6357" s="57"/>
      <c r="I6357" s="57"/>
      <c r="J6357" s="57"/>
      <c r="K6357" s="57"/>
      <c r="L6357" s="57"/>
      <c r="M6357" s="57"/>
      <c r="N6357" s="57"/>
    </row>
    <row r="6358" spans="5:14">
      <c r="E6358" s="66"/>
      <c r="F6358" s="66"/>
      <c r="G6358" s="57"/>
      <c r="H6358" s="57"/>
      <c r="I6358" s="57"/>
      <c r="J6358" s="57"/>
      <c r="K6358" s="57"/>
      <c r="L6358" s="57"/>
      <c r="M6358" s="57"/>
      <c r="N6358" s="57"/>
    </row>
    <row r="6359" spans="5:14">
      <c r="E6359" s="66"/>
      <c r="F6359" s="66"/>
      <c r="G6359" s="57"/>
      <c r="H6359" s="57"/>
      <c r="I6359" s="57"/>
      <c r="J6359" s="57"/>
      <c r="K6359" s="57"/>
      <c r="L6359" s="57"/>
      <c r="M6359" s="57"/>
      <c r="N6359" s="57"/>
    </row>
    <row r="6360" spans="5:14">
      <c r="E6360" s="66"/>
      <c r="F6360" s="66"/>
      <c r="G6360" s="57"/>
      <c r="H6360" s="57"/>
      <c r="I6360" s="57"/>
      <c r="J6360" s="57"/>
      <c r="K6360" s="57"/>
      <c r="L6360" s="57"/>
      <c r="M6360" s="57"/>
      <c r="N6360" s="57"/>
    </row>
    <row r="6361" spans="5:14">
      <c r="E6361" s="66"/>
      <c r="F6361" s="66"/>
      <c r="G6361" s="57"/>
      <c r="H6361" s="57"/>
      <c r="I6361" s="57"/>
      <c r="J6361" s="57"/>
      <c r="K6361" s="57"/>
      <c r="L6361" s="57"/>
      <c r="M6361" s="57"/>
      <c r="N6361" s="57"/>
    </row>
    <row r="6362" spans="5:14">
      <c r="E6362" s="66"/>
      <c r="F6362" s="66"/>
      <c r="G6362" s="57"/>
      <c r="H6362" s="57"/>
      <c r="I6362" s="57"/>
      <c r="J6362" s="57"/>
      <c r="K6362" s="57"/>
      <c r="L6362" s="57"/>
      <c r="M6362" s="57"/>
      <c r="N6362" s="57"/>
    </row>
    <row r="6363" spans="5:14">
      <c r="E6363" s="66"/>
      <c r="F6363" s="66"/>
      <c r="G6363" s="57"/>
      <c r="H6363" s="57"/>
      <c r="I6363" s="57"/>
      <c r="J6363" s="57"/>
      <c r="K6363" s="57"/>
      <c r="L6363" s="57"/>
      <c r="M6363" s="57"/>
      <c r="N6363" s="57"/>
    </row>
    <row r="6364" spans="5:14">
      <c r="E6364" s="66"/>
      <c r="F6364" s="66"/>
      <c r="G6364" s="57"/>
      <c r="H6364" s="57"/>
      <c r="I6364" s="57"/>
      <c r="J6364" s="57"/>
      <c r="K6364" s="57"/>
      <c r="L6364" s="57"/>
      <c r="M6364" s="57"/>
      <c r="N6364" s="57"/>
    </row>
    <row r="6365" spans="5:14">
      <c r="E6365" s="66"/>
      <c r="F6365" s="66"/>
      <c r="G6365" s="57"/>
      <c r="H6365" s="57"/>
      <c r="I6365" s="57"/>
      <c r="J6365" s="57"/>
      <c r="K6365" s="57"/>
      <c r="L6365" s="57"/>
      <c r="M6365" s="57"/>
      <c r="N6365" s="57"/>
    </row>
    <row r="6366" spans="5:14">
      <c r="E6366" s="66"/>
      <c r="F6366" s="66"/>
      <c r="G6366" s="57"/>
      <c r="H6366" s="57"/>
      <c r="I6366" s="57"/>
      <c r="J6366" s="57"/>
      <c r="K6366" s="57"/>
      <c r="L6366" s="57"/>
      <c r="M6366" s="57"/>
      <c r="N6366" s="57"/>
    </row>
    <row r="6367" spans="5:14">
      <c r="E6367" s="66"/>
      <c r="F6367" s="66"/>
      <c r="G6367" s="57"/>
      <c r="H6367" s="57"/>
      <c r="I6367" s="57"/>
      <c r="J6367" s="57"/>
      <c r="K6367" s="57"/>
      <c r="L6367" s="57"/>
      <c r="M6367" s="57"/>
      <c r="N6367" s="57"/>
    </row>
    <row r="6368" spans="5:14">
      <c r="E6368" s="66"/>
      <c r="F6368" s="66"/>
      <c r="G6368" s="57"/>
      <c r="H6368" s="57"/>
      <c r="I6368" s="57"/>
      <c r="J6368" s="57"/>
      <c r="K6368" s="57"/>
      <c r="L6368" s="57"/>
      <c r="M6368" s="57"/>
      <c r="N6368" s="57"/>
    </row>
    <row r="6369" spans="5:14">
      <c r="E6369" s="66"/>
      <c r="F6369" s="66"/>
      <c r="G6369" s="57"/>
      <c r="H6369" s="57"/>
      <c r="I6369" s="57"/>
      <c r="J6369" s="57"/>
      <c r="K6369" s="57"/>
      <c r="L6369" s="57"/>
      <c r="M6369" s="57"/>
      <c r="N6369" s="57"/>
    </row>
    <row r="6370" spans="5:14">
      <c r="E6370" s="66"/>
      <c r="F6370" s="66"/>
      <c r="G6370" s="57"/>
      <c r="H6370" s="57"/>
      <c r="I6370" s="57"/>
      <c r="J6370" s="57"/>
      <c r="K6370" s="57"/>
      <c r="L6370" s="57"/>
      <c r="M6370" s="57"/>
      <c r="N6370" s="57"/>
    </row>
    <row r="6371" spans="5:14">
      <c r="E6371" s="66"/>
      <c r="F6371" s="66"/>
      <c r="G6371" s="57"/>
      <c r="H6371" s="57"/>
      <c r="I6371" s="57"/>
      <c r="J6371" s="57"/>
      <c r="K6371" s="57"/>
      <c r="L6371" s="57"/>
      <c r="M6371" s="57"/>
      <c r="N6371" s="57"/>
    </row>
    <row r="6372" spans="5:14">
      <c r="E6372" s="66"/>
      <c r="F6372" s="66"/>
      <c r="G6372" s="57"/>
      <c r="H6372" s="57"/>
      <c r="I6372" s="57"/>
      <c r="J6372" s="57"/>
      <c r="K6372" s="57"/>
      <c r="L6372" s="57"/>
      <c r="M6372" s="57"/>
      <c r="N6372" s="57"/>
    </row>
    <row r="6373" spans="5:14">
      <c r="E6373" s="66"/>
      <c r="F6373" s="66"/>
      <c r="G6373" s="57"/>
      <c r="H6373" s="57"/>
      <c r="I6373" s="57"/>
      <c r="J6373" s="57"/>
      <c r="K6373" s="57"/>
      <c r="L6373" s="57"/>
      <c r="M6373" s="57"/>
      <c r="N6373" s="57"/>
    </row>
    <row r="6374" spans="5:14">
      <c r="E6374" s="66"/>
      <c r="F6374" s="66"/>
      <c r="G6374" s="57"/>
      <c r="H6374" s="57"/>
      <c r="I6374" s="57"/>
      <c r="J6374" s="57"/>
      <c r="K6374" s="57"/>
      <c r="L6374" s="57"/>
      <c r="M6374" s="57"/>
      <c r="N6374" s="57"/>
    </row>
    <row r="6375" spans="5:14">
      <c r="E6375" s="66"/>
      <c r="F6375" s="66"/>
      <c r="G6375" s="57"/>
      <c r="H6375" s="57"/>
      <c r="I6375" s="57"/>
      <c r="J6375" s="57"/>
      <c r="K6375" s="57"/>
      <c r="L6375" s="57"/>
      <c r="M6375" s="57"/>
      <c r="N6375" s="57"/>
    </row>
    <row r="6376" spans="5:14">
      <c r="E6376" s="66"/>
      <c r="F6376" s="66"/>
      <c r="G6376" s="57"/>
      <c r="H6376" s="57"/>
      <c r="I6376" s="57"/>
      <c r="J6376" s="57"/>
      <c r="K6376" s="57"/>
      <c r="L6376" s="57"/>
      <c r="M6376" s="57"/>
      <c r="N6376" s="57"/>
    </row>
    <row r="6377" spans="5:14">
      <c r="E6377" s="66"/>
      <c r="F6377" s="66"/>
      <c r="G6377" s="57"/>
      <c r="H6377" s="57"/>
      <c r="I6377" s="57"/>
      <c r="J6377" s="57"/>
      <c r="K6377" s="57"/>
      <c r="L6377" s="57"/>
      <c r="M6377" s="57"/>
      <c r="N6377" s="57"/>
    </row>
    <row r="6378" spans="5:14">
      <c r="E6378" s="66"/>
      <c r="F6378" s="66"/>
      <c r="G6378" s="57"/>
      <c r="H6378" s="57"/>
      <c r="I6378" s="57"/>
      <c r="J6378" s="57"/>
      <c r="K6378" s="57"/>
      <c r="L6378" s="57"/>
      <c r="M6378" s="57"/>
      <c r="N6378" s="57"/>
    </row>
    <row r="6379" spans="5:14">
      <c r="E6379" s="66"/>
      <c r="F6379" s="66"/>
      <c r="G6379" s="57"/>
      <c r="H6379" s="57"/>
      <c r="I6379" s="57"/>
      <c r="J6379" s="57"/>
      <c r="K6379" s="57"/>
      <c r="L6379" s="57"/>
      <c r="M6379" s="57"/>
      <c r="N6379" s="57"/>
    </row>
    <row r="6380" spans="5:14">
      <c r="E6380" s="66"/>
      <c r="F6380" s="66"/>
      <c r="G6380" s="57"/>
      <c r="H6380" s="57"/>
      <c r="I6380" s="57"/>
      <c r="J6380" s="57"/>
      <c r="K6380" s="57"/>
      <c r="L6380" s="57"/>
      <c r="M6380" s="57"/>
      <c r="N6380" s="57"/>
    </row>
    <row r="6381" spans="5:14">
      <c r="E6381" s="66"/>
      <c r="F6381" s="66"/>
      <c r="G6381" s="57"/>
      <c r="H6381" s="57"/>
      <c r="I6381" s="57"/>
      <c r="J6381" s="57"/>
      <c r="K6381" s="57"/>
      <c r="L6381" s="57"/>
      <c r="M6381" s="57"/>
      <c r="N6381" s="57"/>
    </row>
    <row r="6382" spans="5:14">
      <c r="E6382" s="66"/>
      <c r="F6382" s="66"/>
      <c r="G6382" s="57"/>
      <c r="H6382" s="57"/>
      <c r="I6382" s="57"/>
      <c r="J6382" s="57"/>
      <c r="K6382" s="57"/>
      <c r="L6382" s="57"/>
      <c r="M6382" s="57"/>
      <c r="N6382" s="57"/>
    </row>
    <row r="6383" spans="5:14">
      <c r="E6383" s="66"/>
      <c r="F6383" s="66"/>
      <c r="G6383" s="57"/>
      <c r="H6383" s="57"/>
      <c r="I6383" s="57"/>
      <c r="J6383" s="57"/>
      <c r="K6383" s="57"/>
      <c r="L6383" s="57"/>
      <c r="M6383" s="57"/>
      <c r="N6383" s="57"/>
    </row>
    <row r="6384" spans="5:14">
      <c r="E6384" s="66"/>
      <c r="F6384" s="66"/>
      <c r="G6384" s="57"/>
      <c r="H6384" s="57"/>
      <c r="I6384" s="57"/>
      <c r="J6384" s="57"/>
      <c r="K6384" s="57"/>
      <c r="L6384" s="57"/>
      <c r="M6384" s="57"/>
      <c r="N6384" s="57"/>
    </row>
    <row r="6385" spans="5:14">
      <c r="E6385" s="66"/>
      <c r="F6385" s="66"/>
      <c r="G6385" s="57"/>
      <c r="H6385" s="57"/>
      <c r="I6385" s="57"/>
      <c r="J6385" s="57"/>
      <c r="K6385" s="57"/>
      <c r="L6385" s="57"/>
      <c r="M6385" s="57"/>
      <c r="N6385" s="57"/>
    </row>
    <row r="6386" spans="5:14">
      <c r="E6386" s="66"/>
      <c r="F6386" s="66"/>
      <c r="G6386" s="57"/>
      <c r="H6386" s="57"/>
      <c r="I6386" s="57"/>
      <c r="J6386" s="57"/>
      <c r="K6386" s="57"/>
      <c r="L6386" s="57"/>
      <c r="M6386" s="57"/>
      <c r="N6386" s="57"/>
    </row>
    <row r="6387" spans="5:14">
      <c r="E6387" s="66"/>
      <c r="F6387" s="66"/>
      <c r="G6387" s="57"/>
      <c r="H6387" s="57"/>
      <c r="I6387" s="57"/>
      <c r="J6387" s="57"/>
      <c r="K6387" s="57"/>
      <c r="L6387" s="57"/>
      <c r="M6387" s="57"/>
      <c r="N6387" s="57"/>
    </row>
    <row r="6388" spans="5:14">
      <c r="E6388" s="66"/>
      <c r="F6388" s="66"/>
      <c r="G6388" s="57"/>
      <c r="H6388" s="57"/>
      <c r="I6388" s="57"/>
      <c r="J6388" s="57"/>
      <c r="K6388" s="57"/>
      <c r="L6388" s="57"/>
      <c r="M6388" s="57"/>
      <c r="N6388" s="57"/>
    </row>
    <row r="6389" spans="5:14">
      <c r="E6389" s="66"/>
      <c r="F6389" s="66"/>
      <c r="G6389" s="57"/>
      <c r="H6389" s="57"/>
      <c r="I6389" s="57"/>
      <c r="J6389" s="57"/>
      <c r="K6389" s="57"/>
      <c r="L6389" s="57"/>
      <c r="M6389" s="57"/>
      <c r="N6389" s="57"/>
    </row>
    <row r="6390" spans="5:14">
      <c r="E6390" s="66"/>
      <c r="F6390" s="66"/>
      <c r="G6390" s="57"/>
      <c r="H6390" s="57"/>
      <c r="I6390" s="57"/>
      <c r="J6390" s="57"/>
      <c r="K6390" s="57"/>
      <c r="L6390" s="57"/>
      <c r="M6390" s="57"/>
      <c r="N6390" s="57"/>
    </row>
    <row r="6391" spans="5:14">
      <c r="E6391" s="66"/>
      <c r="F6391" s="66"/>
      <c r="G6391" s="57"/>
      <c r="H6391" s="57"/>
      <c r="I6391" s="57"/>
      <c r="J6391" s="57"/>
      <c r="K6391" s="57"/>
      <c r="L6391" s="57"/>
      <c r="M6391" s="57"/>
      <c r="N6391" s="57"/>
    </row>
    <row r="6392" spans="5:14">
      <c r="E6392" s="66"/>
      <c r="F6392" s="66"/>
      <c r="G6392" s="57"/>
      <c r="H6392" s="57"/>
      <c r="I6392" s="57"/>
      <c r="J6392" s="57"/>
      <c r="K6392" s="57"/>
      <c r="L6392" s="57"/>
      <c r="M6392" s="57"/>
      <c r="N6392" s="57"/>
    </row>
    <row r="6393" spans="5:14">
      <c r="E6393" s="66"/>
      <c r="F6393" s="66"/>
      <c r="G6393" s="57"/>
      <c r="H6393" s="57"/>
      <c r="I6393" s="57"/>
      <c r="J6393" s="57"/>
      <c r="K6393" s="57"/>
      <c r="L6393" s="57"/>
      <c r="M6393" s="57"/>
      <c r="N6393" s="57"/>
    </row>
    <row r="6394" spans="5:14">
      <c r="E6394" s="66"/>
      <c r="F6394" s="66"/>
      <c r="G6394" s="57"/>
      <c r="H6394" s="57"/>
      <c r="I6394" s="57"/>
      <c r="J6394" s="57"/>
      <c r="K6394" s="57"/>
      <c r="L6394" s="57"/>
      <c r="M6394" s="57"/>
      <c r="N6394" s="57"/>
    </row>
    <row r="6395" spans="5:14">
      <c r="E6395" s="66"/>
      <c r="F6395" s="66"/>
      <c r="G6395" s="57"/>
      <c r="H6395" s="57"/>
      <c r="I6395" s="57"/>
      <c r="J6395" s="57"/>
      <c r="K6395" s="57"/>
      <c r="L6395" s="57"/>
      <c r="M6395" s="57"/>
      <c r="N6395" s="57"/>
    </row>
    <row r="6396" spans="5:14">
      <c r="E6396" s="66"/>
      <c r="F6396" s="66"/>
      <c r="G6396" s="57"/>
      <c r="H6396" s="57"/>
      <c r="I6396" s="57"/>
      <c r="J6396" s="57"/>
      <c r="K6396" s="57"/>
      <c r="L6396" s="57"/>
      <c r="M6396" s="57"/>
      <c r="N6396" s="57"/>
    </row>
    <row r="6397" spans="5:14">
      <c r="E6397" s="66"/>
      <c r="F6397" s="66"/>
      <c r="G6397" s="57"/>
      <c r="H6397" s="57"/>
      <c r="I6397" s="57"/>
      <c r="J6397" s="57"/>
      <c r="K6397" s="57"/>
      <c r="L6397" s="57"/>
      <c r="M6397" s="57"/>
      <c r="N6397" s="57"/>
    </row>
    <row r="6398" spans="5:14">
      <c r="E6398" s="66"/>
      <c r="F6398" s="66"/>
      <c r="G6398" s="57"/>
      <c r="H6398" s="57"/>
      <c r="I6398" s="57"/>
      <c r="J6398" s="57"/>
      <c r="K6398" s="57"/>
      <c r="L6398" s="57"/>
      <c r="M6398" s="57"/>
      <c r="N6398" s="57"/>
    </row>
    <row r="6399" spans="5:14">
      <c r="E6399" s="66"/>
      <c r="F6399" s="66"/>
      <c r="G6399" s="57"/>
      <c r="H6399" s="57"/>
      <c r="I6399" s="57"/>
      <c r="J6399" s="57"/>
      <c r="K6399" s="57"/>
      <c r="L6399" s="57"/>
      <c r="M6399" s="57"/>
      <c r="N6399" s="57"/>
    </row>
    <row r="6400" spans="5:14">
      <c r="E6400" s="66"/>
      <c r="F6400" s="66"/>
      <c r="G6400" s="57"/>
      <c r="H6400" s="57"/>
      <c r="I6400" s="57"/>
      <c r="J6400" s="57"/>
      <c r="K6400" s="57"/>
      <c r="L6400" s="57"/>
      <c r="M6400" s="57"/>
      <c r="N6400" s="57"/>
    </row>
    <row r="6401" spans="5:14">
      <c r="E6401" s="66"/>
      <c r="F6401" s="66"/>
      <c r="G6401" s="57"/>
      <c r="H6401" s="57"/>
      <c r="I6401" s="57"/>
      <c r="J6401" s="57"/>
      <c r="K6401" s="57"/>
      <c r="L6401" s="57"/>
      <c r="M6401" s="57"/>
      <c r="N6401" s="57"/>
    </row>
    <row r="6402" spans="5:14">
      <c r="E6402" s="66"/>
      <c r="F6402" s="66"/>
      <c r="G6402" s="57"/>
      <c r="H6402" s="57"/>
      <c r="I6402" s="57"/>
      <c r="J6402" s="57"/>
      <c r="K6402" s="57"/>
      <c r="L6402" s="57"/>
      <c r="M6402" s="57"/>
      <c r="N6402" s="57"/>
    </row>
    <row r="6403" spans="5:14">
      <c r="E6403" s="66"/>
      <c r="F6403" s="66"/>
      <c r="G6403" s="57"/>
      <c r="H6403" s="57"/>
      <c r="I6403" s="57"/>
      <c r="J6403" s="57"/>
      <c r="K6403" s="57"/>
      <c r="L6403" s="57"/>
      <c r="M6403" s="57"/>
      <c r="N6403" s="57"/>
    </row>
    <row r="6404" spans="5:14">
      <c r="E6404" s="66"/>
      <c r="F6404" s="66"/>
      <c r="G6404" s="57"/>
      <c r="H6404" s="57"/>
      <c r="I6404" s="57"/>
      <c r="J6404" s="57"/>
      <c r="K6404" s="57"/>
      <c r="L6404" s="57"/>
      <c r="M6404" s="57"/>
      <c r="N6404" s="57"/>
    </row>
    <row r="6405" spans="5:14">
      <c r="E6405" s="66"/>
      <c r="F6405" s="66"/>
      <c r="G6405" s="57"/>
      <c r="H6405" s="57"/>
      <c r="I6405" s="57"/>
      <c r="J6405" s="57"/>
      <c r="K6405" s="57"/>
      <c r="L6405" s="57"/>
      <c r="M6405" s="57"/>
      <c r="N6405" s="57"/>
    </row>
    <row r="6406" spans="5:14">
      <c r="E6406" s="66"/>
      <c r="F6406" s="66"/>
      <c r="G6406" s="57"/>
      <c r="H6406" s="57"/>
      <c r="I6406" s="57"/>
      <c r="J6406" s="57"/>
      <c r="K6406" s="57"/>
      <c r="L6406" s="57"/>
      <c r="M6406" s="57"/>
      <c r="N6406" s="57"/>
    </row>
    <row r="6407" spans="5:14">
      <c r="E6407" s="66"/>
      <c r="F6407" s="66"/>
      <c r="G6407" s="57"/>
      <c r="H6407" s="57"/>
      <c r="I6407" s="57"/>
      <c r="J6407" s="57"/>
      <c r="K6407" s="57"/>
      <c r="L6407" s="57"/>
      <c r="M6407" s="57"/>
      <c r="N6407" s="57"/>
    </row>
    <row r="6408" spans="5:14">
      <c r="E6408" s="66"/>
      <c r="F6408" s="66"/>
      <c r="G6408" s="57"/>
      <c r="H6408" s="57"/>
      <c r="I6408" s="57"/>
      <c r="J6408" s="57"/>
      <c r="K6408" s="57"/>
      <c r="L6408" s="57"/>
      <c r="M6408" s="57"/>
      <c r="N6408" s="57"/>
    </row>
    <row r="6409" spans="5:14">
      <c r="E6409" s="66"/>
      <c r="F6409" s="66"/>
      <c r="G6409" s="57"/>
      <c r="H6409" s="57"/>
      <c r="I6409" s="57"/>
      <c r="J6409" s="57"/>
      <c r="K6409" s="57"/>
      <c r="L6409" s="57"/>
      <c r="M6409" s="57"/>
      <c r="N6409" s="57"/>
    </row>
    <row r="6410" spans="5:14">
      <c r="E6410" s="66"/>
      <c r="F6410" s="66"/>
      <c r="G6410" s="57"/>
      <c r="H6410" s="57"/>
      <c r="I6410" s="57"/>
      <c r="J6410" s="57"/>
      <c r="K6410" s="57"/>
      <c r="L6410" s="57"/>
      <c r="M6410" s="57"/>
      <c r="N6410" s="57"/>
    </row>
    <row r="6411" spans="5:14">
      <c r="E6411" s="66"/>
      <c r="F6411" s="66"/>
      <c r="G6411" s="57"/>
      <c r="H6411" s="57"/>
      <c r="I6411" s="57"/>
      <c r="J6411" s="57"/>
      <c r="K6411" s="57"/>
      <c r="L6411" s="57"/>
      <c r="M6411" s="57"/>
      <c r="N6411" s="57"/>
    </row>
    <row r="6412" spans="5:14">
      <c r="E6412" s="66"/>
      <c r="F6412" s="66"/>
      <c r="G6412" s="57"/>
      <c r="H6412" s="57"/>
      <c r="I6412" s="57"/>
      <c r="J6412" s="57"/>
      <c r="K6412" s="57"/>
      <c r="L6412" s="57"/>
      <c r="M6412" s="57"/>
      <c r="N6412" s="57"/>
    </row>
    <row r="6413" spans="5:14">
      <c r="E6413" s="66"/>
      <c r="F6413" s="66"/>
      <c r="G6413" s="57"/>
      <c r="H6413" s="57"/>
      <c r="I6413" s="57"/>
      <c r="J6413" s="57"/>
      <c r="K6413" s="57"/>
      <c r="L6413" s="57"/>
      <c r="M6413" s="57"/>
      <c r="N6413" s="57"/>
    </row>
    <row r="6414" spans="5:14">
      <c r="E6414" s="66"/>
      <c r="F6414" s="66"/>
      <c r="G6414" s="57"/>
      <c r="H6414" s="57"/>
      <c r="I6414" s="57"/>
      <c r="J6414" s="57"/>
      <c r="K6414" s="57"/>
      <c r="L6414" s="57"/>
      <c r="M6414" s="57"/>
      <c r="N6414" s="57"/>
    </row>
    <row r="6415" spans="5:14">
      <c r="E6415" s="66"/>
      <c r="F6415" s="66"/>
      <c r="G6415" s="57"/>
      <c r="H6415" s="57"/>
      <c r="I6415" s="57"/>
      <c r="J6415" s="57"/>
      <c r="K6415" s="57"/>
      <c r="L6415" s="57"/>
      <c r="M6415" s="57"/>
      <c r="N6415" s="57"/>
    </row>
    <row r="6416" spans="5:14">
      <c r="E6416" s="66"/>
      <c r="F6416" s="66"/>
      <c r="G6416" s="57"/>
      <c r="H6416" s="57"/>
      <c r="I6416" s="57"/>
      <c r="J6416" s="57"/>
      <c r="K6416" s="57"/>
      <c r="L6416" s="57"/>
      <c r="M6416" s="57"/>
      <c r="N6416" s="57"/>
    </row>
    <row r="6417" spans="5:14">
      <c r="E6417" s="66"/>
      <c r="F6417" s="66"/>
      <c r="G6417" s="57"/>
      <c r="H6417" s="57"/>
      <c r="I6417" s="57"/>
      <c r="J6417" s="57"/>
      <c r="K6417" s="57"/>
      <c r="L6417" s="57"/>
      <c r="M6417" s="57"/>
      <c r="N6417" s="57"/>
    </row>
    <row r="6418" spans="5:14">
      <c r="E6418" s="66"/>
      <c r="F6418" s="66"/>
      <c r="G6418" s="57"/>
      <c r="H6418" s="57"/>
      <c r="I6418" s="57"/>
      <c r="J6418" s="57"/>
      <c r="K6418" s="57"/>
      <c r="L6418" s="57"/>
      <c r="M6418" s="57"/>
      <c r="N6418" s="57"/>
    </row>
    <row r="6419" spans="5:14">
      <c r="E6419" s="66"/>
      <c r="F6419" s="66"/>
      <c r="G6419" s="57"/>
      <c r="H6419" s="57"/>
      <c r="I6419" s="57"/>
      <c r="J6419" s="57"/>
      <c r="K6419" s="57"/>
      <c r="L6419" s="57"/>
      <c r="M6419" s="57"/>
      <c r="N6419" s="57"/>
    </row>
    <row r="6420" spans="5:14">
      <c r="E6420" s="66"/>
      <c r="F6420" s="66"/>
      <c r="G6420" s="57"/>
      <c r="H6420" s="57"/>
      <c r="I6420" s="57"/>
      <c r="J6420" s="57"/>
      <c r="K6420" s="57"/>
      <c r="L6420" s="57"/>
      <c r="M6420" s="57"/>
      <c r="N6420" s="57"/>
    </row>
    <row r="6421" spans="5:14">
      <c r="E6421" s="66"/>
      <c r="F6421" s="66"/>
      <c r="G6421" s="57"/>
      <c r="H6421" s="57"/>
      <c r="I6421" s="57"/>
      <c r="J6421" s="57"/>
      <c r="K6421" s="57"/>
      <c r="L6421" s="57"/>
      <c r="M6421" s="57"/>
      <c r="N6421" s="57"/>
    </row>
    <row r="6422" spans="5:14">
      <c r="E6422" s="66"/>
      <c r="F6422" s="66"/>
      <c r="G6422" s="57"/>
      <c r="H6422" s="57"/>
      <c r="I6422" s="57"/>
      <c r="J6422" s="57"/>
      <c r="K6422" s="57"/>
      <c r="L6422" s="57"/>
      <c r="M6422" s="57"/>
      <c r="N6422" s="57"/>
    </row>
    <row r="6423" spans="5:14">
      <c r="E6423" s="66"/>
      <c r="F6423" s="66"/>
      <c r="G6423" s="57"/>
      <c r="H6423" s="57"/>
      <c r="I6423" s="57"/>
      <c r="J6423" s="57"/>
      <c r="K6423" s="57"/>
      <c r="L6423" s="57"/>
      <c r="M6423" s="57"/>
      <c r="N6423" s="57"/>
    </row>
    <row r="6424" spans="5:14">
      <c r="E6424" s="66"/>
      <c r="F6424" s="66"/>
      <c r="G6424" s="57"/>
      <c r="H6424" s="57"/>
      <c r="I6424" s="57"/>
      <c r="J6424" s="57"/>
      <c r="K6424" s="57"/>
      <c r="L6424" s="57"/>
      <c r="M6424" s="57"/>
      <c r="N6424" s="57"/>
    </row>
    <row r="6425" spans="5:14">
      <c r="E6425" s="66"/>
      <c r="F6425" s="66"/>
      <c r="G6425" s="57"/>
      <c r="H6425" s="57"/>
      <c r="I6425" s="57"/>
      <c r="J6425" s="57"/>
      <c r="K6425" s="57"/>
      <c r="L6425" s="57"/>
      <c r="M6425" s="57"/>
      <c r="N6425" s="57"/>
    </row>
    <row r="6426" spans="5:14">
      <c r="E6426" s="66"/>
      <c r="F6426" s="66"/>
      <c r="G6426" s="57"/>
      <c r="H6426" s="57"/>
      <c r="I6426" s="57"/>
      <c r="J6426" s="57"/>
      <c r="K6426" s="57"/>
      <c r="L6426" s="57"/>
      <c r="M6426" s="57"/>
      <c r="N6426" s="57"/>
    </row>
    <row r="6427" spans="5:14">
      <c r="E6427" s="66"/>
      <c r="F6427" s="66"/>
      <c r="G6427" s="57"/>
      <c r="H6427" s="57"/>
      <c r="I6427" s="57"/>
      <c r="J6427" s="57"/>
      <c r="K6427" s="57"/>
      <c r="L6427" s="57"/>
      <c r="M6427" s="57"/>
      <c r="N6427" s="57"/>
    </row>
    <row r="6428" spans="5:14">
      <c r="E6428" s="66"/>
      <c r="F6428" s="66"/>
      <c r="G6428" s="57"/>
      <c r="H6428" s="57"/>
      <c r="I6428" s="57"/>
      <c r="J6428" s="57"/>
      <c r="K6428" s="57"/>
      <c r="L6428" s="57"/>
      <c r="M6428" s="57"/>
      <c r="N6428" s="57"/>
    </row>
    <row r="6429" spans="5:14">
      <c r="E6429" s="66"/>
      <c r="F6429" s="66"/>
      <c r="G6429" s="57"/>
      <c r="H6429" s="57"/>
      <c r="I6429" s="57"/>
      <c r="J6429" s="57"/>
      <c r="K6429" s="57"/>
      <c r="L6429" s="57"/>
      <c r="M6429" s="57"/>
      <c r="N6429" s="57"/>
    </row>
    <row r="6430" spans="5:14">
      <c r="E6430" s="66"/>
      <c r="F6430" s="66"/>
      <c r="G6430" s="57"/>
      <c r="H6430" s="57"/>
      <c r="I6430" s="57"/>
      <c r="J6430" s="57"/>
      <c r="K6430" s="57"/>
      <c r="L6430" s="57"/>
      <c r="M6430" s="57"/>
      <c r="N6430" s="57"/>
    </row>
    <row r="6431" spans="5:14">
      <c r="E6431" s="66"/>
      <c r="F6431" s="66"/>
      <c r="G6431" s="57"/>
      <c r="H6431" s="57"/>
      <c r="I6431" s="57"/>
      <c r="J6431" s="57"/>
      <c r="K6431" s="57"/>
      <c r="L6431" s="57"/>
      <c r="M6431" s="57"/>
      <c r="N6431" s="57"/>
    </row>
    <row r="6432" spans="5:14">
      <c r="E6432" s="66"/>
      <c r="F6432" s="66"/>
      <c r="G6432" s="57"/>
      <c r="H6432" s="57"/>
      <c r="I6432" s="57"/>
      <c r="J6432" s="57"/>
      <c r="K6432" s="57"/>
      <c r="L6432" s="57"/>
      <c r="M6432" s="57"/>
      <c r="N6432" s="57"/>
    </row>
    <row r="6433" spans="5:14">
      <c r="E6433" s="66"/>
      <c r="F6433" s="66"/>
      <c r="G6433" s="57"/>
      <c r="H6433" s="57"/>
      <c r="I6433" s="57"/>
      <c r="J6433" s="57"/>
      <c r="K6433" s="57"/>
      <c r="L6433" s="57"/>
      <c r="M6433" s="57"/>
      <c r="N6433" s="57"/>
    </row>
    <row r="6434" spans="5:14">
      <c r="E6434" s="66"/>
      <c r="F6434" s="66"/>
      <c r="G6434" s="57"/>
      <c r="H6434" s="57"/>
      <c r="I6434" s="57"/>
      <c r="J6434" s="57"/>
      <c r="K6434" s="57"/>
      <c r="L6434" s="57"/>
      <c r="M6434" s="57"/>
      <c r="N6434" s="57"/>
    </row>
    <row r="6435" spans="5:14">
      <c r="E6435" s="66"/>
      <c r="F6435" s="66"/>
      <c r="G6435" s="57"/>
      <c r="H6435" s="57"/>
      <c r="I6435" s="57"/>
      <c r="J6435" s="57"/>
      <c r="K6435" s="57"/>
      <c r="L6435" s="57"/>
      <c r="M6435" s="57"/>
      <c r="N6435" s="57"/>
    </row>
    <row r="6436" spans="5:14">
      <c r="E6436" s="66"/>
      <c r="F6436" s="66"/>
      <c r="G6436" s="57"/>
      <c r="H6436" s="57"/>
      <c r="I6436" s="57"/>
      <c r="J6436" s="57"/>
      <c r="K6436" s="57"/>
      <c r="L6436" s="57"/>
      <c r="M6436" s="57"/>
      <c r="N6436" s="57"/>
    </row>
    <row r="6437" spans="5:14">
      <c r="E6437" s="66"/>
      <c r="F6437" s="66"/>
      <c r="G6437" s="57"/>
      <c r="H6437" s="57"/>
      <c r="I6437" s="57"/>
      <c r="J6437" s="57"/>
      <c r="K6437" s="57"/>
      <c r="L6437" s="57"/>
      <c r="M6437" s="57"/>
      <c r="N6437" s="57"/>
    </row>
    <row r="6438" spans="5:14">
      <c r="E6438" s="66"/>
      <c r="F6438" s="66"/>
      <c r="G6438" s="57"/>
      <c r="H6438" s="57"/>
      <c r="I6438" s="57"/>
      <c r="J6438" s="57"/>
      <c r="K6438" s="57"/>
      <c r="L6438" s="57"/>
      <c r="M6438" s="57"/>
      <c r="N6438" s="57"/>
    </row>
    <row r="6439" spans="5:14">
      <c r="E6439" s="66"/>
      <c r="F6439" s="66"/>
      <c r="G6439" s="57"/>
      <c r="H6439" s="57"/>
      <c r="I6439" s="57"/>
      <c r="J6439" s="57"/>
      <c r="K6439" s="57"/>
      <c r="L6439" s="57"/>
      <c r="M6439" s="57"/>
      <c r="N6439" s="57"/>
    </row>
    <row r="6440" spans="5:14">
      <c r="E6440" s="66"/>
      <c r="F6440" s="66"/>
      <c r="G6440" s="57"/>
      <c r="H6440" s="57"/>
      <c r="I6440" s="57"/>
      <c r="J6440" s="57"/>
      <c r="K6440" s="57"/>
      <c r="L6440" s="57"/>
      <c r="M6440" s="57"/>
      <c r="N6440" s="57"/>
    </row>
    <row r="6441" spans="5:14">
      <c r="E6441" s="66"/>
      <c r="F6441" s="66"/>
      <c r="G6441" s="57"/>
      <c r="H6441" s="57"/>
      <c r="I6441" s="57"/>
      <c r="J6441" s="57"/>
      <c r="K6441" s="57"/>
      <c r="L6441" s="57"/>
      <c r="M6441" s="57"/>
      <c r="N6441" s="57"/>
    </row>
    <row r="6442" spans="5:14">
      <c r="E6442" s="66"/>
      <c r="F6442" s="66"/>
      <c r="G6442" s="57"/>
      <c r="H6442" s="57"/>
      <c r="I6442" s="57"/>
      <c r="J6442" s="57"/>
      <c r="K6442" s="57"/>
      <c r="L6442" s="57"/>
      <c r="M6442" s="57"/>
      <c r="N6442" s="57"/>
    </row>
    <row r="6443" spans="5:14">
      <c r="E6443" s="66"/>
      <c r="F6443" s="66"/>
      <c r="G6443" s="57"/>
      <c r="H6443" s="57"/>
      <c r="I6443" s="57"/>
      <c r="J6443" s="57"/>
      <c r="K6443" s="57"/>
      <c r="L6443" s="57"/>
      <c r="M6443" s="57"/>
      <c r="N6443" s="57"/>
    </row>
    <row r="6444" spans="5:14">
      <c r="E6444" s="66"/>
      <c r="F6444" s="66"/>
      <c r="G6444" s="57"/>
      <c r="H6444" s="57"/>
      <c r="I6444" s="57"/>
      <c r="J6444" s="57"/>
      <c r="K6444" s="57"/>
      <c r="L6444" s="57"/>
      <c r="M6444" s="57"/>
      <c r="N6444" s="57"/>
    </row>
    <row r="6445" spans="5:14">
      <c r="E6445" s="66"/>
      <c r="F6445" s="66"/>
      <c r="G6445" s="57"/>
      <c r="H6445" s="57"/>
      <c r="I6445" s="57"/>
      <c r="J6445" s="57"/>
      <c r="K6445" s="57"/>
      <c r="L6445" s="57"/>
      <c r="M6445" s="57"/>
      <c r="N6445" s="57"/>
    </row>
    <row r="6446" spans="5:14">
      <c r="E6446" s="66"/>
      <c r="F6446" s="66"/>
      <c r="G6446" s="57"/>
      <c r="H6446" s="57"/>
      <c r="I6446" s="57"/>
      <c r="J6446" s="57"/>
      <c r="K6446" s="57"/>
      <c r="L6446" s="57"/>
      <c r="M6446" s="57"/>
      <c r="N6446" s="57"/>
    </row>
    <row r="6447" spans="5:14">
      <c r="E6447" s="66"/>
      <c r="F6447" s="66"/>
      <c r="G6447" s="57"/>
      <c r="H6447" s="57"/>
      <c r="I6447" s="57"/>
      <c r="J6447" s="57"/>
      <c r="K6447" s="57"/>
      <c r="L6447" s="57"/>
      <c r="M6447" s="57"/>
      <c r="N6447" s="57"/>
    </row>
    <row r="6448" spans="5:14">
      <c r="E6448" s="66"/>
      <c r="F6448" s="66"/>
      <c r="G6448" s="57"/>
      <c r="H6448" s="57"/>
      <c r="I6448" s="57"/>
      <c r="J6448" s="57"/>
      <c r="K6448" s="57"/>
      <c r="L6448" s="57"/>
      <c r="M6448" s="57"/>
      <c r="N6448" s="57"/>
    </row>
    <row r="6449" spans="5:14">
      <c r="E6449" s="66"/>
      <c r="F6449" s="66"/>
      <c r="G6449" s="57"/>
      <c r="H6449" s="57"/>
      <c r="I6449" s="57"/>
      <c r="J6449" s="57"/>
      <c r="K6449" s="57"/>
      <c r="L6449" s="57"/>
      <c r="M6449" s="57"/>
      <c r="N6449" s="57"/>
    </row>
    <row r="6450" spans="5:14">
      <c r="E6450" s="66"/>
      <c r="F6450" s="66"/>
      <c r="G6450" s="57"/>
      <c r="H6450" s="57"/>
      <c r="I6450" s="57"/>
      <c r="J6450" s="57"/>
      <c r="K6450" s="57"/>
      <c r="L6450" s="57"/>
      <c r="M6450" s="57"/>
      <c r="N6450" s="57"/>
    </row>
    <row r="6451" spans="5:14">
      <c r="E6451" s="66"/>
      <c r="F6451" s="66"/>
      <c r="G6451" s="57"/>
      <c r="H6451" s="57"/>
      <c r="I6451" s="57"/>
      <c r="J6451" s="57"/>
      <c r="K6451" s="57"/>
      <c r="L6451" s="57"/>
      <c r="M6451" s="57"/>
      <c r="N6451" s="57"/>
    </row>
    <row r="6452" spans="5:14">
      <c r="E6452" s="66"/>
      <c r="F6452" s="66"/>
      <c r="G6452" s="57"/>
      <c r="H6452" s="57"/>
      <c r="I6452" s="57"/>
      <c r="J6452" s="57"/>
      <c r="K6452" s="57"/>
      <c r="L6452" s="57"/>
      <c r="M6452" s="57"/>
      <c r="N6452" s="57"/>
    </row>
    <row r="6453" spans="5:14">
      <c r="E6453" s="66"/>
      <c r="F6453" s="66"/>
      <c r="G6453" s="57"/>
      <c r="H6453" s="57"/>
      <c r="I6453" s="57"/>
      <c r="J6453" s="57"/>
      <c r="K6453" s="57"/>
      <c r="L6453" s="57"/>
      <c r="M6453" s="57"/>
      <c r="N6453" s="57"/>
    </row>
    <row r="6454" spans="5:14">
      <c r="E6454" s="66"/>
      <c r="F6454" s="66"/>
      <c r="G6454" s="57"/>
      <c r="H6454" s="57"/>
      <c r="I6454" s="57"/>
      <c r="J6454" s="57"/>
      <c r="K6454" s="57"/>
      <c r="L6454" s="57"/>
      <c r="M6454" s="57"/>
      <c r="N6454" s="57"/>
    </row>
    <row r="6455" spans="5:14">
      <c r="E6455" s="66"/>
      <c r="F6455" s="66"/>
      <c r="G6455" s="57"/>
      <c r="H6455" s="57"/>
      <c r="I6455" s="57"/>
      <c r="J6455" s="57"/>
      <c r="K6455" s="57"/>
      <c r="L6455" s="57"/>
      <c r="M6455" s="57"/>
      <c r="N6455" s="57"/>
    </row>
    <row r="6456" spans="5:14">
      <c r="E6456" s="66"/>
      <c r="F6456" s="66"/>
      <c r="G6456" s="57"/>
      <c r="H6456" s="57"/>
      <c r="I6456" s="57"/>
      <c r="J6456" s="57"/>
      <c r="K6456" s="57"/>
      <c r="L6456" s="57"/>
      <c r="M6456" s="57"/>
      <c r="N6456" s="57"/>
    </row>
    <row r="6457" spans="5:14">
      <c r="E6457" s="66"/>
      <c r="F6457" s="66"/>
      <c r="G6457" s="57"/>
      <c r="H6457" s="57"/>
      <c r="I6457" s="57"/>
      <c r="J6457" s="57"/>
      <c r="K6457" s="57"/>
      <c r="L6457" s="57"/>
      <c r="M6457" s="57"/>
      <c r="N6457" s="57"/>
    </row>
    <row r="6458" spans="5:14">
      <c r="E6458" s="66"/>
      <c r="F6458" s="66"/>
      <c r="G6458" s="57"/>
      <c r="H6458" s="57"/>
      <c r="I6458" s="57"/>
      <c r="J6458" s="57"/>
      <c r="K6458" s="57"/>
      <c r="L6458" s="57"/>
      <c r="M6458" s="57"/>
      <c r="N6458" s="57"/>
    </row>
    <row r="6459" spans="5:14">
      <c r="E6459" s="66"/>
      <c r="F6459" s="66"/>
      <c r="G6459" s="57"/>
      <c r="H6459" s="57"/>
      <c r="I6459" s="57"/>
      <c r="J6459" s="57"/>
      <c r="K6459" s="57"/>
      <c r="L6459" s="57"/>
      <c r="M6459" s="57"/>
      <c r="N6459" s="57"/>
    </row>
    <row r="6460" spans="5:14">
      <c r="E6460" s="66"/>
      <c r="F6460" s="66"/>
      <c r="G6460" s="57"/>
      <c r="H6460" s="57"/>
      <c r="I6460" s="57"/>
      <c r="J6460" s="57"/>
      <c r="K6460" s="57"/>
      <c r="L6460" s="57"/>
      <c r="M6460" s="57"/>
      <c r="N6460" s="57"/>
    </row>
    <row r="6461" spans="5:14">
      <c r="E6461" s="66"/>
      <c r="F6461" s="66"/>
      <c r="G6461" s="57"/>
      <c r="H6461" s="57"/>
      <c r="I6461" s="57"/>
      <c r="J6461" s="57"/>
      <c r="K6461" s="57"/>
      <c r="L6461" s="57"/>
      <c r="M6461" s="57"/>
      <c r="N6461" s="57"/>
    </row>
    <row r="6462" spans="5:14">
      <c r="E6462" s="66"/>
      <c r="F6462" s="66"/>
      <c r="G6462" s="57"/>
      <c r="H6462" s="57"/>
      <c r="I6462" s="57"/>
      <c r="J6462" s="57"/>
      <c r="K6462" s="57"/>
      <c r="L6462" s="57"/>
      <c r="M6462" s="57"/>
      <c r="N6462" s="57"/>
    </row>
    <row r="6463" spans="5:14">
      <c r="E6463" s="66"/>
      <c r="F6463" s="66"/>
      <c r="G6463" s="57"/>
      <c r="H6463" s="57"/>
      <c r="I6463" s="57"/>
      <c r="J6463" s="57"/>
      <c r="K6463" s="57"/>
      <c r="L6463" s="57"/>
      <c r="M6463" s="57"/>
      <c r="N6463" s="57"/>
    </row>
    <row r="6464" spans="5:14">
      <c r="E6464" s="66"/>
      <c r="F6464" s="66"/>
      <c r="G6464" s="57"/>
      <c r="H6464" s="57"/>
      <c r="I6464" s="57"/>
      <c r="J6464" s="57"/>
      <c r="K6464" s="57"/>
      <c r="L6464" s="57"/>
      <c r="M6464" s="57"/>
      <c r="N6464" s="57"/>
    </row>
    <row r="6465" spans="5:14">
      <c r="E6465" s="66"/>
      <c r="F6465" s="66"/>
      <c r="G6465" s="57"/>
      <c r="H6465" s="57"/>
      <c r="I6465" s="57"/>
      <c r="J6465" s="57"/>
      <c r="K6465" s="57"/>
      <c r="L6465" s="57"/>
      <c r="M6465" s="57"/>
      <c r="N6465" s="57"/>
    </row>
    <row r="6466" spans="5:14">
      <c r="E6466" s="66"/>
      <c r="F6466" s="66"/>
      <c r="G6466" s="57"/>
      <c r="H6466" s="57"/>
      <c r="I6466" s="57"/>
      <c r="J6466" s="57"/>
      <c r="K6466" s="57"/>
      <c r="L6466" s="57"/>
      <c r="M6466" s="57"/>
      <c r="N6466" s="57"/>
    </row>
    <row r="6467" spans="5:14">
      <c r="E6467" s="66"/>
      <c r="F6467" s="66"/>
      <c r="G6467" s="57"/>
      <c r="H6467" s="57"/>
      <c r="I6467" s="57"/>
      <c r="J6467" s="57"/>
      <c r="K6467" s="57"/>
      <c r="L6467" s="57"/>
      <c r="M6467" s="57"/>
      <c r="N6467" s="57"/>
    </row>
    <row r="6468" spans="5:14">
      <c r="E6468" s="66"/>
      <c r="F6468" s="66"/>
      <c r="G6468" s="57"/>
      <c r="H6468" s="57"/>
      <c r="I6468" s="57"/>
      <c r="J6468" s="57"/>
      <c r="K6468" s="57"/>
      <c r="L6468" s="57"/>
      <c r="M6468" s="57"/>
      <c r="N6468" s="57"/>
    </row>
    <row r="6469" spans="5:14">
      <c r="E6469" s="66"/>
      <c r="F6469" s="66"/>
      <c r="G6469" s="57"/>
      <c r="H6469" s="57"/>
      <c r="I6469" s="57"/>
      <c r="J6469" s="57"/>
      <c r="K6469" s="57"/>
      <c r="L6469" s="57"/>
      <c r="M6469" s="57"/>
      <c r="N6469" s="57"/>
    </row>
    <row r="6470" spans="5:14">
      <c r="E6470" s="66"/>
      <c r="F6470" s="66"/>
      <c r="G6470" s="57"/>
      <c r="H6470" s="57"/>
      <c r="I6470" s="57"/>
      <c r="J6470" s="57"/>
      <c r="K6470" s="57"/>
      <c r="L6470" s="57"/>
      <c r="M6470" s="57"/>
      <c r="N6470" s="57"/>
    </row>
    <row r="6471" spans="5:14">
      <c r="E6471" s="66"/>
      <c r="F6471" s="66"/>
      <c r="G6471" s="57"/>
      <c r="H6471" s="57"/>
      <c r="I6471" s="57"/>
      <c r="J6471" s="57"/>
      <c r="K6471" s="57"/>
      <c r="L6471" s="57"/>
      <c r="M6471" s="57"/>
      <c r="N6471" s="57"/>
    </row>
    <row r="6472" spans="5:14">
      <c r="E6472" s="66"/>
      <c r="F6472" s="66"/>
      <c r="G6472" s="57"/>
      <c r="H6472" s="57"/>
      <c r="I6472" s="57"/>
      <c r="J6472" s="57"/>
      <c r="K6472" s="57"/>
      <c r="L6472" s="57"/>
      <c r="M6472" s="57"/>
      <c r="N6472" s="57"/>
    </row>
    <row r="6473" spans="5:14">
      <c r="E6473" s="66"/>
      <c r="F6473" s="66"/>
      <c r="G6473" s="57"/>
      <c r="H6473" s="57"/>
      <c r="I6473" s="57"/>
      <c r="J6473" s="57"/>
      <c r="K6473" s="57"/>
      <c r="L6473" s="57"/>
      <c r="M6473" s="57"/>
      <c r="N6473" s="57"/>
    </row>
    <row r="6474" spans="5:14">
      <c r="E6474" s="66"/>
      <c r="F6474" s="66"/>
      <c r="G6474" s="57"/>
      <c r="H6474" s="57"/>
      <c r="I6474" s="57"/>
      <c r="J6474" s="57"/>
      <c r="K6474" s="57"/>
      <c r="L6474" s="57"/>
      <c r="M6474" s="57"/>
      <c r="N6474" s="57"/>
    </row>
    <row r="6475" spans="5:14">
      <c r="E6475" s="66"/>
      <c r="F6475" s="66"/>
      <c r="G6475" s="57"/>
      <c r="H6475" s="57"/>
      <c r="I6475" s="57"/>
      <c r="J6475" s="57"/>
      <c r="K6475" s="57"/>
      <c r="L6475" s="57"/>
      <c r="M6475" s="57"/>
      <c r="N6475" s="57"/>
    </row>
    <row r="6476" spans="5:14">
      <c r="E6476" s="66"/>
      <c r="F6476" s="66"/>
      <c r="G6476" s="57"/>
      <c r="H6476" s="57"/>
      <c r="I6476" s="57"/>
      <c r="J6476" s="57"/>
      <c r="K6476" s="57"/>
      <c r="L6476" s="57"/>
      <c r="M6476" s="57"/>
      <c r="N6476" s="57"/>
    </row>
    <row r="6477" spans="5:14">
      <c r="E6477" s="66"/>
      <c r="F6477" s="66"/>
      <c r="G6477" s="57"/>
      <c r="H6477" s="57"/>
      <c r="I6477" s="57"/>
      <c r="J6477" s="57"/>
      <c r="K6477" s="57"/>
      <c r="L6477" s="57"/>
      <c r="M6477" s="57"/>
      <c r="N6477" s="57"/>
    </row>
    <row r="6478" spans="5:14">
      <c r="E6478" s="66"/>
      <c r="F6478" s="66"/>
      <c r="G6478" s="57"/>
      <c r="H6478" s="57"/>
      <c r="I6478" s="57"/>
      <c r="J6478" s="57"/>
      <c r="K6478" s="57"/>
      <c r="L6478" s="57"/>
      <c r="M6478" s="57"/>
      <c r="N6478" s="57"/>
    </row>
    <row r="6479" spans="5:14">
      <c r="E6479" s="66"/>
      <c r="F6479" s="66"/>
      <c r="G6479" s="57"/>
      <c r="H6479" s="57"/>
      <c r="I6479" s="57"/>
      <c r="J6479" s="57"/>
      <c r="K6479" s="57"/>
      <c r="L6479" s="57"/>
      <c r="M6479" s="57"/>
      <c r="N6479" s="57"/>
    </row>
    <row r="6480" spans="5:14">
      <c r="E6480" s="66"/>
      <c r="F6480" s="66"/>
      <c r="G6480" s="57"/>
      <c r="H6480" s="57"/>
      <c r="I6480" s="57"/>
      <c r="J6480" s="57"/>
      <c r="K6480" s="57"/>
      <c r="L6480" s="57"/>
      <c r="M6480" s="57"/>
      <c r="N6480" s="57"/>
    </row>
    <row r="6481" spans="5:14">
      <c r="E6481" s="66"/>
      <c r="F6481" s="66"/>
      <c r="G6481" s="57"/>
      <c r="H6481" s="57"/>
      <c r="I6481" s="57"/>
      <c r="J6481" s="57"/>
      <c r="K6481" s="57"/>
      <c r="L6481" s="57"/>
      <c r="M6481" s="57"/>
      <c r="N6481" s="57"/>
    </row>
    <row r="6482" spans="5:14">
      <c r="E6482" s="66"/>
      <c r="F6482" s="66"/>
      <c r="G6482" s="57"/>
      <c r="H6482" s="57"/>
      <c r="I6482" s="57"/>
      <c r="J6482" s="57"/>
      <c r="K6482" s="57"/>
      <c r="L6482" s="57"/>
      <c r="M6482" s="57"/>
      <c r="N6482" s="57"/>
    </row>
    <row r="6483" spans="5:14">
      <c r="E6483" s="66"/>
      <c r="F6483" s="66"/>
      <c r="G6483" s="57"/>
      <c r="H6483" s="57"/>
      <c r="I6483" s="57"/>
      <c r="J6483" s="57"/>
      <c r="K6483" s="57"/>
      <c r="L6483" s="57"/>
      <c r="M6483" s="57"/>
      <c r="N6483" s="57"/>
    </row>
    <row r="6484" spans="5:14">
      <c r="E6484" s="66"/>
      <c r="F6484" s="66"/>
      <c r="G6484" s="57"/>
      <c r="H6484" s="57"/>
      <c r="I6484" s="57"/>
      <c r="J6484" s="57"/>
      <c r="K6484" s="57"/>
      <c r="L6484" s="57"/>
      <c r="M6484" s="57"/>
      <c r="N6484" s="57"/>
    </row>
    <row r="6485" spans="5:14">
      <c r="E6485" s="66"/>
      <c r="F6485" s="66"/>
      <c r="G6485" s="57"/>
      <c r="H6485" s="57"/>
      <c r="I6485" s="57"/>
      <c r="J6485" s="57"/>
      <c r="K6485" s="57"/>
      <c r="L6485" s="57"/>
      <c r="M6485" s="57"/>
      <c r="N6485" s="57"/>
    </row>
    <row r="6486" spans="5:14">
      <c r="E6486" s="66"/>
      <c r="F6486" s="66"/>
      <c r="G6486" s="57"/>
      <c r="H6486" s="57"/>
      <c r="I6486" s="57"/>
      <c r="J6486" s="57"/>
      <c r="K6486" s="57"/>
      <c r="L6486" s="57"/>
      <c r="M6486" s="57"/>
      <c r="N6486" s="57"/>
    </row>
    <row r="6487" spans="5:14">
      <c r="E6487" s="66"/>
      <c r="F6487" s="66"/>
      <c r="G6487" s="57"/>
      <c r="H6487" s="57"/>
      <c r="I6487" s="57"/>
      <c r="J6487" s="57"/>
      <c r="K6487" s="57"/>
      <c r="L6487" s="57"/>
      <c r="M6487" s="57"/>
      <c r="N6487" s="57"/>
    </row>
    <row r="6488" spans="5:14">
      <c r="E6488" s="66"/>
      <c r="F6488" s="66"/>
      <c r="G6488" s="57"/>
      <c r="H6488" s="57"/>
      <c r="I6488" s="57"/>
      <c r="J6488" s="57"/>
      <c r="K6488" s="57"/>
      <c r="L6488" s="57"/>
      <c r="M6488" s="57"/>
      <c r="N6488" s="57"/>
    </row>
    <row r="6489" spans="5:14">
      <c r="E6489" s="66"/>
      <c r="F6489" s="66"/>
      <c r="G6489" s="57"/>
      <c r="H6489" s="57"/>
      <c r="I6489" s="57"/>
      <c r="J6489" s="57"/>
      <c r="K6489" s="57"/>
      <c r="L6489" s="57"/>
      <c r="M6489" s="57"/>
      <c r="N6489" s="57"/>
    </row>
    <row r="6490" spans="5:14">
      <c r="E6490" s="66"/>
      <c r="F6490" s="66"/>
      <c r="G6490" s="57"/>
      <c r="H6490" s="57"/>
      <c r="I6490" s="57"/>
      <c r="J6490" s="57"/>
      <c r="K6490" s="57"/>
      <c r="L6490" s="57"/>
      <c r="M6490" s="57"/>
      <c r="N6490" s="57"/>
    </row>
    <row r="6491" spans="5:14">
      <c r="E6491" s="66"/>
      <c r="F6491" s="66"/>
      <c r="G6491" s="57"/>
      <c r="H6491" s="57"/>
      <c r="I6491" s="57"/>
      <c r="J6491" s="57"/>
      <c r="K6491" s="57"/>
      <c r="L6491" s="57"/>
      <c r="M6491" s="57"/>
      <c r="N6491" s="57"/>
    </row>
    <row r="6492" spans="5:14">
      <c r="E6492" s="66"/>
      <c r="F6492" s="66"/>
      <c r="G6492" s="57"/>
      <c r="H6492" s="57"/>
      <c r="I6492" s="57"/>
      <c r="J6492" s="57"/>
      <c r="K6492" s="57"/>
      <c r="L6492" s="57"/>
      <c r="M6492" s="57"/>
      <c r="N6492" s="57"/>
    </row>
    <row r="6493" spans="5:14">
      <c r="E6493" s="66"/>
      <c r="F6493" s="66"/>
      <c r="G6493" s="57"/>
      <c r="H6493" s="57"/>
      <c r="I6493" s="57"/>
      <c r="J6493" s="57"/>
      <c r="K6493" s="57"/>
      <c r="L6493" s="57"/>
      <c r="M6493" s="57"/>
      <c r="N6493" s="57"/>
    </row>
    <row r="6494" spans="5:14">
      <c r="E6494" s="66"/>
      <c r="F6494" s="66"/>
      <c r="G6494" s="57"/>
      <c r="H6494" s="57"/>
      <c r="I6494" s="57"/>
      <c r="J6494" s="57"/>
      <c r="K6494" s="57"/>
      <c r="L6494" s="57"/>
      <c r="M6494" s="57"/>
      <c r="N6494" s="57"/>
    </row>
    <row r="6495" spans="5:14">
      <c r="E6495" s="66"/>
      <c r="F6495" s="66"/>
      <c r="G6495" s="57"/>
      <c r="H6495" s="57"/>
      <c r="I6495" s="57"/>
      <c r="J6495" s="57"/>
      <c r="K6495" s="57"/>
      <c r="L6495" s="57"/>
      <c r="M6495" s="57"/>
      <c r="N6495" s="57"/>
    </row>
    <row r="6496" spans="5:14">
      <c r="E6496" s="66"/>
      <c r="F6496" s="66"/>
      <c r="G6496" s="57"/>
      <c r="H6496" s="57"/>
      <c r="I6496" s="57"/>
      <c r="J6496" s="57"/>
      <c r="K6496" s="57"/>
      <c r="L6496" s="57"/>
      <c r="M6496" s="57"/>
      <c r="N6496" s="57"/>
    </row>
    <row r="6497" spans="5:14">
      <c r="E6497" s="66"/>
      <c r="F6497" s="66"/>
      <c r="G6497" s="57"/>
      <c r="H6497" s="57"/>
      <c r="I6497" s="57"/>
      <c r="J6497" s="57"/>
      <c r="K6497" s="57"/>
      <c r="L6497" s="57"/>
      <c r="M6497" s="57"/>
      <c r="N6497" s="57"/>
    </row>
    <row r="6498" spans="5:14">
      <c r="E6498" s="66"/>
      <c r="F6498" s="66"/>
      <c r="G6498" s="57"/>
      <c r="H6498" s="57"/>
      <c r="I6498" s="57"/>
      <c r="J6498" s="57"/>
      <c r="K6498" s="57"/>
      <c r="L6498" s="57"/>
      <c r="M6498" s="57"/>
      <c r="N6498" s="57"/>
    </row>
    <row r="6499" spans="5:14">
      <c r="E6499" s="66"/>
      <c r="F6499" s="66"/>
      <c r="G6499" s="57"/>
      <c r="H6499" s="57"/>
      <c r="I6499" s="57"/>
      <c r="J6499" s="57"/>
      <c r="K6499" s="57"/>
      <c r="L6499" s="57"/>
      <c r="M6499" s="57"/>
      <c r="N6499" s="57"/>
    </row>
    <row r="6500" spans="5:14">
      <c r="E6500" s="66"/>
      <c r="F6500" s="66"/>
      <c r="G6500" s="57"/>
      <c r="H6500" s="57"/>
      <c r="I6500" s="57"/>
      <c r="J6500" s="57"/>
      <c r="K6500" s="57"/>
      <c r="L6500" s="57"/>
      <c r="M6500" s="57"/>
      <c r="N6500" s="57"/>
    </row>
    <row r="6501" spans="5:14">
      <c r="E6501" s="66"/>
      <c r="F6501" s="66"/>
      <c r="G6501" s="57"/>
      <c r="H6501" s="57"/>
      <c r="I6501" s="57"/>
      <c r="J6501" s="57"/>
      <c r="K6501" s="57"/>
      <c r="L6501" s="57"/>
      <c r="M6501" s="57"/>
      <c r="N6501" s="57"/>
    </row>
    <row r="6502" spans="5:14">
      <c r="E6502" s="66"/>
      <c r="F6502" s="66"/>
      <c r="G6502" s="57"/>
      <c r="H6502" s="57"/>
      <c r="I6502" s="57"/>
      <c r="J6502" s="57"/>
      <c r="K6502" s="57"/>
      <c r="L6502" s="57"/>
      <c r="M6502" s="57"/>
      <c r="N6502" s="57"/>
    </row>
    <row r="6503" spans="5:14">
      <c r="E6503" s="66"/>
      <c r="F6503" s="66"/>
      <c r="G6503" s="57"/>
      <c r="H6503" s="57"/>
      <c r="I6503" s="57"/>
      <c r="J6503" s="57"/>
      <c r="K6503" s="57"/>
      <c r="L6503" s="57"/>
      <c r="M6503" s="57"/>
      <c r="N6503" s="57"/>
    </row>
    <row r="6504" spans="5:14">
      <c r="E6504" s="66"/>
      <c r="F6504" s="66"/>
      <c r="G6504" s="57"/>
      <c r="H6504" s="57"/>
      <c r="I6504" s="57"/>
      <c r="J6504" s="57"/>
      <c r="K6504" s="57"/>
      <c r="L6504" s="57"/>
      <c r="M6504" s="57"/>
      <c r="N6504" s="57"/>
    </row>
    <row r="6505" spans="5:14">
      <c r="E6505" s="66"/>
      <c r="F6505" s="66"/>
      <c r="G6505" s="57"/>
      <c r="H6505" s="57"/>
      <c r="I6505" s="57"/>
      <c r="J6505" s="57"/>
      <c r="K6505" s="57"/>
      <c r="L6505" s="57"/>
      <c r="M6505" s="57"/>
      <c r="N6505" s="57"/>
    </row>
    <row r="6506" spans="5:14">
      <c r="E6506" s="66"/>
      <c r="F6506" s="66"/>
      <c r="G6506" s="57"/>
      <c r="H6506" s="57"/>
      <c r="I6506" s="57"/>
      <c r="J6506" s="57"/>
      <c r="K6506" s="57"/>
      <c r="L6506" s="57"/>
      <c r="M6506" s="57"/>
      <c r="N6506" s="57"/>
    </row>
    <row r="6507" spans="5:14">
      <c r="E6507" s="66"/>
      <c r="F6507" s="66"/>
      <c r="G6507" s="57"/>
      <c r="H6507" s="57"/>
      <c r="I6507" s="57"/>
      <c r="J6507" s="57"/>
      <c r="K6507" s="57"/>
      <c r="L6507" s="57"/>
      <c r="M6507" s="57"/>
      <c r="N6507" s="57"/>
    </row>
    <row r="6508" spans="5:14">
      <c r="E6508" s="66"/>
      <c r="F6508" s="66"/>
      <c r="G6508" s="57"/>
      <c r="H6508" s="57"/>
      <c r="I6508" s="57"/>
      <c r="J6508" s="57"/>
      <c r="K6508" s="57"/>
      <c r="L6508" s="57"/>
      <c r="M6508" s="57"/>
      <c r="N6508" s="57"/>
    </row>
    <row r="6509" spans="5:14">
      <c r="E6509" s="66"/>
      <c r="F6509" s="66"/>
      <c r="G6509" s="57"/>
      <c r="H6509" s="57"/>
      <c r="I6509" s="57"/>
      <c r="J6509" s="57"/>
      <c r="K6509" s="57"/>
      <c r="L6509" s="57"/>
      <c r="M6509" s="57"/>
      <c r="N6509" s="57"/>
    </row>
    <row r="6510" spans="5:14">
      <c r="E6510" s="66"/>
      <c r="F6510" s="66"/>
      <c r="G6510" s="57"/>
      <c r="H6510" s="57"/>
      <c r="I6510" s="57"/>
      <c r="J6510" s="57"/>
      <c r="K6510" s="57"/>
      <c r="L6510" s="57"/>
      <c r="M6510" s="57"/>
      <c r="N6510" s="57"/>
    </row>
    <row r="6511" spans="5:14">
      <c r="E6511" s="66"/>
      <c r="F6511" s="66"/>
      <c r="G6511" s="57"/>
      <c r="H6511" s="57"/>
      <c r="I6511" s="57"/>
      <c r="J6511" s="57"/>
      <c r="K6511" s="57"/>
      <c r="L6511" s="57"/>
      <c r="M6511" s="57"/>
      <c r="N6511" s="57"/>
    </row>
    <row r="6512" spans="5:14">
      <c r="E6512" s="66"/>
      <c r="F6512" s="66"/>
      <c r="G6512" s="57"/>
      <c r="H6512" s="57"/>
      <c r="I6512" s="57"/>
      <c r="J6512" s="57"/>
      <c r="K6512" s="57"/>
      <c r="L6512" s="57"/>
      <c r="M6512" s="57"/>
      <c r="N6512" s="57"/>
    </row>
    <row r="6513" spans="5:14">
      <c r="E6513" s="66"/>
      <c r="F6513" s="66"/>
      <c r="G6513" s="57"/>
      <c r="H6513" s="57"/>
      <c r="I6513" s="57"/>
      <c r="J6513" s="57"/>
      <c r="K6513" s="57"/>
      <c r="L6513" s="57"/>
      <c r="M6513" s="57"/>
      <c r="N6513" s="57"/>
    </row>
    <row r="6514" spans="5:14">
      <c r="E6514" s="66"/>
      <c r="F6514" s="66"/>
      <c r="G6514" s="57"/>
      <c r="H6514" s="57"/>
      <c r="I6514" s="57"/>
      <c r="J6514" s="57"/>
      <c r="K6514" s="57"/>
      <c r="L6514" s="57"/>
      <c r="M6514" s="57"/>
      <c r="N6514" s="57"/>
    </row>
    <row r="6515" spans="5:14">
      <c r="E6515" s="66"/>
      <c r="F6515" s="66"/>
      <c r="G6515" s="57"/>
      <c r="H6515" s="57"/>
      <c r="I6515" s="57"/>
      <c r="J6515" s="57"/>
      <c r="K6515" s="57"/>
      <c r="L6515" s="57"/>
      <c r="M6515" s="57"/>
      <c r="N6515" s="57"/>
    </row>
    <row r="6516" spans="5:14">
      <c r="E6516" s="66"/>
      <c r="F6516" s="66"/>
      <c r="G6516" s="57"/>
      <c r="H6516" s="57"/>
      <c r="I6516" s="57"/>
      <c r="J6516" s="57"/>
      <c r="K6516" s="57"/>
      <c r="L6516" s="57"/>
      <c r="M6516" s="57"/>
      <c r="N6516" s="57"/>
    </row>
    <row r="6517" spans="5:14">
      <c r="E6517" s="66"/>
      <c r="F6517" s="66"/>
      <c r="G6517" s="57"/>
      <c r="H6517" s="57"/>
      <c r="I6517" s="57"/>
      <c r="J6517" s="57"/>
      <c r="K6517" s="57"/>
      <c r="L6517" s="57"/>
      <c r="M6517" s="57"/>
      <c r="N6517" s="57"/>
    </row>
    <row r="6518" spans="5:14">
      <c r="E6518" s="66"/>
      <c r="F6518" s="66"/>
      <c r="G6518" s="57"/>
      <c r="H6518" s="57"/>
      <c r="I6518" s="57"/>
      <c r="J6518" s="57"/>
      <c r="K6518" s="57"/>
      <c r="L6518" s="57"/>
      <c r="M6518" s="57"/>
      <c r="N6518" s="57"/>
    </row>
    <row r="6519" spans="5:14">
      <c r="E6519" s="66"/>
      <c r="F6519" s="66"/>
      <c r="G6519" s="57"/>
      <c r="H6519" s="57"/>
      <c r="I6519" s="57"/>
      <c r="J6519" s="57"/>
      <c r="K6519" s="57"/>
      <c r="L6519" s="57"/>
      <c r="M6519" s="57"/>
      <c r="N6519" s="57"/>
    </row>
    <row r="6520" spans="5:14">
      <c r="E6520" s="66"/>
      <c r="F6520" s="66"/>
      <c r="G6520" s="57"/>
      <c r="H6520" s="57"/>
      <c r="I6520" s="57"/>
      <c r="J6520" s="57"/>
      <c r="K6520" s="57"/>
      <c r="L6520" s="57"/>
      <c r="M6520" s="57"/>
      <c r="N6520" s="57"/>
    </row>
    <row r="6521" spans="5:14">
      <c r="E6521" s="66"/>
      <c r="F6521" s="66"/>
      <c r="G6521" s="57"/>
      <c r="H6521" s="57"/>
      <c r="I6521" s="57"/>
      <c r="J6521" s="57"/>
      <c r="K6521" s="57"/>
      <c r="L6521" s="57"/>
      <c r="M6521" s="57"/>
      <c r="N6521" s="57"/>
    </row>
    <row r="6522" spans="5:14">
      <c r="E6522" s="66"/>
      <c r="F6522" s="66"/>
      <c r="G6522" s="57"/>
      <c r="H6522" s="57"/>
      <c r="I6522" s="57"/>
      <c r="J6522" s="57"/>
      <c r="K6522" s="57"/>
      <c r="L6522" s="57"/>
      <c r="M6522" s="57"/>
      <c r="N6522" s="57"/>
    </row>
    <row r="6523" spans="5:14">
      <c r="E6523" s="66"/>
      <c r="F6523" s="66"/>
      <c r="G6523" s="57"/>
      <c r="H6523" s="57"/>
      <c r="I6523" s="57"/>
      <c r="J6523" s="57"/>
      <c r="K6523" s="57"/>
      <c r="L6523" s="57"/>
      <c r="M6523" s="57"/>
      <c r="N6523" s="57"/>
    </row>
    <row r="6524" spans="5:14">
      <c r="E6524" s="66"/>
      <c r="F6524" s="66"/>
      <c r="G6524" s="57"/>
      <c r="H6524" s="57"/>
      <c r="I6524" s="57"/>
      <c r="J6524" s="57"/>
      <c r="K6524" s="57"/>
      <c r="L6524" s="57"/>
      <c r="M6524" s="57"/>
      <c r="N6524" s="57"/>
    </row>
    <row r="6525" spans="5:14">
      <c r="E6525" s="66"/>
      <c r="F6525" s="66"/>
      <c r="G6525" s="57"/>
      <c r="H6525" s="57"/>
      <c r="I6525" s="57"/>
      <c r="J6525" s="57"/>
      <c r="K6525" s="57"/>
      <c r="L6525" s="57"/>
      <c r="M6525" s="57"/>
      <c r="N6525" s="57"/>
    </row>
    <row r="6526" spans="5:14">
      <c r="E6526" s="66"/>
      <c r="F6526" s="66"/>
      <c r="G6526" s="57"/>
      <c r="H6526" s="57"/>
      <c r="I6526" s="57"/>
      <c r="J6526" s="57"/>
      <c r="K6526" s="57"/>
      <c r="L6526" s="57"/>
      <c r="M6526" s="57"/>
      <c r="N6526" s="57"/>
    </row>
    <row r="6527" spans="5:14">
      <c r="E6527" s="66"/>
      <c r="F6527" s="66"/>
      <c r="G6527" s="57"/>
      <c r="H6527" s="57"/>
      <c r="I6527" s="57"/>
      <c r="J6527" s="57"/>
      <c r="K6527" s="57"/>
      <c r="L6527" s="57"/>
      <c r="M6527" s="57"/>
      <c r="N6527" s="57"/>
    </row>
    <row r="6528" spans="5:14">
      <c r="E6528" s="66"/>
      <c r="F6528" s="66"/>
      <c r="G6528" s="57"/>
      <c r="H6528" s="57"/>
      <c r="I6528" s="57"/>
      <c r="J6528" s="57"/>
      <c r="K6528" s="57"/>
      <c r="L6528" s="57"/>
      <c r="M6528" s="57"/>
      <c r="N6528" s="57"/>
    </row>
    <row r="6529" spans="5:14">
      <c r="E6529" s="66"/>
      <c r="F6529" s="66"/>
      <c r="G6529" s="57"/>
      <c r="H6529" s="57"/>
      <c r="I6529" s="57"/>
      <c r="J6529" s="57"/>
      <c r="K6529" s="57"/>
      <c r="L6529" s="57"/>
      <c r="M6529" s="57"/>
      <c r="N6529" s="57"/>
    </row>
    <row r="6530" spans="5:14">
      <c r="E6530" s="66"/>
      <c r="F6530" s="66"/>
      <c r="G6530" s="57"/>
      <c r="H6530" s="57"/>
      <c r="I6530" s="57"/>
      <c r="J6530" s="57"/>
      <c r="K6530" s="57"/>
      <c r="L6530" s="57"/>
      <c r="M6530" s="57"/>
      <c r="N6530" s="57"/>
    </row>
    <row r="6531" spans="5:14">
      <c r="E6531" s="66"/>
      <c r="F6531" s="66"/>
      <c r="G6531" s="57"/>
      <c r="H6531" s="57"/>
      <c r="I6531" s="57"/>
      <c r="J6531" s="57"/>
      <c r="K6531" s="57"/>
      <c r="L6531" s="57"/>
      <c r="M6531" s="57"/>
      <c r="N6531" s="57"/>
    </row>
    <row r="6532" spans="5:14">
      <c r="E6532" s="66"/>
      <c r="F6532" s="66"/>
      <c r="G6532" s="57"/>
      <c r="H6532" s="57"/>
      <c r="I6532" s="57"/>
      <c r="J6532" s="57"/>
      <c r="K6532" s="57"/>
      <c r="L6532" s="57"/>
      <c r="M6532" s="57"/>
      <c r="N6532" s="57"/>
    </row>
    <row r="6533" spans="5:14">
      <c r="E6533" s="66"/>
      <c r="F6533" s="66"/>
      <c r="G6533" s="57"/>
      <c r="H6533" s="57"/>
      <c r="I6533" s="57"/>
      <c r="J6533" s="57"/>
      <c r="K6533" s="57"/>
      <c r="L6533" s="57"/>
      <c r="M6533" s="57"/>
      <c r="N6533" s="57"/>
    </row>
    <row r="6534" spans="5:14">
      <c r="E6534" s="66"/>
      <c r="F6534" s="66"/>
      <c r="G6534" s="57"/>
      <c r="H6534" s="57"/>
      <c r="I6534" s="57"/>
      <c r="J6534" s="57"/>
      <c r="K6534" s="57"/>
      <c r="L6534" s="57"/>
      <c r="M6534" s="57"/>
      <c r="N6534" s="57"/>
    </row>
    <row r="6535" spans="5:14">
      <c r="E6535" s="66"/>
      <c r="F6535" s="66"/>
      <c r="G6535" s="57"/>
      <c r="H6535" s="57"/>
      <c r="I6535" s="57"/>
      <c r="J6535" s="57"/>
      <c r="K6535" s="57"/>
      <c r="L6535" s="57"/>
      <c r="M6535" s="57"/>
      <c r="N6535" s="57"/>
    </row>
    <row r="6536" spans="5:14">
      <c r="E6536" s="66"/>
      <c r="F6536" s="66"/>
      <c r="G6536" s="57"/>
      <c r="H6536" s="57"/>
      <c r="I6536" s="57"/>
      <c r="J6536" s="57"/>
      <c r="K6536" s="57"/>
      <c r="L6536" s="57"/>
      <c r="M6536" s="57"/>
      <c r="N6536" s="57"/>
    </row>
    <row r="6537" spans="5:14">
      <c r="E6537" s="66"/>
      <c r="F6537" s="66"/>
      <c r="G6537" s="57"/>
      <c r="H6537" s="57"/>
      <c r="I6537" s="57"/>
      <c r="J6537" s="57"/>
      <c r="K6537" s="57"/>
      <c r="L6537" s="57"/>
      <c r="M6537" s="57"/>
      <c r="N6537" s="57"/>
    </row>
    <row r="6538" spans="5:14">
      <c r="E6538" s="66"/>
      <c r="F6538" s="66"/>
      <c r="G6538" s="57"/>
      <c r="H6538" s="57"/>
      <c r="I6538" s="57"/>
      <c r="J6538" s="57"/>
      <c r="K6538" s="57"/>
      <c r="L6538" s="57"/>
      <c r="M6538" s="57"/>
      <c r="N6538" s="57"/>
    </row>
    <row r="6539" spans="5:14">
      <c r="E6539" s="66"/>
      <c r="F6539" s="66"/>
      <c r="G6539" s="57"/>
      <c r="H6539" s="57"/>
      <c r="I6539" s="57"/>
      <c r="J6539" s="57"/>
      <c r="K6539" s="57"/>
      <c r="L6539" s="57"/>
      <c r="M6539" s="57"/>
      <c r="N6539" s="57"/>
    </row>
    <row r="6540" spans="5:14">
      <c r="E6540" s="66"/>
      <c r="F6540" s="66"/>
      <c r="G6540" s="57"/>
      <c r="H6540" s="57"/>
      <c r="I6540" s="57"/>
      <c r="J6540" s="57"/>
      <c r="K6540" s="57"/>
      <c r="L6540" s="57"/>
      <c r="M6540" s="57"/>
      <c r="N6540" s="57"/>
    </row>
    <row r="6541" spans="5:14">
      <c r="E6541" s="66"/>
      <c r="F6541" s="66"/>
      <c r="G6541" s="57"/>
      <c r="H6541" s="57"/>
      <c r="I6541" s="57"/>
      <c r="J6541" s="57"/>
      <c r="K6541" s="57"/>
      <c r="L6541" s="57"/>
      <c r="M6541" s="57"/>
      <c r="N6541" s="57"/>
    </row>
    <row r="6542" spans="5:14">
      <c r="E6542" s="66"/>
      <c r="F6542" s="66"/>
      <c r="G6542" s="57"/>
      <c r="H6542" s="57"/>
      <c r="I6542" s="57"/>
      <c r="J6542" s="57"/>
      <c r="K6542" s="57"/>
      <c r="L6542" s="57"/>
      <c r="M6542" s="57"/>
      <c r="N6542" s="57"/>
    </row>
    <row r="6543" spans="5:14">
      <c r="E6543" s="66"/>
      <c r="F6543" s="66"/>
      <c r="G6543" s="57"/>
      <c r="H6543" s="57"/>
      <c r="I6543" s="57"/>
      <c r="J6543" s="57"/>
      <c r="K6543" s="57"/>
      <c r="L6543" s="57"/>
      <c r="M6543" s="57"/>
      <c r="N6543" s="57"/>
    </row>
    <row r="6544" spans="5:14">
      <c r="E6544" s="66"/>
      <c r="F6544" s="66"/>
      <c r="G6544" s="57"/>
      <c r="H6544" s="57"/>
      <c r="I6544" s="57"/>
      <c r="J6544" s="57"/>
      <c r="K6544" s="57"/>
      <c r="L6544" s="57"/>
      <c r="M6544" s="57"/>
      <c r="N6544" s="57"/>
    </row>
    <row r="6545" spans="5:14">
      <c r="E6545" s="66"/>
      <c r="F6545" s="66"/>
      <c r="G6545" s="57"/>
      <c r="H6545" s="57"/>
      <c r="I6545" s="57"/>
      <c r="J6545" s="57"/>
      <c r="K6545" s="57"/>
      <c r="L6545" s="57"/>
      <c r="M6545" s="57"/>
      <c r="N6545" s="57"/>
    </row>
    <row r="6546" spans="5:14">
      <c r="E6546" s="66"/>
      <c r="F6546" s="66"/>
      <c r="G6546" s="57"/>
      <c r="H6546" s="57"/>
      <c r="I6546" s="57"/>
      <c r="J6546" s="57"/>
      <c r="K6546" s="57"/>
      <c r="L6546" s="57"/>
      <c r="M6546" s="57"/>
      <c r="N6546" s="57"/>
    </row>
    <row r="6547" spans="5:14">
      <c r="E6547" s="66"/>
      <c r="F6547" s="66"/>
      <c r="G6547" s="57"/>
      <c r="H6547" s="57"/>
      <c r="I6547" s="57"/>
      <c r="J6547" s="57"/>
      <c r="K6547" s="57"/>
      <c r="L6547" s="57"/>
      <c r="M6547" s="57"/>
      <c r="N6547" s="57"/>
    </row>
    <row r="6548" spans="5:14">
      <c r="E6548" s="66"/>
      <c r="F6548" s="66"/>
      <c r="G6548" s="57"/>
      <c r="H6548" s="57"/>
      <c r="I6548" s="57"/>
      <c r="J6548" s="57"/>
      <c r="K6548" s="57"/>
      <c r="L6548" s="57"/>
      <c r="M6548" s="57"/>
      <c r="N6548" s="57"/>
    </row>
    <row r="6549" spans="5:14">
      <c r="E6549" s="66"/>
      <c r="F6549" s="66"/>
      <c r="G6549" s="57"/>
      <c r="H6549" s="57"/>
      <c r="I6549" s="57"/>
      <c r="J6549" s="57"/>
      <c r="K6549" s="57"/>
      <c r="L6549" s="57"/>
      <c r="M6549" s="57"/>
      <c r="N6549" s="57"/>
    </row>
    <row r="6550" spans="5:14">
      <c r="E6550" s="66"/>
      <c r="F6550" s="66"/>
      <c r="G6550" s="57"/>
      <c r="H6550" s="57"/>
      <c r="I6550" s="57"/>
      <c r="J6550" s="57"/>
      <c r="K6550" s="57"/>
      <c r="L6550" s="57"/>
      <c r="M6550" s="57"/>
      <c r="N6550" s="57"/>
    </row>
    <row r="6551" spans="5:14">
      <c r="E6551" s="66"/>
      <c r="F6551" s="66"/>
      <c r="G6551" s="57"/>
      <c r="H6551" s="57"/>
      <c r="I6551" s="57"/>
      <c r="J6551" s="57"/>
      <c r="K6551" s="57"/>
      <c r="L6551" s="57"/>
      <c r="M6551" s="57"/>
      <c r="N6551" s="57"/>
    </row>
    <row r="6552" spans="5:14">
      <c r="E6552" s="66"/>
      <c r="F6552" s="66"/>
      <c r="G6552" s="57"/>
      <c r="H6552" s="57"/>
      <c r="I6552" s="57"/>
      <c r="J6552" s="57"/>
      <c r="K6552" s="57"/>
      <c r="L6552" s="57"/>
      <c r="M6552" s="57"/>
      <c r="N6552" s="57"/>
    </row>
    <row r="6553" spans="5:14">
      <c r="E6553" s="66"/>
      <c r="F6553" s="66"/>
      <c r="G6553" s="57"/>
      <c r="H6553" s="57"/>
      <c r="I6553" s="57"/>
      <c r="J6553" s="57"/>
      <c r="K6553" s="57"/>
      <c r="L6553" s="57"/>
      <c r="M6553" s="57"/>
      <c r="N6553" s="57"/>
    </row>
    <row r="6554" spans="5:14">
      <c r="E6554" s="66"/>
      <c r="F6554" s="66"/>
      <c r="G6554" s="57"/>
      <c r="H6554" s="57"/>
      <c r="I6554" s="57"/>
      <c r="J6554" s="57"/>
      <c r="K6554" s="57"/>
      <c r="L6554" s="57"/>
      <c r="M6554" s="57"/>
      <c r="N6554" s="57"/>
    </row>
    <row r="6555" spans="5:14">
      <c r="E6555" s="66"/>
      <c r="F6555" s="66"/>
      <c r="G6555" s="57"/>
      <c r="H6555" s="57"/>
      <c r="I6555" s="57"/>
      <c r="J6555" s="57"/>
      <c r="K6555" s="57"/>
      <c r="L6555" s="57"/>
      <c r="M6555" s="57"/>
      <c r="N6555" s="57"/>
    </row>
    <row r="6556" spans="5:14">
      <c r="E6556" s="66"/>
      <c r="F6556" s="66"/>
      <c r="G6556" s="57"/>
      <c r="H6556" s="57"/>
      <c r="I6556" s="57"/>
      <c r="J6556" s="57"/>
      <c r="K6556" s="57"/>
      <c r="L6556" s="57"/>
      <c r="M6556" s="57"/>
      <c r="N6556" s="57"/>
    </row>
    <row r="6557" spans="5:14">
      <c r="E6557" s="66"/>
      <c r="F6557" s="66"/>
      <c r="G6557" s="57"/>
      <c r="H6557" s="57"/>
      <c r="I6557" s="57"/>
      <c r="J6557" s="57"/>
      <c r="K6557" s="57"/>
      <c r="L6557" s="57"/>
      <c r="M6557" s="57"/>
      <c r="N6557" s="57"/>
    </row>
    <row r="6558" spans="5:14">
      <c r="E6558" s="66"/>
      <c r="F6558" s="66"/>
      <c r="G6558" s="57"/>
      <c r="H6558" s="57"/>
      <c r="I6558" s="57"/>
      <c r="J6558" s="57"/>
      <c r="K6558" s="57"/>
      <c r="L6558" s="57"/>
      <c r="M6558" s="57"/>
      <c r="N6558" s="57"/>
    </row>
    <row r="6559" spans="5:14">
      <c r="E6559" s="66"/>
      <c r="F6559" s="66"/>
      <c r="G6559" s="57"/>
      <c r="H6559" s="57"/>
      <c r="I6559" s="57"/>
      <c r="J6559" s="57"/>
      <c r="K6559" s="57"/>
      <c r="L6559" s="57"/>
      <c r="M6559" s="57"/>
      <c r="N6559" s="57"/>
    </row>
    <row r="6560" spans="5:14">
      <c r="E6560" s="66"/>
      <c r="F6560" s="66"/>
      <c r="G6560" s="57"/>
      <c r="H6560" s="57"/>
      <c r="I6560" s="57"/>
      <c r="J6560" s="57"/>
      <c r="K6560" s="57"/>
      <c r="L6560" s="57"/>
      <c r="M6560" s="57"/>
      <c r="N6560" s="57"/>
    </row>
    <row r="6561" spans="5:14">
      <c r="E6561" s="66"/>
      <c r="F6561" s="66"/>
      <c r="G6561" s="57"/>
      <c r="H6561" s="57"/>
      <c r="I6561" s="57"/>
      <c r="J6561" s="57"/>
      <c r="K6561" s="57"/>
      <c r="L6561" s="57"/>
      <c r="M6561" s="57"/>
      <c r="N6561" s="57"/>
    </row>
    <row r="6562" spans="5:14">
      <c r="E6562" s="66"/>
      <c r="F6562" s="66"/>
      <c r="G6562" s="57"/>
      <c r="H6562" s="57"/>
      <c r="I6562" s="57"/>
      <c r="J6562" s="57"/>
      <c r="K6562" s="57"/>
      <c r="L6562" s="57"/>
      <c r="M6562" s="57"/>
      <c r="N6562" s="57"/>
    </row>
    <row r="6563" spans="5:14">
      <c r="E6563" s="66"/>
      <c r="F6563" s="66"/>
      <c r="G6563" s="57"/>
      <c r="H6563" s="57"/>
      <c r="I6563" s="57"/>
      <c r="J6563" s="57"/>
      <c r="K6563" s="57"/>
      <c r="L6563" s="57"/>
      <c r="M6563" s="57"/>
      <c r="N6563" s="57"/>
    </row>
    <row r="6564" spans="5:14">
      <c r="E6564" s="66"/>
      <c r="F6564" s="66"/>
      <c r="G6564" s="57"/>
      <c r="H6564" s="57"/>
      <c r="I6564" s="57"/>
      <c r="J6564" s="57"/>
      <c r="K6564" s="57"/>
      <c r="L6564" s="57"/>
      <c r="M6564" s="57"/>
      <c r="N6564" s="57"/>
    </row>
    <row r="6565" spans="5:14">
      <c r="E6565" s="66"/>
      <c r="F6565" s="66"/>
      <c r="G6565" s="57"/>
      <c r="H6565" s="57"/>
      <c r="I6565" s="57"/>
      <c r="J6565" s="57"/>
      <c r="K6565" s="57"/>
      <c r="L6565" s="57"/>
      <c r="M6565" s="57"/>
      <c r="N6565" s="57"/>
    </row>
    <row r="6566" spans="5:14">
      <c r="E6566" s="66"/>
      <c r="F6566" s="66"/>
      <c r="G6566" s="57"/>
      <c r="H6566" s="57"/>
      <c r="I6566" s="57"/>
      <c r="J6566" s="57"/>
      <c r="K6566" s="57"/>
      <c r="L6566" s="57"/>
      <c r="M6566" s="57"/>
      <c r="N6566" s="57"/>
    </row>
    <row r="6567" spans="5:14">
      <c r="E6567" s="66"/>
      <c r="F6567" s="66"/>
      <c r="G6567" s="57"/>
      <c r="H6567" s="57"/>
      <c r="I6567" s="57"/>
      <c r="J6567" s="57"/>
      <c r="K6567" s="57"/>
      <c r="L6567" s="57"/>
      <c r="M6567" s="57"/>
      <c r="N6567" s="57"/>
    </row>
    <row r="6568" spans="5:14">
      <c r="E6568" s="66"/>
      <c r="F6568" s="66"/>
      <c r="G6568" s="57"/>
      <c r="H6568" s="57"/>
      <c r="I6568" s="57"/>
      <c r="J6568" s="57"/>
      <c r="K6568" s="57"/>
      <c r="L6568" s="57"/>
      <c r="M6568" s="57"/>
      <c r="N6568" s="57"/>
    </row>
    <row r="6569" spans="5:14">
      <c r="E6569" s="66"/>
      <c r="F6569" s="66"/>
      <c r="G6569" s="57"/>
      <c r="H6569" s="57"/>
      <c r="I6569" s="57"/>
      <c r="J6569" s="57"/>
      <c r="K6569" s="57"/>
      <c r="L6569" s="57"/>
      <c r="M6569" s="57"/>
      <c r="N6569" s="57"/>
    </row>
    <row r="6570" spans="5:14">
      <c r="E6570" s="66"/>
      <c r="F6570" s="66"/>
      <c r="G6570" s="57"/>
      <c r="H6570" s="57"/>
      <c r="I6570" s="57"/>
      <c r="J6570" s="57"/>
      <c r="K6570" s="57"/>
      <c r="L6570" s="57"/>
      <c r="M6570" s="57"/>
      <c r="N6570" s="57"/>
    </row>
    <row r="6571" spans="5:14">
      <c r="E6571" s="66"/>
      <c r="F6571" s="66"/>
      <c r="G6571" s="57"/>
      <c r="H6571" s="57"/>
      <c r="I6571" s="57"/>
      <c r="J6571" s="57"/>
      <c r="K6571" s="57"/>
      <c r="L6571" s="57"/>
      <c r="M6571" s="57"/>
      <c r="N6571" s="57"/>
    </row>
    <row r="6572" spans="5:14">
      <c r="E6572" s="66"/>
      <c r="F6572" s="66"/>
      <c r="G6572" s="57"/>
      <c r="H6572" s="57"/>
      <c r="I6572" s="57"/>
      <c r="J6572" s="57"/>
      <c r="K6572" s="57"/>
      <c r="L6572" s="57"/>
      <c r="M6572" s="57"/>
      <c r="N6572" s="57"/>
    </row>
    <row r="6573" spans="5:14">
      <c r="E6573" s="66"/>
      <c r="F6573" s="66"/>
      <c r="G6573" s="57"/>
      <c r="H6573" s="57"/>
      <c r="I6573" s="57"/>
      <c r="J6573" s="57"/>
      <c r="K6573" s="57"/>
      <c r="L6573" s="57"/>
      <c r="M6573" s="57"/>
      <c r="N6573" s="57"/>
    </row>
    <row r="6574" spans="5:14">
      <c r="E6574" s="66"/>
      <c r="F6574" s="66"/>
      <c r="G6574" s="57"/>
      <c r="H6574" s="57"/>
      <c r="I6574" s="57"/>
      <c r="J6574" s="57"/>
      <c r="K6574" s="57"/>
      <c r="L6574" s="57"/>
      <c r="M6574" s="57"/>
      <c r="N6574" s="57"/>
    </row>
    <row r="6575" spans="5:14">
      <c r="E6575" s="66"/>
      <c r="F6575" s="66"/>
      <c r="G6575" s="57"/>
      <c r="H6575" s="57"/>
      <c r="I6575" s="57"/>
      <c r="J6575" s="57"/>
      <c r="K6575" s="57"/>
      <c r="L6575" s="57"/>
      <c r="M6575" s="57"/>
      <c r="N6575" s="57"/>
    </row>
    <row r="6576" spans="5:14">
      <c r="E6576" s="66"/>
      <c r="F6576" s="66"/>
      <c r="G6576" s="57"/>
      <c r="H6576" s="57"/>
      <c r="I6576" s="57"/>
      <c r="J6576" s="57"/>
      <c r="K6576" s="57"/>
      <c r="L6576" s="57"/>
      <c r="M6576" s="57"/>
      <c r="N6576" s="57"/>
    </row>
    <row r="6577" spans="5:14">
      <c r="E6577" s="66"/>
      <c r="F6577" s="66"/>
      <c r="G6577" s="57"/>
      <c r="H6577" s="57"/>
      <c r="I6577" s="57"/>
      <c r="J6577" s="57"/>
      <c r="K6577" s="57"/>
      <c r="L6577" s="57"/>
      <c r="M6577" s="57"/>
      <c r="N6577" s="57"/>
    </row>
    <row r="6578" spans="5:14">
      <c r="E6578" s="66"/>
      <c r="F6578" s="66"/>
      <c r="G6578" s="57"/>
      <c r="H6578" s="57"/>
      <c r="I6578" s="57"/>
      <c r="J6578" s="57"/>
      <c r="K6578" s="57"/>
      <c r="L6578" s="57"/>
      <c r="M6578" s="57"/>
      <c r="N6578" s="57"/>
    </row>
    <row r="6579" spans="5:14">
      <c r="E6579" s="66"/>
      <c r="F6579" s="66"/>
      <c r="G6579" s="57"/>
      <c r="H6579" s="57"/>
      <c r="I6579" s="57"/>
      <c r="J6579" s="57"/>
      <c r="K6579" s="57"/>
      <c r="L6579" s="57"/>
      <c r="M6579" s="57"/>
      <c r="N6579" s="57"/>
    </row>
    <row r="6580" spans="5:14">
      <c r="E6580" s="66"/>
      <c r="F6580" s="66"/>
      <c r="G6580" s="57"/>
      <c r="H6580" s="57"/>
      <c r="I6580" s="57"/>
      <c r="J6580" s="57"/>
      <c r="K6580" s="57"/>
      <c r="L6580" s="57"/>
      <c r="M6580" s="57"/>
      <c r="N6580" s="57"/>
    </row>
    <row r="6581" spans="5:14">
      <c r="E6581" s="66"/>
      <c r="F6581" s="66"/>
      <c r="G6581" s="57"/>
      <c r="H6581" s="57"/>
      <c r="I6581" s="57"/>
      <c r="J6581" s="57"/>
      <c r="K6581" s="57"/>
      <c r="L6581" s="57"/>
      <c r="M6581" s="57"/>
      <c r="N6581" s="57"/>
    </row>
    <row r="6582" spans="5:14">
      <c r="E6582" s="66"/>
      <c r="F6582" s="66"/>
      <c r="G6582" s="57"/>
      <c r="H6582" s="57"/>
      <c r="I6582" s="57"/>
      <c r="J6582" s="57"/>
      <c r="K6582" s="57"/>
      <c r="L6582" s="57"/>
      <c r="M6582" s="57"/>
      <c r="N6582" s="57"/>
    </row>
    <row r="6583" spans="5:14">
      <c r="E6583" s="66"/>
      <c r="F6583" s="66"/>
      <c r="G6583" s="57"/>
      <c r="H6583" s="57"/>
      <c r="I6583" s="57"/>
      <c r="J6583" s="57"/>
      <c r="K6583" s="57"/>
      <c r="L6583" s="57"/>
      <c r="M6583" s="57"/>
      <c r="N6583" s="57"/>
    </row>
    <row r="6584" spans="5:14">
      <c r="E6584" s="66"/>
      <c r="F6584" s="66"/>
      <c r="G6584" s="57"/>
      <c r="H6584" s="57"/>
      <c r="I6584" s="57"/>
      <c r="J6584" s="57"/>
      <c r="K6584" s="57"/>
      <c r="L6584" s="57"/>
      <c r="M6584" s="57"/>
      <c r="N6584" s="57"/>
    </row>
    <row r="6585" spans="5:14">
      <c r="E6585" s="66"/>
      <c r="F6585" s="66"/>
      <c r="G6585" s="57"/>
      <c r="H6585" s="57"/>
      <c r="I6585" s="57"/>
      <c r="J6585" s="57"/>
      <c r="K6585" s="57"/>
      <c r="L6585" s="57"/>
      <c r="M6585" s="57"/>
      <c r="N6585" s="57"/>
    </row>
    <row r="6586" spans="5:14">
      <c r="E6586" s="66"/>
      <c r="F6586" s="66"/>
      <c r="G6586" s="57"/>
      <c r="H6586" s="57"/>
      <c r="I6586" s="57"/>
      <c r="J6586" s="57"/>
      <c r="K6586" s="57"/>
      <c r="L6586" s="57"/>
      <c r="M6586" s="57"/>
      <c r="N6586" s="57"/>
    </row>
    <row r="6587" spans="5:14">
      <c r="E6587" s="66"/>
      <c r="F6587" s="66"/>
      <c r="G6587" s="57"/>
      <c r="H6587" s="57"/>
      <c r="I6587" s="57"/>
      <c r="J6587" s="57"/>
      <c r="K6587" s="57"/>
      <c r="L6587" s="57"/>
      <c r="M6587" s="57"/>
      <c r="N6587" s="57"/>
    </row>
    <row r="6588" spans="5:14">
      <c r="E6588" s="66"/>
      <c r="F6588" s="66"/>
      <c r="G6588" s="57"/>
      <c r="H6588" s="57"/>
      <c r="I6588" s="57"/>
      <c r="J6588" s="57"/>
      <c r="K6588" s="57"/>
      <c r="L6588" s="57"/>
      <c r="M6588" s="57"/>
      <c r="N6588" s="57"/>
    </row>
    <row r="6589" spans="5:14">
      <c r="E6589" s="66"/>
      <c r="F6589" s="66"/>
      <c r="G6589" s="57"/>
      <c r="H6589" s="57"/>
      <c r="I6589" s="57"/>
      <c r="J6589" s="57"/>
      <c r="K6589" s="57"/>
      <c r="L6589" s="57"/>
      <c r="M6589" s="57"/>
      <c r="N6589" s="57"/>
    </row>
    <row r="6590" spans="5:14">
      <c r="E6590" s="66"/>
      <c r="F6590" s="66"/>
      <c r="G6590" s="57"/>
      <c r="H6590" s="57"/>
      <c r="I6590" s="57"/>
      <c r="J6590" s="57"/>
      <c r="K6590" s="57"/>
      <c r="L6590" s="57"/>
      <c r="M6590" s="57"/>
      <c r="N6590" s="57"/>
    </row>
    <row r="6591" spans="5:14">
      <c r="E6591" s="66"/>
      <c r="F6591" s="66"/>
      <c r="G6591" s="57"/>
      <c r="H6591" s="57"/>
      <c r="I6591" s="57"/>
      <c r="J6591" s="57"/>
      <c r="K6591" s="57"/>
      <c r="L6591" s="57"/>
      <c r="M6591" s="57"/>
      <c r="N6591" s="57"/>
    </row>
    <row r="6592" spans="5:14">
      <c r="E6592" s="66"/>
      <c r="F6592" s="66"/>
      <c r="G6592" s="57"/>
      <c r="H6592" s="57"/>
      <c r="I6592" s="57"/>
      <c r="J6592" s="57"/>
      <c r="K6592" s="57"/>
      <c r="L6592" s="57"/>
      <c r="M6592" s="57"/>
      <c r="N6592" s="57"/>
    </row>
    <row r="6593" spans="5:14">
      <c r="E6593" s="66"/>
      <c r="F6593" s="66"/>
      <c r="G6593" s="57"/>
      <c r="H6593" s="57"/>
      <c r="I6593" s="57"/>
      <c r="J6593" s="57"/>
      <c r="K6593" s="57"/>
      <c r="L6593" s="57"/>
      <c r="M6593" s="57"/>
      <c r="N6593" s="57"/>
    </row>
    <row r="6594" spans="5:14">
      <c r="E6594" s="66"/>
      <c r="F6594" s="66"/>
      <c r="G6594" s="57"/>
      <c r="H6594" s="57"/>
      <c r="I6594" s="57"/>
      <c r="J6594" s="57"/>
      <c r="K6594" s="57"/>
      <c r="L6594" s="57"/>
      <c r="M6594" s="57"/>
      <c r="N6594" s="57"/>
    </row>
    <row r="6595" spans="5:14">
      <c r="E6595" s="66"/>
      <c r="F6595" s="66"/>
      <c r="G6595" s="57"/>
      <c r="H6595" s="57"/>
      <c r="I6595" s="57"/>
      <c r="J6595" s="57"/>
      <c r="K6595" s="57"/>
      <c r="L6595" s="57"/>
      <c r="M6595" s="57"/>
      <c r="N6595" s="57"/>
    </row>
    <row r="6596" spans="5:14">
      <c r="E6596" s="66"/>
      <c r="F6596" s="66"/>
      <c r="G6596" s="57"/>
      <c r="H6596" s="57"/>
      <c r="I6596" s="57"/>
      <c r="J6596" s="57"/>
      <c r="K6596" s="57"/>
      <c r="L6596" s="57"/>
      <c r="M6596" s="57"/>
      <c r="N6596" s="57"/>
    </row>
    <row r="6597" spans="5:14">
      <c r="E6597" s="66"/>
      <c r="F6597" s="66"/>
      <c r="G6597" s="57"/>
      <c r="H6597" s="57"/>
      <c r="I6597" s="57"/>
      <c r="J6597" s="57"/>
      <c r="K6597" s="57"/>
      <c r="L6597" s="57"/>
      <c r="M6597" s="57"/>
      <c r="N6597" s="57"/>
    </row>
    <row r="6598" spans="5:14">
      <c r="E6598" s="66"/>
      <c r="F6598" s="66"/>
      <c r="G6598" s="57"/>
      <c r="H6598" s="57"/>
      <c r="I6598" s="57"/>
      <c r="J6598" s="57"/>
      <c r="K6598" s="57"/>
      <c r="L6598" s="57"/>
      <c r="M6598" s="57"/>
      <c r="N6598" s="57"/>
    </row>
    <row r="6599" spans="5:14">
      <c r="E6599" s="66"/>
      <c r="F6599" s="66"/>
      <c r="G6599" s="57"/>
      <c r="H6599" s="57"/>
      <c r="I6599" s="57"/>
      <c r="J6599" s="57"/>
      <c r="K6599" s="57"/>
      <c r="L6599" s="57"/>
      <c r="M6599" s="57"/>
      <c r="N6599" s="57"/>
    </row>
    <row r="6600" spans="5:14">
      <c r="E6600" s="66"/>
      <c r="F6600" s="66"/>
      <c r="G6600" s="57"/>
      <c r="H6600" s="57"/>
      <c r="I6600" s="57"/>
      <c r="J6600" s="57"/>
      <c r="K6600" s="57"/>
      <c r="L6600" s="57"/>
      <c r="M6600" s="57"/>
      <c r="N6600" s="57"/>
    </row>
    <row r="6601" spans="5:14">
      <c r="E6601" s="66"/>
      <c r="F6601" s="66"/>
      <c r="G6601" s="57"/>
      <c r="H6601" s="57"/>
      <c r="I6601" s="57"/>
      <c r="J6601" s="57"/>
      <c r="K6601" s="57"/>
      <c r="L6601" s="57"/>
      <c r="M6601" s="57"/>
      <c r="N6601" s="57"/>
    </row>
    <row r="6602" spans="5:14">
      <c r="E6602" s="66"/>
      <c r="F6602" s="66"/>
      <c r="G6602" s="57"/>
      <c r="H6602" s="57"/>
      <c r="I6602" s="57"/>
      <c r="J6602" s="57"/>
      <c r="K6602" s="57"/>
      <c r="L6602" s="57"/>
      <c r="M6602" s="57"/>
      <c r="N6602" s="57"/>
    </row>
    <row r="6603" spans="5:14">
      <c r="E6603" s="66"/>
      <c r="F6603" s="66"/>
      <c r="G6603" s="57"/>
      <c r="H6603" s="57"/>
      <c r="I6603" s="57"/>
      <c r="J6603" s="57"/>
      <c r="K6603" s="57"/>
      <c r="L6603" s="57"/>
      <c r="M6603" s="57"/>
      <c r="N6603" s="57"/>
    </row>
    <row r="6604" spans="5:14">
      <c r="E6604" s="66"/>
      <c r="F6604" s="66"/>
      <c r="G6604" s="57"/>
      <c r="H6604" s="57"/>
      <c r="I6604" s="57"/>
      <c r="J6604" s="57"/>
      <c r="K6604" s="57"/>
      <c r="L6604" s="57"/>
      <c r="M6604" s="57"/>
      <c r="N6604" s="57"/>
    </row>
    <row r="6605" spans="5:14">
      <c r="E6605" s="66"/>
      <c r="F6605" s="66"/>
      <c r="G6605" s="57"/>
      <c r="H6605" s="57"/>
      <c r="I6605" s="57"/>
      <c r="J6605" s="57"/>
      <c r="K6605" s="57"/>
      <c r="L6605" s="57"/>
      <c r="M6605" s="57"/>
      <c r="N6605" s="57"/>
    </row>
    <row r="6606" spans="5:14">
      <c r="E6606" s="66"/>
      <c r="F6606" s="66"/>
      <c r="G6606" s="57"/>
      <c r="H6606" s="57"/>
      <c r="I6606" s="57"/>
      <c r="J6606" s="57"/>
      <c r="K6606" s="57"/>
      <c r="L6606" s="57"/>
      <c r="M6606" s="57"/>
      <c r="N6606" s="57"/>
    </row>
    <row r="6607" spans="5:14">
      <c r="E6607" s="66"/>
      <c r="F6607" s="66"/>
      <c r="G6607" s="57"/>
      <c r="H6607" s="57"/>
      <c r="I6607" s="57"/>
      <c r="J6607" s="57"/>
      <c r="K6607" s="57"/>
      <c r="L6607" s="57"/>
      <c r="M6607" s="57"/>
      <c r="N6607" s="57"/>
    </row>
    <row r="6608" spans="5:14">
      <c r="E6608" s="66"/>
      <c r="F6608" s="66"/>
      <c r="G6608" s="57"/>
      <c r="H6608" s="57"/>
      <c r="I6608" s="57"/>
      <c r="J6608" s="57"/>
      <c r="K6608" s="57"/>
      <c r="L6608" s="57"/>
      <c r="M6608" s="57"/>
      <c r="N6608" s="57"/>
    </row>
    <row r="6609" spans="5:14">
      <c r="E6609" s="66"/>
      <c r="F6609" s="66"/>
      <c r="G6609" s="57"/>
      <c r="H6609" s="57"/>
      <c r="I6609" s="57"/>
      <c r="J6609" s="57"/>
      <c r="K6609" s="57"/>
      <c r="L6609" s="57"/>
      <c r="M6609" s="57"/>
      <c r="N6609" s="57"/>
    </row>
    <row r="6610" spans="5:14">
      <c r="E6610" s="66"/>
      <c r="F6610" s="66"/>
      <c r="G6610" s="57"/>
      <c r="H6610" s="57"/>
      <c r="I6610" s="57"/>
      <c r="J6610" s="57"/>
      <c r="K6610" s="57"/>
      <c r="L6610" s="57"/>
      <c r="M6610" s="57"/>
      <c r="N6610" s="57"/>
    </row>
    <row r="6611" spans="5:14">
      <c r="E6611" s="66"/>
      <c r="F6611" s="66"/>
      <c r="G6611" s="57"/>
      <c r="H6611" s="57"/>
      <c r="I6611" s="57"/>
      <c r="J6611" s="57"/>
      <c r="K6611" s="57"/>
      <c r="L6611" s="57"/>
      <c r="M6611" s="57"/>
      <c r="N6611" s="57"/>
    </row>
    <row r="6612" spans="5:14">
      <c r="E6612" s="66"/>
      <c r="F6612" s="66"/>
      <c r="G6612" s="57"/>
      <c r="H6612" s="57"/>
      <c r="I6612" s="57"/>
      <c r="J6612" s="57"/>
      <c r="K6612" s="57"/>
      <c r="L6612" s="57"/>
      <c r="M6612" s="57"/>
      <c r="N6612" s="57"/>
    </row>
    <row r="6613" spans="5:14">
      <c r="E6613" s="66"/>
      <c r="F6613" s="66"/>
      <c r="G6613" s="57"/>
      <c r="H6613" s="57"/>
      <c r="I6613" s="57"/>
      <c r="J6613" s="57"/>
      <c r="K6613" s="57"/>
      <c r="L6613" s="57"/>
      <c r="M6613" s="57"/>
      <c r="N6613" s="57"/>
    </row>
    <row r="6614" spans="5:14">
      <c r="E6614" s="66"/>
      <c r="F6614" s="66"/>
      <c r="G6614" s="57"/>
      <c r="H6614" s="57"/>
      <c r="I6614" s="57"/>
      <c r="J6614" s="57"/>
      <c r="K6614" s="57"/>
      <c r="L6614" s="57"/>
      <c r="M6614" s="57"/>
      <c r="N6614" s="57"/>
    </row>
    <row r="6615" spans="5:14">
      <c r="E6615" s="66"/>
      <c r="F6615" s="66"/>
      <c r="G6615" s="57"/>
      <c r="H6615" s="57"/>
      <c r="I6615" s="57"/>
      <c r="J6615" s="57"/>
      <c r="K6615" s="57"/>
      <c r="L6615" s="57"/>
      <c r="M6615" s="57"/>
      <c r="N6615" s="57"/>
    </row>
    <row r="6616" spans="5:14">
      <c r="E6616" s="66"/>
      <c r="F6616" s="66"/>
      <c r="G6616" s="57"/>
      <c r="H6616" s="57"/>
      <c r="I6616" s="57"/>
      <c r="J6616" s="57"/>
      <c r="K6616" s="57"/>
      <c r="L6616" s="57"/>
      <c r="M6616" s="57"/>
      <c r="N6616" s="57"/>
    </row>
    <row r="6617" spans="5:14">
      <c r="E6617" s="66"/>
      <c r="F6617" s="66"/>
      <c r="G6617" s="57"/>
      <c r="H6617" s="57"/>
      <c r="I6617" s="57"/>
      <c r="J6617" s="57"/>
      <c r="K6617" s="57"/>
      <c r="L6617" s="57"/>
      <c r="M6617" s="57"/>
      <c r="N6617" s="57"/>
    </row>
    <row r="6618" spans="5:14">
      <c r="E6618" s="66"/>
      <c r="F6618" s="66"/>
      <c r="G6618" s="57"/>
      <c r="H6618" s="57"/>
      <c r="I6618" s="57"/>
      <c r="J6618" s="57"/>
      <c r="K6618" s="57"/>
      <c r="L6618" s="57"/>
      <c r="M6618" s="57"/>
      <c r="N6618" s="57"/>
    </row>
    <row r="6619" spans="5:14">
      <c r="E6619" s="66"/>
      <c r="F6619" s="66"/>
      <c r="G6619" s="57"/>
      <c r="H6619" s="57"/>
      <c r="I6619" s="57"/>
      <c r="J6619" s="57"/>
      <c r="K6619" s="57"/>
      <c r="L6619" s="57"/>
      <c r="M6619" s="57"/>
      <c r="N6619" s="57"/>
    </row>
    <row r="6620" spans="5:14">
      <c r="E6620" s="66"/>
      <c r="F6620" s="66"/>
      <c r="G6620" s="57"/>
      <c r="H6620" s="57"/>
      <c r="I6620" s="57"/>
      <c r="J6620" s="57"/>
      <c r="K6620" s="57"/>
      <c r="L6620" s="57"/>
      <c r="M6620" s="57"/>
      <c r="N6620" s="57"/>
    </row>
    <row r="6621" spans="5:14">
      <c r="E6621" s="66"/>
      <c r="F6621" s="66"/>
      <c r="G6621" s="57"/>
      <c r="H6621" s="57"/>
      <c r="I6621" s="57"/>
      <c r="J6621" s="57"/>
      <c r="K6621" s="57"/>
      <c r="L6621" s="57"/>
      <c r="M6621" s="57"/>
      <c r="N6621" s="57"/>
    </row>
    <row r="6622" spans="5:14">
      <c r="E6622" s="66"/>
      <c r="F6622" s="66"/>
      <c r="G6622" s="57"/>
      <c r="H6622" s="57"/>
      <c r="I6622" s="57"/>
      <c r="J6622" s="57"/>
      <c r="K6622" s="57"/>
      <c r="L6622" s="57"/>
      <c r="M6622" s="57"/>
      <c r="N6622" s="57"/>
    </row>
    <row r="6623" spans="5:14">
      <c r="E6623" s="66"/>
      <c r="F6623" s="66"/>
      <c r="G6623" s="57"/>
      <c r="H6623" s="57"/>
      <c r="I6623" s="57"/>
      <c r="J6623" s="57"/>
      <c r="K6623" s="57"/>
      <c r="L6623" s="57"/>
      <c r="M6623" s="57"/>
      <c r="N6623" s="57"/>
    </row>
    <row r="6624" spans="5:14">
      <c r="E6624" s="66"/>
      <c r="F6624" s="66"/>
      <c r="G6624" s="57"/>
      <c r="H6624" s="57"/>
      <c r="I6624" s="57"/>
      <c r="J6624" s="57"/>
      <c r="K6624" s="57"/>
      <c r="L6624" s="57"/>
      <c r="M6624" s="57"/>
      <c r="N6624" s="57"/>
    </row>
    <row r="6625" spans="5:14">
      <c r="E6625" s="66"/>
      <c r="F6625" s="66"/>
      <c r="G6625" s="57"/>
      <c r="H6625" s="57"/>
      <c r="I6625" s="57"/>
      <c r="J6625" s="57"/>
      <c r="K6625" s="57"/>
      <c r="L6625" s="57"/>
      <c r="M6625" s="57"/>
      <c r="N6625" s="57"/>
    </row>
    <row r="6626" spans="5:14">
      <c r="E6626" s="66"/>
      <c r="F6626" s="66"/>
      <c r="G6626" s="57"/>
      <c r="H6626" s="57"/>
      <c r="I6626" s="57"/>
      <c r="J6626" s="57"/>
      <c r="K6626" s="57"/>
      <c r="L6626" s="57"/>
      <c r="M6626" s="57"/>
      <c r="N6626" s="57"/>
    </row>
    <row r="6627" spans="5:14">
      <c r="E6627" s="66"/>
      <c r="F6627" s="66"/>
      <c r="G6627" s="57"/>
      <c r="H6627" s="57"/>
      <c r="I6627" s="57"/>
      <c r="J6627" s="57"/>
      <c r="K6627" s="57"/>
      <c r="L6627" s="57"/>
      <c r="M6627" s="57"/>
      <c r="N6627" s="57"/>
    </row>
    <row r="6628" spans="5:14">
      <c r="E6628" s="66"/>
      <c r="F6628" s="66"/>
      <c r="G6628" s="57"/>
      <c r="H6628" s="57"/>
      <c r="I6628" s="57"/>
      <c r="J6628" s="57"/>
      <c r="K6628" s="57"/>
      <c r="L6628" s="57"/>
      <c r="M6628" s="57"/>
      <c r="N6628" s="57"/>
    </row>
    <row r="6629" spans="5:14">
      <c r="E6629" s="66"/>
      <c r="F6629" s="66"/>
      <c r="G6629" s="57"/>
      <c r="H6629" s="57"/>
      <c r="I6629" s="57"/>
      <c r="J6629" s="57"/>
      <c r="K6629" s="57"/>
      <c r="L6629" s="57"/>
      <c r="M6629" s="57"/>
      <c r="N6629" s="57"/>
    </row>
    <row r="6630" spans="5:14">
      <c r="E6630" s="66"/>
      <c r="F6630" s="66"/>
      <c r="G6630" s="57"/>
      <c r="H6630" s="57"/>
      <c r="I6630" s="57"/>
      <c r="J6630" s="57"/>
      <c r="K6630" s="57"/>
      <c r="L6630" s="57"/>
      <c r="M6630" s="57"/>
      <c r="N6630" s="57"/>
    </row>
    <row r="6631" spans="5:14">
      <c r="E6631" s="66"/>
      <c r="F6631" s="66"/>
      <c r="G6631" s="57"/>
      <c r="H6631" s="57"/>
      <c r="I6631" s="57"/>
      <c r="J6631" s="57"/>
      <c r="K6631" s="57"/>
      <c r="L6631" s="57"/>
      <c r="M6631" s="57"/>
      <c r="N6631" s="57"/>
    </row>
    <row r="6632" spans="5:14">
      <c r="E6632" s="66"/>
      <c r="F6632" s="66"/>
      <c r="G6632" s="57"/>
      <c r="H6632" s="57"/>
      <c r="I6632" s="57"/>
      <c r="J6632" s="57"/>
      <c r="K6632" s="57"/>
      <c r="L6632" s="57"/>
      <c r="M6632" s="57"/>
      <c r="N6632" s="57"/>
    </row>
    <row r="6633" spans="5:14">
      <c r="E6633" s="66"/>
      <c r="F6633" s="66"/>
      <c r="G6633" s="57"/>
      <c r="H6633" s="57"/>
      <c r="I6633" s="57"/>
      <c r="J6633" s="57"/>
      <c r="K6633" s="57"/>
      <c r="L6633" s="57"/>
      <c r="M6633" s="57"/>
      <c r="N6633" s="57"/>
    </row>
    <row r="6634" spans="5:14">
      <c r="E6634" s="66"/>
      <c r="F6634" s="66"/>
      <c r="G6634" s="57"/>
      <c r="H6634" s="57"/>
      <c r="I6634" s="57"/>
      <c r="J6634" s="57"/>
      <c r="K6634" s="57"/>
      <c r="L6634" s="57"/>
      <c r="M6634" s="57"/>
      <c r="N6634" s="57"/>
    </row>
    <row r="6635" spans="5:14">
      <c r="E6635" s="66"/>
      <c r="F6635" s="66"/>
      <c r="G6635" s="57"/>
      <c r="H6635" s="57"/>
      <c r="I6635" s="57"/>
      <c r="J6635" s="57"/>
      <c r="K6635" s="57"/>
      <c r="L6635" s="57"/>
      <c r="M6635" s="57"/>
      <c r="N6635" s="57"/>
    </row>
    <row r="6636" spans="5:14">
      <c r="E6636" s="66"/>
      <c r="F6636" s="66"/>
      <c r="G6636" s="57"/>
      <c r="H6636" s="57"/>
      <c r="I6636" s="57"/>
      <c r="J6636" s="57"/>
      <c r="K6636" s="57"/>
      <c r="L6636" s="57"/>
      <c r="M6636" s="57"/>
      <c r="N6636" s="57"/>
    </row>
    <row r="6637" spans="5:14">
      <c r="E6637" s="66"/>
      <c r="F6637" s="66"/>
      <c r="G6637" s="57"/>
      <c r="H6637" s="57"/>
      <c r="I6637" s="57"/>
      <c r="J6637" s="57"/>
      <c r="K6637" s="57"/>
      <c r="L6637" s="57"/>
      <c r="M6637" s="57"/>
      <c r="N6637" s="57"/>
    </row>
    <row r="6638" spans="5:14">
      <c r="E6638" s="66"/>
      <c r="F6638" s="66"/>
      <c r="G6638" s="57"/>
      <c r="H6638" s="57"/>
      <c r="I6638" s="57"/>
      <c r="J6638" s="57"/>
      <c r="K6638" s="57"/>
      <c r="L6638" s="57"/>
      <c r="M6638" s="57"/>
      <c r="N6638" s="57"/>
    </row>
    <row r="6639" spans="5:14">
      <c r="E6639" s="66"/>
      <c r="F6639" s="66"/>
      <c r="G6639" s="57"/>
      <c r="H6639" s="57"/>
      <c r="I6639" s="57"/>
      <c r="J6639" s="57"/>
      <c r="K6639" s="57"/>
      <c r="L6639" s="57"/>
      <c r="M6639" s="57"/>
      <c r="N6639" s="57"/>
    </row>
    <row r="6640" spans="5:14">
      <c r="E6640" s="66"/>
      <c r="F6640" s="66"/>
      <c r="G6640" s="57"/>
      <c r="H6640" s="57"/>
      <c r="I6640" s="57"/>
      <c r="J6640" s="57"/>
      <c r="K6640" s="57"/>
      <c r="L6640" s="57"/>
      <c r="M6640" s="57"/>
      <c r="N6640" s="57"/>
    </row>
    <row r="6641" spans="5:14">
      <c r="E6641" s="66"/>
      <c r="F6641" s="66"/>
      <c r="G6641" s="57"/>
      <c r="H6641" s="57"/>
      <c r="I6641" s="57"/>
      <c r="J6641" s="57"/>
      <c r="K6641" s="57"/>
      <c r="L6641" s="57"/>
      <c r="M6641" s="57"/>
      <c r="N6641" s="57"/>
    </row>
    <row r="6642" spans="5:14">
      <c r="E6642" s="66"/>
      <c r="F6642" s="66"/>
      <c r="G6642" s="57"/>
      <c r="H6642" s="57"/>
      <c r="I6642" s="57"/>
      <c r="J6642" s="57"/>
      <c r="K6642" s="57"/>
      <c r="L6642" s="57"/>
      <c r="M6642" s="57"/>
      <c r="N6642" s="57"/>
    </row>
    <row r="6643" spans="5:14">
      <c r="E6643" s="66"/>
      <c r="F6643" s="66"/>
      <c r="G6643" s="57"/>
      <c r="H6643" s="57"/>
      <c r="I6643" s="57"/>
      <c r="J6643" s="57"/>
      <c r="K6643" s="57"/>
      <c r="L6643" s="57"/>
      <c r="M6643" s="57"/>
      <c r="N6643" s="57"/>
    </row>
    <row r="6644" spans="5:14">
      <c r="E6644" s="66"/>
      <c r="F6644" s="66"/>
      <c r="G6644" s="57"/>
      <c r="H6644" s="57"/>
      <c r="I6644" s="57"/>
      <c r="J6644" s="57"/>
      <c r="K6644" s="57"/>
      <c r="L6644" s="57"/>
      <c r="M6644" s="57"/>
      <c r="N6644" s="57"/>
    </row>
    <row r="6645" spans="5:14">
      <c r="E6645" s="66"/>
      <c r="F6645" s="66"/>
      <c r="G6645" s="57"/>
      <c r="H6645" s="57"/>
      <c r="I6645" s="57"/>
      <c r="J6645" s="57"/>
      <c r="K6645" s="57"/>
      <c r="L6645" s="57"/>
      <c r="M6645" s="57"/>
      <c r="N6645" s="57"/>
    </row>
    <row r="6646" spans="5:14">
      <c r="E6646" s="66"/>
      <c r="F6646" s="66"/>
      <c r="G6646" s="57"/>
      <c r="H6646" s="57"/>
      <c r="I6646" s="57"/>
      <c r="J6646" s="57"/>
      <c r="K6646" s="57"/>
      <c r="L6646" s="57"/>
      <c r="M6646" s="57"/>
      <c r="N6646" s="57"/>
    </row>
    <row r="6647" spans="5:14">
      <c r="E6647" s="66"/>
      <c r="F6647" s="66"/>
      <c r="G6647" s="57"/>
      <c r="H6647" s="57"/>
      <c r="I6647" s="57"/>
      <c r="J6647" s="57"/>
      <c r="K6647" s="57"/>
      <c r="L6647" s="57"/>
      <c r="M6647" s="57"/>
      <c r="N6647" s="57"/>
    </row>
    <row r="6648" spans="5:14">
      <c r="E6648" s="66"/>
      <c r="F6648" s="66"/>
      <c r="G6648" s="57"/>
      <c r="H6648" s="57"/>
      <c r="I6648" s="57"/>
      <c r="J6648" s="57"/>
      <c r="K6648" s="57"/>
      <c r="L6648" s="57"/>
      <c r="M6648" s="57"/>
      <c r="N6648" s="57"/>
    </row>
    <row r="6649" spans="5:14">
      <c r="E6649" s="66"/>
      <c r="F6649" s="66"/>
      <c r="G6649" s="57"/>
      <c r="H6649" s="57"/>
      <c r="I6649" s="57"/>
      <c r="J6649" s="57"/>
      <c r="K6649" s="57"/>
      <c r="L6649" s="57"/>
      <c r="M6649" s="57"/>
      <c r="N6649" s="57"/>
    </row>
    <row r="6650" spans="5:14">
      <c r="E6650" s="66"/>
      <c r="F6650" s="66"/>
      <c r="G6650" s="57"/>
      <c r="H6650" s="57"/>
      <c r="I6650" s="57"/>
      <c r="J6650" s="57"/>
      <c r="K6650" s="57"/>
      <c r="L6650" s="57"/>
      <c r="M6650" s="57"/>
      <c r="N6650" s="57"/>
    </row>
    <row r="6651" spans="5:14">
      <c r="E6651" s="66"/>
      <c r="F6651" s="66"/>
      <c r="G6651" s="57"/>
      <c r="H6651" s="57"/>
      <c r="I6651" s="57"/>
      <c r="J6651" s="57"/>
      <c r="K6651" s="57"/>
      <c r="L6651" s="57"/>
      <c r="M6651" s="57"/>
      <c r="N6651" s="57"/>
    </row>
    <row r="6652" spans="5:14">
      <c r="E6652" s="66"/>
      <c r="F6652" s="66"/>
      <c r="G6652" s="57"/>
      <c r="H6652" s="57"/>
      <c r="I6652" s="57"/>
      <c r="J6652" s="57"/>
      <c r="K6652" s="57"/>
      <c r="L6652" s="57"/>
      <c r="M6652" s="57"/>
      <c r="N6652" s="57"/>
    </row>
    <row r="6653" spans="5:14">
      <c r="E6653" s="66"/>
      <c r="F6653" s="66"/>
      <c r="G6653" s="57"/>
      <c r="H6653" s="57"/>
      <c r="I6653" s="57"/>
      <c r="J6653" s="57"/>
      <c r="K6653" s="57"/>
      <c r="L6653" s="57"/>
      <c r="M6653" s="57"/>
      <c r="N6653" s="57"/>
    </row>
    <row r="6654" spans="5:14">
      <c r="E6654" s="66"/>
      <c r="F6654" s="66"/>
      <c r="G6654" s="57"/>
      <c r="H6654" s="57"/>
      <c r="I6654" s="57"/>
      <c r="J6654" s="57"/>
      <c r="K6654" s="57"/>
      <c r="L6654" s="57"/>
      <c r="M6654" s="57"/>
      <c r="N6654" s="57"/>
    </row>
    <row r="6655" spans="5:14">
      <c r="E6655" s="66"/>
      <c r="F6655" s="66"/>
      <c r="G6655" s="57"/>
      <c r="H6655" s="57"/>
      <c r="I6655" s="57"/>
      <c r="J6655" s="57"/>
      <c r="K6655" s="57"/>
      <c r="L6655" s="57"/>
      <c r="M6655" s="57"/>
      <c r="N6655" s="57"/>
    </row>
    <row r="6656" spans="5:14">
      <c r="E6656" s="66"/>
      <c r="F6656" s="66"/>
      <c r="G6656" s="57"/>
      <c r="H6656" s="57"/>
      <c r="I6656" s="57"/>
      <c r="J6656" s="57"/>
      <c r="K6656" s="57"/>
      <c r="L6656" s="57"/>
      <c r="M6656" s="57"/>
      <c r="N6656" s="57"/>
    </row>
    <row r="6657" spans="5:14">
      <c r="E6657" s="66"/>
      <c r="F6657" s="66"/>
      <c r="G6657" s="57"/>
      <c r="H6657" s="57"/>
      <c r="I6657" s="57"/>
      <c r="J6657" s="57"/>
      <c r="K6657" s="57"/>
      <c r="L6657" s="57"/>
      <c r="M6657" s="57"/>
      <c r="N6657" s="57"/>
    </row>
    <row r="6658" spans="5:14">
      <c r="E6658" s="66"/>
      <c r="F6658" s="66"/>
      <c r="G6658" s="57"/>
      <c r="H6658" s="57"/>
      <c r="I6658" s="57"/>
      <c r="J6658" s="57"/>
      <c r="K6658" s="57"/>
      <c r="L6658" s="57"/>
      <c r="M6658" s="57"/>
      <c r="N6658" s="57"/>
    </row>
    <row r="6659" spans="5:14">
      <c r="E6659" s="66"/>
      <c r="F6659" s="66"/>
      <c r="G6659" s="57"/>
      <c r="H6659" s="57"/>
      <c r="I6659" s="57"/>
      <c r="J6659" s="57"/>
      <c r="K6659" s="57"/>
      <c r="L6659" s="57"/>
      <c r="M6659" s="57"/>
      <c r="N6659" s="57"/>
    </row>
    <row r="6660" spans="5:14">
      <c r="E6660" s="66"/>
      <c r="F6660" s="66"/>
      <c r="G6660" s="57"/>
      <c r="H6660" s="57"/>
      <c r="I6660" s="57"/>
      <c r="J6660" s="57"/>
      <c r="K6660" s="57"/>
      <c r="L6660" s="57"/>
      <c r="M6660" s="57"/>
      <c r="N6660" s="57"/>
    </row>
    <row r="6661" spans="5:14">
      <c r="E6661" s="66"/>
      <c r="F6661" s="66"/>
      <c r="G6661" s="57"/>
      <c r="H6661" s="57"/>
      <c r="I6661" s="57"/>
      <c r="J6661" s="57"/>
      <c r="K6661" s="57"/>
      <c r="L6661" s="57"/>
      <c r="M6661" s="57"/>
      <c r="N6661" s="57"/>
    </row>
    <row r="6662" spans="5:14">
      <c r="E6662" s="66"/>
      <c r="F6662" s="66"/>
      <c r="G6662" s="57"/>
      <c r="H6662" s="57"/>
      <c r="I6662" s="57"/>
      <c r="J6662" s="57"/>
      <c r="K6662" s="57"/>
      <c r="L6662" s="57"/>
      <c r="M6662" s="57"/>
      <c r="N6662" s="57"/>
    </row>
    <row r="6663" spans="5:14">
      <c r="E6663" s="66"/>
      <c r="F6663" s="66"/>
      <c r="G6663" s="57"/>
      <c r="H6663" s="57"/>
      <c r="I6663" s="57"/>
      <c r="J6663" s="57"/>
      <c r="K6663" s="57"/>
      <c r="L6663" s="57"/>
      <c r="M6663" s="57"/>
      <c r="N6663" s="57"/>
    </row>
    <row r="6664" spans="5:14">
      <c r="E6664" s="66"/>
      <c r="F6664" s="66"/>
      <c r="G6664" s="57"/>
      <c r="H6664" s="57"/>
      <c r="I6664" s="57"/>
      <c r="J6664" s="57"/>
      <c r="K6664" s="57"/>
      <c r="L6664" s="57"/>
      <c r="M6664" s="57"/>
      <c r="N6664" s="57"/>
    </row>
    <row r="6665" spans="5:14">
      <c r="E6665" s="66"/>
      <c r="F6665" s="66"/>
      <c r="G6665" s="57"/>
      <c r="H6665" s="57"/>
      <c r="I6665" s="57"/>
      <c r="J6665" s="57"/>
      <c r="K6665" s="57"/>
      <c r="L6665" s="57"/>
      <c r="M6665" s="57"/>
      <c r="N6665" s="57"/>
    </row>
    <row r="6666" spans="5:14">
      <c r="E6666" s="66"/>
      <c r="F6666" s="66"/>
      <c r="G6666" s="57"/>
      <c r="H6666" s="57"/>
      <c r="I6666" s="57"/>
      <c r="J6666" s="57"/>
      <c r="K6666" s="57"/>
      <c r="L6666" s="57"/>
      <c r="M6666" s="57"/>
      <c r="N6666" s="57"/>
    </row>
    <row r="6667" spans="5:14">
      <c r="E6667" s="66"/>
      <c r="F6667" s="66"/>
      <c r="G6667" s="57"/>
      <c r="H6667" s="57"/>
      <c r="I6667" s="57"/>
      <c r="J6667" s="57"/>
      <c r="K6667" s="57"/>
      <c r="L6667" s="57"/>
      <c r="M6667" s="57"/>
      <c r="N6667" s="57"/>
    </row>
    <row r="6668" spans="5:14">
      <c r="E6668" s="66"/>
      <c r="F6668" s="66"/>
      <c r="G6668" s="57"/>
      <c r="H6668" s="57"/>
      <c r="I6668" s="57"/>
      <c r="J6668" s="57"/>
      <c r="K6668" s="57"/>
      <c r="L6668" s="57"/>
      <c r="M6668" s="57"/>
      <c r="N6668" s="57"/>
    </row>
    <row r="6669" spans="5:14">
      <c r="E6669" s="66"/>
      <c r="F6669" s="66"/>
      <c r="G6669" s="57"/>
      <c r="H6669" s="57"/>
      <c r="I6669" s="57"/>
      <c r="J6669" s="57"/>
      <c r="K6669" s="57"/>
      <c r="L6669" s="57"/>
      <c r="M6669" s="57"/>
      <c r="N6669" s="57"/>
    </row>
    <row r="6670" spans="5:14">
      <c r="E6670" s="66"/>
      <c r="F6670" s="66"/>
      <c r="G6670" s="57"/>
      <c r="H6670" s="57"/>
      <c r="I6670" s="57"/>
      <c r="J6670" s="57"/>
      <c r="K6670" s="57"/>
      <c r="L6670" s="57"/>
      <c r="M6670" s="57"/>
      <c r="N6670" s="57"/>
    </row>
    <row r="6671" spans="5:14">
      <c r="E6671" s="66"/>
      <c r="F6671" s="66"/>
      <c r="G6671" s="57"/>
      <c r="H6671" s="57"/>
      <c r="I6671" s="57"/>
      <c r="J6671" s="57"/>
      <c r="K6671" s="57"/>
      <c r="L6671" s="57"/>
      <c r="M6671" s="57"/>
      <c r="N6671" s="57"/>
    </row>
    <row r="6672" spans="5:14">
      <c r="E6672" s="66"/>
      <c r="F6672" s="66"/>
      <c r="G6672" s="57"/>
      <c r="H6672" s="57"/>
      <c r="I6672" s="57"/>
      <c r="J6672" s="57"/>
      <c r="K6672" s="57"/>
      <c r="L6672" s="57"/>
      <c r="M6672" s="57"/>
      <c r="N6672" s="57"/>
    </row>
    <row r="6673" spans="5:14">
      <c r="E6673" s="66"/>
      <c r="F6673" s="66"/>
      <c r="G6673" s="57"/>
      <c r="H6673" s="57"/>
      <c r="I6673" s="57"/>
      <c r="J6673" s="57"/>
      <c r="K6673" s="57"/>
      <c r="L6673" s="57"/>
      <c r="M6673" s="57"/>
      <c r="N6673" s="57"/>
    </row>
    <row r="6674" spans="5:14">
      <c r="E6674" s="66"/>
      <c r="F6674" s="66"/>
      <c r="G6674" s="57"/>
      <c r="H6674" s="57"/>
      <c r="I6674" s="57"/>
      <c r="J6674" s="57"/>
      <c r="K6674" s="57"/>
      <c r="L6674" s="57"/>
      <c r="M6674" s="57"/>
      <c r="N6674" s="57"/>
    </row>
    <row r="6675" spans="5:14">
      <c r="E6675" s="66"/>
      <c r="F6675" s="66"/>
      <c r="G6675" s="57"/>
      <c r="H6675" s="57"/>
      <c r="I6675" s="57"/>
      <c r="J6675" s="57"/>
      <c r="K6675" s="57"/>
      <c r="L6675" s="57"/>
      <c r="M6675" s="57"/>
      <c r="N6675" s="57"/>
    </row>
    <row r="6676" spans="5:14">
      <c r="E6676" s="66"/>
      <c r="F6676" s="66"/>
      <c r="G6676" s="57"/>
      <c r="H6676" s="57"/>
      <c r="I6676" s="57"/>
      <c r="J6676" s="57"/>
      <c r="K6676" s="57"/>
      <c r="L6676" s="57"/>
      <c r="M6676" s="57"/>
      <c r="N6676" s="57"/>
    </row>
    <row r="6677" spans="5:14">
      <c r="E6677" s="66"/>
      <c r="F6677" s="66"/>
      <c r="G6677" s="57"/>
      <c r="H6677" s="57"/>
      <c r="I6677" s="57"/>
      <c r="J6677" s="57"/>
      <c r="K6677" s="57"/>
      <c r="L6677" s="57"/>
      <c r="M6677" s="57"/>
      <c r="N6677" s="57"/>
    </row>
    <row r="6678" spans="5:14">
      <c r="E6678" s="66"/>
      <c r="F6678" s="66"/>
      <c r="G6678" s="57"/>
      <c r="H6678" s="57"/>
      <c r="I6678" s="57"/>
      <c r="J6678" s="57"/>
      <c r="K6678" s="57"/>
      <c r="L6678" s="57"/>
      <c r="M6678" s="57"/>
      <c r="N6678" s="57"/>
    </row>
    <row r="6679" spans="5:14">
      <c r="E6679" s="66"/>
      <c r="F6679" s="66"/>
      <c r="G6679" s="57"/>
      <c r="H6679" s="57"/>
      <c r="I6679" s="57"/>
      <c r="J6679" s="57"/>
      <c r="K6679" s="57"/>
      <c r="L6679" s="57"/>
      <c r="M6679" s="57"/>
      <c r="N6679" s="57"/>
    </row>
    <row r="6680" spans="5:14">
      <c r="E6680" s="66"/>
      <c r="F6680" s="66"/>
      <c r="G6680" s="57"/>
      <c r="H6680" s="57"/>
      <c r="I6680" s="57"/>
      <c r="J6680" s="57"/>
      <c r="K6680" s="57"/>
      <c r="L6680" s="57"/>
      <c r="M6680" s="57"/>
      <c r="N6680" s="57"/>
    </row>
    <row r="6681" spans="5:14">
      <c r="E6681" s="66"/>
      <c r="F6681" s="66"/>
      <c r="G6681" s="57"/>
      <c r="H6681" s="57"/>
      <c r="I6681" s="57"/>
      <c r="J6681" s="57"/>
      <c r="K6681" s="57"/>
      <c r="L6681" s="57"/>
      <c r="M6681" s="57"/>
      <c r="N6681" s="57"/>
    </row>
    <row r="6682" spans="5:14">
      <c r="E6682" s="66"/>
      <c r="F6682" s="66"/>
      <c r="G6682" s="57"/>
      <c r="H6682" s="57"/>
      <c r="I6682" s="57"/>
      <c r="J6682" s="57"/>
      <c r="K6682" s="57"/>
      <c r="L6682" s="57"/>
      <c r="M6682" s="57"/>
      <c r="N6682" s="57"/>
    </row>
    <row r="6683" spans="5:14">
      <c r="E6683" s="66"/>
      <c r="F6683" s="66"/>
      <c r="G6683" s="57"/>
      <c r="H6683" s="57"/>
      <c r="I6683" s="57"/>
      <c r="J6683" s="57"/>
      <c r="K6683" s="57"/>
      <c r="L6683" s="57"/>
      <c r="M6683" s="57"/>
      <c r="N6683" s="57"/>
    </row>
    <row r="6684" spans="5:14">
      <c r="E6684" s="66"/>
      <c r="F6684" s="66"/>
      <c r="G6684" s="57"/>
      <c r="H6684" s="57"/>
      <c r="I6684" s="57"/>
      <c r="J6684" s="57"/>
      <c r="K6684" s="57"/>
      <c r="L6684" s="57"/>
      <c r="M6684" s="57"/>
      <c r="N6684" s="57"/>
    </row>
    <row r="6685" spans="5:14">
      <c r="E6685" s="66"/>
      <c r="F6685" s="66"/>
      <c r="G6685" s="57"/>
      <c r="H6685" s="57"/>
      <c r="I6685" s="57"/>
      <c r="J6685" s="57"/>
      <c r="K6685" s="57"/>
      <c r="L6685" s="57"/>
      <c r="M6685" s="57"/>
      <c r="N6685" s="57"/>
    </row>
    <row r="6686" spans="5:14">
      <c r="E6686" s="66"/>
      <c r="F6686" s="66"/>
      <c r="G6686" s="57"/>
      <c r="H6686" s="57"/>
      <c r="I6686" s="57"/>
      <c r="J6686" s="57"/>
      <c r="K6686" s="57"/>
      <c r="L6686" s="57"/>
      <c r="M6686" s="57"/>
      <c r="N6686" s="57"/>
    </row>
    <row r="6687" spans="5:14">
      <c r="E6687" s="66"/>
      <c r="F6687" s="66"/>
      <c r="G6687" s="57"/>
      <c r="H6687" s="57"/>
      <c r="I6687" s="57"/>
      <c r="J6687" s="57"/>
      <c r="K6687" s="57"/>
      <c r="L6687" s="57"/>
      <c r="M6687" s="57"/>
      <c r="N6687" s="57"/>
    </row>
    <row r="6688" spans="5:14">
      <c r="E6688" s="66"/>
      <c r="F6688" s="66"/>
      <c r="G6688" s="57"/>
      <c r="H6688" s="57"/>
      <c r="I6688" s="57"/>
      <c r="J6688" s="57"/>
      <c r="K6688" s="57"/>
      <c r="L6688" s="57"/>
      <c r="M6688" s="57"/>
      <c r="N6688" s="57"/>
    </row>
    <row r="6689" spans="5:14">
      <c r="E6689" s="66"/>
      <c r="F6689" s="66"/>
      <c r="G6689" s="57"/>
      <c r="H6689" s="57"/>
      <c r="I6689" s="57"/>
      <c r="J6689" s="57"/>
      <c r="K6689" s="57"/>
      <c r="L6689" s="57"/>
      <c r="M6689" s="57"/>
      <c r="N6689" s="57"/>
    </row>
    <row r="6690" spans="5:14">
      <c r="E6690" s="66"/>
      <c r="F6690" s="66"/>
      <c r="G6690" s="57"/>
      <c r="H6690" s="57"/>
      <c r="I6690" s="57"/>
      <c r="J6690" s="57"/>
      <c r="K6690" s="57"/>
      <c r="L6690" s="57"/>
      <c r="M6690" s="57"/>
      <c r="N6690" s="57"/>
    </row>
    <row r="6691" spans="5:14">
      <c r="E6691" s="66"/>
      <c r="F6691" s="66"/>
      <c r="G6691" s="57"/>
      <c r="H6691" s="57"/>
      <c r="I6691" s="57"/>
      <c r="J6691" s="57"/>
      <c r="K6691" s="57"/>
      <c r="L6691" s="57"/>
      <c r="M6691" s="57"/>
      <c r="N6691" s="57"/>
    </row>
    <row r="6692" spans="5:14">
      <c r="E6692" s="66"/>
      <c r="F6692" s="66"/>
      <c r="G6692" s="57"/>
      <c r="H6692" s="57"/>
      <c r="I6692" s="57"/>
      <c r="J6692" s="57"/>
      <c r="K6692" s="57"/>
      <c r="L6692" s="57"/>
      <c r="M6692" s="57"/>
      <c r="N6692" s="57"/>
    </row>
    <row r="6693" spans="5:14">
      <c r="E6693" s="66"/>
      <c r="F6693" s="66"/>
      <c r="G6693" s="57"/>
      <c r="H6693" s="57"/>
      <c r="I6693" s="57"/>
      <c r="J6693" s="57"/>
      <c r="K6693" s="57"/>
      <c r="L6693" s="57"/>
      <c r="M6693" s="57"/>
      <c r="N6693" s="57"/>
    </row>
    <row r="6694" spans="5:14">
      <c r="E6694" s="66"/>
      <c r="F6694" s="66"/>
      <c r="G6694" s="57"/>
      <c r="H6694" s="57"/>
      <c r="I6694" s="57"/>
      <c r="J6694" s="57"/>
      <c r="K6694" s="57"/>
      <c r="L6694" s="57"/>
      <c r="M6694" s="57"/>
      <c r="N6694" s="57"/>
    </row>
    <row r="6695" spans="5:14">
      <c r="E6695" s="66"/>
      <c r="F6695" s="66"/>
      <c r="G6695" s="57"/>
      <c r="H6695" s="57"/>
      <c r="I6695" s="57"/>
      <c r="J6695" s="57"/>
      <c r="K6695" s="57"/>
      <c r="L6695" s="57"/>
      <c r="M6695" s="57"/>
      <c r="N6695" s="57"/>
    </row>
    <row r="6696" spans="5:14">
      <c r="E6696" s="66"/>
      <c r="F6696" s="66"/>
      <c r="G6696" s="57"/>
      <c r="H6696" s="57"/>
      <c r="I6696" s="57"/>
      <c r="J6696" s="57"/>
      <c r="K6696" s="57"/>
      <c r="L6696" s="57"/>
      <c r="M6696" s="57"/>
      <c r="N6696" s="57"/>
    </row>
    <row r="6697" spans="5:14">
      <c r="E6697" s="66"/>
      <c r="F6697" s="66"/>
      <c r="G6697" s="57"/>
      <c r="H6697" s="57"/>
      <c r="I6697" s="57"/>
      <c r="J6697" s="57"/>
      <c r="K6697" s="57"/>
      <c r="L6697" s="57"/>
      <c r="M6697" s="57"/>
      <c r="N6697" s="57"/>
    </row>
    <row r="6698" spans="5:14">
      <c r="E6698" s="66"/>
      <c r="F6698" s="66"/>
      <c r="G6698" s="57"/>
      <c r="H6698" s="57"/>
      <c r="I6698" s="57"/>
      <c r="J6698" s="57"/>
      <c r="K6698" s="57"/>
      <c r="L6698" s="57"/>
      <c r="M6698" s="57"/>
      <c r="N6698" s="57"/>
    </row>
    <row r="6699" spans="5:14">
      <c r="E6699" s="66"/>
      <c r="F6699" s="66"/>
      <c r="G6699" s="57"/>
      <c r="H6699" s="57"/>
      <c r="I6699" s="57"/>
      <c r="J6699" s="57"/>
      <c r="K6699" s="57"/>
      <c r="L6699" s="57"/>
      <c r="M6699" s="57"/>
      <c r="N6699" s="57"/>
    </row>
    <row r="6700" spans="5:14">
      <c r="E6700" s="66"/>
      <c r="F6700" s="66"/>
      <c r="G6700" s="57"/>
      <c r="H6700" s="57"/>
      <c r="I6700" s="57"/>
      <c r="J6700" s="57"/>
      <c r="K6700" s="57"/>
      <c r="L6700" s="57"/>
      <c r="M6700" s="57"/>
      <c r="N6700" s="57"/>
    </row>
    <row r="6701" spans="5:14">
      <c r="E6701" s="66"/>
      <c r="F6701" s="66"/>
      <c r="G6701" s="57"/>
      <c r="H6701" s="57"/>
      <c r="I6701" s="57"/>
      <c r="J6701" s="57"/>
      <c r="K6701" s="57"/>
      <c r="L6701" s="57"/>
      <c r="M6701" s="57"/>
      <c r="N6701" s="57"/>
    </row>
    <row r="6702" spans="5:14">
      <c r="E6702" s="66"/>
      <c r="F6702" s="66"/>
      <c r="G6702" s="57"/>
      <c r="H6702" s="57"/>
      <c r="I6702" s="57"/>
      <c r="J6702" s="57"/>
      <c r="K6702" s="57"/>
      <c r="L6702" s="57"/>
      <c r="M6702" s="57"/>
      <c r="N6702" s="57"/>
    </row>
    <row r="6703" spans="5:14">
      <c r="E6703" s="66"/>
      <c r="F6703" s="66"/>
      <c r="G6703" s="57"/>
      <c r="H6703" s="57"/>
      <c r="I6703" s="57"/>
      <c r="J6703" s="57"/>
      <c r="K6703" s="57"/>
      <c r="L6703" s="57"/>
      <c r="M6703" s="57"/>
      <c r="N6703" s="57"/>
    </row>
    <row r="6704" spans="5:14">
      <c r="E6704" s="66"/>
      <c r="F6704" s="66"/>
      <c r="G6704" s="57"/>
      <c r="H6704" s="57"/>
      <c r="I6704" s="57"/>
      <c r="J6704" s="57"/>
      <c r="K6704" s="57"/>
      <c r="L6704" s="57"/>
      <c r="M6704" s="57"/>
      <c r="N6704" s="57"/>
    </row>
    <row r="6705" spans="5:14">
      <c r="E6705" s="66"/>
      <c r="F6705" s="66"/>
      <c r="G6705" s="57"/>
      <c r="H6705" s="57"/>
      <c r="I6705" s="57"/>
      <c r="J6705" s="57"/>
      <c r="K6705" s="57"/>
      <c r="L6705" s="57"/>
      <c r="M6705" s="57"/>
      <c r="N6705" s="57"/>
    </row>
    <row r="6706" spans="5:14">
      <c r="E6706" s="66"/>
      <c r="F6706" s="66"/>
      <c r="G6706" s="57"/>
      <c r="H6706" s="57"/>
      <c r="I6706" s="57"/>
      <c r="J6706" s="57"/>
      <c r="K6706" s="57"/>
      <c r="L6706" s="57"/>
      <c r="M6706" s="57"/>
      <c r="N6706" s="57"/>
    </row>
    <row r="6707" spans="5:14">
      <c r="E6707" s="66"/>
      <c r="F6707" s="66"/>
      <c r="G6707" s="57"/>
      <c r="H6707" s="57"/>
      <c r="I6707" s="57"/>
      <c r="J6707" s="57"/>
      <c r="K6707" s="57"/>
      <c r="L6707" s="57"/>
      <c r="M6707" s="57"/>
      <c r="N6707" s="57"/>
    </row>
    <row r="6708" spans="5:14">
      <c r="E6708" s="66"/>
      <c r="F6708" s="66"/>
      <c r="G6708" s="57"/>
      <c r="H6708" s="57"/>
      <c r="I6708" s="57"/>
      <c r="J6708" s="57"/>
      <c r="K6708" s="57"/>
      <c r="L6708" s="57"/>
      <c r="M6708" s="57"/>
      <c r="N6708" s="57"/>
    </row>
    <row r="6709" spans="5:14">
      <c r="E6709" s="66"/>
      <c r="F6709" s="66"/>
      <c r="G6709" s="57"/>
      <c r="H6709" s="57"/>
      <c r="I6709" s="57"/>
      <c r="J6709" s="57"/>
      <c r="K6709" s="57"/>
      <c r="L6709" s="57"/>
      <c r="M6709" s="57"/>
      <c r="N6709" s="57"/>
    </row>
    <row r="6710" spans="5:14">
      <c r="E6710" s="66"/>
      <c r="F6710" s="66"/>
      <c r="G6710" s="57"/>
      <c r="H6710" s="57"/>
      <c r="I6710" s="57"/>
      <c r="J6710" s="57"/>
      <c r="K6710" s="57"/>
      <c r="L6710" s="57"/>
      <c r="M6710" s="57"/>
      <c r="N6710" s="57"/>
    </row>
    <row r="6711" spans="5:14">
      <c r="E6711" s="66"/>
      <c r="F6711" s="66"/>
      <c r="G6711" s="57"/>
      <c r="H6711" s="57"/>
      <c r="I6711" s="57"/>
      <c r="J6711" s="57"/>
      <c r="K6711" s="57"/>
      <c r="L6711" s="57"/>
      <c r="M6711" s="57"/>
      <c r="N6711" s="57"/>
    </row>
    <row r="6712" spans="5:14">
      <c r="E6712" s="66"/>
      <c r="F6712" s="66"/>
      <c r="G6712" s="57"/>
      <c r="H6712" s="57"/>
      <c r="I6712" s="57"/>
      <c r="J6712" s="57"/>
      <c r="K6712" s="57"/>
      <c r="L6712" s="57"/>
      <c r="M6712" s="57"/>
      <c r="N6712" s="57"/>
    </row>
    <row r="6713" spans="5:14">
      <c r="E6713" s="66"/>
      <c r="F6713" s="66"/>
      <c r="G6713" s="57"/>
      <c r="H6713" s="57"/>
      <c r="I6713" s="57"/>
      <c r="J6713" s="57"/>
      <c r="K6713" s="57"/>
      <c r="L6713" s="57"/>
      <c r="M6713" s="57"/>
      <c r="N6713" s="57"/>
    </row>
    <row r="6714" spans="5:14">
      <c r="E6714" s="66"/>
      <c r="F6714" s="66"/>
      <c r="G6714" s="57"/>
      <c r="H6714" s="57"/>
      <c r="I6714" s="57"/>
      <c r="J6714" s="57"/>
      <c r="K6714" s="57"/>
      <c r="L6714" s="57"/>
      <c r="M6714" s="57"/>
      <c r="N6714" s="57"/>
    </row>
    <row r="6715" spans="5:14">
      <c r="E6715" s="66"/>
      <c r="F6715" s="66"/>
      <c r="G6715" s="57"/>
      <c r="H6715" s="57"/>
      <c r="I6715" s="57"/>
      <c r="J6715" s="57"/>
      <c r="K6715" s="57"/>
      <c r="L6715" s="57"/>
      <c r="M6715" s="57"/>
      <c r="N6715" s="57"/>
    </row>
    <row r="6716" spans="5:14">
      <c r="E6716" s="66"/>
      <c r="F6716" s="66"/>
      <c r="G6716" s="57"/>
      <c r="H6716" s="57"/>
      <c r="I6716" s="57"/>
      <c r="J6716" s="57"/>
      <c r="K6716" s="57"/>
      <c r="L6716" s="57"/>
      <c r="M6716" s="57"/>
      <c r="N6716" s="57"/>
    </row>
    <row r="6717" spans="5:14">
      <c r="E6717" s="66"/>
      <c r="F6717" s="66"/>
      <c r="G6717" s="57"/>
      <c r="H6717" s="57"/>
      <c r="I6717" s="57"/>
      <c r="J6717" s="57"/>
      <c r="K6717" s="57"/>
      <c r="L6717" s="57"/>
      <c r="M6717" s="57"/>
      <c r="N6717" s="57"/>
    </row>
    <row r="6718" spans="5:14">
      <c r="E6718" s="66"/>
      <c r="F6718" s="66"/>
      <c r="G6718" s="57"/>
      <c r="H6718" s="57"/>
      <c r="I6718" s="57"/>
      <c r="J6718" s="57"/>
      <c r="K6718" s="57"/>
      <c r="L6718" s="57"/>
      <c r="M6718" s="57"/>
      <c r="N6718" s="57"/>
    </row>
    <row r="6719" spans="5:14">
      <c r="E6719" s="66"/>
      <c r="F6719" s="66"/>
      <c r="G6719" s="57"/>
      <c r="H6719" s="57"/>
      <c r="I6719" s="57"/>
      <c r="J6719" s="57"/>
      <c r="K6719" s="57"/>
      <c r="L6719" s="57"/>
      <c r="M6719" s="57"/>
      <c r="N6719" s="57"/>
    </row>
    <row r="6720" spans="5:14">
      <c r="E6720" s="66"/>
      <c r="F6720" s="66"/>
      <c r="G6720" s="57"/>
      <c r="H6720" s="57"/>
      <c r="I6720" s="57"/>
      <c r="J6720" s="57"/>
      <c r="K6720" s="57"/>
      <c r="L6720" s="57"/>
      <c r="M6720" s="57"/>
      <c r="N6720" s="57"/>
    </row>
    <row r="6721" spans="5:14">
      <c r="E6721" s="66"/>
      <c r="F6721" s="66"/>
      <c r="G6721" s="57"/>
      <c r="H6721" s="57"/>
      <c r="I6721" s="57"/>
      <c r="J6721" s="57"/>
      <c r="K6721" s="57"/>
      <c r="L6721" s="57"/>
      <c r="M6721" s="57"/>
      <c r="N6721" s="57"/>
    </row>
    <row r="6722" spans="5:14">
      <c r="E6722" s="66"/>
      <c r="F6722" s="66"/>
      <c r="G6722" s="57"/>
      <c r="H6722" s="57"/>
      <c r="I6722" s="57"/>
      <c r="J6722" s="57"/>
      <c r="K6722" s="57"/>
      <c r="L6722" s="57"/>
      <c r="M6722" s="57"/>
      <c r="N6722" s="57"/>
    </row>
    <row r="6723" spans="5:14">
      <c r="E6723" s="66"/>
      <c r="F6723" s="66"/>
      <c r="G6723" s="57"/>
      <c r="H6723" s="57"/>
      <c r="I6723" s="57"/>
      <c r="J6723" s="57"/>
      <c r="K6723" s="57"/>
      <c r="L6723" s="57"/>
      <c r="M6723" s="57"/>
      <c r="N6723" s="57"/>
    </row>
    <row r="6724" spans="5:14">
      <c r="E6724" s="66"/>
      <c r="F6724" s="66"/>
      <c r="G6724" s="57"/>
      <c r="H6724" s="57"/>
      <c r="I6724" s="57"/>
      <c r="J6724" s="57"/>
      <c r="K6724" s="57"/>
      <c r="L6724" s="57"/>
      <c r="M6724" s="57"/>
      <c r="N6724" s="57"/>
    </row>
    <row r="6725" spans="5:14">
      <c r="E6725" s="66"/>
      <c r="F6725" s="66"/>
      <c r="G6725" s="57"/>
      <c r="H6725" s="57"/>
      <c r="I6725" s="57"/>
      <c r="J6725" s="57"/>
      <c r="K6725" s="57"/>
      <c r="L6725" s="57"/>
      <c r="M6725" s="57"/>
      <c r="N6725" s="57"/>
    </row>
    <row r="6726" spans="5:14">
      <c r="E6726" s="66"/>
      <c r="F6726" s="66"/>
      <c r="G6726" s="57"/>
      <c r="H6726" s="57"/>
      <c r="I6726" s="57"/>
      <c r="J6726" s="57"/>
      <c r="K6726" s="57"/>
      <c r="L6726" s="57"/>
      <c r="M6726" s="57"/>
      <c r="N6726" s="57"/>
    </row>
    <row r="6727" spans="5:14">
      <c r="E6727" s="66"/>
      <c r="F6727" s="66"/>
      <c r="G6727" s="57"/>
      <c r="H6727" s="57"/>
      <c r="I6727" s="57"/>
      <c r="J6727" s="57"/>
      <c r="K6727" s="57"/>
      <c r="L6727" s="57"/>
      <c r="M6727" s="57"/>
      <c r="N6727" s="57"/>
    </row>
    <row r="6728" spans="5:14">
      <c r="E6728" s="66"/>
      <c r="F6728" s="66"/>
      <c r="G6728" s="57"/>
      <c r="H6728" s="57"/>
      <c r="I6728" s="57"/>
      <c r="J6728" s="57"/>
      <c r="K6728" s="57"/>
      <c r="L6728" s="57"/>
      <c r="M6728" s="57"/>
      <c r="N6728" s="57"/>
    </row>
    <row r="6729" spans="5:14">
      <c r="E6729" s="66"/>
      <c r="F6729" s="66"/>
      <c r="G6729" s="57"/>
      <c r="H6729" s="57"/>
      <c r="I6729" s="57"/>
      <c r="J6729" s="57"/>
      <c r="K6729" s="57"/>
      <c r="L6729" s="57"/>
      <c r="M6729" s="57"/>
      <c r="N6729" s="57"/>
    </row>
    <row r="6730" spans="5:14">
      <c r="E6730" s="66"/>
      <c r="F6730" s="66"/>
      <c r="G6730" s="57"/>
      <c r="H6730" s="57"/>
      <c r="I6730" s="57"/>
      <c r="J6730" s="57"/>
      <c r="K6730" s="57"/>
      <c r="L6730" s="57"/>
      <c r="M6730" s="57"/>
      <c r="N6730" s="57"/>
    </row>
    <row r="6731" spans="5:14">
      <c r="E6731" s="66"/>
      <c r="F6731" s="66"/>
      <c r="G6731" s="57"/>
      <c r="H6731" s="57"/>
      <c r="I6731" s="57"/>
      <c r="J6731" s="57"/>
      <c r="K6731" s="57"/>
      <c r="L6731" s="57"/>
      <c r="M6731" s="57"/>
      <c r="N6731" s="57"/>
    </row>
    <row r="6732" spans="5:14">
      <c r="E6732" s="66"/>
      <c r="F6732" s="66"/>
      <c r="G6732" s="57"/>
      <c r="H6732" s="57"/>
      <c r="I6732" s="57"/>
      <c r="J6732" s="57"/>
      <c r="K6732" s="57"/>
      <c r="L6732" s="57"/>
      <c r="M6732" s="57"/>
      <c r="N6732" s="57"/>
    </row>
    <row r="6733" spans="5:14">
      <c r="E6733" s="66"/>
      <c r="F6733" s="66"/>
      <c r="G6733" s="57"/>
      <c r="H6733" s="57"/>
      <c r="I6733" s="57"/>
      <c r="J6733" s="57"/>
      <c r="K6733" s="57"/>
      <c r="L6733" s="57"/>
      <c r="M6733" s="57"/>
      <c r="N6733" s="57"/>
    </row>
    <row r="6734" spans="5:14">
      <c r="E6734" s="66"/>
      <c r="F6734" s="66"/>
      <c r="G6734" s="57"/>
      <c r="H6734" s="57"/>
      <c r="I6734" s="57"/>
      <c r="J6734" s="57"/>
      <c r="K6734" s="57"/>
      <c r="L6734" s="57"/>
      <c r="M6734" s="57"/>
      <c r="N6734" s="57"/>
    </row>
    <row r="6735" spans="5:14">
      <c r="E6735" s="66"/>
      <c r="F6735" s="66"/>
      <c r="G6735" s="57"/>
      <c r="H6735" s="57"/>
      <c r="I6735" s="57"/>
      <c r="J6735" s="57"/>
      <c r="K6735" s="57"/>
      <c r="L6735" s="57"/>
      <c r="M6735" s="57"/>
      <c r="N6735" s="57"/>
    </row>
    <row r="6736" spans="5:14">
      <c r="E6736" s="66"/>
      <c r="F6736" s="66"/>
      <c r="G6736" s="57"/>
      <c r="H6736" s="57"/>
      <c r="I6736" s="57"/>
      <c r="J6736" s="57"/>
      <c r="K6736" s="57"/>
      <c r="L6736" s="57"/>
      <c r="M6736" s="57"/>
      <c r="N6736" s="57"/>
    </row>
    <row r="6737" spans="5:14">
      <c r="E6737" s="66"/>
      <c r="F6737" s="66"/>
      <c r="G6737" s="57"/>
      <c r="H6737" s="57"/>
      <c r="I6737" s="57"/>
      <c r="J6737" s="57"/>
      <c r="K6737" s="57"/>
      <c r="L6737" s="57"/>
      <c r="M6737" s="57"/>
      <c r="N6737" s="57"/>
    </row>
    <row r="6738" spans="5:14">
      <c r="E6738" s="66"/>
      <c r="F6738" s="66"/>
      <c r="G6738" s="57"/>
      <c r="H6738" s="57"/>
      <c r="I6738" s="57"/>
      <c r="J6738" s="57"/>
      <c r="K6738" s="57"/>
      <c r="L6738" s="57"/>
      <c r="M6738" s="57"/>
      <c r="N6738" s="57"/>
    </row>
    <row r="6739" spans="5:14">
      <c r="E6739" s="66"/>
      <c r="F6739" s="66"/>
      <c r="G6739" s="57"/>
      <c r="H6739" s="57"/>
      <c r="I6739" s="57"/>
      <c r="J6739" s="57"/>
      <c r="K6739" s="57"/>
      <c r="L6739" s="57"/>
      <c r="M6739" s="57"/>
      <c r="N6739" s="57"/>
    </row>
    <row r="6740" spans="5:14">
      <c r="E6740" s="66"/>
      <c r="F6740" s="66"/>
      <c r="G6740" s="57"/>
      <c r="H6740" s="57"/>
      <c r="I6740" s="57"/>
      <c r="J6740" s="57"/>
      <c r="K6740" s="57"/>
      <c r="L6740" s="57"/>
      <c r="M6740" s="57"/>
      <c r="N6740" s="57"/>
    </row>
    <row r="6741" spans="5:14">
      <c r="E6741" s="66"/>
      <c r="F6741" s="66"/>
      <c r="G6741" s="57"/>
      <c r="H6741" s="57"/>
      <c r="I6741" s="57"/>
      <c r="J6741" s="57"/>
      <c r="K6741" s="57"/>
      <c r="L6741" s="57"/>
      <c r="M6741" s="57"/>
      <c r="N6741" s="57"/>
    </row>
    <row r="6742" spans="5:14">
      <c r="E6742" s="66"/>
      <c r="F6742" s="66"/>
      <c r="G6742" s="57"/>
      <c r="H6742" s="57"/>
      <c r="I6742" s="57"/>
      <c r="J6742" s="57"/>
      <c r="K6742" s="57"/>
      <c r="L6742" s="57"/>
      <c r="M6742" s="57"/>
      <c r="N6742" s="57"/>
    </row>
    <row r="6743" spans="5:14">
      <c r="E6743" s="66"/>
      <c r="F6743" s="66"/>
      <c r="G6743" s="57"/>
      <c r="H6743" s="57"/>
      <c r="I6743" s="57"/>
      <c r="J6743" s="57"/>
      <c r="K6743" s="57"/>
      <c r="L6743" s="57"/>
      <c r="M6743" s="57"/>
      <c r="N6743" s="57"/>
    </row>
    <row r="6744" spans="5:14">
      <c r="E6744" s="66"/>
      <c r="F6744" s="66"/>
      <c r="G6744" s="57"/>
      <c r="H6744" s="57"/>
      <c r="I6744" s="57"/>
      <c r="J6744" s="57"/>
      <c r="K6744" s="57"/>
      <c r="L6744" s="57"/>
      <c r="M6744" s="57"/>
      <c r="N6744" s="57"/>
    </row>
    <row r="6745" spans="5:14">
      <c r="E6745" s="66"/>
      <c r="F6745" s="66"/>
      <c r="G6745" s="57"/>
      <c r="H6745" s="57"/>
      <c r="I6745" s="57"/>
      <c r="J6745" s="57"/>
      <c r="K6745" s="57"/>
      <c r="L6745" s="57"/>
      <c r="M6745" s="57"/>
      <c r="N6745" s="57"/>
    </row>
    <row r="6746" spans="5:14">
      <c r="E6746" s="66"/>
      <c r="F6746" s="66"/>
      <c r="G6746" s="57"/>
      <c r="H6746" s="57"/>
      <c r="I6746" s="57"/>
      <c r="J6746" s="57"/>
      <c r="K6746" s="57"/>
      <c r="L6746" s="57"/>
      <c r="M6746" s="57"/>
      <c r="N6746" s="57"/>
    </row>
    <row r="6747" spans="5:14">
      <c r="E6747" s="66"/>
      <c r="F6747" s="66"/>
      <c r="G6747" s="57"/>
      <c r="H6747" s="57"/>
      <c r="I6747" s="57"/>
      <c r="J6747" s="57"/>
      <c r="K6747" s="57"/>
      <c r="L6747" s="57"/>
      <c r="M6747" s="57"/>
      <c r="N6747" s="57"/>
    </row>
    <row r="6748" spans="5:14">
      <c r="E6748" s="66"/>
      <c r="F6748" s="66"/>
      <c r="G6748" s="57"/>
      <c r="H6748" s="57"/>
      <c r="I6748" s="57"/>
      <c r="J6748" s="57"/>
      <c r="K6748" s="57"/>
      <c r="L6748" s="57"/>
      <c r="M6748" s="57"/>
      <c r="N6748" s="57"/>
    </row>
    <row r="6749" spans="5:14">
      <c r="E6749" s="66"/>
      <c r="F6749" s="66"/>
      <c r="G6749" s="57"/>
      <c r="H6749" s="57"/>
      <c r="I6749" s="57"/>
      <c r="J6749" s="57"/>
      <c r="K6749" s="57"/>
      <c r="L6749" s="57"/>
      <c r="M6749" s="57"/>
      <c r="N6749" s="57"/>
    </row>
    <row r="6750" spans="5:14">
      <c r="E6750" s="66"/>
      <c r="F6750" s="66"/>
      <c r="G6750" s="57"/>
      <c r="H6750" s="57"/>
      <c r="I6750" s="57"/>
      <c r="J6750" s="57"/>
      <c r="K6750" s="57"/>
      <c r="L6750" s="57"/>
      <c r="M6750" s="57"/>
      <c r="N6750" s="57"/>
    </row>
    <row r="6751" spans="5:14">
      <c r="E6751" s="66"/>
      <c r="F6751" s="66"/>
      <c r="G6751" s="57"/>
      <c r="H6751" s="57"/>
      <c r="I6751" s="57"/>
      <c r="J6751" s="57"/>
      <c r="K6751" s="57"/>
      <c r="L6751" s="57"/>
      <c r="M6751" s="57"/>
      <c r="N6751" s="57"/>
    </row>
    <row r="6752" spans="5:14">
      <c r="E6752" s="66"/>
      <c r="F6752" s="66"/>
      <c r="G6752" s="57"/>
      <c r="H6752" s="57"/>
      <c r="I6752" s="57"/>
      <c r="J6752" s="57"/>
      <c r="K6752" s="57"/>
      <c r="L6752" s="57"/>
      <c r="M6752" s="57"/>
      <c r="N6752" s="57"/>
    </row>
    <row r="6753" spans="5:14">
      <c r="E6753" s="66"/>
      <c r="F6753" s="66"/>
      <c r="G6753" s="57"/>
      <c r="H6753" s="57"/>
      <c r="I6753" s="57"/>
      <c r="J6753" s="57"/>
      <c r="K6753" s="57"/>
      <c r="L6753" s="57"/>
      <c r="M6753" s="57"/>
      <c r="N6753" s="57"/>
    </row>
    <row r="6754" spans="5:14">
      <c r="E6754" s="66"/>
      <c r="F6754" s="66"/>
      <c r="G6754" s="57"/>
      <c r="H6754" s="57"/>
      <c r="I6754" s="57"/>
      <c r="J6754" s="57"/>
      <c r="K6754" s="57"/>
      <c r="L6754" s="57"/>
      <c r="M6754" s="57"/>
      <c r="N6754" s="57"/>
    </row>
    <row r="6755" spans="5:14">
      <c r="E6755" s="66"/>
      <c r="F6755" s="66"/>
      <c r="G6755" s="57"/>
      <c r="H6755" s="57"/>
      <c r="I6755" s="57"/>
      <c r="J6755" s="57"/>
      <c r="K6755" s="57"/>
      <c r="L6755" s="57"/>
      <c r="M6755" s="57"/>
      <c r="N6755" s="57"/>
    </row>
    <row r="6756" spans="5:14">
      <c r="E6756" s="66"/>
      <c r="F6756" s="66"/>
      <c r="G6756" s="57"/>
      <c r="H6756" s="57"/>
      <c r="I6756" s="57"/>
      <c r="J6756" s="57"/>
      <c r="K6756" s="57"/>
      <c r="L6756" s="57"/>
      <c r="M6756" s="57"/>
      <c r="N6756" s="57"/>
    </row>
    <row r="6757" spans="5:14">
      <c r="E6757" s="66"/>
      <c r="F6757" s="66"/>
      <c r="G6757" s="57"/>
      <c r="H6757" s="57"/>
      <c r="I6757" s="57"/>
      <c r="J6757" s="57"/>
      <c r="K6757" s="57"/>
      <c r="L6757" s="57"/>
      <c r="M6757" s="57"/>
      <c r="N6757" s="57"/>
    </row>
    <row r="6758" spans="5:14">
      <c r="E6758" s="66"/>
      <c r="F6758" s="66"/>
      <c r="G6758" s="57"/>
      <c r="H6758" s="57"/>
      <c r="I6758" s="57"/>
      <c r="J6758" s="57"/>
      <c r="K6758" s="57"/>
      <c r="L6758" s="57"/>
      <c r="M6758" s="57"/>
      <c r="N6758" s="57"/>
    </row>
    <row r="6759" spans="5:14">
      <c r="E6759" s="66"/>
      <c r="F6759" s="66"/>
      <c r="G6759" s="57"/>
      <c r="H6759" s="57"/>
      <c r="I6759" s="57"/>
      <c r="J6759" s="57"/>
      <c r="K6759" s="57"/>
      <c r="L6759" s="57"/>
      <c r="M6759" s="57"/>
      <c r="N6759" s="57"/>
    </row>
    <row r="6760" spans="5:14">
      <c r="E6760" s="66"/>
      <c r="F6760" s="66"/>
      <c r="G6760" s="57"/>
      <c r="H6760" s="57"/>
      <c r="I6760" s="57"/>
      <c r="J6760" s="57"/>
      <c r="K6760" s="57"/>
      <c r="L6760" s="57"/>
      <c r="M6760" s="57"/>
      <c r="N6760" s="57"/>
    </row>
    <row r="6761" spans="5:14">
      <c r="E6761" s="66"/>
      <c r="F6761" s="66"/>
      <c r="G6761" s="57"/>
      <c r="H6761" s="57"/>
      <c r="I6761" s="57"/>
      <c r="J6761" s="57"/>
      <c r="K6761" s="57"/>
      <c r="L6761" s="57"/>
      <c r="M6761" s="57"/>
      <c r="N6761" s="57"/>
    </row>
    <row r="6762" spans="5:14">
      <c r="E6762" s="66"/>
      <c r="F6762" s="66"/>
      <c r="G6762" s="57"/>
      <c r="H6762" s="57"/>
      <c r="I6762" s="57"/>
      <c r="J6762" s="57"/>
      <c r="K6762" s="57"/>
      <c r="L6762" s="57"/>
      <c r="M6762" s="57"/>
      <c r="N6762" s="57"/>
    </row>
    <row r="6763" spans="5:14">
      <c r="E6763" s="66"/>
      <c r="F6763" s="66"/>
      <c r="G6763" s="57"/>
      <c r="H6763" s="57"/>
      <c r="I6763" s="57"/>
      <c r="J6763" s="57"/>
      <c r="K6763" s="57"/>
      <c r="L6763" s="57"/>
      <c r="M6763" s="57"/>
      <c r="N6763" s="57"/>
    </row>
    <row r="6764" spans="5:14">
      <c r="E6764" s="66"/>
      <c r="F6764" s="66"/>
      <c r="G6764" s="57"/>
      <c r="H6764" s="57"/>
      <c r="I6764" s="57"/>
      <c r="J6764" s="57"/>
      <c r="K6764" s="57"/>
      <c r="L6764" s="57"/>
      <c r="M6764" s="57"/>
      <c r="N6764" s="57"/>
    </row>
    <row r="6765" spans="5:14">
      <c r="E6765" s="66"/>
      <c r="F6765" s="66"/>
      <c r="G6765" s="57"/>
      <c r="H6765" s="57"/>
      <c r="I6765" s="57"/>
      <c r="J6765" s="57"/>
      <c r="K6765" s="57"/>
      <c r="L6765" s="57"/>
      <c r="M6765" s="57"/>
      <c r="N6765" s="57"/>
    </row>
    <row r="6766" spans="5:14">
      <c r="E6766" s="66"/>
      <c r="F6766" s="66"/>
      <c r="G6766" s="57"/>
      <c r="H6766" s="57"/>
      <c r="I6766" s="57"/>
      <c r="J6766" s="57"/>
      <c r="K6766" s="57"/>
      <c r="L6766" s="57"/>
      <c r="M6766" s="57"/>
      <c r="N6766" s="57"/>
    </row>
    <row r="6767" spans="5:14">
      <c r="E6767" s="66"/>
      <c r="F6767" s="66"/>
      <c r="G6767" s="57"/>
      <c r="H6767" s="57"/>
      <c r="I6767" s="57"/>
      <c r="J6767" s="57"/>
      <c r="K6767" s="57"/>
      <c r="L6767" s="57"/>
      <c r="M6767" s="57"/>
      <c r="N6767" s="57"/>
    </row>
    <row r="6768" spans="5:14">
      <c r="E6768" s="66"/>
      <c r="F6768" s="66"/>
      <c r="G6768" s="57"/>
      <c r="H6768" s="57"/>
      <c r="I6768" s="57"/>
      <c r="J6768" s="57"/>
      <c r="K6768" s="57"/>
      <c r="L6768" s="57"/>
      <c r="M6768" s="57"/>
      <c r="N6768" s="57"/>
    </row>
    <row r="6769" spans="5:14">
      <c r="E6769" s="66"/>
      <c r="F6769" s="66"/>
      <c r="G6769" s="57"/>
      <c r="H6769" s="57"/>
      <c r="I6769" s="57"/>
      <c r="J6769" s="57"/>
      <c r="K6769" s="57"/>
      <c r="L6769" s="57"/>
      <c r="M6769" s="57"/>
      <c r="N6769" s="57"/>
    </row>
    <row r="6770" spans="5:14">
      <c r="E6770" s="66"/>
      <c r="F6770" s="66"/>
      <c r="G6770" s="57"/>
      <c r="H6770" s="57"/>
      <c r="I6770" s="57"/>
      <c r="J6770" s="57"/>
      <c r="K6770" s="57"/>
      <c r="L6770" s="57"/>
      <c r="M6770" s="57"/>
      <c r="N6770" s="57"/>
    </row>
    <row r="6771" spans="5:14">
      <c r="E6771" s="66"/>
      <c r="F6771" s="66"/>
      <c r="G6771" s="57"/>
      <c r="H6771" s="57"/>
      <c r="I6771" s="57"/>
      <c r="J6771" s="57"/>
      <c r="K6771" s="57"/>
      <c r="L6771" s="57"/>
      <c r="M6771" s="57"/>
      <c r="N6771" s="57"/>
    </row>
    <row r="6772" spans="5:14">
      <c r="E6772" s="66"/>
      <c r="F6772" s="66"/>
      <c r="G6772" s="57"/>
      <c r="H6772" s="57"/>
      <c r="I6772" s="57"/>
      <c r="J6772" s="57"/>
      <c r="K6772" s="57"/>
      <c r="L6772" s="57"/>
      <c r="M6772" s="57"/>
      <c r="N6772" s="57"/>
    </row>
    <row r="6773" spans="5:14">
      <c r="E6773" s="66"/>
      <c r="F6773" s="66"/>
      <c r="G6773" s="57"/>
      <c r="H6773" s="57"/>
      <c r="I6773" s="57"/>
      <c r="J6773" s="57"/>
      <c r="K6773" s="57"/>
      <c r="L6773" s="57"/>
      <c r="M6773" s="57"/>
      <c r="N6773" s="57"/>
    </row>
    <row r="6774" spans="5:14">
      <c r="E6774" s="66"/>
      <c r="F6774" s="66"/>
      <c r="G6774" s="57"/>
      <c r="H6774" s="57"/>
      <c r="I6774" s="57"/>
      <c r="J6774" s="57"/>
      <c r="K6774" s="57"/>
      <c r="L6774" s="57"/>
      <c r="M6774" s="57"/>
      <c r="N6774" s="57"/>
    </row>
    <row r="6775" spans="5:14">
      <c r="E6775" s="66"/>
      <c r="F6775" s="66"/>
      <c r="G6775" s="57"/>
      <c r="H6775" s="57"/>
      <c r="I6775" s="57"/>
      <c r="J6775" s="57"/>
      <c r="K6775" s="57"/>
      <c r="L6775" s="57"/>
      <c r="M6775" s="57"/>
      <c r="N6775" s="57"/>
    </row>
    <row r="6776" spans="5:14">
      <c r="E6776" s="66"/>
      <c r="F6776" s="66"/>
      <c r="G6776" s="57"/>
      <c r="H6776" s="57"/>
      <c r="I6776" s="57"/>
      <c r="J6776" s="57"/>
      <c r="K6776" s="57"/>
      <c r="L6776" s="57"/>
      <c r="M6776" s="57"/>
      <c r="N6776" s="57"/>
    </row>
    <row r="6777" spans="5:14">
      <c r="E6777" s="66"/>
      <c r="F6777" s="66"/>
      <c r="G6777" s="57"/>
      <c r="H6777" s="57"/>
      <c r="I6777" s="57"/>
      <c r="J6777" s="57"/>
      <c r="K6777" s="57"/>
      <c r="L6777" s="57"/>
      <c r="M6777" s="57"/>
      <c r="N6777" s="57"/>
    </row>
    <row r="6778" spans="5:14">
      <c r="E6778" s="66"/>
      <c r="F6778" s="66"/>
      <c r="G6778" s="57"/>
      <c r="H6778" s="57"/>
      <c r="I6778" s="57"/>
      <c r="J6778" s="57"/>
      <c r="K6778" s="57"/>
      <c r="L6778" s="57"/>
      <c r="M6778" s="57"/>
      <c r="N6778" s="57"/>
    </row>
    <row r="6779" spans="5:14">
      <c r="E6779" s="66"/>
      <c r="F6779" s="66"/>
      <c r="G6779" s="57"/>
      <c r="H6779" s="57"/>
      <c r="I6779" s="57"/>
      <c r="J6779" s="57"/>
      <c r="K6779" s="57"/>
      <c r="L6779" s="57"/>
      <c r="M6779" s="57"/>
      <c r="N6779" s="57"/>
    </row>
    <row r="6780" spans="5:14">
      <c r="E6780" s="66"/>
      <c r="F6780" s="66"/>
      <c r="G6780" s="57"/>
      <c r="H6780" s="57"/>
      <c r="I6780" s="57"/>
      <c r="J6780" s="57"/>
      <c r="K6780" s="57"/>
      <c r="L6780" s="57"/>
      <c r="M6780" s="57"/>
      <c r="N6780" s="57"/>
    </row>
    <row r="6781" spans="5:14">
      <c r="E6781" s="66"/>
      <c r="F6781" s="66"/>
      <c r="G6781" s="57"/>
      <c r="H6781" s="57"/>
      <c r="I6781" s="57"/>
      <c r="J6781" s="57"/>
      <c r="K6781" s="57"/>
      <c r="L6781" s="57"/>
      <c r="M6781" s="57"/>
      <c r="N6781" s="57"/>
    </row>
    <row r="6782" spans="5:14">
      <c r="E6782" s="66"/>
      <c r="F6782" s="66"/>
      <c r="G6782" s="57"/>
      <c r="H6782" s="57"/>
      <c r="I6782" s="57"/>
      <c r="J6782" s="57"/>
      <c r="K6782" s="57"/>
      <c r="L6782" s="57"/>
      <c r="M6782" s="57"/>
      <c r="N6782" s="57"/>
    </row>
    <row r="6783" spans="5:14">
      <c r="E6783" s="66"/>
      <c r="F6783" s="66"/>
      <c r="G6783" s="57"/>
      <c r="H6783" s="57"/>
      <c r="I6783" s="57"/>
      <c r="J6783" s="57"/>
      <c r="K6783" s="57"/>
      <c r="L6783" s="57"/>
      <c r="M6783" s="57"/>
      <c r="N6783" s="57"/>
    </row>
    <row r="6784" spans="5:14">
      <c r="E6784" s="66"/>
      <c r="F6784" s="66"/>
      <c r="G6784" s="57"/>
      <c r="H6784" s="57"/>
      <c r="I6784" s="57"/>
      <c r="J6784" s="57"/>
      <c r="K6784" s="57"/>
      <c r="L6784" s="57"/>
      <c r="M6784" s="57"/>
      <c r="N6784" s="57"/>
    </row>
    <row r="6785" spans="5:14">
      <c r="E6785" s="66"/>
      <c r="F6785" s="66"/>
      <c r="G6785" s="57"/>
      <c r="H6785" s="57"/>
      <c r="I6785" s="57"/>
      <c r="J6785" s="57"/>
      <c r="K6785" s="57"/>
      <c r="L6785" s="57"/>
      <c r="M6785" s="57"/>
      <c r="N6785" s="57"/>
    </row>
    <row r="6786" spans="5:14">
      <c r="E6786" s="66"/>
      <c r="F6786" s="66"/>
      <c r="G6786" s="57"/>
      <c r="H6786" s="57"/>
      <c r="I6786" s="57"/>
      <c r="J6786" s="57"/>
      <c r="K6786" s="57"/>
      <c r="L6786" s="57"/>
      <c r="M6786" s="57"/>
      <c r="N6786" s="57"/>
    </row>
    <row r="6787" spans="5:14">
      <c r="E6787" s="66"/>
      <c r="F6787" s="66"/>
      <c r="G6787" s="57"/>
      <c r="H6787" s="57"/>
      <c r="I6787" s="57"/>
      <c r="J6787" s="57"/>
      <c r="K6787" s="57"/>
      <c r="L6787" s="57"/>
      <c r="M6787" s="57"/>
      <c r="N6787" s="57"/>
    </row>
    <row r="6788" spans="5:14">
      <c r="E6788" s="66"/>
      <c r="F6788" s="66"/>
      <c r="G6788" s="57"/>
      <c r="H6788" s="57"/>
      <c r="I6788" s="57"/>
      <c r="J6788" s="57"/>
      <c r="K6788" s="57"/>
      <c r="L6788" s="57"/>
      <c r="M6788" s="57"/>
      <c r="N6788" s="57"/>
    </row>
    <row r="6789" spans="5:14">
      <c r="E6789" s="66"/>
      <c r="F6789" s="66"/>
      <c r="G6789" s="57"/>
      <c r="H6789" s="57"/>
      <c r="I6789" s="57"/>
      <c r="J6789" s="57"/>
      <c r="K6789" s="57"/>
      <c r="L6789" s="57"/>
      <c r="M6789" s="57"/>
      <c r="N6789" s="57"/>
    </row>
    <row r="6790" spans="5:14">
      <c r="E6790" s="66"/>
      <c r="F6790" s="66"/>
      <c r="G6790" s="57"/>
      <c r="H6790" s="57"/>
      <c r="I6790" s="57"/>
      <c r="J6790" s="57"/>
      <c r="K6790" s="57"/>
      <c r="L6790" s="57"/>
      <c r="M6790" s="57"/>
      <c r="N6790" s="57"/>
    </row>
    <row r="6791" spans="5:14">
      <c r="E6791" s="66"/>
      <c r="F6791" s="66"/>
      <c r="G6791" s="57"/>
      <c r="H6791" s="57"/>
      <c r="I6791" s="57"/>
      <c r="J6791" s="57"/>
      <c r="K6791" s="57"/>
      <c r="L6791" s="57"/>
      <c r="M6791" s="57"/>
      <c r="N6791" s="57"/>
    </row>
    <row r="6792" spans="5:14">
      <c r="E6792" s="66"/>
      <c r="F6792" s="66"/>
      <c r="G6792" s="57"/>
      <c r="H6792" s="57"/>
      <c r="I6792" s="57"/>
      <c r="J6792" s="57"/>
      <c r="K6792" s="57"/>
      <c r="L6792" s="57"/>
      <c r="M6792" s="57"/>
      <c r="N6792" s="57"/>
    </row>
    <row r="6793" spans="5:14">
      <c r="E6793" s="66"/>
      <c r="F6793" s="66"/>
      <c r="G6793" s="57"/>
      <c r="H6793" s="57"/>
      <c r="I6793" s="57"/>
      <c r="J6793" s="57"/>
      <c r="K6793" s="57"/>
      <c r="L6793" s="57"/>
      <c r="M6793" s="57"/>
      <c r="N6793" s="57"/>
    </row>
    <row r="6794" spans="5:14">
      <c r="E6794" s="66"/>
      <c r="F6794" s="66"/>
      <c r="G6794" s="57"/>
      <c r="H6794" s="57"/>
      <c r="I6794" s="57"/>
      <c r="J6794" s="57"/>
      <c r="K6794" s="57"/>
      <c r="L6794" s="57"/>
      <c r="M6794" s="57"/>
      <c r="N6794" s="57"/>
    </row>
    <row r="6795" spans="5:14">
      <c r="E6795" s="66"/>
      <c r="F6795" s="66"/>
      <c r="G6795" s="57"/>
      <c r="H6795" s="57"/>
      <c r="I6795" s="57"/>
      <c r="J6795" s="57"/>
      <c r="K6795" s="57"/>
      <c r="L6795" s="57"/>
      <c r="M6795" s="57"/>
      <c r="N6795" s="57"/>
    </row>
    <row r="6796" spans="5:14">
      <c r="E6796" s="66"/>
      <c r="F6796" s="66"/>
      <c r="G6796" s="57"/>
      <c r="H6796" s="57"/>
      <c r="I6796" s="57"/>
      <c r="J6796" s="57"/>
      <c r="K6796" s="57"/>
      <c r="L6796" s="57"/>
      <c r="M6796" s="57"/>
      <c r="N6796" s="57"/>
    </row>
    <row r="6797" spans="5:14">
      <c r="E6797" s="66"/>
      <c r="F6797" s="66"/>
      <c r="G6797" s="57"/>
      <c r="H6797" s="57"/>
      <c r="I6797" s="57"/>
      <c r="J6797" s="57"/>
      <c r="K6797" s="57"/>
      <c r="L6797" s="57"/>
      <c r="M6797" s="57"/>
      <c r="N6797" s="57"/>
    </row>
    <row r="6798" spans="5:14">
      <c r="E6798" s="66"/>
      <c r="F6798" s="66"/>
      <c r="G6798" s="57"/>
      <c r="H6798" s="57"/>
      <c r="I6798" s="57"/>
      <c r="J6798" s="57"/>
      <c r="K6798" s="57"/>
      <c r="L6798" s="57"/>
      <c r="M6798" s="57"/>
      <c r="N6798" s="57"/>
    </row>
    <row r="6799" spans="5:14">
      <c r="E6799" s="66"/>
      <c r="F6799" s="66"/>
      <c r="G6799" s="57"/>
      <c r="H6799" s="57"/>
      <c r="I6799" s="57"/>
      <c r="J6799" s="57"/>
      <c r="K6799" s="57"/>
      <c r="L6799" s="57"/>
      <c r="M6799" s="57"/>
      <c r="N6799" s="57"/>
    </row>
    <row r="6800" spans="5:14">
      <c r="E6800" s="66"/>
      <c r="F6800" s="66"/>
      <c r="G6800" s="57"/>
      <c r="H6800" s="57"/>
      <c r="I6800" s="57"/>
      <c r="J6800" s="57"/>
      <c r="K6800" s="57"/>
      <c r="L6800" s="57"/>
      <c r="M6800" s="57"/>
      <c r="N6800" s="57"/>
    </row>
    <row r="6801" spans="5:14">
      <c r="E6801" s="66"/>
      <c r="F6801" s="66"/>
      <c r="G6801" s="57"/>
      <c r="H6801" s="57"/>
      <c r="I6801" s="57"/>
      <c r="J6801" s="57"/>
      <c r="K6801" s="57"/>
      <c r="L6801" s="57"/>
      <c r="M6801" s="57"/>
      <c r="N6801" s="57"/>
    </row>
    <row r="6802" spans="5:14">
      <c r="E6802" s="66"/>
      <c r="F6802" s="66"/>
      <c r="G6802" s="57"/>
      <c r="H6802" s="57"/>
      <c r="I6802" s="57"/>
      <c r="J6802" s="57"/>
      <c r="K6802" s="57"/>
      <c r="L6802" s="57"/>
      <c r="M6802" s="57"/>
      <c r="N6802" s="57"/>
    </row>
    <row r="6803" spans="5:14">
      <c r="E6803" s="66"/>
      <c r="F6803" s="66"/>
      <c r="G6803" s="57"/>
      <c r="H6803" s="57"/>
      <c r="I6803" s="57"/>
      <c r="J6803" s="57"/>
      <c r="K6803" s="57"/>
      <c r="L6803" s="57"/>
      <c r="M6803" s="57"/>
      <c r="N6803" s="57"/>
    </row>
    <row r="6804" spans="5:14">
      <c r="E6804" s="66"/>
      <c r="F6804" s="66"/>
      <c r="G6804" s="57"/>
      <c r="H6804" s="57"/>
      <c r="I6804" s="57"/>
      <c r="J6804" s="57"/>
      <c r="K6804" s="57"/>
      <c r="L6804" s="57"/>
      <c r="M6804" s="57"/>
      <c r="N6804" s="57"/>
    </row>
    <row r="6805" spans="5:14">
      <c r="E6805" s="66"/>
      <c r="F6805" s="66"/>
      <c r="G6805" s="57"/>
      <c r="H6805" s="57"/>
      <c r="I6805" s="57"/>
      <c r="J6805" s="57"/>
      <c r="K6805" s="57"/>
      <c r="L6805" s="57"/>
      <c r="M6805" s="57"/>
      <c r="N6805" s="57"/>
    </row>
    <row r="6806" spans="5:14">
      <c r="E6806" s="66"/>
      <c r="F6806" s="66"/>
      <c r="G6806" s="57"/>
      <c r="H6806" s="57"/>
      <c r="I6806" s="57"/>
      <c r="J6806" s="57"/>
      <c r="K6806" s="57"/>
      <c r="L6806" s="57"/>
      <c r="M6806" s="57"/>
      <c r="N6806" s="57"/>
    </row>
    <row r="6807" spans="5:14">
      <c r="E6807" s="66"/>
      <c r="F6807" s="66"/>
      <c r="G6807" s="57"/>
      <c r="H6807" s="57"/>
      <c r="I6807" s="57"/>
      <c r="J6807" s="57"/>
      <c r="K6807" s="57"/>
      <c r="L6807" s="57"/>
      <c r="M6807" s="57"/>
      <c r="N6807" s="57"/>
    </row>
    <row r="6808" spans="5:14">
      <c r="E6808" s="66"/>
      <c r="F6808" s="66"/>
      <c r="G6808" s="57"/>
      <c r="H6808" s="57"/>
      <c r="I6808" s="57"/>
      <c r="J6808" s="57"/>
      <c r="K6808" s="57"/>
      <c r="L6808" s="57"/>
      <c r="M6808" s="57"/>
      <c r="N6808" s="57"/>
    </row>
    <row r="6809" spans="5:14">
      <c r="E6809" s="66"/>
      <c r="F6809" s="66"/>
      <c r="G6809" s="57"/>
      <c r="H6809" s="57"/>
      <c r="I6809" s="57"/>
      <c r="J6809" s="57"/>
      <c r="K6809" s="57"/>
      <c r="L6809" s="57"/>
      <c r="M6809" s="57"/>
      <c r="N6809" s="57"/>
    </row>
    <row r="6810" spans="5:14">
      <c r="E6810" s="66"/>
      <c r="F6810" s="66"/>
      <c r="G6810" s="57"/>
      <c r="H6810" s="57"/>
      <c r="I6810" s="57"/>
      <c r="J6810" s="57"/>
      <c r="K6810" s="57"/>
      <c r="L6810" s="57"/>
      <c r="M6810" s="57"/>
      <c r="N6810" s="57"/>
    </row>
    <row r="6811" spans="5:14">
      <c r="E6811" s="66"/>
      <c r="F6811" s="66"/>
      <c r="G6811" s="57"/>
      <c r="H6811" s="57"/>
      <c r="I6811" s="57"/>
      <c r="J6811" s="57"/>
      <c r="K6811" s="57"/>
      <c r="L6811" s="57"/>
      <c r="M6811" s="57"/>
      <c r="N6811" s="57"/>
    </row>
    <row r="6812" spans="5:14">
      <c r="E6812" s="66"/>
      <c r="F6812" s="66"/>
      <c r="G6812" s="57"/>
      <c r="H6812" s="57"/>
      <c r="I6812" s="57"/>
      <c r="J6812" s="57"/>
      <c r="K6812" s="57"/>
      <c r="L6812" s="57"/>
      <c r="M6812" s="57"/>
      <c r="N6812" s="57"/>
    </row>
    <row r="6813" spans="5:14">
      <c r="E6813" s="66"/>
      <c r="F6813" s="66"/>
      <c r="G6813" s="57"/>
      <c r="H6813" s="57"/>
      <c r="I6813" s="57"/>
      <c r="J6813" s="57"/>
      <c r="K6813" s="57"/>
      <c r="L6813" s="57"/>
      <c r="M6813" s="57"/>
      <c r="N6813" s="57"/>
    </row>
    <row r="6814" spans="5:14">
      <c r="E6814" s="66"/>
      <c r="F6814" s="66"/>
      <c r="G6814" s="57"/>
      <c r="H6814" s="57"/>
      <c r="I6814" s="57"/>
      <c r="J6814" s="57"/>
      <c r="K6814" s="57"/>
      <c r="L6814" s="57"/>
      <c r="M6814" s="57"/>
      <c r="N6814" s="57"/>
    </row>
    <row r="6815" spans="5:14">
      <c r="E6815" s="66"/>
      <c r="F6815" s="66"/>
      <c r="G6815" s="57"/>
      <c r="H6815" s="57"/>
      <c r="I6815" s="57"/>
      <c r="J6815" s="57"/>
      <c r="K6815" s="57"/>
      <c r="L6815" s="57"/>
      <c r="M6815" s="57"/>
      <c r="N6815" s="57"/>
    </row>
    <row r="6816" spans="5:14">
      <c r="E6816" s="66"/>
      <c r="F6816" s="66"/>
      <c r="G6816" s="57"/>
      <c r="H6816" s="57"/>
      <c r="I6816" s="57"/>
      <c r="J6816" s="57"/>
      <c r="K6816" s="57"/>
      <c r="L6816" s="57"/>
      <c r="M6816" s="57"/>
      <c r="N6816" s="57"/>
    </row>
    <row r="6817" spans="5:14">
      <c r="E6817" s="66"/>
      <c r="F6817" s="66"/>
      <c r="G6817" s="57"/>
      <c r="H6817" s="57"/>
      <c r="I6817" s="57"/>
      <c r="J6817" s="57"/>
      <c r="K6817" s="57"/>
      <c r="L6817" s="57"/>
      <c r="M6817" s="57"/>
      <c r="N6817" s="57"/>
    </row>
    <row r="6818" spans="5:14">
      <c r="E6818" s="66"/>
      <c r="F6818" s="66"/>
      <c r="G6818" s="57"/>
      <c r="H6818" s="57"/>
      <c r="I6818" s="57"/>
      <c r="J6818" s="57"/>
      <c r="K6818" s="57"/>
      <c r="L6818" s="57"/>
      <c r="M6818" s="57"/>
      <c r="N6818" s="57"/>
    </row>
    <row r="6819" spans="5:14">
      <c r="E6819" s="66"/>
      <c r="F6819" s="66"/>
      <c r="G6819" s="57"/>
      <c r="H6819" s="57"/>
      <c r="I6819" s="57"/>
      <c r="J6819" s="57"/>
      <c r="K6819" s="57"/>
      <c r="L6819" s="57"/>
      <c r="M6819" s="57"/>
      <c r="N6819" s="57"/>
    </row>
    <row r="6820" spans="5:14">
      <c r="E6820" s="66"/>
      <c r="F6820" s="66"/>
      <c r="G6820" s="57"/>
      <c r="H6820" s="57"/>
      <c r="I6820" s="57"/>
      <c r="J6820" s="57"/>
      <c r="K6820" s="57"/>
      <c r="L6820" s="57"/>
      <c r="M6820" s="57"/>
      <c r="N6820" s="57"/>
    </row>
    <row r="6821" spans="5:14">
      <c r="E6821" s="66"/>
      <c r="F6821" s="66"/>
      <c r="G6821" s="57"/>
      <c r="H6821" s="57"/>
      <c r="I6821" s="57"/>
      <c r="J6821" s="57"/>
      <c r="K6821" s="57"/>
      <c r="L6821" s="57"/>
      <c r="M6821" s="57"/>
      <c r="N6821" s="57"/>
    </row>
    <row r="6822" spans="5:14">
      <c r="E6822" s="66"/>
      <c r="F6822" s="66"/>
      <c r="G6822" s="57"/>
      <c r="H6822" s="57"/>
      <c r="I6822" s="57"/>
      <c r="J6822" s="57"/>
      <c r="K6822" s="57"/>
      <c r="L6822" s="57"/>
      <c r="M6822" s="57"/>
      <c r="N6822" s="57"/>
    </row>
    <row r="6823" spans="5:14">
      <c r="E6823" s="66"/>
      <c r="F6823" s="66"/>
      <c r="G6823" s="57"/>
      <c r="H6823" s="57"/>
      <c r="I6823" s="57"/>
      <c r="J6823" s="57"/>
      <c r="K6823" s="57"/>
      <c r="L6823" s="57"/>
      <c r="M6823" s="57"/>
      <c r="N6823" s="57"/>
    </row>
    <row r="6824" spans="5:14">
      <c r="E6824" s="66"/>
      <c r="F6824" s="66"/>
      <c r="G6824" s="57"/>
      <c r="H6824" s="57"/>
      <c r="I6824" s="57"/>
      <c r="J6824" s="57"/>
      <c r="K6824" s="57"/>
      <c r="L6824" s="57"/>
      <c r="M6824" s="57"/>
      <c r="N6824" s="57"/>
    </row>
    <row r="6825" spans="5:14">
      <c r="E6825" s="66"/>
      <c r="F6825" s="66"/>
      <c r="G6825" s="57"/>
      <c r="H6825" s="57"/>
      <c r="I6825" s="57"/>
      <c r="J6825" s="57"/>
      <c r="K6825" s="57"/>
      <c r="L6825" s="57"/>
      <c r="M6825" s="57"/>
      <c r="N6825" s="57"/>
    </row>
    <row r="6826" spans="5:14">
      <c r="E6826" s="66"/>
      <c r="F6826" s="66"/>
      <c r="G6826" s="57"/>
      <c r="H6826" s="57"/>
      <c r="I6826" s="57"/>
      <c r="J6826" s="57"/>
      <c r="K6826" s="57"/>
      <c r="L6826" s="57"/>
      <c r="M6826" s="57"/>
      <c r="N6826" s="57"/>
    </row>
    <row r="6827" spans="5:14">
      <c r="E6827" s="66"/>
      <c r="F6827" s="66"/>
      <c r="G6827" s="57"/>
      <c r="H6827" s="57"/>
      <c r="I6827" s="57"/>
      <c r="J6827" s="57"/>
      <c r="K6827" s="57"/>
      <c r="L6827" s="57"/>
      <c r="M6827" s="57"/>
      <c r="N6827" s="57"/>
    </row>
    <row r="6828" spans="5:14">
      <c r="E6828" s="66"/>
      <c r="F6828" s="66"/>
      <c r="G6828" s="57"/>
      <c r="H6828" s="57"/>
      <c r="I6828" s="57"/>
      <c r="J6828" s="57"/>
      <c r="K6828" s="57"/>
      <c r="L6828" s="57"/>
      <c r="M6828" s="57"/>
      <c r="N6828" s="57"/>
    </row>
    <row r="6829" spans="5:14">
      <c r="E6829" s="66"/>
      <c r="F6829" s="66"/>
      <c r="G6829" s="57"/>
      <c r="H6829" s="57"/>
      <c r="I6829" s="57"/>
      <c r="J6829" s="57"/>
      <c r="K6829" s="57"/>
      <c r="L6829" s="57"/>
      <c r="M6829" s="57"/>
      <c r="N6829" s="57"/>
    </row>
    <row r="6830" spans="5:14">
      <c r="E6830" s="66"/>
      <c r="F6830" s="66"/>
      <c r="G6830" s="57"/>
      <c r="H6830" s="57"/>
      <c r="I6830" s="57"/>
      <c r="J6830" s="57"/>
      <c r="K6830" s="57"/>
      <c r="L6830" s="57"/>
      <c r="M6830" s="57"/>
      <c r="N6830" s="57"/>
    </row>
    <row r="6831" spans="5:14">
      <c r="E6831" s="66"/>
      <c r="F6831" s="66"/>
      <c r="G6831" s="57"/>
      <c r="H6831" s="57"/>
      <c r="I6831" s="57"/>
      <c r="J6831" s="57"/>
      <c r="K6831" s="57"/>
      <c r="L6831" s="57"/>
      <c r="M6831" s="57"/>
      <c r="N6831" s="57"/>
    </row>
    <row r="6832" spans="5:14">
      <c r="E6832" s="66"/>
      <c r="F6832" s="66"/>
      <c r="G6832" s="57"/>
      <c r="H6832" s="57"/>
      <c r="I6832" s="57"/>
      <c r="J6832" s="57"/>
      <c r="K6832" s="57"/>
      <c r="L6832" s="57"/>
      <c r="M6832" s="57"/>
      <c r="N6832" s="57"/>
    </row>
    <row r="6833" spans="5:14">
      <c r="E6833" s="66"/>
      <c r="F6833" s="66"/>
      <c r="G6833" s="57"/>
      <c r="H6833" s="57"/>
      <c r="I6833" s="57"/>
      <c r="J6833" s="57"/>
      <c r="K6833" s="57"/>
      <c r="L6833" s="57"/>
      <c r="M6833" s="57"/>
      <c r="N6833" s="57"/>
    </row>
    <row r="6834" spans="5:14">
      <c r="E6834" s="66"/>
      <c r="F6834" s="66"/>
      <c r="G6834" s="57"/>
      <c r="H6834" s="57"/>
      <c r="I6834" s="57"/>
      <c r="J6834" s="57"/>
      <c r="K6834" s="57"/>
      <c r="L6834" s="57"/>
      <c r="M6834" s="57"/>
      <c r="N6834" s="57"/>
    </row>
    <row r="6835" spans="5:14">
      <c r="E6835" s="66"/>
      <c r="F6835" s="66"/>
      <c r="G6835" s="57"/>
      <c r="H6835" s="57"/>
      <c r="I6835" s="57"/>
      <c r="J6835" s="57"/>
      <c r="K6835" s="57"/>
      <c r="L6835" s="57"/>
      <c r="M6835" s="57"/>
      <c r="N6835" s="57"/>
    </row>
    <row r="6836" spans="5:14">
      <c r="E6836" s="66"/>
      <c r="F6836" s="66"/>
      <c r="G6836" s="57"/>
      <c r="H6836" s="57"/>
      <c r="I6836" s="57"/>
      <c r="J6836" s="57"/>
      <c r="K6836" s="57"/>
      <c r="L6836" s="57"/>
      <c r="M6836" s="57"/>
      <c r="N6836" s="57"/>
    </row>
    <row r="6837" spans="5:14">
      <c r="E6837" s="66"/>
      <c r="F6837" s="66"/>
      <c r="G6837" s="57"/>
      <c r="H6837" s="57"/>
      <c r="I6837" s="57"/>
      <c r="J6837" s="57"/>
      <c r="K6837" s="57"/>
      <c r="L6837" s="57"/>
      <c r="M6837" s="57"/>
      <c r="N6837" s="57"/>
    </row>
    <row r="6838" spans="5:14">
      <c r="E6838" s="66"/>
      <c r="F6838" s="66"/>
      <c r="G6838" s="57"/>
      <c r="H6838" s="57"/>
      <c r="I6838" s="57"/>
      <c r="J6838" s="57"/>
      <c r="K6838" s="57"/>
      <c r="L6838" s="57"/>
      <c r="M6838" s="57"/>
      <c r="N6838" s="57"/>
    </row>
    <row r="6839" spans="5:14">
      <c r="E6839" s="66"/>
      <c r="F6839" s="66"/>
      <c r="G6839" s="57"/>
      <c r="H6839" s="57"/>
      <c r="I6839" s="57"/>
      <c r="J6839" s="57"/>
      <c r="K6839" s="57"/>
      <c r="L6839" s="57"/>
      <c r="M6839" s="57"/>
      <c r="N6839" s="57"/>
    </row>
    <row r="6840" spans="5:14">
      <c r="E6840" s="66"/>
      <c r="F6840" s="66"/>
      <c r="G6840" s="57"/>
      <c r="H6840" s="57"/>
      <c r="I6840" s="57"/>
      <c r="J6840" s="57"/>
      <c r="K6840" s="57"/>
      <c r="L6840" s="57"/>
      <c r="M6840" s="57"/>
      <c r="N6840" s="57"/>
    </row>
    <row r="6841" spans="5:14">
      <c r="E6841" s="66"/>
      <c r="F6841" s="66"/>
      <c r="G6841" s="57"/>
      <c r="H6841" s="57"/>
      <c r="I6841" s="57"/>
      <c r="J6841" s="57"/>
      <c r="K6841" s="57"/>
      <c r="L6841" s="57"/>
      <c r="M6841" s="57"/>
      <c r="N6841" s="57"/>
    </row>
    <row r="6842" spans="5:14">
      <c r="E6842" s="66"/>
      <c r="F6842" s="66"/>
      <c r="G6842" s="57"/>
      <c r="H6842" s="57"/>
      <c r="I6842" s="57"/>
      <c r="J6842" s="57"/>
      <c r="K6842" s="57"/>
      <c r="L6842" s="57"/>
      <c r="M6842" s="57"/>
      <c r="N6842" s="57"/>
    </row>
    <row r="6843" spans="5:14">
      <c r="E6843" s="66"/>
      <c r="F6843" s="66"/>
      <c r="G6843" s="57"/>
      <c r="H6843" s="57"/>
      <c r="I6843" s="57"/>
      <c r="J6843" s="57"/>
      <c r="K6843" s="57"/>
      <c r="L6843" s="57"/>
      <c r="M6843" s="57"/>
      <c r="N6843" s="57"/>
    </row>
    <row r="6844" spans="5:14">
      <c r="E6844" s="66"/>
      <c r="F6844" s="66"/>
      <c r="G6844" s="57"/>
      <c r="H6844" s="57"/>
      <c r="I6844" s="57"/>
      <c r="J6844" s="57"/>
      <c r="K6844" s="57"/>
      <c r="L6844" s="57"/>
      <c r="M6844" s="57"/>
      <c r="N6844" s="57"/>
    </row>
    <row r="6845" spans="5:14">
      <c r="E6845" s="66"/>
      <c r="F6845" s="66"/>
      <c r="G6845" s="57"/>
      <c r="H6845" s="57"/>
      <c r="I6845" s="57"/>
      <c r="J6845" s="57"/>
      <c r="K6845" s="57"/>
      <c r="L6845" s="57"/>
      <c r="M6845" s="57"/>
      <c r="N6845" s="57"/>
    </row>
    <row r="6846" spans="5:14">
      <c r="E6846" s="66"/>
      <c r="F6846" s="66"/>
      <c r="G6846" s="57"/>
      <c r="H6846" s="57"/>
      <c r="I6846" s="57"/>
      <c r="J6846" s="57"/>
      <c r="K6846" s="57"/>
      <c r="L6846" s="57"/>
      <c r="M6846" s="57"/>
      <c r="N6846" s="57"/>
    </row>
    <row r="6847" spans="5:14">
      <c r="E6847" s="66"/>
      <c r="F6847" s="66"/>
      <c r="G6847" s="57"/>
      <c r="H6847" s="57"/>
      <c r="I6847" s="57"/>
      <c r="J6847" s="57"/>
      <c r="K6847" s="57"/>
      <c r="L6847" s="57"/>
      <c r="M6847" s="57"/>
      <c r="N6847" s="57"/>
    </row>
    <row r="6848" spans="5:14">
      <c r="E6848" s="66"/>
      <c r="F6848" s="66"/>
      <c r="G6848" s="57"/>
      <c r="H6848" s="57"/>
      <c r="I6848" s="57"/>
      <c r="J6848" s="57"/>
      <c r="K6848" s="57"/>
      <c r="L6848" s="57"/>
      <c r="M6848" s="57"/>
      <c r="N6848" s="57"/>
    </row>
    <row r="6849" spans="5:14">
      <c r="E6849" s="66"/>
      <c r="F6849" s="66"/>
      <c r="G6849" s="57"/>
      <c r="H6849" s="57"/>
      <c r="I6849" s="57"/>
      <c r="J6849" s="57"/>
      <c r="K6849" s="57"/>
      <c r="L6849" s="57"/>
      <c r="M6849" s="57"/>
      <c r="N6849" s="57"/>
    </row>
    <row r="6850" spans="5:14">
      <c r="E6850" s="66"/>
      <c r="F6850" s="66"/>
      <c r="G6850" s="57"/>
      <c r="H6850" s="57"/>
      <c r="I6850" s="57"/>
      <c r="J6850" s="57"/>
      <c r="K6850" s="57"/>
      <c r="L6850" s="57"/>
      <c r="M6850" s="57"/>
      <c r="N6850" s="57"/>
    </row>
    <row r="6851" spans="5:14">
      <c r="E6851" s="66"/>
      <c r="F6851" s="66"/>
      <c r="G6851" s="57"/>
      <c r="H6851" s="57"/>
      <c r="I6851" s="57"/>
      <c r="J6851" s="57"/>
      <c r="K6851" s="57"/>
      <c r="L6851" s="57"/>
      <c r="M6851" s="57"/>
      <c r="N6851" s="57"/>
    </row>
    <row r="6852" spans="5:14">
      <c r="E6852" s="66"/>
      <c r="F6852" s="66"/>
      <c r="G6852" s="57"/>
      <c r="H6852" s="57"/>
      <c r="I6852" s="57"/>
      <c r="J6852" s="57"/>
      <c r="K6852" s="57"/>
      <c r="L6852" s="57"/>
      <c r="M6852" s="57"/>
      <c r="N6852" s="57"/>
    </row>
    <row r="6853" spans="5:14">
      <c r="E6853" s="66"/>
      <c r="F6853" s="66"/>
      <c r="G6853" s="57"/>
      <c r="H6853" s="57"/>
      <c r="I6853" s="57"/>
      <c r="J6853" s="57"/>
      <c r="K6853" s="57"/>
      <c r="L6853" s="57"/>
      <c r="M6853" s="57"/>
      <c r="N6853" s="57"/>
    </row>
    <row r="6854" spans="5:14">
      <c r="E6854" s="66"/>
      <c r="F6854" s="66"/>
      <c r="G6854" s="57"/>
      <c r="H6854" s="57"/>
      <c r="I6854" s="57"/>
      <c r="J6854" s="57"/>
      <c r="K6854" s="57"/>
      <c r="L6854" s="57"/>
      <c r="M6854" s="57"/>
      <c r="N6854" s="57"/>
    </row>
    <row r="6855" spans="5:14">
      <c r="E6855" s="66"/>
      <c r="F6855" s="66"/>
      <c r="G6855" s="57"/>
      <c r="H6855" s="57"/>
      <c r="I6855" s="57"/>
      <c r="J6855" s="57"/>
      <c r="K6855" s="57"/>
      <c r="L6855" s="57"/>
      <c r="M6855" s="57"/>
      <c r="N6855" s="57"/>
    </row>
    <row r="6856" spans="5:14">
      <c r="E6856" s="66"/>
      <c r="F6856" s="66"/>
      <c r="G6856" s="57"/>
      <c r="H6856" s="57"/>
      <c r="I6856" s="57"/>
      <c r="J6856" s="57"/>
      <c r="K6856" s="57"/>
      <c r="L6856" s="57"/>
      <c r="M6856" s="57"/>
      <c r="N6856" s="57"/>
    </row>
    <row r="6857" spans="5:14">
      <c r="E6857" s="66"/>
      <c r="F6857" s="66"/>
      <c r="G6857" s="57"/>
      <c r="H6857" s="57"/>
      <c r="I6857" s="57"/>
      <c r="J6857" s="57"/>
      <c r="K6857" s="57"/>
      <c r="L6857" s="57"/>
      <c r="M6857" s="57"/>
      <c r="N6857" s="57"/>
    </row>
    <row r="6858" spans="5:14">
      <c r="E6858" s="66"/>
      <c r="F6858" s="66"/>
      <c r="G6858" s="57"/>
      <c r="H6858" s="57"/>
      <c r="I6858" s="57"/>
      <c r="J6858" s="57"/>
      <c r="K6858" s="57"/>
      <c r="L6858" s="57"/>
      <c r="M6858" s="57"/>
      <c r="N6858" s="57"/>
    </row>
    <row r="6859" spans="5:14">
      <c r="E6859" s="66"/>
      <c r="F6859" s="66"/>
      <c r="G6859" s="57"/>
      <c r="H6859" s="57"/>
      <c r="I6859" s="57"/>
      <c r="J6859" s="57"/>
      <c r="K6859" s="57"/>
      <c r="L6859" s="57"/>
      <c r="M6859" s="57"/>
      <c r="N6859" s="57"/>
    </row>
    <row r="6860" spans="5:14">
      <c r="E6860" s="66"/>
      <c r="F6860" s="66"/>
      <c r="G6860" s="57"/>
      <c r="H6860" s="57"/>
      <c r="I6860" s="57"/>
      <c r="J6860" s="57"/>
      <c r="K6860" s="57"/>
      <c r="L6860" s="57"/>
      <c r="M6860" s="57"/>
      <c r="N6860" s="57"/>
    </row>
    <row r="6861" spans="5:14">
      <c r="E6861" s="66"/>
      <c r="F6861" s="66"/>
      <c r="G6861" s="57"/>
      <c r="H6861" s="57"/>
      <c r="I6861" s="57"/>
      <c r="J6861" s="57"/>
      <c r="K6861" s="57"/>
      <c r="L6861" s="57"/>
      <c r="M6861" s="57"/>
      <c r="N6861" s="57"/>
    </row>
    <row r="6862" spans="5:14">
      <c r="E6862" s="66"/>
      <c r="F6862" s="66"/>
      <c r="G6862" s="57"/>
      <c r="H6862" s="57"/>
      <c r="I6862" s="57"/>
      <c r="J6862" s="57"/>
      <c r="K6862" s="57"/>
      <c r="L6862" s="57"/>
      <c r="M6862" s="57"/>
      <c r="N6862" s="57"/>
    </row>
    <row r="6863" spans="5:14">
      <c r="E6863" s="66"/>
      <c r="F6863" s="66"/>
      <c r="G6863" s="57"/>
      <c r="H6863" s="57"/>
      <c r="I6863" s="57"/>
      <c r="J6863" s="57"/>
      <c r="K6863" s="57"/>
      <c r="L6863" s="57"/>
      <c r="M6863" s="57"/>
      <c r="N6863" s="57"/>
    </row>
    <row r="6864" spans="5:14">
      <c r="E6864" s="66"/>
      <c r="F6864" s="66"/>
      <c r="G6864" s="57"/>
      <c r="H6864" s="57"/>
      <c r="I6864" s="57"/>
      <c r="J6864" s="57"/>
      <c r="K6864" s="57"/>
      <c r="L6864" s="57"/>
      <c r="M6864" s="57"/>
      <c r="N6864" s="57"/>
    </row>
    <row r="6865" spans="5:14">
      <c r="E6865" s="66"/>
      <c r="F6865" s="66"/>
      <c r="G6865" s="57"/>
      <c r="H6865" s="57"/>
      <c r="I6865" s="57"/>
      <c r="J6865" s="57"/>
      <c r="K6865" s="57"/>
      <c r="L6865" s="57"/>
      <c r="M6865" s="57"/>
      <c r="N6865" s="57"/>
    </row>
    <row r="6866" spans="5:14">
      <c r="E6866" s="66"/>
      <c r="F6866" s="66"/>
      <c r="G6866" s="57"/>
      <c r="H6866" s="57"/>
      <c r="I6866" s="57"/>
      <c r="J6866" s="57"/>
      <c r="K6866" s="57"/>
      <c r="L6866" s="57"/>
      <c r="M6866" s="57"/>
      <c r="N6866" s="57"/>
    </row>
    <row r="6867" spans="5:14">
      <c r="E6867" s="66"/>
      <c r="F6867" s="66"/>
      <c r="G6867" s="57"/>
      <c r="H6867" s="57"/>
      <c r="I6867" s="57"/>
      <c r="J6867" s="57"/>
      <c r="K6867" s="57"/>
      <c r="L6867" s="57"/>
      <c r="M6867" s="57"/>
      <c r="N6867" s="57"/>
    </row>
    <row r="6868" spans="5:14">
      <c r="E6868" s="66"/>
      <c r="F6868" s="66"/>
      <c r="G6868" s="57"/>
      <c r="H6868" s="57"/>
      <c r="I6868" s="57"/>
      <c r="J6868" s="57"/>
      <c r="K6868" s="57"/>
      <c r="L6868" s="57"/>
      <c r="M6868" s="57"/>
      <c r="N6868" s="57"/>
    </row>
    <row r="6869" spans="5:14">
      <c r="E6869" s="66"/>
      <c r="F6869" s="66"/>
      <c r="G6869" s="57"/>
      <c r="H6869" s="57"/>
      <c r="I6869" s="57"/>
      <c r="J6869" s="57"/>
      <c r="K6869" s="57"/>
      <c r="L6869" s="57"/>
      <c r="M6869" s="57"/>
      <c r="N6869" s="57"/>
    </row>
    <row r="6870" spans="5:14">
      <c r="E6870" s="66"/>
      <c r="F6870" s="66"/>
      <c r="G6870" s="57"/>
      <c r="H6870" s="57"/>
      <c r="I6870" s="57"/>
      <c r="J6870" s="57"/>
      <c r="K6870" s="57"/>
      <c r="L6870" s="57"/>
      <c r="M6870" s="57"/>
      <c r="N6870" s="57"/>
    </row>
    <row r="6871" spans="5:14">
      <c r="E6871" s="66"/>
      <c r="F6871" s="66"/>
      <c r="G6871" s="57"/>
      <c r="H6871" s="57"/>
      <c r="I6871" s="57"/>
      <c r="J6871" s="57"/>
      <c r="K6871" s="57"/>
      <c r="L6871" s="57"/>
      <c r="M6871" s="57"/>
      <c r="N6871" s="57"/>
    </row>
    <row r="6872" spans="5:14">
      <c r="E6872" s="66"/>
      <c r="F6872" s="66"/>
      <c r="G6872" s="57"/>
      <c r="H6872" s="57"/>
      <c r="I6872" s="57"/>
      <c r="J6872" s="57"/>
      <c r="K6872" s="57"/>
      <c r="L6872" s="57"/>
      <c r="M6872" s="57"/>
      <c r="N6872" s="57"/>
    </row>
    <row r="6873" spans="5:14">
      <c r="E6873" s="66"/>
      <c r="F6873" s="66"/>
      <c r="G6873" s="57"/>
      <c r="H6873" s="57"/>
      <c r="I6873" s="57"/>
      <c r="J6873" s="57"/>
      <c r="K6873" s="57"/>
      <c r="L6873" s="57"/>
      <c r="M6873" s="57"/>
      <c r="N6873" s="57"/>
    </row>
    <row r="6874" spans="5:14">
      <c r="E6874" s="66"/>
      <c r="F6874" s="66"/>
      <c r="G6874" s="57"/>
      <c r="H6874" s="57"/>
      <c r="I6874" s="57"/>
      <c r="J6874" s="57"/>
      <c r="K6874" s="57"/>
      <c r="L6874" s="57"/>
      <c r="M6874" s="57"/>
      <c r="N6874" s="57"/>
    </row>
    <row r="6875" spans="5:14">
      <c r="E6875" s="66"/>
      <c r="F6875" s="66"/>
      <c r="G6875" s="57"/>
      <c r="H6875" s="57"/>
      <c r="I6875" s="57"/>
      <c r="J6875" s="57"/>
      <c r="K6875" s="57"/>
      <c r="L6875" s="57"/>
      <c r="M6875" s="57"/>
      <c r="N6875" s="57"/>
    </row>
    <row r="6876" spans="5:14">
      <c r="E6876" s="66"/>
      <c r="F6876" s="66"/>
      <c r="G6876" s="57"/>
      <c r="H6876" s="57"/>
      <c r="I6876" s="57"/>
      <c r="J6876" s="57"/>
      <c r="K6876" s="57"/>
      <c r="L6876" s="57"/>
      <c r="M6876" s="57"/>
      <c r="N6876" s="57"/>
    </row>
    <row r="6877" spans="5:14">
      <c r="E6877" s="66"/>
      <c r="F6877" s="66"/>
      <c r="G6877" s="57"/>
      <c r="H6877" s="57"/>
      <c r="I6877" s="57"/>
      <c r="J6877" s="57"/>
      <c r="K6877" s="57"/>
      <c r="L6877" s="57"/>
      <c r="M6877" s="57"/>
      <c r="N6877" s="57"/>
    </row>
    <row r="6878" spans="5:14">
      <c r="E6878" s="66"/>
      <c r="F6878" s="66"/>
      <c r="G6878" s="57"/>
      <c r="H6878" s="57"/>
      <c r="I6878" s="57"/>
      <c r="J6878" s="57"/>
      <c r="K6878" s="57"/>
      <c r="L6878" s="57"/>
      <c r="M6878" s="57"/>
      <c r="N6878" s="57"/>
    </row>
    <row r="6879" spans="5:14">
      <c r="E6879" s="66"/>
      <c r="F6879" s="66"/>
      <c r="G6879" s="57"/>
      <c r="H6879" s="57"/>
      <c r="I6879" s="57"/>
      <c r="J6879" s="57"/>
      <c r="K6879" s="57"/>
      <c r="L6879" s="57"/>
      <c r="M6879" s="57"/>
      <c r="N6879" s="57"/>
    </row>
    <row r="6880" spans="5:14">
      <c r="E6880" s="66"/>
      <c r="F6880" s="66"/>
      <c r="G6880" s="57"/>
      <c r="H6880" s="57"/>
      <c r="I6880" s="57"/>
      <c r="J6880" s="57"/>
      <c r="K6880" s="57"/>
      <c r="L6880" s="57"/>
      <c r="M6880" s="57"/>
      <c r="N6880" s="57"/>
    </row>
    <row r="6881" spans="5:14">
      <c r="E6881" s="66"/>
      <c r="F6881" s="66"/>
      <c r="G6881" s="57"/>
      <c r="H6881" s="57"/>
      <c r="I6881" s="57"/>
      <c r="J6881" s="57"/>
      <c r="K6881" s="57"/>
      <c r="L6881" s="57"/>
      <c r="M6881" s="57"/>
      <c r="N6881" s="57"/>
    </row>
    <row r="6882" spans="5:14">
      <c r="E6882" s="66"/>
      <c r="F6882" s="66"/>
      <c r="G6882" s="57"/>
      <c r="H6882" s="57"/>
      <c r="I6882" s="57"/>
      <c r="J6882" s="57"/>
      <c r="K6882" s="57"/>
      <c r="L6882" s="57"/>
      <c r="M6882" s="57"/>
      <c r="N6882" s="57"/>
    </row>
    <row r="6883" spans="5:14">
      <c r="E6883" s="66"/>
      <c r="F6883" s="66"/>
      <c r="G6883" s="57"/>
      <c r="H6883" s="57"/>
      <c r="I6883" s="57"/>
      <c r="J6883" s="57"/>
      <c r="K6883" s="57"/>
      <c r="L6883" s="57"/>
      <c r="M6883" s="57"/>
      <c r="N6883" s="57"/>
    </row>
    <row r="6884" spans="5:14">
      <c r="E6884" s="66"/>
      <c r="F6884" s="66"/>
      <c r="G6884" s="57"/>
      <c r="H6884" s="57"/>
      <c r="I6884" s="57"/>
      <c r="J6884" s="57"/>
      <c r="K6884" s="57"/>
      <c r="L6884" s="57"/>
      <c r="M6884" s="57"/>
      <c r="N6884" s="57"/>
    </row>
    <row r="6885" spans="5:14">
      <c r="E6885" s="66"/>
      <c r="F6885" s="66"/>
      <c r="G6885" s="57"/>
      <c r="H6885" s="57"/>
      <c r="I6885" s="57"/>
      <c r="J6885" s="57"/>
      <c r="K6885" s="57"/>
      <c r="L6885" s="57"/>
      <c r="M6885" s="57"/>
      <c r="N6885" s="57"/>
    </row>
    <row r="6886" spans="5:14">
      <c r="E6886" s="66"/>
      <c r="F6886" s="66"/>
      <c r="G6886" s="57"/>
      <c r="H6886" s="57"/>
      <c r="I6886" s="57"/>
      <c r="J6886" s="57"/>
      <c r="K6886" s="57"/>
      <c r="L6886" s="57"/>
      <c r="M6886" s="57"/>
      <c r="N6886" s="57"/>
    </row>
    <row r="6887" spans="5:14">
      <c r="E6887" s="66"/>
      <c r="F6887" s="66"/>
      <c r="G6887" s="57"/>
      <c r="H6887" s="57"/>
      <c r="I6887" s="57"/>
      <c r="J6887" s="57"/>
      <c r="K6887" s="57"/>
      <c r="L6887" s="57"/>
      <c r="M6887" s="57"/>
      <c r="N6887" s="57"/>
    </row>
    <row r="6888" spans="5:14">
      <c r="E6888" s="66"/>
      <c r="F6888" s="66"/>
      <c r="G6888" s="57"/>
      <c r="H6888" s="57"/>
      <c r="I6888" s="57"/>
      <c r="J6888" s="57"/>
      <c r="K6888" s="57"/>
      <c r="L6888" s="57"/>
      <c r="M6888" s="57"/>
      <c r="N6888" s="57"/>
    </row>
    <row r="6889" spans="5:14">
      <c r="E6889" s="66"/>
      <c r="F6889" s="66"/>
      <c r="G6889" s="57"/>
      <c r="H6889" s="57"/>
      <c r="I6889" s="57"/>
      <c r="J6889" s="57"/>
      <c r="K6889" s="57"/>
      <c r="L6889" s="57"/>
      <c r="M6889" s="57"/>
      <c r="N6889" s="57"/>
    </row>
    <row r="6890" spans="5:14">
      <c r="E6890" s="66"/>
      <c r="F6890" s="66"/>
      <c r="G6890" s="57"/>
      <c r="H6890" s="57"/>
      <c r="I6890" s="57"/>
      <c r="J6890" s="57"/>
      <c r="K6890" s="57"/>
      <c r="L6890" s="57"/>
      <c r="M6890" s="57"/>
      <c r="N6890" s="57"/>
    </row>
    <row r="6891" spans="5:14">
      <c r="E6891" s="66"/>
      <c r="F6891" s="66"/>
      <c r="G6891" s="57"/>
      <c r="H6891" s="57"/>
      <c r="I6891" s="57"/>
      <c r="J6891" s="57"/>
      <c r="K6891" s="57"/>
      <c r="L6891" s="57"/>
      <c r="M6891" s="57"/>
      <c r="N6891" s="57"/>
    </row>
    <row r="6892" spans="5:14">
      <c r="E6892" s="66"/>
      <c r="F6892" s="66"/>
      <c r="G6892" s="57"/>
      <c r="H6892" s="57"/>
      <c r="I6892" s="57"/>
      <c r="J6892" s="57"/>
      <c r="K6892" s="57"/>
      <c r="L6892" s="57"/>
      <c r="M6892" s="57"/>
      <c r="N6892" s="57"/>
    </row>
    <row r="6893" spans="5:14">
      <c r="E6893" s="66"/>
      <c r="F6893" s="66"/>
      <c r="G6893" s="57"/>
      <c r="H6893" s="57"/>
      <c r="I6893" s="57"/>
      <c r="J6893" s="57"/>
      <c r="K6893" s="57"/>
      <c r="L6893" s="57"/>
      <c r="M6893" s="57"/>
      <c r="N6893" s="57"/>
    </row>
    <row r="6894" spans="5:14">
      <c r="E6894" s="66"/>
      <c r="F6894" s="66"/>
      <c r="G6894" s="57"/>
      <c r="H6894" s="57"/>
      <c r="I6894" s="57"/>
      <c r="J6894" s="57"/>
      <c r="K6894" s="57"/>
      <c r="L6894" s="57"/>
      <c r="M6894" s="57"/>
      <c r="N6894" s="57"/>
    </row>
    <row r="6895" spans="5:14">
      <c r="E6895" s="66"/>
      <c r="F6895" s="66"/>
      <c r="G6895" s="57"/>
      <c r="H6895" s="57"/>
      <c r="I6895" s="57"/>
      <c r="J6895" s="57"/>
      <c r="K6895" s="57"/>
      <c r="L6895" s="57"/>
      <c r="M6895" s="57"/>
      <c r="N6895" s="57"/>
    </row>
    <row r="6896" spans="5:14">
      <c r="E6896" s="66"/>
      <c r="F6896" s="66"/>
      <c r="G6896" s="57"/>
      <c r="H6896" s="57"/>
      <c r="I6896" s="57"/>
      <c r="J6896" s="57"/>
      <c r="K6896" s="57"/>
      <c r="L6896" s="57"/>
      <c r="M6896" s="57"/>
      <c r="N6896" s="57"/>
    </row>
    <row r="6897" spans="5:14">
      <c r="E6897" s="66"/>
      <c r="F6897" s="66"/>
      <c r="G6897" s="57"/>
      <c r="H6897" s="57"/>
      <c r="I6897" s="57"/>
      <c r="J6897" s="57"/>
      <c r="K6897" s="57"/>
      <c r="L6897" s="57"/>
      <c r="M6897" s="57"/>
      <c r="N6897" s="57"/>
    </row>
    <row r="6898" spans="5:14">
      <c r="E6898" s="66"/>
      <c r="F6898" s="66"/>
      <c r="G6898" s="57"/>
      <c r="H6898" s="57"/>
      <c r="I6898" s="57"/>
      <c r="J6898" s="57"/>
      <c r="K6898" s="57"/>
      <c r="L6898" s="57"/>
      <c r="M6898" s="57"/>
      <c r="N6898" s="57"/>
    </row>
    <row r="6899" spans="5:14">
      <c r="E6899" s="66"/>
      <c r="F6899" s="66"/>
      <c r="G6899" s="57"/>
      <c r="H6899" s="57"/>
      <c r="I6899" s="57"/>
      <c r="J6899" s="57"/>
      <c r="K6899" s="57"/>
      <c r="L6899" s="57"/>
      <c r="M6899" s="57"/>
      <c r="N6899" s="57"/>
    </row>
    <row r="6900" spans="5:14">
      <c r="E6900" s="66"/>
      <c r="F6900" s="66"/>
      <c r="G6900" s="57"/>
      <c r="H6900" s="57"/>
      <c r="I6900" s="57"/>
      <c r="J6900" s="57"/>
      <c r="K6900" s="57"/>
      <c r="L6900" s="57"/>
      <c r="M6900" s="57"/>
      <c r="N6900" s="57"/>
    </row>
    <row r="6901" spans="5:14">
      <c r="E6901" s="66"/>
      <c r="F6901" s="66"/>
      <c r="G6901" s="57"/>
      <c r="H6901" s="57"/>
      <c r="I6901" s="57"/>
      <c r="J6901" s="57"/>
      <c r="K6901" s="57"/>
      <c r="L6901" s="57"/>
      <c r="M6901" s="57"/>
      <c r="N6901" s="57"/>
    </row>
    <row r="6902" spans="5:14">
      <c r="E6902" s="66"/>
      <c r="F6902" s="66"/>
      <c r="G6902" s="57"/>
      <c r="H6902" s="57"/>
      <c r="I6902" s="57"/>
      <c r="J6902" s="57"/>
      <c r="K6902" s="57"/>
      <c r="L6902" s="57"/>
      <c r="M6902" s="57"/>
      <c r="N6902" s="57"/>
    </row>
    <row r="6903" spans="5:14">
      <c r="E6903" s="66"/>
      <c r="F6903" s="66"/>
      <c r="G6903" s="57"/>
      <c r="H6903" s="57"/>
      <c r="I6903" s="57"/>
      <c r="J6903" s="57"/>
      <c r="K6903" s="57"/>
      <c r="L6903" s="57"/>
      <c r="M6903" s="57"/>
      <c r="N6903" s="57"/>
    </row>
    <row r="6904" spans="5:14">
      <c r="E6904" s="66"/>
      <c r="F6904" s="66"/>
      <c r="G6904" s="57"/>
      <c r="H6904" s="57"/>
      <c r="I6904" s="57"/>
      <c r="J6904" s="57"/>
      <c r="K6904" s="57"/>
      <c r="L6904" s="57"/>
      <c r="M6904" s="57"/>
      <c r="N6904" s="57"/>
    </row>
    <row r="6905" spans="5:14">
      <c r="E6905" s="66"/>
      <c r="F6905" s="66"/>
      <c r="G6905" s="57"/>
      <c r="H6905" s="57"/>
      <c r="I6905" s="57"/>
      <c r="J6905" s="57"/>
      <c r="K6905" s="57"/>
      <c r="L6905" s="57"/>
      <c r="M6905" s="57"/>
      <c r="N6905" s="57"/>
    </row>
    <row r="6906" spans="5:14">
      <c r="E6906" s="66"/>
      <c r="F6906" s="66"/>
      <c r="G6906" s="57"/>
      <c r="H6906" s="57"/>
      <c r="I6906" s="57"/>
      <c r="J6906" s="57"/>
      <c r="K6906" s="57"/>
      <c r="L6906" s="57"/>
      <c r="M6906" s="57"/>
      <c r="N6906" s="57"/>
    </row>
    <row r="6907" spans="5:14">
      <c r="E6907" s="66"/>
      <c r="F6907" s="66"/>
      <c r="G6907" s="57"/>
      <c r="H6907" s="57"/>
      <c r="I6907" s="57"/>
      <c r="J6907" s="57"/>
      <c r="K6907" s="57"/>
      <c r="L6907" s="57"/>
      <c r="M6907" s="57"/>
      <c r="N6907" s="57"/>
    </row>
    <row r="6908" spans="5:14">
      <c r="E6908" s="66"/>
      <c r="F6908" s="66"/>
      <c r="G6908" s="57"/>
      <c r="H6908" s="57"/>
      <c r="I6908" s="57"/>
      <c r="J6908" s="57"/>
      <c r="K6908" s="57"/>
      <c r="L6908" s="57"/>
      <c r="M6908" s="57"/>
      <c r="N6908" s="57"/>
    </row>
    <row r="6909" spans="5:14">
      <c r="E6909" s="66"/>
      <c r="F6909" s="66"/>
      <c r="G6909" s="57"/>
      <c r="H6909" s="57"/>
      <c r="I6909" s="57"/>
      <c r="J6909" s="57"/>
      <c r="K6909" s="57"/>
      <c r="L6909" s="57"/>
      <c r="M6909" s="57"/>
      <c r="N6909" s="57"/>
    </row>
    <row r="6910" spans="5:14">
      <c r="E6910" s="66"/>
      <c r="F6910" s="66"/>
      <c r="G6910" s="57"/>
      <c r="H6910" s="57"/>
      <c r="I6910" s="57"/>
      <c r="J6910" s="57"/>
      <c r="K6910" s="57"/>
      <c r="L6910" s="57"/>
      <c r="M6910" s="57"/>
      <c r="N6910" s="57"/>
    </row>
    <row r="6911" spans="5:14">
      <c r="E6911" s="66"/>
      <c r="F6911" s="66"/>
      <c r="G6911" s="57"/>
      <c r="H6911" s="57"/>
      <c r="I6911" s="57"/>
      <c r="J6911" s="57"/>
      <c r="K6911" s="57"/>
      <c r="L6911" s="57"/>
      <c r="M6911" s="57"/>
      <c r="N6911" s="57"/>
    </row>
    <row r="6912" spans="5:14">
      <c r="E6912" s="66"/>
      <c r="F6912" s="66"/>
      <c r="G6912" s="57"/>
      <c r="H6912" s="57"/>
      <c r="I6912" s="57"/>
      <c r="J6912" s="57"/>
      <c r="K6912" s="57"/>
      <c r="L6912" s="57"/>
      <c r="M6912" s="57"/>
      <c r="N6912" s="57"/>
    </row>
    <row r="6913" spans="5:14">
      <c r="E6913" s="66"/>
      <c r="F6913" s="66"/>
      <c r="G6913" s="57"/>
      <c r="H6913" s="57"/>
      <c r="I6913" s="57"/>
      <c r="J6913" s="57"/>
      <c r="K6913" s="57"/>
      <c r="L6913" s="57"/>
      <c r="M6913" s="57"/>
      <c r="N6913" s="57"/>
    </row>
    <row r="6914" spans="5:14">
      <c r="E6914" s="66"/>
      <c r="F6914" s="66"/>
      <c r="G6914" s="57"/>
      <c r="H6914" s="57"/>
      <c r="I6914" s="57"/>
      <c r="J6914" s="57"/>
      <c r="K6914" s="57"/>
      <c r="L6914" s="57"/>
      <c r="M6914" s="57"/>
      <c r="N6914" s="57"/>
    </row>
    <row r="6915" spans="5:14">
      <c r="E6915" s="66"/>
      <c r="F6915" s="66"/>
      <c r="G6915" s="57"/>
      <c r="H6915" s="57"/>
      <c r="I6915" s="57"/>
      <c r="J6915" s="57"/>
      <c r="K6915" s="57"/>
      <c r="L6915" s="57"/>
      <c r="M6915" s="57"/>
      <c r="N6915" s="57"/>
    </row>
    <row r="6916" spans="5:14">
      <c r="E6916" s="66"/>
      <c r="F6916" s="66"/>
      <c r="G6916" s="57"/>
      <c r="H6916" s="57"/>
      <c r="I6916" s="57"/>
      <c r="J6916" s="57"/>
      <c r="K6916" s="57"/>
      <c r="L6916" s="57"/>
      <c r="M6916" s="57"/>
      <c r="N6916" s="57"/>
    </row>
    <row r="6917" spans="5:14">
      <c r="E6917" s="66"/>
      <c r="F6917" s="66"/>
      <c r="G6917" s="57"/>
      <c r="H6917" s="57"/>
      <c r="I6917" s="57"/>
      <c r="J6917" s="57"/>
      <c r="K6917" s="57"/>
      <c r="L6917" s="57"/>
      <c r="M6917" s="57"/>
      <c r="N6917" s="57"/>
    </row>
    <row r="6918" spans="5:14">
      <c r="E6918" s="66"/>
      <c r="F6918" s="66"/>
      <c r="G6918" s="57"/>
      <c r="H6918" s="57"/>
      <c r="I6918" s="57"/>
      <c r="J6918" s="57"/>
      <c r="K6918" s="57"/>
      <c r="L6918" s="57"/>
      <c r="M6918" s="57"/>
      <c r="N6918" s="57"/>
    </row>
    <row r="6919" spans="5:14">
      <c r="E6919" s="66"/>
      <c r="F6919" s="66"/>
      <c r="G6919" s="57"/>
      <c r="H6919" s="57"/>
      <c r="I6919" s="57"/>
      <c r="J6919" s="57"/>
      <c r="K6919" s="57"/>
      <c r="L6919" s="57"/>
      <c r="M6919" s="57"/>
      <c r="N6919" s="57"/>
    </row>
    <row r="6920" spans="5:14">
      <c r="E6920" s="66"/>
      <c r="F6920" s="66"/>
      <c r="G6920" s="57"/>
      <c r="H6920" s="57"/>
      <c r="I6920" s="57"/>
      <c r="J6920" s="57"/>
      <c r="K6920" s="57"/>
      <c r="L6920" s="57"/>
      <c r="M6920" s="57"/>
      <c r="N6920" s="57"/>
    </row>
    <row r="6921" spans="5:14">
      <c r="E6921" s="66"/>
      <c r="F6921" s="66"/>
      <c r="G6921" s="57"/>
      <c r="H6921" s="57"/>
      <c r="I6921" s="57"/>
      <c r="J6921" s="57"/>
      <c r="K6921" s="57"/>
      <c r="L6921" s="57"/>
      <c r="M6921" s="57"/>
      <c r="N6921" s="57"/>
    </row>
    <row r="6922" spans="5:14">
      <c r="E6922" s="66"/>
      <c r="F6922" s="66"/>
      <c r="G6922" s="57"/>
      <c r="H6922" s="57"/>
      <c r="I6922" s="57"/>
      <c r="J6922" s="57"/>
      <c r="K6922" s="57"/>
      <c r="L6922" s="57"/>
      <c r="M6922" s="57"/>
      <c r="N6922" s="57"/>
    </row>
    <row r="6923" spans="5:14">
      <c r="E6923" s="66"/>
      <c r="F6923" s="66"/>
      <c r="G6923" s="57"/>
      <c r="H6923" s="57"/>
      <c r="I6923" s="57"/>
      <c r="J6923" s="57"/>
      <c r="K6923" s="57"/>
      <c r="L6923" s="57"/>
      <c r="M6923" s="57"/>
      <c r="N6923" s="57"/>
    </row>
    <row r="6924" spans="5:14">
      <c r="E6924" s="66"/>
      <c r="F6924" s="66"/>
      <c r="G6924" s="57"/>
      <c r="H6924" s="57"/>
      <c r="I6924" s="57"/>
      <c r="J6924" s="57"/>
      <c r="K6924" s="57"/>
      <c r="L6924" s="57"/>
      <c r="M6924" s="57"/>
      <c r="N6924" s="57"/>
    </row>
    <row r="6925" spans="5:14">
      <c r="E6925" s="66"/>
      <c r="F6925" s="66"/>
      <c r="G6925" s="57"/>
      <c r="H6925" s="57"/>
      <c r="I6925" s="57"/>
      <c r="J6925" s="57"/>
      <c r="K6925" s="57"/>
      <c r="L6925" s="57"/>
      <c r="M6925" s="57"/>
      <c r="N6925" s="57"/>
    </row>
    <row r="6926" spans="5:14">
      <c r="E6926" s="66"/>
      <c r="F6926" s="66"/>
      <c r="G6926" s="57"/>
      <c r="H6926" s="57"/>
      <c r="I6926" s="57"/>
      <c r="J6926" s="57"/>
      <c r="K6926" s="57"/>
      <c r="L6926" s="57"/>
      <c r="M6926" s="57"/>
      <c r="N6926" s="57"/>
    </row>
    <row r="6927" spans="5:14">
      <c r="E6927" s="66"/>
      <c r="F6927" s="66"/>
      <c r="G6927" s="57"/>
      <c r="H6927" s="57"/>
      <c r="I6927" s="57"/>
      <c r="J6927" s="57"/>
      <c r="K6927" s="57"/>
      <c r="L6927" s="57"/>
      <c r="M6927" s="57"/>
      <c r="N6927" s="57"/>
    </row>
    <row r="6928" spans="5:14">
      <c r="E6928" s="66"/>
      <c r="F6928" s="66"/>
      <c r="G6928" s="57"/>
      <c r="H6928" s="57"/>
      <c r="I6928" s="57"/>
      <c r="J6928" s="57"/>
      <c r="K6928" s="57"/>
      <c r="L6928" s="57"/>
      <c r="M6928" s="57"/>
      <c r="N6928" s="57"/>
    </row>
    <row r="6929" spans="5:14">
      <c r="E6929" s="66"/>
      <c r="F6929" s="66"/>
      <c r="G6929" s="57"/>
      <c r="H6929" s="57"/>
      <c r="I6929" s="57"/>
      <c r="J6929" s="57"/>
      <c r="K6929" s="57"/>
      <c r="L6929" s="57"/>
      <c r="M6929" s="57"/>
      <c r="N6929" s="57"/>
    </row>
    <row r="6930" spans="5:14">
      <c r="E6930" s="66"/>
      <c r="F6930" s="66"/>
      <c r="G6930" s="57"/>
      <c r="H6930" s="57"/>
      <c r="I6930" s="57"/>
      <c r="J6930" s="57"/>
      <c r="K6930" s="57"/>
      <c r="L6930" s="57"/>
      <c r="M6930" s="57"/>
      <c r="N6930" s="57"/>
    </row>
    <row r="6931" spans="5:14">
      <c r="E6931" s="66"/>
      <c r="F6931" s="66"/>
      <c r="G6931" s="57"/>
      <c r="H6931" s="57"/>
      <c r="I6931" s="57"/>
      <c r="J6931" s="57"/>
      <c r="K6931" s="57"/>
      <c r="L6931" s="57"/>
      <c r="M6931" s="57"/>
      <c r="N6931" s="57"/>
    </row>
    <row r="6932" spans="5:14">
      <c r="E6932" s="66"/>
      <c r="F6932" s="66"/>
      <c r="G6932" s="57"/>
      <c r="H6932" s="57"/>
      <c r="I6932" s="57"/>
      <c r="J6932" s="57"/>
      <c r="K6932" s="57"/>
      <c r="L6932" s="57"/>
      <c r="M6932" s="57"/>
      <c r="N6932" s="57"/>
    </row>
    <row r="6933" spans="5:14">
      <c r="E6933" s="66"/>
      <c r="F6933" s="66"/>
      <c r="G6933" s="57"/>
      <c r="H6933" s="57"/>
      <c r="I6933" s="57"/>
      <c r="J6933" s="57"/>
      <c r="K6933" s="57"/>
      <c r="L6933" s="57"/>
      <c r="M6933" s="57"/>
      <c r="N6933" s="57"/>
    </row>
    <row r="6934" spans="5:14">
      <c r="E6934" s="66"/>
      <c r="F6934" s="66"/>
      <c r="G6934" s="57"/>
      <c r="H6934" s="57"/>
      <c r="I6934" s="57"/>
      <c r="J6934" s="57"/>
      <c r="K6934" s="57"/>
      <c r="L6934" s="57"/>
      <c r="M6934" s="57"/>
      <c r="N6934" s="57"/>
    </row>
    <row r="6935" spans="5:14">
      <c r="E6935" s="66"/>
      <c r="F6935" s="66"/>
      <c r="G6935" s="57"/>
      <c r="H6935" s="57"/>
      <c r="I6935" s="57"/>
      <c r="J6935" s="57"/>
      <c r="K6935" s="57"/>
      <c r="L6935" s="57"/>
      <c r="M6935" s="57"/>
      <c r="N6935" s="57"/>
    </row>
    <row r="6936" spans="5:14">
      <c r="E6936" s="66"/>
      <c r="F6936" s="66"/>
      <c r="G6936" s="57"/>
      <c r="H6936" s="57"/>
      <c r="I6936" s="57"/>
      <c r="J6936" s="57"/>
      <c r="K6936" s="57"/>
      <c r="L6936" s="57"/>
      <c r="M6936" s="57"/>
      <c r="N6936" s="57"/>
    </row>
    <row r="6937" spans="5:14">
      <c r="E6937" s="66"/>
      <c r="F6937" s="66"/>
      <c r="G6937" s="57"/>
      <c r="H6937" s="57"/>
      <c r="I6937" s="57"/>
      <c r="J6937" s="57"/>
      <c r="K6937" s="57"/>
      <c r="L6937" s="57"/>
      <c r="M6937" s="57"/>
      <c r="N6937" s="57"/>
    </row>
    <row r="6938" spans="5:14">
      <c r="E6938" s="66"/>
      <c r="F6938" s="66"/>
      <c r="G6938" s="57"/>
      <c r="H6938" s="57"/>
      <c r="I6938" s="57"/>
      <c r="J6938" s="57"/>
      <c r="K6938" s="57"/>
      <c r="L6938" s="57"/>
      <c r="M6938" s="57"/>
      <c r="N6938" s="57"/>
    </row>
    <row r="6939" spans="5:14">
      <c r="E6939" s="66"/>
      <c r="F6939" s="66"/>
      <c r="G6939" s="57"/>
      <c r="H6939" s="57"/>
      <c r="I6939" s="57"/>
      <c r="J6939" s="57"/>
      <c r="K6939" s="57"/>
      <c r="L6939" s="57"/>
      <c r="M6939" s="57"/>
      <c r="N6939" s="57"/>
    </row>
    <row r="6940" spans="5:14">
      <c r="E6940" s="66"/>
      <c r="F6940" s="66"/>
      <c r="G6940" s="57"/>
      <c r="H6940" s="57"/>
      <c r="I6940" s="57"/>
      <c r="J6940" s="57"/>
      <c r="K6940" s="57"/>
      <c r="L6940" s="57"/>
      <c r="M6940" s="57"/>
      <c r="N6940" s="57"/>
    </row>
    <row r="6941" spans="5:14">
      <c r="E6941" s="66"/>
      <c r="F6941" s="66"/>
      <c r="G6941" s="57"/>
      <c r="H6941" s="57"/>
      <c r="I6941" s="57"/>
      <c r="J6941" s="57"/>
      <c r="K6941" s="57"/>
      <c r="L6941" s="57"/>
      <c r="M6941" s="57"/>
      <c r="N6941" s="57"/>
    </row>
    <row r="6942" spans="5:14">
      <c r="E6942" s="66"/>
      <c r="F6942" s="66"/>
      <c r="G6942" s="57"/>
      <c r="H6942" s="57"/>
      <c r="I6942" s="57"/>
      <c r="J6942" s="57"/>
      <c r="K6942" s="57"/>
      <c r="L6942" s="57"/>
      <c r="M6942" s="57"/>
      <c r="N6942" s="57"/>
    </row>
    <row r="6943" spans="5:14">
      <c r="E6943" s="66"/>
      <c r="F6943" s="66"/>
      <c r="G6943" s="57"/>
      <c r="H6943" s="57"/>
      <c r="I6943" s="57"/>
      <c r="J6943" s="57"/>
      <c r="K6943" s="57"/>
      <c r="L6943" s="57"/>
      <c r="M6943" s="57"/>
      <c r="N6943" s="57"/>
    </row>
    <row r="6944" spans="5:14">
      <c r="E6944" s="66"/>
      <c r="F6944" s="66"/>
      <c r="G6944" s="57"/>
      <c r="H6944" s="57"/>
      <c r="I6944" s="57"/>
      <c r="J6944" s="57"/>
      <c r="K6944" s="57"/>
      <c r="L6944" s="57"/>
      <c r="M6944" s="57"/>
      <c r="N6944" s="57"/>
    </row>
    <row r="6945" spans="5:14">
      <c r="E6945" s="66"/>
      <c r="F6945" s="66"/>
      <c r="G6945" s="57"/>
      <c r="H6945" s="57"/>
      <c r="I6945" s="57"/>
      <c r="J6945" s="57"/>
      <c r="K6945" s="57"/>
      <c r="L6945" s="57"/>
      <c r="M6945" s="57"/>
      <c r="N6945" s="57"/>
    </row>
    <row r="6946" spans="5:14">
      <c r="E6946" s="66"/>
      <c r="F6946" s="66"/>
      <c r="G6946" s="57"/>
      <c r="H6946" s="57"/>
      <c r="I6946" s="57"/>
      <c r="J6946" s="57"/>
      <c r="K6946" s="57"/>
      <c r="L6946" s="57"/>
      <c r="M6946" s="57"/>
      <c r="N6946" s="57"/>
    </row>
    <row r="6947" spans="5:14">
      <c r="E6947" s="66"/>
      <c r="F6947" s="66"/>
      <c r="G6947" s="57"/>
      <c r="H6947" s="57"/>
      <c r="I6947" s="57"/>
      <c r="J6947" s="57"/>
      <c r="K6947" s="57"/>
      <c r="L6947" s="57"/>
      <c r="M6947" s="57"/>
      <c r="N6947" s="57"/>
    </row>
    <row r="6948" spans="5:14">
      <c r="E6948" s="66"/>
      <c r="F6948" s="66"/>
      <c r="G6948" s="57"/>
      <c r="H6948" s="57"/>
      <c r="I6948" s="57"/>
      <c r="J6948" s="57"/>
      <c r="K6948" s="57"/>
      <c r="L6948" s="57"/>
      <c r="M6948" s="57"/>
      <c r="N6948" s="57"/>
    </row>
    <row r="6949" spans="5:14">
      <c r="E6949" s="66"/>
      <c r="F6949" s="66"/>
      <c r="G6949" s="57"/>
      <c r="H6949" s="57"/>
      <c r="I6949" s="57"/>
      <c r="J6949" s="57"/>
      <c r="K6949" s="57"/>
      <c r="L6949" s="57"/>
      <c r="M6949" s="57"/>
      <c r="N6949" s="57"/>
    </row>
    <row r="6950" spans="5:14">
      <c r="E6950" s="66"/>
      <c r="F6950" s="66"/>
      <c r="G6950" s="57"/>
      <c r="H6950" s="57"/>
      <c r="I6950" s="57"/>
      <c r="J6950" s="57"/>
      <c r="K6950" s="57"/>
      <c r="L6950" s="57"/>
      <c r="M6950" s="57"/>
      <c r="N6950" s="57"/>
    </row>
    <row r="6951" spans="5:14">
      <c r="E6951" s="66"/>
      <c r="F6951" s="66"/>
      <c r="G6951" s="57"/>
      <c r="H6951" s="57"/>
      <c r="I6951" s="57"/>
      <c r="J6951" s="57"/>
      <c r="K6951" s="57"/>
      <c r="L6951" s="57"/>
      <c r="M6951" s="57"/>
      <c r="N6951" s="57"/>
    </row>
    <row r="6952" spans="5:14">
      <c r="E6952" s="66"/>
      <c r="F6952" s="66"/>
      <c r="G6952" s="57"/>
      <c r="H6952" s="57"/>
      <c r="I6952" s="57"/>
      <c r="J6952" s="57"/>
      <c r="K6952" s="57"/>
      <c r="L6952" s="57"/>
      <c r="M6952" s="57"/>
      <c r="N6952" s="57"/>
    </row>
    <row r="6953" spans="5:14">
      <c r="E6953" s="66"/>
      <c r="F6953" s="66"/>
      <c r="G6953" s="57"/>
      <c r="H6953" s="57"/>
      <c r="I6953" s="57"/>
      <c r="J6953" s="57"/>
      <c r="K6953" s="57"/>
      <c r="L6953" s="57"/>
      <c r="M6953" s="57"/>
      <c r="N6953" s="57"/>
    </row>
    <row r="6954" spans="5:14">
      <c r="E6954" s="66"/>
      <c r="F6954" s="66"/>
      <c r="G6954" s="57"/>
      <c r="H6954" s="57"/>
      <c r="I6954" s="57"/>
      <c r="J6954" s="57"/>
      <c r="K6954" s="57"/>
      <c r="L6954" s="57"/>
      <c r="M6954" s="57"/>
      <c r="N6954" s="57"/>
    </row>
    <row r="6955" spans="5:14">
      <c r="E6955" s="66"/>
      <c r="F6955" s="66"/>
      <c r="G6955" s="57"/>
      <c r="H6955" s="57"/>
      <c r="I6955" s="57"/>
      <c r="J6955" s="57"/>
      <c r="K6955" s="57"/>
      <c r="L6955" s="57"/>
      <c r="M6955" s="57"/>
      <c r="N6955" s="57"/>
    </row>
    <row r="6956" spans="5:14">
      <c r="E6956" s="66"/>
      <c r="F6956" s="66"/>
      <c r="G6956" s="57"/>
      <c r="H6956" s="57"/>
      <c r="I6956" s="57"/>
      <c r="J6956" s="57"/>
      <c r="K6956" s="57"/>
      <c r="L6956" s="57"/>
      <c r="M6956" s="57"/>
      <c r="N6956" s="57"/>
    </row>
    <row r="6957" spans="5:14">
      <c r="E6957" s="66"/>
      <c r="F6957" s="66"/>
      <c r="G6957" s="57"/>
      <c r="H6957" s="57"/>
      <c r="I6957" s="57"/>
      <c r="J6957" s="57"/>
      <c r="K6957" s="57"/>
      <c r="L6957" s="57"/>
      <c r="M6957" s="57"/>
      <c r="N6957" s="57"/>
    </row>
    <row r="6958" spans="5:14">
      <c r="E6958" s="66"/>
      <c r="F6958" s="66"/>
      <c r="G6958" s="57"/>
      <c r="H6958" s="57"/>
      <c r="I6958" s="57"/>
      <c r="J6958" s="57"/>
      <c r="K6958" s="57"/>
      <c r="L6958" s="57"/>
      <c r="M6958" s="57"/>
      <c r="N6958" s="57"/>
    </row>
    <row r="6959" spans="5:14">
      <c r="E6959" s="66"/>
      <c r="F6959" s="66"/>
      <c r="G6959" s="57"/>
      <c r="H6959" s="57"/>
      <c r="I6959" s="57"/>
      <c r="J6959" s="57"/>
      <c r="K6959" s="57"/>
      <c r="L6959" s="57"/>
      <c r="M6959" s="57"/>
      <c r="N6959" s="57"/>
    </row>
    <row r="6960" spans="5:14">
      <c r="E6960" s="66"/>
      <c r="F6960" s="66"/>
      <c r="G6960" s="57"/>
      <c r="H6960" s="57"/>
      <c r="I6960" s="57"/>
      <c r="J6960" s="57"/>
      <c r="K6960" s="57"/>
      <c r="L6960" s="57"/>
      <c r="M6960" s="57"/>
      <c r="N6960" s="57"/>
    </row>
    <row r="6961" spans="5:14">
      <c r="E6961" s="66"/>
      <c r="F6961" s="66"/>
      <c r="G6961" s="57"/>
      <c r="H6961" s="57"/>
      <c r="I6961" s="57"/>
      <c r="J6961" s="57"/>
      <c r="K6961" s="57"/>
      <c r="L6961" s="57"/>
      <c r="M6961" s="57"/>
      <c r="N6961" s="57"/>
    </row>
    <row r="6962" spans="5:14">
      <c r="E6962" s="66"/>
      <c r="F6962" s="66"/>
      <c r="G6962" s="57"/>
      <c r="H6962" s="57"/>
      <c r="I6962" s="57"/>
      <c r="J6962" s="57"/>
      <c r="K6962" s="57"/>
      <c r="L6962" s="57"/>
      <c r="M6962" s="57"/>
      <c r="N6962" s="57"/>
    </row>
    <row r="6963" spans="5:14">
      <c r="E6963" s="66"/>
      <c r="F6963" s="66"/>
      <c r="G6963" s="57"/>
      <c r="H6963" s="57"/>
      <c r="I6963" s="57"/>
      <c r="J6963" s="57"/>
      <c r="K6963" s="57"/>
      <c r="L6963" s="57"/>
      <c r="M6963" s="57"/>
      <c r="N6963" s="57"/>
    </row>
    <row r="6964" spans="5:14">
      <c r="E6964" s="66"/>
      <c r="F6964" s="66"/>
      <c r="G6964" s="57"/>
      <c r="H6964" s="57"/>
      <c r="I6964" s="57"/>
      <c r="J6964" s="57"/>
      <c r="K6964" s="57"/>
      <c r="L6964" s="57"/>
      <c r="M6964" s="57"/>
      <c r="N6964" s="57"/>
    </row>
    <row r="6965" spans="5:14">
      <c r="E6965" s="66"/>
      <c r="F6965" s="66"/>
      <c r="G6965" s="57"/>
      <c r="H6965" s="57"/>
      <c r="I6965" s="57"/>
      <c r="J6965" s="57"/>
      <c r="K6965" s="57"/>
      <c r="L6965" s="57"/>
      <c r="M6965" s="57"/>
      <c r="N6965" s="57"/>
    </row>
    <row r="6966" spans="5:14">
      <c r="E6966" s="66"/>
      <c r="F6966" s="66"/>
      <c r="G6966" s="57"/>
      <c r="H6966" s="57"/>
      <c r="I6966" s="57"/>
      <c r="J6966" s="57"/>
      <c r="K6966" s="57"/>
      <c r="L6966" s="57"/>
      <c r="M6966" s="57"/>
      <c r="N6966" s="57"/>
    </row>
    <row r="6967" spans="5:14">
      <c r="E6967" s="66"/>
      <c r="F6967" s="66"/>
      <c r="G6967" s="57"/>
      <c r="H6967" s="57"/>
      <c r="I6967" s="57"/>
      <c r="J6967" s="57"/>
      <c r="K6967" s="57"/>
      <c r="L6967" s="57"/>
      <c r="M6967" s="57"/>
      <c r="N6967" s="57"/>
    </row>
    <row r="6968" spans="5:14">
      <c r="E6968" s="66"/>
      <c r="F6968" s="66"/>
      <c r="G6968" s="57"/>
      <c r="H6968" s="57"/>
      <c r="I6968" s="57"/>
      <c r="J6968" s="57"/>
      <c r="K6968" s="57"/>
      <c r="L6968" s="57"/>
      <c r="M6968" s="57"/>
      <c r="N6968" s="57"/>
    </row>
    <row r="6969" spans="5:14">
      <c r="E6969" s="66"/>
      <c r="F6969" s="66"/>
      <c r="G6969" s="57"/>
      <c r="H6969" s="57"/>
      <c r="I6969" s="57"/>
      <c r="J6969" s="57"/>
      <c r="K6969" s="57"/>
      <c r="L6969" s="57"/>
      <c r="M6969" s="57"/>
      <c r="N6969" s="57"/>
    </row>
    <row r="6970" spans="5:14">
      <c r="E6970" s="66"/>
      <c r="F6970" s="66"/>
      <c r="G6970" s="57"/>
      <c r="H6970" s="57"/>
      <c r="I6970" s="57"/>
      <c r="J6970" s="57"/>
      <c r="K6970" s="57"/>
      <c r="L6970" s="57"/>
      <c r="M6970" s="57"/>
      <c r="N6970" s="57"/>
    </row>
    <row r="6971" spans="5:14">
      <c r="E6971" s="66"/>
      <c r="F6971" s="66"/>
      <c r="G6971" s="57"/>
      <c r="H6971" s="57"/>
      <c r="I6971" s="57"/>
      <c r="J6971" s="57"/>
      <c r="K6971" s="57"/>
      <c r="L6971" s="57"/>
      <c r="M6971" s="57"/>
      <c r="N6971" s="57"/>
    </row>
    <row r="6972" spans="5:14">
      <c r="E6972" s="66"/>
      <c r="F6972" s="66"/>
      <c r="G6972" s="57"/>
      <c r="H6972" s="57"/>
      <c r="I6972" s="57"/>
      <c r="J6972" s="57"/>
      <c r="K6972" s="57"/>
      <c r="L6972" s="57"/>
      <c r="M6972" s="57"/>
      <c r="N6972" s="57"/>
    </row>
    <row r="6973" spans="5:14">
      <c r="E6973" s="66"/>
      <c r="F6973" s="66"/>
      <c r="G6973" s="57"/>
      <c r="H6973" s="57"/>
      <c r="I6973" s="57"/>
      <c r="J6973" s="57"/>
      <c r="K6973" s="57"/>
      <c r="L6973" s="57"/>
      <c r="M6973" s="57"/>
      <c r="N6973" s="57"/>
    </row>
    <row r="6974" spans="5:14">
      <c r="E6974" s="66"/>
      <c r="F6974" s="66"/>
      <c r="G6974" s="57"/>
      <c r="H6974" s="57"/>
      <c r="I6974" s="57"/>
      <c r="J6974" s="57"/>
      <c r="K6974" s="57"/>
      <c r="L6974" s="57"/>
      <c r="M6974" s="57"/>
      <c r="N6974" s="57"/>
    </row>
    <row r="6975" spans="5:14">
      <c r="E6975" s="66"/>
      <c r="F6975" s="66"/>
      <c r="G6975" s="57"/>
      <c r="H6975" s="57"/>
      <c r="I6975" s="57"/>
      <c r="J6975" s="57"/>
      <c r="K6975" s="57"/>
      <c r="L6975" s="57"/>
      <c r="M6975" s="57"/>
      <c r="N6975" s="57"/>
    </row>
    <row r="6976" spans="5:14">
      <c r="E6976" s="66"/>
      <c r="F6976" s="66"/>
      <c r="G6976" s="57"/>
      <c r="H6976" s="57"/>
      <c r="I6976" s="57"/>
      <c r="J6976" s="57"/>
      <c r="K6976" s="57"/>
      <c r="L6976" s="57"/>
      <c r="M6976" s="57"/>
      <c r="N6976" s="57"/>
    </row>
    <row r="6977" spans="5:14">
      <c r="E6977" s="66"/>
      <c r="F6977" s="66"/>
      <c r="G6977" s="57"/>
      <c r="H6977" s="57"/>
      <c r="I6977" s="57"/>
      <c r="J6977" s="57"/>
      <c r="K6977" s="57"/>
      <c r="L6977" s="57"/>
      <c r="M6977" s="57"/>
      <c r="N6977" s="57"/>
    </row>
    <row r="6978" spans="5:14">
      <c r="E6978" s="66"/>
      <c r="F6978" s="66"/>
      <c r="G6978" s="57"/>
      <c r="H6978" s="57"/>
      <c r="I6978" s="57"/>
      <c r="J6978" s="57"/>
      <c r="K6978" s="57"/>
      <c r="L6978" s="57"/>
      <c r="M6978" s="57"/>
      <c r="N6978" s="57"/>
    </row>
    <row r="6979" spans="5:14">
      <c r="E6979" s="66"/>
      <c r="F6979" s="66"/>
      <c r="G6979" s="57"/>
      <c r="H6979" s="57"/>
      <c r="I6979" s="57"/>
      <c r="J6979" s="57"/>
      <c r="K6979" s="57"/>
      <c r="L6979" s="57"/>
      <c r="M6979" s="57"/>
      <c r="N6979" s="57"/>
    </row>
    <row r="6980" spans="5:14">
      <c r="E6980" s="66"/>
      <c r="F6980" s="66"/>
      <c r="G6980" s="57"/>
      <c r="H6980" s="57"/>
      <c r="I6980" s="57"/>
      <c r="J6980" s="57"/>
      <c r="K6980" s="57"/>
      <c r="L6980" s="57"/>
      <c r="M6980" s="57"/>
      <c r="N6980" s="57"/>
    </row>
    <row r="6981" spans="5:14">
      <c r="E6981" s="66"/>
      <c r="F6981" s="66"/>
      <c r="G6981" s="57"/>
      <c r="H6981" s="57"/>
      <c r="I6981" s="57"/>
      <c r="J6981" s="57"/>
      <c r="K6981" s="57"/>
      <c r="L6981" s="57"/>
      <c r="M6981" s="57"/>
      <c r="N6981" s="57"/>
    </row>
    <row r="6982" spans="5:14">
      <c r="E6982" s="66"/>
      <c r="F6982" s="66"/>
      <c r="G6982" s="57"/>
      <c r="H6982" s="57"/>
      <c r="I6982" s="57"/>
      <c r="J6982" s="57"/>
      <c r="K6982" s="57"/>
      <c r="L6982" s="57"/>
      <c r="M6982" s="57"/>
      <c r="N6982" s="57"/>
    </row>
    <row r="6983" spans="5:14">
      <c r="E6983" s="66"/>
      <c r="F6983" s="66"/>
      <c r="G6983" s="57"/>
      <c r="H6983" s="57"/>
      <c r="I6983" s="57"/>
      <c r="J6983" s="57"/>
      <c r="K6983" s="57"/>
      <c r="L6983" s="57"/>
      <c r="M6983" s="57"/>
      <c r="N6983" s="57"/>
    </row>
    <row r="6984" spans="5:14">
      <c r="E6984" s="66"/>
      <c r="F6984" s="66"/>
      <c r="G6984" s="57"/>
      <c r="H6984" s="57"/>
      <c r="I6984" s="57"/>
      <c r="J6984" s="57"/>
      <c r="K6984" s="57"/>
      <c r="L6984" s="57"/>
      <c r="M6984" s="57"/>
      <c r="N6984" s="57"/>
    </row>
    <row r="6985" spans="5:14">
      <c r="E6985" s="66"/>
      <c r="F6985" s="66"/>
      <c r="G6985" s="57"/>
      <c r="H6985" s="57"/>
      <c r="I6985" s="57"/>
      <c r="J6985" s="57"/>
      <c r="K6985" s="57"/>
      <c r="L6985" s="57"/>
      <c r="M6985" s="57"/>
      <c r="N6985" s="57"/>
    </row>
    <row r="6986" spans="5:14">
      <c r="E6986" s="66"/>
      <c r="F6986" s="66"/>
      <c r="G6986" s="57"/>
      <c r="H6986" s="57"/>
      <c r="I6986" s="57"/>
      <c r="J6986" s="57"/>
      <c r="K6986" s="57"/>
      <c r="L6986" s="57"/>
      <c r="M6986" s="57"/>
      <c r="N6986" s="57"/>
    </row>
    <row r="6987" spans="5:14">
      <c r="E6987" s="66"/>
      <c r="F6987" s="66"/>
      <c r="G6987" s="57"/>
      <c r="H6987" s="57"/>
      <c r="I6987" s="57"/>
      <c r="J6987" s="57"/>
      <c r="K6987" s="57"/>
      <c r="L6987" s="57"/>
      <c r="M6987" s="57"/>
      <c r="N6987" s="57"/>
    </row>
    <row r="6988" spans="5:14">
      <c r="E6988" s="66"/>
      <c r="F6988" s="66"/>
      <c r="G6988" s="57"/>
      <c r="H6988" s="57"/>
      <c r="I6988" s="57"/>
      <c r="J6988" s="57"/>
      <c r="K6988" s="57"/>
      <c r="L6988" s="57"/>
      <c r="M6988" s="57"/>
      <c r="N6988" s="57"/>
    </row>
    <row r="6989" spans="5:14">
      <c r="E6989" s="66"/>
      <c r="F6989" s="66"/>
      <c r="G6989" s="57"/>
      <c r="H6989" s="57"/>
      <c r="I6989" s="57"/>
      <c r="J6989" s="57"/>
      <c r="K6989" s="57"/>
      <c r="L6989" s="57"/>
      <c r="M6989" s="57"/>
      <c r="N6989" s="57"/>
    </row>
    <row r="6990" spans="5:14">
      <c r="E6990" s="66"/>
      <c r="F6990" s="66"/>
      <c r="G6990" s="57"/>
      <c r="H6990" s="57"/>
      <c r="I6990" s="57"/>
      <c r="J6990" s="57"/>
      <c r="K6990" s="57"/>
      <c r="L6990" s="57"/>
      <c r="M6990" s="57"/>
      <c r="N6990" s="57"/>
    </row>
    <row r="6991" spans="5:14">
      <c r="E6991" s="66"/>
      <c r="F6991" s="66"/>
      <c r="G6991" s="57"/>
      <c r="H6991" s="57"/>
      <c r="I6991" s="57"/>
      <c r="J6991" s="57"/>
      <c r="K6991" s="57"/>
      <c r="L6991" s="57"/>
      <c r="M6991" s="57"/>
      <c r="N6991" s="57"/>
    </row>
    <row r="6992" spans="5:14">
      <c r="E6992" s="66"/>
      <c r="F6992" s="66"/>
      <c r="G6992" s="57"/>
      <c r="H6992" s="57"/>
      <c r="I6992" s="57"/>
      <c r="J6992" s="57"/>
      <c r="K6992" s="57"/>
      <c r="L6992" s="57"/>
      <c r="M6992" s="57"/>
      <c r="N6992" s="57"/>
    </row>
    <row r="6993" spans="5:14">
      <c r="E6993" s="66"/>
      <c r="F6993" s="66"/>
      <c r="G6993" s="57"/>
      <c r="H6993" s="57"/>
      <c r="I6993" s="57"/>
      <c r="J6993" s="57"/>
      <c r="K6993" s="57"/>
      <c r="L6993" s="57"/>
      <c r="M6993" s="57"/>
      <c r="N6993" s="57"/>
    </row>
    <row r="6994" spans="5:14">
      <c r="E6994" s="66"/>
      <c r="F6994" s="66"/>
      <c r="G6994" s="57"/>
      <c r="H6994" s="57"/>
      <c r="I6994" s="57"/>
      <c r="J6994" s="57"/>
      <c r="K6994" s="57"/>
      <c r="L6994" s="57"/>
      <c r="M6994" s="57"/>
      <c r="N6994" s="57"/>
    </row>
    <row r="6995" spans="5:14">
      <c r="E6995" s="66"/>
      <c r="F6995" s="66"/>
      <c r="G6995" s="57"/>
      <c r="H6995" s="57"/>
      <c r="I6995" s="57"/>
      <c r="J6995" s="57"/>
      <c r="K6995" s="57"/>
      <c r="L6995" s="57"/>
      <c r="M6995" s="57"/>
      <c r="N6995" s="57"/>
    </row>
    <row r="6996" spans="5:14">
      <c r="E6996" s="66"/>
      <c r="F6996" s="66"/>
      <c r="G6996" s="57"/>
      <c r="H6996" s="57"/>
      <c r="I6996" s="57"/>
      <c r="J6996" s="57"/>
      <c r="K6996" s="57"/>
      <c r="L6996" s="57"/>
      <c r="M6996" s="57"/>
      <c r="N6996" s="57"/>
    </row>
    <row r="6997" spans="5:14">
      <c r="E6997" s="66"/>
      <c r="F6997" s="66"/>
      <c r="G6997" s="57"/>
      <c r="H6997" s="57"/>
      <c r="I6997" s="57"/>
      <c r="J6997" s="57"/>
      <c r="K6997" s="57"/>
      <c r="L6997" s="57"/>
      <c r="M6997" s="57"/>
      <c r="N6997" s="57"/>
    </row>
    <row r="6998" spans="5:14">
      <c r="E6998" s="66"/>
      <c r="F6998" s="66"/>
      <c r="G6998" s="57"/>
      <c r="H6998" s="57"/>
      <c r="I6998" s="57"/>
      <c r="J6998" s="57"/>
      <c r="K6998" s="57"/>
      <c r="L6998" s="57"/>
      <c r="M6998" s="57"/>
      <c r="N6998" s="57"/>
    </row>
    <row r="6999" spans="5:14">
      <c r="E6999" s="66"/>
      <c r="F6999" s="66"/>
      <c r="G6999" s="57"/>
      <c r="H6999" s="57"/>
      <c r="I6999" s="57"/>
      <c r="J6999" s="57"/>
      <c r="K6999" s="57"/>
      <c r="L6999" s="57"/>
      <c r="M6999" s="57"/>
      <c r="N6999" s="57"/>
    </row>
    <row r="7000" spans="5:14">
      <c r="E7000" s="66"/>
      <c r="F7000" s="66"/>
      <c r="G7000" s="57"/>
      <c r="H7000" s="57"/>
      <c r="I7000" s="57"/>
      <c r="J7000" s="57"/>
      <c r="K7000" s="57"/>
      <c r="L7000" s="57"/>
      <c r="M7000" s="57"/>
      <c r="N7000" s="57"/>
    </row>
    <row r="7001" spans="5:14">
      <c r="E7001" s="66"/>
      <c r="F7001" s="66"/>
      <c r="G7001" s="57"/>
      <c r="H7001" s="57"/>
      <c r="I7001" s="57"/>
      <c r="J7001" s="57"/>
      <c r="K7001" s="57"/>
      <c r="L7001" s="57"/>
      <c r="M7001" s="57"/>
      <c r="N7001" s="57"/>
    </row>
    <row r="7002" spans="5:14">
      <c r="E7002" s="66"/>
      <c r="F7002" s="66"/>
      <c r="G7002" s="57"/>
      <c r="H7002" s="57"/>
      <c r="I7002" s="57"/>
      <c r="J7002" s="57"/>
      <c r="K7002" s="57"/>
      <c r="L7002" s="57"/>
      <c r="M7002" s="57"/>
      <c r="N7002" s="57"/>
    </row>
    <row r="7003" spans="5:14">
      <c r="E7003" s="66"/>
      <c r="F7003" s="66"/>
      <c r="G7003" s="57"/>
      <c r="H7003" s="57"/>
      <c r="I7003" s="57"/>
      <c r="J7003" s="57"/>
      <c r="K7003" s="57"/>
      <c r="L7003" s="57"/>
      <c r="M7003" s="57"/>
      <c r="N7003" s="57"/>
    </row>
    <row r="7004" spans="5:14">
      <c r="E7004" s="66"/>
      <c r="F7004" s="66"/>
      <c r="G7004" s="57"/>
      <c r="H7004" s="57"/>
      <c r="I7004" s="57"/>
      <c r="J7004" s="57"/>
      <c r="K7004" s="57"/>
      <c r="L7004" s="57"/>
      <c r="M7004" s="57"/>
      <c r="N7004" s="57"/>
    </row>
    <row r="7005" spans="5:14">
      <c r="E7005" s="66"/>
      <c r="F7005" s="66"/>
      <c r="G7005" s="57"/>
      <c r="H7005" s="57"/>
      <c r="I7005" s="57"/>
      <c r="J7005" s="57"/>
      <c r="K7005" s="57"/>
      <c r="L7005" s="57"/>
      <c r="M7005" s="57"/>
      <c r="N7005" s="57"/>
    </row>
    <row r="7006" spans="5:14">
      <c r="E7006" s="66"/>
      <c r="F7006" s="66"/>
      <c r="G7006" s="57"/>
      <c r="H7006" s="57"/>
      <c r="I7006" s="57"/>
      <c r="J7006" s="57"/>
      <c r="K7006" s="57"/>
      <c r="L7006" s="57"/>
      <c r="M7006" s="57"/>
      <c r="N7006" s="57"/>
    </row>
    <row r="7007" spans="5:14">
      <c r="E7007" s="66"/>
      <c r="F7007" s="66"/>
      <c r="G7007" s="57"/>
      <c r="H7007" s="57"/>
      <c r="I7007" s="57"/>
      <c r="J7007" s="57"/>
      <c r="K7007" s="57"/>
      <c r="L7007" s="57"/>
      <c r="M7007" s="57"/>
      <c r="N7007" s="57"/>
    </row>
    <row r="7008" spans="5:14">
      <c r="E7008" s="66"/>
      <c r="F7008" s="66"/>
      <c r="G7008" s="57"/>
      <c r="H7008" s="57"/>
      <c r="I7008" s="57"/>
      <c r="J7008" s="57"/>
      <c r="K7008" s="57"/>
      <c r="L7008" s="57"/>
      <c r="M7008" s="57"/>
      <c r="N7008" s="57"/>
    </row>
    <row r="7009" spans="5:14">
      <c r="E7009" s="66"/>
      <c r="F7009" s="66"/>
      <c r="G7009" s="57"/>
      <c r="H7009" s="57"/>
      <c r="I7009" s="57"/>
      <c r="J7009" s="57"/>
      <c r="K7009" s="57"/>
      <c r="L7009" s="57"/>
      <c r="M7009" s="57"/>
      <c r="N7009" s="57"/>
    </row>
    <row r="7010" spans="5:14">
      <c r="E7010" s="66"/>
      <c r="F7010" s="66"/>
      <c r="G7010" s="57"/>
      <c r="H7010" s="57"/>
      <c r="I7010" s="57"/>
      <c r="J7010" s="57"/>
      <c r="K7010" s="57"/>
      <c r="L7010" s="57"/>
      <c r="M7010" s="57"/>
      <c r="N7010" s="57"/>
    </row>
    <row r="7011" spans="5:14">
      <c r="E7011" s="66"/>
      <c r="F7011" s="66"/>
      <c r="G7011" s="57"/>
      <c r="H7011" s="57"/>
      <c r="I7011" s="57"/>
      <c r="J7011" s="57"/>
      <c r="K7011" s="57"/>
      <c r="L7011" s="57"/>
      <c r="M7011" s="57"/>
      <c r="N7011" s="57"/>
    </row>
    <row r="7012" spans="5:14">
      <c r="E7012" s="66"/>
      <c r="F7012" s="66"/>
      <c r="G7012" s="57"/>
      <c r="H7012" s="57"/>
      <c r="I7012" s="57"/>
      <c r="J7012" s="57"/>
      <c r="K7012" s="57"/>
      <c r="L7012" s="57"/>
      <c r="M7012" s="57"/>
      <c r="N7012" s="57"/>
    </row>
    <row r="7013" spans="5:14">
      <c r="E7013" s="66"/>
      <c r="F7013" s="66"/>
      <c r="G7013" s="57"/>
      <c r="H7013" s="57"/>
      <c r="I7013" s="57"/>
      <c r="J7013" s="57"/>
      <c r="K7013" s="57"/>
      <c r="L7013" s="57"/>
      <c r="M7013" s="57"/>
      <c r="N7013" s="57"/>
    </row>
    <row r="7014" spans="5:14">
      <c r="E7014" s="66"/>
      <c r="F7014" s="66"/>
      <c r="G7014" s="57"/>
      <c r="H7014" s="57"/>
      <c r="I7014" s="57"/>
      <c r="J7014" s="57"/>
      <c r="K7014" s="57"/>
      <c r="L7014" s="57"/>
      <c r="M7014" s="57"/>
      <c r="N7014" s="57"/>
    </row>
    <row r="7015" spans="5:14">
      <c r="E7015" s="66"/>
      <c r="F7015" s="66"/>
      <c r="G7015" s="57"/>
      <c r="H7015" s="57"/>
      <c r="I7015" s="57"/>
      <c r="J7015" s="57"/>
      <c r="K7015" s="57"/>
      <c r="L7015" s="57"/>
      <c r="M7015" s="57"/>
      <c r="N7015" s="57"/>
    </row>
    <row r="7016" spans="5:14">
      <c r="E7016" s="66"/>
      <c r="F7016" s="66"/>
      <c r="G7016" s="57"/>
      <c r="H7016" s="57"/>
      <c r="I7016" s="57"/>
      <c r="J7016" s="57"/>
      <c r="K7016" s="57"/>
      <c r="L7016" s="57"/>
      <c r="M7016" s="57"/>
      <c r="N7016" s="57"/>
    </row>
    <row r="7017" spans="5:14">
      <c r="E7017" s="66"/>
      <c r="F7017" s="66"/>
      <c r="G7017" s="57"/>
      <c r="H7017" s="57"/>
      <c r="I7017" s="57"/>
      <c r="J7017" s="57"/>
      <c r="K7017" s="57"/>
      <c r="L7017" s="57"/>
      <c r="M7017" s="57"/>
      <c r="N7017" s="57"/>
    </row>
    <row r="7018" spans="5:14">
      <c r="E7018" s="66"/>
      <c r="F7018" s="66"/>
      <c r="G7018" s="57"/>
      <c r="H7018" s="57"/>
      <c r="I7018" s="57"/>
      <c r="J7018" s="57"/>
      <c r="K7018" s="57"/>
      <c r="L7018" s="57"/>
      <c r="M7018" s="57"/>
      <c r="N7018" s="57"/>
    </row>
    <row r="7019" spans="5:14">
      <c r="E7019" s="66"/>
      <c r="F7019" s="66"/>
      <c r="G7019" s="57"/>
      <c r="H7019" s="57"/>
      <c r="I7019" s="57"/>
      <c r="J7019" s="57"/>
      <c r="K7019" s="57"/>
      <c r="L7019" s="57"/>
      <c r="M7019" s="57"/>
      <c r="N7019" s="57"/>
    </row>
    <row r="7020" spans="5:14">
      <c r="E7020" s="66"/>
      <c r="F7020" s="66"/>
      <c r="G7020" s="57"/>
      <c r="H7020" s="57"/>
      <c r="I7020" s="57"/>
      <c r="J7020" s="57"/>
      <c r="K7020" s="57"/>
      <c r="L7020" s="57"/>
      <c r="M7020" s="57"/>
      <c r="N7020" s="57"/>
    </row>
    <row r="7021" spans="5:14">
      <c r="E7021" s="66"/>
      <c r="F7021" s="66"/>
      <c r="G7021" s="57"/>
      <c r="H7021" s="57"/>
      <c r="I7021" s="57"/>
      <c r="J7021" s="57"/>
      <c r="K7021" s="57"/>
      <c r="L7021" s="57"/>
      <c r="M7021" s="57"/>
      <c r="N7021" s="57"/>
    </row>
    <row r="7022" spans="5:14">
      <c r="E7022" s="66"/>
      <c r="F7022" s="66"/>
      <c r="G7022" s="57"/>
      <c r="H7022" s="57"/>
      <c r="I7022" s="57"/>
      <c r="J7022" s="57"/>
      <c r="K7022" s="57"/>
      <c r="L7022" s="57"/>
      <c r="M7022" s="57"/>
      <c r="N7022" s="57"/>
    </row>
    <row r="7023" spans="5:14">
      <c r="E7023" s="66"/>
      <c r="F7023" s="66"/>
      <c r="G7023" s="57"/>
      <c r="H7023" s="57"/>
      <c r="I7023" s="57"/>
      <c r="J7023" s="57"/>
      <c r="K7023" s="57"/>
      <c r="L7023" s="57"/>
      <c r="M7023" s="57"/>
      <c r="N7023" s="57"/>
    </row>
    <row r="7024" spans="5:14">
      <c r="E7024" s="66"/>
      <c r="F7024" s="66"/>
      <c r="G7024" s="57"/>
      <c r="H7024" s="57"/>
      <c r="I7024" s="57"/>
      <c r="J7024" s="57"/>
      <c r="K7024" s="57"/>
      <c r="L7024" s="57"/>
      <c r="M7024" s="57"/>
      <c r="N7024" s="57"/>
    </row>
    <row r="7025" spans="5:14">
      <c r="E7025" s="66"/>
      <c r="F7025" s="66"/>
      <c r="G7025" s="57"/>
      <c r="H7025" s="57"/>
      <c r="I7025" s="57"/>
      <c r="J7025" s="57"/>
      <c r="K7025" s="57"/>
      <c r="L7025" s="57"/>
      <c r="M7025" s="57"/>
      <c r="N7025" s="57"/>
    </row>
    <row r="7026" spans="5:14">
      <c r="E7026" s="66"/>
      <c r="F7026" s="66"/>
      <c r="G7026" s="57"/>
      <c r="H7026" s="57"/>
      <c r="I7026" s="57"/>
      <c r="J7026" s="57"/>
      <c r="K7026" s="57"/>
      <c r="L7026" s="57"/>
      <c r="M7026" s="57"/>
      <c r="N7026" s="57"/>
    </row>
    <row r="7027" spans="5:14">
      <c r="E7027" s="66"/>
      <c r="F7027" s="66"/>
      <c r="G7027" s="57"/>
      <c r="H7027" s="57"/>
      <c r="I7027" s="57"/>
      <c r="J7027" s="57"/>
      <c r="K7027" s="57"/>
      <c r="L7027" s="57"/>
      <c r="M7027" s="57"/>
      <c r="N7027" s="57"/>
    </row>
    <row r="7028" spans="5:14">
      <c r="E7028" s="66"/>
      <c r="F7028" s="66"/>
      <c r="G7028" s="57"/>
      <c r="H7028" s="57"/>
      <c r="I7028" s="57"/>
      <c r="J7028" s="57"/>
      <c r="K7028" s="57"/>
      <c r="L7028" s="57"/>
      <c r="M7028" s="57"/>
      <c r="N7028" s="57"/>
    </row>
    <row r="7029" spans="5:14">
      <c r="E7029" s="66"/>
      <c r="F7029" s="66"/>
      <c r="G7029" s="57"/>
      <c r="H7029" s="57"/>
      <c r="I7029" s="57"/>
      <c r="J7029" s="57"/>
      <c r="K7029" s="57"/>
      <c r="L7029" s="57"/>
      <c r="M7029" s="57"/>
      <c r="N7029" s="57"/>
    </row>
    <row r="7030" spans="5:14">
      <c r="E7030" s="66"/>
      <c r="F7030" s="66"/>
      <c r="G7030" s="57"/>
      <c r="H7030" s="57"/>
      <c r="I7030" s="57"/>
      <c r="J7030" s="57"/>
      <c r="K7030" s="57"/>
      <c r="L7030" s="57"/>
      <c r="M7030" s="57"/>
      <c r="N7030" s="57"/>
    </row>
    <row r="7031" spans="5:14">
      <c r="E7031" s="66"/>
      <c r="F7031" s="66"/>
      <c r="G7031" s="57"/>
      <c r="H7031" s="57"/>
      <c r="I7031" s="57"/>
      <c r="J7031" s="57"/>
      <c r="K7031" s="57"/>
      <c r="L7031" s="57"/>
      <c r="M7031" s="57"/>
      <c r="N7031" s="57"/>
    </row>
    <row r="7032" spans="5:14">
      <c r="E7032" s="66"/>
      <c r="F7032" s="66"/>
      <c r="G7032" s="57"/>
      <c r="H7032" s="57"/>
      <c r="I7032" s="57"/>
      <c r="J7032" s="57"/>
      <c r="K7032" s="57"/>
      <c r="L7032" s="57"/>
      <c r="M7032" s="57"/>
      <c r="N7032" s="57"/>
    </row>
    <row r="7033" spans="5:14">
      <c r="E7033" s="66"/>
      <c r="F7033" s="66"/>
      <c r="G7033" s="57"/>
      <c r="H7033" s="57"/>
      <c r="I7033" s="57"/>
      <c r="J7033" s="57"/>
      <c r="K7033" s="57"/>
      <c r="L7033" s="57"/>
      <c r="M7033" s="57"/>
      <c r="N7033" s="57"/>
    </row>
    <row r="7034" spans="5:14">
      <c r="E7034" s="66"/>
      <c r="F7034" s="66"/>
      <c r="G7034" s="57"/>
      <c r="H7034" s="57"/>
      <c r="I7034" s="57"/>
      <c r="J7034" s="57"/>
      <c r="K7034" s="57"/>
      <c r="L7034" s="57"/>
      <c r="M7034" s="57"/>
      <c r="N7034" s="57"/>
    </row>
    <row r="7035" spans="5:14">
      <c r="E7035" s="66"/>
      <c r="F7035" s="66"/>
      <c r="G7035" s="57"/>
      <c r="H7035" s="57"/>
      <c r="I7035" s="57"/>
      <c r="J7035" s="57"/>
      <c r="K7035" s="57"/>
      <c r="L7035" s="57"/>
      <c r="M7035" s="57"/>
      <c r="N7035" s="57"/>
    </row>
    <row r="7036" spans="5:14">
      <c r="E7036" s="66"/>
      <c r="F7036" s="66"/>
      <c r="G7036" s="57"/>
      <c r="H7036" s="57"/>
      <c r="I7036" s="57"/>
      <c r="J7036" s="57"/>
      <c r="K7036" s="57"/>
      <c r="L7036" s="57"/>
      <c r="M7036" s="57"/>
      <c r="N7036" s="57"/>
    </row>
    <row r="7037" spans="5:14">
      <c r="E7037" s="66"/>
      <c r="F7037" s="66"/>
      <c r="G7037" s="57"/>
      <c r="H7037" s="57"/>
      <c r="I7037" s="57"/>
      <c r="J7037" s="57"/>
      <c r="K7037" s="57"/>
      <c r="L7037" s="57"/>
      <c r="M7037" s="57"/>
      <c r="N7037" s="57"/>
    </row>
    <row r="7038" spans="5:14">
      <c r="E7038" s="66"/>
      <c r="F7038" s="66"/>
      <c r="G7038" s="57"/>
      <c r="H7038" s="57"/>
      <c r="I7038" s="57"/>
      <c r="J7038" s="57"/>
      <c r="K7038" s="57"/>
      <c r="L7038" s="57"/>
      <c r="M7038" s="57"/>
      <c r="N7038" s="57"/>
    </row>
    <row r="7039" spans="5:14">
      <c r="E7039" s="66"/>
      <c r="F7039" s="66"/>
      <c r="G7039" s="57"/>
      <c r="H7039" s="57"/>
      <c r="I7039" s="57"/>
      <c r="J7039" s="57"/>
      <c r="K7039" s="57"/>
      <c r="L7039" s="57"/>
      <c r="M7039" s="57"/>
      <c r="N7039" s="57"/>
    </row>
    <row r="7040" spans="5:14">
      <c r="E7040" s="66"/>
      <c r="F7040" s="66"/>
      <c r="G7040" s="57"/>
      <c r="H7040" s="57"/>
      <c r="I7040" s="57"/>
      <c r="J7040" s="57"/>
      <c r="K7040" s="57"/>
      <c r="L7040" s="57"/>
      <c r="M7040" s="57"/>
      <c r="N7040" s="57"/>
    </row>
    <row r="7041" spans="5:14">
      <c r="E7041" s="66"/>
      <c r="F7041" s="66"/>
      <c r="G7041" s="57"/>
      <c r="H7041" s="57"/>
      <c r="I7041" s="57"/>
      <c r="J7041" s="57"/>
      <c r="K7041" s="57"/>
      <c r="L7041" s="57"/>
      <c r="M7041" s="57"/>
      <c r="N7041" s="57"/>
    </row>
    <row r="7042" spans="5:14">
      <c r="E7042" s="66"/>
      <c r="F7042" s="66"/>
      <c r="G7042" s="57"/>
      <c r="H7042" s="57"/>
      <c r="I7042" s="57"/>
      <c r="J7042" s="57"/>
      <c r="K7042" s="57"/>
      <c r="L7042" s="57"/>
      <c r="M7042" s="57"/>
      <c r="N7042" s="57"/>
    </row>
    <row r="7043" spans="5:14">
      <c r="E7043" s="66"/>
      <c r="F7043" s="66"/>
      <c r="G7043" s="57"/>
      <c r="H7043" s="57"/>
      <c r="I7043" s="57"/>
      <c r="J7043" s="57"/>
      <c r="K7043" s="57"/>
      <c r="L7043" s="57"/>
      <c r="M7043" s="57"/>
      <c r="N7043" s="57"/>
    </row>
    <row r="7044" spans="5:14">
      <c r="E7044" s="66"/>
      <c r="F7044" s="66"/>
      <c r="G7044" s="57"/>
      <c r="H7044" s="57"/>
      <c r="I7044" s="57"/>
      <c r="J7044" s="57"/>
      <c r="K7044" s="57"/>
      <c r="L7044" s="57"/>
      <c r="M7044" s="57"/>
      <c r="N7044" s="57"/>
    </row>
    <row r="7045" spans="5:14">
      <c r="E7045" s="66"/>
      <c r="F7045" s="66"/>
      <c r="G7045" s="57"/>
      <c r="H7045" s="57"/>
      <c r="I7045" s="57"/>
      <c r="J7045" s="57"/>
      <c r="K7045" s="57"/>
      <c r="L7045" s="57"/>
      <c r="M7045" s="57"/>
      <c r="N7045" s="57"/>
    </row>
    <row r="7046" spans="5:14">
      <c r="E7046" s="66"/>
      <c r="F7046" s="66"/>
      <c r="G7046" s="57"/>
      <c r="H7046" s="57"/>
      <c r="I7046" s="57"/>
      <c r="J7046" s="57"/>
      <c r="K7046" s="57"/>
      <c r="L7046" s="57"/>
      <c r="M7046" s="57"/>
      <c r="N7046" s="57"/>
    </row>
    <row r="7047" spans="5:14">
      <c r="E7047" s="66"/>
      <c r="F7047" s="66"/>
      <c r="G7047" s="57"/>
      <c r="H7047" s="57"/>
      <c r="I7047" s="57"/>
      <c r="J7047" s="57"/>
      <c r="K7047" s="57"/>
      <c r="L7047" s="57"/>
      <c r="M7047" s="57"/>
      <c r="N7047" s="57"/>
    </row>
    <row r="7048" spans="5:14">
      <c r="E7048" s="66"/>
      <c r="F7048" s="66"/>
      <c r="G7048" s="57"/>
      <c r="H7048" s="57"/>
      <c r="I7048" s="57"/>
      <c r="J7048" s="57"/>
      <c r="K7048" s="57"/>
      <c r="L7048" s="57"/>
      <c r="M7048" s="57"/>
      <c r="N7048" s="57"/>
    </row>
    <row r="7049" spans="5:14">
      <c r="E7049" s="66"/>
      <c r="F7049" s="66"/>
      <c r="G7049" s="57"/>
      <c r="H7049" s="57"/>
      <c r="I7049" s="57"/>
      <c r="J7049" s="57"/>
      <c r="K7049" s="57"/>
      <c r="L7049" s="57"/>
      <c r="M7049" s="57"/>
      <c r="N7049" s="57"/>
    </row>
    <row r="7050" spans="5:14">
      <c r="E7050" s="66"/>
      <c r="F7050" s="66"/>
      <c r="G7050" s="57"/>
      <c r="H7050" s="57"/>
      <c r="I7050" s="57"/>
      <c r="J7050" s="57"/>
      <c r="K7050" s="57"/>
      <c r="L7050" s="57"/>
      <c r="M7050" s="57"/>
      <c r="N7050" s="57"/>
    </row>
    <row r="7051" spans="5:14">
      <c r="E7051" s="66"/>
      <c r="F7051" s="66"/>
      <c r="G7051" s="57"/>
      <c r="H7051" s="57"/>
      <c r="I7051" s="57"/>
      <c r="J7051" s="57"/>
      <c r="K7051" s="57"/>
      <c r="L7051" s="57"/>
      <c r="M7051" s="57"/>
      <c r="N7051" s="57"/>
    </row>
    <row r="7052" spans="5:14">
      <c r="E7052" s="66"/>
      <c r="F7052" s="66"/>
      <c r="G7052" s="57"/>
      <c r="H7052" s="57"/>
      <c r="I7052" s="57"/>
      <c r="J7052" s="57"/>
      <c r="K7052" s="57"/>
      <c r="L7052" s="57"/>
      <c r="M7052" s="57"/>
      <c r="N7052" s="57"/>
    </row>
    <row r="7053" spans="5:14">
      <c r="E7053" s="66"/>
      <c r="F7053" s="66"/>
      <c r="G7053" s="57"/>
      <c r="H7053" s="57"/>
      <c r="I7053" s="57"/>
      <c r="J7053" s="57"/>
      <c r="K7053" s="57"/>
      <c r="L7053" s="57"/>
      <c r="M7053" s="57"/>
      <c r="N7053" s="57"/>
    </row>
    <row r="7054" spans="5:14">
      <c r="E7054" s="66"/>
      <c r="F7054" s="66"/>
      <c r="G7054" s="57"/>
      <c r="H7054" s="57"/>
      <c r="I7054" s="57"/>
      <c r="J7054" s="57"/>
      <c r="K7054" s="57"/>
      <c r="L7054" s="57"/>
      <c r="M7054" s="57"/>
      <c r="N7054" s="57"/>
    </row>
    <row r="7055" spans="5:14">
      <c r="E7055" s="66"/>
      <c r="F7055" s="66"/>
      <c r="G7055" s="57"/>
      <c r="H7055" s="57"/>
      <c r="I7055" s="57"/>
      <c r="J7055" s="57"/>
      <c r="K7055" s="57"/>
      <c r="L7055" s="57"/>
      <c r="M7055" s="57"/>
      <c r="N7055" s="57"/>
    </row>
    <row r="7056" spans="5:14">
      <c r="E7056" s="66"/>
      <c r="F7056" s="66"/>
      <c r="G7056" s="57"/>
      <c r="H7056" s="57"/>
      <c r="I7056" s="57"/>
      <c r="J7056" s="57"/>
      <c r="K7056" s="57"/>
      <c r="L7056" s="57"/>
      <c r="M7056" s="57"/>
      <c r="N7056" s="57"/>
    </row>
    <row r="7057" spans="5:14">
      <c r="E7057" s="66"/>
      <c r="F7057" s="66"/>
      <c r="G7057" s="57"/>
      <c r="H7057" s="57"/>
      <c r="I7057" s="57"/>
      <c r="J7057" s="57"/>
      <c r="K7057" s="57"/>
      <c r="L7057" s="57"/>
      <c r="M7057" s="57"/>
      <c r="N7057" s="57"/>
    </row>
    <row r="7058" spans="5:14">
      <c r="E7058" s="66"/>
      <c r="F7058" s="66"/>
      <c r="G7058" s="57"/>
      <c r="H7058" s="57"/>
      <c r="I7058" s="57"/>
      <c r="J7058" s="57"/>
      <c r="K7058" s="57"/>
      <c r="L7058" s="57"/>
      <c r="M7058" s="57"/>
      <c r="N7058" s="57"/>
    </row>
    <row r="7059" spans="5:14">
      <c r="E7059" s="66"/>
      <c r="F7059" s="66"/>
      <c r="G7059" s="57"/>
      <c r="H7059" s="57"/>
      <c r="I7059" s="57"/>
      <c r="J7059" s="57"/>
      <c r="K7059" s="57"/>
      <c r="L7059" s="57"/>
      <c r="M7059" s="57"/>
      <c r="N7059" s="57"/>
    </row>
    <row r="7060" spans="5:14">
      <c r="E7060" s="66"/>
      <c r="F7060" s="66"/>
      <c r="G7060" s="57"/>
      <c r="H7060" s="57"/>
      <c r="I7060" s="57"/>
      <c r="J7060" s="57"/>
      <c r="K7060" s="57"/>
      <c r="L7060" s="57"/>
      <c r="M7060" s="57"/>
      <c r="N7060" s="57"/>
    </row>
    <row r="7061" spans="5:14">
      <c r="E7061" s="66"/>
      <c r="F7061" s="66"/>
      <c r="G7061" s="57"/>
      <c r="H7061" s="57"/>
      <c r="I7061" s="57"/>
      <c r="J7061" s="57"/>
      <c r="K7061" s="57"/>
      <c r="L7061" s="57"/>
      <c r="M7061" s="57"/>
      <c r="N7061" s="57"/>
    </row>
    <row r="7062" spans="5:14">
      <c r="E7062" s="66"/>
      <c r="F7062" s="66"/>
      <c r="G7062" s="57"/>
      <c r="H7062" s="57"/>
      <c r="I7062" s="57"/>
      <c r="J7062" s="57"/>
      <c r="K7062" s="57"/>
      <c r="L7062" s="57"/>
      <c r="M7062" s="57"/>
      <c r="N7062" s="57"/>
    </row>
    <row r="7063" spans="5:14">
      <c r="E7063" s="66"/>
      <c r="F7063" s="66"/>
      <c r="G7063" s="57"/>
      <c r="H7063" s="57"/>
      <c r="I7063" s="57"/>
      <c r="J7063" s="57"/>
      <c r="K7063" s="57"/>
      <c r="L7063" s="57"/>
      <c r="M7063" s="57"/>
      <c r="N7063" s="57"/>
    </row>
    <row r="7064" spans="5:14">
      <c r="E7064" s="66"/>
      <c r="F7064" s="66"/>
      <c r="G7064" s="57"/>
      <c r="H7064" s="57"/>
      <c r="I7064" s="57"/>
      <c r="J7064" s="57"/>
      <c r="K7064" s="57"/>
      <c r="L7064" s="57"/>
      <c r="M7064" s="57"/>
      <c r="N7064" s="57"/>
    </row>
    <row r="7065" spans="5:14">
      <c r="E7065" s="66"/>
      <c r="F7065" s="66"/>
      <c r="G7065" s="57"/>
      <c r="H7065" s="57"/>
      <c r="I7065" s="57"/>
      <c r="J7065" s="57"/>
      <c r="K7065" s="57"/>
      <c r="L7065" s="57"/>
      <c r="M7065" s="57"/>
      <c r="N7065" s="57"/>
    </row>
    <row r="7066" spans="5:14">
      <c r="E7066" s="66"/>
      <c r="F7066" s="66"/>
      <c r="G7066" s="57"/>
      <c r="H7066" s="57"/>
      <c r="I7066" s="57"/>
      <c r="J7066" s="57"/>
      <c r="K7066" s="57"/>
      <c r="L7066" s="57"/>
      <c r="M7066" s="57"/>
      <c r="N7066" s="57"/>
    </row>
    <row r="7067" spans="5:14">
      <c r="E7067" s="66"/>
      <c r="F7067" s="66"/>
      <c r="G7067" s="57"/>
      <c r="H7067" s="57"/>
      <c r="I7067" s="57"/>
      <c r="J7067" s="57"/>
      <c r="K7067" s="57"/>
      <c r="L7067" s="57"/>
      <c r="M7067" s="57"/>
      <c r="N7067" s="57"/>
    </row>
    <row r="7068" spans="5:14">
      <c r="E7068" s="66"/>
      <c r="F7068" s="66"/>
      <c r="G7068" s="57"/>
      <c r="H7068" s="57"/>
      <c r="I7068" s="57"/>
      <c r="J7068" s="57"/>
      <c r="K7068" s="57"/>
      <c r="L7068" s="57"/>
      <c r="M7068" s="57"/>
      <c r="N7068" s="57"/>
    </row>
    <row r="7069" spans="5:14">
      <c r="E7069" s="66"/>
      <c r="F7069" s="66"/>
      <c r="G7069" s="57"/>
      <c r="H7069" s="57"/>
      <c r="I7069" s="57"/>
      <c r="J7069" s="57"/>
      <c r="K7069" s="57"/>
      <c r="L7069" s="57"/>
      <c r="M7069" s="57"/>
      <c r="N7069" s="57"/>
    </row>
    <row r="7070" spans="5:14">
      <c r="E7070" s="66"/>
      <c r="F7070" s="66"/>
      <c r="G7070" s="57"/>
      <c r="H7070" s="57"/>
      <c r="I7070" s="57"/>
      <c r="J7070" s="57"/>
      <c r="K7070" s="57"/>
      <c r="L7070" s="57"/>
      <c r="M7070" s="57"/>
      <c r="N7070" s="57"/>
    </row>
    <row r="7071" spans="5:14">
      <c r="E7071" s="66"/>
      <c r="F7071" s="66"/>
      <c r="G7071" s="57"/>
      <c r="H7071" s="57"/>
      <c r="I7071" s="57"/>
      <c r="J7071" s="57"/>
      <c r="K7071" s="57"/>
      <c r="L7071" s="57"/>
      <c r="M7071" s="57"/>
      <c r="N7071" s="57"/>
    </row>
    <row r="7072" spans="5:14">
      <c r="E7072" s="66"/>
      <c r="F7072" s="66"/>
      <c r="G7072" s="57"/>
      <c r="H7072" s="57"/>
      <c r="I7072" s="57"/>
      <c r="J7072" s="57"/>
      <c r="K7072" s="57"/>
      <c r="L7072" s="57"/>
      <c r="M7072" s="57"/>
      <c r="N7072" s="57"/>
    </row>
    <row r="7073" spans="5:14">
      <c r="E7073" s="66"/>
      <c r="F7073" s="66"/>
      <c r="G7073" s="57"/>
      <c r="H7073" s="57"/>
      <c r="I7073" s="57"/>
      <c r="J7073" s="57"/>
      <c r="K7073" s="57"/>
      <c r="L7073" s="57"/>
      <c r="M7073" s="57"/>
      <c r="N7073" s="57"/>
    </row>
    <row r="7074" spans="5:14">
      <c r="E7074" s="66"/>
      <c r="F7074" s="66"/>
      <c r="G7074" s="57"/>
      <c r="H7074" s="57"/>
      <c r="I7074" s="57"/>
      <c r="J7074" s="57"/>
      <c r="K7074" s="57"/>
      <c r="L7074" s="57"/>
      <c r="M7074" s="57"/>
      <c r="N7074" s="57"/>
    </row>
    <row r="7075" spans="5:14">
      <c r="E7075" s="66"/>
      <c r="F7075" s="66"/>
      <c r="G7075" s="57"/>
      <c r="H7075" s="57"/>
      <c r="I7075" s="57"/>
      <c r="J7075" s="57"/>
      <c r="K7075" s="57"/>
      <c r="L7075" s="57"/>
      <c r="M7075" s="57"/>
      <c r="N7075" s="57"/>
    </row>
    <row r="7076" spans="5:14">
      <c r="E7076" s="66"/>
      <c r="F7076" s="66"/>
      <c r="G7076" s="57"/>
      <c r="H7076" s="57"/>
      <c r="I7076" s="57"/>
      <c r="J7076" s="57"/>
      <c r="K7076" s="57"/>
      <c r="L7076" s="57"/>
      <c r="M7076" s="57"/>
      <c r="N7076" s="57"/>
    </row>
    <row r="7077" spans="5:14">
      <c r="E7077" s="66"/>
      <c r="F7077" s="66"/>
      <c r="G7077" s="57"/>
      <c r="H7077" s="57"/>
      <c r="I7077" s="57"/>
      <c r="J7077" s="57"/>
      <c r="K7077" s="57"/>
      <c r="L7077" s="57"/>
      <c r="M7077" s="57"/>
      <c r="N7077" s="57"/>
    </row>
    <row r="7078" spans="5:14">
      <c r="E7078" s="66"/>
      <c r="F7078" s="66"/>
      <c r="G7078" s="57"/>
      <c r="H7078" s="57"/>
      <c r="I7078" s="57"/>
      <c r="J7078" s="57"/>
      <c r="K7078" s="57"/>
      <c r="L7078" s="57"/>
      <c r="M7078" s="57"/>
      <c r="N7078" s="57"/>
    </row>
    <row r="7079" spans="5:14">
      <c r="E7079" s="66"/>
      <c r="F7079" s="66"/>
      <c r="G7079" s="57"/>
      <c r="H7079" s="57"/>
      <c r="I7079" s="57"/>
      <c r="J7079" s="57"/>
      <c r="K7079" s="57"/>
      <c r="L7079" s="57"/>
      <c r="M7079" s="57"/>
      <c r="N7079" s="57"/>
    </row>
    <row r="7080" spans="5:14">
      <c r="E7080" s="66"/>
      <c r="F7080" s="66"/>
      <c r="G7080" s="57"/>
      <c r="H7080" s="57"/>
      <c r="I7080" s="57"/>
      <c r="J7080" s="57"/>
      <c r="K7080" s="57"/>
      <c r="L7080" s="57"/>
      <c r="M7080" s="57"/>
      <c r="N7080" s="57"/>
    </row>
    <row r="7081" spans="5:14">
      <c r="E7081" s="66"/>
      <c r="F7081" s="66"/>
      <c r="G7081" s="57"/>
      <c r="H7081" s="57"/>
      <c r="I7081" s="57"/>
      <c r="J7081" s="57"/>
      <c r="K7081" s="57"/>
      <c r="L7081" s="57"/>
      <c r="M7081" s="57"/>
      <c r="N7081" s="57"/>
    </row>
    <row r="7082" spans="5:14">
      <c r="E7082" s="66"/>
      <c r="F7082" s="66"/>
      <c r="G7082" s="57"/>
      <c r="H7082" s="57"/>
      <c r="I7082" s="57"/>
      <c r="J7082" s="57"/>
      <c r="K7082" s="57"/>
      <c r="L7082" s="57"/>
      <c r="M7082" s="57"/>
      <c r="N7082" s="57"/>
    </row>
    <row r="7083" spans="5:14">
      <c r="E7083" s="66"/>
      <c r="F7083" s="66"/>
      <c r="G7083" s="57"/>
      <c r="H7083" s="57"/>
      <c r="I7083" s="57"/>
      <c r="J7083" s="57"/>
      <c r="K7083" s="57"/>
      <c r="L7083" s="57"/>
      <c r="M7083" s="57"/>
      <c r="N7083" s="57"/>
    </row>
    <row r="7084" spans="5:14">
      <c r="E7084" s="66"/>
      <c r="F7084" s="66"/>
      <c r="G7084" s="57"/>
      <c r="H7084" s="57"/>
      <c r="I7084" s="57"/>
      <c r="J7084" s="57"/>
      <c r="K7084" s="57"/>
      <c r="L7084" s="57"/>
      <c r="M7084" s="57"/>
      <c r="N7084" s="57"/>
    </row>
    <row r="7085" spans="5:14">
      <c r="E7085" s="66"/>
      <c r="F7085" s="66"/>
      <c r="G7085" s="57"/>
      <c r="H7085" s="57"/>
      <c r="I7085" s="57"/>
      <c r="J7085" s="57"/>
      <c r="K7085" s="57"/>
      <c r="L7085" s="57"/>
      <c r="M7085" s="57"/>
      <c r="N7085" s="57"/>
    </row>
    <row r="7086" spans="5:14">
      <c r="E7086" s="66"/>
      <c r="F7086" s="66"/>
      <c r="G7086" s="57"/>
      <c r="H7086" s="57"/>
      <c r="I7086" s="57"/>
      <c r="J7086" s="57"/>
      <c r="K7086" s="57"/>
      <c r="L7086" s="57"/>
      <c r="M7086" s="57"/>
      <c r="N7086" s="57"/>
    </row>
    <row r="7087" spans="5:14">
      <c r="E7087" s="66"/>
      <c r="F7087" s="66"/>
      <c r="G7087" s="57"/>
      <c r="H7087" s="57"/>
      <c r="I7087" s="57"/>
      <c r="J7087" s="57"/>
      <c r="K7087" s="57"/>
      <c r="L7087" s="57"/>
      <c r="M7087" s="57"/>
      <c r="N7087" s="57"/>
    </row>
    <row r="7088" spans="5:14">
      <c r="E7088" s="66"/>
      <c r="F7088" s="66"/>
      <c r="G7088" s="57"/>
      <c r="H7088" s="57"/>
      <c r="I7088" s="57"/>
      <c r="J7088" s="57"/>
      <c r="K7088" s="57"/>
      <c r="L7088" s="57"/>
      <c r="M7088" s="57"/>
      <c r="N7088" s="57"/>
    </row>
    <row r="7089" spans="5:14">
      <c r="E7089" s="66"/>
      <c r="F7089" s="66"/>
      <c r="G7089" s="57"/>
      <c r="H7089" s="57"/>
      <c r="I7089" s="57"/>
      <c r="J7089" s="57"/>
      <c r="K7089" s="57"/>
      <c r="L7089" s="57"/>
      <c r="M7089" s="57"/>
      <c r="N7089" s="57"/>
    </row>
    <row r="7090" spans="5:14">
      <c r="E7090" s="66"/>
      <c r="F7090" s="66"/>
      <c r="G7090" s="57"/>
      <c r="H7090" s="57"/>
      <c r="I7090" s="57"/>
      <c r="J7090" s="57"/>
      <c r="K7090" s="57"/>
      <c r="L7090" s="57"/>
      <c r="M7090" s="57"/>
      <c r="N7090" s="57"/>
    </row>
    <row r="7091" spans="5:14">
      <c r="E7091" s="66"/>
      <c r="F7091" s="66"/>
      <c r="G7091" s="57"/>
      <c r="H7091" s="57"/>
      <c r="I7091" s="57"/>
      <c r="J7091" s="57"/>
      <c r="K7091" s="57"/>
      <c r="L7091" s="57"/>
      <c r="M7091" s="57"/>
      <c r="N7091" s="57"/>
    </row>
    <row r="7092" spans="5:14">
      <c r="E7092" s="66"/>
      <c r="F7092" s="66"/>
      <c r="G7092" s="57"/>
      <c r="H7092" s="57"/>
      <c r="I7092" s="57"/>
      <c r="J7092" s="57"/>
      <c r="K7092" s="57"/>
      <c r="L7092" s="57"/>
      <c r="M7092" s="57"/>
      <c r="N7092" s="57"/>
    </row>
    <row r="7093" spans="5:14">
      <c r="E7093" s="66"/>
      <c r="F7093" s="66"/>
      <c r="G7093" s="57"/>
      <c r="H7093" s="57"/>
      <c r="I7093" s="57"/>
      <c r="J7093" s="57"/>
      <c r="K7093" s="57"/>
      <c r="L7093" s="57"/>
      <c r="M7093" s="57"/>
      <c r="N7093" s="57"/>
    </row>
    <row r="7094" spans="5:14">
      <c r="E7094" s="66"/>
      <c r="F7094" s="66"/>
      <c r="G7094" s="57"/>
      <c r="H7094" s="57"/>
      <c r="I7094" s="57"/>
      <c r="J7094" s="57"/>
      <c r="K7094" s="57"/>
      <c r="L7094" s="57"/>
      <c r="M7094" s="57"/>
      <c r="N7094" s="57"/>
    </row>
    <row r="7095" spans="5:14">
      <c r="E7095" s="66"/>
      <c r="F7095" s="66"/>
      <c r="G7095" s="57"/>
      <c r="H7095" s="57"/>
      <c r="I7095" s="57"/>
      <c r="J7095" s="57"/>
      <c r="K7095" s="57"/>
      <c r="L7095" s="57"/>
      <c r="M7095" s="57"/>
      <c r="N7095" s="57"/>
    </row>
    <row r="7096" spans="5:14">
      <c r="E7096" s="66"/>
      <c r="F7096" s="66"/>
      <c r="G7096" s="57"/>
      <c r="H7096" s="57"/>
      <c r="I7096" s="57"/>
      <c r="J7096" s="57"/>
      <c r="K7096" s="57"/>
      <c r="L7096" s="57"/>
      <c r="M7096" s="57"/>
      <c r="N7096" s="57"/>
    </row>
    <row r="7097" spans="5:14">
      <c r="E7097" s="66"/>
      <c r="F7097" s="66"/>
      <c r="G7097" s="57"/>
      <c r="H7097" s="57"/>
      <c r="I7097" s="57"/>
      <c r="J7097" s="57"/>
      <c r="K7097" s="57"/>
      <c r="L7097" s="57"/>
      <c r="M7097" s="57"/>
      <c r="N7097" s="57"/>
    </row>
    <row r="7098" spans="5:14">
      <c r="E7098" s="66"/>
      <c r="F7098" s="66"/>
      <c r="G7098" s="57"/>
      <c r="H7098" s="57"/>
      <c r="I7098" s="57"/>
      <c r="J7098" s="57"/>
      <c r="K7098" s="57"/>
      <c r="L7098" s="57"/>
      <c r="M7098" s="57"/>
      <c r="N7098" s="57"/>
    </row>
    <row r="7099" spans="5:14">
      <c r="E7099" s="66"/>
      <c r="F7099" s="66"/>
      <c r="G7099" s="57"/>
      <c r="H7099" s="57"/>
      <c r="I7099" s="57"/>
      <c r="J7099" s="57"/>
      <c r="K7099" s="57"/>
      <c r="L7099" s="57"/>
      <c r="M7099" s="57"/>
      <c r="N7099" s="57"/>
    </row>
    <row r="7100" spans="5:14">
      <c r="E7100" s="66"/>
      <c r="F7100" s="66"/>
      <c r="G7100" s="57"/>
      <c r="H7100" s="57"/>
      <c r="I7100" s="57"/>
      <c r="J7100" s="57"/>
      <c r="K7100" s="57"/>
      <c r="L7100" s="57"/>
      <c r="M7100" s="57"/>
      <c r="N7100" s="57"/>
    </row>
    <row r="7101" spans="5:14">
      <c r="E7101" s="66"/>
      <c r="F7101" s="66"/>
      <c r="G7101" s="57"/>
      <c r="H7101" s="57"/>
      <c r="I7101" s="57"/>
      <c r="J7101" s="57"/>
      <c r="K7101" s="57"/>
      <c r="L7101" s="57"/>
      <c r="M7101" s="57"/>
      <c r="N7101" s="57"/>
    </row>
    <row r="7102" spans="5:14">
      <c r="E7102" s="66"/>
      <c r="F7102" s="66"/>
      <c r="G7102" s="57"/>
      <c r="H7102" s="57"/>
      <c r="I7102" s="57"/>
      <c r="J7102" s="57"/>
      <c r="K7102" s="57"/>
      <c r="L7102" s="57"/>
      <c r="M7102" s="57"/>
      <c r="N7102" s="57"/>
    </row>
    <row r="7103" spans="5:14">
      <c r="E7103" s="66"/>
      <c r="F7103" s="66"/>
      <c r="G7103" s="57"/>
      <c r="H7103" s="57"/>
      <c r="I7103" s="57"/>
      <c r="J7103" s="57"/>
      <c r="K7103" s="57"/>
      <c r="L7103" s="57"/>
      <c r="M7103" s="57"/>
      <c r="N7103" s="57"/>
    </row>
    <row r="7104" spans="5:14">
      <c r="E7104" s="66"/>
      <c r="F7104" s="66"/>
      <c r="G7104" s="57"/>
      <c r="H7104" s="57"/>
      <c r="I7104" s="57"/>
      <c r="J7104" s="57"/>
      <c r="K7104" s="57"/>
      <c r="L7104" s="57"/>
      <c r="M7104" s="57"/>
      <c r="N7104" s="57"/>
    </row>
    <row r="7105" spans="5:14">
      <c r="E7105" s="66"/>
      <c r="F7105" s="66"/>
      <c r="G7105" s="57"/>
      <c r="H7105" s="57"/>
      <c r="I7105" s="57"/>
      <c r="J7105" s="57"/>
      <c r="K7105" s="57"/>
      <c r="L7105" s="57"/>
      <c r="M7105" s="57"/>
      <c r="N7105" s="57"/>
    </row>
    <row r="7106" spans="5:14">
      <c r="E7106" s="66"/>
      <c r="F7106" s="66"/>
      <c r="G7106" s="57"/>
      <c r="H7106" s="57"/>
      <c r="I7106" s="57"/>
      <c r="J7106" s="57"/>
      <c r="K7106" s="57"/>
      <c r="L7106" s="57"/>
      <c r="M7106" s="57"/>
      <c r="N7106" s="57"/>
    </row>
    <row r="7107" spans="5:14">
      <c r="E7107" s="66"/>
      <c r="F7107" s="66"/>
      <c r="G7107" s="57"/>
      <c r="H7107" s="57"/>
      <c r="I7107" s="57"/>
      <c r="J7107" s="57"/>
      <c r="K7107" s="57"/>
      <c r="L7107" s="57"/>
      <c r="M7107" s="57"/>
      <c r="N7107" s="57"/>
    </row>
    <row r="7108" spans="5:14">
      <c r="E7108" s="66"/>
      <c r="F7108" s="66"/>
      <c r="G7108" s="57"/>
      <c r="H7108" s="57"/>
      <c r="I7108" s="57"/>
      <c r="J7108" s="57"/>
      <c r="K7108" s="57"/>
      <c r="L7108" s="57"/>
      <c r="M7108" s="57"/>
      <c r="N7108" s="57"/>
    </row>
    <row r="7109" spans="5:14">
      <c r="E7109" s="66"/>
      <c r="F7109" s="66"/>
      <c r="G7109" s="57"/>
      <c r="H7109" s="57"/>
      <c r="I7109" s="57"/>
      <c r="J7109" s="57"/>
      <c r="K7109" s="57"/>
      <c r="L7109" s="57"/>
      <c r="M7109" s="57"/>
      <c r="N7109" s="57"/>
    </row>
    <row r="7110" spans="5:14">
      <c r="E7110" s="66"/>
      <c r="F7110" s="66"/>
      <c r="G7110" s="57"/>
      <c r="H7110" s="57"/>
      <c r="I7110" s="57"/>
      <c r="J7110" s="57"/>
      <c r="K7110" s="57"/>
      <c r="L7110" s="57"/>
      <c r="M7110" s="57"/>
      <c r="N7110" s="57"/>
    </row>
    <row r="7111" spans="5:14">
      <c r="E7111" s="66"/>
      <c r="F7111" s="66"/>
      <c r="G7111" s="57"/>
      <c r="H7111" s="57"/>
      <c r="I7111" s="57"/>
      <c r="J7111" s="57"/>
      <c r="K7111" s="57"/>
      <c r="L7111" s="57"/>
      <c r="M7111" s="57"/>
      <c r="N7111" s="57"/>
    </row>
    <row r="7112" spans="5:14">
      <c r="E7112" s="66"/>
      <c r="F7112" s="66"/>
      <c r="G7112" s="57"/>
      <c r="H7112" s="57"/>
      <c r="I7112" s="57"/>
      <c r="J7112" s="57"/>
      <c r="K7112" s="57"/>
      <c r="L7112" s="57"/>
      <c r="M7112" s="57"/>
      <c r="N7112" s="57"/>
    </row>
    <row r="7113" spans="5:14">
      <c r="E7113" s="66"/>
      <c r="F7113" s="66"/>
      <c r="G7113" s="57"/>
      <c r="H7113" s="57"/>
      <c r="I7113" s="57"/>
      <c r="J7113" s="57"/>
      <c r="K7113" s="57"/>
      <c r="L7113" s="57"/>
      <c r="M7113" s="57"/>
      <c r="N7113" s="57"/>
    </row>
    <row r="7114" spans="5:14">
      <c r="E7114" s="66"/>
      <c r="F7114" s="66"/>
      <c r="G7114" s="57"/>
      <c r="H7114" s="57"/>
      <c r="I7114" s="57"/>
      <c r="J7114" s="57"/>
      <c r="K7114" s="57"/>
      <c r="L7114" s="57"/>
      <c r="M7114" s="57"/>
      <c r="N7114" s="57"/>
    </row>
    <row r="7115" spans="5:14">
      <c r="E7115" s="66"/>
      <c r="F7115" s="66"/>
      <c r="G7115" s="57"/>
      <c r="H7115" s="57"/>
      <c r="I7115" s="57"/>
      <c r="J7115" s="57"/>
      <c r="K7115" s="57"/>
      <c r="L7115" s="57"/>
      <c r="M7115" s="57"/>
      <c r="N7115" s="57"/>
    </row>
    <row r="7116" spans="5:14">
      <c r="E7116" s="66"/>
      <c r="F7116" s="66"/>
      <c r="G7116" s="57"/>
      <c r="H7116" s="57"/>
      <c r="I7116" s="57"/>
      <c r="J7116" s="57"/>
      <c r="K7116" s="57"/>
      <c r="L7116" s="57"/>
      <c r="M7116" s="57"/>
      <c r="N7116" s="57"/>
    </row>
    <row r="7117" spans="5:14">
      <c r="E7117" s="66"/>
      <c r="F7117" s="66"/>
      <c r="G7117" s="57"/>
      <c r="H7117" s="57"/>
      <c r="I7117" s="57"/>
      <c r="J7117" s="57"/>
      <c r="K7117" s="57"/>
      <c r="L7117" s="57"/>
      <c r="M7117" s="57"/>
      <c r="N7117" s="57"/>
    </row>
    <row r="7118" spans="5:14">
      <c r="E7118" s="66"/>
      <c r="F7118" s="66"/>
      <c r="G7118" s="57"/>
      <c r="H7118" s="57"/>
      <c r="I7118" s="57"/>
      <c r="J7118" s="57"/>
      <c r="K7118" s="57"/>
      <c r="L7118" s="57"/>
      <c r="M7118" s="57"/>
      <c r="N7118" s="57"/>
    </row>
    <row r="7119" spans="5:14">
      <c r="E7119" s="66"/>
      <c r="F7119" s="66"/>
      <c r="G7119" s="57"/>
      <c r="H7119" s="57"/>
      <c r="I7119" s="57"/>
      <c r="J7119" s="57"/>
      <c r="K7119" s="57"/>
      <c r="L7119" s="57"/>
      <c r="M7119" s="57"/>
      <c r="N7119" s="57"/>
    </row>
    <row r="7120" spans="5:14">
      <c r="E7120" s="66"/>
      <c r="F7120" s="66"/>
      <c r="G7120" s="57"/>
      <c r="H7120" s="57"/>
      <c r="I7120" s="57"/>
      <c r="J7120" s="57"/>
      <c r="K7120" s="57"/>
      <c r="L7120" s="57"/>
      <c r="M7120" s="57"/>
      <c r="N7120" s="57"/>
    </row>
    <row r="7121" spans="5:14">
      <c r="E7121" s="66"/>
      <c r="F7121" s="66"/>
      <c r="G7121" s="57"/>
      <c r="H7121" s="57"/>
      <c r="I7121" s="57"/>
      <c r="J7121" s="57"/>
      <c r="K7121" s="57"/>
      <c r="L7121" s="57"/>
      <c r="M7121" s="57"/>
      <c r="N7121" s="57"/>
    </row>
    <row r="7122" spans="5:14">
      <c r="E7122" s="66"/>
      <c r="F7122" s="66"/>
      <c r="G7122" s="57"/>
      <c r="H7122" s="57"/>
      <c r="I7122" s="57"/>
      <c r="J7122" s="57"/>
      <c r="K7122" s="57"/>
      <c r="L7122" s="57"/>
      <c r="M7122" s="57"/>
      <c r="N7122" s="57"/>
    </row>
    <row r="7123" spans="5:14">
      <c r="E7123" s="66"/>
      <c r="F7123" s="66"/>
      <c r="G7123" s="57"/>
      <c r="H7123" s="57"/>
      <c r="I7123" s="57"/>
      <c r="J7123" s="57"/>
      <c r="K7123" s="57"/>
      <c r="L7123" s="57"/>
      <c r="M7123" s="57"/>
      <c r="N7123" s="57"/>
    </row>
    <row r="7124" spans="5:14">
      <c r="E7124" s="66"/>
      <c r="F7124" s="66"/>
      <c r="G7124" s="57"/>
      <c r="H7124" s="57"/>
      <c r="I7124" s="57"/>
      <c r="J7124" s="57"/>
      <c r="K7124" s="57"/>
      <c r="L7124" s="57"/>
      <c r="M7124" s="57"/>
      <c r="N7124" s="57"/>
    </row>
    <row r="7125" spans="5:14">
      <c r="E7125" s="66"/>
      <c r="F7125" s="66"/>
      <c r="G7125" s="57"/>
      <c r="H7125" s="57"/>
      <c r="I7125" s="57"/>
      <c r="J7125" s="57"/>
      <c r="K7125" s="57"/>
      <c r="L7125" s="57"/>
      <c r="M7125" s="57"/>
      <c r="N7125" s="57"/>
    </row>
    <row r="7126" spans="5:14">
      <c r="E7126" s="66"/>
      <c r="F7126" s="66"/>
      <c r="G7126" s="57"/>
      <c r="H7126" s="57"/>
      <c r="I7126" s="57"/>
      <c r="J7126" s="57"/>
      <c r="K7126" s="57"/>
      <c r="L7126" s="57"/>
      <c r="M7126" s="57"/>
      <c r="N7126" s="57"/>
    </row>
    <row r="7127" spans="5:14">
      <c r="E7127" s="66"/>
      <c r="F7127" s="66"/>
      <c r="G7127" s="57"/>
      <c r="H7127" s="57"/>
      <c r="I7127" s="57"/>
      <c r="J7127" s="57"/>
      <c r="K7127" s="57"/>
      <c r="L7127" s="57"/>
      <c r="M7127" s="57"/>
      <c r="N7127" s="57"/>
    </row>
    <row r="7128" spans="5:14">
      <c r="E7128" s="66"/>
      <c r="F7128" s="66"/>
      <c r="G7128" s="57"/>
      <c r="H7128" s="57"/>
      <c r="I7128" s="57"/>
      <c r="J7128" s="57"/>
      <c r="K7128" s="57"/>
      <c r="L7128" s="57"/>
      <c r="M7128" s="57"/>
      <c r="N7128" s="57"/>
    </row>
    <row r="7129" spans="5:14">
      <c r="E7129" s="66"/>
      <c r="F7129" s="66"/>
      <c r="G7129" s="57"/>
      <c r="H7129" s="57"/>
      <c r="I7129" s="57"/>
      <c r="J7129" s="57"/>
      <c r="K7129" s="57"/>
      <c r="L7129" s="57"/>
      <c r="M7129" s="57"/>
      <c r="N7129" s="57"/>
    </row>
    <row r="7130" spans="5:14">
      <c r="E7130" s="66"/>
      <c r="F7130" s="66"/>
      <c r="G7130" s="57"/>
      <c r="H7130" s="57"/>
      <c r="I7130" s="57"/>
      <c r="J7130" s="57"/>
      <c r="K7130" s="57"/>
      <c r="L7130" s="57"/>
      <c r="M7130" s="57"/>
      <c r="N7130" s="57"/>
    </row>
    <row r="7131" spans="5:14">
      <c r="E7131" s="66"/>
      <c r="F7131" s="66"/>
      <c r="G7131" s="57"/>
      <c r="H7131" s="57"/>
      <c r="I7131" s="57"/>
      <c r="J7131" s="57"/>
      <c r="K7131" s="57"/>
      <c r="L7131" s="57"/>
      <c r="M7131" s="57"/>
      <c r="N7131" s="57"/>
    </row>
    <row r="7132" spans="5:14">
      <c r="E7132" s="66"/>
      <c r="F7132" s="66"/>
      <c r="G7132" s="57"/>
      <c r="H7132" s="57"/>
      <c r="I7132" s="57"/>
      <c r="J7132" s="57"/>
      <c r="K7132" s="57"/>
      <c r="L7132" s="57"/>
      <c r="M7132" s="57"/>
      <c r="N7132" s="57"/>
    </row>
    <row r="7133" spans="5:14">
      <c r="E7133" s="66"/>
      <c r="F7133" s="66"/>
      <c r="G7133" s="57"/>
      <c r="H7133" s="57"/>
      <c r="I7133" s="57"/>
      <c r="J7133" s="57"/>
      <c r="K7133" s="57"/>
      <c r="L7133" s="57"/>
      <c r="M7133" s="57"/>
      <c r="N7133" s="57"/>
    </row>
    <row r="7134" spans="5:14">
      <c r="E7134" s="66"/>
      <c r="F7134" s="66"/>
      <c r="G7134" s="57"/>
      <c r="H7134" s="57"/>
      <c r="I7134" s="57"/>
      <c r="J7134" s="57"/>
      <c r="K7134" s="57"/>
      <c r="L7134" s="57"/>
      <c r="M7134" s="57"/>
      <c r="N7134" s="57"/>
    </row>
    <row r="7135" spans="5:14">
      <c r="E7135" s="66"/>
      <c r="F7135" s="66"/>
      <c r="G7135" s="57"/>
      <c r="H7135" s="57"/>
      <c r="I7135" s="57"/>
      <c r="J7135" s="57"/>
      <c r="K7135" s="57"/>
      <c r="L7135" s="57"/>
      <c r="M7135" s="57"/>
      <c r="N7135" s="57"/>
    </row>
    <row r="7136" spans="5:14">
      <c r="E7136" s="66"/>
      <c r="F7136" s="66"/>
      <c r="G7136" s="57"/>
      <c r="H7136" s="57"/>
      <c r="I7136" s="57"/>
      <c r="J7136" s="57"/>
      <c r="K7136" s="57"/>
      <c r="L7136" s="57"/>
      <c r="M7136" s="57"/>
      <c r="N7136" s="57"/>
    </row>
    <row r="7137" spans="5:14">
      <c r="E7137" s="66"/>
      <c r="F7137" s="66"/>
      <c r="G7137" s="57"/>
      <c r="H7137" s="57"/>
      <c r="I7137" s="57"/>
      <c r="J7137" s="57"/>
      <c r="K7137" s="57"/>
      <c r="L7137" s="57"/>
      <c r="M7137" s="57"/>
      <c r="N7137" s="57"/>
    </row>
    <row r="7138" spans="5:14">
      <c r="E7138" s="66"/>
      <c r="F7138" s="66"/>
      <c r="G7138" s="57"/>
      <c r="H7138" s="57"/>
      <c r="I7138" s="57"/>
      <c r="J7138" s="57"/>
      <c r="K7138" s="57"/>
      <c r="L7138" s="57"/>
      <c r="M7138" s="57"/>
      <c r="N7138" s="57"/>
    </row>
    <row r="7139" spans="5:14">
      <c r="E7139" s="66"/>
      <c r="F7139" s="66"/>
      <c r="G7139" s="57"/>
      <c r="H7139" s="57"/>
      <c r="I7139" s="57"/>
      <c r="J7139" s="57"/>
      <c r="K7139" s="57"/>
      <c r="L7139" s="57"/>
      <c r="M7139" s="57"/>
      <c r="N7139" s="57"/>
    </row>
    <row r="7140" spans="5:14">
      <c r="E7140" s="66"/>
      <c r="F7140" s="66"/>
      <c r="G7140" s="57"/>
      <c r="H7140" s="57"/>
      <c r="I7140" s="57"/>
      <c r="J7140" s="57"/>
      <c r="K7140" s="57"/>
      <c r="L7140" s="57"/>
      <c r="M7140" s="57"/>
      <c r="N7140" s="57"/>
    </row>
    <row r="7141" spans="5:14">
      <c r="E7141" s="66"/>
      <c r="F7141" s="66"/>
      <c r="G7141" s="57"/>
      <c r="H7141" s="57"/>
      <c r="I7141" s="57"/>
      <c r="J7141" s="57"/>
      <c r="K7141" s="57"/>
      <c r="L7141" s="57"/>
      <c r="M7141" s="57"/>
      <c r="N7141" s="57"/>
    </row>
    <row r="7142" spans="5:14">
      <c r="E7142" s="66"/>
      <c r="F7142" s="66"/>
      <c r="G7142" s="57"/>
      <c r="H7142" s="57"/>
      <c r="I7142" s="57"/>
      <c r="J7142" s="57"/>
      <c r="K7142" s="57"/>
      <c r="L7142" s="57"/>
      <c r="M7142" s="57"/>
      <c r="N7142" s="57"/>
    </row>
    <row r="7143" spans="5:14">
      <c r="E7143" s="66"/>
      <c r="F7143" s="66"/>
      <c r="G7143" s="57"/>
      <c r="H7143" s="57"/>
      <c r="I7143" s="57"/>
      <c r="J7143" s="57"/>
      <c r="K7143" s="57"/>
      <c r="L7143" s="57"/>
      <c r="M7143" s="57"/>
      <c r="N7143" s="57"/>
    </row>
    <row r="7144" spans="5:14">
      <c r="E7144" s="66"/>
      <c r="F7144" s="66"/>
      <c r="G7144" s="57"/>
      <c r="H7144" s="57"/>
      <c r="I7144" s="57"/>
      <c r="J7144" s="57"/>
      <c r="K7144" s="57"/>
      <c r="L7144" s="57"/>
      <c r="M7144" s="57"/>
      <c r="N7144" s="57"/>
    </row>
    <row r="7145" spans="5:14">
      <c r="E7145" s="66"/>
      <c r="F7145" s="66"/>
      <c r="G7145" s="57"/>
      <c r="H7145" s="57"/>
      <c r="I7145" s="57"/>
      <c r="J7145" s="57"/>
      <c r="K7145" s="57"/>
      <c r="L7145" s="57"/>
      <c r="M7145" s="57"/>
      <c r="N7145" s="57"/>
    </row>
    <row r="7146" spans="5:14">
      <c r="E7146" s="66"/>
      <c r="F7146" s="66"/>
      <c r="G7146" s="57"/>
      <c r="H7146" s="57"/>
      <c r="I7146" s="57"/>
      <c r="J7146" s="57"/>
      <c r="K7146" s="57"/>
      <c r="L7146" s="57"/>
      <c r="M7146" s="57"/>
      <c r="N7146" s="57"/>
    </row>
    <row r="7147" spans="5:14">
      <c r="E7147" s="66"/>
      <c r="F7147" s="66"/>
      <c r="G7147" s="57"/>
      <c r="H7147" s="57"/>
      <c r="I7147" s="57"/>
      <c r="J7147" s="57"/>
      <c r="K7147" s="57"/>
      <c r="L7147" s="57"/>
      <c r="M7147" s="57"/>
      <c r="N7147" s="57"/>
    </row>
    <row r="7148" spans="5:14">
      <c r="E7148" s="66"/>
      <c r="F7148" s="66"/>
      <c r="G7148" s="57"/>
      <c r="H7148" s="57"/>
      <c r="I7148" s="57"/>
      <c r="J7148" s="57"/>
      <c r="K7148" s="57"/>
      <c r="L7148" s="57"/>
      <c r="M7148" s="57"/>
      <c r="N7148" s="57"/>
    </row>
    <row r="7149" spans="5:14">
      <c r="E7149" s="66"/>
      <c r="F7149" s="66"/>
      <c r="G7149" s="57"/>
      <c r="H7149" s="57"/>
      <c r="I7149" s="57"/>
      <c r="J7149" s="57"/>
      <c r="K7149" s="57"/>
      <c r="L7149" s="57"/>
      <c r="M7149" s="57"/>
      <c r="N7149" s="57"/>
    </row>
    <row r="7150" spans="5:14">
      <c r="E7150" s="66"/>
      <c r="F7150" s="66"/>
      <c r="G7150" s="57"/>
      <c r="H7150" s="57"/>
      <c r="I7150" s="57"/>
      <c r="J7150" s="57"/>
      <c r="K7150" s="57"/>
      <c r="L7150" s="57"/>
      <c r="M7150" s="57"/>
      <c r="N7150" s="57"/>
    </row>
    <row r="7151" spans="5:14">
      <c r="E7151" s="66"/>
      <c r="F7151" s="66"/>
      <c r="G7151" s="57"/>
      <c r="H7151" s="57"/>
      <c r="I7151" s="57"/>
      <c r="J7151" s="57"/>
      <c r="K7151" s="57"/>
      <c r="L7151" s="57"/>
      <c r="M7151" s="57"/>
      <c r="N7151" s="57"/>
    </row>
    <row r="7152" spans="5:14">
      <c r="E7152" s="66"/>
      <c r="F7152" s="66"/>
      <c r="G7152" s="57"/>
      <c r="H7152" s="57"/>
      <c r="I7152" s="57"/>
      <c r="J7152" s="57"/>
      <c r="K7152" s="57"/>
      <c r="L7152" s="57"/>
      <c r="M7152" s="57"/>
      <c r="N7152" s="57"/>
    </row>
    <row r="7153" spans="5:14">
      <c r="E7153" s="66"/>
      <c r="F7153" s="66"/>
      <c r="G7153" s="57"/>
      <c r="H7153" s="57"/>
      <c r="I7153" s="57"/>
      <c r="J7153" s="57"/>
      <c r="K7153" s="57"/>
      <c r="L7153" s="57"/>
      <c r="M7153" s="57"/>
      <c r="N7153" s="57"/>
    </row>
    <row r="7154" spans="5:14">
      <c r="E7154" s="66"/>
      <c r="F7154" s="66"/>
      <c r="G7154" s="57"/>
      <c r="H7154" s="57"/>
      <c r="I7154" s="57"/>
      <c r="J7154" s="57"/>
      <c r="K7154" s="57"/>
      <c r="L7154" s="57"/>
      <c r="M7154" s="57"/>
      <c r="N7154" s="57"/>
    </row>
    <row r="7155" spans="5:14">
      <c r="E7155" s="66"/>
      <c r="F7155" s="66"/>
      <c r="G7155" s="57"/>
      <c r="H7155" s="57"/>
      <c r="I7155" s="57"/>
      <c r="J7155" s="57"/>
      <c r="K7155" s="57"/>
      <c r="L7155" s="57"/>
      <c r="M7155" s="57"/>
      <c r="N7155" s="57"/>
    </row>
    <row r="7156" spans="5:14">
      <c r="E7156" s="66"/>
      <c r="F7156" s="66"/>
      <c r="G7156" s="57"/>
      <c r="H7156" s="57"/>
      <c r="I7156" s="57"/>
      <c r="J7156" s="57"/>
      <c r="K7156" s="57"/>
      <c r="L7156" s="57"/>
      <c r="M7156" s="57"/>
      <c r="N7156" s="57"/>
    </row>
    <row r="7157" spans="5:14">
      <c r="E7157" s="66"/>
      <c r="F7157" s="66"/>
      <c r="G7157" s="57"/>
      <c r="H7157" s="57"/>
      <c r="I7157" s="57"/>
      <c r="J7157" s="57"/>
      <c r="K7157" s="57"/>
      <c r="L7157" s="57"/>
      <c r="M7157" s="57"/>
      <c r="N7157" s="57"/>
    </row>
    <row r="7158" spans="5:14">
      <c r="E7158" s="66"/>
      <c r="F7158" s="66"/>
      <c r="G7158" s="57"/>
      <c r="H7158" s="57"/>
      <c r="I7158" s="57"/>
      <c r="J7158" s="57"/>
      <c r="K7158" s="57"/>
      <c r="L7158" s="57"/>
      <c r="M7158" s="57"/>
      <c r="N7158" s="57"/>
    </row>
    <row r="7159" spans="5:14">
      <c r="E7159" s="66"/>
      <c r="F7159" s="66"/>
      <c r="G7159" s="57"/>
      <c r="H7159" s="57"/>
      <c r="I7159" s="57"/>
      <c r="J7159" s="57"/>
      <c r="K7159" s="57"/>
      <c r="L7159" s="57"/>
      <c r="M7159" s="57"/>
      <c r="N7159" s="57"/>
    </row>
    <row r="7160" spans="5:14">
      <c r="E7160" s="66"/>
      <c r="F7160" s="66"/>
      <c r="G7160" s="57"/>
      <c r="H7160" s="57"/>
      <c r="I7160" s="57"/>
      <c r="J7160" s="57"/>
      <c r="K7160" s="57"/>
      <c r="L7160" s="57"/>
      <c r="M7160" s="57"/>
      <c r="N7160" s="57"/>
    </row>
    <row r="7161" spans="5:14">
      <c r="E7161" s="66"/>
      <c r="F7161" s="66"/>
      <c r="G7161" s="57"/>
      <c r="H7161" s="57"/>
      <c r="I7161" s="57"/>
      <c r="J7161" s="57"/>
      <c r="K7161" s="57"/>
      <c r="L7161" s="57"/>
      <c r="M7161" s="57"/>
      <c r="N7161" s="57"/>
    </row>
    <row r="7162" spans="5:14">
      <c r="E7162" s="66"/>
      <c r="F7162" s="66"/>
      <c r="G7162" s="57"/>
      <c r="H7162" s="57"/>
      <c r="I7162" s="57"/>
      <c r="J7162" s="57"/>
      <c r="K7162" s="57"/>
      <c r="L7162" s="57"/>
      <c r="M7162" s="57"/>
      <c r="N7162" s="57"/>
    </row>
    <row r="7163" spans="5:14">
      <c r="E7163" s="66"/>
      <c r="F7163" s="66"/>
      <c r="G7163" s="57"/>
      <c r="H7163" s="57"/>
      <c r="I7163" s="57"/>
      <c r="J7163" s="57"/>
      <c r="K7163" s="57"/>
      <c r="L7163" s="57"/>
      <c r="M7163" s="57"/>
      <c r="N7163" s="57"/>
    </row>
    <row r="7164" spans="5:14">
      <c r="E7164" s="66"/>
      <c r="F7164" s="66"/>
      <c r="G7164" s="57"/>
      <c r="H7164" s="57"/>
      <c r="I7164" s="57"/>
      <c r="J7164" s="57"/>
      <c r="K7164" s="57"/>
      <c r="L7164" s="57"/>
      <c r="M7164" s="57"/>
      <c r="N7164" s="57"/>
    </row>
    <row r="7165" spans="5:14">
      <c r="E7165" s="66"/>
      <c r="F7165" s="66"/>
      <c r="G7165" s="57"/>
      <c r="H7165" s="57"/>
      <c r="I7165" s="57"/>
      <c r="J7165" s="57"/>
      <c r="K7165" s="57"/>
      <c r="L7165" s="57"/>
      <c r="M7165" s="57"/>
      <c r="N7165" s="57"/>
    </row>
    <row r="7166" spans="5:14">
      <c r="E7166" s="66"/>
      <c r="F7166" s="66"/>
      <c r="G7166" s="57"/>
      <c r="H7166" s="57"/>
      <c r="I7166" s="57"/>
      <c r="J7166" s="57"/>
      <c r="K7166" s="57"/>
      <c r="L7166" s="57"/>
      <c r="M7166" s="57"/>
      <c r="N7166" s="57"/>
    </row>
    <row r="7167" spans="5:14">
      <c r="E7167" s="66"/>
      <c r="F7167" s="66"/>
      <c r="G7167" s="57"/>
      <c r="H7167" s="57"/>
      <c r="I7167" s="57"/>
      <c r="J7167" s="57"/>
      <c r="K7167" s="57"/>
      <c r="L7167" s="57"/>
      <c r="M7167" s="57"/>
      <c r="N7167" s="57"/>
    </row>
    <row r="7168" spans="5:14">
      <c r="E7168" s="66"/>
      <c r="F7168" s="66"/>
      <c r="G7168" s="57"/>
      <c r="H7168" s="57"/>
      <c r="I7168" s="57"/>
      <c r="J7168" s="57"/>
      <c r="K7168" s="57"/>
      <c r="L7168" s="57"/>
      <c r="M7168" s="57"/>
      <c r="N7168" s="57"/>
    </row>
    <row r="7169" spans="5:14">
      <c r="E7169" s="66"/>
      <c r="F7169" s="66"/>
      <c r="G7169" s="57"/>
      <c r="H7169" s="57"/>
      <c r="I7169" s="57"/>
      <c r="J7169" s="57"/>
      <c r="K7169" s="57"/>
      <c r="L7169" s="57"/>
      <c r="M7169" s="57"/>
      <c r="N7169" s="57"/>
    </row>
    <row r="7170" spans="5:14">
      <c r="E7170" s="66"/>
      <c r="F7170" s="66"/>
      <c r="G7170" s="57"/>
      <c r="H7170" s="57"/>
      <c r="I7170" s="57"/>
      <c r="J7170" s="57"/>
      <c r="K7170" s="57"/>
      <c r="L7170" s="57"/>
      <c r="M7170" s="57"/>
      <c r="N7170" s="57"/>
    </row>
    <row r="7171" spans="5:14">
      <c r="E7171" s="66"/>
      <c r="F7171" s="66"/>
      <c r="G7171" s="57"/>
      <c r="H7171" s="57"/>
      <c r="I7171" s="57"/>
      <c r="J7171" s="57"/>
      <c r="K7171" s="57"/>
      <c r="L7171" s="57"/>
      <c r="M7171" s="57"/>
      <c r="N7171" s="57"/>
    </row>
    <row r="7172" spans="5:14">
      <c r="E7172" s="66"/>
      <c r="F7172" s="66"/>
      <c r="G7172" s="57"/>
      <c r="H7172" s="57"/>
      <c r="I7172" s="57"/>
      <c r="J7172" s="57"/>
      <c r="K7172" s="57"/>
      <c r="L7172" s="57"/>
      <c r="M7172" s="57"/>
      <c r="N7172" s="57"/>
    </row>
    <row r="7173" spans="5:14">
      <c r="E7173" s="66"/>
      <c r="F7173" s="66"/>
      <c r="G7173" s="57"/>
      <c r="H7173" s="57"/>
      <c r="I7173" s="57"/>
      <c r="J7173" s="57"/>
      <c r="K7173" s="57"/>
      <c r="L7173" s="57"/>
      <c r="M7173" s="57"/>
      <c r="N7173" s="57"/>
    </row>
    <row r="7174" spans="5:14">
      <c r="E7174" s="66"/>
      <c r="F7174" s="66"/>
      <c r="G7174" s="57"/>
      <c r="H7174" s="57"/>
      <c r="I7174" s="57"/>
      <c r="J7174" s="57"/>
      <c r="K7174" s="57"/>
      <c r="L7174" s="57"/>
      <c r="M7174" s="57"/>
      <c r="N7174" s="57"/>
    </row>
    <row r="7175" spans="5:14">
      <c r="E7175" s="66"/>
      <c r="F7175" s="66"/>
      <c r="G7175" s="57"/>
      <c r="H7175" s="57"/>
      <c r="I7175" s="57"/>
      <c r="J7175" s="57"/>
      <c r="K7175" s="57"/>
      <c r="L7175" s="57"/>
      <c r="M7175" s="57"/>
      <c r="N7175" s="57"/>
    </row>
    <row r="7176" spans="5:14">
      <c r="E7176" s="66"/>
      <c r="F7176" s="66"/>
      <c r="G7176" s="57"/>
      <c r="H7176" s="57"/>
      <c r="I7176" s="57"/>
      <c r="J7176" s="57"/>
      <c r="K7176" s="57"/>
      <c r="L7176" s="57"/>
      <c r="M7176" s="57"/>
      <c r="N7176" s="57"/>
    </row>
    <row r="7177" spans="5:14">
      <c r="E7177" s="66"/>
      <c r="F7177" s="66"/>
      <c r="G7177" s="57"/>
      <c r="H7177" s="57"/>
      <c r="I7177" s="57"/>
      <c r="J7177" s="57"/>
      <c r="K7177" s="57"/>
      <c r="L7177" s="57"/>
      <c r="M7177" s="57"/>
      <c r="N7177" s="57"/>
    </row>
    <row r="7178" spans="5:14">
      <c r="E7178" s="66"/>
      <c r="F7178" s="66"/>
      <c r="G7178" s="57"/>
      <c r="H7178" s="57"/>
      <c r="I7178" s="57"/>
      <c r="J7178" s="57"/>
      <c r="K7178" s="57"/>
      <c r="L7178" s="57"/>
      <c r="M7178" s="57"/>
      <c r="N7178" s="57"/>
    </row>
    <row r="7179" spans="5:14">
      <c r="E7179" s="66"/>
      <c r="F7179" s="66"/>
      <c r="G7179" s="57"/>
      <c r="H7179" s="57"/>
      <c r="I7179" s="57"/>
      <c r="J7179" s="57"/>
      <c r="K7179" s="57"/>
      <c r="L7179" s="57"/>
      <c r="M7179" s="57"/>
      <c r="N7179" s="57"/>
    </row>
    <row r="7180" spans="5:14">
      <c r="E7180" s="66"/>
      <c r="F7180" s="66"/>
      <c r="G7180" s="57"/>
      <c r="H7180" s="57"/>
      <c r="I7180" s="57"/>
      <c r="J7180" s="57"/>
      <c r="K7180" s="57"/>
      <c r="L7180" s="57"/>
      <c r="M7180" s="57"/>
      <c r="N7180" s="57"/>
    </row>
    <row r="7181" spans="5:14">
      <c r="E7181" s="66"/>
      <c r="F7181" s="66"/>
      <c r="G7181" s="57"/>
      <c r="H7181" s="57"/>
      <c r="I7181" s="57"/>
      <c r="J7181" s="57"/>
      <c r="K7181" s="57"/>
      <c r="L7181" s="57"/>
      <c r="M7181" s="57"/>
      <c r="N7181" s="57"/>
    </row>
    <row r="7182" spans="5:14">
      <c r="E7182" s="66"/>
      <c r="F7182" s="66"/>
      <c r="G7182" s="57"/>
      <c r="H7182" s="57"/>
      <c r="I7182" s="57"/>
      <c r="J7182" s="57"/>
      <c r="K7182" s="57"/>
      <c r="L7182" s="57"/>
      <c r="M7182" s="57"/>
      <c r="N7182" s="57"/>
    </row>
    <row r="7183" spans="5:14">
      <c r="E7183" s="66"/>
      <c r="F7183" s="66"/>
      <c r="G7183" s="57"/>
      <c r="H7183" s="57"/>
      <c r="I7183" s="57"/>
      <c r="J7183" s="57"/>
      <c r="K7183" s="57"/>
      <c r="L7183" s="57"/>
      <c r="M7183" s="57"/>
      <c r="N7183" s="57"/>
    </row>
    <row r="7184" spans="5:14">
      <c r="E7184" s="66"/>
      <c r="F7184" s="66"/>
      <c r="G7184" s="57"/>
      <c r="H7184" s="57"/>
      <c r="I7184" s="57"/>
      <c r="J7184" s="57"/>
      <c r="K7184" s="57"/>
      <c r="L7184" s="57"/>
      <c r="M7184" s="57"/>
      <c r="N7184" s="57"/>
    </row>
    <row r="7185" spans="5:14">
      <c r="E7185" s="66"/>
      <c r="F7185" s="66"/>
      <c r="G7185" s="57"/>
      <c r="H7185" s="57"/>
      <c r="I7185" s="57"/>
      <c r="J7185" s="57"/>
      <c r="K7185" s="57"/>
      <c r="L7185" s="57"/>
      <c r="M7185" s="57"/>
      <c r="N7185" s="57"/>
    </row>
    <row r="7186" spans="5:14">
      <c r="E7186" s="66"/>
      <c r="F7186" s="66"/>
      <c r="G7186" s="57"/>
      <c r="H7186" s="57"/>
      <c r="I7186" s="57"/>
      <c r="J7186" s="57"/>
      <c r="K7186" s="57"/>
      <c r="L7186" s="57"/>
      <c r="M7186" s="57"/>
      <c r="N7186" s="57"/>
    </row>
    <row r="7187" spans="5:14">
      <c r="E7187" s="66"/>
      <c r="F7187" s="66"/>
      <c r="G7187" s="57"/>
      <c r="H7187" s="57"/>
      <c r="I7187" s="57"/>
      <c r="J7187" s="57"/>
      <c r="K7187" s="57"/>
      <c r="L7187" s="57"/>
      <c r="M7187" s="57"/>
      <c r="N7187" s="57"/>
    </row>
    <row r="7188" spans="5:14">
      <c r="E7188" s="66"/>
      <c r="F7188" s="66"/>
      <c r="G7188" s="57"/>
      <c r="H7188" s="57"/>
      <c r="I7188" s="57"/>
      <c r="J7188" s="57"/>
      <c r="K7188" s="57"/>
      <c r="L7188" s="57"/>
      <c r="M7188" s="57"/>
      <c r="N7188" s="57"/>
    </row>
    <row r="7189" spans="5:14">
      <c r="E7189" s="66"/>
      <c r="F7189" s="66"/>
      <c r="G7189" s="57"/>
      <c r="H7189" s="57"/>
      <c r="I7189" s="57"/>
      <c r="J7189" s="57"/>
      <c r="K7189" s="57"/>
      <c r="L7189" s="57"/>
      <c r="M7189" s="57"/>
      <c r="N7189" s="57"/>
    </row>
    <row r="7190" spans="5:14">
      <c r="E7190" s="66"/>
      <c r="F7190" s="66"/>
      <c r="G7190" s="57"/>
      <c r="H7190" s="57"/>
      <c r="I7190" s="57"/>
      <c r="J7190" s="57"/>
      <c r="K7190" s="57"/>
      <c r="L7190" s="57"/>
      <c r="M7190" s="57"/>
      <c r="N7190" s="57"/>
    </row>
    <row r="7191" spans="5:14">
      <c r="E7191" s="66"/>
      <c r="F7191" s="66"/>
      <c r="G7191" s="57"/>
      <c r="H7191" s="57"/>
      <c r="I7191" s="57"/>
      <c r="J7191" s="57"/>
      <c r="K7191" s="57"/>
      <c r="L7191" s="57"/>
      <c r="M7191" s="57"/>
      <c r="N7191" s="57"/>
    </row>
    <row r="7192" spans="5:14">
      <c r="E7192" s="66"/>
      <c r="F7192" s="66"/>
      <c r="G7192" s="57"/>
      <c r="H7192" s="57"/>
      <c r="I7192" s="57"/>
      <c r="J7192" s="57"/>
      <c r="K7192" s="57"/>
      <c r="L7192" s="57"/>
      <c r="M7192" s="57"/>
      <c r="N7192" s="57"/>
    </row>
    <row r="7193" spans="5:14">
      <c r="E7193" s="66"/>
      <c r="F7193" s="66"/>
      <c r="G7193" s="57"/>
      <c r="H7193" s="57"/>
      <c r="I7193" s="57"/>
      <c r="J7193" s="57"/>
      <c r="K7193" s="57"/>
      <c r="L7193" s="57"/>
      <c r="M7193" s="57"/>
      <c r="N7193" s="57"/>
    </row>
    <row r="7194" spans="5:14">
      <c r="E7194" s="66"/>
      <c r="F7194" s="66"/>
      <c r="G7194" s="57"/>
      <c r="H7194" s="57"/>
      <c r="I7194" s="57"/>
      <c r="J7194" s="57"/>
      <c r="K7194" s="57"/>
      <c r="L7194" s="57"/>
      <c r="M7194" s="57"/>
      <c r="N7194" s="57"/>
    </row>
    <row r="7195" spans="5:14">
      <c r="E7195" s="66"/>
      <c r="F7195" s="66"/>
      <c r="G7195" s="57"/>
      <c r="H7195" s="57"/>
      <c r="I7195" s="57"/>
      <c r="J7195" s="57"/>
      <c r="K7195" s="57"/>
      <c r="L7195" s="57"/>
      <c r="M7195" s="57"/>
      <c r="N7195" s="57"/>
    </row>
    <row r="7196" spans="5:14">
      <c r="E7196" s="66"/>
      <c r="F7196" s="66"/>
      <c r="G7196" s="57"/>
      <c r="H7196" s="57"/>
      <c r="I7196" s="57"/>
      <c r="J7196" s="57"/>
      <c r="K7196" s="57"/>
      <c r="L7196" s="57"/>
      <c r="M7196" s="57"/>
      <c r="N7196" s="57"/>
    </row>
    <row r="7197" spans="5:14">
      <c r="E7197" s="66"/>
      <c r="F7197" s="66"/>
      <c r="G7197" s="57"/>
      <c r="H7197" s="57"/>
      <c r="I7197" s="57"/>
      <c r="J7197" s="57"/>
      <c r="K7197" s="57"/>
      <c r="L7197" s="57"/>
      <c r="M7197" s="57"/>
      <c r="N7197" s="57"/>
    </row>
    <row r="7198" spans="5:14">
      <c r="E7198" s="66"/>
      <c r="F7198" s="66"/>
      <c r="G7198" s="57"/>
      <c r="H7198" s="57"/>
      <c r="I7198" s="57"/>
      <c r="J7198" s="57"/>
      <c r="K7198" s="57"/>
      <c r="L7198" s="57"/>
      <c r="M7198" s="57"/>
      <c r="N7198" s="57"/>
    </row>
    <row r="7199" spans="5:14">
      <c r="E7199" s="66"/>
      <c r="F7199" s="66"/>
      <c r="G7199" s="57"/>
      <c r="H7199" s="57"/>
      <c r="I7199" s="57"/>
      <c r="J7199" s="57"/>
      <c r="K7199" s="57"/>
      <c r="L7199" s="57"/>
      <c r="M7199" s="57"/>
      <c r="N7199" s="57"/>
    </row>
    <row r="7200" spans="5:14">
      <c r="E7200" s="66"/>
      <c r="F7200" s="66"/>
      <c r="G7200" s="57"/>
      <c r="H7200" s="57"/>
      <c r="I7200" s="57"/>
      <c r="J7200" s="57"/>
      <c r="K7200" s="57"/>
      <c r="L7200" s="57"/>
      <c r="M7200" s="57"/>
      <c r="N7200" s="57"/>
    </row>
    <row r="7201" spans="5:14">
      <c r="E7201" s="66"/>
      <c r="F7201" s="66"/>
      <c r="G7201" s="57"/>
      <c r="H7201" s="57"/>
      <c r="I7201" s="57"/>
      <c r="J7201" s="57"/>
      <c r="K7201" s="57"/>
      <c r="L7201" s="57"/>
      <c r="M7201" s="57"/>
      <c r="N7201" s="57"/>
    </row>
    <row r="7202" spans="5:14">
      <c r="E7202" s="66"/>
      <c r="F7202" s="66"/>
      <c r="G7202" s="57"/>
      <c r="H7202" s="57"/>
      <c r="I7202" s="57"/>
      <c r="J7202" s="57"/>
      <c r="K7202" s="57"/>
      <c r="L7202" s="57"/>
      <c r="M7202" s="57"/>
      <c r="N7202" s="57"/>
    </row>
    <row r="7203" spans="5:14">
      <c r="E7203" s="66"/>
      <c r="F7203" s="66"/>
      <c r="G7203" s="57"/>
      <c r="H7203" s="57"/>
      <c r="I7203" s="57"/>
      <c r="J7203" s="57"/>
      <c r="K7203" s="57"/>
      <c r="L7203" s="57"/>
      <c r="M7203" s="57"/>
      <c r="N7203" s="57"/>
    </row>
    <row r="7204" spans="5:14">
      <c r="E7204" s="66"/>
      <c r="F7204" s="66"/>
      <c r="G7204" s="57"/>
      <c r="H7204" s="57"/>
      <c r="I7204" s="57"/>
      <c r="J7204" s="57"/>
      <c r="K7204" s="57"/>
      <c r="L7204" s="57"/>
      <c r="M7204" s="57"/>
      <c r="N7204" s="57"/>
    </row>
    <row r="7205" spans="5:14">
      <c r="E7205" s="66"/>
      <c r="F7205" s="66"/>
      <c r="G7205" s="57"/>
      <c r="H7205" s="57"/>
      <c r="I7205" s="57"/>
      <c r="J7205" s="57"/>
      <c r="K7205" s="57"/>
      <c r="L7205" s="57"/>
      <c r="M7205" s="57"/>
      <c r="N7205" s="57"/>
    </row>
    <row r="7206" spans="5:14">
      <c r="E7206" s="66"/>
      <c r="F7206" s="66"/>
      <c r="G7206" s="57"/>
      <c r="H7206" s="57"/>
      <c r="I7206" s="57"/>
      <c r="J7206" s="57"/>
      <c r="K7206" s="57"/>
      <c r="L7206" s="57"/>
      <c r="M7206" s="57"/>
      <c r="N7206" s="57"/>
    </row>
    <row r="7207" spans="5:14">
      <c r="E7207" s="66"/>
      <c r="F7207" s="66"/>
      <c r="G7207" s="57"/>
      <c r="H7207" s="57"/>
      <c r="I7207" s="57"/>
      <c r="J7207" s="57"/>
      <c r="K7207" s="57"/>
      <c r="L7207" s="57"/>
      <c r="M7207" s="57"/>
      <c r="N7207" s="57"/>
    </row>
    <row r="7208" spans="5:14">
      <c r="E7208" s="66"/>
      <c r="F7208" s="66"/>
      <c r="G7208" s="57"/>
      <c r="H7208" s="57"/>
      <c r="I7208" s="57"/>
      <c r="J7208" s="57"/>
      <c r="K7208" s="57"/>
      <c r="L7208" s="57"/>
      <c r="M7208" s="57"/>
      <c r="N7208" s="57"/>
    </row>
    <row r="7209" spans="5:14">
      <c r="E7209" s="66"/>
      <c r="F7209" s="66"/>
      <c r="G7209" s="57"/>
      <c r="H7209" s="57"/>
      <c r="I7209" s="57"/>
      <c r="J7209" s="57"/>
      <c r="K7209" s="57"/>
      <c r="L7209" s="57"/>
      <c r="M7209" s="57"/>
      <c r="N7209" s="57"/>
    </row>
    <row r="7210" spans="5:14">
      <c r="E7210" s="66"/>
      <c r="F7210" s="66"/>
      <c r="G7210" s="57"/>
      <c r="H7210" s="57"/>
      <c r="I7210" s="57"/>
      <c r="J7210" s="57"/>
      <c r="K7210" s="57"/>
      <c r="L7210" s="57"/>
      <c r="M7210" s="57"/>
      <c r="N7210" s="57"/>
    </row>
    <row r="7211" spans="5:14">
      <c r="E7211" s="66"/>
      <c r="F7211" s="66"/>
      <c r="G7211" s="57"/>
      <c r="H7211" s="57"/>
      <c r="I7211" s="57"/>
      <c r="J7211" s="57"/>
      <c r="K7211" s="57"/>
      <c r="L7211" s="57"/>
      <c r="M7211" s="57"/>
      <c r="N7211" s="57"/>
    </row>
    <row r="7212" spans="5:14">
      <c r="E7212" s="66"/>
      <c r="F7212" s="66"/>
      <c r="G7212" s="57"/>
      <c r="H7212" s="57"/>
      <c r="I7212" s="57"/>
      <c r="J7212" s="57"/>
      <c r="K7212" s="57"/>
      <c r="L7212" s="57"/>
      <c r="M7212" s="57"/>
      <c r="N7212" s="57"/>
    </row>
    <row r="7213" spans="5:14">
      <c r="E7213" s="66"/>
      <c r="F7213" s="66"/>
      <c r="G7213" s="57"/>
      <c r="H7213" s="57"/>
      <c r="I7213" s="57"/>
      <c r="J7213" s="57"/>
      <c r="K7213" s="57"/>
      <c r="L7213" s="57"/>
      <c r="M7213" s="57"/>
      <c r="N7213" s="57"/>
    </row>
    <row r="7214" spans="5:14">
      <c r="E7214" s="66"/>
      <c r="F7214" s="66"/>
      <c r="G7214" s="57"/>
      <c r="H7214" s="57"/>
      <c r="I7214" s="57"/>
      <c r="J7214" s="57"/>
      <c r="K7214" s="57"/>
      <c r="L7214" s="57"/>
      <c r="M7214" s="57"/>
      <c r="N7214" s="57"/>
    </row>
    <row r="7215" spans="5:14">
      <c r="E7215" s="66"/>
      <c r="F7215" s="66"/>
      <c r="G7215" s="57"/>
      <c r="H7215" s="57"/>
      <c r="I7215" s="57"/>
      <c r="J7215" s="57"/>
      <c r="K7215" s="57"/>
      <c r="L7215" s="57"/>
      <c r="M7215" s="57"/>
      <c r="N7215" s="57"/>
    </row>
    <row r="7216" spans="5:14">
      <c r="E7216" s="66"/>
      <c r="F7216" s="66"/>
      <c r="G7216" s="57"/>
      <c r="H7216" s="57"/>
      <c r="I7216" s="57"/>
      <c r="J7216" s="57"/>
      <c r="K7216" s="57"/>
      <c r="L7216" s="57"/>
      <c r="M7216" s="57"/>
      <c r="N7216" s="57"/>
    </row>
    <row r="7217" spans="5:14">
      <c r="E7217" s="66"/>
      <c r="F7217" s="66"/>
      <c r="G7217" s="57"/>
      <c r="H7217" s="57"/>
      <c r="I7217" s="57"/>
      <c r="J7217" s="57"/>
      <c r="K7217" s="57"/>
      <c r="L7217" s="57"/>
      <c r="M7217" s="57"/>
      <c r="N7217" s="57"/>
    </row>
    <row r="7218" spans="5:14">
      <c r="E7218" s="66"/>
      <c r="F7218" s="66"/>
      <c r="G7218" s="57"/>
      <c r="H7218" s="57"/>
      <c r="I7218" s="57"/>
      <c r="J7218" s="57"/>
      <c r="K7218" s="57"/>
      <c r="L7218" s="57"/>
      <c r="M7218" s="57"/>
      <c r="N7218" s="57"/>
    </row>
    <row r="7219" spans="5:14">
      <c r="E7219" s="66"/>
      <c r="F7219" s="66"/>
      <c r="G7219" s="57"/>
      <c r="H7219" s="57"/>
      <c r="I7219" s="57"/>
      <c r="J7219" s="57"/>
      <c r="K7219" s="57"/>
      <c r="L7219" s="57"/>
      <c r="M7219" s="57"/>
      <c r="N7219" s="57"/>
    </row>
    <row r="7220" spans="5:14">
      <c r="E7220" s="66"/>
      <c r="F7220" s="66"/>
      <c r="G7220" s="57"/>
      <c r="H7220" s="57"/>
      <c r="I7220" s="57"/>
      <c r="J7220" s="57"/>
      <c r="K7220" s="57"/>
      <c r="L7220" s="57"/>
      <c r="M7220" s="57"/>
      <c r="N7220" s="57"/>
    </row>
    <row r="7221" spans="5:14">
      <c r="E7221" s="66"/>
      <c r="F7221" s="66"/>
      <c r="G7221" s="57"/>
      <c r="H7221" s="57"/>
      <c r="I7221" s="57"/>
      <c r="J7221" s="57"/>
      <c r="K7221" s="57"/>
      <c r="L7221" s="57"/>
      <c r="M7221" s="57"/>
      <c r="N7221" s="57"/>
    </row>
    <row r="7222" spans="5:14">
      <c r="E7222" s="66"/>
      <c r="F7222" s="66"/>
      <c r="G7222" s="57"/>
      <c r="H7222" s="57"/>
      <c r="I7222" s="57"/>
      <c r="J7222" s="57"/>
      <c r="K7222" s="57"/>
      <c r="L7222" s="57"/>
      <c r="M7222" s="57"/>
      <c r="N7222" s="57"/>
    </row>
    <row r="7223" spans="5:14">
      <c r="E7223" s="66"/>
      <c r="F7223" s="66"/>
      <c r="G7223" s="57"/>
      <c r="H7223" s="57"/>
      <c r="I7223" s="57"/>
      <c r="J7223" s="57"/>
      <c r="K7223" s="57"/>
      <c r="L7223" s="57"/>
      <c r="M7223" s="57"/>
      <c r="N7223" s="57"/>
    </row>
    <row r="7224" spans="5:14">
      <c r="E7224" s="66"/>
      <c r="F7224" s="66"/>
      <c r="G7224" s="57"/>
      <c r="H7224" s="57"/>
      <c r="I7224" s="57"/>
      <c r="J7224" s="57"/>
      <c r="K7224" s="57"/>
      <c r="L7224" s="57"/>
      <c r="M7224" s="57"/>
      <c r="N7224" s="57"/>
    </row>
    <row r="7225" spans="5:14">
      <c r="E7225" s="66"/>
      <c r="F7225" s="66"/>
      <c r="G7225" s="57"/>
      <c r="H7225" s="57"/>
      <c r="I7225" s="57"/>
      <c r="J7225" s="57"/>
      <c r="K7225" s="57"/>
      <c r="L7225" s="57"/>
      <c r="M7225" s="57"/>
      <c r="N7225" s="57"/>
    </row>
    <row r="7226" spans="5:14">
      <c r="E7226" s="66"/>
      <c r="F7226" s="66"/>
      <c r="G7226" s="57"/>
      <c r="H7226" s="57"/>
      <c r="I7226" s="57"/>
      <c r="J7226" s="57"/>
      <c r="K7226" s="57"/>
      <c r="L7226" s="57"/>
      <c r="M7226" s="57"/>
      <c r="N7226" s="57"/>
    </row>
    <row r="7227" spans="5:14">
      <c r="E7227" s="66"/>
      <c r="F7227" s="66"/>
      <c r="G7227" s="57"/>
      <c r="H7227" s="57"/>
      <c r="I7227" s="57"/>
      <c r="J7227" s="57"/>
      <c r="K7227" s="57"/>
      <c r="L7227" s="57"/>
      <c r="M7227" s="57"/>
      <c r="N7227" s="57"/>
    </row>
    <row r="7228" spans="5:14">
      <c r="E7228" s="66"/>
      <c r="F7228" s="66"/>
      <c r="G7228" s="57"/>
      <c r="H7228" s="57"/>
      <c r="I7228" s="57"/>
      <c r="J7228" s="57"/>
      <c r="K7228" s="57"/>
      <c r="L7228" s="57"/>
      <c r="M7228" s="57"/>
      <c r="N7228" s="57"/>
    </row>
    <row r="7229" spans="5:14">
      <c r="E7229" s="66"/>
      <c r="F7229" s="66"/>
      <c r="G7229" s="57"/>
      <c r="H7229" s="57"/>
      <c r="I7229" s="57"/>
      <c r="J7229" s="57"/>
      <c r="K7229" s="57"/>
      <c r="L7229" s="57"/>
      <c r="M7229" s="57"/>
      <c r="N7229" s="57"/>
    </row>
    <row r="7230" spans="5:14">
      <c r="E7230" s="66"/>
      <c r="F7230" s="66"/>
      <c r="G7230" s="57"/>
      <c r="H7230" s="57"/>
      <c r="I7230" s="57"/>
      <c r="J7230" s="57"/>
      <c r="K7230" s="57"/>
      <c r="L7230" s="57"/>
      <c r="M7230" s="57"/>
      <c r="N7230" s="57"/>
    </row>
    <row r="7231" spans="5:14">
      <c r="E7231" s="66"/>
      <c r="F7231" s="66"/>
      <c r="G7231" s="57"/>
      <c r="H7231" s="57"/>
      <c r="I7231" s="57"/>
      <c r="J7231" s="57"/>
      <c r="K7231" s="57"/>
      <c r="L7231" s="57"/>
      <c r="M7231" s="57"/>
      <c r="N7231" s="57"/>
    </row>
    <row r="7232" spans="5:14">
      <c r="E7232" s="66"/>
      <c r="F7232" s="66"/>
      <c r="G7232" s="57"/>
      <c r="H7232" s="57"/>
      <c r="I7232" s="57"/>
      <c r="J7232" s="57"/>
      <c r="K7232" s="57"/>
      <c r="L7232" s="57"/>
      <c r="M7232" s="57"/>
      <c r="N7232" s="57"/>
    </row>
    <row r="7233" spans="5:14">
      <c r="E7233" s="66"/>
      <c r="F7233" s="66"/>
      <c r="G7233" s="57"/>
      <c r="H7233" s="57"/>
      <c r="I7233" s="57"/>
      <c r="J7233" s="57"/>
      <c r="K7233" s="57"/>
      <c r="L7233" s="57"/>
      <c r="M7233" s="57"/>
      <c r="N7233" s="57"/>
    </row>
    <row r="7234" spans="5:14">
      <c r="E7234" s="66"/>
      <c r="F7234" s="66"/>
      <c r="G7234" s="57"/>
      <c r="H7234" s="57"/>
      <c r="I7234" s="57"/>
      <c r="J7234" s="57"/>
      <c r="K7234" s="57"/>
      <c r="L7234" s="57"/>
      <c r="M7234" s="57"/>
      <c r="N7234" s="57"/>
    </row>
    <row r="7235" spans="5:14">
      <c r="E7235" s="66"/>
      <c r="F7235" s="66"/>
      <c r="G7235" s="57"/>
      <c r="H7235" s="57"/>
      <c r="I7235" s="57"/>
      <c r="J7235" s="57"/>
      <c r="K7235" s="57"/>
      <c r="L7235" s="57"/>
      <c r="M7235" s="57"/>
      <c r="N7235" s="57"/>
    </row>
    <row r="7236" spans="5:14">
      <c r="E7236" s="66"/>
      <c r="F7236" s="66"/>
      <c r="G7236" s="57"/>
      <c r="H7236" s="57"/>
      <c r="I7236" s="57"/>
      <c r="J7236" s="57"/>
      <c r="K7236" s="57"/>
      <c r="L7236" s="57"/>
      <c r="M7236" s="57"/>
      <c r="N7236" s="57"/>
    </row>
    <row r="7237" spans="5:14">
      <c r="E7237" s="66"/>
      <c r="F7237" s="66"/>
      <c r="G7237" s="57"/>
      <c r="H7237" s="57"/>
      <c r="I7237" s="57"/>
      <c r="J7237" s="57"/>
      <c r="K7237" s="57"/>
      <c r="L7237" s="57"/>
      <c r="M7237" s="57"/>
      <c r="N7237" s="57"/>
    </row>
    <row r="7238" spans="5:14">
      <c r="E7238" s="66"/>
      <c r="F7238" s="66"/>
      <c r="G7238" s="57"/>
      <c r="H7238" s="57"/>
      <c r="I7238" s="57"/>
      <c r="J7238" s="57"/>
      <c r="K7238" s="57"/>
      <c r="L7238" s="57"/>
      <c r="M7238" s="57"/>
      <c r="N7238" s="57"/>
    </row>
    <row r="7239" spans="5:14">
      <c r="E7239" s="66"/>
      <c r="F7239" s="66"/>
      <c r="G7239" s="57"/>
      <c r="H7239" s="57"/>
      <c r="I7239" s="57"/>
      <c r="J7239" s="57"/>
      <c r="K7239" s="57"/>
      <c r="L7239" s="57"/>
      <c r="M7239" s="57"/>
      <c r="N7239" s="57"/>
    </row>
    <row r="7240" spans="5:14">
      <c r="E7240" s="66"/>
      <c r="F7240" s="66"/>
      <c r="G7240" s="57"/>
      <c r="H7240" s="57"/>
      <c r="I7240" s="57"/>
      <c r="J7240" s="57"/>
      <c r="K7240" s="57"/>
      <c r="L7240" s="57"/>
      <c r="M7240" s="57"/>
      <c r="N7240" s="57"/>
    </row>
    <row r="7241" spans="5:14">
      <c r="E7241" s="66"/>
      <c r="F7241" s="66"/>
      <c r="G7241" s="57"/>
      <c r="H7241" s="57"/>
      <c r="I7241" s="57"/>
      <c r="J7241" s="57"/>
      <c r="K7241" s="57"/>
      <c r="L7241" s="57"/>
      <c r="M7241" s="57"/>
      <c r="N7241" s="57"/>
    </row>
    <row r="7242" spans="5:14">
      <c r="E7242" s="66"/>
      <c r="F7242" s="66"/>
      <c r="G7242" s="57"/>
      <c r="H7242" s="57"/>
      <c r="I7242" s="57"/>
      <c r="J7242" s="57"/>
      <c r="K7242" s="57"/>
      <c r="L7242" s="57"/>
      <c r="M7242" s="57"/>
      <c r="N7242" s="57"/>
    </row>
    <row r="7243" spans="5:14">
      <c r="E7243" s="66"/>
      <c r="F7243" s="66"/>
      <c r="G7243" s="57"/>
      <c r="H7243" s="57"/>
      <c r="I7243" s="57"/>
      <c r="J7243" s="57"/>
      <c r="K7243" s="57"/>
      <c r="L7243" s="57"/>
      <c r="M7243" s="57"/>
      <c r="N7243" s="57"/>
    </row>
    <row r="7244" spans="5:14">
      <c r="E7244" s="66"/>
      <c r="F7244" s="66"/>
      <c r="G7244" s="57"/>
      <c r="H7244" s="57"/>
      <c r="I7244" s="57"/>
      <c r="J7244" s="57"/>
      <c r="K7244" s="57"/>
      <c r="L7244" s="57"/>
      <c r="M7244" s="57"/>
      <c r="N7244" s="57"/>
    </row>
    <row r="7245" spans="5:14">
      <c r="E7245" s="66"/>
      <c r="F7245" s="66"/>
      <c r="G7245" s="57"/>
      <c r="H7245" s="57"/>
      <c r="I7245" s="57"/>
      <c r="J7245" s="57"/>
      <c r="K7245" s="57"/>
      <c r="L7245" s="57"/>
      <c r="M7245" s="57"/>
      <c r="N7245" s="57"/>
    </row>
    <row r="7246" spans="5:14">
      <c r="E7246" s="66"/>
      <c r="F7246" s="66"/>
      <c r="G7246" s="57"/>
      <c r="H7246" s="57"/>
      <c r="I7246" s="57"/>
      <c r="J7246" s="57"/>
      <c r="K7246" s="57"/>
      <c r="L7246" s="57"/>
      <c r="M7246" s="57"/>
      <c r="N7246" s="57"/>
    </row>
    <row r="7247" spans="5:14">
      <c r="E7247" s="66"/>
      <c r="F7247" s="66"/>
      <c r="G7247" s="57"/>
      <c r="H7247" s="57"/>
      <c r="I7247" s="57"/>
      <c r="J7247" s="57"/>
      <c r="K7247" s="57"/>
      <c r="L7247" s="57"/>
      <c r="M7247" s="57"/>
      <c r="N7247" s="57"/>
    </row>
    <row r="7248" spans="5:14">
      <c r="E7248" s="66"/>
      <c r="F7248" s="66"/>
      <c r="G7248" s="57"/>
      <c r="H7248" s="57"/>
      <c r="I7248" s="57"/>
      <c r="J7248" s="57"/>
      <c r="K7248" s="57"/>
      <c r="L7248" s="57"/>
      <c r="M7248" s="57"/>
      <c r="N7248" s="57"/>
    </row>
    <row r="7249" spans="5:14">
      <c r="E7249" s="66"/>
      <c r="F7249" s="66"/>
      <c r="G7249" s="57"/>
      <c r="H7249" s="57"/>
      <c r="I7249" s="57"/>
      <c r="J7249" s="57"/>
      <c r="K7249" s="57"/>
      <c r="L7249" s="57"/>
      <c r="M7249" s="57"/>
      <c r="N7249" s="57"/>
    </row>
    <row r="7250" spans="5:14">
      <c r="E7250" s="66"/>
      <c r="F7250" s="66"/>
      <c r="G7250" s="57"/>
      <c r="H7250" s="57"/>
      <c r="I7250" s="57"/>
      <c r="J7250" s="57"/>
      <c r="K7250" s="57"/>
      <c r="L7250" s="57"/>
      <c r="M7250" s="57"/>
      <c r="N7250" s="57"/>
    </row>
    <row r="7251" spans="5:14">
      <c r="E7251" s="66"/>
      <c r="F7251" s="66"/>
      <c r="G7251" s="57"/>
      <c r="H7251" s="57"/>
      <c r="I7251" s="57"/>
      <c r="J7251" s="57"/>
      <c r="K7251" s="57"/>
      <c r="L7251" s="57"/>
      <c r="M7251" s="57"/>
      <c r="N7251" s="57"/>
    </row>
    <row r="7252" spans="5:14">
      <c r="E7252" s="66"/>
      <c r="F7252" s="66"/>
      <c r="G7252" s="57"/>
      <c r="H7252" s="57"/>
      <c r="I7252" s="57"/>
      <c r="J7252" s="57"/>
      <c r="K7252" s="57"/>
      <c r="L7252" s="57"/>
      <c r="M7252" s="57"/>
      <c r="N7252" s="57"/>
    </row>
    <row r="7253" spans="5:14">
      <c r="E7253" s="66"/>
      <c r="F7253" s="66"/>
      <c r="G7253" s="57"/>
      <c r="H7253" s="57"/>
      <c r="I7253" s="57"/>
      <c r="J7253" s="57"/>
      <c r="K7253" s="57"/>
      <c r="L7253" s="57"/>
      <c r="M7253" s="57"/>
      <c r="N7253" s="57"/>
    </row>
    <row r="7254" spans="5:14">
      <c r="E7254" s="66"/>
      <c r="F7254" s="66"/>
      <c r="G7254" s="57"/>
      <c r="H7254" s="57"/>
      <c r="I7254" s="57"/>
      <c r="J7254" s="57"/>
      <c r="K7254" s="57"/>
      <c r="L7254" s="57"/>
      <c r="M7254" s="57"/>
      <c r="N7254" s="57"/>
    </row>
    <row r="7255" spans="5:14">
      <c r="E7255" s="66"/>
      <c r="F7255" s="66"/>
      <c r="G7255" s="57"/>
      <c r="H7255" s="57"/>
      <c r="I7255" s="57"/>
      <c r="J7255" s="57"/>
      <c r="K7255" s="57"/>
      <c r="L7255" s="57"/>
      <c r="M7255" s="57"/>
      <c r="N7255" s="57"/>
    </row>
    <row r="7256" spans="5:14">
      <c r="E7256" s="66"/>
      <c r="F7256" s="66"/>
      <c r="G7256" s="57"/>
      <c r="H7256" s="57"/>
      <c r="I7256" s="57"/>
      <c r="J7256" s="57"/>
      <c r="K7256" s="57"/>
      <c r="L7256" s="57"/>
      <c r="M7256" s="57"/>
      <c r="N7256" s="57"/>
    </row>
    <row r="7257" spans="5:14">
      <c r="E7257" s="66"/>
      <c r="F7257" s="66"/>
      <c r="G7257" s="57"/>
      <c r="H7257" s="57"/>
      <c r="I7257" s="57"/>
      <c r="J7257" s="57"/>
      <c r="K7257" s="57"/>
      <c r="L7257" s="57"/>
      <c r="M7257" s="57"/>
      <c r="N7257" s="57"/>
    </row>
    <row r="7258" spans="5:14">
      <c r="E7258" s="66"/>
      <c r="F7258" s="66"/>
      <c r="G7258" s="57"/>
      <c r="H7258" s="57"/>
      <c r="I7258" s="57"/>
      <c r="J7258" s="57"/>
      <c r="K7258" s="57"/>
      <c r="L7258" s="57"/>
      <c r="M7258" s="57"/>
      <c r="N7258" s="57"/>
    </row>
    <row r="7259" spans="5:14">
      <c r="E7259" s="66"/>
      <c r="F7259" s="66"/>
      <c r="G7259" s="57"/>
      <c r="H7259" s="57"/>
      <c r="I7259" s="57"/>
      <c r="J7259" s="57"/>
      <c r="K7259" s="57"/>
      <c r="L7259" s="57"/>
      <c r="M7259" s="57"/>
      <c r="N7259" s="57"/>
    </row>
    <row r="7260" spans="5:14">
      <c r="E7260" s="66"/>
      <c r="F7260" s="66"/>
      <c r="G7260" s="57"/>
      <c r="H7260" s="57"/>
      <c r="I7260" s="57"/>
      <c r="J7260" s="57"/>
      <c r="K7260" s="57"/>
      <c r="L7260" s="57"/>
      <c r="M7260" s="57"/>
      <c r="N7260" s="57"/>
    </row>
    <row r="7261" spans="5:14">
      <c r="E7261" s="66"/>
      <c r="F7261" s="66"/>
      <c r="G7261" s="57"/>
      <c r="H7261" s="57"/>
      <c r="I7261" s="57"/>
      <c r="J7261" s="57"/>
      <c r="K7261" s="57"/>
      <c r="L7261" s="57"/>
      <c r="M7261" s="57"/>
      <c r="N7261" s="57"/>
    </row>
    <row r="7262" spans="5:14">
      <c r="E7262" s="66"/>
      <c r="F7262" s="66"/>
      <c r="G7262" s="57"/>
      <c r="H7262" s="57"/>
      <c r="I7262" s="57"/>
      <c r="J7262" s="57"/>
      <c r="K7262" s="57"/>
      <c r="L7262" s="57"/>
      <c r="M7262" s="57"/>
      <c r="N7262" s="57"/>
    </row>
    <row r="7263" spans="5:14">
      <c r="E7263" s="66"/>
      <c r="F7263" s="66"/>
      <c r="G7263" s="57"/>
      <c r="H7263" s="57"/>
      <c r="I7263" s="57"/>
      <c r="J7263" s="57"/>
      <c r="K7263" s="57"/>
      <c r="L7263" s="57"/>
      <c r="M7263" s="57"/>
      <c r="N7263" s="57"/>
    </row>
    <row r="7264" spans="5:14">
      <c r="E7264" s="66"/>
      <c r="F7264" s="66"/>
      <c r="G7264" s="57"/>
      <c r="H7264" s="57"/>
      <c r="I7264" s="57"/>
      <c r="J7264" s="57"/>
      <c r="K7264" s="57"/>
      <c r="L7264" s="57"/>
      <c r="M7264" s="57"/>
      <c r="N7264" s="57"/>
    </row>
    <row r="7265" spans="5:14">
      <c r="E7265" s="66"/>
      <c r="F7265" s="66"/>
      <c r="G7265" s="57"/>
      <c r="H7265" s="57"/>
      <c r="I7265" s="57"/>
      <c r="J7265" s="57"/>
      <c r="K7265" s="57"/>
      <c r="L7265" s="57"/>
      <c r="M7265" s="57"/>
      <c r="N7265" s="57"/>
    </row>
    <row r="7266" spans="5:14">
      <c r="E7266" s="66"/>
      <c r="F7266" s="66"/>
      <c r="G7266" s="57"/>
      <c r="H7266" s="57"/>
      <c r="I7266" s="57"/>
      <c r="J7266" s="57"/>
      <c r="K7266" s="57"/>
      <c r="L7266" s="57"/>
      <c r="M7266" s="57"/>
      <c r="N7266" s="57"/>
    </row>
    <row r="7267" spans="5:14">
      <c r="E7267" s="66"/>
      <c r="F7267" s="66"/>
      <c r="G7267" s="57"/>
      <c r="H7267" s="57"/>
      <c r="I7267" s="57"/>
      <c r="J7267" s="57"/>
      <c r="K7267" s="57"/>
      <c r="L7267" s="57"/>
      <c r="M7267" s="57"/>
      <c r="N7267" s="57"/>
    </row>
    <row r="7268" spans="5:14">
      <c r="E7268" s="66"/>
      <c r="F7268" s="66"/>
      <c r="G7268" s="57"/>
      <c r="H7268" s="57"/>
      <c r="I7268" s="57"/>
      <c r="J7268" s="57"/>
      <c r="K7268" s="57"/>
      <c r="L7268" s="57"/>
      <c r="M7268" s="57"/>
      <c r="N7268" s="57"/>
    </row>
    <row r="7269" spans="5:14">
      <c r="E7269" s="66"/>
      <c r="F7269" s="66"/>
      <c r="G7269" s="57"/>
      <c r="H7269" s="57"/>
      <c r="I7269" s="57"/>
      <c r="J7269" s="57"/>
      <c r="K7269" s="57"/>
      <c r="L7269" s="57"/>
      <c r="M7269" s="57"/>
      <c r="N7269" s="57"/>
    </row>
    <row r="7270" spans="5:14">
      <c r="E7270" s="66"/>
      <c r="F7270" s="66"/>
      <c r="G7270" s="57"/>
      <c r="H7270" s="57"/>
      <c r="I7270" s="57"/>
      <c r="J7270" s="57"/>
      <c r="K7270" s="57"/>
      <c r="L7270" s="57"/>
      <c r="M7270" s="57"/>
      <c r="N7270" s="57"/>
    </row>
    <row r="7271" spans="5:14">
      <c r="E7271" s="66"/>
      <c r="F7271" s="66"/>
      <c r="G7271" s="57"/>
      <c r="H7271" s="57"/>
      <c r="I7271" s="57"/>
      <c r="J7271" s="57"/>
      <c r="K7271" s="57"/>
      <c r="L7271" s="57"/>
      <c r="M7271" s="57"/>
      <c r="N7271" s="57"/>
    </row>
    <row r="7272" spans="5:14">
      <c r="E7272" s="66"/>
      <c r="F7272" s="66"/>
      <c r="G7272" s="57"/>
      <c r="H7272" s="57"/>
      <c r="I7272" s="57"/>
      <c r="J7272" s="57"/>
      <c r="K7272" s="57"/>
      <c r="L7272" s="57"/>
      <c r="M7272" s="57"/>
      <c r="N7272" s="57"/>
    </row>
    <row r="7273" spans="5:14">
      <c r="E7273" s="66"/>
      <c r="F7273" s="66"/>
      <c r="G7273" s="57"/>
      <c r="H7273" s="57"/>
      <c r="I7273" s="57"/>
      <c r="J7273" s="57"/>
      <c r="K7273" s="57"/>
      <c r="L7273" s="57"/>
      <c r="M7273" s="57"/>
      <c r="N7273" s="57"/>
    </row>
    <row r="7274" spans="5:14">
      <c r="E7274" s="66"/>
      <c r="F7274" s="66"/>
      <c r="G7274" s="57"/>
      <c r="H7274" s="57"/>
      <c r="I7274" s="57"/>
      <c r="J7274" s="57"/>
      <c r="K7274" s="57"/>
      <c r="L7274" s="57"/>
      <c r="M7274" s="57"/>
      <c r="N7274" s="57"/>
    </row>
    <row r="7275" spans="5:14">
      <c r="E7275" s="66"/>
      <c r="F7275" s="66"/>
      <c r="G7275" s="57"/>
      <c r="H7275" s="57"/>
      <c r="I7275" s="57"/>
      <c r="J7275" s="57"/>
      <c r="K7275" s="57"/>
      <c r="L7275" s="57"/>
      <c r="M7275" s="57"/>
      <c r="N7275" s="57"/>
    </row>
    <row r="7276" spans="5:14">
      <c r="E7276" s="66"/>
      <c r="F7276" s="66"/>
      <c r="G7276" s="57"/>
      <c r="H7276" s="57"/>
      <c r="I7276" s="57"/>
      <c r="J7276" s="57"/>
      <c r="K7276" s="57"/>
      <c r="L7276" s="57"/>
      <c r="M7276" s="57"/>
      <c r="N7276" s="57"/>
    </row>
    <row r="7277" spans="5:14">
      <c r="E7277" s="66"/>
      <c r="F7277" s="66"/>
      <c r="G7277" s="57"/>
      <c r="H7277" s="57"/>
      <c r="I7277" s="57"/>
      <c r="J7277" s="57"/>
      <c r="K7277" s="57"/>
      <c r="L7277" s="57"/>
      <c r="M7277" s="57"/>
      <c r="N7277" s="57"/>
    </row>
    <row r="7278" spans="5:14">
      <c r="E7278" s="66"/>
      <c r="F7278" s="66"/>
      <c r="G7278" s="57"/>
      <c r="H7278" s="57"/>
      <c r="I7278" s="57"/>
      <c r="J7278" s="57"/>
      <c r="K7278" s="57"/>
      <c r="L7278" s="57"/>
      <c r="M7278" s="57"/>
      <c r="N7278" s="57"/>
    </row>
    <row r="7279" spans="5:14">
      <c r="E7279" s="66"/>
      <c r="F7279" s="66"/>
      <c r="G7279" s="57"/>
      <c r="H7279" s="57"/>
      <c r="I7279" s="57"/>
      <c r="J7279" s="57"/>
      <c r="K7279" s="57"/>
      <c r="L7279" s="57"/>
      <c r="M7279" s="57"/>
      <c r="N7279" s="57"/>
    </row>
    <row r="7280" spans="5:14">
      <c r="E7280" s="66"/>
      <c r="F7280" s="66"/>
      <c r="G7280" s="57"/>
      <c r="H7280" s="57"/>
      <c r="I7280" s="57"/>
      <c r="J7280" s="57"/>
      <c r="K7280" s="57"/>
      <c r="L7280" s="57"/>
      <c r="M7280" s="57"/>
      <c r="N7280" s="57"/>
    </row>
    <row r="7281" spans="5:14">
      <c r="E7281" s="66"/>
      <c r="F7281" s="66"/>
      <c r="G7281" s="57"/>
      <c r="H7281" s="57"/>
      <c r="I7281" s="57"/>
      <c r="J7281" s="57"/>
      <c r="K7281" s="57"/>
      <c r="L7281" s="57"/>
      <c r="M7281" s="57"/>
      <c r="N7281" s="57"/>
    </row>
    <row r="7282" spans="5:14">
      <c r="E7282" s="66"/>
      <c r="F7282" s="66"/>
      <c r="G7282" s="57"/>
      <c r="H7282" s="57"/>
      <c r="I7282" s="57"/>
      <c r="J7282" s="57"/>
      <c r="K7282" s="57"/>
      <c r="L7282" s="57"/>
      <c r="M7282" s="57"/>
      <c r="N7282" s="57"/>
    </row>
    <row r="7283" spans="5:14">
      <c r="E7283" s="66"/>
      <c r="F7283" s="66"/>
      <c r="G7283" s="57"/>
      <c r="H7283" s="57"/>
      <c r="I7283" s="57"/>
      <c r="J7283" s="57"/>
      <c r="K7283" s="57"/>
      <c r="L7283" s="57"/>
      <c r="M7283" s="57"/>
      <c r="N7283" s="57"/>
    </row>
    <row r="7284" spans="5:14">
      <c r="E7284" s="66"/>
      <c r="F7284" s="66"/>
      <c r="G7284" s="57"/>
      <c r="H7284" s="57"/>
      <c r="I7284" s="57"/>
      <c r="J7284" s="57"/>
      <c r="K7284" s="57"/>
      <c r="L7284" s="57"/>
      <c r="M7284" s="57"/>
      <c r="N7284" s="57"/>
    </row>
    <row r="7285" spans="5:14">
      <c r="E7285" s="66"/>
      <c r="F7285" s="66"/>
      <c r="G7285" s="57"/>
      <c r="H7285" s="57"/>
      <c r="I7285" s="57"/>
      <c r="J7285" s="57"/>
      <c r="K7285" s="57"/>
      <c r="L7285" s="57"/>
      <c r="M7285" s="57"/>
      <c r="N7285" s="57"/>
    </row>
    <row r="7286" spans="5:14">
      <c r="E7286" s="66"/>
      <c r="F7286" s="66"/>
      <c r="G7286" s="57"/>
      <c r="H7286" s="57"/>
      <c r="I7286" s="57"/>
      <c r="J7286" s="57"/>
      <c r="K7286" s="57"/>
      <c r="L7286" s="57"/>
      <c r="M7286" s="57"/>
      <c r="N7286" s="57"/>
    </row>
    <row r="7287" spans="5:14">
      <c r="E7287" s="66"/>
      <c r="F7287" s="66"/>
      <c r="G7287" s="57"/>
      <c r="H7287" s="57"/>
      <c r="I7287" s="57"/>
      <c r="J7287" s="57"/>
      <c r="K7287" s="57"/>
      <c r="L7287" s="57"/>
      <c r="M7287" s="57"/>
      <c r="N7287" s="57"/>
    </row>
    <row r="7288" spans="5:14">
      <c r="E7288" s="66"/>
      <c r="F7288" s="66"/>
      <c r="G7288" s="57"/>
      <c r="H7288" s="57"/>
      <c r="I7288" s="57"/>
      <c r="J7288" s="57"/>
      <c r="K7288" s="57"/>
      <c r="L7288" s="57"/>
      <c r="M7288" s="57"/>
      <c r="N7288" s="57"/>
    </row>
    <row r="7289" spans="5:14">
      <c r="E7289" s="66"/>
      <c r="F7289" s="66"/>
      <c r="G7289" s="57"/>
      <c r="H7289" s="57"/>
      <c r="I7289" s="57"/>
      <c r="J7289" s="57"/>
      <c r="K7289" s="57"/>
      <c r="L7289" s="57"/>
      <c r="M7289" s="57"/>
      <c r="N7289" s="57"/>
    </row>
    <row r="7290" spans="5:14">
      <c r="E7290" s="66"/>
      <c r="F7290" s="66"/>
      <c r="G7290" s="57"/>
      <c r="H7290" s="57"/>
      <c r="I7290" s="57"/>
      <c r="J7290" s="57"/>
      <c r="K7290" s="57"/>
      <c r="L7290" s="57"/>
      <c r="M7290" s="57"/>
      <c r="N7290" s="57"/>
    </row>
    <row r="7291" spans="5:14">
      <c r="E7291" s="66"/>
      <c r="F7291" s="66"/>
      <c r="G7291" s="57"/>
      <c r="H7291" s="57"/>
      <c r="I7291" s="57"/>
      <c r="J7291" s="57"/>
      <c r="K7291" s="57"/>
      <c r="L7291" s="57"/>
      <c r="M7291" s="57"/>
      <c r="N7291" s="57"/>
    </row>
    <row r="7292" spans="5:14">
      <c r="E7292" s="66"/>
      <c r="F7292" s="66"/>
      <c r="G7292" s="57"/>
      <c r="H7292" s="57"/>
      <c r="I7292" s="57"/>
      <c r="J7292" s="57"/>
      <c r="K7292" s="57"/>
      <c r="L7292" s="57"/>
      <c r="M7292" s="57"/>
      <c r="N7292" s="57"/>
    </row>
    <row r="7293" spans="5:14">
      <c r="E7293" s="66"/>
      <c r="F7293" s="66"/>
      <c r="G7293" s="57"/>
      <c r="H7293" s="57"/>
      <c r="I7293" s="57"/>
      <c r="J7293" s="57"/>
      <c r="K7293" s="57"/>
      <c r="L7293" s="57"/>
      <c r="M7293" s="57"/>
      <c r="N7293" s="57"/>
    </row>
    <row r="7294" spans="5:14">
      <c r="E7294" s="66"/>
      <c r="F7294" s="66"/>
      <c r="G7294" s="57"/>
      <c r="H7294" s="57"/>
      <c r="I7294" s="57"/>
      <c r="J7294" s="57"/>
      <c r="K7294" s="57"/>
      <c r="L7294" s="57"/>
      <c r="M7294" s="57"/>
      <c r="N7294" s="57"/>
    </row>
    <row r="7295" spans="5:14">
      <c r="E7295" s="66"/>
      <c r="F7295" s="66"/>
      <c r="G7295" s="57"/>
      <c r="H7295" s="57"/>
      <c r="I7295" s="57"/>
      <c r="J7295" s="57"/>
      <c r="K7295" s="57"/>
      <c r="L7295" s="57"/>
      <c r="M7295" s="57"/>
      <c r="N7295" s="57"/>
    </row>
    <row r="7296" spans="5:14">
      <c r="E7296" s="66"/>
      <c r="F7296" s="66"/>
      <c r="G7296" s="57"/>
      <c r="H7296" s="57"/>
      <c r="I7296" s="57"/>
      <c r="J7296" s="57"/>
      <c r="K7296" s="57"/>
      <c r="L7296" s="57"/>
      <c r="M7296" s="57"/>
      <c r="N7296" s="57"/>
    </row>
    <row r="7297" spans="5:14">
      <c r="E7297" s="66"/>
      <c r="F7297" s="66"/>
      <c r="G7297" s="57"/>
      <c r="H7297" s="57"/>
      <c r="I7297" s="57"/>
      <c r="J7297" s="57"/>
      <c r="K7297" s="57"/>
      <c r="L7297" s="57"/>
      <c r="M7297" s="57"/>
      <c r="N7297" s="57"/>
    </row>
    <row r="7298" spans="5:14">
      <c r="E7298" s="66"/>
      <c r="F7298" s="66"/>
      <c r="G7298" s="57"/>
      <c r="H7298" s="57"/>
      <c r="I7298" s="57"/>
      <c r="J7298" s="57"/>
      <c r="K7298" s="57"/>
      <c r="L7298" s="57"/>
      <c r="M7298" s="57"/>
      <c r="N7298" s="57"/>
    </row>
    <row r="7299" spans="5:14">
      <c r="E7299" s="66"/>
      <c r="F7299" s="66"/>
      <c r="G7299" s="57"/>
      <c r="H7299" s="57"/>
      <c r="I7299" s="57"/>
      <c r="J7299" s="57"/>
      <c r="K7299" s="57"/>
      <c r="L7299" s="57"/>
      <c r="M7299" s="57"/>
      <c r="N7299" s="57"/>
    </row>
    <row r="7300" spans="5:14">
      <c r="E7300" s="66"/>
      <c r="F7300" s="66"/>
      <c r="G7300" s="57"/>
      <c r="H7300" s="57"/>
      <c r="I7300" s="57"/>
      <c r="J7300" s="57"/>
      <c r="K7300" s="57"/>
      <c r="L7300" s="57"/>
      <c r="M7300" s="57"/>
      <c r="N7300" s="57"/>
    </row>
    <row r="7301" spans="5:14">
      <c r="E7301" s="66"/>
      <c r="F7301" s="66"/>
      <c r="G7301" s="57"/>
      <c r="H7301" s="57"/>
      <c r="I7301" s="57"/>
      <c r="J7301" s="57"/>
      <c r="K7301" s="57"/>
      <c r="L7301" s="57"/>
      <c r="M7301" s="57"/>
      <c r="N7301" s="57"/>
    </row>
    <row r="7302" spans="5:14">
      <c r="E7302" s="66"/>
      <c r="F7302" s="66"/>
      <c r="G7302" s="57"/>
      <c r="H7302" s="57"/>
      <c r="I7302" s="57"/>
      <c r="J7302" s="57"/>
      <c r="K7302" s="57"/>
      <c r="L7302" s="57"/>
      <c r="M7302" s="57"/>
      <c r="N7302" s="57"/>
    </row>
    <row r="7303" spans="5:14">
      <c r="E7303" s="66"/>
      <c r="F7303" s="66"/>
      <c r="G7303" s="57"/>
      <c r="H7303" s="57"/>
      <c r="I7303" s="57"/>
      <c r="J7303" s="57"/>
      <c r="K7303" s="57"/>
      <c r="L7303" s="57"/>
      <c r="M7303" s="57"/>
      <c r="N7303" s="57"/>
    </row>
    <row r="7304" spans="5:14">
      <c r="E7304" s="66"/>
      <c r="F7304" s="66"/>
      <c r="G7304" s="57"/>
      <c r="H7304" s="57"/>
      <c r="I7304" s="57"/>
      <c r="J7304" s="57"/>
      <c r="K7304" s="57"/>
      <c r="L7304" s="57"/>
      <c r="M7304" s="57"/>
      <c r="N7304" s="57"/>
    </row>
    <row r="7305" spans="5:14">
      <c r="E7305" s="66"/>
      <c r="F7305" s="66"/>
      <c r="G7305" s="57"/>
      <c r="H7305" s="57"/>
      <c r="I7305" s="57"/>
      <c r="J7305" s="57"/>
      <c r="K7305" s="57"/>
      <c r="L7305" s="57"/>
      <c r="M7305" s="57"/>
      <c r="N7305" s="57"/>
    </row>
    <row r="7306" spans="5:14">
      <c r="E7306" s="66"/>
      <c r="F7306" s="66"/>
      <c r="G7306" s="57"/>
      <c r="H7306" s="57"/>
      <c r="I7306" s="57"/>
      <c r="J7306" s="57"/>
      <c r="K7306" s="57"/>
      <c r="L7306" s="57"/>
      <c r="M7306" s="57"/>
      <c r="N7306" s="57"/>
    </row>
    <row r="7307" spans="5:14">
      <c r="E7307" s="66"/>
      <c r="F7307" s="66"/>
      <c r="G7307" s="57"/>
      <c r="H7307" s="57"/>
      <c r="I7307" s="57"/>
      <c r="J7307" s="57"/>
      <c r="K7307" s="57"/>
      <c r="L7307" s="57"/>
      <c r="M7307" s="57"/>
      <c r="N7307" s="57"/>
    </row>
    <row r="7308" spans="5:14">
      <c r="E7308" s="66"/>
      <c r="F7308" s="66"/>
      <c r="G7308" s="57"/>
      <c r="H7308" s="57"/>
      <c r="I7308" s="57"/>
      <c r="J7308" s="57"/>
      <c r="K7308" s="57"/>
      <c r="L7308" s="57"/>
      <c r="M7308" s="57"/>
      <c r="N7308" s="57"/>
    </row>
    <row r="7309" spans="5:14">
      <c r="E7309" s="66"/>
      <c r="F7309" s="66"/>
      <c r="G7309" s="57"/>
      <c r="H7309" s="57"/>
      <c r="I7309" s="57"/>
      <c r="J7309" s="57"/>
      <c r="K7309" s="57"/>
      <c r="L7309" s="57"/>
      <c r="M7309" s="57"/>
      <c r="N7309" s="57"/>
    </row>
    <row r="7310" spans="5:14">
      <c r="E7310" s="66"/>
      <c r="F7310" s="66"/>
      <c r="G7310" s="57"/>
      <c r="H7310" s="57"/>
      <c r="I7310" s="57"/>
      <c r="J7310" s="57"/>
      <c r="K7310" s="57"/>
      <c r="L7310" s="57"/>
      <c r="M7310" s="57"/>
      <c r="N7310" s="57"/>
    </row>
    <row r="7311" spans="5:14">
      <c r="E7311" s="66"/>
      <c r="F7311" s="66"/>
      <c r="G7311" s="57"/>
      <c r="H7311" s="57"/>
      <c r="I7311" s="57"/>
      <c r="J7311" s="57"/>
      <c r="K7311" s="57"/>
      <c r="L7311" s="57"/>
      <c r="M7311" s="57"/>
      <c r="N7311" s="57"/>
    </row>
    <row r="7312" spans="5:14">
      <c r="E7312" s="66"/>
      <c r="F7312" s="66"/>
      <c r="G7312" s="57"/>
      <c r="H7312" s="57"/>
      <c r="I7312" s="57"/>
      <c r="J7312" s="57"/>
      <c r="K7312" s="57"/>
      <c r="L7312" s="57"/>
      <c r="M7312" s="57"/>
      <c r="N7312" s="57"/>
    </row>
    <row r="7313" spans="5:14">
      <c r="E7313" s="66"/>
      <c r="F7313" s="66"/>
      <c r="G7313" s="57"/>
      <c r="H7313" s="57"/>
      <c r="I7313" s="57"/>
      <c r="J7313" s="57"/>
      <c r="K7313" s="57"/>
      <c r="L7313" s="57"/>
      <c r="M7313" s="57"/>
      <c r="N7313" s="57"/>
    </row>
    <row r="7314" spans="5:14">
      <c r="E7314" s="66"/>
      <c r="F7314" s="66"/>
      <c r="G7314" s="57"/>
      <c r="H7314" s="57"/>
      <c r="I7314" s="57"/>
      <c r="J7314" s="57"/>
      <c r="K7314" s="57"/>
      <c r="L7314" s="57"/>
      <c r="M7314" s="57"/>
      <c r="N7314" s="57"/>
    </row>
    <row r="7315" spans="5:14">
      <c r="E7315" s="66"/>
      <c r="F7315" s="66"/>
      <c r="G7315" s="57"/>
      <c r="H7315" s="57"/>
      <c r="I7315" s="57"/>
      <c r="J7315" s="57"/>
      <c r="K7315" s="57"/>
      <c r="L7315" s="57"/>
      <c r="M7315" s="57"/>
      <c r="N7315" s="57"/>
    </row>
    <row r="7316" spans="5:14">
      <c r="E7316" s="66"/>
      <c r="F7316" s="66"/>
      <c r="G7316" s="57"/>
      <c r="H7316" s="57"/>
      <c r="I7316" s="57"/>
      <c r="J7316" s="57"/>
      <c r="K7316" s="57"/>
      <c r="L7316" s="57"/>
      <c r="M7316" s="57"/>
      <c r="N7316" s="57"/>
    </row>
    <row r="7317" spans="5:14">
      <c r="E7317" s="66"/>
      <c r="F7317" s="66"/>
      <c r="G7317" s="57"/>
      <c r="H7317" s="57"/>
      <c r="I7317" s="57"/>
      <c r="J7317" s="57"/>
      <c r="K7317" s="57"/>
      <c r="L7317" s="57"/>
      <c r="M7317" s="57"/>
      <c r="N7317" s="57"/>
    </row>
    <row r="7318" spans="5:14">
      <c r="E7318" s="66"/>
      <c r="F7318" s="66"/>
      <c r="G7318" s="57"/>
      <c r="H7318" s="57"/>
      <c r="I7318" s="57"/>
      <c r="J7318" s="57"/>
      <c r="K7318" s="57"/>
      <c r="L7318" s="57"/>
      <c r="M7318" s="57"/>
      <c r="N7318" s="57"/>
    </row>
    <row r="7319" spans="5:14">
      <c r="E7319" s="66"/>
      <c r="F7319" s="66"/>
      <c r="G7319" s="57"/>
      <c r="H7319" s="57"/>
      <c r="I7319" s="57"/>
      <c r="J7319" s="57"/>
      <c r="K7319" s="57"/>
      <c r="L7319" s="57"/>
      <c r="M7319" s="57"/>
      <c r="N7319" s="57"/>
    </row>
    <row r="7320" spans="5:14">
      <c r="E7320" s="66"/>
      <c r="F7320" s="66"/>
      <c r="G7320" s="57"/>
      <c r="H7320" s="57"/>
      <c r="I7320" s="57"/>
      <c r="J7320" s="57"/>
      <c r="K7320" s="57"/>
      <c r="L7320" s="57"/>
      <c r="M7320" s="57"/>
      <c r="N7320" s="57"/>
    </row>
    <row r="7321" spans="5:14">
      <c r="E7321" s="66"/>
      <c r="F7321" s="66"/>
      <c r="G7321" s="57"/>
      <c r="H7321" s="57"/>
      <c r="I7321" s="57"/>
      <c r="J7321" s="57"/>
      <c r="K7321" s="57"/>
      <c r="L7321" s="57"/>
      <c r="M7321" s="57"/>
      <c r="N7321" s="57"/>
    </row>
    <row r="7322" spans="5:14">
      <c r="E7322" s="66"/>
      <c r="F7322" s="66"/>
      <c r="G7322" s="57"/>
      <c r="H7322" s="57"/>
      <c r="I7322" s="57"/>
      <c r="J7322" s="57"/>
      <c r="K7322" s="57"/>
      <c r="L7322" s="57"/>
      <c r="M7322" s="57"/>
      <c r="N7322" s="57"/>
    </row>
    <row r="7323" spans="5:14">
      <c r="E7323" s="66"/>
      <c r="F7323" s="66"/>
      <c r="G7323" s="57"/>
      <c r="H7323" s="57"/>
      <c r="I7323" s="57"/>
      <c r="J7323" s="57"/>
      <c r="K7323" s="57"/>
      <c r="L7323" s="57"/>
      <c r="M7323" s="57"/>
      <c r="N7323" s="57"/>
    </row>
    <row r="7324" spans="5:14">
      <c r="E7324" s="66"/>
      <c r="F7324" s="66"/>
      <c r="G7324" s="57"/>
      <c r="H7324" s="57"/>
      <c r="I7324" s="57"/>
      <c r="J7324" s="57"/>
      <c r="K7324" s="57"/>
      <c r="L7324" s="57"/>
      <c r="M7324" s="57"/>
      <c r="N7324" s="57"/>
    </row>
    <row r="7325" spans="5:14">
      <c r="E7325" s="66"/>
      <c r="F7325" s="66"/>
      <c r="G7325" s="57"/>
      <c r="H7325" s="57"/>
      <c r="I7325" s="57"/>
      <c r="J7325" s="57"/>
      <c r="K7325" s="57"/>
      <c r="L7325" s="57"/>
      <c r="M7325" s="57"/>
      <c r="N7325" s="57"/>
    </row>
    <row r="7326" spans="5:14">
      <c r="E7326" s="66"/>
      <c r="F7326" s="66"/>
      <c r="G7326" s="57"/>
      <c r="H7326" s="57"/>
      <c r="I7326" s="57"/>
      <c r="J7326" s="57"/>
      <c r="K7326" s="57"/>
      <c r="L7326" s="57"/>
      <c r="M7326" s="57"/>
      <c r="N7326" s="57"/>
    </row>
    <row r="7327" spans="5:14">
      <c r="E7327" s="66"/>
      <c r="F7327" s="66"/>
      <c r="G7327" s="57"/>
      <c r="H7327" s="57"/>
      <c r="I7327" s="57"/>
      <c r="J7327" s="57"/>
      <c r="K7327" s="57"/>
      <c r="L7327" s="57"/>
      <c r="M7327" s="57"/>
      <c r="N7327" s="57"/>
    </row>
    <row r="7328" spans="5:14">
      <c r="E7328" s="66"/>
      <c r="F7328" s="66"/>
      <c r="G7328" s="57"/>
      <c r="H7328" s="57"/>
      <c r="I7328" s="57"/>
      <c r="J7328" s="57"/>
      <c r="K7328" s="57"/>
      <c r="L7328" s="57"/>
      <c r="M7328" s="57"/>
      <c r="N7328" s="57"/>
    </row>
    <row r="7329" spans="5:14">
      <c r="E7329" s="66"/>
      <c r="F7329" s="66"/>
      <c r="G7329" s="57"/>
      <c r="H7329" s="57"/>
      <c r="I7329" s="57"/>
      <c r="J7329" s="57"/>
      <c r="K7329" s="57"/>
      <c r="L7329" s="57"/>
      <c r="M7329" s="57"/>
      <c r="N7329" s="57"/>
    </row>
    <row r="7330" spans="5:14">
      <c r="E7330" s="66"/>
      <c r="F7330" s="66"/>
      <c r="G7330" s="57"/>
      <c r="H7330" s="57"/>
      <c r="I7330" s="57"/>
      <c r="J7330" s="57"/>
      <c r="K7330" s="57"/>
      <c r="L7330" s="57"/>
      <c r="M7330" s="57"/>
      <c r="N7330" s="57"/>
    </row>
    <row r="7331" spans="5:14">
      <c r="E7331" s="66"/>
      <c r="F7331" s="66"/>
      <c r="G7331" s="57"/>
      <c r="H7331" s="57"/>
      <c r="I7331" s="57"/>
      <c r="J7331" s="57"/>
      <c r="K7331" s="57"/>
      <c r="L7331" s="57"/>
      <c r="M7331" s="57"/>
      <c r="N7331" s="57"/>
    </row>
    <row r="7332" spans="5:14">
      <c r="E7332" s="66"/>
      <c r="F7332" s="66"/>
      <c r="G7332" s="57"/>
      <c r="H7332" s="57"/>
      <c r="I7332" s="57"/>
      <c r="J7332" s="57"/>
      <c r="K7332" s="57"/>
      <c r="L7332" s="57"/>
      <c r="M7332" s="57"/>
      <c r="N7332" s="57"/>
    </row>
    <row r="7333" spans="5:14">
      <c r="E7333" s="66"/>
      <c r="F7333" s="66"/>
      <c r="G7333" s="57"/>
      <c r="H7333" s="57"/>
      <c r="I7333" s="57"/>
      <c r="J7333" s="57"/>
      <c r="K7333" s="57"/>
      <c r="L7333" s="57"/>
      <c r="M7333" s="57"/>
      <c r="N7333" s="57"/>
    </row>
    <row r="7334" spans="5:14">
      <c r="E7334" s="66"/>
      <c r="F7334" s="66"/>
      <c r="G7334" s="57"/>
      <c r="H7334" s="57"/>
      <c r="I7334" s="57"/>
      <c r="J7334" s="57"/>
      <c r="K7334" s="57"/>
      <c r="L7334" s="57"/>
      <c r="M7334" s="57"/>
      <c r="N7334" s="57"/>
    </row>
    <row r="7335" spans="5:14">
      <c r="E7335" s="66"/>
      <c r="F7335" s="66"/>
      <c r="G7335" s="57"/>
      <c r="H7335" s="57"/>
      <c r="I7335" s="57"/>
      <c r="J7335" s="57"/>
      <c r="K7335" s="57"/>
      <c r="L7335" s="57"/>
      <c r="M7335" s="57"/>
      <c r="N7335" s="57"/>
    </row>
    <row r="7336" spans="5:14">
      <c r="E7336" s="66"/>
      <c r="F7336" s="66"/>
      <c r="G7336" s="57"/>
      <c r="H7336" s="57"/>
      <c r="I7336" s="57"/>
      <c r="J7336" s="57"/>
      <c r="K7336" s="57"/>
      <c r="L7336" s="57"/>
      <c r="M7336" s="57"/>
      <c r="N7336" s="57"/>
    </row>
    <row r="7337" spans="5:14">
      <c r="E7337" s="66"/>
      <c r="F7337" s="66"/>
      <c r="G7337" s="57"/>
      <c r="H7337" s="57"/>
      <c r="I7337" s="57"/>
      <c r="J7337" s="57"/>
      <c r="K7337" s="57"/>
      <c r="L7337" s="57"/>
      <c r="M7337" s="57"/>
      <c r="N7337" s="57"/>
    </row>
    <row r="7338" spans="5:14">
      <c r="E7338" s="66"/>
      <c r="F7338" s="66"/>
      <c r="G7338" s="57"/>
      <c r="H7338" s="57"/>
      <c r="I7338" s="57"/>
      <c r="J7338" s="57"/>
      <c r="K7338" s="57"/>
      <c r="L7338" s="57"/>
      <c r="M7338" s="57"/>
      <c r="N7338" s="57"/>
    </row>
    <row r="7339" spans="5:14">
      <c r="E7339" s="66"/>
      <c r="F7339" s="66"/>
      <c r="G7339" s="57"/>
      <c r="H7339" s="57"/>
      <c r="I7339" s="57"/>
      <c r="J7339" s="57"/>
      <c r="K7339" s="57"/>
      <c r="L7339" s="57"/>
      <c r="M7339" s="57"/>
      <c r="N7339" s="57"/>
    </row>
    <row r="7340" spans="5:14">
      <c r="E7340" s="66"/>
      <c r="F7340" s="66"/>
      <c r="G7340" s="57"/>
      <c r="H7340" s="57"/>
      <c r="I7340" s="57"/>
      <c r="J7340" s="57"/>
      <c r="K7340" s="57"/>
      <c r="L7340" s="57"/>
      <c r="M7340" s="57"/>
      <c r="N7340" s="57"/>
    </row>
    <row r="7341" spans="5:14">
      <c r="E7341" s="66"/>
      <c r="F7341" s="66"/>
      <c r="G7341" s="57"/>
      <c r="H7341" s="57"/>
      <c r="I7341" s="57"/>
      <c r="J7341" s="57"/>
      <c r="K7341" s="57"/>
      <c r="L7341" s="57"/>
      <c r="M7341" s="57"/>
      <c r="N7341" s="57"/>
    </row>
    <row r="7342" spans="5:14">
      <c r="E7342" s="66"/>
      <c r="F7342" s="66"/>
      <c r="G7342" s="57"/>
      <c r="H7342" s="57"/>
      <c r="I7342" s="57"/>
      <c r="J7342" s="57"/>
      <c r="K7342" s="57"/>
      <c r="L7342" s="57"/>
      <c r="M7342" s="57"/>
      <c r="N7342" s="57"/>
    </row>
    <row r="7343" spans="5:14">
      <c r="E7343" s="66"/>
      <c r="F7343" s="66"/>
      <c r="G7343" s="57"/>
      <c r="H7343" s="57"/>
      <c r="I7343" s="57"/>
      <c r="J7343" s="57"/>
      <c r="K7343" s="57"/>
      <c r="L7343" s="57"/>
      <c r="M7343" s="57"/>
      <c r="N7343" s="57"/>
    </row>
    <row r="7344" spans="5:14">
      <c r="E7344" s="66"/>
      <c r="F7344" s="66"/>
      <c r="G7344" s="57"/>
      <c r="H7344" s="57"/>
      <c r="I7344" s="57"/>
      <c r="J7344" s="57"/>
      <c r="K7344" s="57"/>
      <c r="L7344" s="57"/>
      <c r="M7344" s="57"/>
      <c r="N7344" s="57"/>
    </row>
    <row r="7345" spans="5:14">
      <c r="E7345" s="66"/>
      <c r="F7345" s="66"/>
      <c r="G7345" s="57"/>
      <c r="H7345" s="57"/>
      <c r="I7345" s="57"/>
      <c r="J7345" s="57"/>
      <c r="K7345" s="57"/>
      <c r="L7345" s="57"/>
      <c r="M7345" s="57"/>
      <c r="N7345" s="57"/>
    </row>
    <row r="7346" spans="5:14">
      <c r="E7346" s="66"/>
      <c r="F7346" s="66"/>
      <c r="G7346" s="57"/>
      <c r="H7346" s="57"/>
      <c r="I7346" s="57"/>
      <c r="J7346" s="57"/>
      <c r="K7346" s="57"/>
      <c r="L7346" s="57"/>
      <c r="M7346" s="57"/>
      <c r="N7346" s="57"/>
    </row>
    <row r="7347" spans="5:14">
      <c r="E7347" s="66"/>
      <c r="F7347" s="66"/>
      <c r="G7347" s="57"/>
      <c r="H7347" s="57"/>
      <c r="I7347" s="57"/>
      <c r="J7347" s="57"/>
      <c r="K7347" s="57"/>
      <c r="L7347" s="57"/>
      <c r="M7347" s="57"/>
      <c r="N7347" s="57"/>
    </row>
    <row r="7348" spans="5:14">
      <c r="E7348" s="66"/>
      <c r="F7348" s="66"/>
      <c r="G7348" s="57"/>
      <c r="H7348" s="57"/>
      <c r="I7348" s="57"/>
      <c r="J7348" s="57"/>
      <c r="K7348" s="57"/>
      <c r="L7348" s="57"/>
      <c r="M7348" s="57"/>
      <c r="N7348" s="57"/>
    </row>
    <row r="7349" spans="5:14">
      <c r="E7349" s="66"/>
      <c r="F7349" s="66"/>
      <c r="G7349" s="57"/>
      <c r="H7349" s="57"/>
      <c r="I7349" s="57"/>
      <c r="J7349" s="57"/>
      <c r="K7349" s="57"/>
      <c r="L7349" s="57"/>
      <c r="M7349" s="57"/>
      <c r="N7349" s="57"/>
    </row>
    <row r="7350" spans="5:14">
      <c r="E7350" s="66"/>
      <c r="F7350" s="66"/>
      <c r="G7350" s="57"/>
      <c r="H7350" s="57"/>
      <c r="I7350" s="57"/>
      <c r="J7350" s="57"/>
      <c r="K7350" s="57"/>
      <c r="L7350" s="57"/>
      <c r="M7350" s="57"/>
      <c r="N7350" s="57"/>
    </row>
    <row r="7351" spans="5:14">
      <c r="E7351" s="66"/>
      <c r="F7351" s="66"/>
      <c r="G7351" s="57"/>
      <c r="H7351" s="57"/>
      <c r="I7351" s="57"/>
      <c r="J7351" s="57"/>
      <c r="K7351" s="57"/>
      <c r="L7351" s="57"/>
      <c r="M7351" s="57"/>
      <c r="N7351" s="57"/>
    </row>
    <row r="7352" spans="5:14">
      <c r="E7352" s="66"/>
      <c r="F7352" s="66"/>
      <c r="G7352" s="57"/>
      <c r="H7352" s="57"/>
      <c r="I7352" s="57"/>
      <c r="J7352" s="57"/>
      <c r="K7352" s="57"/>
      <c r="L7352" s="57"/>
      <c r="M7352" s="57"/>
      <c r="N7352" s="57"/>
    </row>
    <row r="7353" spans="5:14">
      <c r="E7353" s="66"/>
      <c r="F7353" s="66"/>
      <c r="G7353" s="57"/>
      <c r="H7353" s="57"/>
      <c r="I7353" s="57"/>
      <c r="J7353" s="57"/>
      <c r="K7353" s="57"/>
      <c r="L7353" s="57"/>
      <c r="M7353" s="57"/>
      <c r="N7353" s="57"/>
    </row>
    <row r="7354" spans="5:14">
      <c r="E7354" s="66"/>
      <c r="F7354" s="66"/>
      <c r="G7354" s="57"/>
      <c r="H7354" s="57"/>
      <c r="I7354" s="57"/>
      <c r="J7354" s="57"/>
      <c r="K7354" s="57"/>
      <c r="L7354" s="57"/>
      <c r="M7354" s="57"/>
      <c r="N7354" s="57"/>
    </row>
    <row r="7355" spans="5:14">
      <c r="E7355" s="66"/>
      <c r="F7355" s="66"/>
      <c r="G7355" s="57"/>
      <c r="H7355" s="57"/>
      <c r="I7355" s="57"/>
      <c r="J7355" s="57"/>
      <c r="K7355" s="57"/>
      <c r="L7355" s="57"/>
      <c r="M7355" s="57"/>
      <c r="N7355" s="57"/>
    </row>
    <row r="7356" spans="5:14">
      <c r="E7356" s="66"/>
      <c r="F7356" s="66"/>
      <c r="G7356" s="57"/>
      <c r="H7356" s="57"/>
      <c r="I7356" s="57"/>
      <c r="J7356" s="57"/>
      <c r="K7356" s="57"/>
      <c r="L7356" s="57"/>
      <c r="M7356" s="57"/>
      <c r="N7356" s="57"/>
    </row>
    <row r="7357" spans="5:14">
      <c r="E7357" s="66"/>
      <c r="F7357" s="66"/>
      <c r="G7357" s="57"/>
      <c r="H7357" s="57"/>
      <c r="I7357" s="57"/>
      <c r="J7357" s="57"/>
      <c r="K7357" s="57"/>
      <c r="L7357" s="57"/>
      <c r="M7357" s="57"/>
      <c r="N7357" s="57"/>
    </row>
    <row r="7358" spans="5:14">
      <c r="E7358" s="66"/>
      <c r="F7358" s="66"/>
      <c r="G7358" s="57"/>
      <c r="H7358" s="57"/>
      <c r="I7358" s="57"/>
      <c r="J7358" s="57"/>
      <c r="K7358" s="57"/>
      <c r="L7358" s="57"/>
      <c r="M7358" s="57"/>
      <c r="N7358" s="57"/>
    </row>
    <row r="7359" spans="5:14">
      <c r="E7359" s="66"/>
      <c r="F7359" s="66"/>
      <c r="G7359" s="57"/>
      <c r="H7359" s="57"/>
      <c r="I7359" s="57"/>
      <c r="J7359" s="57"/>
      <c r="K7359" s="57"/>
      <c r="L7359" s="57"/>
      <c r="M7359" s="57"/>
      <c r="N7359" s="57"/>
    </row>
    <row r="7360" spans="5:14">
      <c r="E7360" s="66"/>
      <c r="F7360" s="66"/>
      <c r="G7360" s="57"/>
      <c r="H7360" s="57"/>
      <c r="I7360" s="57"/>
      <c r="J7360" s="57"/>
      <c r="K7360" s="57"/>
      <c r="L7360" s="57"/>
      <c r="M7360" s="57"/>
      <c r="N7360" s="57"/>
    </row>
    <row r="7361" spans="5:14">
      <c r="E7361" s="66"/>
      <c r="F7361" s="66"/>
      <c r="G7361" s="57"/>
      <c r="H7361" s="57"/>
      <c r="I7361" s="57"/>
      <c r="J7361" s="57"/>
      <c r="K7361" s="57"/>
      <c r="L7361" s="57"/>
      <c r="M7361" s="57"/>
      <c r="N7361" s="57"/>
    </row>
    <row r="7362" spans="5:14">
      <c r="E7362" s="66"/>
      <c r="F7362" s="66"/>
      <c r="G7362" s="57"/>
      <c r="H7362" s="57"/>
      <c r="I7362" s="57"/>
      <c r="J7362" s="57"/>
      <c r="K7362" s="57"/>
      <c r="L7362" s="57"/>
      <c r="M7362" s="57"/>
      <c r="N7362" s="57"/>
    </row>
    <row r="7363" spans="5:14">
      <c r="E7363" s="66"/>
      <c r="F7363" s="66"/>
      <c r="G7363" s="57"/>
      <c r="H7363" s="57"/>
      <c r="I7363" s="57"/>
      <c r="J7363" s="57"/>
      <c r="K7363" s="57"/>
      <c r="L7363" s="57"/>
      <c r="M7363" s="57"/>
      <c r="N7363" s="57"/>
    </row>
    <row r="7364" spans="5:14">
      <c r="E7364" s="66"/>
      <c r="F7364" s="66"/>
      <c r="G7364" s="57"/>
      <c r="H7364" s="57"/>
      <c r="I7364" s="57"/>
      <c r="J7364" s="57"/>
      <c r="K7364" s="57"/>
      <c r="L7364" s="57"/>
      <c r="M7364" s="57"/>
      <c r="N7364" s="57"/>
    </row>
    <row r="7365" spans="5:14">
      <c r="E7365" s="66"/>
      <c r="F7365" s="66"/>
      <c r="G7365" s="57"/>
      <c r="H7365" s="57"/>
      <c r="I7365" s="57"/>
      <c r="J7365" s="57"/>
      <c r="K7365" s="57"/>
      <c r="L7365" s="57"/>
      <c r="M7365" s="57"/>
      <c r="N7365" s="57"/>
    </row>
    <row r="7366" spans="5:14">
      <c r="E7366" s="66"/>
      <c r="F7366" s="66"/>
      <c r="G7366" s="57"/>
      <c r="H7366" s="57"/>
      <c r="I7366" s="57"/>
      <c r="J7366" s="57"/>
      <c r="K7366" s="57"/>
      <c r="L7366" s="57"/>
      <c r="M7366" s="57"/>
      <c r="N7366" s="57"/>
    </row>
    <row r="7367" spans="5:14">
      <c r="E7367" s="66"/>
      <c r="F7367" s="66"/>
      <c r="G7367" s="57"/>
      <c r="H7367" s="57"/>
      <c r="I7367" s="57"/>
      <c r="J7367" s="57"/>
      <c r="K7367" s="57"/>
      <c r="L7367" s="57"/>
      <c r="M7367" s="57"/>
      <c r="N7367" s="57"/>
    </row>
    <row r="7368" spans="5:14">
      <c r="E7368" s="66"/>
      <c r="F7368" s="66"/>
      <c r="G7368" s="57"/>
      <c r="H7368" s="57"/>
      <c r="I7368" s="57"/>
      <c r="J7368" s="57"/>
      <c r="K7368" s="57"/>
      <c r="L7368" s="57"/>
      <c r="M7368" s="57"/>
      <c r="N7368" s="57"/>
    </row>
    <row r="7369" spans="5:14">
      <c r="E7369" s="66"/>
      <c r="F7369" s="66"/>
      <c r="G7369" s="57"/>
      <c r="H7369" s="57"/>
      <c r="I7369" s="57"/>
      <c r="J7369" s="57"/>
      <c r="K7369" s="57"/>
      <c r="L7369" s="57"/>
      <c r="M7369" s="57"/>
      <c r="N7369" s="57"/>
    </row>
    <row r="7370" spans="5:14">
      <c r="E7370" s="66"/>
      <c r="F7370" s="66"/>
      <c r="G7370" s="57"/>
      <c r="H7370" s="57"/>
      <c r="I7370" s="57"/>
      <c r="J7370" s="57"/>
      <c r="K7370" s="57"/>
      <c r="L7370" s="57"/>
      <c r="M7370" s="57"/>
      <c r="N7370" s="57"/>
    </row>
    <row r="7371" spans="5:14">
      <c r="E7371" s="66"/>
      <c r="F7371" s="66"/>
      <c r="G7371" s="57"/>
      <c r="H7371" s="57"/>
      <c r="I7371" s="57"/>
      <c r="J7371" s="57"/>
      <c r="K7371" s="57"/>
      <c r="L7371" s="57"/>
      <c r="M7371" s="57"/>
      <c r="N7371" s="57"/>
    </row>
    <row r="7372" spans="5:14">
      <c r="E7372" s="66"/>
      <c r="F7372" s="66"/>
      <c r="G7372" s="57"/>
      <c r="H7372" s="57"/>
      <c r="I7372" s="57"/>
      <c r="J7372" s="57"/>
      <c r="K7372" s="57"/>
      <c r="L7372" s="57"/>
      <c r="M7372" s="57"/>
      <c r="N7372" s="57"/>
    </row>
    <row r="7373" spans="5:14">
      <c r="E7373" s="66"/>
      <c r="F7373" s="66"/>
      <c r="G7373" s="57"/>
      <c r="H7373" s="57"/>
      <c r="I7373" s="57"/>
      <c r="J7373" s="57"/>
      <c r="K7373" s="57"/>
      <c r="L7373" s="57"/>
      <c r="M7373" s="57"/>
      <c r="N7373" s="57"/>
    </row>
    <row r="7374" spans="5:14">
      <c r="E7374" s="66"/>
      <c r="F7374" s="66"/>
      <c r="G7374" s="57"/>
      <c r="H7374" s="57"/>
      <c r="I7374" s="57"/>
      <c r="J7374" s="57"/>
      <c r="K7374" s="57"/>
      <c r="L7374" s="57"/>
      <c r="M7374" s="57"/>
      <c r="N7374" s="57"/>
    </row>
    <row r="7375" spans="5:14">
      <c r="E7375" s="66"/>
      <c r="F7375" s="66"/>
      <c r="G7375" s="57"/>
      <c r="H7375" s="57"/>
      <c r="I7375" s="57"/>
      <c r="J7375" s="57"/>
      <c r="K7375" s="57"/>
      <c r="L7375" s="57"/>
      <c r="M7375" s="57"/>
      <c r="N7375" s="57"/>
    </row>
    <row r="7376" spans="5:14">
      <c r="E7376" s="66"/>
      <c r="F7376" s="66"/>
      <c r="G7376" s="57"/>
      <c r="H7376" s="57"/>
      <c r="I7376" s="57"/>
      <c r="J7376" s="57"/>
      <c r="K7376" s="57"/>
      <c r="L7376" s="57"/>
      <c r="M7376" s="57"/>
      <c r="N7376" s="57"/>
    </row>
    <row r="7377" spans="5:14">
      <c r="E7377" s="66"/>
      <c r="F7377" s="66"/>
      <c r="G7377" s="57"/>
      <c r="H7377" s="57"/>
      <c r="I7377" s="57"/>
      <c r="J7377" s="57"/>
      <c r="K7377" s="57"/>
      <c r="L7377" s="57"/>
      <c r="M7377" s="57"/>
      <c r="N7377" s="57"/>
    </row>
    <row r="7378" spans="5:14">
      <c r="E7378" s="66"/>
      <c r="F7378" s="66"/>
      <c r="G7378" s="57"/>
      <c r="H7378" s="57"/>
      <c r="I7378" s="57"/>
      <c r="J7378" s="57"/>
      <c r="K7378" s="57"/>
      <c r="L7378" s="57"/>
      <c r="M7378" s="57"/>
      <c r="N7378" s="57"/>
    </row>
    <row r="7379" spans="5:14">
      <c r="E7379" s="66"/>
      <c r="F7379" s="66"/>
      <c r="G7379" s="57"/>
      <c r="H7379" s="57"/>
      <c r="I7379" s="57"/>
      <c r="J7379" s="57"/>
      <c r="K7379" s="57"/>
      <c r="L7379" s="57"/>
      <c r="M7379" s="57"/>
      <c r="N7379" s="57"/>
    </row>
    <row r="7380" spans="5:14">
      <c r="E7380" s="66"/>
      <c r="F7380" s="66"/>
      <c r="G7380" s="57"/>
      <c r="H7380" s="57"/>
      <c r="I7380" s="57"/>
      <c r="J7380" s="57"/>
      <c r="K7380" s="57"/>
      <c r="L7380" s="57"/>
      <c r="M7380" s="57"/>
      <c r="N7380" s="57"/>
    </row>
    <row r="7381" spans="5:14">
      <c r="E7381" s="66"/>
      <c r="F7381" s="66"/>
      <c r="G7381" s="57"/>
      <c r="H7381" s="57"/>
      <c r="I7381" s="57"/>
      <c r="J7381" s="57"/>
      <c r="K7381" s="57"/>
      <c r="L7381" s="57"/>
      <c r="M7381" s="57"/>
      <c r="N7381" s="57"/>
    </row>
    <row r="7382" spans="5:14">
      <c r="E7382" s="66"/>
      <c r="F7382" s="66"/>
      <c r="G7382" s="57"/>
      <c r="H7382" s="57"/>
      <c r="I7382" s="57"/>
      <c r="J7382" s="57"/>
      <c r="K7382" s="57"/>
      <c r="L7382" s="57"/>
      <c r="M7382" s="57"/>
      <c r="N7382" s="57"/>
    </row>
    <row r="7383" spans="5:14">
      <c r="E7383" s="66"/>
      <c r="F7383" s="66"/>
      <c r="G7383" s="57"/>
      <c r="H7383" s="57"/>
      <c r="I7383" s="57"/>
      <c r="J7383" s="57"/>
      <c r="K7383" s="57"/>
      <c r="L7383" s="57"/>
      <c r="M7383" s="57"/>
      <c r="N7383" s="57"/>
    </row>
    <row r="7384" spans="5:14">
      <c r="E7384" s="66"/>
      <c r="F7384" s="66"/>
      <c r="G7384" s="57"/>
      <c r="H7384" s="57"/>
      <c r="I7384" s="57"/>
      <c r="J7384" s="57"/>
      <c r="K7384" s="57"/>
      <c r="L7384" s="57"/>
      <c r="M7384" s="57"/>
      <c r="N7384" s="57"/>
    </row>
    <row r="7385" spans="5:14">
      <c r="E7385" s="66"/>
      <c r="F7385" s="66"/>
      <c r="G7385" s="57"/>
      <c r="H7385" s="57"/>
      <c r="I7385" s="57"/>
      <c r="J7385" s="57"/>
      <c r="K7385" s="57"/>
      <c r="L7385" s="57"/>
      <c r="M7385" s="57"/>
      <c r="N7385" s="57"/>
    </row>
    <row r="7386" spans="5:14">
      <c r="E7386" s="66"/>
      <c r="F7386" s="66"/>
      <c r="G7386" s="57"/>
      <c r="H7386" s="57"/>
      <c r="I7386" s="57"/>
      <c r="J7386" s="57"/>
      <c r="K7386" s="57"/>
      <c r="L7386" s="57"/>
      <c r="M7386" s="57"/>
      <c r="N7386" s="57"/>
    </row>
    <row r="7387" spans="5:14">
      <c r="E7387" s="66"/>
      <c r="F7387" s="66"/>
      <c r="G7387" s="57"/>
      <c r="H7387" s="57"/>
      <c r="I7387" s="57"/>
      <c r="J7387" s="57"/>
      <c r="K7387" s="57"/>
      <c r="L7387" s="57"/>
      <c r="M7387" s="57"/>
      <c r="N7387" s="57"/>
    </row>
    <row r="7388" spans="5:14">
      <c r="E7388" s="66"/>
      <c r="F7388" s="66"/>
      <c r="G7388" s="57"/>
      <c r="H7388" s="57"/>
      <c r="I7388" s="57"/>
      <c r="J7388" s="57"/>
      <c r="K7388" s="57"/>
      <c r="L7388" s="57"/>
      <c r="M7388" s="57"/>
      <c r="N7388" s="57"/>
    </row>
    <row r="7389" spans="5:14">
      <c r="E7389" s="66"/>
      <c r="F7389" s="66"/>
      <c r="G7389" s="57"/>
      <c r="H7389" s="57"/>
      <c r="I7389" s="57"/>
      <c r="J7389" s="57"/>
      <c r="K7389" s="57"/>
      <c r="L7389" s="57"/>
      <c r="M7389" s="57"/>
      <c r="N7389" s="57"/>
    </row>
    <row r="7390" spans="5:14">
      <c r="E7390" s="66"/>
      <c r="F7390" s="66"/>
      <c r="G7390" s="57"/>
      <c r="H7390" s="57"/>
      <c r="I7390" s="57"/>
      <c r="J7390" s="57"/>
      <c r="K7390" s="57"/>
      <c r="L7390" s="57"/>
      <c r="M7390" s="57"/>
      <c r="N7390" s="57"/>
    </row>
    <row r="7391" spans="5:14">
      <c r="E7391" s="66"/>
      <c r="F7391" s="66"/>
      <c r="G7391" s="57"/>
      <c r="H7391" s="57"/>
      <c r="I7391" s="57"/>
      <c r="J7391" s="57"/>
      <c r="K7391" s="57"/>
      <c r="L7391" s="57"/>
      <c r="M7391" s="57"/>
      <c r="N7391" s="57"/>
    </row>
    <row r="7392" spans="5:14">
      <c r="E7392" s="66"/>
      <c r="F7392" s="66"/>
      <c r="G7392" s="57"/>
      <c r="H7392" s="57"/>
      <c r="I7392" s="57"/>
      <c r="J7392" s="57"/>
      <c r="K7392" s="57"/>
      <c r="L7392" s="57"/>
      <c r="M7392" s="57"/>
      <c r="N7392" s="57"/>
    </row>
    <row r="7393" spans="5:14">
      <c r="E7393" s="66"/>
      <c r="F7393" s="66"/>
      <c r="G7393" s="57"/>
      <c r="H7393" s="57"/>
      <c r="I7393" s="57"/>
      <c r="J7393" s="57"/>
      <c r="K7393" s="57"/>
      <c r="L7393" s="57"/>
      <c r="M7393" s="57"/>
      <c r="N7393" s="57"/>
    </row>
    <row r="7394" spans="5:14">
      <c r="E7394" s="66"/>
      <c r="F7394" s="66"/>
      <c r="G7394" s="57"/>
      <c r="H7394" s="57"/>
      <c r="I7394" s="57"/>
      <c r="J7394" s="57"/>
      <c r="K7394" s="57"/>
      <c r="L7394" s="57"/>
      <c r="M7394" s="57"/>
      <c r="N7394" s="57"/>
    </row>
    <row r="7395" spans="5:14">
      <c r="E7395" s="66"/>
      <c r="F7395" s="66"/>
      <c r="G7395" s="57"/>
      <c r="H7395" s="57"/>
      <c r="I7395" s="57"/>
      <c r="J7395" s="57"/>
      <c r="K7395" s="57"/>
      <c r="L7395" s="57"/>
      <c r="M7395" s="57"/>
      <c r="N7395" s="57"/>
    </row>
    <row r="7396" spans="5:14">
      <c r="E7396" s="66"/>
      <c r="F7396" s="66"/>
      <c r="G7396" s="57"/>
      <c r="H7396" s="57"/>
      <c r="I7396" s="57"/>
      <c r="J7396" s="57"/>
      <c r="K7396" s="57"/>
      <c r="L7396" s="57"/>
      <c r="M7396" s="57"/>
      <c r="N7396" s="57"/>
    </row>
    <row r="7397" spans="5:14">
      <c r="E7397" s="66"/>
      <c r="F7397" s="66"/>
      <c r="G7397" s="57"/>
      <c r="H7397" s="57"/>
      <c r="I7397" s="57"/>
      <c r="J7397" s="57"/>
      <c r="K7397" s="57"/>
      <c r="L7397" s="57"/>
      <c r="M7397" s="57"/>
      <c r="N7397" s="57"/>
    </row>
    <row r="7398" spans="5:14">
      <c r="E7398" s="66"/>
      <c r="F7398" s="66"/>
      <c r="G7398" s="57"/>
      <c r="H7398" s="57"/>
      <c r="I7398" s="57"/>
      <c r="J7398" s="57"/>
      <c r="K7398" s="57"/>
      <c r="L7398" s="57"/>
      <c r="M7398" s="57"/>
      <c r="N7398" s="57"/>
    </row>
    <row r="7399" spans="5:14">
      <c r="E7399" s="66"/>
      <c r="F7399" s="66"/>
      <c r="G7399" s="57"/>
      <c r="H7399" s="57"/>
      <c r="I7399" s="57"/>
      <c r="J7399" s="57"/>
      <c r="K7399" s="57"/>
      <c r="L7399" s="57"/>
      <c r="M7399" s="57"/>
      <c r="N7399" s="57"/>
    </row>
    <row r="7400" spans="5:14">
      <c r="E7400" s="66"/>
      <c r="F7400" s="66"/>
      <c r="G7400" s="57"/>
      <c r="H7400" s="57"/>
      <c r="I7400" s="57"/>
      <c r="J7400" s="57"/>
      <c r="K7400" s="57"/>
      <c r="L7400" s="57"/>
      <c r="M7400" s="57"/>
      <c r="N7400" s="57"/>
    </row>
    <row r="7401" spans="5:14">
      <c r="E7401" s="66"/>
      <c r="F7401" s="66"/>
      <c r="G7401" s="57"/>
      <c r="H7401" s="57"/>
      <c r="I7401" s="57"/>
      <c r="J7401" s="57"/>
      <c r="K7401" s="57"/>
      <c r="L7401" s="57"/>
      <c r="M7401" s="57"/>
      <c r="N7401" s="57"/>
    </row>
    <row r="7402" spans="5:14">
      <c r="E7402" s="66"/>
      <c r="F7402" s="66"/>
      <c r="G7402" s="57"/>
      <c r="H7402" s="57"/>
      <c r="I7402" s="57"/>
      <c r="J7402" s="57"/>
      <c r="K7402" s="57"/>
      <c r="L7402" s="57"/>
      <c r="M7402" s="57"/>
      <c r="N7402" s="57"/>
    </row>
    <row r="7403" spans="5:14">
      <c r="E7403" s="66"/>
      <c r="F7403" s="66"/>
      <c r="G7403" s="57"/>
      <c r="H7403" s="57"/>
      <c r="I7403" s="57"/>
      <c r="J7403" s="57"/>
      <c r="K7403" s="57"/>
      <c r="L7403" s="57"/>
      <c r="M7403" s="57"/>
      <c r="N7403" s="57"/>
    </row>
    <row r="7404" spans="5:14">
      <c r="E7404" s="66"/>
      <c r="F7404" s="66"/>
      <c r="G7404" s="57"/>
      <c r="H7404" s="57"/>
      <c r="I7404" s="57"/>
      <c r="J7404" s="57"/>
      <c r="K7404" s="57"/>
      <c r="L7404" s="57"/>
      <c r="M7404" s="57"/>
      <c r="N7404" s="57"/>
    </row>
    <row r="7405" spans="5:14">
      <c r="E7405" s="66"/>
      <c r="F7405" s="66"/>
      <c r="G7405" s="57"/>
      <c r="H7405" s="57"/>
      <c r="I7405" s="57"/>
      <c r="J7405" s="57"/>
      <c r="K7405" s="57"/>
      <c r="L7405" s="57"/>
      <c r="M7405" s="57"/>
      <c r="N7405" s="57"/>
    </row>
    <row r="7406" spans="5:14">
      <c r="E7406" s="66"/>
      <c r="F7406" s="66"/>
      <c r="G7406" s="57"/>
      <c r="H7406" s="57"/>
      <c r="I7406" s="57"/>
      <c r="J7406" s="57"/>
      <c r="K7406" s="57"/>
      <c r="L7406" s="57"/>
      <c r="M7406" s="57"/>
      <c r="N7406" s="57"/>
    </row>
    <row r="7407" spans="5:14">
      <c r="E7407" s="66"/>
      <c r="F7407" s="66"/>
      <c r="G7407" s="57"/>
      <c r="H7407" s="57"/>
      <c r="I7407" s="57"/>
      <c r="J7407" s="57"/>
      <c r="K7407" s="57"/>
      <c r="L7407" s="57"/>
      <c r="M7407" s="57"/>
      <c r="N7407" s="57"/>
    </row>
    <row r="7408" spans="5:14">
      <c r="E7408" s="66"/>
      <c r="F7408" s="66"/>
      <c r="G7408" s="57"/>
      <c r="H7408" s="57"/>
      <c r="I7408" s="57"/>
      <c r="J7408" s="57"/>
      <c r="K7408" s="57"/>
      <c r="L7408" s="57"/>
      <c r="M7408" s="57"/>
      <c r="N7408" s="57"/>
    </row>
    <row r="7409" spans="5:14">
      <c r="E7409" s="66"/>
      <c r="F7409" s="66"/>
      <c r="G7409" s="57"/>
      <c r="H7409" s="57"/>
      <c r="I7409" s="57"/>
      <c r="J7409" s="57"/>
      <c r="K7409" s="57"/>
      <c r="L7409" s="57"/>
      <c r="M7409" s="57"/>
      <c r="N7409" s="57"/>
    </row>
    <row r="7410" spans="5:14">
      <c r="E7410" s="66"/>
      <c r="F7410" s="66"/>
      <c r="G7410" s="57"/>
      <c r="H7410" s="57"/>
      <c r="I7410" s="57"/>
      <c r="J7410" s="57"/>
      <c r="K7410" s="57"/>
      <c r="L7410" s="57"/>
      <c r="M7410" s="57"/>
      <c r="N7410" s="57"/>
    </row>
    <row r="7411" spans="5:14">
      <c r="E7411" s="66"/>
      <c r="F7411" s="66"/>
      <c r="G7411" s="57"/>
      <c r="H7411" s="57"/>
      <c r="I7411" s="57"/>
      <c r="J7411" s="57"/>
      <c r="K7411" s="57"/>
      <c r="L7411" s="57"/>
      <c r="M7411" s="57"/>
      <c r="N7411" s="57"/>
    </row>
    <row r="7412" spans="5:14">
      <c r="E7412" s="66"/>
      <c r="F7412" s="66"/>
      <c r="G7412" s="57"/>
      <c r="H7412" s="57"/>
      <c r="I7412" s="57"/>
      <c r="J7412" s="57"/>
      <c r="K7412" s="57"/>
      <c r="L7412" s="57"/>
      <c r="M7412" s="57"/>
      <c r="N7412" s="57"/>
    </row>
    <row r="7413" spans="5:14">
      <c r="E7413" s="66"/>
      <c r="F7413" s="66"/>
      <c r="G7413" s="57"/>
      <c r="H7413" s="57"/>
      <c r="I7413" s="57"/>
      <c r="J7413" s="57"/>
      <c r="K7413" s="57"/>
      <c r="L7413" s="57"/>
      <c r="M7413" s="57"/>
      <c r="N7413" s="57"/>
    </row>
    <row r="7414" spans="5:14">
      <c r="E7414" s="66"/>
      <c r="F7414" s="66"/>
      <c r="G7414" s="57"/>
      <c r="H7414" s="57"/>
      <c r="I7414" s="57"/>
      <c r="J7414" s="57"/>
      <c r="K7414" s="57"/>
      <c r="L7414" s="57"/>
      <c r="M7414" s="57"/>
      <c r="N7414" s="57"/>
    </row>
    <row r="7415" spans="5:14">
      <c r="E7415" s="66"/>
      <c r="F7415" s="66"/>
      <c r="G7415" s="57"/>
      <c r="H7415" s="57"/>
      <c r="I7415" s="57"/>
      <c r="J7415" s="57"/>
      <c r="K7415" s="57"/>
      <c r="L7415" s="57"/>
      <c r="M7415" s="57"/>
      <c r="N7415" s="57"/>
    </row>
    <row r="7416" spans="5:14">
      <c r="E7416" s="66"/>
      <c r="F7416" s="66"/>
      <c r="G7416" s="57"/>
      <c r="H7416" s="57"/>
      <c r="I7416" s="57"/>
      <c r="J7416" s="57"/>
      <c r="K7416" s="57"/>
      <c r="L7416" s="57"/>
      <c r="M7416" s="57"/>
      <c r="N7416" s="57"/>
    </row>
    <row r="7417" spans="5:14">
      <c r="E7417" s="66"/>
      <c r="F7417" s="66"/>
      <c r="G7417" s="57"/>
      <c r="H7417" s="57"/>
      <c r="I7417" s="57"/>
      <c r="J7417" s="57"/>
      <c r="K7417" s="57"/>
      <c r="L7417" s="57"/>
      <c r="M7417" s="57"/>
      <c r="N7417" s="57"/>
    </row>
    <row r="7418" spans="5:14">
      <c r="E7418" s="66"/>
      <c r="F7418" s="66"/>
      <c r="G7418" s="57"/>
      <c r="H7418" s="57"/>
      <c r="I7418" s="57"/>
      <c r="J7418" s="57"/>
      <c r="K7418" s="57"/>
      <c r="L7418" s="57"/>
      <c r="M7418" s="57"/>
      <c r="N7418" s="57"/>
    </row>
    <row r="7419" spans="5:14">
      <c r="E7419" s="66"/>
      <c r="F7419" s="66"/>
      <c r="G7419" s="57"/>
      <c r="H7419" s="57"/>
      <c r="I7419" s="57"/>
      <c r="J7419" s="57"/>
      <c r="K7419" s="57"/>
      <c r="L7419" s="57"/>
      <c r="M7419" s="57"/>
      <c r="N7419" s="57"/>
    </row>
    <row r="7420" spans="5:14">
      <c r="E7420" s="66"/>
      <c r="F7420" s="66"/>
      <c r="G7420" s="57"/>
      <c r="H7420" s="57"/>
      <c r="I7420" s="57"/>
      <c r="J7420" s="57"/>
      <c r="K7420" s="57"/>
      <c r="L7420" s="57"/>
      <c r="M7420" s="57"/>
      <c r="N7420" s="57"/>
    </row>
    <row r="7421" spans="5:14">
      <c r="E7421" s="66"/>
      <c r="F7421" s="66"/>
      <c r="G7421" s="57"/>
      <c r="H7421" s="57"/>
      <c r="I7421" s="57"/>
      <c r="J7421" s="57"/>
      <c r="K7421" s="57"/>
      <c r="L7421" s="57"/>
      <c r="M7421" s="57"/>
      <c r="N7421" s="57"/>
    </row>
    <row r="7422" spans="5:14">
      <c r="E7422" s="66"/>
      <c r="F7422" s="66"/>
      <c r="G7422" s="57"/>
      <c r="H7422" s="57"/>
      <c r="I7422" s="57"/>
      <c r="J7422" s="57"/>
      <c r="K7422" s="57"/>
      <c r="L7422" s="57"/>
      <c r="M7422" s="57"/>
      <c r="N7422" s="57"/>
    </row>
    <row r="7423" spans="5:14">
      <c r="E7423" s="66"/>
      <c r="F7423" s="66"/>
      <c r="G7423" s="57"/>
      <c r="H7423" s="57"/>
      <c r="I7423" s="57"/>
      <c r="J7423" s="57"/>
      <c r="K7423" s="57"/>
      <c r="L7423" s="57"/>
      <c r="M7423" s="57"/>
      <c r="N7423" s="57"/>
    </row>
    <row r="7424" spans="5:14">
      <c r="E7424" s="66"/>
      <c r="F7424" s="66"/>
      <c r="G7424" s="57"/>
      <c r="H7424" s="57"/>
      <c r="I7424" s="57"/>
      <c r="J7424" s="57"/>
      <c r="K7424" s="57"/>
      <c r="L7424" s="57"/>
      <c r="M7424" s="57"/>
      <c r="N7424" s="57"/>
    </row>
    <row r="7425" spans="5:14">
      <c r="E7425" s="66"/>
      <c r="F7425" s="66"/>
      <c r="G7425" s="57"/>
      <c r="H7425" s="57"/>
      <c r="I7425" s="57"/>
      <c r="J7425" s="57"/>
      <c r="K7425" s="57"/>
      <c r="L7425" s="57"/>
      <c r="M7425" s="57"/>
      <c r="N7425" s="57"/>
    </row>
    <row r="7426" spans="5:14">
      <c r="E7426" s="66"/>
      <c r="F7426" s="66"/>
      <c r="G7426" s="57"/>
      <c r="H7426" s="57"/>
      <c r="I7426" s="57"/>
      <c r="J7426" s="57"/>
      <c r="K7426" s="57"/>
      <c r="L7426" s="57"/>
      <c r="M7426" s="57"/>
      <c r="N7426" s="57"/>
    </row>
    <row r="7427" spans="5:14">
      <c r="E7427" s="66"/>
      <c r="F7427" s="66"/>
      <c r="G7427" s="57"/>
      <c r="H7427" s="57"/>
      <c r="I7427" s="57"/>
      <c r="J7427" s="57"/>
      <c r="K7427" s="57"/>
      <c r="L7427" s="57"/>
      <c r="M7427" s="57"/>
      <c r="N7427" s="57"/>
    </row>
    <row r="7428" spans="5:14">
      <c r="E7428" s="66"/>
      <c r="F7428" s="66"/>
      <c r="G7428" s="57"/>
      <c r="H7428" s="57"/>
      <c r="I7428" s="57"/>
      <c r="J7428" s="57"/>
      <c r="K7428" s="57"/>
      <c r="L7428" s="57"/>
      <c r="M7428" s="57"/>
      <c r="N7428" s="57"/>
    </row>
    <row r="7429" spans="5:14">
      <c r="E7429" s="66"/>
      <c r="F7429" s="66"/>
      <c r="G7429" s="57"/>
      <c r="H7429" s="57"/>
      <c r="I7429" s="57"/>
      <c r="J7429" s="57"/>
      <c r="K7429" s="57"/>
      <c r="L7429" s="57"/>
      <c r="M7429" s="57"/>
      <c r="N7429" s="57"/>
    </row>
    <row r="7430" spans="5:14">
      <c r="E7430" s="66"/>
      <c r="F7430" s="66"/>
      <c r="G7430" s="57"/>
      <c r="H7430" s="57"/>
      <c r="I7430" s="57"/>
      <c r="J7430" s="57"/>
      <c r="K7430" s="57"/>
      <c r="L7430" s="57"/>
      <c r="M7430" s="57"/>
      <c r="N7430" s="57"/>
    </row>
    <row r="7431" spans="5:14">
      <c r="E7431" s="66"/>
      <c r="F7431" s="66"/>
      <c r="G7431" s="57"/>
      <c r="H7431" s="57"/>
      <c r="I7431" s="57"/>
      <c r="J7431" s="57"/>
      <c r="K7431" s="57"/>
      <c r="L7431" s="57"/>
      <c r="M7431" s="57"/>
      <c r="N7431" s="57"/>
    </row>
    <row r="7432" spans="5:14">
      <c r="E7432" s="66"/>
      <c r="F7432" s="66"/>
      <c r="G7432" s="57"/>
      <c r="H7432" s="57"/>
      <c r="I7432" s="57"/>
      <c r="J7432" s="57"/>
      <c r="K7432" s="57"/>
      <c r="L7432" s="57"/>
      <c r="M7432" s="57"/>
      <c r="N7432" s="57"/>
    </row>
    <row r="7433" spans="5:14">
      <c r="E7433" s="66"/>
      <c r="F7433" s="66"/>
      <c r="G7433" s="57"/>
      <c r="H7433" s="57"/>
      <c r="I7433" s="57"/>
      <c r="J7433" s="57"/>
      <c r="K7433" s="57"/>
      <c r="L7433" s="57"/>
      <c r="M7433" s="57"/>
      <c r="N7433" s="57"/>
    </row>
    <row r="7434" spans="5:14">
      <c r="E7434" s="66"/>
      <c r="F7434" s="66"/>
      <c r="G7434" s="57"/>
      <c r="H7434" s="57"/>
      <c r="I7434" s="57"/>
      <c r="J7434" s="57"/>
      <c r="K7434" s="57"/>
      <c r="L7434" s="57"/>
      <c r="M7434" s="57"/>
      <c r="N7434" s="57"/>
    </row>
    <row r="7435" spans="5:14">
      <c r="E7435" s="66"/>
      <c r="F7435" s="66"/>
      <c r="G7435" s="57"/>
      <c r="H7435" s="57"/>
      <c r="I7435" s="57"/>
      <c r="J7435" s="57"/>
      <c r="K7435" s="57"/>
      <c r="L7435" s="57"/>
      <c r="M7435" s="57"/>
      <c r="N7435" s="57"/>
    </row>
    <row r="7436" spans="5:14">
      <c r="E7436" s="66"/>
      <c r="F7436" s="66"/>
      <c r="G7436" s="57"/>
      <c r="H7436" s="57"/>
      <c r="I7436" s="57"/>
      <c r="J7436" s="57"/>
      <c r="K7436" s="57"/>
      <c r="L7436" s="57"/>
      <c r="M7436" s="57"/>
      <c r="N7436" s="57"/>
    </row>
    <row r="7437" spans="5:14">
      <c r="E7437" s="66"/>
      <c r="F7437" s="66"/>
      <c r="G7437" s="57"/>
      <c r="H7437" s="57"/>
      <c r="I7437" s="57"/>
      <c r="J7437" s="57"/>
      <c r="K7437" s="57"/>
      <c r="L7437" s="57"/>
      <c r="M7437" s="57"/>
      <c r="N7437" s="57"/>
    </row>
    <row r="7438" spans="5:14">
      <c r="E7438" s="66"/>
      <c r="F7438" s="66"/>
      <c r="G7438" s="57"/>
      <c r="H7438" s="57"/>
      <c r="I7438" s="57"/>
      <c r="J7438" s="57"/>
      <c r="K7438" s="57"/>
      <c r="L7438" s="57"/>
      <c r="M7438" s="57"/>
      <c r="N7438" s="57"/>
    </row>
    <row r="7439" spans="5:14">
      <c r="E7439" s="66"/>
      <c r="F7439" s="66"/>
      <c r="G7439" s="57"/>
      <c r="H7439" s="57"/>
      <c r="I7439" s="57"/>
      <c r="J7439" s="57"/>
      <c r="K7439" s="57"/>
      <c r="L7439" s="57"/>
      <c r="M7439" s="57"/>
      <c r="N7439" s="57"/>
    </row>
    <row r="7440" spans="5:14">
      <c r="E7440" s="66"/>
      <c r="F7440" s="66"/>
      <c r="G7440" s="57"/>
      <c r="H7440" s="57"/>
      <c r="I7440" s="57"/>
      <c r="J7440" s="57"/>
      <c r="K7440" s="57"/>
      <c r="L7440" s="57"/>
      <c r="M7440" s="57"/>
      <c r="N7440" s="57"/>
    </row>
    <row r="7441" spans="5:14">
      <c r="E7441" s="66"/>
      <c r="F7441" s="66"/>
      <c r="G7441" s="57"/>
      <c r="H7441" s="57"/>
      <c r="I7441" s="57"/>
      <c r="J7441" s="57"/>
      <c r="K7441" s="57"/>
      <c r="L7441" s="57"/>
      <c r="M7441" s="57"/>
      <c r="N7441" s="57"/>
    </row>
    <row r="7442" spans="5:14">
      <c r="E7442" s="66"/>
      <c r="F7442" s="66"/>
      <c r="G7442" s="57"/>
      <c r="H7442" s="57"/>
      <c r="I7442" s="57"/>
      <c r="J7442" s="57"/>
      <c r="K7442" s="57"/>
      <c r="L7442" s="57"/>
      <c r="M7442" s="57"/>
      <c r="N7442" s="57"/>
    </row>
    <row r="7443" spans="5:14">
      <c r="E7443" s="66"/>
      <c r="F7443" s="66"/>
      <c r="G7443" s="57"/>
      <c r="H7443" s="57"/>
      <c r="I7443" s="57"/>
      <c r="J7443" s="57"/>
      <c r="K7443" s="57"/>
      <c r="L7443" s="57"/>
      <c r="M7443" s="57"/>
      <c r="N7443" s="57"/>
    </row>
    <row r="7444" spans="5:14">
      <c r="E7444" s="66"/>
      <c r="F7444" s="66"/>
      <c r="G7444" s="57"/>
      <c r="H7444" s="57"/>
      <c r="I7444" s="57"/>
      <c r="J7444" s="57"/>
      <c r="K7444" s="57"/>
      <c r="L7444" s="57"/>
      <c r="M7444" s="57"/>
      <c r="N7444" s="57"/>
    </row>
    <row r="7445" spans="5:14">
      <c r="E7445" s="66"/>
      <c r="F7445" s="66"/>
      <c r="G7445" s="57"/>
      <c r="H7445" s="57"/>
      <c r="I7445" s="57"/>
      <c r="J7445" s="57"/>
      <c r="K7445" s="57"/>
      <c r="L7445" s="57"/>
      <c r="M7445" s="57"/>
      <c r="N7445" s="57"/>
    </row>
    <row r="7446" spans="5:14">
      <c r="E7446" s="66"/>
      <c r="F7446" s="66"/>
      <c r="G7446" s="57"/>
      <c r="H7446" s="57"/>
      <c r="I7446" s="57"/>
      <c r="J7446" s="57"/>
      <c r="K7446" s="57"/>
      <c r="L7446" s="57"/>
      <c r="M7446" s="57"/>
      <c r="N7446" s="57"/>
    </row>
    <row r="7447" spans="5:14">
      <c r="E7447" s="66"/>
      <c r="F7447" s="66"/>
      <c r="G7447" s="57"/>
      <c r="H7447" s="57"/>
      <c r="I7447" s="57"/>
      <c r="J7447" s="57"/>
      <c r="K7447" s="57"/>
      <c r="L7447" s="57"/>
      <c r="M7447" s="57"/>
      <c r="N7447" s="57"/>
    </row>
    <row r="7448" spans="5:14">
      <c r="E7448" s="66"/>
      <c r="F7448" s="66"/>
      <c r="G7448" s="57"/>
      <c r="H7448" s="57"/>
      <c r="I7448" s="57"/>
      <c r="J7448" s="57"/>
      <c r="K7448" s="57"/>
      <c r="L7448" s="57"/>
      <c r="M7448" s="57"/>
      <c r="N7448" s="57"/>
    </row>
    <row r="7449" spans="5:14">
      <c r="E7449" s="66"/>
      <c r="F7449" s="66"/>
      <c r="G7449" s="57"/>
      <c r="H7449" s="57"/>
      <c r="I7449" s="57"/>
      <c r="J7449" s="57"/>
      <c r="K7449" s="57"/>
      <c r="L7449" s="57"/>
      <c r="M7449" s="57"/>
      <c r="N7449" s="57"/>
    </row>
    <row r="7450" spans="5:14">
      <c r="E7450" s="66"/>
      <c r="F7450" s="66"/>
      <c r="G7450" s="57"/>
      <c r="H7450" s="57"/>
      <c r="I7450" s="57"/>
      <c r="J7450" s="57"/>
      <c r="K7450" s="57"/>
      <c r="L7450" s="57"/>
      <c r="M7450" s="57"/>
      <c r="N7450" s="57"/>
    </row>
    <row r="7451" spans="5:14">
      <c r="E7451" s="66"/>
      <c r="F7451" s="66"/>
      <c r="G7451" s="57"/>
      <c r="H7451" s="57"/>
      <c r="I7451" s="57"/>
      <c r="J7451" s="57"/>
      <c r="K7451" s="57"/>
      <c r="L7451" s="57"/>
      <c r="M7451" s="57"/>
      <c r="N7451" s="57"/>
    </row>
    <row r="7452" spans="5:14">
      <c r="E7452" s="66"/>
      <c r="F7452" s="66"/>
      <c r="G7452" s="57"/>
      <c r="H7452" s="57"/>
      <c r="I7452" s="57"/>
      <c r="J7452" s="57"/>
      <c r="K7452" s="57"/>
      <c r="L7452" s="57"/>
      <c r="M7452" s="57"/>
      <c r="N7452" s="57"/>
    </row>
    <row r="7453" spans="5:14">
      <c r="E7453" s="66"/>
      <c r="F7453" s="66"/>
      <c r="G7453" s="57"/>
      <c r="H7453" s="57"/>
      <c r="I7453" s="57"/>
      <c r="J7453" s="57"/>
      <c r="K7453" s="57"/>
      <c r="L7453" s="57"/>
      <c r="M7453" s="57"/>
      <c r="N7453" s="57"/>
    </row>
    <row r="7454" spans="5:14">
      <c r="E7454" s="66"/>
      <c r="F7454" s="66"/>
      <c r="G7454" s="57"/>
      <c r="H7454" s="57"/>
      <c r="I7454" s="57"/>
      <c r="J7454" s="57"/>
      <c r="K7454" s="57"/>
      <c r="L7454" s="57"/>
      <c r="M7454" s="57"/>
      <c r="N7454" s="57"/>
    </row>
    <row r="7455" spans="5:14">
      <c r="E7455" s="66"/>
      <c r="F7455" s="66"/>
      <c r="G7455" s="57"/>
      <c r="H7455" s="57"/>
      <c r="I7455" s="57"/>
      <c r="J7455" s="57"/>
      <c r="K7455" s="57"/>
      <c r="L7455" s="57"/>
      <c r="M7455" s="57"/>
      <c r="N7455" s="57"/>
    </row>
    <row r="7456" spans="5:14">
      <c r="E7456" s="66"/>
      <c r="F7456" s="66"/>
      <c r="G7456" s="57"/>
      <c r="H7456" s="57"/>
      <c r="I7456" s="57"/>
      <c r="J7456" s="57"/>
      <c r="K7456" s="57"/>
      <c r="L7456" s="57"/>
      <c r="M7456" s="57"/>
      <c r="N7456" s="57"/>
    </row>
    <row r="7457" spans="5:14">
      <c r="E7457" s="66"/>
      <c r="F7457" s="66"/>
      <c r="G7457" s="57"/>
      <c r="H7457" s="57"/>
      <c r="I7457" s="57"/>
      <c r="J7457" s="57"/>
      <c r="K7457" s="57"/>
      <c r="L7457" s="57"/>
      <c r="M7457" s="57"/>
      <c r="N7457" s="57"/>
    </row>
    <row r="7458" spans="5:14">
      <c r="E7458" s="66"/>
      <c r="F7458" s="66"/>
      <c r="G7458" s="57"/>
      <c r="H7458" s="57"/>
      <c r="I7458" s="57"/>
      <c r="J7458" s="57"/>
      <c r="K7458" s="57"/>
      <c r="L7458" s="57"/>
      <c r="M7458" s="57"/>
      <c r="N7458" s="57"/>
    </row>
    <row r="7459" spans="5:14">
      <c r="E7459" s="66"/>
      <c r="F7459" s="66"/>
      <c r="G7459" s="57"/>
      <c r="H7459" s="57"/>
      <c r="I7459" s="57"/>
      <c r="J7459" s="57"/>
      <c r="K7459" s="57"/>
      <c r="L7459" s="57"/>
      <c r="M7459" s="57"/>
      <c r="N7459" s="57"/>
    </row>
    <row r="7460" spans="5:14">
      <c r="E7460" s="66"/>
      <c r="F7460" s="66"/>
      <c r="G7460" s="57"/>
      <c r="H7460" s="57"/>
      <c r="I7460" s="57"/>
      <c r="J7460" s="57"/>
      <c r="K7460" s="57"/>
      <c r="L7460" s="57"/>
      <c r="M7460" s="57"/>
      <c r="N7460" s="57"/>
    </row>
    <row r="7461" spans="5:14">
      <c r="E7461" s="66"/>
      <c r="F7461" s="66"/>
      <c r="G7461" s="57"/>
      <c r="H7461" s="57"/>
      <c r="I7461" s="57"/>
      <c r="J7461" s="57"/>
      <c r="K7461" s="57"/>
      <c r="L7461" s="57"/>
      <c r="M7461" s="57"/>
      <c r="N7461" s="57"/>
    </row>
    <row r="7462" spans="5:14">
      <c r="E7462" s="66"/>
      <c r="F7462" s="66"/>
      <c r="G7462" s="57"/>
      <c r="H7462" s="57"/>
      <c r="I7462" s="57"/>
      <c r="J7462" s="57"/>
      <c r="K7462" s="57"/>
      <c r="L7462" s="57"/>
      <c r="M7462" s="57"/>
      <c r="N7462" s="57"/>
    </row>
    <row r="7463" spans="5:14">
      <c r="E7463" s="66"/>
      <c r="F7463" s="66"/>
      <c r="G7463" s="57"/>
      <c r="H7463" s="57"/>
      <c r="I7463" s="57"/>
      <c r="J7463" s="57"/>
      <c r="K7463" s="57"/>
      <c r="L7463" s="57"/>
      <c r="M7463" s="57"/>
      <c r="N7463" s="57"/>
    </row>
    <row r="7464" spans="5:14">
      <c r="E7464" s="66"/>
      <c r="F7464" s="66"/>
      <c r="G7464" s="57"/>
      <c r="H7464" s="57"/>
      <c r="I7464" s="57"/>
      <c r="J7464" s="57"/>
      <c r="K7464" s="57"/>
      <c r="L7464" s="57"/>
      <c r="M7464" s="57"/>
      <c r="N7464" s="57"/>
    </row>
    <row r="7465" spans="5:14">
      <c r="E7465" s="66"/>
      <c r="F7465" s="66"/>
      <c r="G7465" s="57"/>
      <c r="H7465" s="57"/>
      <c r="I7465" s="57"/>
      <c r="J7465" s="57"/>
      <c r="K7465" s="57"/>
      <c r="L7465" s="57"/>
      <c r="M7465" s="57"/>
      <c r="N7465" s="57"/>
    </row>
    <row r="7466" spans="5:14">
      <c r="E7466" s="66"/>
      <c r="F7466" s="66"/>
      <c r="G7466" s="57"/>
      <c r="H7466" s="57"/>
      <c r="I7466" s="57"/>
      <c r="J7466" s="57"/>
      <c r="K7466" s="57"/>
      <c r="L7466" s="57"/>
      <c r="M7466" s="57"/>
      <c r="N7466" s="57"/>
    </row>
    <row r="7467" spans="5:14">
      <c r="E7467" s="66"/>
      <c r="F7467" s="66"/>
      <c r="G7467" s="57"/>
      <c r="H7467" s="57"/>
      <c r="I7467" s="57"/>
      <c r="J7467" s="57"/>
      <c r="K7467" s="57"/>
      <c r="L7467" s="57"/>
      <c r="M7467" s="57"/>
      <c r="N7467" s="57"/>
    </row>
    <row r="7468" spans="5:14">
      <c r="E7468" s="66"/>
      <c r="F7468" s="66"/>
      <c r="G7468" s="57"/>
      <c r="H7468" s="57"/>
      <c r="I7468" s="57"/>
      <c r="J7468" s="57"/>
      <c r="K7468" s="57"/>
      <c r="L7468" s="57"/>
      <c r="M7468" s="57"/>
      <c r="N7468" s="57"/>
    </row>
    <row r="7469" spans="5:14">
      <c r="E7469" s="66"/>
      <c r="F7469" s="66"/>
      <c r="G7469" s="57"/>
      <c r="H7469" s="57"/>
      <c r="I7469" s="57"/>
      <c r="J7469" s="57"/>
      <c r="K7469" s="57"/>
      <c r="L7469" s="57"/>
      <c r="M7469" s="57"/>
      <c r="N7469" s="57"/>
    </row>
    <row r="7470" spans="5:14">
      <c r="E7470" s="66"/>
      <c r="F7470" s="66"/>
      <c r="G7470" s="57"/>
      <c r="H7470" s="57"/>
      <c r="I7470" s="57"/>
      <c r="J7470" s="57"/>
      <c r="K7470" s="57"/>
      <c r="L7470" s="57"/>
      <c r="M7470" s="57"/>
      <c r="N7470" s="57"/>
    </row>
    <row r="7471" spans="5:14">
      <c r="E7471" s="66"/>
      <c r="F7471" s="66"/>
      <c r="G7471" s="57"/>
      <c r="H7471" s="57"/>
      <c r="I7471" s="57"/>
      <c r="J7471" s="57"/>
      <c r="K7471" s="57"/>
      <c r="L7471" s="57"/>
      <c r="M7471" s="57"/>
      <c r="N7471" s="57"/>
    </row>
    <row r="7472" spans="5:14">
      <c r="E7472" s="66"/>
      <c r="F7472" s="66"/>
      <c r="G7472" s="57"/>
      <c r="H7472" s="57"/>
      <c r="I7472" s="57"/>
      <c r="J7472" s="57"/>
      <c r="K7472" s="57"/>
      <c r="L7472" s="57"/>
      <c r="M7472" s="57"/>
      <c r="N7472" s="57"/>
    </row>
    <row r="7473" spans="5:14">
      <c r="E7473" s="66"/>
      <c r="F7473" s="66"/>
      <c r="G7473" s="57"/>
      <c r="H7473" s="57"/>
      <c r="I7473" s="57"/>
      <c r="J7473" s="57"/>
      <c r="K7473" s="57"/>
      <c r="L7473" s="57"/>
      <c r="M7473" s="57"/>
      <c r="N7473" s="57"/>
    </row>
    <row r="7474" spans="5:14">
      <c r="E7474" s="66"/>
      <c r="F7474" s="66"/>
      <c r="G7474" s="57"/>
      <c r="H7474" s="57"/>
      <c r="I7474" s="57"/>
      <c r="J7474" s="57"/>
      <c r="K7474" s="57"/>
      <c r="L7474" s="57"/>
      <c r="M7474" s="57"/>
      <c r="N7474" s="57"/>
    </row>
    <row r="7475" spans="5:14">
      <c r="E7475" s="66"/>
      <c r="F7475" s="66"/>
      <c r="G7475" s="57"/>
      <c r="H7475" s="57"/>
      <c r="I7475" s="57"/>
      <c r="J7475" s="57"/>
      <c r="K7475" s="57"/>
      <c r="L7475" s="57"/>
      <c r="M7475" s="57"/>
      <c r="N7475" s="57"/>
    </row>
    <row r="7476" spans="5:14">
      <c r="E7476" s="66"/>
      <c r="F7476" s="66"/>
      <c r="G7476" s="57"/>
      <c r="H7476" s="57"/>
      <c r="I7476" s="57"/>
      <c r="J7476" s="57"/>
      <c r="K7476" s="57"/>
      <c r="L7476" s="57"/>
      <c r="M7476" s="57"/>
      <c r="N7476" s="57"/>
    </row>
    <row r="7477" spans="5:14">
      <c r="E7477" s="66"/>
      <c r="F7477" s="66"/>
      <c r="G7477" s="57"/>
      <c r="H7477" s="57"/>
      <c r="I7477" s="57"/>
      <c r="J7477" s="57"/>
      <c r="K7477" s="57"/>
      <c r="L7477" s="57"/>
      <c r="M7477" s="57"/>
      <c r="N7477" s="57"/>
    </row>
    <row r="7478" spans="5:14">
      <c r="E7478" s="66"/>
      <c r="F7478" s="66"/>
      <c r="G7478" s="57"/>
      <c r="H7478" s="57"/>
      <c r="I7478" s="57"/>
      <c r="J7478" s="57"/>
      <c r="K7478" s="57"/>
      <c r="L7478" s="57"/>
      <c r="M7478" s="57"/>
      <c r="N7478" s="57"/>
    </row>
    <row r="7479" spans="5:14">
      <c r="E7479" s="66"/>
      <c r="F7479" s="66"/>
      <c r="G7479" s="57"/>
      <c r="H7479" s="57"/>
      <c r="I7479" s="57"/>
      <c r="J7479" s="57"/>
      <c r="K7479" s="57"/>
      <c r="L7479" s="57"/>
      <c r="M7479" s="57"/>
      <c r="N7479" s="57"/>
    </row>
    <row r="7480" spans="5:14">
      <c r="E7480" s="66"/>
      <c r="F7480" s="66"/>
      <c r="G7480" s="57"/>
      <c r="H7480" s="57"/>
      <c r="I7480" s="57"/>
      <c r="J7480" s="57"/>
      <c r="K7480" s="57"/>
      <c r="L7480" s="57"/>
      <c r="M7480" s="57"/>
      <c r="N7480" s="57"/>
    </row>
    <row r="7481" spans="5:14">
      <c r="E7481" s="66"/>
      <c r="F7481" s="66"/>
      <c r="G7481" s="57"/>
      <c r="H7481" s="57"/>
      <c r="I7481" s="57"/>
      <c r="J7481" s="57"/>
      <c r="K7481" s="57"/>
      <c r="L7481" s="57"/>
      <c r="M7481" s="57"/>
      <c r="N7481" s="57"/>
    </row>
    <row r="7482" spans="5:14">
      <c r="E7482" s="66"/>
      <c r="F7482" s="66"/>
      <c r="G7482" s="57"/>
      <c r="H7482" s="57"/>
      <c r="I7482" s="57"/>
      <c r="J7482" s="57"/>
      <c r="K7482" s="57"/>
      <c r="L7482" s="57"/>
      <c r="M7482" s="57"/>
      <c r="N7482" s="57"/>
    </row>
    <row r="7483" spans="5:14">
      <c r="E7483" s="66"/>
      <c r="F7483" s="66"/>
      <c r="G7483" s="57"/>
      <c r="H7483" s="57"/>
      <c r="I7483" s="57"/>
      <c r="J7483" s="57"/>
      <c r="K7483" s="57"/>
      <c r="L7483" s="57"/>
      <c r="M7483" s="57"/>
      <c r="N7483" s="57"/>
    </row>
    <row r="7484" spans="5:14">
      <c r="E7484" s="66"/>
      <c r="F7484" s="66"/>
      <c r="G7484" s="57"/>
      <c r="H7484" s="57"/>
      <c r="I7484" s="57"/>
      <c r="J7484" s="57"/>
      <c r="K7484" s="57"/>
      <c r="L7484" s="57"/>
      <c r="M7484" s="57"/>
      <c r="N7484" s="57"/>
    </row>
    <row r="7485" spans="5:14">
      <c r="E7485" s="66"/>
      <c r="F7485" s="66"/>
      <c r="G7485" s="57"/>
      <c r="H7485" s="57"/>
      <c r="I7485" s="57"/>
      <c r="J7485" s="57"/>
      <c r="K7485" s="57"/>
      <c r="L7485" s="57"/>
      <c r="M7485" s="57"/>
      <c r="N7485" s="57"/>
    </row>
    <row r="7486" spans="5:14">
      <c r="E7486" s="66"/>
      <c r="F7486" s="66"/>
      <c r="G7486" s="57"/>
      <c r="H7486" s="57"/>
      <c r="I7486" s="57"/>
      <c r="J7486" s="57"/>
      <c r="K7486" s="57"/>
      <c r="L7486" s="57"/>
      <c r="M7486" s="57"/>
      <c r="N7486" s="57"/>
    </row>
    <row r="7487" spans="5:14">
      <c r="E7487" s="66"/>
      <c r="F7487" s="66"/>
      <c r="G7487" s="57"/>
      <c r="H7487" s="57"/>
      <c r="I7487" s="57"/>
      <c r="J7487" s="57"/>
      <c r="K7487" s="57"/>
      <c r="L7487" s="57"/>
      <c r="M7487" s="57"/>
      <c r="N7487" s="57"/>
    </row>
    <row r="7488" spans="5:14">
      <c r="E7488" s="66"/>
      <c r="F7488" s="66"/>
      <c r="G7488" s="57"/>
      <c r="H7488" s="57"/>
      <c r="I7488" s="57"/>
      <c r="J7488" s="57"/>
      <c r="K7488" s="57"/>
      <c r="L7488" s="57"/>
      <c r="M7488" s="57"/>
      <c r="N7488" s="57"/>
    </row>
    <row r="7489" spans="5:14">
      <c r="E7489" s="66"/>
      <c r="F7489" s="66"/>
      <c r="G7489" s="57"/>
      <c r="H7489" s="57"/>
      <c r="I7489" s="57"/>
      <c r="J7489" s="57"/>
      <c r="K7489" s="57"/>
      <c r="L7489" s="57"/>
      <c r="M7489" s="57"/>
      <c r="N7489" s="57"/>
    </row>
    <row r="7490" spans="5:14">
      <c r="E7490" s="66"/>
      <c r="F7490" s="66"/>
      <c r="G7490" s="57"/>
      <c r="H7490" s="57"/>
      <c r="I7490" s="57"/>
      <c r="J7490" s="57"/>
      <c r="K7490" s="57"/>
      <c r="L7490" s="57"/>
      <c r="M7490" s="57"/>
      <c r="N7490" s="57"/>
    </row>
    <row r="7491" spans="5:14">
      <c r="E7491" s="66"/>
      <c r="F7491" s="66"/>
      <c r="G7491" s="57"/>
      <c r="H7491" s="57"/>
      <c r="I7491" s="57"/>
      <c r="J7491" s="57"/>
      <c r="K7491" s="57"/>
      <c r="L7491" s="57"/>
      <c r="M7491" s="57"/>
      <c r="N7491" s="57"/>
    </row>
    <row r="7492" spans="5:14">
      <c r="E7492" s="66"/>
      <c r="F7492" s="66"/>
      <c r="G7492" s="57"/>
      <c r="H7492" s="57"/>
      <c r="I7492" s="57"/>
      <c r="J7492" s="57"/>
      <c r="K7492" s="57"/>
      <c r="L7492" s="57"/>
      <c r="M7492" s="57"/>
      <c r="N7492" s="57"/>
    </row>
    <row r="7493" spans="5:14">
      <c r="E7493" s="66"/>
      <c r="F7493" s="66"/>
      <c r="G7493" s="57"/>
      <c r="H7493" s="57"/>
      <c r="I7493" s="57"/>
      <c r="J7493" s="57"/>
      <c r="K7493" s="57"/>
      <c r="L7493" s="57"/>
      <c r="M7493" s="57"/>
      <c r="N7493" s="57"/>
    </row>
    <row r="7494" spans="5:14">
      <c r="E7494" s="66"/>
      <c r="F7494" s="66"/>
      <c r="G7494" s="57"/>
      <c r="H7494" s="57"/>
      <c r="I7494" s="57"/>
      <c r="J7494" s="57"/>
      <c r="K7494" s="57"/>
      <c r="L7494" s="57"/>
      <c r="M7494" s="57"/>
      <c r="N7494" s="57"/>
    </row>
    <row r="7495" spans="5:14">
      <c r="E7495" s="66"/>
      <c r="F7495" s="66"/>
      <c r="G7495" s="57"/>
      <c r="H7495" s="57"/>
      <c r="I7495" s="57"/>
      <c r="J7495" s="57"/>
      <c r="K7495" s="57"/>
      <c r="L7495" s="57"/>
      <c r="M7495" s="57"/>
      <c r="N7495" s="57"/>
    </row>
    <row r="7496" spans="5:14">
      <c r="E7496" s="66"/>
      <c r="F7496" s="66"/>
      <c r="G7496" s="57"/>
      <c r="H7496" s="57"/>
      <c r="I7496" s="57"/>
      <c r="J7496" s="57"/>
      <c r="K7496" s="57"/>
      <c r="L7496" s="57"/>
      <c r="M7496" s="57"/>
      <c r="N7496" s="57"/>
    </row>
    <row r="7497" spans="5:14">
      <c r="E7497" s="66"/>
      <c r="F7497" s="66"/>
      <c r="G7497" s="57"/>
      <c r="H7497" s="57"/>
      <c r="I7497" s="57"/>
      <c r="J7497" s="57"/>
      <c r="K7497" s="57"/>
      <c r="L7497" s="57"/>
      <c r="M7497" s="57"/>
      <c r="N7497" s="57"/>
    </row>
    <row r="7498" spans="5:14">
      <c r="E7498" s="66"/>
      <c r="F7498" s="66"/>
      <c r="G7498" s="57"/>
      <c r="H7498" s="57"/>
      <c r="I7498" s="57"/>
      <c r="J7498" s="57"/>
      <c r="K7498" s="57"/>
      <c r="L7498" s="57"/>
      <c r="M7498" s="57"/>
      <c r="N7498" s="57"/>
    </row>
    <row r="7499" spans="5:14">
      <c r="E7499" s="66"/>
      <c r="F7499" s="66"/>
      <c r="G7499" s="57"/>
      <c r="H7499" s="57"/>
      <c r="I7499" s="57"/>
      <c r="J7499" s="57"/>
      <c r="K7499" s="57"/>
      <c r="L7499" s="57"/>
      <c r="M7499" s="57"/>
      <c r="N7499" s="57"/>
    </row>
    <row r="7500" spans="5:14">
      <c r="E7500" s="66"/>
      <c r="F7500" s="66"/>
      <c r="G7500" s="57"/>
      <c r="H7500" s="57"/>
      <c r="I7500" s="57"/>
      <c r="J7500" s="57"/>
      <c r="K7500" s="57"/>
      <c r="L7500" s="57"/>
      <c r="M7500" s="57"/>
      <c r="N7500" s="57"/>
    </row>
    <row r="7501" spans="5:14">
      <c r="E7501" s="66"/>
      <c r="F7501" s="66"/>
      <c r="G7501" s="57"/>
      <c r="H7501" s="57"/>
      <c r="I7501" s="57"/>
      <c r="J7501" s="57"/>
      <c r="K7501" s="57"/>
      <c r="L7501" s="57"/>
      <c r="M7501" s="57"/>
      <c r="N7501" s="57"/>
    </row>
    <row r="7502" spans="5:14">
      <c r="E7502" s="66"/>
      <c r="F7502" s="66"/>
      <c r="G7502" s="57"/>
      <c r="H7502" s="57"/>
      <c r="I7502" s="57"/>
      <c r="J7502" s="57"/>
      <c r="K7502" s="57"/>
      <c r="L7502" s="57"/>
      <c r="M7502" s="57"/>
      <c r="N7502" s="57"/>
    </row>
    <row r="7503" spans="5:14">
      <c r="E7503" s="66"/>
      <c r="F7503" s="66"/>
      <c r="G7503" s="57"/>
      <c r="H7503" s="57"/>
      <c r="I7503" s="57"/>
      <c r="J7503" s="57"/>
      <c r="K7503" s="57"/>
      <c r="L7503" s="57"/>
      <c r="M7503" s="57"/>
      <c r="N7503" s="57"/>
    </row>
    <row r="7504" spans="5:14">
      <c r="E7504" s="66"/>
      <c r="F7504" s="66"/>
      <c r="G7504" s="57"/>
      <c r="H7504" s="57"/>
      <c r="I7504" s="57"/>
      <c r="J7504" s="57"/>
      <c r="K7504" s="57"/>
      <c r="L7504" s="57"/>
      <c r="M7504" s="57"/>
      <c r="N7504" s="57"/>
    </row>
    <row r="7505" spans="5:14">
      <c r="E7505" s="66"/>
      <c r="F7505" s="66"/>
      <c r="G7505" s="57"/>
      <c r="H7505" s="57"/>
      <c r="I7505" s="57"/>
      <c r="J7505" s="57"/>
      <c r="K7505" s="57"/>
      <c r="L7505" s="57"/>
      <c r="M7505" s="57"/>
      <c r="N7505" s="57"/>
    </row>
    <row r="7506" spans="5:14">
      <c r="E7506" s="66"/>
      <c r="F7506" s="66"/>
      <c r="G7506" s="57"/>
      <c r="H7506" s="57"/>
      <c r="I7506" s="57"/>
      <c r="J7506" s="57"/>
      <c r="K7506" s="57"/>
      <c r="L7506" s="57"/>
      <c r="M7506" s="57"/>
      <c r="N7506" s="57"/>
    </row>
    <row r="7507" spans="5:14">
      <c r="E7507" s="66"/>
      <c r="F7507" s="66"/>
      <c r="G7507" s="57"/>
      <c r="H7507" s="57"/>
      <c r="I7507" s="57"/>
      <c r="J7507" s="57"/>
      <c r="K7507" s="57"/>
      <c r="L7507" s="57"/>
      <c r="M7507" s="57"/>
      <c r="N7507" s="57"/>
    </row>
    <row r="7508" spans="5:14">
      <c r="E7508" s="66"/>
      <c r="F7508" s="66"/>
      <c r="G7508" s="57"/>
      <c r="H7508" s="57"/>
      <c r="I7508" s="57"/>
      <c r="J7508" s="57"/>
      <c r="K7508" s="57"/>
      <c r="L7508" s="57"/>
      <c r="M7508" s="57"/>
      <c r="N7508" s="57"/>
    </row>
    <row r="7509" spans="5:14">
      <c r="E7509" s="66"/>
      <c r="F7509" s="66"/>
      <c r="G7509" s="57"/>
      <c r="H7509" s="57"/>
      <c r="I7509" s="57"/>
      <c r="J7509" s="57"/>
      <c r="K7509" s="57"/>
      <c r="L7509" s="57"/>
      <c r="M7509" s="57"/>
      <c r="N7509" s="57"/>
    </row>
    <row r="7510" spans="5:14">
      <c r="E7510" s="66"/>
      <c r="F7510" s="66"/>
      <c r="G7510" s="57"/>
      <c r="H7510" s="57"/>
      <c r="I7510" s="57"/>
      <c r="J7510" s="57"/>
      <c r="K7510" s="57"/>
      <c r="L7510" s="57"/>
      <c r="M7510" s="57"/>
      <c r="N7510" s="57"/>
    </row>
    <row r="7511" spans="5:14">
      <c r="E7511" s="66"/>
      <c r="F7511" s="66"/>
      <c r="G7511" s="57"/>
      <c r="H7511" s="57"/>
      <c r="I7511" s="57"/>
      <c r="J7511" s="57"/>
      <c r="K7511" s="57"/>
      <c r="L7511" s="57"/>
      <c r="M7511" s="57"/>
      <c r="N7511" s="57"/>
    </row>
    <row r="7512" spans="5:14">
      <c r="E7512" s="66"/>
      <c r="F7512" s="66"/>
      <c r="G7512" s="57"/>
      <c r="H7512" s="57"/>
      <c r="I7512" s="57"/>
      <c r="J7512" s="57"/>
      <c r="K7512" s="57"/>
      <c r="L7512" s="57"/>
      <c r="M7512" s="57"/>
      <c r="N7512" s="57"/>
    </row>
    <row r="7513" spans="5:14">
      <c r="E7513" s="66"/>
      <c r="F7513" s="66"/>
      <c r="G7513" s="57"/>
      <c r="H7513" s="57"/>
      <c r="I7513" s="57"/>
      <c r="J7513" s="57"/>
      <c r="K7513" s="57"/>
      <c r="L7513" s="57"/>
      <c r="M7513" s="57"/>
      <c r="N7513" s="57"/>
    </row>
    <row r="7514" spans="5:14">
      <c r="E7514" s="66"/>
      <c r="F7514" s="66"/>
      <c r="G7514" s="57"/>
      <c r="H7514" s="57"/>
      <c r="I7514" s="57"/>
      <c r="J7514" s="57"/>
      <c r="K7514" s="57"/>
      <c r="L7514" s="57"/>
      <c r="M7514" s="57"/>
      <c r="N7514" s="57"/>
    </row>
    <row r="7515" spans="5:14">
      <c r="E7515" s="66"/>
      <c r="F7515" s="66"/>
      <c r="G7515" s="57"/>
      <c r="H7515" s="57"/>
      <c r="I7515" s="57"/>
      <c r="J7515" s="57"/>
      <c r="K7515" s="57"/>
      <c r="L7515" s="57"/>
      <c r="M7515" s="57"/>
      <c r="N7515" s="57"/>
    </row>
    <row r="7516" spans="5:14">
      <c r="E7516" s="66"/>
      <c r="F7516" s="66"/>
      <c r="G7516" s="57"/>
      <c r="H7516" s="57"/>
      <c r="I7516" s="57"/>
      <c r="J7516" s="57"/>
      <c r="K7516" s="57"/>
      <c r="L7516" s="57"/>
      <c r="M7516" s="57"/>
      <c r="N7516" s="57"/>
    </row>
    <row r="7517" spans="5:14">
      <c r="E7517" s="66"/>
      <c r="F7517" s="66"/>
      <c r="G7517" s="57"/>
      <c r="H7517" s="57"/>
      <c r="I7517" s="57"/>
      <c r="J7517" s="57"/>
      <c r="K7517" s="57"/>
      <c r="L7517" s="57"/>
      <c r="M7517" s="57"/>
      <c r="N7517" s="57"/>
    </row>
    <row r="7518" spans="5:14">
      <c r="E7518" s="66"/>
      <c r="F7518" s="66"/>
      <c r="G7518" s="57"/>
      <c r="H7518" s="57"/>
      <c r="I7518" s="57"/>
      <c r="J7518" s="57"/>
      <c r="K7518" s="57"/>
      <c r="L7518" s="57"/>
      <c r="M7518" s="57"/>
      <c r="N7518" s="57"/>
    </row>
    <row r="7519" spans="5:14">
      <c r="E7519" s="66"/>
      <c r="F7519" s="66"/>
      <c r="G7519" s="57"/>
      <c r="H7519" s="57"/>
      <c r="I7519" s="57"/>
      <c r="J7519" s="57"/>
      <c r="K7519" s="57"/>
      <c r="L7519" s="57"/>
      <c r="M7519" s="57"/>
      <c r="N7519" s="57"/>
    </row>
    <row r="7520" spans="5:14">
      <c r="E7520" s="66"/>
      <c r="F7520" s="66"/>
      <c r="G7520" s="57"/>
      <c r="H7520" s="57"/>
      <c r="I7520" s="57"/>
      <c r="J7520" s="57"/>
      <c r="K7520" s="57"/>
      <c r="L7520" s="57"/>
      <c r="M7520" s="57"/>
      <c r="N7520" s="57"/>
    </row>
    <row r="7521" spans="5:14">
      <c r="E7521" s="66"/>
      <c r="F7521" s="66"/>
      <c r="G7521" s="57"/>
      <c r="H7521" s="57"/>
      <c r="I7521" s="57"/>
      <c r="J7521" s="57"/>
      <c r="K7521" s="57"/>
      <c r="L7521" s="57"/>
      <c r="M7521" s="57"/>
      <c r="N7521" s="57"/>
    </row>
    <row r="7522" spans="5:14">
      <c r="E7522" s="66"/>
      <c r="F7522" s="66"/>
      <c r="G7522" s="57"/>
      <c r="H7522" s="57"/>
      <c r="I7522" s="57"/>
      <c r="J7522" s="57"/>
      <c r="K7522" s="57"/>
      <c r="L7522" s="57"/>
      <c r="M7522" s="57"/>
      <c r="N7522" s="57"/>
    </row>
    <row r="7523" spans="5:14">
      <c r="E7523" s="66"/>
      <c r="F7523" s="66"/>
      <c r="G7523" s="57"/>
      <c r="H7523" s="57"/>
      <c r="I7523" s="57"/>
      <c r="J7523" s="57"/>
      <c r="K7523" s="57"/>
      <c r="L7523" s="57"/>
      <c r="M7523" s="57"/>
      <c r="N7523" s="57"/>
    </row>
    <row r="7524" spans="5:14">
      <c r="E7524" s="66"/>
      <c r="F7524" s="66"/>
      <c r="G7524" s="57"/>
      <c r="H7524" s="57"/>
      <c r="I7524" s="57"/>
      <c r="J7524" s="57"/>
      <c r="K7524" s="57"/>
      <c r="L7524" s="57"/>
      <c r="M7524" s="57"/>
      <c r="N7524" s="57"/>
    </row>
    <row r="7525" spans="5:14">
      <c r="E7525" s="66"/>
      <c r="F7525" s="66"/>
      <c r="G7525" s="57"/>
      <c r="H7525" s="57"/>
      <c r="I7525" s="57"/>
      <c r="J7525" s="57"/>
      <c r="K7525" s="57"/>
      <c r="L7525" s="57"/>
      <c r="M7525" s="57"/>
      <c r="N7525" s="57"/>
    </row>
    <row r="7526" spans="5:14">
      <c r="E7526" s="66"/>
      <c r="F7526" s="66"/>
      <c r="G7526" s="57"/>
      <c r="H7526" s="57"/>
      <c r="I7526" s="57"/>
      <c r="J7526" s="57"/>
      <c r="K7526" s="57"/>
      <c r="L7526" s="57"/>
      <c r="M7526" s="57"/>
      <c r="N7526" s="57"/>
    </row>
    <row r="7527" spans="5:14">
      <c r="E7527" s="66"/>
      <c r="F7527" s="66"/>
      <c r="G7527" s="57"/>
      <c r="H7527" s="57"/>
      <c r="I7527" s="57"/>
      <c r="J7527" s="57"/>
      <c r="K7527" s="57"/>
      <c r="L7527" s="57"/>
      <c r="M7527" s="57"/>
      <c r="N7527" s="57"/>
    </row>
    <row r="7528" spans="5:14">
      <c r="E7528" s="66"/>
      <c r="F7528" s="66"/>
      <c r="G7528" s="57"/>
      <c r="H7528" s="57"/>
      <c r="I7528" s="57"/>
      <c r="J7528" s="57"/>
      <c r="K7528" s="57"/>
      <c r="L7528" s="57"/>
      <c r="M7528" s="57"/>
      <c r="N7528" s="57"/>
    </row>
    <row r="7529" spans="5:14">
      <c r="E7529" s="66"/>
      <c r="F7529" s="66"/>
      <c r="G7529" s="57"/>
      <c r="H7529" s="57"/>
      <c r="I7529" s="57"/>
      <c r="J7529" s="57"/>
      <c r="K7529" s="57"/>
      <c r="L7529" s="57"/>
      <c r="M7529" s="57"/>
      <c r="N7529" s="57"/>
    </row>
    <row r="7530" spans="5:14">
      <c r="E7530" s="66"/>
      <c r="F7530" s="66"/>
      <c r="G7530" s="57"/>
      <c r="H7530" s="57"/>
      <c r="I7530" s="57"/>
      <c r="J7530" s="57"/>
      <c r="K7530" s="57"/>
      <c r="L7530" s="57"/>
      <c r="M7530" s="57"/>
      <c r="N7530" s="57"/>
    </row>
    <row r="7531" spans="5:14">
      <c r="E7531" s="66"/>
      <c r="F7531" s="66"/>
      <c r="G7531" s="57"/>
      <c r="H7531" s="57"/>
      <c r="I7531" s="57"/>
      <c r="J7531" s="57"/>
      <c r="K7531" s="57"/>
      <c r="L7531" s="57"/>
      <c r="M7531" s="57"/>
      <c r="N7531" s="57"/>
    </row>
    <row r="7532" spans="5:14">
      <c r="E7532" s="66"/>
      <c r="F7532" s="66"/>
      <c r="G7532" s="57"/>
      <c r="H7532" s="57"/>
      <c r="I7532" s="57"/>
      <c r="J7532" s="57"/>
      <c r="K7532" s="57"/>
      <c r="L7532" s="57"/>
      <c r="M7532" s="57"/>
      <c r="N7532" s="57"/>
    </row>
    <row r="7533" spans="5:14">
      <c r="E7533" s="66"/>
      <c r="F7533" s="66"/>
      <c r="G7533" s="57"/>
      <c r="H7533" s="57"/>
      <c r="I7533" s="57"/>
      <c r="J7533" s="57"/>
      <c r="K7533" s="57"/>
      <c r="L7533" s="57"/>
      <c r="M7533" s="57"/>
      <c r="N7533" s="57"/>
    </row>
    <row r="7534" spans="5:14">
      <c r="E7534" s="66"/>
      <c r="F7534" s="66"/>
      <c r="G7534" s="57"/>
      <c r="H7534" s="57"/>
      <c r="I7534" s="57"/>
      <c r="J7534" s="57"/>
      <c r="K7534" s="57"/>
      <c r="L7534" s="57"/>
      <c r="M7534" s="57"/>
      <c r="N7534" s="57"/>
    </row>
    <row r="7535" spans="5:14">
      <c r="E7535" s="66"/>
      <c r="F7535" s="66"/>
      <c r="G7535" s="57"/>
      <c r="H7535" s="57"/>
      <c r="I7535" s="57"/>
      <c r="J7535" s="57"/>
      <c r="K7535" s="57"/>
      <c r="L7535" s="57"/>
      <c r="M7535" s="57"/>
      <c r="N7535" s="57"/>
    </row>
    <row r="7536" spans="5:14">
      <c r="E7536" s="66"/>
      <c r="F7536" s="66"/>
      <c r="G7536" s="57"/>
      <c r="H7536" s="57"/>
      <c r="I7536" s="57"/>
      <c r="J7536" s="57"/>
      <c r="K7536" s="57"/>
      <c r="L7536" s="57"/>
      <c r="M7536" s="57"/>
      <c r="N7536" s="57"/>
    </row>
    <row r="7537" spans="5:14">
      <c r="E7537" s="66"/>
      <c r="F7537" s="66"/>
      <c r="G7537" s="57"/>
      <c r="H7537" s="57"/>
      <c r="I7537" s="57"/>
      <c r="J7537" s="57"/>
      <c r="K7537" s="57"/>
      <c r="L7537" s="57"/>
      <c r="M7537" s="57"/>
      <c r="N7537" s="57"/>
    </row>
    <row r="7538" spans="5:14">
      <c r="E7538" s="66"/>
      <c r="F7538" s="66"/>
      <c r="G7538" s="57"/>
      <c r="H7538" s="57"/>
      <c r="I7538" s="57"/>
      <c r="J7538" s="57"/>
      <c r="K7538" s="57"/>
      <c r="L7538" s="57"/>
      <c r="M7538" s="57"/>
      <c r="N7538" s="57"/>
    </row>
    <row r="7539" spans="5:14">
      <c r="E7539" s="66"/>
      <c r="F7539" s="66"/>
      <c r="G7539" s="57"/>
      <c r="H7539" s="57"/>
      <c r="I7539" s="57"/>
      <c r="J7539" s="57"/>
      <c r="K7539" s="57"/>
      <c r="L7539" s="57"/>
      <c r="M7539" s="57"/>
      <c r="N7539" s="57"/>
    </row>
    <row r="7540" spans="5:14">
      <c r="E7540" s="66"/>
      <c r="F7540" s="66"/>
      <c r="G7540" s="57"/>
      <c r="H7540" s="57"/>
      <c r="I7540" s="57"/>
      <c r="J7540" s="57"/>
      <c r="K7540" s="57"/>
      <c r="L7540" s="57"/>
      <c r="M7540" s="57"/>
      <c r="N7540" s="57"/>
    </row>
    <row r="7541" spans="5:14">
      <c r="E7541" s="66"/>
      <c r="F7541" s="66"/>
      <c r="G7541" s="57"/>
      <c r="H7541" s="57"/>
      <c r="I7541" s="57"/>
      <c r="J7541" s="57"/>
      <c r="K7541" s="57"/>
      <c r="L7541" s="57"/>
      <c r="M7541" s="57"/>
      <c r="N7541" s="57"/>
    </row>
    <row r="7542" spans="5:14">
      <c r="E7542" s="66"/>
      <c r="F7542" s="66"/>
      <c r="G7542" s="57"/>
      <c r="H7542" s="57"/>
      <c r="I7542" s="57"/>
      <c r="J7542" s="57"/>
      <c r="K7542" s="57"/>
      <c r="L7542" s="57"/>
      <c r="M7542" s="57"/>
      <c r="N7542" s="57"/>
    </row>
    <row r="7543" spans="5:14">
      <c r="E7543" s="66"/>
      <c r="F7543" s="66"/>
      <c r="G7543" s="57"/>
      <c r="H7543" s="57"/>
      <c r="I7543" s="57"/>
      <c r="J7543" s="57"/>
      <c r="K7543" s="57"/>
      <c r="L7543" s="57"/>
      <c r="M7543" s="57"/>
      <c r="N7543" s="57"/>
    </row>
    <row r="7544" spans="5:14">
      <c r="E7544" s="66"/>
      <c r="F7544" s="66"/>
      <c r="G7544" s="57"/>
      <c r="H7544" s="57"/>
      <c r="I7544" s="57"/>
      <c r="J7544" s="57"/>
      <c r="K7544" s="57"/>
      <c r="L7544" s="57"/>
      <c r="M7544" s="57"/>
      <c r="N7544" s="57"/>
    </row>
    <row r="7545" spans="5:14">
      <c r="E7545" s="66"/>
      <c r="F7545" s="66"/>
      <c r="G7545" s="57"/>
      <c r="H7545" s="57"/>
      <c r="I7545" s="57"/>
      <c r="J7545" s="57"/>
      <c r="K7545" s="57"/>
      <c r="L7545" s="57"/>
      <c r="M7545" s="57"/>
      <c r="N7545" s="57"/>
    </row>
    <row r="7546" spans="5:14">
      <c r="E7546" s="66"/>
      <c r="F7546" s="66"/>
      <c r="G7546" s="57"/>
      <c r="H7546" s="57"/>
      <c r="I7546" s="57"/>
      <c r="J7546" s="57"/>
      <c r="K7546" s="57"/>
      <c r="L7546" s="57"/>
      <c r="M7546" s="57"/>
      <c r="N7546" s="57"/>
    </row>
    <row r="7547" spans="5:14">
      <c r="E7547" s="66"/>
      <c r="F7547" s="66"/>
      <c r="G7547" s="57"/>
      <c r="H7547" s="57"/>
      <c r="I7547" s="57"/>
      <c r="J7547" s="57"/>
      <c r="K7547" s="57"/>
      <c r="L7547" s="57"/>
      <c r="M7547" s="57"/>
      <c r="N7547" s="57"/>
    </row>
    <row r="7548" spans="5:14">
      <c r="E7548" s="66"/>
      <c r="F7548" s="66"/>
      <c r="G7548" s="57"/>
      <c r="H7548" s="57"/>
      <c r="I7548" s="57"/>
      <c r="J7548" s="57"/>
      <c r="K7548" s="57"/>
      <c r="L7548" s="57"/>
      <c r="M7548" s="57"/>
      <c r="N7548" s="57"/>
    </row>
    <row r="7549" spans="5:14">
      <c r="E7549" s="66"/>
      <c r="F7549" s="66"/>
      <c r="G7549" s="57"/>
      <c r="H7549" s="57"/>
      <c r="I7549" s="57"/>
      <c r="J7549" s="57"/>
      <c r="K7549" s="57"/>
      <c r="L7549" s="57"/>
      <c r="M7549" s="57"/>
      <c r="N7549" s="57"/>
    </row>
    <row r="7550" spans="5:14">
      <c r="E7550" s="66"/>
      <c r="F7550" s="66"/>
      <c r="G7550" s="57"/>
      <c r="H7550" s="57"/>
      <c r="I7550" s="57"/>
      <c r="J7550" s="57"/>
      <c r="K7550" s="57"/>
      <c r="L7550" s="57"/>
      <c r="M7550" s="57"/>
      <c r="N7550" s="57"/>
    </row>
    <row r="7551" spans="5:14">
      <c r="E7551" s="66"/>
      <c r="F7551" s="66"/>
      <c r="G7551" s="57"/>
      <c r="H7551" s="57"/>
      <c r="I7551" s="57"/>
      <c r="J7551" s="57"/>
      <c r="K7551" s="57"/>
      <c r="L7551" s="57"/>
      <c r="M7551" s="57"/>
      <c r="N7551" s="57"/>
    </row>
    <row r="7552" spans="5:14">
      <c r="E7552" s="66"/>
      <c r="F7552" s="66"/>
      <c r="G7552" s="57"/>
      <c r="H7552" s="57"/>
      <c r="I7552" s="57"/>
      <c r="J7552" s="57"/>
      <c r="K7552" s="57"/>
      <c r="L7552" s="57"/>
      <c r="M7552" s="57"/>
      <c r="N7552" s="57"/>
    </row>
    <row r="7553" spans="5:14">
      <c r="E7553" s="66"/>
      <c r="F7553" s="66"/>
      <c r="G7553" s="57"/>
      <c r="H7553" s="57"/>
      <c r="I7553" s="57"/>
      <c r="J7553" s="57"/>
      <c r="K7553" s="57"/>
      <c r="L7553" s="57"/>
      <c r="M7553" s="57"/>
      <c r="N7553" s="57"/>
    </row>
    <row r="7554" spans="5:14">
      <c r="E7554" s="66"/>
      <c r="F7554" s="66"/>
      <c r="G7554" s="57"/>
      <c r="H7554" s="57"/>
      <c r="I7554" s="57"/>
      <c r="J7554" s="57"/>
      <c r="K7554" s="57"/>
      <c r="L7554" s="57"/>
      <c r="M7554" s="57"/>
      <c r="N7554" s="57"/>
    </row>
    <row r="7555" spans="5:14">
      <c r="E7555" s="66"/>
      <c r="F7555" s="66"/>
      <c r="G7555" s="57"/>
      <c r="H7555" s="57"/>
      <c r="I7555" s="57"/>
      <c r="J7555" s="57"/>
      <c r="K7555" s="57"/>
      <c r="L7555" s="57"/>
      <c r="M7555" s="57"/>
      <c r="N7555" s="57"/>
    </row>
    <row r="7556" spans="5:14">
      <c r="E7556" s="66"/>
      <c r="F7556" s="66"/>
      <c r="G7556" s="57"/>
      <c r="H7556" s="57"/>
      <c r="I7556" s="57"/>
      <c r="J7556" s="57"/>
      <c r="K7556" s="57"/>
      <c r="L7556" s="57"/>
      <c r="M7556" s="57"/>
      <c r="N7556" s="57"/>
    </row>
    <row r="7557" spans="5:14">
      <c r="E7557" s="66"/>
      <c r="F7557" s="66"/>
      <c r="G7557" s="57"/>
      <c r="H7557" s="57"/>
      <c r="I7557" s="57"/>
      <c r="J7557" s="57"/>
      <c r="K7557" s="57"/>
      <c r="L7557" s="57"/>
      <c r="M7557" s="57"/>
      <c r="N7557" s="57"/>
    </row>
    <row r="7558" spans="5:14">
      <c r="E7558" s="66"/>
      <c r="F7558" s="66"/>
      <c r="G7558" s="57"/>
      <c r="H7558" s="57"/>
      <c r="I7558" s="57"/>
      <c r="J7558" s="57"/>
      <c r="K7558" s="57"/>
      <c r="L7558" s="57"/>
      <c r="M7558" s="57"/>
      <c r="N7558" s="57"/>
    </row>
    <row r="7559" spans="5:14">
      <c r="E7559" s="66"/>
      <c r="F7559" s="66"/>
      <c r="G7559" s="57"/>
      <c r="H7559" s="57"/>
      <c r="I7559" s="57"/>
      <c r="J7559" s="57"/>
      <c r="K7559" s="57"/>
      <c r="L7559" s="57"/>
      <c r="M7559" s="57"/>
      <c r="N7559" s="57"/>
    </row>
    <row r="7560" spans="5:14">
      <c r="E7560" s="66"/>
      <c r="F7560" s="66"/>
      <c r="G7560" s="57"/>
      <c r="H7560" s="57"/>
      <c r="I7560" s="57"/>
      <c r="J7560" s="57"/>
      <c r="K7560" s="57"/>
      <c r="L7560" s="57"/>
      <c r="M7560" s="57"/>
      <c r="N7560" s="57"/>
    </row>
    <row r="7561" spans="5:14">
      <c r="E7561" s="66"/>
      <c r="F7561" s="66"/>
      <c r="G7561" s="57"/>
      <c r="H7561" s="57"/>
      <c r="I7561" s="57"/>
      <c r="J7561" s="57"/>
      <c r="K7561" s="57"/>
      <c r="L7561" s="57"/>
      <c r="M7561" s="57"/>
      <c r="N7561" s="57"/>
    </row>
    <row r="7562" spans="5:14">
      <c r="E7562" s="66"/>
      <c r="F7562" s="66"/>
      <c r="G7562" s="57"/>
      <c r="H7562" s="57"/>
      <c r="I7562" s="57"/>
      <c r="J7562" s="57"/>
      <c r="K7562" s="57"/>
      <c r="L7562" s="57"/>
      <c r="M7562" s="57"/>
      <c r="N7562" s="57"/>
    </row>
    <row r="7563" spans="5:14">
      <c r="E7563" s="66"/>
      <c r="F7563" s="66"/>
      <c r="G7563" s="57"/>
      <c r="H7563" s="57"/>
      <c r="I7563" s="57"/>
      <c r="J7563" s="57"/>
      <c r="K7563" s="57"/>
      <c r="L7563" s="57"/>
      <c r="M7563" s="57"/>
      <c r="N7563" s="57"/>
    </row>
    <row r="7564" spans="5:14">
      <c r="E7564" s="66"/>
      <c r="F7564" s="66"/>
      <c r="G7564" s="57"/>
      <c r="H7564" s="57"/>
      <c r="I7564" s="57"/>
      <c r="J7564" s="57"/>
      <c r="K7564" s="57"/>
      <c r="L7564" s="57"/>
      <c r="M7564" s="57"/>
      <c r="N7564" s="57"/>
    </row>
    <row r="7565" spans="5:14">
      <c r="E7565" s="66"/>
      <c r="F7565" s="66"/>
      <c r="G7565" s="57"/>
      <c r="H7565" s="57"/>
      <c r="I7565" s="57"/>
      <c r="J7565" s="57"/>
      <c r="K7565" s="57"/>
      <c r="L7565" s="57"/>
      <c r="M7565" s="57"/>
      <c r="N7565" s="57"/>
    </row>
    <row r="7566" spans="5:14">
      <c r="E7566" s="66"/>
      <c r="F7566" s="66"/>
      <c r="G7566" s="57"/>
      <c r="H7566" s="57"/>
      <c r="I7566" s="57"/>
      <c r="J7566" s="57"/>
      <c r="K7566" s="57"/>
      <c r="L7566" s="57"/>
      <c r="M7566" s="57"/>
      <c r="N7566" s="57"/>
    </row>
    <row r="7567" spans="5:14">
      <c r="E7567" s="66"/>
      <c r="F7567" s="66"/>
      <c r="G7567" s="57"/>
      <c r="H7567" s="57"/>
      <c r="I7567" s="57"/>
      <c r="J7567" s="57"/>
      <c r="K7567" s="57"/>
      <c r="L7567" s="57"/>
      <c r="M7567" s="57"/>
      <c r="N7567" s="57"/>
    </row>
    <row r="7568" spans="5:14">
      <c r="E7568" s="66"/>
      <c r="F7568" s="66"/>
      <c r="G7568" s="57"/>
      <c r="H7568" s="57"/>
      <c r="I7568" s="57"/>
      <c r="J7568" s="57"/>
      <c r="K7568" s="57"/>
      <c r="L7568" s="57"/>
      <c r="M7568" s="57"/>
      <c r="N7568" s="57"/>
    </row>
    <row r="7569" spans="5:14">
      <c r="E7569" s="66"/>
      <c r="F7569" s="66"/>
      <c r="G7569" s="57"/>
      <c r="H7569" s="57"/>
      <c r="I7569" s="57"/>
      <c r="J7569" s="57"/>
      <c r="K7569" s="57"/>
      <c r="L7569" s="57"/>
      <c r="M7569" s="57"/>
      <c r="N7569" s="57"/>
    </row>
    <row r="7570" spans="5:14">
      <c r="E7570" s="66"/>
      <c r="F7570" s="66"/>
      <c r="G7570" s="57"/>
      <c r="H7570" s="57"/>
      <c r="I7570" s="57"/>
      <c r="J7570" s="57"/>
      <c r="K7570" s="57"/>
      <c r="L7570" s="57"/>
      <c r="M7570" s="57"/>
      <c r="N7570" s="57"/>
    </row>
    <row r="7571" spans="5:14">
      <c r="E7571" s="66"/>
      <c r="F7571" s="66"/>
      <c r="G7571" s="57"/>
      <c r="H7571" s="57"/>
      <c r="I7571" s="57"/>
      <c r="J7571" s="57"/>
      <c r="K7571" s="57"/>
      <c r="L7571" s="57"/>
      <c r="M7571" s="57"/>
      <c r="N7571" s="57"/>
    </row>
    <row r="7572" spans="5:14">
      <c r="E7572" s="66"/>
      <c r="F7572" s="66"/>
      <c r="G7572" s="57"/>
      <c r="H7572" s="57"/>
      <c r="I7572" s="57"/>
      <c r="J7572" s="57"/>
      <c r="K7572" s="57"/>
      <c r="L7572" s="57"/>
      <c r="M7572" s="57"/>
      <c r="N7572" s="57"/>
    </row>
    <row r="7573" spans="5:14">
      <c r="E7573" s="66"/>
      <c r="F7573" s="66"/>
      <c r="G7573" s="57"/>
      <c r="H7573" s="57"/>
      <c r="I7573" s="57"/>
      <c r="J7573" s="57"/>
      <c r="K7573" s="57"/>
      <c r="L7573" s="57"/>
      <c r="M7573" s="57"/>
      <c r="N7573" s="57"/>
    </row>
    <row r="7574" spans="5:14">
      <c r="E7574" s="66"/>
      <c r="F7574" s="66"/>
      <c r="G7574" s="57"/>
      <c r="H7574" s="57"/>
      <c r="I7574" s="57"/>
      <c r="J7574" s="57"/>
      <c r="K7574" s="57"/>
      <c r="L7574" s="57"/>
      <c r="M7574" s="57"/>
      <c r="N7574" s="57"/>
    </row>
    <row r="7575" spans="5:14">
      <c r="E7575" s="66"/>
      <c r="F7575" s="66"/>
      <c r="G7575" s="57"/>
      <c r="H7575" s="57"/>
      <c r="I7575" s="57"/>
      <c r="J7575" s="57"/>
      <c r="K7575" s="57"/>
      <c r="L7575" s="57"/>
      <c r="M7575" s="57"/>
      <c r="N7575" s="57"/>
    </row>
    <row r="7576" spans="5:14">
      <c r="E7576" s="66"/>
      <c r="F7576" s="66"/>
      <c r="G7576" s="57"/>
      <c r="H7576" s="57"/>
      <c r="I7576" s="57"/>
      <c r="J7576" s="57"/>
      <c r="K7576" s="57"/>
      <c r="L7576" s="57"/>
      <c r="M7576" s="57"/>
      <c r="N7576" s="57"/>
    </row>
    <row r="7577" spans="5:14">
      <c r="E7577" s="66"/>
      <c r="F7577" s="66"/>
      <c r="G7577" s="57"/>
      <c r="H7577" s="57"/>
      <c r="I7577" s="57"/>
      <c r="J7577" s="57"/>
      <c r="K7577" s="57"/>
      <c r="L7577" s="57"/>
      <c r="M7577" s="57"/>
      <c r="N7577" s="57"/>
    </row>
    <row r="7578" spans="5:14">
      <c r="E7578" s="66"/>
      <c r="F7578" s="66"/>
      <c r="G7578" s="57"/>
      <c r="H7578" s="57"/>
      <c r="I7578" s="57"/>
      <c r="J7578" s="57"/>
      <c r="K7578" s="57"/>
      <c r="L7578" s="57"/>
      <c r="M7578" s="57"/>
      <c r="N7578" s="57"/>
    </row>
    <row r="7579" spans="5:14">
      <c r="E7579" s="66"/>
      <c r="F7579" s="66"/>
      <c r="G7579" s="57"/>
      <c r="H7579" s="57"/>
      <c r="I7579" s="57"/>
      <c r="J7579" s="57"/>
      <c r="K7579" s="57"/>
      <c r="L7579" s="57"/>
      <c r="M7579" s="57"/>
      <c r="N7579" s="57"/>
    </row>
    <row r="7580" spans="5:14">
      <c r="E7580" s="66"/>
      <c r="F7580" s="66"/>
      <c r="G7580" s="57"/>
      <c r="H7580" s="57"/>
      <c r="I7580" s="57"/>
      <c r="J7580" s="57"/>
      <c r="K7580" s="57"/>
      <c r="L7580" s="57"/>
      <c r="M7580" s="57"/>
      <c r="N7580" s="57"/>
    </row>
    <row r="7581" spans="5:14">
      <c r="E7581" s="66"/>
      <c r="F7581" s="66"/>
      <c r="G7581" s="57"/>
      <c r="H7581" s="57"/>
      <c r="I7581" s="57"/>
      <c r="J7581" s="57"/>
      <c r="K7581" s="57"/>
      <c r="L7581" s="57"/>
      <c r="M7581" s="57"/>
      <c r="N7581" s="57"/>
    </row>
    <row r="7582" spans="5:14">
      <c r="E7582" s="66"/>
      <c r="F7582" s="66"/>
      <c r="G7582" s="57"/>
      <c r="H7582" s="57"/>
      <c r="I7582" s="57"/>
      <c r="J7582" s="57"/>
      <c r="K7582" s="57"/>
      <c r="L7582" s="57"/>
      <c r="M7582" s="57"/>
      <c r="N7582" s="57"/>
    </row>
    <row r="7583" spans="5:14">
      <c r="E7583" s="66"/>
      <c r="F7583" s="66"/>
      <c r="G7583" s="57"/>
      <c r="H7583" s="57"/>
      <c r="I7583" s="57"/>
      <c r="J7583" s="57"/>
      <c r="K7583" s="57"/>
      <c r="L7583" s="57"/>
      <c r="M7583" s="57"/>
      <c r="N7583" s="57"/>
    </row>
    <row r="7584" spans="5:14">
      <c r="E7584" s="66"/>
      <c r="F7584" s="66"/>
      <c r="G7584" s="57"/>
      <c r="H7584" s="57"/>
      <c r="I7584" s="57"/>
      <c r="J7584" s="57"/>
      <c r="K7584" s="57"/>
      <c r="L7584" s="57"/>
      <c r="M7584" s="57"/>
      <c r="N7584" s="57"/>
    </row>
    <row r="7585" spans="5:14">
      <c r="E7585" s="66"/>
      <c r="F7585" s="66"/>
      <c r="G7585" s="57"/>
      <c r="H7585" s="57"/>
      <c r="I7585" s="57"/>
      <c r="J7585" s="57"/>
      <c r="K7585" s="57"/>
      <c r="L7585" s="57"/>
      <c r="M7585" s="57"/>
      <c r="N7585" s="57"/>
    </row>
    <row r="7586" spans="5:14">
      <c r="E7586" s="66"/>
      <c r="F7586" s="66"/>
      <c r="G7586" s="57"/>
      <c r="H7586" s="57"/>
      <c r="I7586" s="57"/>
      <c r="J7586" s="57"/>
      <c r="K7586" s="57"/>
      <c r="L7586" s="57"/>
      <c r="M7586" s="57"/>
      <c r="N7586" s="57"/>
    </row>
    <row r="7587" spans="5:14">
      <c r="E7587" s="66"/>
      <c r="F7587" s="66"/>
      <c r="G7587" s="57"/>
      <c r="H7587" s="57"/>
      <c r="I7587" s="57"/>
      <c r="J7587" s="57"/>
      <c r="K7587" s="57"/>
      <c r="L7587" s="57"/>
      <c r="M7587" s="57"/>
      <c r="N7587" s="57"/>
    </row>
    <row r="7588" spans="5:14">
      <c r="E7588" s="66"/>
      <c r="F7588" s="66"/>
      <c r="G7588" s="57"/>
      <c r="H7588" s="57"/>
      <c r="I7588" s="57"/>
      <c r="J7588" s="57"/>
      <c r="K7588" s="57"/>
      <c r="L7588" s="57"/>
      <c r="M7588" s="57"/>
      <c r="N7588" s="57"/>
    </row>
    <row r="7589" spans="5:14">
      <c r="E7589" s="66"/>
      <c r="F7589" s="66"/>
      <c r="G7589" s="57"/>
      <c r="H7589" s="57"/>
      <c r="I7589" s="57"/>
      <c r="J7589" s="57"/>
      <c r="K7589" s="57"/>
      <c r="L7589" s="57"/>
      <c r="M7589" s="57"/>
      <c r="N7589" s="57"/>
    </row>
    <row r="7590" spans="5:14">
      <c r="E7590" s="66"/>
      <c r="F7590" s="66"/>
      <c r="G7590" s="57"/>
      <c r="H7590" s="57"/>
      <c r="I7590" s="57"/>
      <c r="J7590" s="57"/>
      <c r="K7590" s="57"/>
      <c r="L7590" s="57"/>
      <c r="M7590" s="57"/>
      <c r="N7590" s="57"/>
    </row>
    <row r="7591" spans="5:14">
      <c r="E7591" s="66"/>
      <c r="F7591" s="66"/>
      <c r="G7591" s="57"/>
      <c r="H7591" s="57"/>
      <c r="I7591" s="57"/>
      <c r="J7591" s="57"/>
      <c r="K7591" s="57"/>
      <c r="L7591" s="57"/>
      <c r="M7591" s="57"/>
      <c r="N7591" s="57"/>
    </row>
    <row r="7592" spans="5:14">
      <c r="E7592" s="66"/>
      <c r="F7592" s="66"/>
      <c r="G7592" s="57"/>
      <c r="H7592" s="57"/>
      <c r="I7592" s="57"/>
      <c r="J7592" s="57"/>
      <c r="K7592" s="57"/>
      <c r="L7592" s="57"/>
      <c r="M7592" s="57"/>
      <c r="N7592" s="57"/>
    </row>
    <row r="7593" spans="5:14">
      <c r="E7593" s="66"/>
      <c r="F7593" s="66"/>
      <c r="G7593" s="57"/>
      <c r="H7593" s="57"/>
      <c r="I7593" s="57"/>
      <c r="J7593" s="57"/>
      <c r="K7593" s="57"/>
      <c r="L7593" s="57"/>
      <c r="M7593" s="57"/>
      <c r="N7593" s="57"/>
    </row>
    <row r="7594" spans="5:14">
      <c r="E7594" s="66"/>
      <c r="F7594" s="66"/>
      <c r="G7594" s="57"/>
      <c r="H7594" s="57"/>
      <c r="I7594" s="57"/>
      <c r="J7594" s="57"/>
      <c r="K7594" s="57"/>
      <c r="L7594" s="57"/>
      <c r="M7594" s="57"/>
      <c r="N7594" s="57"/>
    </row>
    <row r="7595" spans="5:14">
      <c r="E7595" s="66"/>
      <c r="F7595" s="66"/>
      <c r="G7595" s="57"/>
      <c r="H7595" s="57"/>
      <c r="I7595" s="57"/>
      <c r="J7595" s="57"/>
      <c r="K7595" s="57"/>
      <c r="L7595" s="57"/>
      <c r="M7595" s="57"/>
      <c r="N7595" s="57"/>
    </row>
    <row r="7596" spans="5:14">
      <c r="E7596" s="66"/>
      <c r="F7596" s="66"/>
      <c r="G7596" s="57"/>
      <c r="H7596" s="57"/>
      <c r="I7596" s="57"/>
      <c r="J7596" s="57"/>
      <c r="K7596" s="57"/>
      <c r="L7596" s="57"/>
      <c r="M7596" s="57"/>
      <c r="N7596" s="57"/>
    </row>
    <row r="7597" spans="5:14">
      <c r="E7597" s="66"/>
      <c r="F7597" s="66"/>
      <c r="G7597" s="57"/>
      <c r="H7597" s="57"/>
      <c r="I7597" s="57"/>
      <c r="J7597" s="57"/>
      <c r="K7597" s="57"/>
      <c r="L7597" s="57"/>
      <c r="M7597" s="57"/>
      <c r="N7597" s="57"/>
    </row>
    <row r="7598" spans="5:14">
      <c r="E7598" s="66"/>
      <c r="F7598" s="66"/>
      <c r="G7598" s="57"/>
      <c r="H7598" s="57"/>
      <c r="I7598" s="57"/>
      <c r="J7598" s="57"/>
      <c r="K7598" s="57"/>
      <c r="L7598" s="57"/>
      <c r="M7598" s="57"/>
      <c r="N7598" s="57"/>
    </row>
    <row r="7599" spans="5:14">
      <c r="E7599" s="66"/>
      <c r="F7599" s="66"/>
      <c r="G7599" s="57"/>
      <c r="H7599" s="57"/>
      <c r="I7599" s="57"/>
      <c r="J7599" s="57"/>
      <c r="K7599" s="57"/>
      <c r="L7599" s="57"/>
      <c r="M7599" s="57"/>
      <c r="N7599" s="57"/>
    </row>
    <row r="7600" spans="5:14">
      <c r="E7600" s="66"/>
      <c r="F7600" s="66"/>
      <c r="G7600" s="57"/>
      <c r="H7600" s="57"/>
      <c r="I7600" s="57"/>
      <c r="J7600" s="57"/>
      <c r="K7600" s="57"/>
      <c r="L7600" s="57"/>
      <c r="M7600" s="57"/>
      <c r="N7600" s="57"/>
    </row>
    <row r="7601" spans="5:14">
      <c r="E7601" s="66"/>
      <c r="F7601" s="66"/>
      <c r="G7601" s="57"/>
      <c r="H7601" s="57"/>
      <c r="I7601" s="57"/>
      <c r="J7601" s="57"/>
      <c r="K7601" s="57"/>
      <c r="L7601" s="57"/>
      <c r="M7601" s="57"/>
      <c r="N7601" s="57"/>
    </row>
    <row r="7602" spans="5:14">
      <c r="E7602" s="66"/>
      <c r="F7602" s="66"/>
      <c r="G7602" s="57"/>
      <c r="H7602" s="57"/>
      <c r="I7602" s="57"/>
      <c r="J7602" s="57"/>
      <c r="K7602" s="57"/>
      <c r="L7602" s="57"/>
      <c r="M7602" s="57"/>
      <c r="N7602" s="57"/>
    </row>
    <row r="7603" spans="5:14">
      <c r="E7603" s="66"/>
      <c r="F7603" s="66"/>
      <c r="G7603" s="57"/>
      <c r="H7603" s="57"/>
      <c r="I7603" s="57"/>
      <c r="J7603" s="57"/>
      <c r="K7603" s="57"/>
      <c r="L7603" s="57"/>
      <c r="M7603" s="57"/>
      <c r="N7603" s="57"/>
    </row>
    <row r="7604" spans="5:14">
      <c r="E7604" s="66"/>
      <c r="F7604" s="66"/>
      <c r="G7604" s="57"/>
      <c r="H7604" s="57"/>
      <c r="I7604" s="57"/>
      <c r="J7604" s="57"/>
      <c r="K7604" s="57"/>
      <c r="L7604" s="57"/>
      <c r="M7604" s="57"/>
      <c r="N7604" s="57"/>
    </row>
    <row r="7605" spans="5:14">
      <c r="E7605" s="66"/>
      <c r="F7605" s="66"/>
      <c r="G7605" s="57"/>
      <c r="H7605" s="57"/>
      <c r="I7605" s="57"/>
      <c r="J7605" s="57"/>
      <c r="K7605" s="57"/>
      <c r="L7605" s="57"/>
      <c r="M7605" s="57"/>
      <c r="N7605" s="57"/>
    </row>
    <row r="7606" spans="5:14">
      <c r="E7606" s="66"/>
      <c r="F7606" s="66"/>
      <c r="G7606" s="57"/>
      <c r="H7606" s="57"/>
      <c r="I7606" s="57"/>
      <c r="J7606" s="57"/>
      <c r="K7606" s="57"/>
      <c r="L7606" s="57"/>
      <c r="M7606" s="57"/>
      <c r="N7606" s="57"/>
    </row>
    <row r="7607" spans="5:14">
      <c r="E7607" s="66"/>
      <c r="F7607" s="66"/>
      <c r="G7607" s="57"/>
      <c r="H7607" s="57"/>
      <c r="I7607" s="57"/>
      <c r="J7607" s="57"/>
      <c r="K7607" s="57"/>
      <c r="L7607" s="57"/>
      <c r="M7607" s="57"/>
      <c r="N7607" s="57"/>
    </row>
    <row r="7608" spans="5:14">
      <c r="E7608" s="66"/>
      <c r="F7608" s="66"/>
      <c r="G7608" s="57"/>
      <c r="H7608" s="57"/>
      <c r="I7608" s="57"/>
      <c r="J7608" s="57"/>
      <c r="K7608" s="57"/>
      <c r="L7608" s="57"/>
      <c r="M7608" s="57"/>
      <c r="N7608" s="57"/>
    </row>
    <row r="7609" spans="5:14">
      <c r="E7609" s="66"/>
      <c r="F7609" s="66"/>
      <c r="G7609" s="57"/>
      <c r="H7609" s="57"/>
      <c r="I7609" s="57"/>
      <c r="J7609" s="57"/>
      <c r="K7609" s="57"/>
      <c r="L7609" s="57"/>
      <c r="M7609" s="57"/>
      <c r="N7609" s="57"/>
    </row>
    <row r="7610" spans="5:14">
      <c r="E7610" s="66"/>
      <c r="F7610" s="66"/>
      <c r="G7610" s="57"/>
      <c r="H7610" s="57"/>
      <c r="I7610" s="57"/>
      <c r="J7610" s="57"/>
      <c r="K7610" s="57"/>
      <c r="L7610" s="57"/>
      <c r="M7610" s="57"/>
      <c r="N7610" s="57"/>
    </row>
    <row r="7611" spans="5:14">
      <c r="E7611" s="66"/>
      <c r="F7611" s="66"/>
      <c r="G7611" s="57"/>
      <c r="H7611" s="57"/>
      <c r="I7611" s="57"/>
      <c r="J7611" s="57"/>
      <c r="K7611" s="57"/>
      <c r="L7611" s="57"/>
      <c r="M7611" s="57"/>
      <c r="N7611" s="57"/>
    </row>
    <row r="7612" spans="5:14">
      <c r="E7612" s="66"/>
      <c r="F7612" s="66"/>
      <c r="G7612" s="57"/>
      <c r="H7612" s="57"/>
      <c r="I7612" s="57"/>
      <c r="J7612" s="57"/>
      <c r="K7612" s="57"/>
      <c r="L7612" s="57"/>
      <c r="M7612" s="57"/>
      <c r="N7612" s="57"/>
    </row>
    <row r="7613" spans="5:14">
      <c r="E7613" s="66"/>
      <c r="F7613" s="66"/>
      <c r="G7613" s="57"/>
      <c r="H7613" s="57"/>
      <c r="I7613" s="57"/>
      <c r="J7613" s="57"/>
      <c r="K7613" s="57"/>
      <c r="L7613" s="57"/>
      <c r="M7613" s="57"/>
      <c r="N7613" s="57"/>
    </row>
    <row r="7614" spans="5:14">
      <c r="E7614" s="66"/>
      <c r="F7614" s="66"/>
      <c r="G7614" s="57"/>
      <c r="H7614" s="57"/>
      <c r="I7614" s="57"/>
      <c r="J7614" s="57"/>
      <c r="K7614" s="57"/>
      <c r="L7614" s="57"/>
      <c r="M7614" s="57"/>
      <c r="N7614" s="57"/>
    </row>
    <row r="7615" spans="5:14">
      <c r="E7615" s="66"/>
      <c r="F7615" s="66"/>
      <c r="G7615" s="57"/>
      <c r="H7615" s="57"/>
      <c r="I7615" s="57"/>
      <c r="J7615" s="57"/>
      <c r="K7615" s="57"/>
      <c r="L7615" s="57"/>
      <c r="M7615" s="57"/>
      <c r="N7615" s="57"/>
    </row>
    <row r="7616" spans="5:14">
      <c r="E7616" s="66"/>
      <c r="F7616" s="66"/>
      <c r="G7616" s="57"/>
      <c r="H7616" s="57"/>
      <c r="I7616" s="57"/>
      <c r="J7616" s="57"/>
      <c r="K7616" s="57"/>
      <c r="L7616" s="57"/>
      <c r="M7616" s="57"/>
      <c r="N7616" s="57"/>
    </row>
    <row r="7617" spans="5:14">
      <c r="E7617" s="66"/>
      <c r="F7617" s="66"/>
      <c r="G7617" s="57"/>
      <c r="H7617" s="57"/>
      <c r="I7617" s="57"/>
      <c r="J7617" s="57"/>
      <c r="K7617" s="57"/>
      <c r="L7617" s="57"/>
      <c r="M7617" s="57"/>
      <c r="N7617" s="57"/>
    </row>
    <row r="7618" spans="5:14">
      <c r="E7618" s="66"/>
      <c r="F7618" s="66"/>
      <c r="G7618" s="57"/>
      <c r="H7618" s="57"/>
      <c r="I7618" s="57"/>
      <c r="J7618" s="57"/>
      <c r="K7618" s="57"/>
      <c r="L7618" s="57"/>
      <c r="M7618" s="57"/>
      <c r="N7618" s="57"/>
    </row>
    <row r="7619" spans="5:14">
      <c r="E7619" s="66"/>
      <c r="F7619" s="66"/>
      <c r="G7619" s="57"/>
      <c r="H7619" s="57"/>
      <c r="I7619" s="57"/>
      <c r="J7619" s="57"/>
      <c r="K7619" s="57"/>
      <c r="L7619" s="57"/>
      <c r="M7619" s="57"/>
      <c r="N7619" s="57"/>
    </row>
    <row r="7620" spans="5:14">
      <c r="E7620" s="66"/>
      <c r="F7620" s="66"/>
      <c r="G7620" s="57"/>
      <c r="H7620" s="57"/>
      <c r="I7620" s="57"/>
      <c r="J7620" s="57"/>
      <c r="K7620" s="57"/>
      <c r="L7620" s="57"/>
      <c r="M7620" s="57"/>
      <c r="N7620" s="57"/>
    </row>
    <row r="7621" spans="5:14">
      <c r="E7621" s="66"/>
      <c r="F7621" s="66"/>
      <c r="G7621" s="57"/>
      <c r="H7621" s="57"/>
      <c r="I7621" s="57"/>
      <c r="J7621" s="57"/>
      <c r="K7621" s="57"/>
      <c r="L7621" s="57"/>
      <c r="M7621" s="57"/>
      <c r="N7621" s="57"/>
    </row>
    <row r="7622" spans="5:14">
      <c r="E7622" s="66"/>
      <c r="F7622" s="66"/>
      <c r="G7622" s="57"/>
      <c r="H7622" s="57"/>
      <c r="I7622" s="57"/>
      <c r="J7622" s="57"/>
      <c r="K7622" s="57"/>
      <c r="L7622" s="57"/>
      <c r="M7622" s="57"/>
      <c r="N7622" s="57"/>
    </row>
    <row r="7623" spans="5:14">
      <c r="E7623" s="66"/>
      <c r="F7623" s="66"/>
      <c r="G7623" s="57"/>
      <c r="H7623" s="57"/>
      <c r="I7623" s="57"/>
      <c r="J7623" s="57"/>
      <c r="K7623" s="57"/>
      <c r="L7623" s="57"/>
      <c r="M7623" s="57"/>
      <c r="N7623" s="57"/>
    </row>
    <row r="7624" spans="5:14">
      <c r="E7624" s="66"/>
      <c r="F7624" s="66"/>
      <c r="G7624" s="57"/>
      <c r="H7624" s="57"/>
      <c r="I7624" s="57"/>
      <c r="J7624" s="57"/>
      <c r="K7624" s="57"/>
      <c r="L7624" s="57"/>
      <c r="M7624" s="57"/>
      <c r="N7624" s="57"/>
    </row>
    <row r="7625" spans="5:14">
      <c r="E7625" s="66"/>
      <c r="F7625" s="66"/>
      <c r="G7625" s="57"/>
      <c r="H7625" s="57"/>
      <c r="I7625" s="57"/>
      <c r="J7625" s="57"/>
      <c r="K7625" s="57"/>
      <c r="L7625" s="57"/>
      <c r="M7625" s="57"/>
      <c r="N7625" s="57"/>
    </row>
    <row r="7626" spans="5:14">
      <c r="E7626" s="66"/>
      <c r="F7626" s="66"/>
      <c r="G7626" s="57"/>
      <c r="H7626" s="57"/>
      <c r="I7626" s="57"/>
      <c r="J7626" s="57"/>
      <c r="K7626" s="57"/>
      <c r="L7626" s="57"/>
      <c r="M7626" s="57"/>
      <c r="N7626" s="57"/>
    </row>
    <row r="7627" spans="5:14">
      <c r="E7627" s="66"/>
      <c r="F7627" s="66"/>
      <c r="G7627" s="57"/>
      <c r="H7627" s="57"/>
      <c r="I7627" s="57"/>
      <c r="J7627" s="57"/>
      <c r="K7627" s="57"/>
      <c r="L7627" s="57"/>
      <c r="M7627" s="57"/>
      <c r="N7627" s="57"/>
    </row>
    <row r="7628" spans="5:14">
      <c r="E7628" s="66"/>
      <c r="F7628" s="66"/>
      <c r="G7628" s="57"/>
      <c r="H7628" s="57"/>
      <c r="I7628" s="57"/>
      <c r="J7628" s="57"/>
      <c r="K7628" s="57"/>
      <c r="L7628" s="57"/>
      <c r="M7628" s="57"/>
      <c r="N7628" s="57"/>
    </row>
    <row r="7629" spans="5:14">
      <c r="E7629" s="66"/>
      <c r="F7629" s="66"/>
      <c r="G7629" s="57"/>
      <c r="H7629" s="57"/>
      <c r="I7629" s="57"/>
      <c r="J7629" s="57"/>
      <c r="K7629" s="57"/>
      <c r="L7629" s="57"/>
      <c r="M7629" s="57"/>
      <c r="N7629" s="57"/>
    </row>
    <row r="7630" spans="5:14">
      <c r="E7630" s="66"/>
      <c r="F7630" s="66"/>
      <c r="G7630" s="57"/>
      <c r="H7630" s="57"/>
      <c r="I7630" s="57"/>
      <c r="J7630" s="57"/>
      <c r="K7630" s="57"/>
      <c r="L7630" s="57"/>
      <c r="M7630" s="57"/>
      <c r="N7630" s="57"/>
    </row>
    <row r="7631" spans="5:14">
      <c r="E7631" s="66"/>
      <c r="F7631" s="66"/>
      <c r="G7631" s="57"/>
      <c r="H7631" s="57"/>
      <c r="I7631" s="57"/>
      <c r="J7631" s="57"/>
      <c r="K7631" s="57"/>
      <c r="L7631" s="57"/>
      <c r="M7631" s="57"/>
      <c r="N7631" s="57"/>
    </row>
    <row r="7632" spans="5:14">
      <c r="E7632" s="66"/>
      <c r="F7632" s="66"/>
      <c r="G7632" s="57"/>
      <c r="H7632" s="57"/>
      <c r="I7632" s="57"/>
      <c r="J7632" s="57"/>
      <c r="K7632" s="57"/>
      <c r="L7632" s="57"/>
      <c r="M7632" s="57"/>
      <c r="N7632" s="57"/>
    </row>
    <row r="7633" spans="5:14">
      <c r="E7633" s="66"/>
      <c r="F7633" s="66"/>
      <c r="G7633" s="57"/>
      <c r="H7633" s="57"/>
      <c r="I7633" s="57"/>
      <c r="J7633" s="57"/>
      <c r="K7633" s="57"/>
      <c r="L7633" s="57"/>
      <c r="M7633" s="57"/>
      <c r="N7633" s="57"/>
    </row>
    <row r="7634" spans="5:14">
      <c r="E7634" s="66"/>
      <c r="F7634" s="66"/>
      <c r="G7634" s="57"/>
      <c r="H7634" s="57"/>
      <c r="I7634" s="57"/>
      <c r="J7634" s="57"/>
      <c r="K7634" s="57"/>
      <c r="L7634" s="57"/>
      <c r="M7634" s="57"/>
      <c r="N7634" s="57"/>
    </row>
    <row r="7635" spans="5:14">
      <c r="E7635" s="66"/>
      <c r="F7635" s="66"/>
      <c r="G7635" s="57"/>
      <c r="H7635" s="57"/>
      <c r="I7635" s="57"/>
      <c r="J7635" s="57"/>
      <c r="K7635" s="57"/>
      <c r="L7635" s="57"/>
      <c r="M7635" s="57"/>
      <c r="N7635" s="57"/>
    </row>
    <row r="7636" spans="5:14">
      <c r="E7636" s="66"/>
      <c r="F7636" s="66"/>
      <c r="G7636" s="57"/>
      <c r="H7636" s="57"/>
      <c r="I7636" s="57"/>
      <c r="J7636" s="57"/>
      <c r="K7636" s="57"/>
      <c r="L7636" s="57"/>
      <c r="M7636" s="57"/>
      <c r="N7636" s="57"/>
    </row>
    <row r="7637" spans="5:14">
      <c r="E7637" s="66"/>
      <c r="F7637" s="66"/>
      <c r="G7637" s="57"/>
      <c r="H7637" s="57"/>
      <c r="I7637" s="57"/>
      <c r="J7637" s="57"/>
      <c r="K7637" s="57"/>
      <c r="L7637" s="57"/>
      <c r="M7637" s="57"/>
      <c r="N7637" s="57"/>
    </row>
    <row r="7638" spans="5:14">
      <c r="E7638" s="66"/>
      <c r="F7638" s="66"/>
      <c r="G7638" s="57"/>
      <c r="H7638" s="57"/>
      <c r="I7638" s="57"/>
      <c r="J7638" s="57"/>
      <c r="K7638" s="57"/>
      <c r="L7638" s="57"/>
      <c r="M7638" s="57"/>
      <c r="N7638" s="57"/>
    </row>
    <row r="7639" spans="5:14">
      <c r="E7639" s="66"/>
      <c r="F7639" s="66"/>
      <c r="G7639" s="57"/>
      <c r="H7639" s="57"/>
      <c r="I7639" s="57"/>
      <c r="J7639" s="57"/>
      <c r="K7639" s="57"/>
      <c r="L7639" s="57"/>
      <c r="M7639" s="57"/>
      <c r="N7639" s="57"/>
    </row>
    <row r="7640" spans="5:14">
      <c r="E7640" s="66"/>
      <c r="F7640" s="66"/>
      <c r="G7640" s="57"/>
      <c r="H7640" s="57"/>
      <c r="I7640" s="57"/>
      <c r="J7640" s="57"/>
      <c r="K7640" s="57"/>
      <c r="L7640" s="57"/>
      <c r="M7640" s="57"/>
      <c r="N7640" s="57"/>
    </row>
    <row r="7641" spans="5:14">
      <c r="E7641" s="66"/>
      <c r="F7641" s="66"/>
      <c r="G7641" s="57"/>
      <c r="H7641" s="57"/>
      <c r="I7641" s="57"/>
      <c r="J7641" s="57"/>
      <c r="K7641" s="57"/>
      <c r="L7641" s="57"/>
      <c r="M7641" s="57"/>
      <c r="N7641" s="57"/>
    </row>
    <row r="7642" spans="5:14">
      <c r="E7642" s="66"/>
      <c r="F7642" s="66"/>
      <c r="G7642" s="57"/>
      <c r="H7642" s="57"/>
      <c r="I7642" s="57"/>
      <c r="J7642" s="57"/>
      <c r="K7642" s="57"/>
      <c r="L7642" s="57"/>
      <c r="M7642" s="57"/>
      <c r="N7642" s="57"/>
    </row>
    <row r="7643" spans="5:14">
      <c r="E7643" s="66"/>
      <c r="F7643" s="66"/>
      <c r="G7643" s="57"/>
      <c r="H7643" s="57"/>
      <c r="I7643" s="57"/>
      <c r="J7643" s="57"/>
      <c r="K7643" s="57"/>
      <c r="L7643" s="57"/>
      <c r="M7643" s="57"/>
      <c r="N7643" s="57"/>
    </row>
    <row r="7644" spans="5:14">
      <c r="E7644" s="66"/>
      <c r="F7644" s="66"/>
      <c r="G7644" s="57"/>
      <c r="H7644" s="57"/>
      <c r="I7644" s="57"/>
      <c r="J7644" s="57"/>
      <c r="K7644" s="57"/>
      <c r="L7644" s="57"/>
      <c r="M7644" s="57"/>
      <c r="N7644" s="57"/>
    </row>
    <row r="7645" spans="5:14">
      <c r="E7645" s="66"/>
      <c r="F7645" s="66"/>
      <c r="G7645" s="57"/>
      <c r="H7645" s="57"/>
      <c r="I7645" s="57"/>
      <c r="J7645" s="57"/>
      <c r="K7645" s="57"/>
      <c r="L7645" s="57"/>
      <c r="M7645" s="57"/>
      <c r="N7645" s="57"/>
    </row>
    <row r="7646" spans="5:14">
      <c r="E7646" s="66"/>
      <c r="F7646" s="66"/>
      <c r="G7646" s="57"/>
      <c r="H7646" s="57"/>
      <c r="I7646" s="57"/>
      <c r="J7646" s="57"/>
      <c r="K7646" s="57"/>
      <c r="L7646" s="57"/>
      <c r="M7646" s="57"/>
      <c r="N7646" s="57"/>
    </row>
    <row r="7647" spans="5:14">
      <c r="E7647" s="66"/>
      <c r="F7647" s="66"/>
      <c r="G7647" s="57"/>
      <c r="H7647" s="57"/>
      <c r="I7647" s="57"/>
      <c r="J7647" s="57"/>
      <c r="K7647" s="57"/>
      <c r="L7647" s="57"/>
      <c r="M7647" s="57"/>
      <c r="N7647" s="57"/>
    </row>
    <row r="7648" spans="5:14">
      <c r="E7648" s="66"/>
      <c r="F7648" s="66"/>
      <c r="G7648" s="57"/>
      <c r="H7648" s="57"/>
      <c r="I7648" s="57"/>
      <c r="J7648" s="57"/>
      <c r="K7648" s="57"/>
      <c r="L7648" s="57"/>
      <c r="M7648" s="57"/>
      <c r="N7648" s="57"/>
    </row>
    <row r="7649" spans="5:14">
      <c r="E7649" s="66"/>
      <c r="F7649" s="66"/>
      <c r="G7649" s="57"/>
      <c r="H7649" s="57"/>
      <c r="I7649" s="57"/>
      <c r="J7649" s="57"/>
      <c r="K7649" s="57"/>
      <c r="L7649" s="57"/>
      <c r="M7649" s="57"/>
      <c r="N7649" s="57"/>
    </row>
    <row r="7650" spans="5:14">
      <c r="E7650" s="66"/>
      <c r="F7650" s="66"/>
      <c r="G7650" s="57"/>
      <c r="H7650" s="57"/>
      <c r="I7650" s="57"/>
      <c r="J7650" s="57"/>
      <c r="K7650" s="57"/>
      <c r="L7650" s="57"/>
      <c r="M7650" s="57"/>
      <c r="N7650" s="57"/>
    </row>
    <row r="7651" spans="5:14">
      <c r="E7651" s="66"/>
      <c r="F7651" s="66"/>
      <c r="G7651" s="57"/>
      <c r="H7651" s="57"/>
      <c r="I7651" s="57"/>
      <c r="J7651" s="57"/>
      <c r="K7651" s="57"/>
      <c r="L7651" s="57"/>
      <c r="M7651" s="57"/>
      <c r="N7651" s="57"/>
    </row>
    <row r="7652" spans="5:14">
      <c r="E7652" s="66"/>
      <c r="F7652" s="66"/>
      <c r="G7652" s="57"/>
      <c r="H7652" s="57"/>
      <c r="I7652" s="57"/>
      <c r="J7652" s="57"/>
      <c r="K7652" s="57"/>
      <c r="L7652" s="57"/>
      <c r="M7652" s="57"/>
      <c r="N7652" s="57"/>
    </row>
    <row r="7653" spans="5:14">
      <c r="E7653" s="66"/>
      <c r="F7653" s="66"/>
      <c r="G7653" s="57"/>
      <c r="H7653" s="57"/>
      <c r="I7653" s="57"/>
      <c r="J7653" s="57"/>
      <c r="K7653" s="57"/>
      <c r="L7653" s="57"/>
      <c r="M7653" s="57"/>
      <c r="N7653" s="57"/>
    </row>
    <row r="7654" spans="5:14">
      <c r="E7654" s="66"/>
      <c r="F7654" s="66"/>
      <c r="G7654" s="57"/>
      <c r="H7654" s="57"/>
      <c r="I7654" s="57"/>
      <c r="J7654" s="57"/>
      <c r="K7654" s="57"/>
      <c r="L7654" s="57"/>
      <c r="M7654" s="57"/>
      <c r="N7654" s="57"/>
    </row>
    <row r="7655" spans="5:14">
      <c r="E7655" s="66"/>
      <c r="F7655" s="66"/>
      <c r="G7655" s="57"/>
      <c r="H7655" s="57"/>
      <c r="I7655" s="57"/>
      <c r="J7655" s="57"/>
      <c r="K7655" s="57"/>
      <c r="L7655" s="57"/>
      <c r="M7655" s="57"/>
      <c r="N7655" s="57"/>
    </row>
    <row r="7656" spans="5:14">
      <c r="E7656" s="66"/>
      <c r="F7656" s="66"/>
      <c r="G7656" s="57"/>
      <c r="H7656" s="57"/>
      <c r="I7656" s="57"/>
      <c r="J7656" s="57"/>
      <c r="K7656" s="57"/>
      <c r="L7656" s="57"/>
      <c r="M7656" s="57"/>
      <c r="N7656" s="57"/>
    </row>
    <row r="7657" spans="5:14">
      <c r="E7657" s="66"/>
      <c r="F7657" s="66"/>
      <c r="G7657" s="57"/>
      <c r="H7657" s="57"/>
      <c r="I7657" s="57"/>
      <c r="J7657" s="57"/>
      <c r="K7657" s="57"/>
      <c r="L7657" s="57"/>
      <c r="M7657" s="57"/>
      <c r="N7657" s="57"/>
    </row>
    <row r="7658" spans="5:14">
      <c r="E7658" s="66"/>
      <c r="F7658" s="66"/>
      <c r="G7658" s="57"/>
      <c r="H7658" s="57"/>
      <c r="I7658" s="57"/>
      <c r="J7658" s="57"/>
      <c r="K7658" s="57"/>
      <c r="L7658" s="57"/>
      <c r="M7658" s="57"/>
      <c r="N7658" s="57"/>
    </row>
    <row r="7659" spans="5:14">
      <c r="E7659" s="66"/>
      <c r="F7659" s="66"/>
      <c r="G7659" s="57"/>
      <c r="H7659" s="57"/>
      <c r="I7659" s="57"/>
      <c r="J7659" s="57"/>
      <c r="K7659" s="57"/>
      <c r="L7659" s="57"/>
      <c r="M7659" s="57"/>
      <c r="N7659" s="57"/>
    </row>
    <row r="7660" spans="5:14">
      <c r="E7660" s="66"/>
      <c r="F7660" s="66"/>
      <c r="G7660" s="57"/>
      <c r="H7660" s="57"/>
      <c r="I7660" s="57"/>
      <c r="J7660" s="57"/>
      <c r="K7660" s="57"/>
      <c r="L7660" s="57"/>
      <c r="M7660" s="57"/>
      <c r="N7660" s="57"/>
    </row>
    <row r="7661" spans="5:14">
      <c r="E7661" s="66"/>
      <c r="F7661" s="66"/>
      <c r="G7661" s="57"/>
      <c r="H7661" s="57"/>
      <c r="I7661" s="57"/>
      <c r="J7661" s="57"/>
      <c r="K7661" s="57"/>
      <c r="L7661" s="57"/>
      <c r="M7661" s="57"/>
      <c r="N7661" s="57"/>
    </row>
    <row r="7662" spans="5:14">
      <c r="E7662" s="66"/>
      <c r="F7662" s="66"/>
      <c r="G7662" s="57"/>
      <c r="H7662" s="57"/>
      <c r="I7662" s="57"/>
      <c r="J7662" s="57"/>
      <c r="K7662" s="57"/>
      <c r="L7662" s="57"/>
      <c r="M7662" s="57"/>
      <c r="N7662" s="57"/>
    </row>
    <row r="7663" spans="5:14">
      <c r="E7663" s="66"/>
      <c r="F7663" s="66"/>
      <c r="G7663" s="57"/>
      <c r="H7663" s="57"/>
      <c r="I7663" s="57"/>
      <c r="J7663" s="57"/>
      <c r="K7663" s="57"/>
      <c r="L7663" s="57"/>
      <c r="M7663" s="57"/>
      <c r="N7663" s="57"/>
    </row>
    <row r="7664" spans="5:14">
      <c r="E7664" s="66"/>
      <c r="F7664" s="66"/>
      <c r="G7664" s="57"/>
      <c r="H7664" s="57"/>
      <c r="I7664" s="57"/>
      <c r="J7664" s="57"/>
      <c r="K7664" s="57"/>
      <c r="L7664" s="57"/>
      <c r="M7664" s="57"/>
      <c r="N7664" s="57"/>
    </row>
    <row r="7665" spans="5:14">
      <c r="E7665" s="66"/>
      <c r="F7665" s="66"/>
      <c r="G7665" s="57"/>
      <c r="H7665" s="57"/>
      <c r="I7665" s="57"/>
      <c r="J7665" s="57"/>
      <c r="K7665" s="57"/>
      <c r="L7665" s="57"/>
      <c r="M7665" s="57"/>
      <c r="N7665" s="57"/>
    </row>
    <row r="7666" spans="5:14">
      <c r="E7666" s="66"/>
      <c r="F7666" s="66"/>
      <c r="G7666" s="57"/>
      <c r="H7666" s="57"/>
      <c r="I7666" s="57"/>
      <c r="J7666" s="57"/>
      <c r="K7666" s="57"/>
      <c r="L7666" s="57"/>
      <c r="M7666" s="57"/>
      <c r="N7666" s="57"/>
    </row>
    <row r="7667" spans="5:14">
      <c r="E7667" s="66"/>
      <c r="F7667" s="66"/>
      <c r="G7667" s="57"/>
      <c r="H7667" s="57"/>
      <c r="I7667" s="57"/>
      <c r="J7667" s="57"/>
      <c r="K7667" s="57"/>
      <c r="L7667" s="57"/>
      <c r="M7667" s="57"/>
      <c r="N7667" s="57"/>
    </row>
    <row r="7668" spans="5:14">
      <c r="E7668" s="66"/>
      <c r="F7668" s="66"/>
      <c r="G7668" s="57"/>
      <c r="H7668" s="57"/>
      <c r="I7668" s="57"/>
      <c r="J7668" s="57"/>
      <c r="K7668" s="57"/>
      <c r="L7668" s="57"/>
      <c r="M7668" s="57"/>
      <c r="N7668" s="57"/>
    </row>
    <row r="7669" spans="5:14">
      <c r="E7669" s="66"/>
      <c r="F7669" s="66"/>
      <c r="G7669" s="57"/>
      <c r="H7669" s="57"/>
      <c r="I7669" s="57"/>
      <c r="J7669" s="57"/>
      <c r="K7669" s="57"/>
      <c r="L7669" s="57"/>
      <c r="M7669" s="57"/>
      <c r="N7669" s="57"/>
    </row>
    <row r="7670" spans="5:14">
      <c r="E7670" s="66"/>
      <c r="F7670" s="66"/>
      <c r="G7670" s="57"/>
      <c r="H7670" s="57"/>
      <c r="I7670" s="57"/>
      <c r="J7670" s="57"/>
      <c r="K7670" s="57"/>
      <c r="L7670" s="57"/>
      <c r="M7670" s="57"/>
      <c r="N7670" s="57"/>
    </row>
    <row r="7671" spans="5:14">
      <c r="E7671" s="66"/>
      <c r="F7671" s="66"/>
      <c r="G7671" s="57"/>
      <c r="H7671" s="57"/>
      <c r="I7671" s="57"/>
      <c r="J7671" s="57"/>
      <c r="K7671" s="57"/>
      <c r="L7671" s="57"/>
      <c r="M7671" s="57"/>
      <c r="N7671" s="57"/>
    </row>
    <row r="7672" spans="5:14">
      <c r="E7672" s="66"/>
      <c r="F7672" s="66"/>
      <c r="G7672" s="57"/>
      <c r="H7672" s="57"/>
      <c r="I7672" s="57"/>
      <c r="J7672" s="57"/>
      <c r="K7672" s="57"/>
      <c r="L7672" s="57"/>
      <c r="M7672" s="57"/>
      <c r="N7672" s="57"/>
    </row>
    <row r="7673" spans="5:14">
      <c r="E7673" s="66"/>
      <c r="F7673" s="66"/>
      <c r="G7673" s="57"/>
      <c r="H7673" s="57"/>
      <c r="I7673" s="57"/>
      <c r="J7673" s="57"/>
      <c r="K7673" s="57"/>
      <c r="L7673" s="57"/>
      <c r="M7673" s="57"/>
      <c r="N7673" s="57"/>
    </row>
    <row r="7674" spans="5:14">
      <c r="E7674" s="66"/>
      <c r="F7674" s="66"/>
      <c r="G7674" s="57"/>
      <c r="H7674" s="57"/>
      <c r="I7674" s="57"/>
      <c r="J7674" s="57"/>
      <c r="K7674" s="57"/>
      <c r="L7674" s="57"/>
      <c r="M7674" s="57"/>
      <c r="N7674" s="57"/>
    </row>
    <row r="7675" spans="5:14">
      <c r="E7675" s="66"/>
      <c r="F7675" s="66"/>
      <c r="G7675" s="57"/>
      <c r="H7675" s="57"/>
      <c r="I7675" s="57"/>
      <c r="J7675" s="57"/>
      <c r="K7675" s="57"/>
      <c r="L7675" s="57"/>
      <c r="M7675" s="57"/>
      <c r="N7675" s="57"/>
    </row>
    <row r="7676" spans="5:14">
      <c r="E7676" s="66"/>
      <c r="F7676" s="66"/>
      <c r="G7676" s="57"/>
      <c r="H7676" s="57"/>
      <c r="I7676" s="57"/>
      <c r="J7676" s="57"/>
      <c r="K7676" s="57"/>
      <c r="L7676" s="57"/>
      <c r="M7676" s="57"/>
      <c r="N7676" s="57"/>
    </row>
    <row r="7677" spans="5:14">
      <c r="E7677" s="66"/>
      <c r="F7677" s="66"/>
      <c r="G7677" s="57"/>
      <c r="H7677" s="57"/>
      <c r="I7677" s="57"/>
      <c r="J7677" s="57"/>
      <c r="K7677" s="57"/>
      <c r="L7677" s="57"/>
      <c r="M7677" s="57"/>
      <c r="N7677" s="57"/>
    </row>
    <row r="7678" spans="5:14">
      <c r="E7678" s="66"/>
      <c r="F7678" s="66"/>
      <c r="G7678" s="57"/>
      <c r="H7678" s="57"/>
      <c r="I7678" s="57"/>
      <c r="J7678" s="57"/>
      <c r="K7678" s="57"/>
      <c r="L7678" s="57"/>
      <c r="M7678" s="57"/>
      <c r="N7678" s="57"/>
    </row>
    <row r="7679" spans="5:14">
      <c r="E7679" s="66"/>
      <c r="F7679" s="66"/>
      <c r="G7679" s="57"/>
      <c r="H7679" s="57"/>
      <c r="I7679" s="57"/>
      <c r="J7679" s="57"/>
      <c r="K7679" s="57"/>
      <c r="L7679" s="57"/>
      <c r="M7679" s="57"/>
      <c r="N7679" s="57"/>
    </row>
    <row r="7680" spans="5:14">
      <c r="E7680" s="66"/>
      <c r="F7680" s="66"/>
      <c r="G7680" s="57"/>
      <c r="H7680" s="57"/>
      <c r="I7680" s="57"/>
      <c r="J7680" s="57"/>
      <c r="K7680" s="57"/>
      <c r="L7680" s="57"/>
      <c r="M7680" s="57"/>
      <c r="N7680" s="57"/>
    </row>
    <row r="7681" spans="5:14">
      <c r="E7681" s="66"/>
      <c r="F7681" s="66"/>
      <c r="G7681" s="57"/>
      <c r="H7681" s="57"/>
      <c r="I7681" s="57"/>
      <c r="J7681" s="57"/>
      <c r="K7681" s="57"/>
      <c r="L7681" s="57"/>
      <c r="M7681" s="57"/>
      <c r="N7681" s="57"/>
    </row>
    <row r="7682" spans="5:14">
      <c r="E7682" s="66"/>
      <c r="F7682" s="66"/>
      <c r="G7682" s="57"/>
      <c r="H7682" s="57"/>
      <c r="I7682" s="57"/>
      <c r="J7682" s="57"/>
      <c r="K7682" s="57"/>
      <c r="L7682" s="57"/>
      <c r="M7682" s="57"/>
      <c r="N7682" s="57"/>
    </row>
    <row r="7683" spans="5:14">
      <c r="E7683" s="66"/>
      <c r="F7683" s="66"/>
      <c r="G7683" s="57"/>
      <c r="H7683" s="57"/>
      <c r="I7683" s="57"/>
      <c r="J7683" s="57"/>
      <c r="K7683" s="57"/>
      <c r="L7683" s="57"/>
      <c r="M7683" s="57"/>
      <c r="N7683" s="57"/>
    </row>
    <row r="7684" spans="5:14">
      <c r="E7684" s="66"/>
      <c r="F7684" s="66"/>
      <c r="G7684" s="57"/>
      <c r="H7684" s="57"/>
      <c r="I7684" s="57"/>
      <c r="J7684" s="57"/>
      <c r="K7684" s="57"/>
      <c r="L7684" s="57"/>
      <c r="M7684" s="57"/>
      <c r="N7684" s="57"/>
    </row>
    <row r="7685" spans="5:14">
      <c r="E7685" s="66"/>
      <c r="F7685" s="66"/>
      <c r="G7685" s="57"/>
      <c r="H7685" s="57"/>
      <c r="I7685" s="57"/>
      <c r="J7685" s="57"/>
      <c r="K7685" s="57"/>
      <c r="L7685" s="57"/>
      <c r="M7685" s="57"/>
      <c r="N7685" s="57"/>
    </row>
    <row r="7686" spans="5:14">
      <c r="E7686" s="66"/>
      <c r="F7686" s="66"/>
      <c r="G7686" s="57"/>
      <c r="H7686" s="57"/>
      <c r="I7686" s="57"/>
      <c r="J7686" s="57"/>
      <c r="K7686" s="57"/>
      <c r="L7686" s="57"/>
      <c r="M7686" s="57"/>
      <c r="N7686" s="57"/>
    </row>
    <row r="7687" spans="5:14">
      <c r="E7687" s="66"/>
      <c r="F7687" s="66"/>
      <c r="G7687" s="57"/>
      <c r="H7687" s="57"/>
      <c r="I7687" s="57"/>
      <c r="J7687" s="57"/>
      <c r="K7687" s="57"/>
      <c r="L7687" s="57"/>
      <c r="M7687" s="57"/>
      <c r="N7687" s="57"/>
    </row>
    <row r="7688" spans="5:14">
      <c r="E7688" s="66"/>
      <c r="F7688" s="66"/>
      <c r="G7688" s="57"/>
      <c r="H7688" s="57"/>
      <c r="I7688" s="57"/>
      <c r="J7688" s="57"/>
      <c r="K7688" s="57"/>
      <c r="L7688" s="57"/>
      <c r="M7688" s="57"/>
      <c r="N7688" s="57"/>
    </row>
    <row r="7689" spans="5:14">
      <c r="E7689" s="66"/>
      <c r="F7689" s="66"/>
      <c r="G7689" s="57"/>
      <c r="H7689" s="57"/>
      <c r="I7689" s="57"/>
      <c r="J7689" s="57"/>
      <c r="K7689" s="57"/>
      <c r="L7689" s="57"/>
      <c r="M7689" s="57"/>
      <c r="N7689" s="57"/>
    </row>
    <row r="7690" spans="5:14">
      <c r="E7690" s="66"/>
      <c r="F7690" s="66"/>
      <c r="G7690" s="57"/>
      <c r="H7690" s="57"/>
      <c r="I7690" s="57"/>
      <c r="J7690" s="57"/>
      <c r="K7690" s="57"/>
      <c r="L7690" s="57"/>
      <c r="M7690" s="57"/>
      <c r="N7690" s="57"/>
    </row>
    <row r="7691" spans="5:14">
      <c r="E7691" s="66"/>
      <c r="F7691" s="66"/>
      <c r="G7691" s="57"/>
      <c r="H7691" s="57"/>
      <c r="I7691" s="57"/>
      <c r="J7691" s="57"/>
      <c r="K7691" s="57"/>
      <c r="L7691" s="57"/>
      <c r="M7691" s="57"/>
      <c r="N7691" s="57"/>
    </row>
    <row r="7692" spans="5:14">
      <c r="E7692" s="66"/>
      <c r="F7692" s="66"/>
      <c r="G7692" s="57"/>
      <c r="H7692" s="57"/>
      <c r="I7692" s="57"/>
      <c r="J7692" s="57"/>
      <c r="K7692" s="57"/>
      <c r="L7692" s="57"/>
      <c r="M7692" s="57"/>
      <c r="N7692" s="57"/>
    </row>
    <row r="7693" spans="5:14">
      <c r="E7693" s="66"/>
      <c r="F7693" s="66"/>
      <c r="G7693" s="57"/>
      <c r="H7693" s="57"/>
      <c r="I7693" s="57"/>
      <c r="J7693" s="57"/>
      <c r="K7693" s="57"/>
      <c r="L7693" s="57"/>
      <c r="M7693" s="57"/>
      <c r="N7693" s="57"/>
    </row>
    <row r="7694" spans="5:14">
      <c r="E7694" s="66"/>
      <c r="F7694" s="66"/>
      <c r="G7694" s="57"/>
      <c r="H7694" s="57"/>
      <c r="I7694" s="57"/>
      <c r="J7694" s="57"/>
      <c r="K7694" s="57"/>
      <c r="L7694" s="57"/>
      <c r="M7694" s="57"/>
      <c r="N7694" s="57"/>
    </row>
    <row r="7695" spans="5:14">
      <c r="E7695" s="66"/>
      <c r="F7695" s="66"/>
      <c r="G7695" s="57"/>
      <c r="H7695" s="57"/>
      <c r="I7695" s="57"/>
      <c r="J7695" s="57"/>
      <c r="K7695" s="57"/>
      <c r="L7695" s="57"/>
      <c r="M7695" s="57"/>
      <c r="N7695" s="57"/>
    </row>
    <row r="7696" spans="5:14">
      <c r="E7696" s="66"/>
      <c r="F7696" s="66"/>
      <c r="G7696" s="57"/>
      <c r="H7696" s="57"/>
      <c r="I7696" s="57"/>
      <c r="J7696" s="57"/>
      <c r="K7696" s="57"/>
      <c r="L7696" s="57"/>
      <c r="M7696" s="57"/>
      <c r="N7696" s="57"/>
    </row>
    <row r="7697" spans="5:14">
      <c r="E7697" s="66"/>
      <c r="F7697" s="66"/>
      <c r="G7697" s="57"/>
      <c r="H7697" s="57"/>
      <c r="I7697" s="57"/>
      <c r="J7697" s="57"/>
      <c r="K7697" s="57"/>
      <c r="L7697" s="57"/>
      <c r="M7697" s="57"/>
      <c r="N7697" s="57"/>
    </row>
    <row r="7698" spans="5:14">
      <c r="E7698" s="66"/>
      <c r="F7698" s="66"/>
      <c r="G7698" s="57"/>
      <c r="H7698" s="57"/>
      <c r="I7698" s="57"/>
      <c r="J7698" s="57"/>
      <c r="K7698" s="57"/>
      <c r="L7698" s="57"/>
      <c r="M7698" s="57"/>
      <c r="N7698" s="57"/>
    </row>
    <row r="7699" spans="5:14">
      <c r="E7699" s="66"/>
      <c r="F7699" s="66"/>
      <c r="G7699" s="57"/>
      <c r="H7699" s="57"/>
      <c r="I7699" s="57"/>
      <c r="J7699" s="57"/>
      <c r="K7699" s="57"/>
      <c r="L7699" s="57"/>
      <c r="M7699" s="57"/>
      <c r="N7699" s="57"/>
    </row>
    <row r="7700" spans="5:14">
      <c r="E7700" s="66"/>
      <c r="F7700" s="66"/>
      <c r="G7700" s="57"/>
      <c r="H7700" s="57"/>
      <c r="I7700" s="57"/>
      <c r="J7700" s="57"/>
      <c r="K7700" s="57"/>
      <c r="L7700" s="57"/>
      <c r="M7700" s="57"/>
      <c r="N7700" s="57"/>
    </row>
    <row r="7701" spans="5:14">
      <c r="E7701" s="66"/>
      <c r="F7701" s="66"/>
      <c r="G7701" s="57"/>
      <c r="H7701" s="57"/>
      <c r="I7701" s="57"/>
      <c r="J7701" s="57"/>
      <c r="K7701" s="57"/>
      <c r="L7701" s="57"/>
      <c r="M7701" s="57"/>
      <c r="N7701" s="57"/>
    </row>
    <row r="7702" spans="5:14">
      <c r="E7702" s="66"/>
      <c r="F7702" s="66"/>
      <c r="G7702" s="57"/>
      <c r="H7702" s="57"/>
      <c r="I7702" s="57"/>
      <c r="J7702" s="57"/>
      <c r="K7702" s="57"/>
      <c r="L7702" s="57"/>
      <c r="M7702" s="57"/>
      <c r="N7702" s="57"/>
    </row>
    <row r="7703" spans="5:14">
      <c r="E7703" s="66"/>
      <c r="F7703" s="66"/>
      <c r="G7703" s="57"/>
      <c r="H7703" s="57"/>
      <c r="I7703" s="57"/>
      <c r="J7703" s="57"/>
      <c r="K7703" s="57"/>
      <c r="L7703" s="57"/>
      <c r="M7703" s="57"/>
      <c r="N7703" s="57"/>
    </row>
    <row r="7704" spans="5:14">
      <c r="E7704" s="66"/>
      <c r="F7704" s="66"/>
      <c r="G7704" s="57"/>
      <c r="H7704" s="57"/>
      <c r="I7704" s="57"/>
      <c r="J7704" s="57"/>
      <c r="K7704" s="57"/>
      <c r="L7704" s="57"/>
      <c r="M7704" s="57"/>
      <c r="N7704" s="57"/>
    </row>
    <row r="7705" spans="5:14">
      <c r="E7705" s="66"/>
      <c r="F7705" s="66"/>
      <c r="G7705" s="57"/>
      <c r="H7705" s="57"/>
      <c r="I7705" s="57"/>
      <c r="J7705" s="57"/>
      <c r="K7705" s="57"/>
      <c r="L7705" s="57"/>
      <c r="M7705" s="57"/>
      <c r="N7705" s="57"/>
    </row>
    <row r="7706" spans="5:14">
      <c r="E7706" s="66"/>
      <c r="F7706" s="66"/>
      <c r="G7706" s="57"/>
      <c r="H7706" s="57"/>
      <c r="I7706" s="57"/>
      <c r="J7706" s="57"/>
      <c r="K7706" s="57"/>
      <c r="L7706" s="57"/>
      <c r="M7706" s="57"/>
      <c r="N7706" s="57"/>
    </row>
    <row r="7707" spans="5:14">
      <c r="E7707" s="66"/>
      <c r="F7707" s="66"/>
      <c r="G7707" s="57"/>
      <c r="H7707" s="57"/>
      <c r="I7707" s="57"/>
      <c r="J7707" s="57"/>
      <c r="K7707" s="57"/>
      <c r="L7707" s="57"/>
      <c r="M7707" s="57"/>
      <c r="N7707" s="57"/>
    </row>
    <row r="7708" spans="5:14">
      <c r="E7708" s="66"/>
      <c r="F7708" s="66"/>
      <c r="G7708" s="57"/>
      <c r="H7708" s="57"/>
      <c r="I7708" s="57"/>
      <c r="J7708" s="57"/>
      <c r="K7708" s="57"/>
      <c r="L7708" s="57"/>
      <c r="M7708" s="57"/>
      <c r="N7708" s="57"/>
    </row>
    <row r="7709" spans="5:14">
      <c r="E7709" s="66"/>
      <c r="F7709" s="66"/>
      <c r="G7709" s="57"/>
      <c r="H7709" s="57"/>
      <c r="I7709" s="57"/>
      <c r="J7709" s="57"/>
      <c r="K7709" s="57"/>
      <c r="L7709" s="57"/>
      <c r="M7709" s="57"/>
      <c r="N7709" s="57"/>
    </row>
    <row r="7710" spans="5:14">
      <c r="E7710" s="66"/>
      <c r="F7710" s="66"/>
      <c r="G7710" s="57"/>
      <c r="H7710" s="57"/>
      <c r="I7710" s="57"/>
      <c r="J7710" s="57"/>
      <c r="K7710" s="57"/>
      <c r="L7710" s="57"/>
      <c r="M7710" s="57"/>
      <c r="N7710" s="57"/>
    </row>
    <row r="7711" spans="5:14">
      <c r="E7711" s="66"/>
      <c r="F7711" s="66"/>
      <c r="G7711" s="57"/>
      <c r="H7711" s="57"/>
      <c r="I7711" s="57"/>
      <c r="J7711" s="57"/>
      <c r="K7711" s="57"/>
      <c r="L7711" s="57"/>
      <c r="M7711" s="57"/>
      <c r="N7711" s="57"/>
    </row>
    <row r="7712" spans="5:14">
      <c r="E7712" s="66"/>
      <c r="F7712" s="66"/>
      <c r="G7712" s="57"/>
      <c r="H7712" s="57"/>
      <c r="I7712" s="57"/>
      <c r="J7712" s="57"/>
      <c r="K7712" s="57"/>
      <c r="L7712" s="57"/>
      <c r="M7712" s="57"/>
      <c r="N7712" s="57"/>
    </row>
    <row r="7713" spans="5:14">
      <c r="E7713" s="66"/>
      <c r="F7713" s="66"/>
      <c r="G7713" s="57"/>
      <c r="H7713" s="57"/>
      <c r="I7713" s="57"/>
      <c r="J7713" s="57"/>
      <c r="K7713" s="57"/>
      <c r="L7713" s="57"/>
      <c r="M7713" s="57"/>
      <c r="N7713" s="57"/>
    </row>
    <row r="7714" spans="5:14">
      <c r="E7714" s="66"/>
      <c r="F7714" s="66"/>
      <c r="G7714" s="57"/>
      <c r="H7714" s="57"/>
      <c r="I7714" s="57"/>
      <c r="J7714" s="57"/>
      <c r="K7714" s="57"/>
      <c r="L7714" s="57"/>
      <c r="M7714" s="57"/>
      <c r="N7714" s="57"/>
    </row>
    <row r="7715" spans="5:14">
      <c r="E7715" s="66"/>
      <c r="F7715" s="66"/>
      <c r="G7715" s="57"/>
      <c r="H7715" s="57"/>
      <c r="I7715" s="57"/>
      <c r="J7715" s="57"/>
      <c r="K7715" s="57"/>
      <c r="L7715" s="57"/>
      <c r="M7715" s="57"/>
      <c r="N7715" s="57"/>
    </row>
    <row r="7716" spans="5:14">
      <c r="E7716" s="66"/>
      <c r="F7716" s="66"/>
      <c r="G7716" s="57"/>
      <c r="H7716" s="57"/>
      <c r="I7716" s="57"/>
      <c r="J7716" s="57"/>
      <c r="K7716" s="57"/>
      <c r="L7716" s="57"/>
      <c r="M7716" s="57"/>
      <c r="N7716" s="57"/>
    </row>
    <row r="7717" spans="5:14">
      <c r="E7717" s="66"/>
      <c r="F7717" s="66"/>
      <c r="G7717" s="57"/>
      <c r="H7717" s="57"/>
      <c r="I7717" s="57"/>
      <c r="J7717" s="57"/>
      <c r="K7717" s="57"/>
      <c r="L7717" s="57"/>
      <c r="M7717" s="57"/>
      <c r="N7717" s="57"/>
    </row>
    <row r="7718" spans="5:14">
      <c r="E7718" s="66"/>
      <c r="F7718" s="66"/>
      <c r="G7718" s="57"/>
      <c r="H7718" s="57"/>
      <c r="I7718" s="57"/>
      <c r="J7718" s="57"/>
      <c r="K7718" s="57"/>
      <c r="L7718" s="57"/>
      <c r="M7718" s="57"/>
      <c r="N7718" s="57"/>
    </row>
    <row r="7719" spans="5:14">
      <c r="E7719" s="66"/>
      <c r="F7719" s="66"/>
      <c r="G7719" s="57"/>
      <c r="H7719" s="57"/>
      <c r="I7719" s="57"/>
      <c r="J7719" s="57"/>
      <c r="K7719" s="57"/>
      <c r="L7719" s="57"/>
      <c r="M7719" s="57"/>
      <c r="N7719" s="57"/>
    </row>
    <row r="7720" spans="5:14">
      <c r="E7720" s="66"/>
      <c r="F7720" s="66"/>
      <c r="G7720" s="57"/>
      <c r="H7720" s="57"/>
      <c r="I7720" s="57"/>
      <c r="J7720" s="57"/>
      <c r="K7720" s="57"/>
      <c r="L7720" s="57"/>
      <c r="M7720" s="57"/>
      <c r="N7720" s="57"/>
    </row>
    <row r="7721" spans="5:14">
      <c r="E7721" s="66"/>
      <c r="F7721" s="66"/>
      <c r="G7721" s="57"/>
      <c r="H7721" s="57"/>
      <c r="I7721" s="57"/>
      <c r="J7721" s="57"/>
      <c r="K7721" s="57"/>
      <c r="L7721" s="57"/>
      <c r="M7721" s="57"/>
      <c r="N7721" s="57"/>
    </row>
    <row r="7722" spans="5:14">
      <c r="E7722" s="66"/>
      <c r="F7722" s="66"/>
      <c r="G7722" s="57"/>
      <c r="H7722" s="57"/>
      <c r="I7722" s="57"/>
      <c r="J7722" s="57"/>
      <c r="K7722" s="57"/>
      <c r="L7722" s="57"/>
      <c r="M7722" s="57"/>
      <c r="N7722" s="57"/>
    </row>
    <row r="7723" spans="5:14">
      <c r="E7723" s="66"/>
      <c r="F7723" s="66"/>
      <c r="G7723" s="57"/>
      <c r="H7723" s="57"/>
      <c r="I7723" s="57"/>
      <c r="J7723" s="57"/>
      <c r="K7723" s="57"/>
      <c r="L7723" s="57"/>
      <c r="M7723" s="57"/>
      <c r="N7723" s="57"/>
    </row>
    <row r="7724" spans="5:14">
      <c r="E7724" s="66"/>
      <c r="F7724" s="66"/>
      <c r="G7724" s="57"/>
      <c r="H7724" s="57"/>
      <c r="I7724" s="57"/>
      <c r="J7724" s="57"/>
      <c r="K7724" s="57"/>
      <c r="L7724" s="57"/>
      <c r="M7724" s="57"/>
      <c r="N7724" s="57"/>
    </row>
    <row r="7725" spans="5:14">
      <c r="E7725" s="66"/>
      <c r="F7725" s="66"/>
      <c r="G7725" s="57"/>
      <c r="H7725" s="57"/>
      <c r="I7725" s="57"/>
      <c r="J7725" s="57"/>
      <c r="K7725" s="57"/>
      <c r="L7725" s="57"/>
      <c r="M7725" s="57"/>
      <c r="N7725" s="57"/>
    </row>
    <row r="7726" spans="5:14">
      <c r="E7726" s="66"/>
      <c r="F7726" s="66"/>
      <c r="G7726" s="57"/>
      <c r="H7726" s="57"/>
      <c r="I7726" s="57"/>
      <c r="J7726" s="57"/>
      <c r="K7726" s="57"/>
      <c r="L7726" s="57"/>
      <c r="M7726" s="57"/>
      <c r="N7726" s="57"/>
    </row>
    <row r="7727" spans="5:14">
      <c r="E7727" s="66"/>
      <c r="F7727" s="66"/>
      <c r="G7727" s="57"/>
      <c r="H7727" s="57"/>
      <c r="I7727" s="57"/>
      <c r="J7727" s="57"/>
      <c r="K7727" s="57"/>
      <c r="L7727" s="57"/>
      <c r="M7727" s="57"/>
      <c r="N7727" s="57"/>
    </row>
    <row r="7728" spans="5:14">
      <c r="E7728" s="66"/>
      <c r="F7728" s="66"/>
      <c r="G7728" s="57"/>
      <c r="H7728" s="57"/>
      <c r="I7728" s="57"/>
      <c r="J7728" s="57"/>
      <c r="K7728" s="57"/>
      <c r="L7728" s="57"/>
      <c r="M7728" s="57"/>
      <c r="N7728" s="57"/>
    </row>
    <row r="7729" spans="5:14">
      <c r="E7729" s="66"/>
      <c r="F7729" s="66"/>
      <c r="G7729" s="57"/>
      <c r="H7729" s="57"/>
      <c r="I7729" s="57"/>
      <c r="J7729" s="57"/>
      <c r="K7729" s="57"/>
      <c r="L7729" s="57"/>
      <c r="M7729" s="57"/>
      <c r="N7729" s="57"/>
    </row>
    <row r="7730" spans="5:14">
      <c r="E7730" s="66"/>
      <c r="F7730" s="66"/>
      <c r="G7730" s="57"/>
      <c r="H7730" s="57"/>
      <c r="I7730" s="57"/>
      <c r="J7730" s="57"/>
      <c r="K7730" s="57"/>
      <c r="L7730" s="57"/>
      <c r="M7730" s="57"/>
      <c r="N7730" s="57"/>
    </row>
    <row r="7731" spans="5:14">
      <c r="E7731" s="66"/>
      <c r="F7731" s="66"/>
      <c r="G7731" s="57"/>
      <c r="H7731" s="57"/>
      <c r="I7731" s="57"/>
      <c r="J7731" s="57"/>
      <c r="K7731" s="57"/>
      <c r="L7731" s="57"/>
      <c r="M7731" s="57"/>
      <c r="N7731" s="57"/>
    </row>
    <row r="7732" spans="5:14">
      <c r="E7732" s="66"/>
      <c r="F7732" s="66"/>
      <c r="G7732" s="57"/>
      <c r="H7732" s="57"/>
      <c r="I7732" s="57"/>
      <c r="J7732" s="57"/>
      <c r="K7732" s="57"/>
      <c r="L7732" s="57"/>
      <c r="M7732" s="57"/>
      <c r="N7732" s="57"/>
    </row>
    <row r="7733" spans="5:14">
      <c r="E7733" s="66"/>
      <c r="F7733" s="66"/>
      <c r="G7733" s="57"/>
      <c r="H7733" s="57"/>
      <c r="I7733" s="57"/>
      <c r="J7733" s="57"/>
      <c r="K7733" s="57"/>
      <c r="L7733" s="57"/>
      <c r="M7733" s="57"/>
      <c r="N7733" s="57"/>
    </row>
    <row r="7734" spans="5:14">
      <c r="E7734" s="66"/>
      <c r="F7734" s="66"/>
      <c r="G7734" s="57"/>
      <c r="H7734" s="57"/>
      <c r="I7734" s="57"/>
      <c r="J7734" s="57"/>
      <c r="K7734" s="57"/>
      <c r="L7734" s="57"/>
      <c r="M7734" s="57"/>
      <c r="N7734" s="57"/>
    </row>
    <row r="7735" spans="5:14">
      <c r="E7735" s="66"/>
      <c r="F7735" s="66"/>
      <c r="G7735" s="57"/>
      <c r="H7735" s="57"/>
      <c r="I7735" s="57"/>
      <c r="J7735" s="57"/>
      <c r="K7735" s="57"/>
      <c r="L7735" s="57"/>
      <c r="M7735" s="57"/>
      <c r="N7735" s="57"/>
    </row>
    <row r="7736" spans="5:14">
      <c r="E7736" s="66"/>
      <c r="F7736" s="66"/>
      <c r="G7736" s="57"/>
      <c r="H7736" s="57"/>
      <c r="I7736" s="57"/>
      <c r="J7736" s="57"/>
      <c r="K7736" s="57"/>
      <c r="L7736" s="57"/>
      <c r="M7736" s="57"/>
      <c r="N7736" s="57"/>
    </row>
    <row r="7737" spans="5:14">
      <c r="E7737" s="66"/>
      <c r="F7737" s="66"/>
      <c r="G7737" s="57"/>
      <c r="H7737" s="57"/>
      <c r="I7737" s="57"/>
      <c r="J7737" s="57"/>
      <c r="K7737" s="57"/>
      <c r="L7737" s="57"/>
      <c r="M7737" s="57"/>
      <c r="N7737" s="57"/>
    </row>
    <row r="7738" spans="5:14">
      <c r="E7738" s="66"/>
      <c r="F7738" s="66"/>
      <c r="G7738" s="57"/>
      <c r="H7738" s="57"/>
      <c r="I7738" s="57"/>
      <c r="J7738" s="57"/>
      <c r="K7738" s="57"/>
      <c r="L7738" s="57"/>
      <c r="M7738" s="57"/>
      <c r="N7738" s="57"/>
    </row>
    <row r="7739" spans="5:14">
      <c r="E7739" s="66"/>
      <c r="F7739" s="66"/>
      <c r="G7739" s="57"/>
      <c r="H7739" s="57"/>
      <c r="I7739" s="57"/>
      <c r="J7739" s="57"/>
      <c r="K7739" s="57"/>
      <c r="L7739" s="57"/>
      <c r="M7739" s="57"/>
      <c r="N7739" s="57"/>
    </row>
    <row r="7740" spans="5:14">
      <c r="E7740" s="66"/>
      <c r="F7740" s="66"/>
      <c r="G7740" s="57"/>
      <c r="H7740" s="57"/>
      <c r="I7740" s="57"/>
      <c r="J7740" s="57"/>
      <c r="K7740" s="57"/>
      <c r="L7740" s="57"/>
      <c r="M7740" s="57"/>
      <c r="N7740" s="57"/>
    </row>
    <row r="7741" spans="5:14">
      <c r="E7741" s="66"/>
      <c r="F7741" s="66"/>
      <c r="G7741" s="57"/>
      <c r="H7741" s="57"/>
      <c r="I7741" s="57"/>
      <c r="J7741" s="57"/>
      <c r="K7741" s="57"/>
      <c r="L7741" s="57"/>
      <c r="M7741" s="57"/>
      <c r="N7741" s="57"/>
    </row>
    <row r="7742" spans="5:14">
      <c r="E7742" s="66"/>
      <c r="F7742" s="66"/>
      <c r="G7742" s="57"/>
      <c r="H7742" s="57"/>
      <c r="I7742" s="57"/>
      <c r="J7742" s="57"/>
      <c r="K7742" s="57"/>
      <c r="L7742" s="57"/>
      <c r="M7742" s="57"/>
      <c r="N7742" s="57"/>
    </row>
    <row r="7743" spans="5:14">
      <c r="E7743" s="66"/>
      <c r="F7743" s="66"/>
      <c r="G7743" s="57"/>
      <c r="H7743" s="57"/>
      <c r="I7743" s="57"/>
      <c r="J7743" s="57"/>
      <c r="K7743" s="57"/>
      <c r="L7743" s="57"/>
      <c r="M7743" s="57"/>
      <c r="N7743" s="57"/>
    </row>
    <row r="7744" spans="5:14">
      <c r="E7744" s="66"/>
      <c r="F7744" s="66"/>
      <c r="G7744" s="57"/>
      <c r="H7744" s="57"/>
      <c r="I7744" s="57"/>
      <c r="J7744" s="57"/>
      <c r="K7744" s="57"/>
      <c r="L7744" s="57"/>
      <c r="M7744" s="57"/>
      <c r="N7744" s="57"/>
    </row>
    <row r="7745" spans="5:14">
      <c r="E7745" s="66"/>
      <c r="F7745" s="66"/>
      <c r="G7745" s="57"/>
      <c r="H7745" s="57"/>
      <c r="I7745" s="57"/>
      <c r="J7745" s="57"/>
      <c r="K7745" s="57"/>
      <c r="L7745" s="57"/>
      <c r="M7745" s="57"/>
      <c r="N7745" s="57"/>
    </row>
    <row r="7746" spans="5:14">
      <c r="E7746" s="66"/>
      <c r="F7746" s="66"/>
      <c r="G7746" s="57"/>
      <c r="H7746" s="57"/>
      <c r="I7746" s="57"/>
      <c r="J7746" s="57"/>
      <c r="K7746" s="57"/>
      <c r="L7746" s="57"/>
      <c r="M7746" s="57"/>
      <c r="N7746" s="57"/>
    </row>
    <row r="7747" spans="5:14">
      <c r="E7747" s="66"/>
      <c r="F7747" s="66"/>
      <c r="G7747" s="57"/>
      <c r="H7747" s="57"/>
      <c r="I7747" s="57"/>
      <c r="J7747" s="57"/>
      <c r="K7747" s="57"/>
      <c r="L7747" s="57"/>
      <c r="M7747" s="57"/>
      <c r="N7747" s="57"/>
    </row>
    <row r="7748" spans="5:14">
      <c r="E7748" s="66"/>
      <c r="F7748" s="66"/>
      <c r="G7748" s="57"/>
      <c r="H7748" s="57"/>
      <c r="I7748" s="57"/>
      <c r="J7748" s="57"/>
      <c r="K7748" s="57"/>
      <c r="L7748" s="57"/>
      <c r="M7748" s="57"/>
      <c r="N7748" s="57"/>
    </row>
    <row r="7749" spans="5:14">
      <c r="E7749" s="66"/>
      <c r="F7749" s="66"/>
      <c r="G7749" s="57"/>
      <c r="H7749" s="57"/>
      <c r="I7749" s="57"/>
      <c r="J7749" s="57"/>
      <c r="K7749" s="57"/>
      <c r="L7749" s="57"/>
      <c r="M7749" s="57"/>
      <c r="N7749" s="57"/>
    </row>
    <row r="7750" spans="5:14">
      <c r="E7750" s="66"/>
      <c r="F7750" s="66"/>
      <c r="G7750" s="57"/>
      <c r="H7750" s="57"/>
      <c r="I7750" s="57"/>
      <c r="J7750" s="57"/>
      <c r="K7750" s="57"/>
      <c r="L7750" s="57"/>
      <c r="M7750" s="57"/>
      <c r="N7750" s="57"/>
    </row>
    <row r="7751" spans="5:14">
      <c r="E7751" s="66"/>
      <c r="F7751" s="66"/>
      <c r="G7751" s="57"/>
      <c r="H7751" s="57"/>
      <c r="I7751" s="57"/>
      <c r="J7751" s="57"/>
      <c r="K7751" s="57"/>
      <c r="L7751" s="57"/>
      <c r="M7751" s="57"/>
      <c r="N7751" s="57"/>
    </row>
    <row r="7752" spans="5:14">
      <c r="E7752" s="66"/>
      <c r="F7752" s="66"/>
      <c r="G7752" s="57"/>
      <c r="H7752" s="57"/>
      <c r="I7752" s="57"/>
      <c r="J7752" s="57"/>
      <c r="K7752" s="57"/>
      <c r="L7752" s="57"/>
      <c r="M7752" s="57"/>
      <c r="N7752" s="57"/>
    </row>
    <row r="7753" spans="5:14">
      <c r="E7753" s="66"/>
      <c r="F7753" s="66"/>
      <c r="G7753" s="57"/>
      <c r="H7753" s="57"/>
      <c r="I7753" s="57"/>
      <c r="J7753" s="57"/>
      <c r="K7753" s="57"/>
      <c r="L7753" s="57"/>
      <c r="M7753" s="57"/>
      <c r="N7753" s="57"/>
    </row>
    <row r="7754" spans="5:14">
      <c r="E7754" s="66"/>
      <c r="F7754" s="66"/>
      <c r="G7754" s="57"/>
      <c r="H7754" s="57"/>
      <c r="I7754" s="57"/>
      <c r="J7754" s="57"/>
      <c r="K7754" s="57"/>
      <c r="L7754" s="57"/>
      <c r="M7754" s="57"/>
      <c r="N7754" s="57"/>
    </row>
    <row r="7755" spans="5:14">
      <c r="E7755" s="66"/>
      <c r="F7755" s="66"/>
      <c r="G7755" s="57"/>
      <c r="H7755" s="57"/>
      <c r="I7755" s="57"/>
      <c r="J7755" s="57"/>
      <c r="K7755" s="57"/>
      <c r="L7755" s="57"/>
      <c r="M7755" s="57"/>
      <c r="N7755" s="57"/>
    </row>
    <row r="7756" spans="5:14">
      <c r="E7756" s="66"/>
      <c r="F7756" s="66"/>
      <c r="G7756" s="57"/>
      <c r="H7756" s="57"/>
      <c r="I7756" s="57"/>
      <c r="J7756" s="57"/>
      <c r="K7756" s="57"/>
      <c r="L7756" s="57"/>
      <c r="M7756" s="57"/>
      <c r="N7756" s="57"/>
    </row>
    <row r="7757" spans="5:14">
      <c r="E7757" s="66"/>
      <c r="F7757" s="66"/>
      <c r="G7757" s="57"/>
      <c r="H7757" s="57"/>
      <c r="I7757" s="57"/>
      <c r="J7757" s="57"/>
      <c r="K7757" s="57"/>
      <c r="L7757" s="57"/>
      <c r="M7757" s="57"/>
      <c r="N7757" s="57"/>
    </row>
    <row r="7758" spans="5:14">
      <c r="E7758" s="66"/>
      <c r="F7758" s="66"/>
      <c r="G7758" s="57"/>
      <c r="H7758" s="57"/>
      <c r="I7758" s="57"/>
      <c r="J7758" s="57"/>
      <c r="K7758" s="57"/>
      <c r="L7758" s="57"/>
      <c r="M7758" s="57"/>
      <c r="N7758" s="57"/>
    </row>
    <row r="7759" spans="5:14">
      <c r="E7759" s="66"/>
      <c r="F7759" s="66"/>
      <c r="G7759" s="57"/>
      <c r="H7759" s="57"/>
      <c r="I7759" s="57"/>
      <c r="J7759" s="57"/>
      <c r="K7759" s="57"/>
      <c r="L7759" s="57"/>
      <c r="M7759" s="57"/>
      <c r="N7759" s="57"/>
    </row>
    <row r="7760" spans="5:14">
      <c r="E7760" s="66"/>
      <c r="F7760" s="66"/>
      <c r="G7760" s="57"/>
      <c r="H7760" s="57"/>
      <c r="I7760" s="57"/>
      <c r="J7760" s="57"/>
      <c r="K7760" s="57"/>
      <c r="L7760" s="57"/>
      <c r="M7760" s="57"/>
      <c r="N7760" s="57"/>
    </row>
    <row r="7761" spans="5:14">
      <c r="E7761" s="66"/>
      <c r="F7761" s="66"/>
      <c r="G7761" s="57"/>
      <c r="H7761" s="57"/>
      <c r="I7761" s="57"/>
      <c r="J7761" s="57"/>
      <c r="K7761" s="57"/>
      <c r="L7761" s="57"/>
      <c r="M7761" s="57"/>
      <c r="N7761" s="57"/>
    </row>
    <row r="7762" spans="5:14">
      <c r="E7762" s="66"/>
      <c r="F7762" s="66"/>
      <c r="G7762" s="57"/>
      <c r="H7762" s="57"/>
      <c r="I7762" s="57"/>
      <c r="J7762" s="57"/>
      <c r="K7762" s="57"/>
      <c r="L7762" s="57"/>
      <c r="M7762" s="57"/>
      <c r="N7762" s="57"/>
    </row>
    <row r="7763" spans="5:14">
      <c r="E7763" s="66"/>
      <c r="F7763" s="66"/>
      <c r="G7763" s="57"/>
      <c r="H7763" s="57"/>
      <c r="I7763" s="57"/>
      <c r="J7763" s="57"/>
      <c r="K7763" s="57"/>
      <c r="L7763" s="57"/>
      <c r="M7763" s="57"/>
      <c r="N7763" s="57"/>
    </row>
    <row r="7764" spans="5:14">
      <c r="E7764" s="66"/>
      <c r="F7764" s="66"/>
      <c r="G7764" s="57"/>
      <c r="H7764" s="57"/>
      <c r="I7764" s="57"/>
      <c r="J7764" s="57"/>
      <c r="K7764" s="57"/>
      <c r="L7764" s="57"/>
      <c r="M7764" s="57"/>
      <c r="N7764" s="57"/>
    </row>
    <row r="7765" spans="5:14">
      <c r="E7765" s="66"/>
      <c r="F7765" s="66"/>
      <c r="G7765" s="57"/>
      <c r="H7765" s="57"/>
      <c r="I7765" s="57"/>
      <c r="J7765" s="57"/>
      <c r="K7765" s="57"/>
      <c r="L7765" s="57"/>
      <c r="M7765" s="57"/>
      <c r="N7765" s="57"/>
    </row>
    <row r="7766" spans="5:14">
      <c r="E7766" s="66"/>
      <c r="F7766" s="66"/>
      <c r="G7766" s="57"/>
      <c r="H7766" s="57"/>
      <c r="I7766" s="57"/>
      <c r="J7766" s="57"/>
      <c r="K7766" s="57"/>
      <c r="L7766" s="57"/>
      <c r="M7766" s="57"/>
      <c r="N7766" s="57"/>
    </row>
    <row r="7767" spans="5:14">
      <c r="E7767" s="66"/>
      <c r="F7767" s="66"/>
      <c r="G7767" s="57"/>
      <c r="H7767" s="57"/>
      <c r="I7767" s="57"/>
      <c r="J7767" s="57"/>
      <c r="K7767" s="57"/>
      <c r="L7767" s="57"/>
      <c r="M7767" s="57"/>
      <c r="N7767" s="57"/>
    </row>
    <row r="7768" spans="5:14">
      <c r="E7768" s="66"/>
      <c r="F7768" s="66"/>
      <c r="G7768" s="57"/>
      <c r="H7768" s="57"/>
      <c r="I7768" s="57"/>
      <c r="J7768" s="57"/>
      <c r="K7768" s="57"/>
      <c r="L7768" s="57"/>
      <c r="M7768" s="57"/>
      <c r="N7768" s="57"/>
    </row>
    <row r="7769" spans="5:14">
      <c r="E7769" s="66"/>
      <c r="F7769" s="66"/>
      <c r="G7769" s="57"/>
      <c r="H7769" s="57"/>
      <c r="I7769" s="57"/>
      <c r="J7769" s="57"/>
      <c r="K7769" s="57"/>
      <c r="L7769" s="57"/>
      <c r="M7769" s="57"/>
      <c r="N7769" s="57"/>
    </row>
    <row r="7770" spans="5:14">
      <c r="E7770" s="66"/>
      <c r="F7770" s="66"/>
      <c r="G7770" s="57"/>
      <c r="H7770" s="57"/>
      <c r="I7770" s="57"/>
      <c r="J7770" s="57"/>
      <c r="K7770" s="57"/>
      <c r="L7770" s="57"/>
      <c r="M7770" s="57"/>
      <c r="N7770" s="57"/>
    </row>
    <row r="7771" spans="5:14">
      <c r="E7771" s="66"/>
      <c r="F7771" s="66"/>
      <c r="G7771" s="57"/>
      <c r="H7771" s="57"/>
      <c r="I7771" s="57"/>
      <c r="J7771" s="57"/>
      <c r="K7771" s="57"/>
      <c r="L7771" s="57"/>
      <c r="M7771" s="57"/>
      <c r="N7771" s="57"/>
    </row>
    <row r="7772" spans="5:14">
      <c r="E7772" s="66"/>
      <c r="F7772" s="66"/>
      <c r="G7772" s="57"/>
      <c r="H7772" s="57"/>
      <c r="I7772" s="57"/>
      <c r="J7772" s="57"/>
      <c r="K7772" s="57"/>
      <c r="L7772" s="57"/>
      <c r="M7772" s="57"/>
      <c r="N7772" s="57"/>
    </row>
    <row r="7773" spans="5:14">
      <c r="E7773" s="66"/>
      <c r="F7773" s="66"/>
      <c r="G7773" s="57"/>
      <c r="H7773" s="57"/>
      <c r="I7773" s="57"/>
      <c r="J7773" s="57"/>
      <c r="K7773" s="57"/>
      <c r="L7773" s="57"/>
      <c r="M7773" s="57"/>
      <c r="N7773" s="57"/>
    </row>
    <row r="7774" spans="5:14">
      <c r="E7774" s="66"/>
      <c r="F7774" s="66"/>
      <c r="G7774" s="57"/>
      <c r="H7774" s="57"/>
      <c r="I7774" s="57"/>
      <c r="J7774" s="57"/>
      <c r="K7774" s="57"/>
      <c r="L7774" s="57"/>
      <c r="M7774" s="57"/>
      <c r="N7774" s="57"/>
    </row>
    <row r="7775" spans="5:14">
      <c r="E7775" s="66"/>
      <c r="F7775" s="66"/>
      <c r="G7775" s="57"/>
      <c r="H7775" s="57"/>
      <c r="I7775" s="57"/>
      <c r="J7775" s="57"/>
      <c r="K7775" s="57"/>
      <c r="L7775" s="57"/>
      <c r="M7775" s="57"/>
      <c r="N7775" s="57"/>
    </row>
    <row r="7776" spans="5:14">
      <c r="E7776" s="66"/>
      <c r="F7776" s="66"/>
      <c r="G7776" s="57"/>
      <c r="H7776" s="57"/>
      <c r="I7776" s="57"/>
      <c r="J7776" s="57"/>
      <c r="K7776" s="57"/>
      <c r="L7776" s="57"/>
      <c r="M7776" s="57"/>
      <c r="N7776" s="57"/>
    </row>
    <row r="7777" spans="5:14">
      <c r="E7777" s="66"/>
      <c r="F7777" s="66"/>
      <c r="G7777" s="57"/>
      <c r="H7777" s="57"/>
      <c r="I7777" s="57"/>
      <c r="J7777" s="57"/>
      <c r="K7777" s="57"/>
      <c r="L7777" s="57"/>
      <c r="M7777" s="57"/>
      <c r="N7777" s="57"/>
    </row>
    <row r="7778" spans="5:14">
      <c r="E7778" s="66"/>
      <c r="F7778" s="66"/>
      <c r="G7778" s="57"/>
      <c r="H7778" s="57"/>
      <c r="I7778" s="57"/>
      <c r="J7778" s="57"/>
      <c r="K7778" s="57"/>
      <c r="L7778" s="57"/>
      <c r="M7778" s="57"/>
      <c r="N7778" s="57"/>
    </row>
    <row r="7779" spans="5:14">
      <c r="E7779" s="66"/>
      <c r="F7779" s="66"/>
      <c r="G7779" s="57"/>
      <c r="H7779" s="57"/>
      <c r="I7779" s="57"/>
      <c r="J7779" s="57"/>
      <c r="K7779" s="57"/>
      <c r="L7779" s="57"/>
      <c r="M7779" s="57"/>
      <c r="N7779" s="57"/>
    </row>
    <row r="7780" spans="5:14">
      <c r="E7780" s="66"/>
      <c r="F7780" s="66"/>
      <c r="G7780" s="57"/>
      <c r="H7780" s="57"/>
      <c r="I7780" s="57"/>
      <c r="J7780" s="57"/>
      <c r="K7780" s="57"/>
      <c r="L7780" s="57"/>
      <c r="M7780" s="57"/>
      <c r="N7780" s="57"/>
    </row>
    <row r="7781" spans="5:14">
      <c r="E7781" s="66"/>
      <c r="F7781" s="66"/>
      <c r="G7781" s="57"/>
      <c r="H7781" s="57"/>
      <c r="I7781" s="57"/>
      <c r="J7781" s="57"/>
      <c r="K7781" s="57"/>
      <c r="L7781" s="57"/>
      <c r="M7781" s="57"/>
      <c r="N7781" s="57"/>
    </row>
    <row r="7782" spans="5:14">
      <c r="E7782" s="66"/>
      <c r="F7782" s="66"/>
      <c r="G7782" s="57"/>
      <c r="H7782" s="57"/>
      <c r="I7782" s="57"/>
      <c r="J7782" s="57"/>
      <c r="K7782" s="57"/>
      <c r="L7782" s="57"/>
      <c r="M7782" s="57"/>
      <c r="N7782" s="57"/>
    </row>
    <row r="7783" spans="5:14">
      <c r="E7783" s="66"/>
      <c r="F7783" s="66"/>
      <c r="G7783" s="57"/>
      <c r="H7783" s="57"/>
      <c r="I7783" s="57"/>
      <c r="J7783" s="57"/>
      <c r="K7783" s="57"/>
      <c r="L7783" s="57"/>
      <c r="M7783" s="57"/>
      <c r="N7783" s="57"/>
    </row>
    <row r="7784" spans="5:14">
      <c r="E7784" s="66"/>
      <c r="F7784" s="66"/>
      <c r="G7784" s="57"/>
      <c r="H7784" s="57"/>
      <c r="I7784" s="57"/>
      <c r="J7784" s="57"/>
      <c r="K7784" s="57"/>
      <c r="L7784" s="57"/>
      <c r="M7784" s="57"/>
      <c r="N7784" s="57"/>
    </row>
    <row r="7785" spans="5:14">
      <c r="E7785" s="66"/>
      <c r="F7785" s="66"/>
      <c r="G7785" s="57"/>
      <c r="H7785" s="57"/>
      <c r="I7785" s="57"/>
      <c r="J7785" s="57"/>
      <c r="K7785" s="57"/>
      <c r="L7785" s="57"/>
      <c r="M7785" s="57"/>
      <c r="N7785" s="57"/>
    </row>
    <row r="7786" spans="5:14">
      <c r="E7786" s="66"/>
      <c r="F7786" s="66"/>
      <c r="G7786" s="57"/>
      <c r="H7786" s="57"/>
      <c r="I7786" s="57"/>
      <c r="J7786" s="57"/>
      <c r="K7786" s="57"/>
      <c r="L7786" s="57"/>
      <c r="M7786" s="57"/>
      <c r="N7786" s="57"/>
    </row>
    <row r="7787" spans="5:14">
      <c r="E7787" s="66"/>
      <c r="F7787" s="66"/>
      <c r="G7787" s="57"/>
      <c r="H7787" s="57"/>
      <c r="I7787" s="57"/>
      <c r="J7787" s="57"/>
      <c r="K7787" s="57"/>
      <c r="L7787" s="57"/>
      <c r="M7787" s="57"/>
      <c r="N7787" s="57"/>
    </row>
    <row r="7788" spans="5:14">
      <c r="E7788" s="66"/>
      <c r="F7788" s="66"/>
      <c r="G7788" s="57"/>
      <c r="H7788" s="57"/>
      <c r="I7788" s="57"/>
      <c r="J7788" s="57"/>
      <c r="K7788" s="57"/>
      <c r="L7788" s="57"/>
      <c r="M7788" s="57"/>
      <c r="N7788" s="57"/>
    </row>
    <row r="7789" spans="5:14">
      <c r="E7789" s="66"/>
      <c r="F7789" s="66"/>
      <c r="G7789" s="57"/>
      <c r="H7789" s="57"/>
      <c r="I7789" s="57"/>
      <c r="J7789" s="57"/>
      <c r="K7789" s="57"/>
      <c r="L7789" s="57"/>
      <c r="M7789" s="57"/>
      <c r="N7789" s="57"/>
    </row>
    <row r="7790" spans="5:14">
      <c r="E7790" s="66"/>
      <c r="F7790" s="66"/>
      <c r="G7790" s="57"/>
      <c r="H7790" s="57"/>
      <c r="I7790" s="57"/>
      <c r="J7790" s="57"/>
      <c r="K7790" s="57"/>
      <c r="L7790" s="57"/>
      <c r="M7790" s="57"/>
      <c r="N7790" s="57"/>
    </row>
    <row r="7791" spans="5:14">
      <c r="E7791" s="66"/>
      <c r="F7791" s="66"/>
      <c r="G7791" s="57"/>
      <c r="H7791" s="57"/>
      <c r="I7791" s="57"/>
      <c r="J7791" s="57"/>
      <c r="K7791" s="57"/>
      <c r="L7791" s="57"/>
      <c r="M7791" s="57"/>
      <c r="N7791" s="57"/>
    </row>
    <row r="7792" spans="5:14">
      <c r="E7792" s="66"/>
      <c r="F7792" s="66"/>
      <c r="G7792" s="57"/>
      <c r="H7792" s="57"/>
      <c r="I7792" s="57"/>
      <c r="J7792" s="57"/>
      <c r="K7792" s="57"/>
      <c r="L7792" s="57"/>
      <c r="M7792" s="57"/>
      <c r="N7792" s="57"/>
    </row>
    <row r="7793" spans="5:14">
      <c r="E7793" s="66"/>
      <c r="F7793" s="66"/>
      <c r="G7793" s="57"/>
      <c r="H7793" s="57"/>
      <c r="I7793" s="57"/>
      <c r="J7793" s="57"/>
      <c r="K7793" s="57"/>
      <c r="L7793" s="57"/>
      <c r="M7793" s="57"/>
      <c r="N7793" s="57"/>
    </row>
    <row r="7794" spans="5:14">
      <c r="E7794" s="66"/>
      <c r="F7794" s="66"/>
      <c r="G7794" s="57"/>
      <c r="H7794" s="57"/>
      <c r="I7794" s="57"/>
      <c r="J7794" s="57"/>
      <c r="K7794" s="57"/>
      <c r="L7794" s="57"/>
      <c r="M7794" s="57"/>
      <c r="N7794" s="57"/>
    </row>
    <row r="7795" spans="5:14">
      <c r="E7795" s="66"/>
      <c r="F7795" s="66"/>
      <c r="G7795" s="57"/>
      <c r="H7795" s="57"/>
      <c r="I7795" s="57"/>
      <c r="J7795" s="57"/>
      <c r="K7795" s="57"/>
      <c r="L7795" s="57"/>
      <c r="M7795" s="57"/>
      <c r="N7795" s="57"/>
    </row>
    <row r="7796" spans="5:14">
      <c r="E7796" s="66"/>
      <c r="F7796" s="66"/>
      <c r="G7796" s="57"/>
      <c r="H7796" s="57"/>
      <c r="I7796" s="57"/>
      <c r="J7796" s="57"/>
      <c r="K7796" s="57"/>
      <c r="L7796" s="57"/>
      <c r="M7796" s="57"/>
      <c r="N7796" s="57"/>
    </row>
    <row r="7797" spans="5:14">
      <c r="E7797" s="66"/>
      <c r="F7797" s="66"/>
      <c r="G7797" s="57"/>
      <c r="H7797" s="57"/>
      <c r="I7797" s="57"/>
      <c r="J7797" s="57"/>
      <c r="K7797" s="57"/>
      <c r="L7797" s="57"/>
      <c r="M7797" s="57"/>
      <c r="N7797" s="57"/>
    </row>
    <row r="7798" spans="5:14">
      <c r="E7798" s="66"/>
      <c r="F7798" s="66"/>
      <c r="G7798" s="57"/>
      <c r="H7798" s="57"/>
      <c r="I7798" s="57"/>
      <c r="J7798" s="57"/>
      <c r="K7798" s="57"/>
      <c r="L7798" s="57"/>
      <c r="M7798" s="57"/>
      <c r="N7798" s="57"/>
    </row>
    <row r="7799" spans="5:14">
      <c r="E7799" s="66"/>
      <c r="F7799" s="66"/>
      <c r="G7799" s="57"/>
      <c r="H7799" s="57"/>
      <c r="I7799" s="57"/>
      <c r="J7799" s="57"/>
      <c r="K7799" s="57"/>
      <c r="L7799" s="57"/>
      <c r="M7799" s="57"/>
      <c r="N7799" s="57"/>
    </row>
    <row r="7800" spans="5:14">
      <c r="E7800" s="66"/>
      <c r="F7800" s="66"/>
      <c r="G7800" s="57"/>
      <c r="H7800" s="57"/>
      <c r="I7800" s="57"/>
      <c r="J7800" s="57"/>
      <c r="K7800" s="57"/>
      <c r="L7800" s="57"/>
      <c r="M7800" s="57"/>
      <c r="N7800" s="57"/>
    </row>
    <row r="7801" spans="5:14">
      <c r="E7801" s="66"/>
      <c r="F7801" s="66"/>
      <c r="G7801" s="57"/>
      <c r="H7801" s="57"/>
      <c r="I7801" s="57"/>
      <c r="J7801" s="57"/>
      <c r="K7801" s="57"/>
      <c r="L7801" s="57"/>
      <c r="M7801" s="57"/>
      <c r="N7801" s="57"/>
    </row>
    <row r="7802" spans="5:14">
      <c r="E7802" s="66"/>
      <c r="F7802" s="66"/>
      <c r="G7802" s="57"/>
      <c r="H7802" s="57"/>
      <c r="I7802" s="57"/>
      <c r="J7802" s="57"/>
      <c r="K7802" s="57"/>
      <c r="L7802" s="57"/>
      <c r="M7802" s="57"/>
      <c r="N7802" s="57"/>
    </row>
    <row r="7803" spans="5:14">
      <c r="E7803" s="66"/>
      <c r="F7803" s="66"/>
      <c r="G7803" s="57"/>
      <c r="H7803" s="57"/>
      <c r="I7803" s="57"/>
      <c r="J7803" s="57"/>
      <c r="K7803" s="57"/>
      <c r="L7803" s="57"/>
      <c r="M7803" s="57"/>
      <c r="N7803" s="57"/>
    </row>
    <row r="7804" spans="5:14">
      <c r="E7804" s="66"/>
      <c r="F7804" s="66"/>
      <c r="G7804" s="57"/>
      <c r="H7804" s="57"/>
      <c r="I7804" s="57"/>
      <c r="J7804" s="57"/>
      <c r="K7804" s="57"/>
      <c r="L7804" s="57"/>
      <c r="M7804" s="57"/>
      <c r="N7804" s="57"/>
    </row>
    <row r="7805" spans="5:14">
      <c r="E7805" s="66"/>
      <c r="F7805" s="66"/>
      <c r="G7805" s="57"/>
      <c r="H7805" s="57"/>
      <c r="I7805" s="57"/>
      <c r="J7805" s="57"/>
      <c r="K7805" s="57"/>
      <c r="L7805" s="57"/>
      <c r="M7805" s="57"/>
      <c r="N7805" s="57"/>
    </row>
    <row r="7806" spans="5:14">
      <c r="E7806" s="66"/>
      <c r="F7806" s="66"/>
      <c r="G7806" s="57"/>
      <c r="H7806" s="57"/>
      <c r="I7806" s="57"/>
      <c r="J7806" s="57"/>
      <c r="K7806" s="57"/>
      <c r="L7806" s="57"/>
      <c r="M7806" s="57"/>
      <c r="N7806" s="57"/>
    </row>
    <row r="7807" spans="5:14">
      <c r="E7807" s="66"/>
      <c r="F7807" s="66"/>
      <c r="G7807" s="57"/>
      <c r="H7807" s="57"/>
      <c r="I7807" s="57"/>
      <c r="J7807" s="57"/>
      <c r="K7807" s="57"/>
      <c r="L7807" s="57"/>
      <c r="M7807" s="57"/>
      <c r="N7807" s="57"/>
    </row>
    <row r="7808" spans="5:14">
      <c r="E7808" s="66"/>
      <c r="F7808" s="66"/>
      <c r="G7808" s="57"/>
      <c r="H7808" s="57"/>
      <c r="I7808" s="57"/>
      <c r="J7808" s="57"/>
      <c r="K7808" s="57"/>
      <c r="L7808" s="57"/>
      <c r="M7808" s="57"/>
      <c r="N7808" s="57"/>
    </row>
    <row r="7809" spans="5:14">
      <c r="E7809" s="66"/>
      <c r="F7809" s="66"/>
      <c r="G7809" s="57"/>
      <c r="H7809" s="57"/>
      <c r="I7809" s="57"/>
      <c r="J7809" s="57"/>
      <c r="K7809" s="57"/>
      <c r="L7809" s="57"/>
      <c r="M7809" s="57"/>
      <c r="N7809" s="57"/>
    </row>
    <row r="7810" spans="5:14">
      <c r="E7810" s="66"/>
      <c r="F7810" s="66"/>
      <c r="G7810" s="57"/>
      <c r="H7810" s="57"/>
      <c r="I7810" s="57"/>
      <c r="J7810" s="57"/>
      <c r="K7810" s="57"/>
      <c r="L7810" s="57"/>
      <c r="M7810" s="57"/>
      <c r="N7810" s="57"/>
    </row>
    <row r="7811" spans="5:14">
      <c r="E7811" s="66"/>
      <c r="F7811" s="66"/>
      <c r="G7811" s="57"/>
      <c r="H7811" s="57"/>
      <c r="I7811" s="57"/>
      <c r="J7811" s="57"/>
      <c r="K7811" s="57"/>
      <c r="L7811" s="57"/>
      <c r="M7811" s="57"/>
      <c r="N7811" s="57"/>
    </row>
    <row r="7812" spans="5:14">
      <c r="E7812" s="66"/>
      <c r="F7812" s="66"/>
      <c r="G7812" s="57"/>
      <c r="H7812" s="57"/>
      <c r="I7812" s="57"/>
      <c r="J7812" s="57"/>
      <c r="K7812" s="57"/>
      <c r="L7812" s="57"/>
      <c r="M7812" s="57"/>
      <c r="N7812" s="57"/>
    </row>
    <row r="7813" spans="5:14">
      <c r="E7813" s="66"/>
      <c r="F7813" s="66"/>
      <c r="G7813" s="57"/>
      <c r="H7813" s="57"/>
      <c r="I7813" s="57"/>
      <c r="J7813" s="57"/>
      <c r="K7813" s="57"/>
      <c r="L7813" s="57"/>
      <c r="M7813" s="57"/>
      <c r="N7813" s="57"/>
    </row>
    <row r="7814" spans="5:14">
      <c r="E7814" s="66"/>
      <c r="F7814" s="66"/>
      <c r="G7814" s="57"/>
      <c r="H7814" s="57"/>
      <c r="I7814" s="57"/>
      <c r="J7814" s="57"/>
      <c r="K7814" s="57"/>
      <c r="L7814" s="57"/>
      <c r="M7814" s="57"/>
      <c r="N7814" s="57"/>
    </row>
    <row r="7815" spans="5:14">
      <c r="E7815" s="66"/>
      <c r="F7815" s="66"/>
      <c r="G7815" s="57"/>
      <c r="H7815" s="57"/>
      <c r="I7815" s="57"/>
      <c r="J7815" s="57"/>
      <c r="K7815" s="57"/>
      <c r="L7815" s="57"/>
      <c r="M7815" s="57"/>
      <c r="N7815" s="57"/>
    </row>
    <row r="7816" spans="5:14">
      <c r="E7816" s="66"/>
      <c r="F7816" s="66"/>
      <c r="G7816" s="57"/>
      <c r="H7816" s="57"/>
      <c r="I7816" s="57"/>
      <c r="J7816" s="57"/>
      <c r="K7816" s="57"/>
      <c r="L7816" s="57"/>
      <c r="M7816" s="57"/>
      <c r="N7816" s="57"/>
    </row>
    <row r="7817" spans="5:14">
      <c r="E7817" s="66"/>
      <c r="F7817" s="66"/>
      <c r="G7817" s="57"/>
      <c r="H7817" s="57"/>
      <c r="I7817" s="57"/>
      <c r="J7817" s="57"/>
      <c r="K7817" s="57"/>
      <c r="L7817" s="57"/>
      <c r="M7817" s="57"/>
      <c r="N7817" s="57"/>
    </row>
    <row r="7818" spans="5:14">
      <c r="E7818" s="66"/>
      <c r="F7818" s="66"/>
      <c r="G7818" s="57"/>
      <c r="H7818" s="57"/>
      <c r="I7818" s="57"/>
      <c r="J7818" s="57"/>
      <c r="K7818" s="57"/>
      <c r="L7818" s="57"/>
      <c r="M7818" s="57"/>
      <c r="N7818" s="57"/>
    </row>
    <row r="7819" spans="5:14">
      <c r="E7819" s="66"/>
      <c r="F7819" s="66"/>
      <c r="G7819" s="57"/>
      <c r="H7819" s="57"/>
      <c r="I7819" s="57"/>
      <c r="J7819" s="57"/>
      <c r="K7819" s="57"/>
      <c r="L7819" s="57"/>
      <c r="M7819" s="57"/>
      <c r="N7819" s="57"/>
    </row>
    <row r="7820" spans="5:14">
      <c r="E7820" s="66"/>
      <c r="F7820" s="66"/>
      <c r="G7820" s="57"/>
      <c r="H7820" s="57"/>
      <c r="I7820" s="57"/>
      <c r="J7820" s="57"/>
      <c r="K7820" s="57"/>
      <c r="L7820" s="57"/>
      <c r="M7820" s="57"/>
      <c r="N7820" s="57"/>
    </row>
    <row r="7821" spans="5:14">
      <c r="E7821" s="66"/>
      <c r="F7821" s="66"/>
      <c r="G7821" s="57"/>
      <c r="H7821" s="57"/>
      <c r="I7821" s="57"/>
      <c r="J7821" s="57"/>
      <c r="K7821" s="57"/>
      <c r="L7821" s="57"/>
      <c r="M7821" s="57"/>
      <c r="N7821" s="57"/>
    </row>
    <row r="7822" spans="5:14">
      <c r="E7822" s="66"/>
      <c r="F7822" s="66"/>
      <c r="G7822" s="57"/>
      <c r="H7822" s="57"/>
      <c r="I7822" s="57"/>
      <c r="J7822" s="57"/>
      <c r="K7822" s="57"/>
      <c r="L7822" s="57"/>
      <c r="M7822" s="57"/>
      <c r="N7822" s="57"/>
    </row>
    <row r="7823" spans="5:14">
      <c r="E7823" s="66"/>
      <c r="F7823" s="66"/>
      <c r="G7823" s="57"/>
      <c r="H7823" s="57"/>
      <c r="I7823" s="57"/>
      <c r="J7823" s="57"/>
      <c r="K7823" s="57"/>
      <c r="L7823" s="57"/>
      <c r="M7823" s="57"/>
      <c r="N7823" s="57"/>
    </row>
    <row r="7824" spans="5:14">
      <c r="E7824" s="66"/>
      <c r="F7824" s="66"/>
      <c r="G7824" s="57"/>
      <c r="H7824" s="57"/>
      <c r="I7824" s="57"/>
      <c r="J7824" s="57"/>
      <c r="K7824" s="57"/>
      <c r="L7824" s="57"/>
      <c r="M7824" s="57"/>
      <c r="N7824" s="57"/>
    </row>
    <row r="7825" spans="5:14">
      <c r="E7825" s="66"/>
      <c r="F7825" s="66"/>
      <c r="G7825" s="57"/>
      <c r="H7825" s="57"/>
      <c r="I7825" s="57"/>
      <c r="J7825" s="57"/>
      <c r="K7825" s="57"/>
      <c r="L7825" s="57"/>
      <c r="M7825" s="57"/>
      <c r="N7825" s="57"/>
    </row>
    <row r="7826" spans="5:14">
      <c r="E7826" s="66"/>
      <c r="F7826" s="66"/>
      <c r="G7826" s="57"/>
      <c r="H7826" s="57"/>
      <c r="I7826" s="57"/>
      <c r="J7826" s="57"/>
      <c r="K7826" s="57"/>
      <c r="L7826" s="57"/>
      <c r="M7826" s="57"/>
      <c r="N7826" s="57"/>
    </row>
    <row r="7827" spans="5:14">
      <c r="E7827" s="66"/>
      <c r="F7827" s="66"/>
      <c r="G7827" s="57"/>
      <c r="H7827" s="57"/>
      <c r="I7827" s="57"/>
      <c r="J7827" s="57"/>
      <c r="K7827" s="57"/>
      <c r="L7827" s="57"/>
      <c r="M7827" s="57"/>
      <c r="N7827" s="57"/>
    </row>
    <row r="7828" spans="5:14">
      <c r="E7828" s="66"/>
      <c r="F7828" s="66"/>
      <c r="G7828" s="57"/>
      <c r="H7828" s="57"/>
      <c r="I7828" s="57"/>
      <c r="J7828" s="57"/>
      <c r="K7828" s="57"/>
      <c r="L7828" s="57"/>
      <c r="M7828" s="57"/>
      <c r="N7828" s="57"/>
    </row>
    <row r="7829" spans="5:14">
      <c r="E7829" s="66"/>
      <c r="F7829" s="66"/>
      <c r="G7829" s="57"/>
      <c r="H7829" s="57"/>
      <c r="I7829" s="57"/>
      <c r="J7829" s="57"/>
      <c r="K7829" s="57"/>
      <c r="L7829" s="57"/>
      <c r="M7829" s="57"/>
      <c r="N7829" s="57"/>
    </row>
    <row r="7830" spans="5:14">
      <c r="E7830" s="66"/>
      <c r="F7830" s="66"/>
      <c r="G7830" s="57"/>
      <c r="H7830" s="57"/>
      <c r="I7830" s="57"/>
      <c r="J7830" s="57"/>
      <c r="K7830" s="57"/>
      <c r="L7830" s="57"/>
      <c r="M7830" s="57"/>
      <c r="N7830" s="57"/>
    </row>
    <row r="7831" spans="5:14">
      <c r="E7831" s="66"/>
      <c r="F7831" s="66"/>
      <c r="G7831" s="57"/>
      <c r="H7831" s="57"/>
      <c r="I7831" s="57"/>
      <c r="J7831" s="57"/>
      <c r="K7831" s="57"/>
      <c r="L7831" s="57"/>
      <c r="M7831" s="57"/>
      <c r="N7831" s="57"/>
    </row>
    <row r="7832" spans="5:14">
      <c r="E7832" s="66"/>
      <c r="F7832" s="66"/>
      <c r="G7832" s="57"/>
      <c r="H7832" s="57"/>
      <c r="I7832" s="57"/>
      <c r="J7832" s="57"/>
      <c r="K7832" s="57"/>
      <c r="L7832" s="57"/>
      <c r="M7832" s="57"/>
      <c r="N7832" s="57"/>
    </row>
    <row r="7833" spans="5:14">
      <c r="E7833" s="66"/>
      <c r="F7833" s="66"/>
      <c r="G7833" s="57"/>
      <c r="H7833" s="57"/>
      <c r="I7833" s="57"/>
      <c r="J7833" s="57"/>
      <c r="K7833" s="57"/>
      <c r="L7833" s="57"/>
      <c r="M7833" s="57"/>
      <c r="N7833" s="57"/>
    </row>
    <row r="7834" spans="5:14">
      <c r="E7834" s="66"/>
      <c r="F7834" s="66"/>
      <c r="G7834" s="57"/>
      <c r="H7834" s="57"/>
      <c r="I7834" s="57"/>
      <c r="J7834" s="57"/>
      <c r="K7834" s="57"/>
      <c r="L7834" s="57"/>
      <c r="M7834" s="57"/>
      <c r="N7834" s="57"/>
    </row>
    <row r="7835" spans="5:14">
      <c r="E7835" s="66"/>
      <c r="F7835" s="66"/>
      <c r="G7835" s="57"/>
      <c r="H7835" s="57"/>
      <c r="I7835" s="57"/>
      <c r="J7835" s="57"/>
      <c r="K7835" s="57"/>
      <c r="L7835" s="57"/>
      <c r="M7835" s="57"/>
      <c r="N7835" s="57"/>
    </row>
    <row r="7836" spans="5:14">
      <c r="E7836" s="66"/>
      <c r="F7836" s="66"/>
      <c r="G7836" s="57"/>
      <c r="H7836" s="57"/>
      <c r="I7836" s="57"/>
      <c r="J7836" s="57"/>
      <c r="K7836" s="57"/>
      <c r="L7836" s="57"/>
      <c r="M7836" s="57"/>
      <c r="N7836" s="57"/>
    </row>
    <row r="7837" spans="5:14">
      <c r="E7837" s="66"/>
      <c r="F7837" s="66"/>
      <c r="G7837" s="57"/>
      <c r="H7837" s="57"/>
      <c r="I7837" s="57"/>
      <c r="J7837" s="57"/>
      <c r="K7837" s="57"/>
      <c r="L7837" s="57"/>
      <c r="M7837" s="57"/>
      <c r="N7837" s="57"/>
    </row>
    <row r="7838" spans="5:14">
      <c r="E7838" s="66"/>
      <c r="F7838" s="66"/>
      <c r="G7838" s="57"/>
      <c r="H7838" s="57"/>
      <c r="I7838" s="57"/>
      <c r="J7838" s="57"/>
      <c r="K7838" s="57"/>
      <c r="L7838" s="57"/>
      <c r="M7838" s="57"/>
      <c r="N7838" s="57"/>
    </row>
    <row r="7839" spans="5:14">
      <c r="E7839" s="66"/>
      <c r="F7839" s="66"/>
      <c r="G7839" s="57"/>
      <c r="H7839" s="57"/>
      <c r="I7839" s="57"/>
      <c r="J7839" s="57"/>
      <c r="K7839" s="57"/>
      <c r="L7839" s="57"/>
      <c r="M7839" s="57"/>
      <c r="N7839" s="57"/>
    </row>
    <row r="7840" spans="5:14">
      <c r="E7840" s="66"/>
      <c r="F7840" s="66"/>
      <c r="G7840" s="57"/>
      <c r="H7840" s="57"/>
      <c r="I7840" s="57"/>
      <c r="J7840" s="57"/>
      <c r="K7840" s="57"/>
      <c r="L7840" s="57"/>
      <c r="M7840" s="57"/>
      <c r="N7840" s="57"/>
    </row>
    <row r="7841" spans="5:14">
      <c r="E7841" s="66"/>
      <c r="F7841" s="66"/>
      <c r="G7841" s="57"/>
      <c r="H7841" s="57"/>
      <c r="I7841" s="57"/>
      <c r="J7841" s="57"/>
      <c r="K7841" s="57"/>
      <c r="L7841" s="57"/>
      <c r="M7841" s="57"/>
      <c r="N7841" s="57"/>
    </row>
    <row r="7842" spans="5:14">
      <c r="E7842" s="66"/>
      <c r="F7842" s="66"/>
      <c r="G7842" s="57"/>
      <c r="H7842" s="57"/>
      <c r="I7842" s="57"/>
      <c r="J7842" s="57"/>
      <c r="K7842" s="57"/>
      <c r="L7842" s="57"/>
      <c r="M7842" s="57"/>
      <c r="N7842" s="57"/>
    </row>
    <row r="7843" spans="5:14">
      <c r="E7843" s="66"/>
      <c r="F7843" s="66"/>
      <c r="G7843" s="57"/>
      <c r="H7843" s="57"/>
      <c r="I7843" s="57"/>
      <c r="J7843" s="57"/>
      <c r="K7843" s="57"/>
      <c r="L7843" s="57"/>
      <c r="M7843" s="57"/>
      <c r="N7843" s="57"/>
    </row>
    <row r="7844" spans="5:14">
      <c r="E7844" s="66"/>
      <c r="F7844" s="66"/>
      <c r="G7844" s="57"/>
      <c r="H7844" s="57"/>
      <c r="I7844" s="57"/>
      <c r="J7844" s="57"/>
      <c r="K7844" s="57"/>
      <c r="L7844" s="57"/>
      <c r="M7844" s="57"/>
      <c r="N7844" s="57"/>
    </row>
    <row r="7845" spans="5:14">
      <c r="E7845" s="66"/>
      <c r="F7845" s="66"/>
      <c r="G7845" s="57"/>
      <c r="H7845" s="57"/>
      <c r="I7845" s="57"/>
      <c r="J7845" s="57"/>
      <c r="K7845" s="57"/>
      <c r="L7845" s="57"/>
      <c r="M7845" s="57"/>
      <c r="N7845" s="57"/>
    </row>
    <row r="7846" spans="5:14">
      <c r="E7846" s="66"/>
      <c r="F7846" s="66"/>
      <c r="G7846" s="57"/>
      <c r="H7846" s="57"/>
      <c r="I7846" s="57"/>
      <c r="J7846" s="57"/>
      <c r="K7846" s="57"/>
      <c r="L7846" s="57"/>
      <c r="M7846" s="57"/>
      <c r="N7846" s="57"/>
    </row>
    <row r="7847" spans="5:14">
      <c r="E7847" s="66"/>
      <c r="F7847" s="66"/>
      <c r="G7847" s="57"/>
      <c r="H7847" s="57"/>
      <c r="I7847" s="57"/>
      <c r="J7847" s="57"/>
      <c r="K7847" s="57"/>
      <c r="L7847" s="57"/>
      <c r="M7847" s="57"/>
      <c r="N7847" s="57"/>
    </row>
    <row r="7848" spans="5:14">
      <c r="E7848" s="66"/>
      <c r="F7848" s="66"/>
      <c r="G7848" s="57"/>
      <c r="H7848" s="57"/>
      <c r="I7848" s="57"/>
      <c r="J7848" s="57"/>
      <c r="K7848" s="57"/>
      <c r="L7848" s="57"/>
      <c r="M7848" s="57"/>
      <c r="N7848" s="57"/>
    </row>
    <row r="7849" spans="5:14">
      <c r="E7849" s="66"/>
      <c r="F7849" s="66"/>
      <c r="G7849" s="57"/>
      <c r="H7849" s="57"/>
      <c r="I7849" s="57"/>
      <c r="J7849" s="57"/>
      <c r="K7849" s="57"/>
      <c r="L7849" s="57"/>
      <c r="M7849" s="57"/>
      <c r="N7849" s="57"/>
    </row>
    <row r="7850" spans="5:14">
      <c r="E7850" s="66"/>
      <c r="F7850" s="66"/>
      <c r="G7850" s="57"/>
      <c r="H7850" s="57"/>
      <c r="I7850" s="57"/>
      <c r="J7850" s="57"/>
      <c r="K7850" s="57"/>
      <c r="L7850" s="57"/>
      <c r="M7850" s="57"/>
      <c r="N7850" s="57"/>
    </row>
    <row r="7851" spans="5:14">
      <c r="E7851" s="66"/>
      <c r="F7851" s="66"/>
      <c r="G7851" s="57"/>
      <c r="H7851" s="57"/>
      <c r="I7851" s="57"/>
      <c r="J7851" s="57"/>
      <c r="K7851" s="57"/>
      <c r="L7851" s="57"/>
      <c r="M7851" s="57"/>
      <c r="N7851" s="57"/>
    </row>
    <row r="7852" spans="5:14">
      <c r="E7852" s="66"/>
      <c r="F7852" s="66"/>
      <c r="G7852" s="57"/>
      <c r="H7852" s="57"/>
      <c r="I7852" s="57"/>
      <c r="J7852" s="57"/>
      <c r="K7852" s="57"/>
      <c r="L7852" s="57"/>
      <c r="M7852" s="57"/>
      <c r="N7852" s="57"/>
    </row>
    <row r="7853" spans="5:14">
      <c r="E7853" s="66"/>
      <c r="F7853" s="66"/>
      <c r="G7853" s="57"/>
      <c r="H7853" s="57"/>
      <c r="I7853" s="57"/>
      <c r="J7853" s="57"/>
      <c r="K7853" s="57"/>
      <c r="L7853" s="57"/>
      <c r="M7853" s="57"/>
      <c r="N7853" s="57"/>
    </row>
    <row r="7854" spans="5:14">
      <c r="E7854" s="66"/>
      <c r="F7854" s="66"/>
      <c r="G7854" s="57"/>
      <c r="H7854" s="57"/>
      <c r="I7854" s="57"/>
      <c r="J7854" s="57"/>
      <c r="K7854" s="57"/>
      <c r="L7854" s="57"/>
      <c r="M7854" s="57"/>
      <c r="N7854" s="57"/>
    </row>
    <row r="7855" spans="5:14">
      <c r="E7855" s="66"/>
      <c r="F7855" s="66"/>
      <c r="G7855" s="57"/>
      <c r="H7855" s="57"/>
      <c r="I7855" s="57"/>
      <c r="J7855" s="57"/>
      <c r="K7855" s="57"/>
      <c r="L7855" s="57"/>
      <c r="M7855" s="57"/>
      <c r="N7855" s="57"/>
    </row>
    <row r="7856" spans="5:14">
      <c r="E7856" s="66"/>
      <c r="F7856" s="66"/>
      <c r="G7856" s="57"/>
      <c r="H7856" s="57"/>
      <c r="I7856" s="57"/>
      <c r="J7856" s="57"/>
      <c r="K7856" s="57"/>
      <c r="L7856" s="57"/>
      <c r="M7856" s="57"/>
      <c r="N7856" s="57"/>
    </row>
    <row r="7857" spans="5:14">
      <c r="E7857" s="66"/>
      <c r="F7857" s="66"/>
      <c r="G7857" s="57"/>
      <c r="H7857" s="57"/>
      <c r="I7857" s="57"/>
      <c r="J7857" s="57"/>
      <c r="K7857" s="57"/>
      <c r="L7857" s="57"/>
      <c r="M7857" s="57"/>
      <c r="N7857" s="57"/>
    </row>
    <row r="7858" spans="5:14">
      <c r="E7858" s="66"/>
      <c r="F7858" s="66"/>
      <c r="G7858" s="57"/>
      <c r="H7858" s="57"/>
      <c r="I7858" s="57"/>
      <c r="J7858" s="57"/>
      <c r="K7858" s="57"/>
      <c r="L7858" s="57"/>
      <c r="M7858" s="57"/>
      <c r="N7858" s="57"/>
    </row>
    <row r="7859" spans="5:14">
      <c r="E7859" s="66"/>
      <c r="F7859" s="66"/>
      <c r="G7859" s="57"/>
      <c r="H7859" s="57"/>
      <c r="I7859" s="57"/>
      <c r="J7859" s="57"/>
      <c r="K7859" s="57"/>
      <c r="L7859" s="57"/>
      <c r="M7859" s="57"/>
      <c r="N7859" s="57"/>
    </row>
    <row r="7860" spans="5:14">
      <c r="E7860" s="66"/>
      <c r="F7860" s="66"/>
      <c r="G7860" s="57"/>
      <c r="H7860" s="57"/>
      <c r="I7860" s="57"/>
      <c r="J7860" s="57"/>
      <c r="K7860" s="57"/>
      <c r="L7860" s="57"/>
      <c r="M7860" s="57"/>
      <c r="N7860" s="57"/>
    </row>
    <row r="7861" spans="5:14">
      <c r="E7861" s="66"/>
      <c r="F7861" s="66"/>
      <c r="G7861" s="57"/>
      <c r="H7861" s="57"/>
      <c r="I7861" s="57"/>
      <c r="J7861" s="57"/>
      <c r="K7861" s="57"/>
      <c r="L7861" s="57"/>
      <c r="M7861" s="57"/>
      <c r="N7861" s="57"/>
    </row>
    <row r="7862" spans="5:14">
      <c r="E7862" s="66"/>
      <c r="F7862" s="66"/>
      <c r="G7862" s="57"/>
      <c r="H7862" s="57"/>
      <c r="I7862" s="57"/>
      <c r="J7862" s="57"/>
      <c r="K7862" s="57"/>
      <c r="L7862" s="57"/>
      <c r="M7862" s="57"/>
      <c r="N7862" s="57"/>
    </row>
    <row r="7863" spans="5:14">
      <c r="E7863" s="66"/>
      <c r="F7863" s="66"/>
      <c r="G7863" s="57"/>
      <c r="H7863" s="57"/>
      <c r="I7863" s="57"/>
      <c r="J7863" s="57"/>
      <c r="K7863" s="57"/>
      <c r="L7863" s="57"/>
      <c r="M7863" s="57"/>
      <c r="N7863" s="57"/>
    </row>
    <row r="7864" spans="5:14">
      <c r="E7864" s="66"/>
      <c r="F7864" s="66"/>
      <c r="G7864" s="57"/>
      <c r="H7864" s="57"/>
      <c r="I7864" s="57"/>
      <c r="J7864" s="57"/>
      <c r="K7864" s="57"/>
      <c r="L7864" s="57"/>
      <c r="M7864" s="57"/>
      <c r="N7864" s="57"/>
    </row>
    <row r="7865" spans="5:14">
      <c r="E7865" s="66"/>
      <c r="F7865" s="66"/>
      <c r="G7865" s="57"/>
      <c r="H7865" s="57"/>
      <c r="I7865" s="57"/>
      <c r="J7865" s="57"/>
      <c r="K7865" s="57"/>
      <c r="L7865" s="57"/>
      <c r="M7865" s="57"/>
      <c r="N7865" s="57"/>
    </row>
    <row r="7866" spans="5:14">
      <c r="E7866" s="66"/>
      <c r="F7866" s="66"/>
      <c r="G7866" s="57"/>
      <c r="H7866" s="57"/>
      <c r="I7866" s="57"/>
      <c r="J7866" s="57"/>
      <c r="K7866" s="57"/>
      <c r="L7866" s="57"/>
      <c r="M7866" s="57"/>
      <c r="N7866" s="57"/>
    </row>
    <row r="7867" spans="5:14">
      <c r="E7867" s="66"/>
      <c r="F7867" s="66"/>
      <c r="G7867" s="57"/>
      <c r="H7867" s="57"/>
      <c r="I7867" s="57"/>
      <c r="J7867" s="57"/>
      <c r="K7867" s="57"/>
      <c r="L7867" s="57"/>
      <c r="M7867" s="57"/>
      <c r="N7867" s="57"/>
    </row>
    <row r="7868" spans="5:14">
      <c r="E7868" s="66"/>
      <c r="F7868" s="66"/>
      <c r="G7868" s="57"/>
      <c r="H7868" s="57"/>
      <c r="I7868" s="57"/>
      <c r="J7868" s="57"/>
      <c r="K7868" s="57"/>
      <c r="L7868" s="57"/>
      <c r="M7868" s="57"/>
      <c r="N7868" s="57"/>
    </row>
    <row r="7869" spans="5:14">
      <c r="E7869" s="66"/>
      <c r="F7869" s="66"/>
      <c r="G7869" s="57"/>
      <c r="H7869" s="57"/>
      <c r="I7869" s="57"/>
      <c r="J7869" s="57"/>
      <c r="K7869" s="57"/>
      <c r="L7869" s="57"/>
      <c r="M7869" s="57"/>
      <c r="N7869" s="57"/>
    </row>
    <row r="7870" spans="5:14">
      <c r="E7870" s="66"/>
      <c r="F7870" s="66"/>
      <c r="G7870" s="57"/>
      <c r="H7870" s="57"/>
      <c r="I7870" s="57"/>
      <c r="J7870" s="57"/>
      <c r="K7870" s="57"/>
      <c r="L7870" s="57"/>
      <c r="M7870" s="57"/>
      <c r="N7870" s="57"/>
    </row>
    <row r="7871" spans="5:14">
      <c r="E7871" s="66"/>
      <c r="F7871" s="66"/>
      <c r="G7871" s="57"/>
      <c r="H7871" s="57"/>
      <c r="I7871" s="57"/>
      <c r="J7871" s="57"/>
      <c r="K7871" s="57"/>
      <c r="L7871" s="57"/>
      <c r="M7871" s="57"/>
      <c r="N7871" s="57"/>
    </row>
    <row r="7872" spans="5:14">
      <c r="E7872" s="66"/>
      <c r="F7872" s="66"/>
      <c r="G7872" s="57"/>
      <c r="H7872" s="57"/>
      <c r="I7872" s="57"/>
      <c r="J7872" s="57"/>
      <c r="K7872" s="57"/>
      <c r="L7872" s="57"/>
      <c r="M7872" s="57"/>
      <c r="N7872" s="57"/>
    </row>
    <row r="7873" spans="5:14">
      <c r="E7873" s="66"/>
      <c r="F7873" s="66"/>
      <c r="G7873" s="57"/>
      <c r="H7873" s="57"/>
      <c r="I7873" s="57"/>
      <c r="J7873" s="57"/>
      <c r="K7873" s="57"/>
      <c r="L7873" s="57"/>
      <c r="M7873" s="57"/>
      <c r="N7873" s="57"/>
    </row>
    <row r="7874" spans="5:14">
      <c r="E7874" s="66"/>
      <c r="F7874" s="66"/>
      <c r="G7874" s="57"/>
      <c r="H7874" s="57"/>
      <c r="I7874" s="57"/>
      <c r="J7874" s="57"/>
      <c r="K7874" s="57"/>
      <c r="L7874" s="57"/>
      <c r="M7874" s="57"/>
      <c r="N7874" s="57"/>
    </row>
    <row r="7875" spans="5:14">
      <c r="E7875" s="66"/>
      <c r="F7875" s="66"/>
      <c r="G7875" s="57"/>
      <c r="H7875" s="57"/>
      <c r="I7875" s="57"/>
      <c r="J7875" s="57"/>
      <c r="K7875" s="57"/>
      <c r="L7875" s="57"/>
      <c r="M7875" s="57"/>
      <c r="N7875" s="57"/>
    </row>
    <row r="7876" spans="5:14">
      <c r="E7876" s="66"/>
      <c r="F7876" s="66"/>
      <c r="G7876" s="57"/>
      <c r="H7876" s="57"/>
      <c r="I7876" s="57"/>
      <c r="J7876" s="57"/>
      <c r="K7876" s="57"/>
      <c r="L7876" s="57"/>
      <c r="M7876" s="57"/>
      <c r="N7876" s="57"/>
    </row>
    <row r="7877" spans="5:14">
      <c r="E7877" s="66"/>
      <c r="F7877" s="66"/>
      <c r="G7877" s="57"/>
      <c r="H7877" s="57"/>
      <c r="I7877" s="57"/>
      <c r="J7877" s="57"/>
      <c r="K7877" s="57"/>
      <c r="L7877" s="57"/>
      <c r="M7877" s="57"/>
      <c r="N7877" s="57"/>
    </row>
    <row r="7878" spans="5:14">
      <c r="E7878" s="66"/>
      <c r="F7878" s="66"/>
      <c r="G7878" s="57"/>
      <c r="H7878" s="57"/>
      <c r="I7878" s="57"/>
      <c r="J7878" s="57"/>
      <c r="K7878" s="57"/>
      <c r="L7878" s="57"/>
      <c r="M7878" s="57"/>
      <c r="N7878" s="57"/>
    </row>
    <row r="7879" spans="5:14">
      <c r="E7879" s="66"/>
      <c r="F7879" s="66"/>
      <c r="G7879" s="57"/>
      <c r="H7879" s="57"/>
      <c r="I7879" s="57"/>
      <c r="J7879" s="57"/>
      <c r="K7879" s="57"/>
      <c r="L7879" s="57"/>
      <c r="M7879" s="57"/>
      <c r="N7879" s="57"/>
    </row>
    <row r="7880" spans="5:14">
      <c r="E7880" s="66"/>
      <c r="F7880" s="66"/>
      <c r="G7880" s="57"/>
      <c r="H7880" s="57"/>
      <c r="I7880" s="57"/>
      <c r="J7880" s="57"/>
      <c r="K7880" s="57"/>
      <c r="L7880" s="57"/>
      <c r="M7880" s="57"/>
      <c r="N7880" s="57"/>
    </row>
    <row r="7881" spans="5:14">
      <c r="E7881" s="66"/>
      <c r="F7881" s="66"/>
      <c r="G7881" s="57"/>
      <c r="H7881" s="57"/>
      <c r="I7881" s="57"/>
      <c r="J7881" s="57"/>
      <c r="K7881" s="57"/>
      <c r="L7881" s="57"/>
      <c r="M7881" s="57"/>
      <c r="N7881" s="57"/>
    </row>
    <row r="7882" spans="5:14">
      <c r="E7882" s="66"/>
      <c r="F7882" s="66"/>
      <c r="G7882" s="57"/>
      <c r="H7882" s="57"/>
      <c r="I7882" s="57"/>
      <c r="J7882" s="57"/>
      <c r="K7882" s="57"/>
      <c r="L7882" s="57"/>
      <c r="M7882" s="57"/>
      <c r="N7882" s="57"/>
    </row>
    <row r="7883" spans="5:14">
      <c r="E7883" s="66"/>
      <c r="F7883" s="66"/>
      <c r="G7883" s="57"/>
      <c r="H7883" s="57"/>
      <c r="I7883" s="57"/>
      <c r="J7883" s="57"/>
      <c r="K7883" s="57"/>
      <c r="L7883" s="57"/>
      <c r="M7883" s="57"/>
      <c r="N7883" s="57"/>
    </row>
    <row r="7884" spans="5:14">
      <c r="E7884" s="66"/>
      <c r="F7884" s="66"/>
      <c r="G7884" s="57"/>
      <c r="H7884" s="57"/>
      <c r="I7884" s="57"/>
      <c r="J7884" s="57"/>
      <c r="K7884" s="57"/>
      <c r="L7884" s="57"/>
      <c r="M7884" s="57"/>
      <c r="N7884" s="57"/>
    </row>
    <row r="7885" spans="5:14">
      <c r="E7885" s="66"/>
      <c r="F7885" s="66"/>
      <c r="G7885" s="57"/>
      <c r="H7885" s="57"/>
      <c r="I7885" s="57"/>
      <c r="J7885" s="57"/>
      <c r="K7885" s="57"/>
      <c r="L7885" s="57"/>
      <c r="M7885" s="57"/>
      <c r="N7885" s="57"/>
    </row>
    <row r="7886" spans="5:14">
      <c r="E7886" s="66"/>
      <c r="F7886" s="66"/>
      <c r="G7886" s="57"/>
      <c r="H7886" s="57"/>
      <c r="I7886" s="57"/>
      <c r="J7886" s="57"/>
      <c r="K7886" s="57"/>
      <c r="L7886" s="57"/>
      <c r="M7886" s="57"/>
      <c r="N7886" s="57"/>
    </row>
    <row r="7887" spans="5:14">
      <c r="E7887" s="66"/>
      <c r="F7887" s="66"/>
      <c r="G7887" s="57"/>
      <c r="H7887" s="57"/>
      <c r="I7887" s="57"/>
      <c r="J7887" s="57"/>
      <c r="K7887" s="57"/>
      <c r="L7887" s="57"/>
      <c r="M7887" s="57"/>
      <c r="N7887" s="57"/>
    </row>
    <row r="7888" spans="5:14">
      <c r="E7888" s="66"/>
      <c r="F7888" s="66"/>
      <c r="G7888" s="57"/>
      <c r="H7888" s="57"/>
      <c r="I7888" s="57"/>
      <c r="J7888" s="57"/>
      <c r="K7888" s="57"/>
      <c r="L7888" s="57"/>
      <c r="M7888" s="57"/>
      <c r="N7888" s="57"/>
    </row>
    <row r="7889" spans="5:14">
      <c r="E7889" s="66"/>
      <c r="F7889" s="66"/>
      <c r="G7889" s="57"/>
      <c r="H7889" s="57"/>
      <c r="I7889" s="57"/>
      <c r="J7889" s="57"/>
      <c r="K7889" s="57"/>
      <c r="L7889" s="57"/>
      <c r="M7889" s="57"/>
      <c r="N7889" s="57"/>
    </row>
    <row r="7890" spans="5:14">
      <c r="E7890" s="66"/>
      <c r="F7890" s="66"/>
      <c r="G7890" s="57"/>
      <c r="H7890" s="57"/>
      <c r="I7890" s="57"/>
      <c r="J7890" s="57"/>
      <c r="K7890" s="57"/>
      <c r="L7890" s="57"/>
      <c r="M7890" s="57"/>
      <c r="N7890" s="57"/>
    </row>
    <row r="7891" spans="5:14">
      <c r="E7891" s="66"/>
      <c r="F7891" s="66"/>
      <c r="G7891" s="57"/>
      <c r="H7891" s="57"/>
      <c r="I7891" s="57"/>
      <c r="J7891" s="57"/>
      <c r="K7891" s="57"/>
      <c r="L7891" s="57"/>
      <c r="M7891" s="57"/>
      <c r="N7891" s="57"/>
    </row>
    <row r="7892" spans="5:14">
      <c r="E7892" s="66"/>
      <c r="F7892" s="66"/>
      <c r="G7892" s="57"/>
      <c r="H7892" s="57"/>
      <c r="I7892" s="57"/>
      <c r="J7892" s="57"/>
      <c r="K7892" s="57"/>
      <c r="L7892" s="57"/>
      <c r="M7892" s="57"/>
      <c r="N7892" s="57"/>
    </row>
    <row r="7893" spans="5:14">
      <c r="E7893" s="66"/>
      <c r="F7893" s="66"/>
      <c r="G7893" s="57"/>
      <c r="H7893" s="57"/>
      <c r="I7893" s="57"/>
      <c r="J7893" s="57"/>
      <c r="K7893" s="57"/>
      <c r="L7893" s="57"/>
      <c r="M7893" s="57"/>
      <c r="N7893" s="57"/>
    </row>
    <row r="7894" spans="5:14">
      <c r="E7894" s="66"/>
      <c r="F7894" s="66"/>
      <c r="G7894" s="57"/>
      <c r="H7894" s="57"/>
      <c r="I7894" s="57"/>
      <c r="J7894" s="57"/>
      <c r="K7894" s="57"/>
      <c r="L7894" s="57"/>
      <c r="M7894" s="57"/>
      <c r="N7894" s="57"/>
    </row>
    <row r="7895" spans="5:14">
      <c r="E7895" s="66"/>
      <c r="F7895" s="66"/>
      <c r="G7895" s="57"/>
      <c r="H7895" s="57"/>
      <c r="I7895" s="57"/>
      <c r="J7895" s="57"/>
      <c r="K7895" s="57"/>
      <c r="L7895" s="57"/>
      <c r="M7895" s="57"/>
      <c r="N7895" s="57"/>
    </row>
    <row r="7896" spans="5:14">
      <c r="E7896" s="66"/>
      <c r="F7896" s="66"/>
      <c r="G7896" s="57"/>
      <c r="H7896" s="57"/>
      <c r="I7896" s="57"/>
      <c r="J7896" s="57"/>
      <c r="K7896" s="57"/>
      <c r="L7896" s="57"/>
      <c r="M7896" s="57"/>
      <c r="N7896" s="57"/>
    </row>
    <row r="7897" spans="5:14">
      <c r="E7897" s="66"/>
      <c r="F7897" s="66"/>
      <c r="G7897" s="57"/>
      <c r="H7897" s="57"/>
      <c r="I7897" s="57"/>
      <c r="J7897" s="57"/>
      <c r="K7897" s="57"/>
      <c r="L7897" s="57"/>
      <c r="M7897" s="57"/>
      <c r="N7897" s="57"/>
    </row>
    <row r="7898" spans="5:14">
      <c r="E7898" s="66"/>
      <c r="F7898" s="66"/>
      <c r="G7898" s="57"/>
      <c r="H7898" s="57"/>
      <c r="I7898" s="57"/>
      <c r="J7898" s="57"/>
      <c r="K7898" s="57"/>
      <c r="L7898" s="57"/>
      <c r="M7898" s="57"/>
      <c r="N7898" s="57"/>
    </row>
    <row r="7899" spans="5:14">
      <c r="E7899" s="66"/>
      <c r="F7899" s="66"/>
      <c r="G7899" s="57"/>
      <c r="H7899" s="57"/>
      <c r="I7899" s="57"/>
      <c r="J7899" s="57"/>
      <c r="K7899" s="57"/>
      <c r="L7899" s="57"/>
      <c r="M7899" s="57"/>
      <c r="N7899" s="57"/>
    </row>
    <row r="7900" spans="5:14">
      <c r="E7900" s="66"/>
      <c r="F7900" s="66"/>
      <c r="G7900" s="57"/>
      <c r="H7900" s="57"/>
      <c r="I7900" s="57"/>
      <c r="J7900" s="57"/>
      <c r="K7900" s="57"/>
      <c r="L7900" s="57"/>
      <c r="M7900" s="57"/>
      <c r="N7900" s="57"/>
    </row>
    <row r="7901" spans="5:14">
      <c r="E7901" s="66"/>
      <c r="F7901" s="66"/>
      <c r="G7901" s="57"/>
      <c r="H7901" s="57"/>
      <c r="I7901" s="57"/>
      <c r="J7901" s="57"/>
      <c r="K7901" s="57"/>
      <c r="L7901" s="57"/>
      <c r="M7901" s="57"/>
      <c r="N7901" s="57"/>
    </row>
    <row r="7902" spans="5:14">
      <c r="E7902" s="66"/>
      <c r="F7902" s="66"/>
      <c r="G7902" s="57"/>
      <c r="H7902" s="57"/>
      <c r="I7902" s="57"/>
      <c r="J7902" s="57"/>
      <c r="K7902" s="57"/>
      <c r="L7902" s="57"/>
      <c r="M7902" s="57"/>
      <c r="N7902" s="57"/>
    </row>
    <row r="7903" spans="5:14">
      <c r="E7903" s="66"/>
      <c r="F7903" s="66"/>
      <c r="G7903" s="57"/>
      <c r="H7903" s="57"/>
      <c r="I7903" s="57"/>
      <c r="J7903" s="57"/>
      <c r="K7903" s="57"/>
      <c r="L7903" s="57"/>
      <c r="M7903" s="57"/>
      <c r="N7903" s="57"/>
    </row>
    <row r="7904" spans="5:14">
      <c r="E7904" s="66"/>
      <c r="F7904" s="66"/>
      <c r="G7904" s="57"/>
      <c r="H7904" s="57"/>
      <c r="I7904" s="57"/>
      <c r="J7904" s="57"/>
      <c r="K7904" s="57"/>
      <c r="L7904" s="57"/>
      <c r="M7904" s="57"/>
      <c r="N7904" s="57"/>
    </row>
    <row r="7905" spans="5:14">
      <c r="E7905" s="66"/>
      <c r="F7905" s="66"/>
      <c r="G7905" s="57"/>
      <c r="H7905" s="57"/>
      <c r="I7905" s="57"/>
      <c r="J7905" s="57"/>
      <c r="K7905" s="57"/>
      <c r="L7905" s="57"/>
      <c r="M7905" s="57"/>
      <c r="N7905" s="57"/>
    </row>
    <row r="7906" spans="5:14">
      <c r="E7906" s="66"/>
      <c r="F7906" s="66"/>
      <c r="G7906" s="57"/>
      <c r="H7906" s="57"/>
      <c r="I7906" s="57"/>
      <c r="J7906" s="57"/>
      <c r="K7906" s="57"/>
      <c r="L7906" s="57"/>
      <c r="M7906" s="57"/>
      <c r="N7906" s="57"/>
    </row>
    <row r="7907" spans="5:14">
      <c r="E7907" s="66"/>
      <c r="F7907" s="66"/>
      <c r="G7907" s="57"/>
      <c r="H7907" s="57"/>
      <c r="I7907" s="57"/>
      <c r="J7907" s="57"/>
      <c r="K7907" s="57"/>
      <c r="L7907" s="57"/>
      <c r="M7907" s="57"/>
      <c r="N7907" s="57"/>
    </row>
    <row r="7908" spans="5:14">
      <c r="E7908" s="66"/>
      <c r="F7908" s="66"/>
      <c r="G7908" s="57"/>
      <c r="H7908" s="57"/>
      <c r="I7908" s="57"/>
      <c r="J7908" s="57"/>
      <c r="K7908" s="57"/>
      <c r="L7908" s="57"/>
      <c r="M7908" s="57"/>
      <c r="N7908" s="57"/>
    </row>
    <row r="7909" spans="5:14">
      <c r="E7909" s="66"/>
      <c r="F7909" s="66"/>
      <c r="G7909" s="57"/>
      <c r="H7909" s="57"/>
      <c r="I7909" s="57"/>
      <c r="J7909" s="57"/>
      <c r="K7909" s="57"/>
      <c r="L7909" s="57"/>
      <c r="M7909" s="57"/>
      <c r="N7909" s="57"/>
    </row>
    <row r="7910" spans="5:14">
      <c r="E7910" s="66"/>
      <c r="F7910" s="66"/>
      <c r="G7910" s="57"/>
      <c r="H7910" s="57"/>
      <c r="I7910" s="57"/>
      <c r="J7910" s="57"/>
      <c r="K7910" s="57"/>
      <c r="L7910" s="57"/>
      <c r="M7910" s="57"/>
      <c r="N7910" s="57"/>
    </row>
    <row r="7911" spans="5:14">
      <c r="E7911" s="66"/>
      <c r="F7911" s="66"/>
      <c r="G7911" s="57"/>
      <c r="H7911" s="57"/>
      <c r="I7911" s="57"/>
      <c r="J7911" s="57"/>
      <c r="K7911" s="57"/>
      <c r="L7911" s="57"/>
      <c r="M7911" s="57"/>
      <c r="N7911" s="57"/>
    </row>
    <row r="7912" spans="5:14">
      <c r="E7912" s="66"/>
      <c r="F7912" s="66"/>
      <c r="G7912" s="57"/>
      <c r="H7912" s="57"/>
      <c r="I7912" s="57"/>
      <c r="J7912" s="57"/>
      <c r="K7912" s="57"/>
      <c r="L7912" s="57"/>
      <c r="M7912" s="57"/>
      <c r="N7912" s="57"/>
    </row>
    <row r="7913" spans="5:14">
      <c r="E7913" s="66"/>
      <c r="F7913" s="66"/>
      <c r="G7913" s="57"/>
      <c r="H7913" s="57"/>
      <c r="I7913" s="57"/>
      <c r="J7913" s="57"/>
      <c r="K7913" s="57"/>
      <c r="L7913" s="57"/>
      <c r="M7913" s="57"/>
      <c r="N7913" s="57"/>
    </row>
    <row r="7914" spans="5:14">
      <c r="E7914" s="66"/>
      <c r="F7914" s="66"/>
      <c r="G7914" s="57"/>
      <c r="H7914" s="57"/>
      <c r="I7914" s="57"/>
      <c r="J7914" s="57"/>
      <c r="K7914" s="57"/>
      <c r="L7914" s="57"/>
      <c r="M7914" s="57"/>
      <c r="N7914" s="57"/>
    </row>
    <row r="7915" spans="5:14">
      <c r="E7915" s="66"/>
      <c r="F7915" s="66"/>
      <c r="G7915" s="57"/>
      <c r="H7915" s="57"/>
      <c r="I7915" s="57"/>
      <c r="J7915" s="57"/>
      <c r="K7915" s="57"/>
      <c r="L7915" s="57"/>
      <c r="M7915" s="57"/>
      <c r="N7915" s="57"/>
    </row>
    <row r="7916" spans="5:14">
      <c r="E7916" s="66"/>
      <c r="F7916" s="66"/>
      <c r="G7916" s="57"/>
      <c r="H7916" s="57"/>
      <c r="I7916" s="57"/>
      <c r="J7916" s="57"/>
      <c r="K7916" s="57"/>
      <c r="L7916" s="57"/>
      <c r="M7916" s="57"/>
      <c r="N7916" s="57"/>
    </row>
    <row r="7917" spans="5:14">
      <c r="E7917" s="66"/>
      <c r="F7917" s="66"/>
      <c r="G7917" s="57"/>
      <c r="H7917" s="57"/>
      <c r="I7917" s="57"/>
      <c r="J7917" s="57"/>
      <c r="K7917" s="57"/>
      <c r="L7917" s="57"/>
      <c r="M7917" s="57"/>
      <c r="N7917" s="57"/>
    </row>
    <row r="7918" spans="5:14">
      <c r="E7918" s="66"/>
      <c r="F7918" s="66"/>
      <c r="G7918" s="57"/>
      <c r="H7918" s="57"/>
      <c r="I7918" s="57"/>
      <c r="J7918" s="57"/>
      <c r="K7918" s="57"/>
      <c r="L7918" s="57"/>
      <c r="M7918" s="57"/>
      <c r="N7918" s="57"/>
    </row>
    <row r="7919" spans="5:14">
      <c r="E7919" s="66"/>
      <c r="F7919" s="66"/>
      <c r="G7919" s="57"/>
      <c r="H7919" s="57"/>
      <c r="I7919" s="57"/>
      <c r="J7919" s="57"/>
      <c r="K7919" s="57"/>
      <c r="L7919" s="57"/>
      <c r="M7919" s="57"/>
      <c r="N7919" s="57"/>
    </row>
    <row r="7920" spans="5:14">
      <c r="E7920" s="66"/>
      <c r="F7920" s="66"/>
      <c r="G7920" s="57"/>
      <c r="H7920" s="57"/>
      <c r="I7920" s="57"/>
      <c r="J7920" s="57"/>
      <c r="K7920" s="57"/>
      <c r="L7920" s="57"/>
      <c r="M7920" s="57"/>
      <c r="N7920" s="57"/>
    </row>
    <row r="7921" spans="5:14">
      <c r="E7921" s="66"/>
      <c r="F7921" s="66"/>
      <c r="G7921" s="57"/>
      <c r="H7921" s="57"/>
      <c r="I7921" s="57"/>
      <c r="J7921" s="57"/>
      <c r="K7921" s="57"/>
      <c r="L7921" s="57"/>
      <c r="M7921" s="57"/>
      <c r="N7921" s="57"/>
    </row>
    <row r="7922" spans="5:14">
      <c r="E7922" s="66"/>
      <c r="F7922" s="66"/>
      <c r="G7922" s="57"/>
      <c r="H7922" s="57"/>
      <c r="I7922" s="57"/>
      <c r="J7922" s="57"/>
      <c r="K7922" s="57"/>
      <c r="L7922" s="57"/>
      <c r="M7922" s="57"/>
      <c r="N7922" s="57"/>
    </row>
    <row r="7923" spans="5:14">
      <c r="E7923" s="66"/>
      <c r="F7923" s="66"/>
      <c r="G7923" s="57"/>
      <c r="H7923" s="57"/>
      <c r="I7923" s="57"/>
      <c r="J7923" s="57"/>
      <c r="K7923" s="57"/>
      <c r="L7923" s="57"/>
      <c r="M7923" s="57"/>
      <c r="N7923" s="57"/>
    </row>
    <row r="7924" spans="5:14">
      <c r="E7924" s="66"/>
      <c r="F7924" s="66"/>
      <c r="G7924" s="57"/>
      <c r="H7924" s="57"/>
      <c r="I7924" s="57"/>
      <c r="J7924" s="57"/>
      <c r="K7924" s="57"/>
      <c r="L7924" s="57"/>
      <c r="M7924" s="57"/>
      <c r="N7924" s="57"/>
    </row>
    <row r="7925" spans="5:14">
      <c r="E7925" s="66"/>
      <c r="F7925" s="66"/>
      <c r="G7925" s="57"/>
      <c r="H7925" s="57"/>
      <c r="I7925" s="57"/>
      <c r="J7925" s="57"/>
      <c r="K7925" s="57"/>
      <c r="L7925" s="57"/>
      <c r="M7925" s="57"/>
      <c r="N7925" s="57"/>
    </row>
    <row r="7926" spans="5:14">
      <c r="E7926" s="66"/>
      <c r="F7926" s="66"/>
      <c r="G7926" s="57"/>
      <c r="H7926" s="57"/>
      <c r="I7926" s="57"/>
      <c r="J7926" s="57"/>
      <c r="K7926" s="57"/>
      <c r="L7926" s="57"/>
      <c r="M7926" s="57"/>
      <c r="N7926" s="57"/>
    </row>
    <row r="7927" spans="5:14">
      <c r="E7927" s="66"/>
      <c r="F7927" s="66"/>
      <c r="G7927" s="57"/>
      <c r="H7927" s="57"/>
      <c r="I7927" s="57"/>
      <c r="J7927" s="57"/>
      <c r="K7927" s="57"/>
      <c r="L7927" s="57"/>
      <c r="M7927" s="57"/>
      <c r="N7927" s="57"/>
    </row>
    <row r="7928" spans="5:14">
      <c r="E7928" s="66"/>
      <c r="F7928" s="66"/>
      <c r="G7928" s="57"/>
      <c r="H7928" s="57"/>
      <c r="I7928" s="57"/>
      <c r="J7928" s="57"/>
      <c r="K7928" s="57"/>
      <c r="L7928" s="57"/>
      <c r="M7928" s="57"/>
      <c r="N7928" s="57"/>
    </row>
    <row r="7929" spans="5:14">
      <c r="E7929" s="66"/>
      <c r="F7929" s="66"/>
      <c r="G7929" s="57"/>
      <c r="H7929" s="57"/>
      <c r="I7929" s="57"/>
      <c r="J7929" s="57"/>
      <c r="K7929" s="57"/>
      <c r="L7929" s="57"/>
      <c r="M7929" s="57"/>
      <c r="N7929" s="57"/>
    </row>
    <row r="7930" spans="5:14">
      <c r="E7930" s="66"/>
      <c r="F7930" s="66"/>
      <c r="G7930" s="57"/>
      <c r="H7930" s="57"/>
      <c r="I7930" s="57"/>
      <c r="J7930" s="57"/>
      <c r="K7930" s="57"/>
      <c r="L7930" s="57"/>
      <c r="M7930" s="57"/>
      <c r="N7930" s="57"/>
    </row>
    <row r="7931" spans="5:14">
      <c r="E7931" s="66"/>
      <c r="F7931" s="66"/>
      <c r="G7931" s="57"/>
      <c r="H7931" s="57"/>
      <c r="I7931" s="57"/>
      <c r="J7931" s="57"/>
      <c r="K7931" s="57"/>
      <c r="L7931" s="57"/>
      <c r="M7931" s="57"/>
      <c r="N7931" s="57"/>
    </row>
    <row r="7932" spans="5:14">
      <c r="E7932" s="66"/>
      <c r="F7932" s="66"/>
      <c r="G7932" s="57"/>
      <c r="H7932" s="57"/>
      <c r="I7932" s="57"/>
      <c r="J7932" s="57"/>
      <c r="K7932" s="57"/>
      <c r="L7932" s="57"/>
      <c r="M7932" s="57"/>
      <c r="N7932" s="57"/>
    </row>
    <row r="7933" spans="5:14">
      <c r="E7933" s="66"/>
      <c r="F7933" s="66"/>
      <c r="G7933" s="57"/>
      <c r="H7933" s="57"/>
      <c r="I7933" s="57"/>
      <c r="J7933" s="57"/>
      <c r="K7933" s="57"/>
      <c r="L7933" s="57"/>
      <c r="M7933" s="57"/>
      <c r="N7933" s="57"/>
    </row>
    <row r="7934" spans="5:14">
      <c r="E7934" s="66"/>
      <c r="F7934" s="66"/>
      <c r="G7934" s="57"/>
      <c r="H7934" s="57"/>
      <c r="I7934" s="57"/>
      <c r="J7934" s="57"/>
      <c r="K7934" s="57"/>
      <c r="L7934" s="57"/>
      <c r="M7934" s="57"/>
      <c r="N7934" s="57"/>
    </row>
    <row r="7935" spans="5:14">
      <c r="E7935" s="66"/>
      <c r="F7935" s="66"/>
      <c r="G7935" s="57"/>
      <c r="H7935" s="57"/>
      <c r="I7935" s="57"/>
      <c r="J7935" s="57"/>
      <c r="K7935" s="57"/>
      <c r="L7935" s="57"/>
      <c r="M7935" s="57"/>
      <c r="N7935" s="57"/>
    </row>
    <row r="7936" spans="5:14">
      <c r="E7936" s="66"/>
      <c r="F7936" s="66"/>
      <c r="G7936" s="57"/>
      <c r="H7936" s="57"/>
      <c r="I7936" s="57"/>
      <c r="J7936" s="57"/>
      <c r="K7936" s="57"/>
      <c r="L7936" s="57"/>
      <c r="M7936" s="57"/>
      <c r="N7936" s="57"/>
    </row>
    <row r="7937" spans="5:14">
      <c r="E7937" s="66"/>
      <c r="F7937" s="66"/>
      <c r="G7937" s="57"/>
      <c r="H7937" s="57"/>
      <c r="I7937" s="57"/>
      <c r="J7937" s="57"/>
      <c r="K7937" s="57"/>
      <c r="L7937" s="57"/>
      <c r="M7937" s="57"/>
      <c r="N7937" s="57"/>
    </row>
    <row r="7938" spans="5:14">
      <c r="E7938" s="66"/>
      <c r="F7938" s="66"/>
      <c r="G7938" s="57"/>
      <c r="H7938" s="57"/>
      <c r="I7938" s="57"/>
      <c r="J7938" s="57"/>
      <c r="K7938" s="57"/>
      <c r="L7938" s="57"/>
      <c r="M7938" s="57"/>
      <c r="N7938" s="57"/>
    </row>
    <row r="7939" spans="5:14">
      <c r="E7939" s="66"/>
      <c r="F7939" s="66"/>
      <c r="G7939" s="57"/>
      <c r="H7939" s="57"/>
      <c r="I7939" s="57"/>
      <c r="J7939" s="57"/>
      <c r="K7939" s="57"/>
      <c r="L7939" s="57"/>
      <c r="M7939" s="57"/>
      <c r="N7939" s="57"/>
    </row>
    <row r="7940" spans="5:14">
      <c r="E7940" s="66"/>
      <c r="F7940" s="66"/>
      <c r="G7940" s="57"/>
      <c r="H7940" s="57"/>
      <c r="I7940" s="57"/>
      <c r="J7940" s="57"/>
      <c r="K7940" s="57"/>
      <c r="L7940" s="57"/>
      <c r="M7940" s="57"/>
      <c r="N7940" s="57"/>
    </row>
    <row r="7941" spans="5:14">
      <c r="E7941" s="66"/>
      <c r="F7941" s="66"/>
      <c r="G7941" s="57"/>
      <c r="H7941" s="57"/>
      <c r="I7941" s="57"/>
      <c r="J7941" s="57"/>
      <c r="K7941" s="57"/>
      <c r="L7941" s="57"/>
      <c r="M7941" s="57"/>
      <c r="N7941" s="57"/>
    </row>
    <row r="7942" spans="5:14">
      <c r="E7942" s="66"/>
      <c r="F7942" s="66"/>
      <c r="G7942" s="57"/>
      <c r="H7942" s="57"/>
      <c r="I7942" s="57"/>
      <c r="J7942" s="57"/>
      <c r="K7942" s="57"/>
      <c r="L7942" s="57"/>
      <c r="M7942" s="57"/>
      <c r="N7942" s="57"/>
    </row>
    <row r="7943" spans="5:14">
      <c r="E7943" s="66"/>
      <c r="F7943" s="66"/>
      <c r="G7943" s="57"/>
      <c r="H7943" s="57"/>
      <c r="I7943" s="57"/>
      <c r="J7943" s="57"/>
      <c r="K7943" s="57"/>
      <c r="L7943" s="57"/>
      <c r="M7943" s="57"/>
      <c r="N7943" s="57"/>
    </row>
    <row r="7944" spans="5:14">
      <c r="E7944" s="66"/>
      <c r="F7944" s="66"/>
      <c r="G7944" s="57"/>
      <c r="H7944" s="57"/>
      <c r="I7944" s="57"/>
      <c r="J7944" s="57"/>
      <c r="K7944" s="57"/>
      <c r="L7944" s="57"/>
      <c r="M7944" s="57"/>
      <c r="N7944" s="57"/>
    </row>
    <row r="7945" spans="5:14">
      <c r="E7945" s="66"/>
      <c r="F7945" s="66"/>
      <c r="G7945" s="57"/>
      <c r="H7945" s="57"/>
      <c r="I7945" s="57"/>
      <c r="J7945" s="57"/>
      <c r="K7945" s="57"/>
      <c r="L7945" s="57"/>
      <c r="M7945" s="57"/>
      <c r="N7945" s="57"/>
    </row>
    <row r="7946" spans="5:14">
      <c r="E7946" s="66"/>
      <c r="F7946" s="66"/>
      <c r="G7946" s="57"/>
      <c r="H7946" s="57"/>
      <c r="I7946" s="57"/>
      <c r="J7946" s="57"/>
      <c r="K7946" s="57"/>
      <c r="L7946" s="57"/>
      <c r="M7946" s="57"/>
      <c r="N7946" s="57"/>
    </row>
    <row r="7947" spans="5:14">
      <c r="E7947" s="66"/>
      <c r="F7947" s="66"/>
      <c r="G7947" s="57"/>
      <c r="H7947" s="57"/>
      <c r="I7947" s="57"/>
      <c r="J7947" s="57"/>
      <c r="K7947" s="57"/>
      <c r="L7947" s="57"/>
      <c r="M7947" s="57"/>
      <c r="N7947" s="57"/>
    </row>
    <row r="7948" spans="5:14">
      <c r="E7948" s="66"/>
      <c r="F7948" s="66"/>
      <c r="G7948" s="57"/>
      <c r="H7948" s="57"/>
      <c r="I7948" s="57"/>
      <c r="J7948" s="57"/>
      <c r="K7948" s="57"/>
      <c r="L7948" s="57"/>
      <c r="M7948" s="57"/>
      <c r="N7948" s="57"/>
    </row>
    <row r="7949" spans="5:14">
      <c r="E7949" s="66"/>
      <c r="F7949" s="66"/>
      <c r="G7949" s="57"/>
      <c r="H7949" s="57"/>
      <c r="I7949" s="57"/>
      <c r="J7949" s="57"/>
      <c r="K7949" s="57"/>
      <c r="L7949" s="57"/>
      <c r="M7949" s="57"/>
      <c r="N7949" s="57"/>
    </row>
    <row r="7950" spans="5:14">
      <c r="E7950" s="66"/>
      <c r="F7950" s="66"/>
      <c r="G7950" s="57"/>
      <c r="H7950" s="57"/>
      <c r="I7950" s="57"/>
      <c r="J7950" s="57"/>
      <c r="K7950" s="57"/>
      <c r="L7950" s="57"/>
      <c r="M7950" s="57"/>
      <c r="N7950" s="57"/>
    </row>
    <row r="7951" spans="5:14">
      <c r="E7951" s="66"/>
      <c r="F7951" s="66"/>
      <c r="G7951" s="57"/>
      <c r="H7951" s="57"/>
      <c r="I7951" s="57"/>
      <c r="J7951" s="57"/>
      <c r="K7951" s="57"/>
      <c r="L7951" s="57"/>
      <c r="M7951" s="57"/>
      <c r="N7951" s="57"/>
    </row>
    <row r="7952" spans="5:14">
      <c r="E7952" s="66"/>
      <c r="F7952" s="66"/>
      <c r="G7952" s="57"/>
      <c r="H7952" s="57"/>
      <c r="I7952" s="57"/>
      <c r="J7952" s="57"/>
      <c r="K7952" s="57"/>
      <c r="L7952" s="57"/>
      <c r="M7952" s="57"/>
      <c r="N7952" s="57"/>
    </row>
    <row r="7953" spans="5:14">
      <c r="E7953" s="66"/>
      <c r="F7953" s="66"/>
      <c r="G7953" s="57"/>
      <c r="H7953" s="57"/>
      <c r="I7953" s="57"/>
      <c r="J7953" s="57"/>
      <c r="K7953" s="57"/>
      <c r="L7953" s="57"/>
      <c r="M7953" s="57"/>
      <c r="N7953" s="57"/>
    </row>
    <row r="7954" spans="5:14">
      <c r="E7954" s="66"/>
      <c r="F7954" s="66"/>
      <c r="G7954" s="57"/>
      <c r="H7954" s="57"/>
      <c r="I7954" s="57"/>
      <c r="J7954" s="57"/>
      <c r="K7954" s="57"/>
      <c r="L7954" s="57"/>
      <c r="M7954" s="57"/>
      <c r="N7954" s="57"/>
    </row>
    <row r="7955" spans="5:14">
      <c r="E7955" s="66"/>
      <c r="F7955" s="66"/>
      <c r="G7955" s="57"/>
      <c r="H7955" s="57"/>
      <c r="I7955" s="57"/>
      <c r="J7955" s="57"/>
      <c r="K7955" s="57"/>
      <c r="L7955" s="57"/>
      <c r="M7955" s="57"/>
      <c r="N7955" s="57"/>
    </row>
    <row r="7956" spans="5:14">
      <c r="E7956" s="66"/>
      <c r="F7956" s="66"/>
      <c r="G7956" s="57"/>
      <c r="H7956" s="57"/>
      <c r="I7956" s="57"/>
      <c r="J7956" s="57"/>
      <c r="K7956" s="57"/>
      <c r="L7956" s="57"/>
      <c r="M7956" s="57"/>
      <c r="N7956" s="57"/>
    </row>
    <row r="7957" spans="5:14">
      <c r="E7957" s="66"/>
      <c r="F7957" s="66"/>
      <c r="G7957" s="57"/>
      <c r="H7957" s="57"/>
      <c r="I7957" s="57"/>
      <c r="J7957" s="57"/>
      <c r="K7957" s="57"/>
      <c r="L7957" s="57"/>
      <c r="M7957" s="57"/>
      <c r="N7957" s="57"/>
    </row>
    <row r="7958" spans="5:14">
      <c r="E7958" s="66"/>
      <c r="F7958" s="66"/>
      <c r="G7958" s="57"/>
      <c r="H7958" s="57"/>
      <c r="I7958" s="57"/>
      <c r="J7958" s="57"/>
      <c r="K7958" s="57"/>
      <c r="L7958" s="57"/>
      <c r="M7958" s="57"/>
      <c r="N7958" s="57"/>
    </row>
    <row r="7959" spans="5:14">
      <c r="E7959" s="66"/>
      <c r="F7959" s="66"/>
      <c r="G7959" s="57"/>
      <c r="H7959" s="57"/>
      <c r="I7959" s="57"/>
      <c r="J7959" s="57"/>
      <c r="K7959" s="57"/>
      <c r="L7959" s="57"/>
      <c r="M7959" s="57"/>
      <c r="N7959" s="57"/>
    </row>
    <row r="7960" spans="5:14">
      <c r="E7960" s="66"/>
      <c r="F7960" s="66"/>
      <c r="G7960" s="57"/>
      <c r="H7960" s="57"/>
      <c r="I7960" s="57"/>
      <c r="J7960" s="57"/>
      <c r="K7960" s="57"/>
      <c r="L7960" s="57"/>
      <c r="M7960" s="57"/>
      <c r="N7960" s="57"/>
    </row>
    <row r="7961" spans="5:14">
      <c r="E7961" s="66"/>
      <c r="F7961" s="66"/>
      <c r="G7961" s="57"/>
      <c r="H7961" s="57"/>
      <c r="I7961" s="57"/>
      <c r="J7961" s="57"/>
      <c r="K7961" s="57"/>
      <c r="L7961" s="57"/>
      <c r="M7961" s="57"/>
      <c r="N7961" s="57"/>
    </row>
    <row r="7962" spans="5:14">
      <c r="E7962" s="66"/>
      <c r="F7962" s="66"/>
      <c r="G7962" s="57"/>
      <c r="H7962" s="57"/>
      <c r="I7962" s="57"/>
      <c r="J7962" s="57"/>
      <c r="K7962" s="57"/>
      <c r="L7962" s="57"/>
      <c r="M7962" s="57"/>
      <c r="N7962" s="57"/>
    </row>
    <row r="7963" spans="5:14">
      <c r="E7963" s="66"/>
      <c r="F7963" s="66"/>
      <c r="G7963" s="57"/>
      <c r="H7963" s="57"/>
      <c r="I7963" s="57"/>
      <c r="J7963" s="57"/>
      <c r="K7963" s="57"/>
      <c r="L7963" s="57"/>
      <c r="M7963" s="57"/>
      <c r="N7963" s="57"/>
    </row>
    <row r="7964" spans="5:14">
      <c r="E7964" s="66"/>
      <c r="F7964" s="66"/>
      <c r="G7964" s="57"/>
      <c r="H7964" s="57"/>
      <c r="I7964" s="57"/>
      <c r="J7964" s="57"/>
      <c r="K7964" s="57"/>
      <c r="L7964" s="57"/>
      <c r="M7964" s="57"/>
      <c r="N7964" s="57"/>
    </row>
    <row r="7965" spans="5:14">
      <c r="E7965" s="66"/>
      <c r="F7965" s="66"/>
      <c r="G7965" s="57"/>
      <c r="H7965" s="57"/>
      <c r="I7965" s="57"/>
      <c r="J7965" s="57"/>
      <c r="K7965" s="57"/>
      <c r="L7965" s="57"/>
      <c r="M7965" s="57"/>
      <c r="N7965" s="57"/>
    </row>
    <row r="7966" spans="5:14">
      <c r="E7966" s="66"/>
      <c r="F7966" s="66"/>
      <c r="G7966" s="57"/>
      <c r="H7966" s="57"/>
      <c r="I7966" s="57"/>
      <c r="J7966" s="57"/>
      <c r="K7966" s="57"/>
      <c r="L7966" s="57"/>
      <c r="M7966" s="57"/>
      <c r="N7966" s="57"/>
    </row>
    <row r="7967" spans="5:14">
      <c r="E7967" s="66"/>
      <c r="F7967" s="66"/>
      <c r="G7967" s="57"/>
      <c r="H7967" s="57"/>
      <c r="I7967" s="57"/>
      <c r="J7967" s="57"/>
      <c r="K7967" s="57"/>
      <c r="L7967" s="57"/>
      <c r="M7967" s="57"/>
      <c r="N7967" s="57"/>
    </row>
    <row r="7968" spans="5:14">
      <c r="E7968" s="66"/>
      <c r="F7968" s="66"/>
      <c r="G7968" s="57"/>
      <c r="H7968" s="57"/>
      <c r="I7968" s="57"/>
      <c r="J7968" s="57"/>
      <c r="K7968" s="57"/>
      <c r="L7968" s="57"/>
      <c r="M7968" s="57"/>
      <c r="N7968" s="57"/>
    </row>
    <row r="7969" spans="5:14">
      <c r="E7969" s="66"/>
      <c r="F7969" s="66"/>
      <c r="G7969" s="57"/>
      <c r="H7969" s="57"/>
      <c r="I7969" s="57"/>
      <c r="J7969" s="57"/>
      <c r="K7969" s="57"/>
      <c r="L7969" s="57"/>
      <c r="M7969" s="57"/>
      <c r="N7969" s="57"/>
    </row>
    <row r="7970" spans="5:14">
      <c r="E7970" s="66"/>
      <c r="F7970" s="66"/>
      <c r="G7970" s="57"/>
      <c r="H7970" s="57"/>
      <c r="I7970" s="57"/>
      <c r="J7970" s="57"/>
      <c r="K7970" s="57"/>
      <c r="L7970" s="57"/>
      <c r="M7970" s="57"/>
      <c r="N7970" s="57"/>
    </row>
    <row r="7971" spans="5:14">
      <c r="E7971" s="66"/>
      <c r="F7971" s="66"/>
      <c r="G7971" s="57"/>
      <c r="H7971" s="57"/>
      <c r="I7971" s="57"/>
      <c r="J7971" s="57"/>
      <c r="K7971" s="57"/>
      <c r="L7971" s="57"/>
      <c r="M7971" s="57"/>
      <c r="N7971" s="57"/>
    </row>
    <row r="7972" spans="5:14">
      <c r="E7972" s="66"/>
      <c r="F7972" s="66"/>
      <c r="G7972" s="57"/>
      <c r="H7972" s="57"/>
      <c r="I7972" s="57"/>
      <c r="J7972" s="57"/>
      <c r="K7972" s="57"/>
      <c r="L7972" s="57"/>
      <c r="M7972" s="57"/>
      <c r="N7972" s="57"/>
    </row>
    <row r="7973" spans="5:14">
      <c r="E7973" s="66"/>
      <c r="F7973" s="66"/>
      <c r="G7973" s="57"/>
      <c r="H7973" s="57"/>
      <c r="I7973" s="57"/>
      <c r="J7973" s="57"/>
      <c r="K7973" s="57"/>
      <c r="L7973" s="57"/>
      <c r="M7973" s="57"/>
      <c r="N7973" s="57"/>
    </row>
    <row r="7974" spans="5:14">
      <c r="E7974" s="66"/>
      <c r="F7974" s="66"/>
      <c r="G7974" s="57"/>
      <c r="H7974" s="57"/>
      <c r="I7974" s="57"/>
      <c r="J7974" s="57"/>
      <c r="K7974" s="57"/>
      <c r="L7974" s="57"/>
      <c r="M7974" s="57"/>
      <c r="N7974" s="57"/>
    </row>
    <row r="7975" spans="5:14">
      <c r="E7975" s="66"/>
      <c r="F7975" s="66"/>
      <c r="G7975" s="57"/>
      <c r="H7975" s="57"/>
      <c r="I7975" s="57"/>
      <c r="J7975" s="57"/>
      <c r="K7975" s="57"/>
      <c r="L7975" s="57"/>
      <c r="M7975" s="57"/>
      <c r="N7975" s="57"/>
    </row>
    <row r="7976" spans="5:14">
      <c r="E7976" s="66"/>
      <c r="F7976" s="66"/>
      <c r="G7976" s="57"/>
      <c r="H7976" s="57"/>
      <c r="I7976" s="57"/>
      <c r="J7976" s="57"/>
      <c r="K7976" s="57"/>
      <c r="L7976" s="57"/>
      <c r="M7976" s="57"/>
      <c r="N7976" s="57"/>
    </row>
    <row r="7977" spans="5:14">
      <c r="E7977" s="66"/>
      <c r="F7977" s="66"/>
      <c r="G7977" s="57"/>
      <c r="H7977" s="57"/>
      <c r="I7977" s="57"/>
      <c r="J7977" s="57"/>
      <c r="K7977" s="57"/>
      <c r="L7977" s="57"/>
      <c r="M7977" s="57"/>
      <c r="N7977" s="57"/>
    </row>
    <row r="7978" spans="5:14">
      <c r="E7978" s="66"/>
      <c r="F7978" s="66"/>
      <c r="G7978" s="57"/>
      <c r="H7978" s="57"/>
      <c r="I7978" s="57"/>
      <c r="J7978" s="57"/>
      <c r="K7978" s="57"/>
      <c r="L7978" s="57"/>
      <c r="M7978" s="57"/>
      <c r="N7978" s="57"/>
    </row>
    <row r="7979" spans="5:14">
      <c r="E7979" s="66"/>
      <c r="F7979" s="66"/>
      <c r="G7979" s="57"/>
      <c r="H7979" s="57"/>
      <c r="I7979" s="57"/>
      <c r="J7979" s="57"/>
      <c r="K7979" s="57"/>
      <c r="L7979" s="57"/>
      <c r="M7979" s="57"/>
      <c r="N7979" s="57"/>
    </row>
    <row r="7980" spans="5:14">
      <c r="E7980" s="66"/>
      <c r="F7980" s="66"/>
      <c r="G7980" s="57"/>
      <c r="H7980" s="57"/>
      <c r="I7980" s="57"/>
      <c r="J7980" s="57"/>
      <c r="K7980" s="57"/>
      <c r="L7980" s="57"/>
      <c r="M7980" s="57"/>
      <c r="N7980" s="57"/>
    </row>
    <row r="7981" spans="5:14">
      <c r="E7981" s="66"/>
      <c r="F7981" s="66"/>
      <c r="G7981" s="57"/>
      <c r="H7981" s="57"/>
      <c r="I7981" s="57"/>
      <c r="J7981" s="57"/>
      <c r="K7981" s="57"/>
      <c r="L7981" s="57"/>
      <c r="M7981" s="57"/>
      <c r="N7981" s="57"/>
    </row>
    <row r="7982" spans="5:14">
      <c r="E7982" s="66"/>
      <c r="F7982" s="66"/>
      <c r="G7982" s="57"/>
      <c r="H7982" s="57"/>
      <c r="I7982" s="57"/>
      <c r="J7982" s="57"/>
      <c r="K7982" s="57"/>
      <c r="L7982" s="57"/>
      <c r="M7982" s="57"/>
      <c r="N7982" s="57"/>
    </row>
    <row r="7983" spans="5:14">
      <c r="E7983" s="66"/>
      <c r="F7983" s="66"/>
      <c r="G7983" s="57"/>
      <c r="H7983" s="57"/>
      <c r="I7983" s="57"/>
      <c r="J7983" s="57"/>
      <c r="K7983" s="57"/>
      <c r="L7983" s="57"/>
      <c r="M7983" s="57"/>
      <c r="N7983" s="57"/>
    </row>
    <row r="7984" spans="5:14">
      <c r="E7984" s="66"/>
      <c r="F7984" s="66"/>
      <c r="G7984" s="57"/>
      <c r="H7984" s="57"/>
      <c r="I7984" s="57"/>
      <c r="J7984" s="57"/>
      <c r="K7984" s="57"/>
      <c r="L7984" s="57"/>
      <c r="M7984" s="57"/>
      <c r="N7984" s="57"/>
    </row>
    <row r="7985" spans="5:14">
      <c r="E7985" s="66"/>
      <c r="F7985" s="66"/>
      <c r="G7985" s="57"/>
      <c r="H7985" s="57"/>
      <c r="I7985" s="57"/>
      <c r="J7985" s="57"/>
      <c r="K7985" s="57"/>
      <c r="L7985" s="57"/>
      <c r="M7985" s="57"/>
      <c r="N7985" s="57"/>
    </row>
    <row r="7986" spans="5:14">
      <c r="E7986" s="66"/>
      <c r="F7986" s="66"/>
      <c r="G7986" s="57"/>
      <c r="H7986" s="57"/>
      <c r="I7986" s="57"/>
      <c r="J7986" s="57"/>
      <c r="K7986" s="57"/>
      <c r="L7986" s="57"/>
      <c r="M7986" s="57"/>
      <c r="N7986" s="57"/>
    </row>
    <row r="7987" spans="5:14">
      <c r="E7987" s="66"/>
      <c r="F7987" s="66"/>
      <c r="G7987" s="57"/>
      <c r="H7987" s="57"/>
      <c r="I7987" s="57"/>
      <c r="J7987" s="57"/>
      <c r="K7987" s="57"/>
      <c r="L7987" s="57"/>
      <c r="M7987" s="57"/>
      <c r="N7987" s="57"/>
    </row>
    <row r="7988" spans="5:14">
      <c r="E7988" s="66"/>
      <c r="F7988" s="66"/>
      <c r="G7988" s="57"/>
      <c r="H7988" s="57"/>
      <c r="I7988" s="57"/>
      <c r="J7988" s="57"/>
      <c r="K7988" s="57"/>
      <c r="L7988" s="57"/>
      <c r="M7988" s="57"/>
      <c r="N7988" s="57"/>
    </row>
    <row r="7989" spans="5:14">
      <c r="E7989" s="66"/>
      <c r="F7989" s="66"/>
      <c r="G7989" s="57"/>
      <c r="H7989" s="57"/>
      <c r="I7989" s="57"/>
      <c r="J7989" s="57"/>
      <c r="K7989" s="57"/>
      <c r="L7989" s="57"/>
      <c r="M7989" s="57"/>
      <c r="N7989" s="57"/>
    </row>
    <row r="7990" spans="5:14">
      <c r="E7990" s="66"/>
      <c r="F7990" s="66"/>
      <c r="G7990" s="57"/>
      <c r="H7990" s="57"/>
      <c r="I7990" s="57"/>
      <c r="J7990" s="57"/>
      <c r="K7990" s="57"/>
      <c r="L7990" s="57"/>
      <c r="M7990" s="57"/>
      <c r="N7990" s="57"/>
    </row>
    <row r="7991" spans="5:14">
      <c r="E7991" s="66"/>
      <c r="F7991" s="66"/>
      <c r="G7991" s="57"/>
      <c r="H7991" s="57"/>
      <c r="I7991" s="57"/>
      <c r="J7991" s="57"/>
      <c r="K7991" s="57"/>
      <c r="L7991" s="57"/>
      <c r="M7991" s="57"/>
      <c r="N7991" s="57"/>
    </row>
    <row r="7992" spans="5:14">
      <c r="E7992" s="66"/>
      <c r="F7992" s="66"/>
      <c r="G7992" s="57"/>
      <c r="H7992" s="57"/>
      <c r="I7992" s="57"/>
      <c r="J7992" s="57"/>
      <c r="K7992" s="57"/>
      <c r="L7992" s="57"/>
      <c r="M7992" s="57"/>
      <c r="N7992" s="57"/>
    </row>
    <row r="7993" spans="5:14">
      <c r="E7993" s="66"/>
      <c r="F7993" s="66"/>
      <c r="G7993" s="57"/>
      <c r="H7993" s="57"/>
      <c r="I7993" s="57"/>
      <c r="J7993" s="57"/>
      <c r="K7993" s="57"/>
      <c r="L7993" s="57"/>
      <c r="M7993" s="57"/>
      <c r="N7993" s="57"/>
    </row>
    <row r="7994" spans="5:14">
      <c r="E7994" s="66"/>
      <c r="F7994" s="66"/>
      <c r="G7994" s="57"/>
      <c r="H7994" s="57"/>
      <c r="I7994" s="57"/>
      <c r="J7994" s="57"/>
      <c r="K7994" s="57"/>
      <c r="L7994" s="57"/>
      <c r="M7994" s="57"/>
      <c r="N7994" s="57"/>
    </row>
    <row r="7995" spans="5:14">
      <c r="E7995" s="66"/>
      <c r="F7995" s="66"/>
      <c r="G7995" s="57"/>
      <c r="H7995" s="57"/>
      <c r="I7995" s="57"/>
      <c r="J7995" s="57"/>
      <c r="K7995" s="57"/>
      <c r="L7995" s="57"/>
      <c r="M7995" s="57"/>
      <c r="N7995" s="57"/>
    </row>
    <row r="7996" spans="5:14">
      <c r="E7996" s="66"/>
      <c r="F7996" s="66"/>
      <c r="G7996" s="57"/>
      <c r="H7996" s="57"/>
      <c r="I7996" s="57"/>
      <c r="J7996" s="57"/>
      <c r="K7996" s="57"/>
      <c r="L7996" s="57"/>
      <c r="M7996" s="57"/>
      <c r="N7996" s="57"/>
    </row>
    <row r="7997" spans="5:14">
      <c r="E7997" s="66"/>
      <c r="F7997" s="66"/>
      <c r="G7997" s="57"/>
      <c r="H7997" s="57"/>
      <c r="I7997" s="57"/>
      <c r="J7997" s="57"/>
      <c r="K7997" s="57"/>
      <c r="L7997" s="57"/>
      <c r="M7997" s="57"/>
      <c r="N7997" s="57"/>
    </row>
    <row r="7998" spans="5:14">
      <c r="E7998" s="66"/>
      <c r="F7998" s="66"/>
      <c r="G7998" s="57"/>
      <c r="H7998" s="57"/>
      <c r="I7998" s="57"/>
      <c r="J7998" s="57"/>
      <c r="K7998" s="57"/>
      <c r="L7998" s="57"/>
      <c r="M7998" s="57"/>
      <c r="N7998" s="57"/>
    </row>
    <row r="7999" spans="5:14">
      <c r="E7999" s="66"/>
      <c r="F7999" s="66"/>
      <c r="G7999" s="57"/>
      <c r="H7999" s="57"/>
      <c r="I7999" s="57"/>
      <c r="J7999" s="57"/>
      <c r="K7999" s="57"/>
      <c r="L7999" s="57"/>
      <c r="M7999" s="57"/>
      <c r="N7999" s="57"/>
    </row>
    <row r="8000" spans="5:14">
      <c r="E8000" s="66"/>
      <c r="F8000" s="66"/>
      <c r="G8000" s="57"/>
      <c r="H8000" s="57"/>
      <c r="I8000" s="57"/>
      <c r="J8000" s="57"/>
      <c r="K8000" s="57"/>
      <c r="L8000" s="57"/>
      <c r="M8000" s="57"/>
      <c r="N8000" s="57"/>
    </row>
    <row r="8001" spans="5:14">
      <c r="E8001" s="66"/>
      <c r="F8001" s="66"/>
      <c r="G8001" s="57"/>
      <c r="H8001" s="57"/>
      <c r="I8001" s="57"/>
      <c r="J8001" s="57"/>
      <c r="K8001" s="57"/>
      <c r="L8001" s="57"/>
      <c r="M8001" s="57"/>
      <c r="N8001" s="57"/>
    </row>
    <row r="8002" spans="5:14">
      <c r="E8002" s="66"/>
      <c r="F8002" s="66"/>
      <c r="G8002" s="57"/>
      <c r="H8002" s="57"/>
      <c r="I8002" s="57"/>
      <c r="J8002" s="57"/>
      <c r="K8002" s="57"/>
      <c r="L8002" s="57"/>
      <c r="M8002" s="57"/>
      <c r="N8002" s="57"/>
    </row>
    <row r="8003" spans="5:14">
      <c r="E8003" s="66"/>
      <c r="F8003" s="66"/>
      <c r="G8003" s="57"/>
      <c r="H8003" s="57"/>
      <c r="I8003" s="57"/>
      <c r="J8003" s="57"/>
      <c r="K8003" s="57"/>
      <c r="L8003" s="57"/>
      <c r="M8003" s="57"/>
      <c r="N8003" s="57"/>
    </row>
    <row r="8004" spans="5:14">
      <c r="E8004" s="66"/>
      <c r="F8004" s="66"/>
      <c r="G8004" s="57"/>
      <c r="H8004" s="57"/>
      <c r="I8004" s="57"/>
      <c r="J8004" s="57"/>
      <c r="K8004" s="57"/>
      <c r="L8004" s="57"/>
      <c r="M8004" s="57"/>
      <c r="N8004" s="57"/>
    </row>
    <row r="8005" spans="5:14">
      <c r="E8005" s="66"/>
      <c r="F8005" s="66"/>
      <c r="G8005" s="57"/>
      <c r="H8005" s="57"/>
      <c r="I8005" s="57"/>
      <c r="J8005" s="57"/>
      <c r="K8005" s="57"/>
      <c r="L8005" s="57"/>
      <c r="M8005" s="57"/>
      <c r="N8005" s="57"/>
    </row>
    <row r="8006" spans="5:14">
      <c r="E8006" s="66"/>
      <c r="F8006" s="66"/>
      <c r="G8006" s="57"/>
      <c r="H8006" s="57"/>
      <c r="I8006" s="57"/>
      <c r="J8006" s="57"/>
      <c r="K8006" s="57"/>
      <c r="L8006" s="57"/>
      <c r="M8006" s="57"/>
      <c r="N8006" s="57"/>
    </row>
    <row r="8007" spans="5:14">
      <c r="E8007" s="66"/>
      <c r="F8007" s="66"/>
      <c r="G8007" s="57"/>
      <c r="H8007" s="57"/>
      <c r="I8007" s="57"/>
      <c r="J8007" s="57"/>
      <c r="K8007" s="57"/>
      <c r="L8007" s="57"/>
      <c r="M8007" s="57"/>
      <c r="N8007" s="57"/>
    </row>
    <row r="8008" spans="5:14">
      <c r="E8008" s="66"/>
      <c r="F8008" s="66"/>
      <c r="G8008" s="57"/>
      <c r="H8008" s="57"/>
      <c r="I8008" s="57"/>
      <c r="J8008" s="57"/>
      <c r="K8008" s="57"/>
      <c r="L8008" s="57"/>
      <c r="M8008" s="57"/>
      <c r="N8008" s="57"/>
    </row>
    <row r="8009" spans="5:14">
      <c r="E8009" s="66"/>
      <c r="F8009" s="66"/>
      <c r="G8009" s="57"/>
      <c r="H8009" s="57"/>
      <c r="I8009" s="57"/>
      <c r="J8009" s="57"/>
      <c r="K8009" s="57"/>
      <c r="L8009" s="57"/>
      <c r="M8009" s="57"/>
      <c r="N8009" s="57"/>
    </row>
    <row r="8010" spans="5:14">
      <c r="E8010" s="66"/>
      <c r="F8010" s="66"/>
      <c r="G8010" s="57"/>
      <c r="H8010" s="57"/>
      <c r="I8010" s="57"/>
      <c r="J8010" s="57"/>
      <c r="K8010" s="57"/>
      <c r="L8010" s="57"/>
      <c r="M8010" s="57"/>
      <c r="N8010" s="57"/>
    </row>
    <row r="8011" spans="5:14">
      <c r="E8011" s="66"/>
      <c r="F8011" s="66"/>
      <c r="G8011" s="57"/>
      <c r="H8011" s="57"/>
      <c r="I8011" s="57"/>
      <c r="J8011" s="57"/>
      <c r="K8011" s="57"/>
      <c r="L8011" s="57"/>
      <c r="M8011" s="57"/>
      <c r="N8011" s="57"/>
    </row>
    <row r="8012" spans="5:14">
      <c r="E8012" s="66"/>
      <c r="F8012" s="66"/>
      <c r="G8012" s="57"/>
      <c r="H8012" s="57"/>
      <c r="I8012" s="57"/>
      <c r="J8012" s="57"/>
      <c r="K8012" s="57"/>
      <c r="L8012" s="57"/>
      <c r="M8012" s="57"/>
      <c r="N8012" s="57"/>
    </row>
    <row r="8013" spans="5:14">
      <c r="E8013" s="66"/>
      <c r="F8013" s="66"/>
      <c r="G8013" s="57"/>
      <c r="H8013" s="57"/>
      <c r="I8013" s="57"/>
      <c r="J8013" s="57"/>
      <c r="K8013" s="57"/>
      <c r="L8013" s="57"/>
      <c r="M8013" s="57"/>
      <c r="N8013" s="57"/>
    </row>
    <row r="8014" spans="5:14">
      <c r="E8014" s="66"/>
      <c r="F8014" s="66"/>
      <c r="G8014" s="57"/>
      <c r="H8014" s="57"/>
      <c r="I8014" s="57"/>
      <c r="J8014" s="57"/>
      <c r="K8014" s="57"/>
      <c r="L8014" s="57"/>
      <c r="M8014" s="57"/>
      <c r="N8014" s="57"/>
    </row>
    <row r="8015" spans="5:14">
      <c r="E8015" s="66"/>
      <c r="F8015" s="66"/>
      <c r="G8015" s="57"/>
      <c r="H8015" s="57"/>
      <c r="I8015" s="57"/>
      <c r="J8015" s="57"/>
      <c r="K8015" s="57"/>
      <c r="L8015" s="57"/>
      <c r="M8015" s="57"/>
      <c r="N8015" s="57"/>
    </row>
    <row r="8016" spans="5:14">
      <c r="E8016" s="66"/>
      <c r="F8016" s="66"/>
      <c r="G8016" s="57"/>
      <c r="H8016" s="57"/>
      <c r="I8016" s="57"/>
      <c r="J8016" s="57"/>
      <c r="K8016" s="57"/>
      <c r="L8016" s="57"/>
      <c r="M8016" s="57"/>
      <c r="N8016" s="57"/>
    </row>
    <row r="8017" spans="5:14">
      <c r="E8017" s="66"/>
      <c r="F8017" s="66"/>
      <c r="G8017" s="57"/>
      <c r="H8017" s="57"/>
      <c r="I8017" s="57"/>
      <c r="J8017" s="57"/>
      <c r="K8017" s="57"/>
      <c r="L8017" s="57"/>
      <c r="M8017" s="57"/>
      <c r="N8017" s="57"/>
    </row>
    <row r="8018" spans="5:14">
      <c r="E8018" s="66"/>
      <c r="F8018" s="66"/>
      <c r="G8018" s="57"/>
      <c r="H8018" s="57"/>
      <c r="I8018" s="57"/>
      <c r="J8018" s="57"/>
      <c r="K8018" s="57"/>
      <c r="L8018" s="57"/>
      <c r="M8018" s="57"/>
      <c r="N8018" s="57"/>
    </row>
    <row r="8019" spans="5:14">
      <c r="E8019" s="66"/>
      <c r="F8019" s="66"/>
      <c r="G8019" s="57"/>
      <c r="H8019" s="57"/>
      <c r="I8019" s="57"/>
      <c r="J8019" s="57"/>
      <c r="K8019" s="57"/>
      <c r="L8019" s="57"/>
      <c r="M8019" s="57"/>
      <c r="N8019" s="57"/>
    </row>
    <row r="8020" spans="5:14">
      <c r="E8020" s="66"/>
      <c r="F8020" s="66"/>
      <c r="G8020" s="57"/>
      <c r="H8020" s="57"/>
      <c r="I8020" s="57"/>
      <c r="J8020" s="57"/>
      <c r="K8020" s="57"/>
      <c r="L8020" s="57"/>
      <c r="M8020" s="57"/>
      <c r="N8020" s="57"/>
    </row>
    <row r="8021" spans="5:14">
      <c r="E8021" s="66"/>
      <c r="F8021" s="66"/>
      <c r="G8021" s="57"/>
      <c r="H8021" s="57"/>
      <c r="I8021" s="57"/>
      <c r="J8021" s="57"/>
      <c r="K8021" s="57"/>
      <c r="L8021" s="57"/>
      <c r="M8021" s="57"/>
      <c r="N8021" s="57"/>
    </row>
    <row r="8022" spans="5:14">
      <c r="E8022" s="66"/>
      <c r="F8022" s="66"/>
      <c r="G8022" s="57"/>
      <c r="H8022" s="57"/>
      <c r="I8022" s="57"/>
      <c r="J8022" s="57"/>
      <c r="K8022" s="57"/>
      <c r="L8022" s="57"/>
      <c r="M8022" s="57"/>
      <c r="N8022" s="57"/>
    </row>
    <row r="8023" spans="5:14">
      <c r="E8023" s="66"/>
      <c r="F8023" s="66"/>
      <c r="G8023" s="57"/>
      <c r="H8023" s="57"/>
      <c r="I8023" s="57"/>
      <c r="J8023" s="57"/>
      <c r="K8023" s="57"/>
      <c r="L8023" s="57"/>
      <c r="M8023" s="57"/>
      <c r="N8023" s="57"/>
    </row>
    <row r="8024" spans="5:14">
      <c r="E8024" s="66"/>
      <c r="F8024" s="66"/>
      <c r="G8024" s="57"/>
      <c r="H8024" s="57"/>
      <c r="I8024" s="57"/>
      <c r="J8024" s="57"/>
      <c r="K8024" s="57"/>
      <c r="L8024" s="57"/>
      <c r="M8024" s="57"/>
      <c r="N8024" s="57"/>
    </row>
    <row r="8025" spans="5:14">
      <c r="E8025" s="66"/>
      <c r="F8025" s="66"/>
      <c r="G8025" s="57"/>
      <c r="H8025" s="57"/>
      <c r="I8025" s="57"/>
      <c r="J8025" s="57"/>
      <c r="K8025" s="57"/>
      <c r="L8025" s="57"/>
      <c r="M8025" s="57"/>
      <c r="N8025" s="57"/>
    </row>
    <row r="8026" spans="5:14">
      <c r="E8026" s="66"/>
      <c r="F8026" s="66"/>
      <c r="G8026" s="57"/>
      <c r="H8026" s="57"/>
      <c r="I8026" s="57"/>
      <c r="J8026" s="57"/>
      <c r="K8026" s="57"/>
      <c r="L8026" s="57"/>
      <c r="M8026" s="57"/>
      <c r="N8026" s="57"/>
    </row>
    <row r="8027" spans="5:14">
      <c r="E8027" s="66"/>
      <c r="F8027" s="66"/>
      <c r="G8027" s="57"/>
      <c r="H8027" s="57"/>
      <c r="I8027" s="57"/>
      <c r="J8027" s="57"/>
      <c r="K8027" s="57"/>
      <c r="L8027" s="57"/>
      <c r="M8027" s="57"/>
      <c r="N8027" s="57"/>
    </row>
    <row r="8028" spans="5:14">
      <c r="E8028" s="66"/>
      <c r="F8028" s="66"/>
      <c r="G8028" s="57"/>
      <c r="H8028" s="57"/>
      <c r="I8028" s="57"/>
      <c r="J8028" s="57"/>
      <c r="K8028" s="57"/>
      <c r="L8028" s="57"/>
      <c r="M8028" s="57"/>
      <c r="N8028" s="57"/>
    </row>
    <row r="8029" spans="5:14">
      <c r="E8029" s="66"/>
      <c r="F8029" s="66"/>
      <c r="G8029" s="57"/>
      <c r="H8029" s="57"/>
      <c r="I8029" s="57"/>
      <c r="J8029" s="57"/>
      <c r="K8029" s="57"/>
      <c r="L8029" s="57"/>
      <c r="M8029" s="57"/>
      <c r="N8029" s="57"/>
    </row>
    <row r="8030" spans="5:14">
      <c r="E8030" s="66"/>
      <c r="F8030" s="66"/>
      <c r="G8030" s="57"/>
      <c r="H8030" s="57"/>
      <c r="I8030" s="57"/>
      <c r="J8030" s="57"/>
      <c r="K8030" s="57"/>
      <c r="L8030" s="57"/>
      <c r="M8030" s="57"/>
      <c r="N8030" s="57"/>
    </row>
    <row r="8031" spans="5:14">
      <c r="E8031" s="66"/>
      <c r="F8031" s="66"/>
      <c r="G8031" s="57"/>
      <c r="H8031" s="57"/>
      <c r="I8031" s="57"/>
      <c r="J8031" s="57"/>
      <c r="K8031" s="57"/>
      <c r="L8031" s="57"/>
      <c r="M8031" s="57"/>
      <c r="N8031" s="57"/>
    </row>
    <row r="8032" spans="5:14">
      <c r="E8032" s="66"/>
      <c r="F8032" s="66"/>
      <c r="G8032" s="57"/>
      <c r="H8032" s="57"/>
      <c r="I8032" s="57"/>
      <c r="J8032" s="57"/>
      <c r="K8032" s="57"/>
      <c r="L8032" s="57"/>
      <c r="M8032" s="57"/>
      <c r="N8032" s="57"/>
    </row>
    <row r="8033" spans="5:14">
      <c r="E8033" s="66"/>
      <c r="F8033" s="66"/>
      <c r="G8033" s="57"/>
      <c r="H8033" s="57"/>
      <c r="I8033" s="57"/>
      <c r="J8033" s="57"/>
      <c r="K8033" s="57"/>
      <c r="L8033" s="57"/>
      <c r="M8033" s="57"/>
      <c r="N8033" s="57"/>
    </row>
    <row r="8034" spans="5:14">
      <c r="E8034" s="66"/>
      <c r="F8034" s="66"/>
      <c r="G8034" s="57"/>
      <c r="H8034" s="57"/>
      <c r="I8034" s="57"/>
      <c r="J8034" s="57"/>
      <c r="K8034" s="57"/>
      <c r="L8034" s="57"/>
      <c r="M8034" s="57"/>
      <c r="N8034" s="57"/>
    </row>
    <row r="8035" spans="5:14">
      <c r="E8035" s="66"/>
      <c r="F8035" s="66"/>
      <c r="G8035" s="57"/>
      <c r="H8035" s="57"/>
      <c r="I8035" s="57"/>
      <c r="J8035" s="57"/>
      <c r="K8035" s="57"/>
      <c r="L8035" s="57"/>
      <c r="M8035" s="57"/>
      <c r="N8035" s="57"/>
    </row>
    <row r="8036" spans="5:14">
      <c r="E8036" s="66"/>
      <c r="F8036" s="66"/>
      <c r="G8036" s="57"/>
      <c r="H8036" s="57"/>
      <c r="I8036" s="57"/>
      <c r="J8036" s="57"/>
      <c r="K8036" s="57"/>
      <c r="L8036" s="57"/>
      <c r="M8036" s="57"/>
      <c r="N8036" s="57"/>
    </row>
    <row r="8037" spans="5:14">
      <c r="E8037" s="66"/>
      <c r="F8037" s="66"/>
      <c r="G8037" s="57"/>
      <c r="H8037" s="57"/>
      <c r="I8037" s="57"/>
      <c r="J8037" s="57"/>
      <c r="K8037" s="57"/>
      <c r="L8037" s="57"/>
      <c r="M8037" s="57"/>
      <c r="N8037" s="57"/>
    </row>
    <row r="8038" spans="5:14">
      <c r="E8038" s="66"/>
      <c r="F8038" s="66"/>
      <c r="G8038" s="57"/>
      <c r="H8038" s="57"/>
      <c r="I8038" s="57"/>
      <c r="J8038" s="57"/>
      <c r="K8038" s="57"/>
      <c r="L8038" s="57"/>
      <c r="M8038" s="57"/>
      <c r="N8038" s="57"/>
    </row>
    <row r="8039" spans="5:14">
      <c r="E8039" s="66"/>
      <c r="F8039" s="66"/>
      <c r="G8039" s="57"/>
      <c r="H8039" s="57"/>
      <c r="I8039" s="57"/>
      <c r="J8039" s="57"/>
      <c r="K8039" s="57"/>
      <c r="L8039" s="57"/>
      <c r="M8039" s="57"/>
      <c r="N8039" s="57"/>
    </row>
    <row r="8040" spans="5:14">
      <c r="E8040" s="66"/>
      <c r="F8040" s="66"/>
      <c r="G8040" s="57"/>
      <c r="H8040" s="57"/>
      <c r="I8040" s="57"/>
      <c r="J8040" s="57"/>
      <c r="K8040" s="57"/>
      <c r="L8040" s="57"/>
      <c r="M8040" s="57"/>
      <c r="N8040" s="57"/>
    </row>
    <row r="8041" spans="5:14">
      <c r="E8041" s="66"/>
      <c r="F8041" s="66"/>
      <c r="G8041" s="57"/>
      <c r="H8041" s="57"/>
      <c r="I8041" s="57"/>
      <c r="J8041" s="57"/>
      <c r="K8041" s="57"/>
      <c r="L8041" s="57"/>
      <c r="M8041" s="57"/>
      <c r="N8041" s="57"/>
    </row>
    <row r="8042" spans="5:14">
      <c r="E8042" s="66"/>
      <c r="F8042" s="66"/>
      <c r="G8042" s="57"/>
      <c r="H8042" s="57"/>
      <c r="I8042" s="57"/>
      <c r="J8042" s="57"/>
      <c r="K8042" s="57"/>
      <c r="L8042" s="57"/>
      <c r="M8042" s="57"/>
      <c r="N8042" s="57"/>
    </row>
    <row r="8043" spans="5:14">
      <c r="E8043" s="66"/>
      <c r="F8043" s="66"/>
      <c r="G8043" s="57"/>
      <c r="H8043" s="57"/>
      <c r="I8043" s="57"/>
      <c r="J8043" s="57"/>
      <c r="K8043" s="57"/>
      <c r="L8043" s="57"/>
      <c r="M8043" s="57"/>
      <c r="N8043" s="57"/>
    </row>
    <row r="8044" spans="5:14">
      <c r="E8044" s="66"/>
      <c r="F8044" s="66"/>
      <c r="G8044" s="57"/>
      <c r="H8044" s="57"/>
      <c r="I8044" s="57"/>
      <c r="J8044" s="57"/>
      <c r="K8044" s="57"/>
      <c r="L8044" s="57"/>
      <c r="M8044" s="57"/>
      <c r="N8044" s="57"/>
    </row>
    <row r="8045" spans="5:14">
      <c r="E8045" s="66"/>
      <c r="F8045" s="66"/>
      <c r="G8045" s="57"/>
      <c r="H8045" s="57"/>
      <c r="I8045" s="57"/>
      <c r="J8045" s="57"/>
      <c r="K8045" s="57"/>
      <c r="L8045" s="57"/>
      <c r="M8045" s="57"/>
      <c r="N8045" s="57"/>
    </row>
    <row r="8046" spans="5:14">
      <c r="E8046" s="66"/>
      <c r="F8046" s="66"/>
      <c r="G8046" s="57"/>
      <c r="H8046" s="57"/>
      <c r="I8046" s="57"/>
      <c r="J8046" s="57"/>
      <c r="K8046" s="57"/>
      <c r="L8046" s="57"/>
      <c r="M8046" s="57"/>
      <c r="N8046" s="57"/>
    </row>
    <row r="8047" spans="5:14">
      <c r="E8047" s="66"/>
      <c r="F8047" s="66"/>
      <c r="G8047" s="57"/>
      <c r="H8047" s="57"/>
      <c r="I8047" s="57"/>
      <c r="J8047" s="57"/>
      <c r="K8047" s="57"/>
      <c r="L8047" s="57"/>
      <c r="M8047" s="57"/>
      <c r="N8047" s="57"/>
    </row>
    <row r="8048" spans="5:14">
      <c r="E8048" s="66"/>
      <c r="F8048" s="66"/>
      <c r="G8048" s="57"/>
      <c r="H8048" s="57"/>
      <c r="I8048" s="57"/>
      <c r="J8048" s="57"/>
      <c r="K8048" s="57"/>
      <c r="L8048" s="57"/>
      <c r="M8048" s="57"/>
      <c r="N8048" s="57"/>
    </row>
    <row r="8049" spans="5:14">
      <c r="E8049" s="66"/>
      <c r="F8049" s="66"/>
      <c r="G8049" s="57"/>
      <c r="H8049" s="57"/>
      <c r="I8049" s="57"/>
      <c r="J8049" s="57"/>
      <c r="K8049" s="57"/>
      <c r="L8049" s="57"/>
      <c r="M8049" s="57"/>
      <c r="N8049" s="57"/>
    </row>
    <row r="8050" spans="5:14">
      <c r="E8050" s="66"/>
      <c r="F8050" s="66"/>
      <c r="G8050" s="57"/>
      <c r="H8050" s="57"/>
      <c r="I8050" s="57"/>
      <c r="J8050" s="57"/>
      <c r="K8050" s="57"/>
      <c r="L8050" s="57"/>
      <c r="M8050" s="57"/>
      <c r="N8050" s="57"/>
    </row>
    <row r="8051" spans="5:14">
      <c r="E8051" s="66"/>
      <c r="F8051" s="66"/>
      <c r="G8051" s="57"/>
      <c r="H8051" s="57"/>
      <c r="I8051" s="57"/>
      <c r="J8051" s="57"/>
      <c r="K8051" s="57"/>
      <c r="L8051" s="57"/>
      <c r="M8051" s="57"/>
      <c r="N8051" s="57"/>
    </row>
    <row r="8052" spans="5:14">
      <c r="E8052" s="66"/>
      <c r="F8052" s="66"/>
      <c r="G8052" s="57"/>
      <c r="H8052" s="57"/>
      <c r="I8052" s="57"/>
      <c r="J8052" s="57"/>
      <c r="K8052" s="57"/>
      <c r="L8052" s="57"/>
      <c r="M8052" s="57"/>
      <c r="N8052" s="57"/>
    </row>
    <row r="8053" spans="5:14">
      <c r="E8053" s="66"/>
      <c r="F8053" s="66"/>
      <c r="G8053" s="57"/>
      <c r="H8053" s="57"/>
      <c r="I8053" s="57"/>
      <c r="J8053" s="57"/>
      <c r="K8053" s="57"/>
      <c r="L8053" s="57"/>
      <c r="M8053" s="57"/>
      <c r="N8053" s="57"/>
    </row>
    <row r="8054" spans="5:14">
      <c r="E8054" s="66"/>
      <c r="F8054" s="66"/>
      <c r="G8054" s="57"/>
      <c r="H8054" s="57"/>
      <c r="I8054" s="57"/>
      <c r="J8054" s="57"/>
      <c r="K8054" s="57"/>
      <c r="L8054" s="57"/>
      <c r="M8054" s="57"/>
      <c r="N8054" s="57"/>
    </row>
    <row r="8055" spans="5:14">
      <c r="E8055" s="66"/>
      <c r="F8055" s="66"/>
      <c r="G8055" s="57"/>
      <c r="H8055" s="57"/>
      <c r="I8055" s="57"/>
      <c r="J8055" s="57"/>
      <c r="K8055" s="57"/>
      <c r="L8055" s="57"/>
      <c r="M8055" s="57"/>
      <c r="N8055" s="57"/>
    </row>
    <row r="8056" spans="5:14">
      <c r="E8056" s="66"/>
      <c r="F8056" s="66"/>
      <c r="G8056" s="57"/>
      <c r="H8056" s="57"/>
      <c r="I8056" s="57"/>
      <c r="J8056" s="57"/>
      <c r="K8056" s="57"/>
      <c r="L8056" s="57"/>
      <c r="M8056" s="57"/>
      <c r="N8056" s="57"/>
    </row>
    <row r="8057" spans="5:14">
      <c r="E8057" s="66"/>
      <c r="F8057" s="66"/>
      <c r="G8057" s="57"/>
      <c r="H8057" s="57"/>
      <c r="I8057" s="57"/>
      <c r="J8057" s="57"/>
      <c r="K8057" s="57"/>
      <c r="L8057" s="57"/>
      <c r="M8057" s="57"/>
      <c r="N8057" s="57"/>
    </row>
    <row r="8058" spans="5:14">
      <c r="E8058" s="66"/>
      <c r="F8058" s="66"/>
      <c r="G8058" s="57"/>
      <c r="H8058" s="57"/>
      <c r="I8058" s="57"/>
      <c r="J8058" s="57"/>
      <c r="K8058" s="57"/>
      <c r="L8058" s="57"/>
      <c r="M8058" s="57"/>
      <c r="N8058" s="57"/>
    </row>
    <row r="8059" spans="5:14">
      <c r="E8059" s="66"/>
      <c r="F8059" s="66"/>
      <c r="G8059" s="57"/>
      <c r="H8059" s="57"/>
      <c r="I8059" s="57"/>
      <c r="J8059" s="57"/>
      <c r="K8059" s="57"/>
      <c r="L8059" s="57"/>
      <c r="M8059" s="57"/>
      <c r="N8059" s="57"/>
    </row>
    <row r="8060" spans="5:14">
      <c r="E8060" s="66"/>
      <c r="F8060" s="66"/>
      <c r="G8060" s="57"/>
      <c r="H8060" s="57"/>
      <c r="I8060" s="57"/>
      <c r="J8060" s="57"/>
      <c r="K8060" s="57"/>
      <c r="L8060" s="57"/>
      <c r="M8060" s="57"/>
      <c r="N8060" s="57"/>
    </row>
    <row r="8061" spans="5:14">
      <c r="E8061" s="66"/>
      <c r="F8061" s="66"/>
      <c r="G8061" s="57"/>
      <c r="H8061" s="57"/>
      <c r="I8061" s="57"/>
      <c r="J8061" s="57"/>
      <c r="K8061" s="57"/>
      <c r="L8061" s="57"/>
      <c r="M8061" s="57"/>
      <c r="N8061" s="57"/>
    </row>
    <row r="8062" spans="5:14">
      <c r="E8062" s="66"/>
      <c r="F8062" s="66"/>
      <c r="G8062" s="57"/>
      <c r="H8062" s="57"/>
      <c r="I8062" s="57"/>
      <c r="J8062" s="57"/>
      <c r="K8062" s="57"/>
      <c r="L8062" s="57"/>
      <c r="M8062" s="57"/>
      <c r="N8062" s="57"/>
    </row>
    <row r="8063" spans="5:14">
      <c r="E8063" s="66"/>
      <c r="F8063" s="66"/>
      <c r="G8063" s="57"/>
      <c r="H8063" s="57"/>
      <c r="I8063" s="57"/>
      <c r="J8063" s="57"/>
      <c r="K8063" s="57"/>
      <c r="L8063" s="57"/>
      <c r="M8063" s="57"/>
      <c r="N8063" s="57"/>
    </row>
    <row r="8064" spans="5:14">
      <c r="E8064" s="66"/>
      <c r="F8064" s="66"/>
      <c r="G8064" s="57"/>
      <c r="H8064" s="57"/>
      <c r="I8064" s="57"/>
      <c r="J8064" s="57"/>
      <c r="K8064" s="57"/>
      <c r="L8064" s="57"/>
      <c r="M8064" s="57"/>
      <c r="N8064" s="57"/>
    </row>
    <row r="8065" spans="5:14">
      <c r="E8065" s="66"/>
      <c r="F8065" s="66"/>
      <c r="G8065" s="57"/>
      <c r="H8065" s="57"/>
      <c r="I8065" s="57"/>
      <c r="J8065" s="57"/>
      <c r="K8065" s="57"/>
      <c r="L8065" s="57"/>
      <c r="M8065" s="57"/>
      <c r="N8065" s="57"/>
    </row>
    <row r="8066" spans="5:14">
      <c r="E8066" s="66"/>
      <c r="F8066" s="66"/>
      <c r="G8066" s="57"/>
      <c r="H8066" s="57"/>
      <c r="I8066" s="57"/>
      <c r="J8066" s="57"/>
      <c r="K8066" s="57"/>
      <c r="L8066" s="57"/>
      <c r="M8066" s="57"/>
      <c r="N8066" s="57"/>
    </row>
    <row r="8067" spans="5:14">
      <c r="E8067" s="66"/>
      <c r="F8067" s="66"/>
      <c r="G8067" s="57"/>
      <c r="H8067" s="57"/>
      <c r="I8067" s="57"/>
      <c r="J8067" s="57"/>
      <c r="K8067" s="57"/>
      <c r="L8067" s="57"/>
      <c r="M8067" s="57"/>
      <c r="N8067" s="57"/>
    </row>
    <row r="8068" spans="5:14">
      <c r="E8068" s="66"/>
      <c r="F8068" s="66"/>
      <c r="G8068" s="57"/>
      <c r="H8068" s="57"/>
      <c r="I8068" s="57"/>
      <c r="J8068" s="57"/>
      <c r="K8068" s="57"/>
      <c r="L8068" s="57"/>
      <c r="M8068" s="57"/>
      <c r="N8068" s="57"/>
    </row>
    <row r="8069" spans="5:14">
      <c r="E8069" s="66"/>
      <c r="F8069" s="66"/>
      <c r="G8069" s="57"/>
      <c r="H8069" s="57"/>
      <c r="I8069" s="57"/>
      <c r="J8069" s="57"/>
      <c r="K8069" s="57"/>
      <c r="L8069" s="57"/>
      <c r="M8069" s="57"/>
      <c r="N8069" s="57"/>
    </row>
    <row r="8070" spans="5:14">
      <c r="E8070" s="66"/>
      <c r="F8070" s="66"/>
      <c r="G8070" s="57"/>
      <c r="H8070" s="57"/>
      <c r="I8070" s="57"/>
      <c r="J8070" s="57"/>
      <c r="K8070" s="57"/>
      <c r="L8070" s="57"/>
      <c r="M8070" s="57"/>
      <c r="N8070" s="57"/>
    </row>
    <row r="8071" spans="5:14">
      <c r="E8071" s="66"/>
      <c r="F8071" s="66"/>
      <c r="G8071" s="57"/>
      <c r="H8071" s="57"/>
      <c r="I8071" s="57"/>
      <c r="J8071" s="57"/>
      <c r="K8071" s="57"/>
      <c r="L8071" s="57"/>
      <c r="M8071" s="57"/>
      <c r="N8071" s="57"/>
    </row>
    <row r="8072" spans="5:14">
      <c r="E8072" s="66"/>
      <c r="F8072" s="66"/>
      <c r="G8072" s="57"/>
      <c r="H8072" s="57"/>
      <c r="I8072" s="57"/>
      <c r="J8072" s="57"/>
      <c r="K8072" s="57"/>
      <c r="L8072" s="57"/>
      <c r="M8072" s="57"/>
      <c r="N8072" s="57"/>
    </row>
    <row r="8073" spans="5:14">
      <c r="E8073" s="66"/>
      <c r="F8073" s="66"/>
      <c r="G8073" s="57"/>
      <c r="H8073" s="57"/>
      <c r="I8073" s="57"/>
      <c r="J8073" s="57"/>
      <c r="K8073" s="57"/>
      <c r="L8073" s="57"/>
      <c r="M8073" s="57"/>
      <c r="N8073" s="57"/>
    </row>
    <row r="8074" spans="5:14">
      <c r="E8074" s="66"/>
      <c r="F8074" s="66"/>
      <c r="G8074" s="57"/>
      <c r="H8074" s="57"/>
      <c r="I8074" s="57"/>
      <c r="J8074" s="57"/>
      <c r="K8074" s="57"/>
      <c r="L8074" s="57"/>
      <c r="M8074" s="57"/>
      <c r="N8074" s="57"/>
    </row>
    <row r="8075" spans="5:14">
      <c r="E8075" s="66"/>
      <c r="F8075" s="66"/>
      <c r="G8075" s="57"/>
      <c r="H8075" s="57"/>
      <c r="I8075" s="57"/>
      <c r="J8075" s="57"/>
      <c r="K8075" s="57"/>
      <c r="L8075" s="57"/>
      <c r="M8075" s="57"/>
      <c r="N8075" s="57"/>
    </row>
    <row r="8076" spans="5:14">
      <c r="E8076" s="66"/>
      <c r="F8076" s="66"/>
      <c r="G8076" s="57"/>
      <c r="H8076" s="57"/>
      <c r="I8076" s="57"/>
      <c r="J8076" s="57"/>
      <c r="K8076" s="57"/>
      <c r="L8076" s="57"/>
      <c r="M8076" s="57"/>
      <c r="N8076" s="57"/>
    </row>
    <row r="8077" spans="5:14">
      <c r="E8077" s="66"/>
      <c r="F8077" s="66"/>
      <c r="G8077" s="57"/>
      <c r="H8077" s="57"/>
      <c r="I8077" s="57"/>
      <c r="J8077" s="57"/>
      <c r="K8077" s="57"/>
      <c r="L8077" s="57"/>
      <c r="M8077" s="57"/>
      <c r="N8077" s="57"/>
    </row>
    <row r="8078" spans="5:14">
      <c r="E8078" s="66"/>
      <c r="F8078" s="66"/>
      <c r="G8078" s="57"/>
      <c r="H8078" s="57"/>
      <c r="I8078" s="57"/>
      <c r="J8078" s="57"/>
      <c r="K8078" s="57"/>
      <c r="L8078" s="57"/>
      <c r="M8078" s="57"/>
      <c r="N8078" s="57"/>
    </row>
    <row r="8079" spans="5:14">
      <c r="E8079" s="66"/>
      <c r="F8079" s="66"/>
      <c r="G8079" s="57"/>
      <c r="H8079" s="57"/>
      <c r="I8079" s="57"/>
      <c r="J8079" s="57"/>
      <c r="K8079" s="57"/>
      <c r="L8079" s="57"/>
      <c r="M8079" s="57"/>
      <c r="N8079" s="57"/>
    </row>
    <row r="8080" spans="5:14">
      <c r="E8080" s="66"/>
      <c r="F8080" s="66"/>
      <c r="G8080" s="57"/>
      <c r="H8080" s="57"/>
      <c r="I8080" s="57"/>
      <c r="J8080" s="57"/>
      <c r="K8080" s="57"/>
      <c r="L8080" s="57"/>
      <c r="M8080" s="57"/>
      <c r="N8080" s="57"/>
    </row>
    <row r="8081" spans="5:14">
      <c r="E8081" s="66"/>
      <c r="F8081" s="66"/>
      <c r="G8081" s="57"/>
      <c r="H8081" s="57"/>
      <c r="I8081" s="57"/>
      <c r="J8081" s="57"/>
      <c r="K8081" s="57"/>
      <c r="L8081" s="57"/>
      <c r="M8081" s="57"/>
      <c r="N8081" s="57"/>
    </row>
    <row r="8082" spans="5:14">
      <c r="E8082" s="66"/>
      <c r="F8082" s="66"/>
      <c r="G8082" s="57"/>
      <c r="H8082" s="57"/>
      <c r="I8082" s="57"/>
      <c r="J8082" s="57"/>
      <c r="K8082" s="57"/>
      <c r="L8082" s="57"/>
      <c r="M8082" s="57"/>
      <c r="N8082" s="57"/>
    </row>
    <row r="8083" spans="5:14">
      <c r="E8083" s="66"/>
      <c r="F8083" s="66"/>
      <c r="G8083" s="57"/>
      <c r="H8083" s="57"/>
      <c r="I8083" s="57"/>
      <c r="J8083" s="57"/>
      <c r="K8083" s="57"/>
      <c r="L8083" s="57"/>
      <c r="M8083" s="57"/>
      <c r="N8083" s="57"/>
    </row>
    <row r="8084" spans="5:14">
      <c r="E8084" s="66"/>
      <c r="F8084" s="66"/>
      <c r="G8084" s="57"/>
      <c r="H8084" s="57"/>
      <c r="I8084" s="57"/>
      <c r="J8084" s="57"/>
      <c r="K8084" s="57"/>
      <c r="L8084" s="57"/>
      <c r="M8084" s="57"/>
      <c r="N8084" s="57"/>
    </row>
    <row r="8085" spans="5:14">
      <c r="E8085" s="66"/>
      <c r="F8085" s="66"/>
      <c r="G8085" s="57"/>
      <c r="H8085" s="57"/>
      <c r="I8085" s="57"/>
      <c r="J8085" s="57"/>
      <c r="K8085" s="57"/>
      <c r="L8085" s="57"/>
      <c r="M8085" s="57"/>
      <c r="N8085" s="57"/>
    </row>
    <row r="8086" spans="5:14">
      <c r="E8086" s="66"/>
      <c r="F8086" s="66"/>
      <c r="G8086" s="57"/>
      <c r="H8086" s="57"/>
      <c r="I8086" s="57"/>
      <c r="J8086" s="57"/>
      <c r="K8086" s="57"/>
      <c r="L8086" s="57"/>
      <c r="M8086" s="57"/>
      <c r="N8086" s="57"/>
    </row>
    <row r="8087" spans="5:14">
      <c r="E8087" s="66"/>
      <c r="F8087" s="66"/>
      <c r="G8087" s="57"/>
      <c r="H8087" s="57"/>
      <c r="I8087" s="57"/>
      <c r="J8087" s="57"/>
      <c r="K8087" s="57"/>
      <c r="L8087" s="57"/>
      <c r="M8087" s="57"/>
      <c r="N8087" s="57"/>
    </row>
    <row r="8088" spans="5:14">
      <c r="E8088" s="66"/>
      <c r="F8088" s="66"/>
      <c r="G8088" s="57"/>
      <c r="H8088" s="57"/>
      <c r="I8088" s="57"/>
      <c r="J8088" s="57"/>
      <c r="K8088" s="57"/>
      <c r="L8088" s="57"/>
      <c r="M8088" s="57"/>
      <c r="N8088" s="57"/>
    </row>
    <row r="8089" spans="5:14">
      <c r="E8089" s="66"/>
      <c r="F8089" s="66"/>
      <c r="G8089" s="57"/>
      <c r="H8089" s="57"/>
      <c r="I8089" s="57"/>
      <c r="J8089" s="57"/>
      <c r="K8089" s="57"/>
      <c r="L8089" s="57"/>
      <c r="M8089" s="57"/>
      <c r="N8089" s="57"/>
    </row>
    <row r="8090" spans="5:14">
      <c r="E8090" s="66"/>
      <c r="F8090" s="66"/>
      <c r="G8090" s="57"/>
      <c r="H8090" s="57"/>
      <c r="I8090" s="57"/>
      <c r="J8090" s="57"/>
      <c r="K8090" s="57"/>
      <c r="L8090" s="57"/>
      <c r="M8090" s="57"/>
      <c r="N8090" s="57"/>
    </row>
    <row r="8091" spans="5:14">
      <c r="E8091" s="66"/>
      <c r="F8091" s="66"/>
      <c r="G8091" s="57"/>
      <c r="H8091" s="57"/>
      <c r="I8091" s="57"/>
      <c r="J8091" s="57"/>
      <c r="K8091" s="57"/>
      <c r="L8091" s="57"/>
      <c r="M8091" s="57"/>
      <c r="N8091" s="57"/>
    </row>
    <row r="8092" spans="5:14">
      <c r="E8092" s="66"/>
      <c r="F8092" s="66"/>
      <c r="G8092" s="57"/>
      <c r="H8092" s="57"/>
      <c r="I8092" s="57"/>
      <c r="J8092" s="57"/>
      <c r="K8092" s="57"/>
      <c r="L8092" s="57"/>
      <c r="M8092" s="57"/>
      <c r="N8092" s="57"/>
    </row>
    <row r="8093" spans="5:14">
      <c r="E8093" s="66"/>
      <c r="F8093" s="66"/>
      <c r="G8093" s="57"/>
      <c r="H8093" s="57"/>
      <c r="I8093" s="57"/>
      <c r="J8093" s="57"/>
      <c r="K8093" s="57"/>
      <c r="L8093" s="57"/>
      <c r="M8093" s="57"/>
      <c r="N8093" s="57"/>
    </row>
    <row r="8094" spans="5:14">
      <c r="E8094" s="66"/>
      <c r="F8094" s="66"/>
      <c r="G8094" s="57"/>
      <c r="H8094" s="57"/>
      <c r="I8094" s="57"/>
      <c r="J8094" s="57"/>
      <c r="K8094" s="57"/>
      <c r="L8094" s="57"/>
      <c r="M8094" s="57"/>
      <c r="N8094" s="57"/>
    </row>
    <row r="8095" spans="5:14">
      <c r="E8095" s="66"/>
      <c r="F8095" s="66"/>
      <c r="G8095" s="57"/>
      <c r="H8095" s="57"/>
      <c r="I8095" s="57"/>
      <c r="J8095" s="57"/>
      <c r="K8095" s="57"/>
      <c r="L8095" s="57"/>
      <c r="M8095" s="57"/>
      <c r="N8095" s="57"/>
    </row>
    <row r="8096" spans="5:14">
      <c r="E8096" s="66"/>
      <c r="F8096" s="66"/>
      <c r="G8096" s="57"/>
      <c r="H8096" s="57"/>
      <c r="I8096" s="57"/>
      <c r="J8096" s="57"/>
      <c r="K8096" s="57"/>
      <c r="L8096" s="57"/>
      <c r="M8096" s="57"/>
      <c r="N8096" s="57"/>
    </row>
    <row r="8097" spans="5:14">
      <c r="E8097" s="66"/>
      <c r="F8097" s="66"/>
      <c r="G8097" s="57"/>
      <c r="H8097" s="57"/>
      <c r="I8097" s="57"/>
      <c r="J8097" s="57"/>
      <c r="K8097" s="57"/>
      <c r="L8097" s="57"/>
      <c r="M8097" s="57"/>
      <c r="N8097" s="57"/>
    </row>
    <row r="8098" spans="5:14">
      <c r="E8098" s="66"/>
      <c r="F8098" s="66"/>
      <c r="G8098" s="57"/>
      <c r="H8098" s="57"/>
      <c r="I8098" s="57"/>
      <c r="J8098" s="57"/>
      <c r="K8098" s="57"/>
      <c r="L8098" s="57"/>
      <c r="M8098" s="57"/>
      <c r="N8098" s="57"/>
    </row>
    <row r="8099" spans="5:14">
      <c r="E8099" s="66"/>
      <c r="F8099" s="66"/>
      <c r="G8099" s="57"/>
      <c r="H8099" s="57"/>
      <c r="I8099" s="57"/>
      <c r="J8099" s="57"/>
      <c r="K8099" s="57"/>
      <c r="L8099" s="57"/>
      <c r="M8099" s="57"/>
      <c r="N8099" s="57"/>
    </row>
    <row r="8100" spans="5:14">
      <c r="E8100" s="66"/>
      <c r="F8100" s="66"/>
      <c r="G8100" s="57"/>
      <c r="H8100" s="57"/>
      <c r="I8100" s="57"/>
      <c r="J8100" s="57"/>
      <c r="K8100" s="57"/>
      <c r="L8100" s="57"/>
      <c r="M8100" s="57"/>
      <c r="N8100" s="57"/>
    </row>
    <row r="8101" spans="5:14">
      <c r="E8101" s="66"/>
      <c r="F8101" s="66"/>
      <c r="G8101" s="57"/>
      <c r="H8101" s="57"/>
      <c r="I8101" s="57"/>
      <c r="J8101" s="57"/>
      <c r="K8101" s="57"/>
      <c r="L8101" s="57"/>
      <c r="M8101" s="57"/>
      <c r="N8101" s="57"/>
    </row>
    <row r="8102" spans="5:14">
      <c r="E8102" s="66"/>
      <c r="F8102" s="66"/>
      <c r="G8102" s="57"/>
      <c r="H8102" s="57"/>
      <c r="I8102" s="57"/>
      <c r="J8102" s="57"/>
      <c r="K8102" s="57"/>
      <c r="L8102" s="57"/>
      <c r="M8102" s="57"/>
      <c r="N8102" s="57"/>
    </row>
    <row r="8103" spans="5:14">
      <c r="E8103" s="66"/>
      <c r="F8103" s="66"/>
      <c r="G8103" s="57"/>
      <c r="H8103" s="57"/>
      <c r="I8103" s="57"/>
      <c r="J8103" s="57"/>
      <c r="K8103" s="57"/>
      <c r="L8103" s="57"/>
      <c r="M8103" s="57"/>
      <c r="N8103" s="57"/>
    </row>
    <row r="8104" spans="5:14">
      <c r="E8104" s="66"/>
      <c r="F8104" s="66"/>
      <c r="G8104" s="57"/>
      <c r="H8104" s="57"/>
      <c r="I8104" s="57"/>
      <c r="J8104" s="57"/>
      <c r="K8104" s="57"/>
      <c r="L8104" s="57"/>
      <c r="M8104" s="57"/>
      <c r="N8104" s="57"/>
    </row>
    <row r="8105" spans="5:14">
      <c r="E8105" s="66"/>
      <c r="F8105" s="66"/>
      <c r="G8105" s="57"/>
      <c r="H8105" s="57"/>
      <c r="I8105" s="57"/>
      <c r="J8105" s="57"/>
      <c r="K8105" s="57"/>
      <c r="L8105" s="57"/>
      <c r="M8105" s="57"/>
      <c r="N8105" s="57"/>
    </row>
    <row r="8106" spans="5:14">
      <c r="E8106" s="66"/>
      <c r="F8106" s="66"/>
      <c r="G8106" s="57"/>
      <c r="H8106" s="57"/>
      <c r="I8106" s="57"/>
      <c r="J8106" s="57"/>
      <c r="K8106" s="57"/>
      <c r="L8106" s="57"/>
      <c r="M8106" s="57"/>
      <c r="N8106" s="57"/>
    </row>
    <row r="8107" spans="5:14">
      <c r="E8107" s="66"/>
      <c r="F8107" s="66"/>
      <c r="G8107" s="57"/>
      <c r="H8107" s="57"/>
      <c r="I8107" s="57"/>
      <c r="J8107" s="57"/>
      <c r="K8107" s="57"/>
      <c r="L8107" s="57"/>
      <c r="M8107" s="57"/>
      <c r="N8107" s="57"/>
    </row>
    <row r="8108" spans="5:14">
      <c r="E8108" s="66"/>
      <c r="F8108" s="66"/>
      <c r="G8108" s="57"/>
      <c r="H8108" s="57"/>
      <c r="I8108" s="57"/>
      <c r="J8108" s="57"/>
      <c r="K8108" s="57"/>
      <c r="L8108" s="57"/>
      <c r="M8108" s="57"/>
      <c r="N8108" s="57"/>
    </row>
    <row r="8109" spans="5:14">
      <c r="E8109" s="66"/>
      <c r="F8109" s="66"/>
      <c r="G8109" s="57"/>
      <c r="H8109" s="57"/>
      <c r="I8109" s="57"/>
      <c r="J8109" s="57"/>
      <c r="K8109" s="57"/>
      <c r="L8109" s="57"/>
      <c r="M8109" s="57"/>
      <c r="N8109" s="57"/>
    </row>
    <row r="8110" spans="5:14">
      <c r="E8110" s="66"/>
      <c r="F8110" s="66"/>
      <c r="G8110" s="57"/>
      <c r="H8110" s="57"/>
      <c r="I8110" s="57"/>
      <c r="J8110" s="57"/>
      <c r="K8110" s="57"/>
      <c r="L8110" s="57"/>
      <c r="M8110" s="57"/>
      <c r="N8110" s="57"/>
    </row>
    <row r="8111" spans="5:14">
      <c r="E8111" s="66"/>
      <c r="F8111" s="66"/>
      <c r="G8111" s="57"/>
      <c r="H8111" s="57"/>
      <c r="I8111" s="57"/>
      <c r="J8111" s="57"/>
      <c r="K8111" s="57"/>
      <c r="L8111" s="57"/>
      <c r="M8111" s="57"/>
      <c r="N8111" s="57"/>
    </row>
    <row r="8112" spans="5:14">
      <c r="E8112" s="66"/>
      <c r="F8112" s="66"/>
      <c r="G8112" s="57"/>
      <c r="H8112" s="57"/>
      <c r="I8112" s="57"/>
      <c r="J8112" s="57"/>
      <c r="K8112" s="57"/>
      <c r="L8112" s="57"/>
      <c r="M8112" s="57"/>
      <c r="N8112" s="57"/>
    </row>
    <row r="8113" spans="5:14">
      <c r="E8113" s="66"/>
      <c r="F8113" s="66"/>
      <c r="G8113" s="57"/>
      <c r="H8113" s="57"/>
      <c r="I8113" s="57"/>
      <c r="J8113" s="57"/>
      <c r="K8113" s="57"/>
      <c r="L8113" s="57"/>
      <c r="M8113" s="57"/>
      <c r="N8113" s="57"/>
    </row>
    <row r="8114" spans="5:14">
      <c r="E8114" s="66"/>
      <c r="F8114" s="66"/>
      <c r="G8114" s="57"/>
      <c r="H8114" s="57"/>
      <c r="I8114" s="57"/>
      <c r="J8114" s="57"/>
      <c r="K8114" s="57"/>
      <c r="L8114" s="57"/>
      <c r="M8114" s="57"/>
      <c r="N8114" s="57"/>
    </row>
    <row r="8115" spans="5:14">
      <c r="E8115" s="66"/>
      <c r="F8115" s="66"/>
      <c r="G8115" s="57"/>
      <c r="H8115" s="57"/>
      <c r="I8115" s="57"/>
      <c r="J8115" s="57"/>
      <c r="K8115" s="57"/>
      <c r="L8115" s="57"/>
      <c r="M8115" s="57"/>
      <c r="N8115" s="57"/>
    </row>
    <row r="8116" spans="5:14">
      <c r="E8116" s="66"/>
      <c r="F8116" s="66"/>
      <c r="G8116" s="57"/>
      <c r="H8116" s="57"/>
      <c r="I8116" s="57"/>
      <c r="J8116" s="57"/>
      <c r="K8116" s="57"/>
      <c r="L8116" s="57"/>
      <c r="M8116" s="57"/>
      <c r="N8116" s="57"/>
    </row>
    <row r="8117" spans="5:14">
      <c r="E8117" s="66"/>
      <c r="F8117" s="66"/>
      <c r="G8117" s="57"/>
      <c r="H8117" s="57"/>
      <c r="I8117" s="57"/>
      <c r="J8117" s="57"/>
      <c r="K8117" s="57"/>
      <c r="L8117" s="57"/>
      <c r="M8117" s="57"/>
      <c r="N8117" s="57"/>
    </row>
    <row r="8118" spans="5:14">
      <c r="E8118" s="66"/>
      <c r="F8118" s="66"/>
      <c r="G8118" s="57"/>
      <c r="H8118" s="57"/>
      <c r="I8118" s="57"/>
      <c r="J8118" s="57"/>
      <c r="K8118" s="57"/>
      <c r="L8118" s="57"/>
      <c r="M8118" s="57"/>
      <c r="N8118" s="57"/>
    </row>
    <row r="8119" spans="5:14">
      <c r="E8119" s="66"/>
      <c r="F8119" s="66"/>
      <c r="G8119" s="57"/>
      <c r="H8119" s="57"/>
      <c r="I8119" s="57"/>
      <c r="J8119" s="57"/>
      <c r="K8119" s="57"/>
      <c r="L8119" s="57"/>
      <c r="M8119" s="57"/>
      <c r="N8119" s="57"/>
    </row>
    <row r="8120" spans="5:14">
      <c r="E8120" s="66"/>
      <c r="F8120" s="66"/>
      <c r="G8120" s="57"/>
      <c r="H8120" s="57"/>
      <c r="I8120" s="57"/>
      <c r="J8120" s="57"/>
      <c r="K8120" s="57"/>
      <c r="L8120" s="57"/>
      <c r="M8120" s="57"/>
      <c r="N8120" s="57"/>
    </row>
    <row r="8121" spans="5:14">
      <c r="E8121" s="66"/>
      <c r="F8121" s="66"/>
      <c r="G8121" s="57"/>
      <c r="H8121" s="57"/>
      <c r="I8121" s="57"/>
      <c r="J8121" s="57"/>
      <c r="K8121" s="57"/>
      <c r="L8121" s="57"/>
      <c r="M8121" s="57"/>
      <c r="N8121" s="57"/>
    </row>
    <row r="8122" spans="5:14">
      <c r="E8122" s="66"/>
      <c r="F8122" s="66"/>
      <c r="G8122" s="57"/>
      <c r="H8122" s="57"/>
      <c r="I8122" s="57"/>
      <c r="J8122" s="57"/>
      <c r="K8122" s="57"/>
      <c r="L8122" s="57"/>
      <c r="M8122" s="57"/>
      <c r="N8122" s="57"/>
    </row>
    <row r="8123" spans="5:14">
      <c r="E8123" s="66"/>
      <c r="F8123" s="66"/>
      <c r="G8123" s="57"/>
      <c r="H8123" s="57"/>
      <c r="I8123" s="57"/>
      <c r="J8123" s="57"/>
      <c r="K8123" s="57"/>
      <c r="L8123" s="57"/>
      <c r="M8123" s="57"/>
      <c r="N8123" s="57"/>
    </row>
    <row r="8124" spans="5:14">
      <c r="E8124" s="66"/>
      <c r="F8124" s="66"/>
      <c r="G8124" s="57"/>
      <c r="H8124" s="57"/>
      <c r="I8124" s="57"/>
      <c r="J8124" s="57"/>
      <c r="K8124" s="57"/>
      <c r="L8124" s="57"/>
      <c r="M8124" s="57"/>
      <c r="N8124" s="57"/>
    </row>
    <row r="8125" spans="5:14">
      <c r="E8125" s="66"/>
      <c r="F8125" s="66"/>
      <c r="G8125" s="57"/>
      <c r="H8125" s="57"/>
      <c r="I8125" s="57"/>
      <c r="J8125" s="57"/>
      <c r="K8125" s="57"/>
      <c r="L8125" s="57"/>
      <c r="M8125" s="57"/>
      <c r="N8125" s="57"/>
    </row>
    <row r="8126" spans="5:14">
      <c r="E8126" s="66"/>
      <c r="F8126" s="66"/>
      <c r="G8126" s="57"/>
      <c r="H8126" s="57"/>
      <c r="I8126" s="57"/>
      <c r="J8126" s="57"/>
      <c r="K8126" s="57"/>
      <c r="L8126" s="57"/>
      <c r="M8126" s="57"/>
      <c r="N8126" s="57"/>
    </row>
    <row r="8127" spans="5:14">
      <c r="E8127" s="66"/>
      <c r="F8127" s="66"/>
      <c r="G8127" s="57"/>
      <c r="H8127" s="57"/>
      <c r="I8127" s="57"/>
      <c r="J8127" s="57"/>
      <c r="K8127" s="57"/>
      <c r="L8127" s="57"/>
      <c r="M8127" s="57"/>
      <c r="N8127" s="57"/>
    </row>
    <row r="8128" spans="5:14">
      <c r="E8128" s="66"/>
      <c r="F8128" s="66"/>
      <c r="G8128" s="57"/>
      <c r="H8128" s="57"/>
      <c r="I8128" s="57"/>
      <c r="J8128" s="57"/>
      <c r="K8128" s="57"/>
      <c r="L8128" s="57"/>
      <c r="M8128" s="57"/>
      <c r="N8128" s="57"/>
    </row>
    <row r="8129" spans="5:14">
      <c r="E8129" s="66"/>
      <c r="F8129" s="66"/>
      <c r="G8129" s="57"/>
      <c r="H8129" s="57"/>
      <c r="I8129" s="57"/>
      <c r="J8129" s="57"/>
      <c r="K8129" s="57"/>
      <c r="L8129" s="57"/>
      <c r="M8129" s="57"/>
      <c r="N8129" s="57"/>
    </row>
    <row r="8130" spans="5:14">
      <c r="E8130" s="66"/>
      <c r="F8130" s="66"/>
      <c r="G8130" s="57"/>
      <c r="H8130" s="57"/>
      <c r="I8130" s="57"/>
      <c r="J8130" s="57"/>
      <c r="K8130" s="57"/>
      <c r="L8130" s="57"/>
      <c r="M8130" s="57"/>
      <c r="N8130" s="57"/>
    </row>
    <row r="8131" spans="5:14">
      <c r="E8131" s="66"/>
      <c r="F8131" s="66"/>
      <c r="G8131" s="57"/>
      <c r="H8131" s="57"/>
      <c r="I8131" s="57"/>
      <c r="J8131" s="57"/>
      <c r="K8131" s="57"/>
      <c r="L8131" s="57"/>
      <c r="M8131" s="57"/>
      <c r="N8131" s="57"/>
    </row>
    <row r="8132" spans="5:14">
      <c r="E8132" s="66"/>
      <c r="F8132" s="66"/>
      <c r="G8132" s="57"/>
      <c r="H8132" s="57"/>
      <c r="I8132" s="57"/>
      <c r="J8132" s="57"/>
      <c r="K8132" s="57"/>
      <c r="L8132" s="57"/>
      <c r="M8132" s="57"/>
      <c r="N8132" s="57"/>
    </row>
    <row r="8133" spans="5:14">
      <c r="E8133" s="66"/>
      <c r="F8133" s="66"/>
      <c r="G8133" s="57"/>
      <c r="H8133" s="57"/>
      <c r="I8133" s="57"/>
      <c r="J8133" s="57"/>
      <c r="K8133" s="57"/>
      <c r="L8133" s="57"/>
      <c r="M8133" s="57"/>
      <c r="N8133" s="57"/>
    </row>
    <row r="8134" spans="5:14">
      <c r="E8134" s="66"/>
      <c r="F8134" s="66"/>
      <c r="G8134" s="57"/>
      <c r="H8134" s="57"/>
      <c r="I8134" s="57"/>
      <c r="J8134" s="57"/>
      <c r="K8134" s="57"/>
      <c r="L8134" s="57"/>
      <c r="M8134" s="57"/>
      <c r="N8134" s="57"/>
    </row>
    <row r="8135" spans="5:14">
      <c r="E8135" s="66"/>
      <c r="F8135" s="66"/>
      <c r="G8135" s="57"/>
      <c r="H8135" s="57"/>
      <c r="I8135" s="57"/>
      <c r="J8135" s="57"/>
      <c r="K8135" s="57"/>
      <c r="L8135" s="57"/>
      <c r="M8135" s="57"/>
      <c r="N8135" s="57"/>
    </row>
    <row r="8136" spans="5:14">
      <c r="E8136" s="66"/>
      <c r="F8136" s="66"/>
      <c r="G8136" s="57"/>
      <c r="H8136" s="57"/>
      <c r="I8136" s="57"/>
      <c r="J8136" s="57"/>
      <c r="K8136" s="57"/>
      <c r="L8136" s="57"/>
      <c r="M8136" s="57"/>
      <c r="N8136" s="57"/>
    </row>
    <row r="8137" spans="5:14">
      <c r="E8137" s="66"/>
      <c r="F8137" s="66"/>
      <c r="G8137" s="57"/>
      <c r="H8137" s="57"/>
      <c r="I8137" s="57"/>
      <c r="J8137" s="57"/>
      <c r="K8137" s="57"/>
      <c r="L8137" s="57"/>
      <c r="M8137" s="57"/>
      <c r="N8137" s="57"/>
    </row>
    <row r="8138" spans="5:14">
      <c r="E8138" s="66"/>
      <c r="F8138" s="66"/>
      <c r="G8138" s="57"/>
      <c r="H8138" s="57"/>
      <c r="I8138" s="57"/>
      <c r="J8138" s="57"/>
      <c r="K8138" s="57"/>
      <c r="L8138" s="57"/>
      <c r="M8138" s="57"/>
      <c r="N8138" s="57"/>
    </row>
    <row r="8139" spans="5:14">
      <c r="E8139" s="66"/>
      <c r="F8139" s="66"/>
      <c r="G8139" s="57"/>
      <c r="H8139" s="57"/>
      <c r="I8139" s="57"/>
      <c r="J8139" s="57"/>
      <c r="K8139" s="57"/>
      <c r="L8139" s="57"/>
      <c r="M8139" s="57"/>
      <c r="N8139" s="57"/>
    </row>
    <row r="8140" spans="5:14">
      <c r="E8140" s="66"/>
      <c r="F8140" s="66"/>
      <c r="G8140" s="57"/>
      <c r="H8140" s="57"/>
      <c r="I8140" s="57"/>
      <c r="J8140" s="57"/>
      <c r="K8140" s="57"/>
      <c r="L8140" s="57"/>
      <c r="M8140" s="57"/>
      <c r="N8140" s="57"/>
    </row>
    <row r="8141" spans="5:14">
      <c r="E8141" s="66"/>
      <c r="F8141" s="66"/>
      <c r="G8141" s="57"/>
      <c r="H8141" s="57"/>
      <c r="I8141" s="57"/>
      <c r="J8141" s="57"/>
      <c r="K8141" s="57"/>
      <c r="L8141" s="57"/>
      <c r="M8141" s="57"/>
      <c r="N8141" s="57"/>
    </row>
    <row r="8142" spans="5:14">
      <c r="E8142" s="66"/>
      <c r="F8142" s="66"/>
      <c r="G8142" s="57"/>
      <c r="H8142" s="57"/>
      <c r="I8142" s="57"/>
      <c r="J8142" s="57"/>
      <c r="K8142" s="57"/>
      <c r="L8142" s="57"/>
      <c r="M8142" s="57"/>
      <c r="N8142" s="57"/>
    </row>
    <row r="8143" spans="5:14">
      <c r="E8143" s="66"/>
      <c r="F8143" s="66"/>
      <c r="G8143" s="57"/>
      <c r="H8143" s="57"/>
      <c r="I8143" s="57"/>
      <c r="J8143" s="57"/>
      <c r="K8143" s="57"/>
      <c r="L8143" s="57"/>
      <c r="M8143" s="57"/>
      <c r="N8143" s="57"/>
    </row>
    <row r="8144" spans="5:14">
      <c r="E8144" s="66"/>
      <c r="F8144" s="66"/>
      <c r="G8144" s="57"/>
      <c r="H8144" s="57"/>
      <c r="I8144" s="57"/>
      <c r="J8144" s="57"/>
      <c r="K8144" s="57"/>
      <c r="L8144" s="57"/>
      <c r="M8144" s="57"/>
      <c r="N8144" s="57"/>
    </row>
    <row r="8145" spans="5:14">
      <c r="E8145" s="66"/>
      <c r="F8145" s="66"/>
      <c r="G8145" s="57"/>
      <c r="H8145" s="57"/>
      <c r="I8145" s="57"/>
      <c r="J8145" s="57"/>
      <c r="K8145" s="57"/>
      <c r="L8145" s="57"/>
      <c r="M8145" s="57"/>
      <c r="N8145" s="57"/>
    </row>
    <row r="8146" spans="5:14">
      <c r="E8146" s="66"/>
      <c r="F8146" s="66"/>
      <c r="G8146" s="57"/>
      <c r="H8146" s="57"/>
      <c r="I8146" s="57"/>
      <c r="J8146" s="57"/>
      <c r="K8146" s="57"/>
      <c r="L8146" s="57"/>
      <c r="M8146" s="57"/>
      <c r="N8146" s="57"/>
    </row>
    <row r="8147" spans="5:14">
      <c r="E8147" s="66"/>
      <c r="F8147" s="66"/>
      <c r="G8147" s="57"/>
      <c r="H8147" s="57"/>
      <c r="I8147" s="57"/>
      <c r="J8147" s="57"/>
      <c r="K8147" s="57"/>
      <c r="L8147" s="57"/>
      <c r="M8147" s="57"/>
      <c r="N8147" s="57"/>
    </row>
    <row r="8148" spans="5:14">
      <c r="E8148" s="66"/>
      <c r="F8148" s="66"/>
      <c r="G8148" s="57"/>
      <c r="H8148" s="57"/>
      <c r="I8148" s="57"/>
      <c r="J8148" s="57"/>
      <c r="K8148" s="57"/>
      <c r="L8148" s="57"/>
      <c r="M8148" s="57"/>
      <c r="N8148" s="57"/>
    </row>
    <row r="8149" spans="5:14">
      <c r="E8149" s="66"/>
      <c r="F8149" s="66"/>
      <c r="G8149" s="57"/>
      <c r="H8149" s="57"/>
      <c r="I8149" s="57"/>
      <c r="J8149" s="57"/>
      <c r="K8149" s="57"/>
      <c r="L8149" s="57"/>
      <c r="M8149" s="57"/>
      <c r="N8149" s="57"/>
    </row>
    <row r="8150" spans="5:14">
      <c r="E8150" s="66"/>
      <c r="F8150" s="66"/>
      <c r="G8150" s="57"/>
      <c r="H8150" s="57"/>
      <c r="I8150" s="57"/>
      <c r="J8150" s="57"/>
      <c r="K8150" s="57"/>
      <c r="L8150" s="57"/>
      <c r="M8150" s="57"/>
      <c r="N8150" s="57"/>
    </row>
    <row r="8151" spans="5:14">
      <c r="E8151" s="66"/>
      <c r="F8151" s="66"/>
      <c r="G8151" s="57"/>
      <c r="H8151" s="57"/>
      <c r="I8151" s="57"/>
      <c r="J8151" s="57"/>
      <c r="K8151" s="57"/>
      <c r="L8151" s="57"/>
      <c r="M8151" s="57"/>
      <c r="N8151" s="57"/>
    </row>
    <row r="8152" spans="5:14">
      <c r="E8152" s="66"/>
      <c r="F8152" s="66"/>
      <c r="G8152" s="57"/>
      <c r="H8152" s="57"/>
      <c r="I8152" s="57"/>
      <c r="J8152" s="57"/>
      <c r="K8152" s="57"/>
      <c r="L8152" s="57"/>
      <c r="M8152" s="57"/>
      <c r="N8152" s="57"/>
    </row>
    <row r="8153" spans="5:14">
      <c r="E8153" s="66"/>
      <c r="F8153" s="66"/>
      <c r="G8153" s="57"/>
      <c r="H8153" s="57"/>
      <c r="I8153" s="57"/>
      <c r="J8153" s="57"/>
      <c r="K8153" s="57"/>
      <c r="L8153" s="57"/>
      <c r="M8153" s="57"/>
      <c r="N8153" s="57"/>
    </row>
    <row r="8154" spans="5:14">
      <c r="E8154" s="66"/>
      <c r="F8154" s="66"/>
      <c r="G8154" s="57"/>
      <c r="H8154" s="57"/>
      <c r="I8154" s="57"/>
      <c r="J8154" s="57"/>
      <c r="K8154" s="57"/>
      <c r="L8154" s="57"/>
      <c r="M8154" s="57"/>
      <c r="N8154" s="57"/>
    </row>
    <row r="8155" spans="5:14">
      <c r="E8155" s="66"/>
      <c r="F8155" s="66"/>
      <c r="G8155" s="57"/>
      <c r="H8155" s="57"/>
      <c r="I8155" s="57"/>
      <c r="J8155" s="57"/>
      <c r="K8155" s="57"/>
      <c r="L8155" s="57"/>
      <c r="M8155" s="57"/>
      <c r="N8155" s="57"/>
    </row>
    <row r="8156" spans="5:14">
      <c r="E8156" s="66"/>
      <c r="F8156" s="66"/>
      <c r="G8156" s="57"/>
      <c r="H8156" s="57"/>
      <c r="I8156" s="57"/>
      <c r="J8156" s="57"/>
      <c r="K8156" s="57"/>
      <c r="L8156" s="57"/>
      <c r="M8156" s="57"/>
      <c r="N8156" s="57"/>
    </row>
    <row r="8157" spans="5:14">
      <c r="E8157" s="66"/>
      <c r="F8157" s="66"/>
      <c r="G8157" s="57"/>
      <c r="H8157" s="57"/>
      <c r="I8157" s="57"/>
      <c r="J8157" s="57"/>
      <c r="K8157" s="57"/>
      <c r="L8157" s="57"/>
      <c r="M8157" s="57"/>
      <c r="N8157" s="57"/>
    </row>
    <row r="8158" spans="5:14">
      <c r="E8158" s="66"/>
      <c r="F8158" s="66"/>
      <c r="G8158" s="57"/>
      <c r="H8158" s="57"/>
      <c r="I8158" s="57"/>
      <c r="J8158" s="57"/>
      <c r="K8158" s="57"/>
      <c r="L8158" s="57"/>
      <c r="M8158" s="57"/>
      <c r="N8158" s="57"/>
    </row>
    <row r="8159" spans="5:14">
      <c r="E8159" s="66"/>
      <c r="F8159" s="66"/>
      <c r="G8159" s="57"/>
      <c r="H8159" s="57"/>
      <c r="I8159" s="57"/>
      <c r="J8159" s="57"/>
      <c r="K8159" s="57"/>
      <c r="L8159" s="57"/>
      <c r="M8159" s="57"/>
      <c r="N8159" s="57"/>
    </row>
    <row r="8160" spans="5:14">
      <c r="E8160" s="66"/>
      <c r="F8160" s="66"/>
      <c r="G8160" s="57"/>
      <c r="H8160" s="57"/>
      <c r="I8160" s="57"/>
      <c r="J8160" s="57"/>
      <c r="K8160" s="57"/>
      <c r="L8160" s="57"/>
      <c r="M8160" s="57"/>
      <c r="N8160" s="57"/>
    </row>
    <row r="8161" spans="5:14">
      <c r="E8161" s="66"/>
      <c r="F8161" s="66"/>
      <c r="G8161" s="57"/>
      <c r="H8161" s="57"/>
      <c r="I8161" s="57"/>
      <c r="J8161" s="57"/>
      <c r="K8161" s="57"/>
      <c r="L8161" s="57"/>
      <c r="M8161" s="57"/>
      <c r="N8161" s="57"/>
    </row>
    <row r="8162" spans="5:14">
      <c r="E8162" s="66"/>
      <c r="F8162" s="66"/>
      <c r="G8162" s="57"/>
      <c r="H8162" s="57"/>
      <c r="I8162" s="57"/>
      <c r="J8162" s="57"/>
      <c r="K8162" s="57"/>
      <c r="L8162" s="57"/>
      <c r="M8162" s="57"/>
      <c r="N8162" s="57"/>
    </row>
    <row r="8163" spans="5:14">
      <c r="E8163" s="66"/>
      <c r="F8163" s="66"/>
      <c r="G8163" s="57"/>
      <c r="H8163" s="57"/>
      <c r="I8163" s="57"/>
      <c r="J8163" s="57"/>
      <c r="K8163" s="57"/>
      <c r="L8163" s="57"/>
      <c r="M8163" s="57"/>
      <c r="N8163" s="57"/>
    </row>
    <row r="8164" spans="5:14">
      <c r="E8164" s="66"/>
      <c r="F8164" s="66"/>
      <c r="G8164" s="57"/>
      <c r="H8164" s="57"/>
      <c r="I8164" s="57"/>
      <c r="J8164" s="57"/>
      <c r="K8164" s="57"/>
      <c r="L8164" s="57"/>
      <c r="M8164" s="57"/>
      <c r="N8164" s="57"/>
    </row>
    <row r="8165" spans="5:14">
      <c r="E8165" s="66"/>
      <c r="F8165" s="66"/>
      <c r="G8165" s="57"/>
      <c r="H8165" s="57"/>
      <c r="I8165" s="57"/>
      <c r="J8165" s="57"/>
      <c r="K8165" s="57"/>
      <c r="L8165" s="57"/>
      <c r="M8165" s="57"/>
      <c r="N8165" s="57"/>
    </row>
    <row r="8166" spans="5:14">
      <c r="E8166" s="66"/>
      <c r="F8166" s="66"/>
      <c r="G8166" s="57"/>
      <c r="H8166" s="57"/>
      <c r="I8166" s="57"/>
      <c r="J8166" s="57"/>
      <c r="K8166" s="57"/>
      <c r="L8166" s="57"/>
      <c r="M8166" s="57"/>
      <c r="N8166" s="57"/>
    </row>
    <row r="8167" spans="5:14">
      <c r="E8167" s="66"/>
      <c r="F8167" s="66"/>
      <c r="G8167" s="57"/>
      <c r="H8167" s="57"/>
      <c r="I8167" s="57"/>
      <c r="J8167" s="57"/>
      <c r="K8167" s="57"/>
      <c r="L8167" s="57"/>
      <c r="M8167" s="57"/>
      <c r="N8167" s="57"/>
    </row>
    <row r="8168" spans="5:14">
      <c r="E8168" s="66"/>
      <c r="F8168" s="66"/>
      <c r="G8168" s="57"/>
      <c r="H8168" s="57"/>
      <c r="I8168" s="57"/>
      <c r="J8168" s="57"/>
      <c r="K8168" s="57"/>
      <c r="L8168" s="57"/>
      <c r="M8168" s="57"/>
      <c r="N8168" s="57"/>
    </row>
    <row r="8169" spans="5:14">
      <c r="E8169" s="66"/>
      <c r="F8169" s="66"/>
      <c r="G8169" s="57"/>
      <c r="H8169" s="57"/>
      <c r="I8169" s="57"/>
      <c r="J8169" s="57"/>
      <c r="K8169" s="57"/>
      <c r="L8169" s="57"/>
      <c r="M8169" s="57"/>
      <c r="N8169" s="57"/>
    </row>
    <row r="8170" spans="5:14">
      <c r="E8170" s="66"/>
      <c r="F8170" s="66"/>
      <c r="G8170" s="57"/>
      <c r="H8170" s="57"/>
      <c r="I8170" s="57"/>
      <c r="J8170" s="57"/>
      <c r="K8170" s="57"/>
      <c r="L8170" s="57"/>
      <c r="M8170" s="57"/>
      <c r="N8170" s="57"/>
    </row>
    <row r="8171" spans="5:14">
      <c r="E8171" s="66"/>
      <c r="F8171" s="66"/>
      <c r="G8171" s="57"/>
      <c r="H8171" s="57"/>
      <c r="I8171" s="57"/>
      <c r="J8171" s="57"/>
      <c r="K8171" s="57"/>
      <c r="L8171" s="57"/>
      <c r="M8171" s="57"/>
      <c r="N8171" s="57"/>
    </row>
    <row r="8172" spans="5:14">
      <c r="E8172" s="66"/>
      <c r="F8172" s="66"/>
      <c r="G8172" s="57"/>
      <c r="H8172" s="57"/>
      <c r="I8172" s="57"/>
      <c r="J8172" s="57"/>
      <c r="K8172" s="57"/>
      <c r="L8172" s="57"/>
      <c r="M8172" s="57"/>
      <c r="N8172" s="57"/>
    </row>
    <row r="8173" spans="5:14">
      <c r="E8173" s="66"/>
      <c r="F8173" s="66"/>
      <c r="G8173" s="57"/>
      <c r="H8173" s="57"/>
      <c r="I8173" s="57"/>
      <c r="J8173" s="57"/>
      <c r="K8173" s="57"/>
      <c r="L8173" s="57"/>
      <c r="M8173" s="57"/>
      <c r="N8173" s="57"/>
    </row>
    <row r="8174" spans="5:14">
      <c r="E8174" s="66"/>
      <c r="F8174" s="66"/>
      <c r="G8174" s="57"/>
      <c r="H8174" s="57"/>
      <c r="I8174" s="57"/>
      <c r="J8174" s="57"/>
      <c r="K8174" s="57"/>
      <c r="L8174" s="57"/>
      <c r="M8174" s="57"/>
      <c r="N8174" s="57"/>
    </row>
    <row r="8175" spans="5:14">
      <c r="E8175" s="66"/>
      <c r="F8175" s="66"/>
      <c r="G8175" s="57"/>
      <c r="H8175" s="57"/>
      <c r="I8175" s="57"/>
      <c r="J8175" s="57"/>
      <c r="K8175" s="57"/>
      <c r="L8175" s="57"/>
      <c r="M8175" s="57"/>
      <c r="N8175" s="57"/>
    </row>
    <row r="8176" spans="5:14">
      <c r="E8176" s="66"/>
      <c r="F8176" s="66"/>
      <c r="G8176" s="57"/>
      <c r="H8176" s="57"/>
      <c r="I8176" s="57"/>
      <c r="J8176" s="57"/>
      <c r="K8176" s="57"/>
      <c r="L8176" s="57"/>
      <c r="M8176" s="57"/>
      <c r="N8176" s="57"/>
    </row>
    <row r="8177" spans="5:14">
      <c r="E8177" s="66"/>
      <c r="F8177" s="66"/>
      <c r="G8177" s="57"/>
      <c r="H8177" s="57"/>
      <c r="I8177" s="57"/>
      <c r="J8177" s="57"/>
      <c r="K8177" s="57"/>
      <c r="L8177" s="57"/>
      <c r="M8177" s="57"/>
      <c r="N8177" s="57"/>
    </row>
    <row r="8178" spans="5:14">
      <c r="E8178" s="66"/>
      <c r="F8178" s="66"/>
      <c r="G8178" s="57"/>
      <c r="H8178" s="57"/>
      <c r="I8178" s="57"/>
      <c r="J8178" s="57"/>
      <c r="K8178" s="57"/>
      <c r="L8178" s="57"/>
      <c r="M8178" s="57"/>
      <c r="N8178" s="57"/>
    </row>
    <row r="8179" spans="5:14">
      <c r="E8179" s="66"/>
      <c r="F8179" s="66"/>
      <c r="G8179" s="57"/>
      <c r="H8179" s="57"/>
      <c r="I8179" s="57"/>
      <c r="J8179" s="57"/>
      <c r="K8179" s="57"/>
      <c r="L8179" s="57"/>
      <c r="M8179" s="57"/>
      <c r="N8179" s="57"/>
    </row>
    <row r="8180" spans="5:14">
      <c r="E8180" s="66"/>
      <c r="F8180" s="66"/>
      <c r="G8180" s="57"/>
      <c r="H8180" s="57"/>
      <c r="I8180" s="57"/>
      <c r="J8180" s="57"/>
      <c r="K8180" s="57"/>
      <c r="L8180" s="57"/>
      <c r="M8180" s="57"/>
      <c r="N8180" s="57"/>
    </row>
    <row r="8181" spans="5:14">
      <c r="E8181" s="66"/>
      <c r="F8181" s="66"/>
      <c r="G8181" s="57"/>
      <c r="H8181" s="57"/>
      <c r="I8181" s="57"/>
      <c r="J8181" s="57"/>
      <c r="K8181" s="57"/>
      <c r="L8181" s="57"/>
      <c r="M8181" s="57"/>
      <c r="N8181" s="57"/>
    </row>
    <row r="8182" spans="5:14">
      <c r="E8182" s="66"/>
      <c r="F8182" s="66"/>
      <c r="G8182" s="57"/>
      <c r="H8182" s="57"/>
      <c r="I8182" s="57"/>
      <c r="J8182" s="57"/>
      <c r="K8182" s="57"/>
      <c r="L8182" s="57"/>
      <c r="M8182" s="57"/>
      <c r="N8182" s="57"/>
    </row>
    <row r="8183" spans="5:14">
      <c r="E8183" s="66"/>
      <c r="F8183" s="66"/>
      <c r="G8183" s="57"/>
      <c r="H8183" s="57"/>
      <c r="I8183" s="57"/>
      <c r="J8183" s="57"/>
      <c r="K8183" s="57"/>
      <c r="L8183" s="57"/>
      <c r="M8183" s="57"/>
      <c r="N8183" s="57"/>
    </row>
    <row r="8184" spans="5:14">
      <c r="E8184" s="66"/>
      <c r="F8184" s="66"/>
      <c r="G8184" s="57"/>
      <c r="H8184" s="57"/>
      <c r="I8184" s="57"/>
      <c r="J8184" s="57"/>
      <c r="K8184" s="57"/>
      <c r="L8184" s="57"/>
      <c r="M8184" s="57"/>
      <c r="N8184" s="57"/>
    </row>
    <row r="8185" spans="5:14">
      <c r="E8185" s="66"/>
      <c r="F8185" s="66"/>
      <c r="G8185" s="57"/>
      <c r="H8185" s="57"/>
      <c r="I8185" s="57"/>
      <c r="J8185" s="57"/>
      <c r="K8185" s="57"/>
      <c r="L8185" s="57"/>
      <c r="M8185" s="57"/>
      <c r="N8185" s="57"/>
    </row>
    <row r="8186" spans="5:14">
      <c r="E8186" s="66"/>
      <c r="F8186" s="66"/>
      <c r="G8186" s="57"/>
      <c r="H8186" s="57"/>
      <c r="I8186" s="57"/>
      <c r="J8186" s="57"/>
      <c r="K8186" s="57"/>
      <c r="L8186" s="57"/>
      <c r="M8186" s="57"/>
      <c r="N8186" s="57"/>
    </row>
    <row r="8187" spans="5:14">
      <c r="E8187" s="66"/>
      <c r="F8187" s="66"/>
      <c r="G8187" s="57"/>
      <c r="H8187" s="57"/>
      <c r="I8187" s="57"/>
      <c r="J8187" s="57"/>
      <c r="K8187" s="57"/>
      <c r="L8187" s="57"/>
      <c r="M8187" s="57"/>
      <c r="N8187" s="57"/>
    </row>
    <row r="8188" spans="5:14">
      <c r="E8188" s="66"/>
      <c r="F8188" s="66"/>
      <c r="G8188" s="57"/>
      <c r="H8188" s="57"/>
      <c r="I8188" s="57"/>
      <c r="J8188" s="57"/>
      <c r="K8188" s="57"/>
      <c r="L8188" s="57"/>
      <c r="M8188" s="57"/>
      <c r="N8188" s="57"/>
    </row>
    <row r="8189" spans="5:14">
      <c r="E8189" s="66"/>
      <c r="F8189" s="66"/>
      <c r="G8189" s="57"/>
      <c r="H8189" s="57"/>
      <c r="I8189" s="57"/>
      <c r="J8189" s="57"/>
      <c r="K8189" s="57"/>
      <c r="L8189" s="57"/>
      <c r="M8189" s="57"/>
      <c r="N8189" s="57"/>
    </row>
    <row r="8190" spans="5:14">
      <c r="E8190" s="66"/>
      <c r="F8190" s="66"/>
      <c r="G8190" s="57"/>
      <c r="H8190" s="57"/>
      <c r="I8190" s="57"/>
      <c r="J8190" s="57"/>
      <c r="K8190" s="57"/>
      <c r="L8190" s="57"/>
      <c r="M8190" s="57"/>
      <c r="N8190" s="57"/>
    </row>
    <row r="8191" spans="5:14">
      <c r="E8191" s="66"/>
      <c r="F8191" s="66"/>
      <c r="G8191" s="57"/>
      <c r="H8191" s="57"/>
      <c r="I8191" s="57"/>
      <c r="J8191" s="57"/>
      <c r="K8191" s="57"/>
      <c r="L8191" s="57"/>
      <c r="M8191" s="57"/>
      <c r="N8191" s="57"/>
    </row>
    <row r="8192" spans="5:14">
      <c r="E8192" s="66"/>
      <c r="F8192" s="66"/>
      <c r="G8192" s="57"/>
      <c r="H8192" s="57"/>
      <c r="I8192" s="57"/>
      <c r="J8192" s="57"/>
      <c r="K8192" s="57"/>
      <c r="L8192" s="57"/>
      <c r="M8192" s="57"/>
      <c r="N8192" s="57"/>
    </row>
    <row r="8193" spans="5:14">
      <c r="E8193" s="66"/>
      <c r="F8193" s="66"/>
      <c r="G8193" s="57"/>
      <c r="H8193" s="57"/>
      <c r="I8193" s="57"/>
      <c r="J8193" s="57"/>
      <c r="K8193" s="57"/>
      <c r="L8193" s="57"/>
      <c r="M8193" s="57"/>
      <c r="N8193" s="57"/>
    </row>
    <row r="8194" spans="5:14">
      <c r="E8194" s="66"/>
      <c r="F8194" s="66"/>
      <c r="G8194" s="57"/>
      <c r="H8194" s="57"/>
      <c r="I8194" s="57"/>
      <c r="J8194" s="57"/>
      <c r="K8194" s="57"/>
      <c r="L8194" s="57"/>
      <c r="M8194" s="57"/>
      <c r="N8194" s="57"/>
    </row>
    <row r="8195" spans="5:14">
      <c r="E8195" s="66"/>
      <c r="F8195" s="66"/>
      <c r="G8195" s="57"/>
      <c r="H8195" s="57"/>
      <c r="I8195" s="57"/>
      <c r="J8195" s="57"/>
      <c r="K8195" s="57"/>
      <c r="L8195" s="57"/>
      <c r="M8195" s="57"/>
      <c r="N8195" s="57"/>
    </row>
    <row r="8196" spans="5:14">
      <c r="E8196" s="66"/>
      <c r="F8196" s="66"/>
      <c r="G8196" s="57"/>
      <c r="H8196" s="57"/>
      <c r="I8196" s="57"/>
      <c r="J8196" s="57"/>
      <c r="K8196" s="57"/>
      <c r="L8196" s="57"/>
      <c r="M8196" s="57"/>
      <c r="N8196" s="57"/>
    </row>
    <row r="8197" spans="5:14">
      <c r="E8197" s="66"/>
      <c r="F8197" s="66"/>
      <c r="G8197" s="57"/>
      <c r="H8197" s="57"/>
      <c r="I8197" s="57"/>
      <c r="J8197" s="57"/>
      <c r="K8197" s="57"/>
      <c r="L8197" s="57"/>
      <c r="M8197" s="57"/>
      <c r="N8197" s="57"/>
    </row>
    <row r="8198" spans="5:14">
      <c r="E8198" s="66"/>
      <c r="F8198" s="66"/>
      <c r="G8198" s="57"/>
      <c r="H8198" s="57"/>
      <c r="I8198" s="57"/>
      <c r="J8198" s="57"/>
      <c r="K8198" s="57"/>
      <c r="L8198" s="57"/>
      <c r="M8198" s="57"/>
      <c r="N8198" s="57"/>
    </row>
    <row r="8199" spans="5:14">
      <c r="E8199" s="66"/>
      <c r="F8199" s="66"/>
      <c r="G8199" s="57"/>
      <c r="H8199" s="57"/>
      <c r="I8199" s="57"/>
      <c r="J8199" s="57"/>
      <c r="K8199" s="57"/>
      <c r="L8199" s="57"/>
      <c r="M8199" s="57"/>
      <c r="N8199" s="57"/>
    </row>
    <row r="8200" spans="5:14">
      <c r="E8200" s="66"/>
      <c r="F8200" s="66"/>
      <c r="G8200" s="57"/>
      <c r="H8200" s="57"/>
      <c r="I8200" s="57"/>
      <c r="J8200" s="57"/>
      <c r="K8200" s="57"/>
      <c r="L8200" s="57"/>
      <c r="M8200" s="57"/>
      <c r="N8200" s="57"/>
    </row>
    <row r="8201" spans="5:14">
      <c r="E8201" s="66"/>
      <c r="F8201" s="66"/>
      <c r="G8201" s="57"/>
      <c r="H8201" s="57"/>
      <c r="I8201" s="57"/>
      <c r="J8201" s="57"/>
      <c r="K8201" s="57"/>
      <c r="L8201" s="57"/>
      <c r="M8201" s="57"/>
      <c r="N8201" s="57"/>
    </row>
    <row r="8202" spans="5:14">
      <c r="E8202" s="66"/>
      <c r="F8202" s="66"/>
      <c r="G8202" s="57"/>
      <c r="H8202" s="57"/>
      <c r="I8202" s="57"/>
      <c r="J8202" s="57"/>
      <c r="K8202" s="57"/>
      <c r="L8202" s="57"/>
      <c r="M8202" s="57"/>
      <c r="N8202" s="57"/>
    </row>
    <row r="8203" spans="5:14">
      <c r="E8203" s="66"/>
      <c r="F8203" s="66"/>
      <c r="G8203" s="57"/>
      <c r="H8203" s="57"/>
      <c r="I8203" s="57"/>
      <c r="J8203" s="57"/>
      <c r="K8203" s="57"/>
      <c r="L8203" s="57"/>
      <c r="M8203" s="57"/>
      <c r="N8203" s="57"/>
    </row>
    <row r="8204" spans="5:14">
      <c r="E8204" s="66"/>
      <c r="F8204" s="66"/>
      <c r="G8204" s="57"/>
      <c r="H8204" s="57"/>
      <c r="I8204" s="57"/>
      <c r="J8204" s="57"/>
      <c r="K8204" s="57"/>
      <c r="L8204" s="57"/>
      <c r="M8204" s="57"/>
      <c r="N8204" s="57"/>
    </row>
    <row r="8205" spans="5:14">
      <c r="E8205" s="66"/>
      <c r="F8205" s="66"/>
      <c r="G8205" s="57"/>
      <c r="H8205" s="57"/>
      <c r="I8205" s="57"/>
      <c r="J8205" s="57"/>
      <c r="K8205" s="57"/>
      <c r="L8205" s="57"/>
      <c r="M8205" s="57"/>
      <c r="N8205" s="57"/>
    </row>
    <row r="8206" spans="5:14">
      <c r="E8206" s="66"/>
      <c r="F8206" s="66"/>
      <c r="G8206" s="57"/>
      <c r="H8206" s="57"/>
      <c r="I8206" s="57"/>
      <c r="J8206" s="57"/>
      <c r="K8206" s="57"/>
      <c r="L8206" s="57"/>
      <c r="M8206" s="57"/>
      <c r="N8206" s="57"/>
    </row>
    <row r="8207" spans="5:14">
      <c r="E8207" s="66"/>
      <c r="F8207" s="66"/>
      <c r="G8207" s="57"/>
      <c r="H8207" s="57"/>
      <c r="I8207" s="57"/>
      <c r="J8207" s="57"/>
      <c r="K8207" s="57"/>
      <c r="L8207" s="57"/>
      <c r="M8207" s="57"/>
      <c r="N8207" s="57"/>
    </row>
    <row r="8208" spans="5:14">
      <c r="E8208" s="66"/>
      <c r="F8208" s="66"/>
      <c r="G8208" s="57"/>
      <c r="H8208" s="57"/>
      <c r="I8208" s="57"/>
      <c r="J8208" s="57"/>
      <c r="K8208" s="57"/>
      <c r="L8208" s="57"/>
      <c r="M8208" s="57"/>
      <c r="N8208" s="57"/>
    </row>
    <row r="8209" spans="5:14">
      <c r="E8209" s="66"/>
      <c r="F8209" s="66"/>
      <c r="G8209" s="57"/>
      <c r="H8209" s="57"/>
      <c r="I8209" s="57"/>
      <c r="J8209" s="57"/>
      <c r="K8209" s="57"/>
      <c r="L8209" s="57"/>
      <c r="M8209" s="57"/>
      <c r="N8209" s="57"/>
    </row>
    <row r="8210" spans="5:14">
      <c r="E8210" s="66"/>
      <c r="F8210" s="66"/>
      <c r="G8210" s="57"/>
      <c r="H8210" s="57"/>
      <c r="I8210" s="57"/>
      <c r="J8210" s="57"/>
      <c r="K8210" s="57"/>
      <c r="L8210" s="57"/>
      <c r="M8210" s="57"/>
      <c r="N8210" s="57"/>
    </row>
    <row r="8211" spans="5:14">
      <c r="E8211" s="66"/>
      <c r="F8211" s="66"/>
      <c r="G8211" s="57"/>
      <c r="H8211" s="57"/>
      <c r="I8211" s="57"/>
      <c r="J8211" s="57"/>
      <c r="K8211" s="57"/>
      <c r="L8211" s="57"/>
      <c r="M8211" s="57"/>
      <c r="N8211" s="57"/>
    </row>
    <row r="8212" spans="5:14">
      <c r="E8212" s="66"/>
      <c r="F8212" s="66"/>
      <c r="G8212" s="57"/>
      <c r="H8212" s="57"/>
      <c r="I8212" s="57"/>
      <c r="J8212" s="57"/>
      <c r="K8212" s="57"/>
      <c r="L8212" s="57"/>
      <c r="M8212" s="57"/>
      <c r="N8212" s="57"/>
    </row>
    <row r="8213" spans="5:14">
      <c r="E8213" s="66"/>
      <c r="F8213" s="66"/>
      <c r="G8213" s="57"/>
      <c r="H8213" s="57"/>
      <c r="I8213" s="57"/>
      <c r="J8213" s="57"/>
      <c r="K8213" s="57"/>
      <c r="L8213" s="57"/>
      <c r="M8213" s="57"/>
      <c r="N8213" s="57"/>
    </row>
    <row r="8214" spans="5:14">
      <c r="E8214" s="66"/>
      <c r="F8214" s="66"/>
      <c r="G8214" s="57"/>
      <c r="H8214" s="57"/>
      <c r="I8214" s="57"/>
      <c r="J8214" s="57"/>
      <c r="K8214" s="57"/>
      <c r="L8214" s="57"/>
      <c r="M8214" s="57"/>
      <c r="N8214" s="57"/>
    </row>
    <row r="8215" spans="5:14">
      <c r="E8215" s="66"/>
      <c r="F8215" s="66"/>
      <c r="G8215" s="57"/>
      <c r="H8215" s="57"/>
      <c r="I8215" s="57"/>
      <c r="J8215" s="57"/>
      <c r="K8215" s="57"/>
      <c r="L8215" s="57"/>
      <c r="M8215" s="57"/>
      <c r="N8215" s="57"/>
    </row>
    <row r="8216" spans="5:14">
      <c r="E8216" s="66"/>
      <c r="F8216" s="66"/>
      <c r="G8216" s="57"/>
      <c r="H8216" s="57"/>
      <c r="I8216" s="57"/>
      <c r="J8216" s="57"/>
      <c r="K8216" s="57"/>
      <c r="L8216" s="57"/>
      <c r="M8216" s="57"/>
      <c r="N8216" s="57"/>
    </row>
    <row r="8217" spans="5:14">
      <c r="E8217" s="66"/>
      <c r="F8217" s="66"/>
      <c r="G8217" s="57"/>
      <c r="H8217" s="57"/>
      <c r="I8217" s="57"/>
      <c r="J8217" s="57"/>
      <c r="K8217" s="57"/>
      <c r="L8217" s="57"/>
      <c r="M8217" s="57"/>
      <c r="N8217" s="57"/>
    </row>
    <row r="8218" spans="5:14">
      <c r="E8218" s="66"/>
      <c r="F8218" s="66"/>
      <c r="G8218" s="57"/>
      <c r="H8218" s="57"/>
      <c r="I8218" s="57"/>
      <c r="J8218" s="57"/>
      <c r="K8218" s="57"/>
      <c r="L8218" s="57"/>
      <c r="M8218" s="57"/>
      <c r="N8218" s="57"/>
    </row>
    <row r="8219" spans="5:14">
      <c r="E8219" s="66"/>
      <c r="F8219" s="66"/>
      <c r="G8219" s="57"/>
      <c r="H8219" s="57"/>
      <c r="I8219" s="57"/>
      <c r="J8219" s="57"/>
      <c r="K8219" s="57"/>
      <c r="L8219" s="57"/>
      <c r="M8219" s="57"/>
      <c r="N8219" s="57"/>
    </row>
    <row r="8220" spans="5:14">
      <c r="E8220" s="66"/>
      <c r="F8220" s="66"/>
      <c r="G8220" s="57"/>
      <c r="H8220" s="57"/>
      <c r="I8220" s="57"/>
      <c r="J8220" s="57"/>
      <c r="K8220" s="57"/>
      <c r="L8220" s="57"/>
      <c r="M8220" s="57"/>
      <c r="N8220" s="57"/>
    </row>
    <row r="8221" spans="5:14">
      <c r="E8221" s="66"/>
      <c r="F8221" s="66"/>
      <c r="G8221" s="57"/>
      <c r="H8221" s="57"/>
      <c r="I8221" s="57"/>
      <c r="J8221" s="57"/>
      <c r="K8221" s="57"/>
      <c r="L8221" s="57"/>
      <c r="M8221" s="57"/>
      <c r="N8221" s="57"/>
    </row>
    <row r="8222" spans="5:14">
      <c r="E8222" s="66"/>
      <c r="F8222" s="66"/>
      <c r="G8222" s="57"/>
      <c r="H8222" s="57"/>
      <c r="I8222" s="57"/>
      <c r="J8222" s="57"/>
      <c r="K8222" s="57"/>
      <c r="L8222" s="57"/>
      <c r="M8222" s="57"/>
      <c r="N8222" s="57"/>
    </row>
    <row r="8223" spans="5:14">
      <c r="E8223" s="66"/>
      <c r="F8223" s="66"/>
      <c r="G8223" s="57"/>
      <c r="H8223" s="57"/>
      <c r="I8223" s="57"/>
      <c r="J8223" s="57"/>
      <c r="K8223" s="57"/>
      <c r="L8223" s="57"/>
      <c r="M8223" s="57"/>
      <c r="N8223" s="57"/>
    </row>
    <row r="8224" spans="5:14">
      <c r="E8224" s="66"/>
      <c r="F8224" s="66"/>
      <c r="G8224" s="57"/>
      <c r="H8224" s="57"/>
      <c r="I8224" s="57"/>
      <c r="J8224" s="57"/>
      <c r="K8224" s="57"/>
      <c r="L8224" s="57"/>
      <c r="M8224" s="57"/>
      <c r="N8224" s="57"/>
    </row>
    <row r="8225" spans="5:14">
      <c r="E8225" s="66"/>
      <c r="F8225" s="66"/>
      <c r="G8225" s="57"/>
      <c r="H8225" s="57"/>
      <c r="I8225" s="57"/>
      <c r="J8225" s="57"/>
      <c r="K8225" s="57"/>
      <c r="L8225" s="57"/>
      <c r="M8225" s="57"/>
      <c r="N8225" s="57"/>
    </row>
    <row r="8226" spans="5:14">
      <c r="E8226" s="66"/>
      <c r="F8226" s="66"/>
      <c r="G8226" s="57"/>
      <c r="H8226" s="57"/>
      <c r="I8226" s="57"/>
      <c r="J8226" s="57"/>
      <c r="K8226" s="57"/>
      <c r="L8226" s="57"/>
      <c r="M8226" s="57"/>
      <c r="N8226" s="57"/>
    </row>
    <row r="8227" spans="5:14">
      <c r="E8227" s="66"/>
      <c r="F8227" s="66"/>
      <c r="G8227" s="57"/>
      <c r="H8227" s="57"/>
      <c r="I8227" s="57"/>
      <c r="J8227" s="57"/>
      <c r="K8227" s="57"/>
      <c r="L8227" s="57"/>
      <c r="M8227" s="57"/>
      <c r="N8227" s="57"/>
    </row>
    <row r="8228" spans="5:14">
      <c r="E8228" s="66"/>
      <c r="F8228" s="66"/>
      <c r="G8228" s="57"/>
      <c r="H8228" s="57"/>
      <c r="I8228" s="57"/>
      <c r="J8228" s="57"/>
      <c r="K8228" s="57"/>
      <c r="L8228" s="57"/>
      <c r="M8228" s="57"/>
      <c r="N8228" s="57"/>
    </row>
    <row r="8229" spans="5:14">
      <c r="E8229" s="66"/>
      <c r="F8229" s="66"/>
      <c r="G8229" s="57"/>
      <c r="H8229" s="57"/>
      <c r="I8229" s="57"/>
      <c r="J8229" s="57"/>
      <c r="K8229" s="57"/>
      <c r="L8229" s="57"/>
      <c r="M8229" s="57"/>
      <c r="N8229" s="57"/>
    </row>
    <row r="8230" spans="5:14">
      <c r="E8230" s="66"/>
      <c r="F8230" s="66"/>
      <c r="G8230" s="57"/>
      <c r="H8230" s="57"/>
      <c r="I8230" s="57"/>
      <c r="J8230" s="57"/>
      <c r="K8230" s="57"/>
      <c r="L8230" s="57"/>
      <c r="M8230" s="57"/>
      <c r="N8230" s="57"/>
    </row>
    <row r="8231" spans="5:14">
      <c r="E8231" s="66"/>
      <c r="F8231" s="66"/>
      <c r="G8231" s="57"/>
      <c r="H8231" s="57"/>
      <c r="I8231" s="57"/>
      <c r="J8231" s="57"/>
      <c r="K8231" s="57"/>
      <c r="L8231" s="57"/>
      <c r="M8231" s="57"/>
      <c r="N8231" s="57"/>
    </row>
    <row r="8232" spans="5:14">
      <c r="E8232" s="66"/>
      <c r="F8232" s="66"/>
      <c r="G8232" s="57"/>
      <c r="H8232" s="57"/>
      <c r="I8232" s="57"/>
      <c r="J8232" s="57"/>
      <c r="K8232" s="57"/>
      <c r="L8232" s="57"/>
      <c r="M8232" s="57"/>
      <c r="N8232" s="57"/>
    </row>
    <row r="8233" spans="5:14">
      <c r="E8233" s="66"/>
      <c r="F8233" s="66"/>
      <c r="G8233" s="57"/>
      <c r="H8233" s="57"/>
      <c r="I8233" s="57"/>
      <c r="J8233" s="57"/>
      <c r="K8233" s="57"/>
      <c r="L8233" s="57"/>
      <c r="M8233" s="57"/>
      <c r="N8233" s="57"/>
    </row>
    <row r="8234" spans="5:14">
      <c r="E8234" s="66"/>
      <c r="F8234" s="66"/>
      <c r="G8234" s="57"/>
      <c r="H8234" s="57"/>
      <c r="I8234" s="57"/>
      <c r="J8234" s="57"/>
      <c r="K8234" s="57"/>
      <c r="L8234" s="57"/>
      <c r="M8234" s="57"/>
      <c r="N8234" s="57"/>
    </row>
    <row r="8235" spans="5:14">
      <c r="E8235" s="66"/>
      <c r="F8235" s="66"/>
      <c r="G8235" s="57"/>
      <c r="H8235" s="57"/>
      <c r="I8235" s="57"/>
      <c r="J8235" s="57"/>
      <c r="K8235" s="57"/>
      <c r="L8235" s="57"/>
      <c r="M8235" s="57"/>
      <c r="N8235" s="57"/>
    </row>
    <row r="8236" spans="5:14">
      <c r="E8236" s="66"/>
      <c r="F8236" s="66"/>
      <c r="G8236" s="57"/>
      <c r="H8236" s="57"/>
      <c r="I8236" s="57"/>
      <c r="J8236" s="57"/>
      <c r="K8236" s="57"/>
      <c r="L8236" s="57"/>
      <c r="M8236" s="57"/>
      <c r="N8236" s="57"/>
    </row>
    <row r="8237" spans="5:14">
      <c r="E8237" s="66"/>
      <c r="F8237" s="66"/>
      <c r="G8237" s="57"/>
      <c r="H8237" s="57"/>
      <c r="I8237" s="57"/>
      <c r="J8237" s="57"/>
      <c r="K8237" s="57"/>
      <c r="L8237" s="57"/>
      <c r="M8237" s="57"/>
      <c r="N8237" s="57"/>
    </row>
    <row r="8238" spans="5:14">
      <c r="E8238" s="66"/>
      <c r="F8238" s="66"/>
      <c r="G8238" s="57"/>
      <c r="H8238" s="57"/>
      <c r="I8238" s="57"/>
      <c r="J8238" s="57"/>
      <c r="K8238" s="57"/>
      <c r="L8238" s="57"/>
      <c r="M8238" s="57"/>
      <c r="N8238" s="57"/>
    </row>
    <row r="8239" spans="5:14">
      <c r="E8239" s="66"/>
      <c r="F8239" s="66"/>
      <c r="G8239" s="57"/>
      <c r="H8239" s="57"/>
      <c r="I8239" s="57"/>
      <c r="J8239" s="57"/>
      <c r="K8239" s="57"/>
      <c r="L8239" s="57"/>
      <c r="M8239" s="57"/>
      <c r="N8239" s="57"/>
    </row>
    <row r="8240" spans="5:14">
      <c r="E8240" s="66"/>
      <c r="F8240" s="66"/>
      <c r="G8240" s="57"/>
      <c r="H8240" s="57"/>
      <c r="I8240" s="57"/>
      <c r="J8240" s="57"/>
      <c r="K8240" s="57"/>
      <c r="L8240" s="57"/>
      <c r="M8240" s="57"/>
      <c r="N8240" s="57"/>
    </row>
    <row r="8241" spans="5:14">
      <c r="E8241" s="66"/>
      <c r="F8241" s="66"/>
      <c r="G8241" s="57"/>
      <c r="H8241" s="57"/>
      <c r="I8241" s="57"/>
      <c r="J8241" s="57"/>
      <c r="K8241" s="57"/>
      <c r="L8241" s="57"/>
      <c r="M8241" s="57"/>
      <c r="N8241" s="57"/>
    </row>
    <row r="8242" spans="5:14">
      <c r="E8242" s="66"/>
      <c r="F8242" s="66"/>
      <c r="G8242" s="57"/>
      <c r="H8242" s="57"/>
      <c r="I8242" s="57"/>
      <c r="J8242" s="57"/>
      <c r="K8242" s="57"/>
      <c r="L8242" s="57"/>
      <c r="M8242" s="57"/>
      <c r="N8242" s="57"/>
    </row>
    <row r="8243" spans="5:14">
      <c r="E8243" s="66"/>
      <c r="F8243" s="66"/>
      <c r="G8243" s="57"/>
      <c r="H8243" s="57"/>
      <c r="I8243" s="57"/>
      <c r="J8243" s="57"/>
      <c r="K8243" s="57"/>
      <c r="L8243" s="57"/>
      <c r="M8243" s="57"/>
      <c r="N8243" s="57"/>
    </row>
    <row r="8244" spans="5:14">
      <c r="E8244" s="66"/>
      <c r="F8244" s="66"/>
      <c r="G8244" s="57"/>
      <c r="H8244" s="57"/>
      <c r="I8244" s="57"/>
      <c r="J8244" s="57"/>
      <c r="K8244" s="57"/>
      <c r="L8244" s="57"/>
      <c r="M8244" s="57"/>
      <c r="N8244" s="57"/>
    </row>
    <row r="8245" spans="5:14">
      <c r="E8245" s="66"/>
      <c r="F8245" s="66"/>
      <c r="G8245" s="57"/>
      <c r="H8245" s="57"/>
      <c r="I8245" s="57"/>
      <c r="J8245" s="57"/>
      <c r="K8245" s="57"/>
      <c r="L8245" s="57"/>
      <c r="M8245" s="57"/>
      <c r="N8245" s="57"/>
    </row>
    <row r="8246" spans="5:14">
      <c r="E8246" s="66"/>
      <c r="F8246" s="66"/>
      <c r="G8246" s="57"/>
      <c r="H8246" s="57"/>
      <c r="I8246" s="57"/>
      <c r="J8246" s="57"/>
      <c r="K8246" s="57"/>
      <c r="L8246" s="57"/>
      <c r="M8246" s="57"/>
      <c r="N8246" s="57"/>
    </row>
    <row r="8247" spans="5:14">
      <c r="E8247" s="66"/>
      <c r="F8247" s="66"/>
      <c r="G8247" s="57"/>
      <c r="H8247" s="57"/>
      <c r="I8247" s="57"/>
      <c r="J8247" s="57"/>
      <c r="K8247" s="57"/>
      <c r="L8247" s="57"/>
      <c r="M8247" s="57"/>
      <c r="N8247" s="57"/>
    </row>
    <row r="8248" spans="5:14">
      <c r="E8248" s="66"/>
      <c r="F8248" s="66"/>
      <c r="G8248" s="57"/>
      <c r="H8248" s="57"/>
      <c r="I8248" s="57"/>
      <c r="J8248" s="57"/>
      <c r="K8248" s="57"/>
      <c r="L8248" s="57"/>
      <c r="M8248" s="57"/>
      <c r="N8248" s="57"/>
    </row>
    <row r="8249" spans="5:14">
      <c r="E8249" s="66"/>
      <c r="F8249" s="66"/>
      <c r="G8249" s="57"/>
      <c r="H8249" s="57"/>
      <c r="I8249" s="57"/>
      <c r="J8249" s="57"/>
      <c r="K8249" s="57"/>
      <c r="L8249" s="57"/>
      <c r="M8249" s="57"/>
      <c r="N8249" s="57"/>
    </row>
    <row r="8250" spans="5:14">
      <c r="E8250" s="66"/>
      <c r="F8250" s="66"/>
      <c r="G8250" s="57"/>
      <c r="H8250" s="57"/>
      <c r="I8250" s="57"/>
      <c r="J8250" s="57"/>
      <c r="K8250" s="57"/>
      <c r="L8250" s="57"/>
      <c r="M8250" s="57"/>
      <c r="N8250" s="57"/>
    </row>
    <row r="8251" spans="5:14">
      <c r="E8251" s="66"/>
      <c r="F8251" s="66"/>
      <c r="G8251" s="57"/>
      <c r="H8251" s="57"/>
      <c r="I8251" s="57"/>
      <c r="J8251" s="57"/>
      <c r="K8251" s="57"/>
      <c r="L8251" s="57"/>
      <c r="M8251" s="57"/>
      <c r="N8251" s="57"/>
    </row>
    <row r="8252" spans="5:14">
      <c r="E8252" s="66"/>
      <c r="F8252" s="66"/>
      <c r="G8252" s="57"/>
      <c r="H8252" s="57"/>
      <c r="I8252" s="57"/>
      <c r="J8252" s="57"/>
      <c r="K8252" s="57"/>
      <c r="L8252" s="57"/>
      <c r="M8252" s="57"/>
      <c r="N8252" s="57"/>
    </row>
    <row r="8253" spans="5:14">
      <c r="E8253" s="66"/>
      <c r="F8253" s="66"/>
      <c r="G8253" s="57"/>
      <c r="H8253" s="57"/>
      <c r="I8253" s="57"/>
      <c r="J8253" s="57"/>
      <c r="K8253" s="57"/>
      <c r="L8253" s="57"/>
      <c r="M8253" s="57"/>
      <c r="N8253" s="57"/>
    </row>
    <row r="8254" spans="5:14">
      <c r="E8254" s="66"/>
      <c r="F8254" s="66"/>
      <c r="G8254" s="57"/>
      <c r="H8254" s="57"/>
      <c r="I8254" s="57"/>
      <c r="J8254" s="57"/>
      <c r="K8254" s="57"/>
      <c r="L8254" s="57"/>
      <c r="M8254" s="57"/>
      <c r="N8254" s="57"/>
    </row>
    <row r="8255" spans="5:14">
      <c r="E8255" s="66"/>
      <c r="F8255" s="66"/>
      <c r="G8255" s="57"/>
      <c r="H8255" s="57"/>
      <c r="I8255" s="57"/>
      <c r="J8255" s="57"/>
      <c r="K8255" s="57"/>
      <c r="L8255" s="57"/>
      <c r="M8255" s="57"/>
      <c r="N8255" s="57"/>
    </row>
    <row r="8256" spans="5:14">
      <c r="E8256" s="66"/>
      <c r="F8256" s="66"/>
      <c r="G8256" s="57"/>
      <c r="H8256" s="57"/>
      <c r="I8256" s="57"/>
      <c r="J8256" s="57"/>
      <c r="K8256" s="57"/>
      <c r="L8256" s="57"/>
      <c r="M8256" s="57"/>
      <c r="N8256" s="57"/>
    </row>
    <row r="8257" spans="5:14">
      <c r="E8257" s="66"/>
      <c r="F8257" s="66"/>
      <c r="G8257" s="57"/>
      <c r="H8257" s="57"/>
      <c r="I8257" s="57"/>
      <c r="J8257" s="57"/>
      <c r="K8257" s="57"/>
      <c r="L8257" s="57"/>
      <c r="M8257" s="57"/>
      <c r="N8257" s="57"/>
    </row>
    <row r="8258" spans="5:14">
      <c r="E8258" s="66"/>
      <c r="F8258" s="66"/>
      <c r="G8258" s="57"/>
      <c r="H8258" s="57"/>
      <c r="I8258" s="57"/>
      <c r="J8258" s="57"/>
      <c r="K8258" s="57"/>
      <c r="L8258" s="57"/>
      <c r="M8258" s="57"/>
      <c r="N8258" s="57"/>
    </row>
    <row r="8259" spans="5:14">
      <c r="E8259" s="66"/>
      <c r="F8259" s="66"/>
      <c r="G8259" s="57"/>
      <c r="H8259" s="57"/>
      <c r="I8259" s="57"/>
      <c r="J8259" s="57"/>
      <c r="K8259" s="57"/>
      <c r="L8259" s="57"/>
      <c r="M8259" s="57"/>
      <c r="N8259" s="57"/>
    </row>
    <row r="8260" spans="5:14">
      <c r="E8260" s="66"/>
      <c r="F8260" s="66"/>
      <c r="G8260" s="57"/>
      <c r="H8260" s="57"/>
      <c r="I8260" s="57"/>
      <c r="J8260" s="57"/>
      <c r="K8260" s="57"/>
      <c r="L8260" s="57"/>
      <c r="M8260" s="57"/>
      <c r="N8260" s="57"/>
    </row>
    <row r="8261" spans="5:14">
      <c r="E8261" s="66"/>
      <c r="F8261" s="66"/>
      <c r="G8261" s="57"/>
      <c r="H8261" s="57"/>
      <c r="I8261" s="57"/>
      <c r="J8261" s="57"/>
      <c r="K8261" s="57"/>
      <c r="L8261" s="57"/>
      <c r="M8261" s="57"/>
      <c r="N8261" s="57"/>
    </row>
    <row r="8262" spans="5:14">
      <c r="E8262" s="66"/>
      <c r="F8262" s="66"/>
      <c r="G8262" s="57"/>
      <c r="H8262" s="57"/>
      <c r="I8262" s="57"/>
      <c r="J8262" s="57"/>
      <c r="K8262" s="57"/>
      <c r="L8262" s="57"/>
      <c r="M8262" s="57"/>
      <c r="N8262" s="57"/>
    </row>
    <row r="8263" spans="5:14">
      <c r="E8263" s="66"/>
      <c r="F8263" s="66"/>
      <c r="G8263" s="57"/>
      <c r="H8263" s="57"/>
      <c r="I8263" s="57"/>
      <c r="J8263" s="57"/>
      <c r="K8263" s="57"/>
      <c r="L8263" s="57"/>
      <c r="M8263" s="57"/>
      <c r="N8263" s="57"/>
    </row>
    <row r="8264" spans="5:14">
      <c r="E8264" s="66"/>
      <c r="F8264" s="66"/>
      <c r="G8264" s="57"/>
      <c r="H8264" s="57"/>
      <c r="I8264" s="57"/>
      <c r="J8264" s="57"/>
      <c r="K8264" s="57"/>
      <c r="L8264" s="57"/>
      <c r="M8264" s="57"/>
      <c r="N8264" s="57"/>
    </row>
    <row r="8265" spans="5:14">
      <c r="E8265" s="66"/>
      <c r="F8265" s="66"/>
      <c r="G8265" s="57"/>
      <c r="H8265" s="57"/>
      <c r="I8265" s="57"/>
      <c r="J8265" s="57"/>
      <c r="K8265" s="57"/>
      <c r="L8265" s="57"/>
      <c r="M8265" s="57"/>
      <c r="N8265" s="57"/>
    </row>
    <row r="8266" spans="5:14">
      <c r="E8266" s="66"/>
      <c r="F8266" s="66"/>
      <c r="G8266" s="57"/>
      <c r="H8266" s="57"/>
      <c r="I8266" s="57"/>
      <c r="J8266" s="57"/>
      <c r="K8266" s="57"/>
      <c r="L8266" s="57"/>
      <c r="M8266" s="57"/>
      <c r="N8266" s="57"/>
    </row>
    <row r="8267" spans="5:14">
      <c r="E8267" s="66"/>
      <c r="F8267" s="66"/>
      <c r="G8267" s="57"/>
      <c r="H8267" s="57"/>
      <c r="I8267" s="57"/>
      <c r="J8267" s="57"/>
      <c r="K8267" s="57"/>
      <c r="L8267" s="57"/>
      <c r="M8267" s="57"/>
      <c r="N8267" s="57"/>
    </row>
    <row r="8268" spans="5:14">
      <c r="E8268" s="66"/>
      <c r="F8268" s="66"/>
      <c r="G8268" s="57"/>
      <c r="H8268" s="57"/>
      <c r="I8268" s="57"/>
      <c r="J8268" s="57"/>
      <c r="K8268" s="57"/>
      <c r="L8268" s="57"/>
      <c r="M8268" s="57"/>
      <c r="N8268" s="57"/>
    </row>
    <row r="8269" spans="5:14">
      <c r="E8269" s="66"/>
      <c r="F8269" s="66"/>
      <c r="G8269" s="57"/>
      <c r="H8269" s="57"/>
      <c r="I8269" s="57"/>
      <c r="J8269" s="57"/>
      <c r="K8269" s="57"/>
      <c r="L8269" s="57"/>
      <c r="M8269" s="57"/>
      <c r="N8269" s="57"/>
    </row>
    <row r="8270" spans="5:14">
      <c r="E8270" s="66"/>
      <c r="F8270" s="66"/>
      <c r="G8270" s="57"/>
      <c r="H8270" s="57"/>
      <c r="I8270" s="57"/>
      <c r="J8270" s="57"/>
      <c r="K8270" s="57"/>
      <c r="L8270" s="57"/>
      <c r="M8270" s="57"/>
      <c r="N8270" s="57"/>
    </row>
    <row r="8271" spans="5:14">
      <c r="E8271" s="66"/>
      <c r="F8271" s="66"/>
      <c r="G8271" s="57"/>
      <c r="H8271" s="57"/>
      <c r="I8271" s="57"/>
      <c r="J8271" s="57"/>
      <c r="K8271" s="57"/>
      <c r="L8271" s="57"/>
      <c r="M8271" s="57"/>
      <c r="N8271" s="57"/>
    </row>
    <row r="8272" spans="5:14">
      <c r="E8272" s="66"/>
      <c r="F8272" s="66"/>
      <c r="G8272" s="57"/>
      <c r="H8272" s="57"/>
      <c r="I8272" s="57"/>
      <c r="J8272" s="57"/>
      <c r="K8272" s="57"/>
      <c r="L8272" s="57"/>
      <c r="M8272" s="57"/>
      <c r="N8272" s="57"/>
    </row>
    <row r="8273" spans="5:14">
      <c r="E8273" s="66"/>
      <c r="F8273" s="66"/>
      <c r="G8273" s="57"/>
      <c r="H8273" s="57"/>
      <c r="I8273" s="57"/>
      <c r="J8273" s="57"/>
      <c r="K8273" s="57"/>
      <c r="L8273" s="57"/>
      <c r="M8273" s="57"/>
      <c r="N8273" s="57"/>
    </row>
    <row r="8274" spans="5:14">
      <c r="E8274" s="66"/>
      <c r="F8274" s="66"/>
      <c r="G8274" s="57"/>
      <c r="H8274" s="57"/>
      <c r="I8274" s="57"/>
      <c r="J8274" s="57"/>
      <c r="K8274" s="57"/>
      <c r="L8274" s="57"/>
      <c r="M8274" s="57"/>
      <c r="N8274" s="57"/>
    </row>
    <row r="8275" spans="5:14">
      <c r="E8275" s="66"/>
      <c r="F8275" s="66"/>
      <c r="G8275" s="57"/>
      <c r="H8275" s="57"/>
      <c r="I8275" s="57"/>
      <c r="J8275" s="57"/>
      <c r="K8275" s="57"/>
      <c r="L8275" s="57"/>
      <c r="M8275" s="57"/>
      <c r="N8275" s="57"/>
    </row>
    <row r="8276" spans="5:14">
      <c r="E8276" s="66"/>
      <c r="F8276" s="66"/>
      <c r="G8276" s="57"/>
      <c r="H8276" s="57"/>
      <c r="I8276" s="57"/>
      <c r="J8276" s="57"/>
      <c r="K8276" s="57"/>
      <c r="L8276" s="57"/>
      <c r="M8276" s="57"/>
      <c r="N8276" s="57"/>
    </row>
    <row r="8277" spans="5:14">
      <c r="E8277" s="66"/>
      <c r="F8277" s="66"/>
      <c r="G8277" s="57"/>
      <c r="H8277" s="57"/>
      <c r="I8277" s="57"/>
      <c r="J8277" s="57"/>
      <c r="K8277" s="57"/>
      <c r="L8277" s="57"/>
      <c r="M8277" s="57"/>
      <c r="N8277" s="57"/>
    </row>
    <row r="8278" spans="5:14">
      <c r="E8278" s="66"/>
      <c r="F8278" s="66"/>
      <c r="G8278" s="57"/>
      <c r="H8278" s="57"/>
      <c r="I8278" s="57"/>
      <c r="J8278" s="57"/>
      <c r="K8278" s="57"/>
      <c r="L8278" s="57"/>
      <c r="M8278" s="57"/>
      <c r="N8278" s="57"/>
    </row>
    <row r="8279" spans="5:14">
      <c r="E8279" s="66"/>
      <c r="F8279" s="66"/>
      <c r="G8279" s="57"/>
      <c r="H8279" s="57"/>
      <c r="I8279" s="57"/>
      <c r="J8279" s="57"/>
      <c r="K8279" s="57"/>
      <c r="L8279" s="57"/>
      <c r="M8279" s="57"/>
      <c r="N8279" s="57"/>
    </row>
    <row r="8280" spans="5:14">
      <c r="E8280" s="66"/>
      <c r="F8280" s="66"/>
      <c r="G8280" s="57"/>
      <c r="H8280" s="57"/>
      <c r="I8280" s="57"/>
      <c r="J8280" s="57"/>
      <c r="K8280" s="57"/>
      <c r="L8280" s="57"/>
      <c r="M8280" s="57"/>
      <c r="N8280" s="57"/>
    </row>
    <row r="8281" spans="5:14">
      <c r="E8281" s="66"/>
      <c r="F8281" s="66"/>
      <c r="G8281" s="57"/>
      <c r="H8281" s="57"/>
      <c r="I8281" s="57"/>
      <c r="J8281" s="57"/>
      <c r="K8281" s="57"/>
      <c r="L8281" s="57"/>
      <c r="M8281" s="57"/>
      <c r="N8281" s="57"/>
    </row>
    <row r="8282" spans="5:14">
      <c r="E8282" s="66"/>
      <c r="F8282" s="66"/>
      <c r="G8282" s="57"/>
      <c r="H8282" s="57"/>
      <c r="I8282" s="57"/>
      <c r="J8282" s="57"/>
      <c r="K8282" s="57"/>
      <c r="L8282" s="57"/>
      <c r="M8282" s="57"/>
      <c r="N8282" s="57"/>
    </row>
    <row r="8283" spans="5:14">
      <c r="E8283" s="66"/>
      <c r="F8283" s="66"/>
      <c r="G8283" s="57"/>
      <c r="H8283" s="57"/>
      <c r="I8283" s="57"/>
      <c r="J8283" s="57"/>
      <c r="K8283" s="57"/>
      <c r="L8283" s="57"/>
      <c r="M8283" s="57"/>
      <c r="N8283" s="57"/>
    </row>
    <row r="8284" spans="5:14">
      <c r="E8284" s="66"/>
      <c r="F8284" s="66"/>
      <c r="G8284" s="57"/>
      <c r="H8284" s="57"/>
      <c r="I8284" s="57"/>
      <c r="J8284" s="57"/>
      <c r="K8284" s="57"/>
      <c r="L8284" s="57"/>
      <c r="M8284" s="57"/>
      <c r="N8284" s="57"/>
    </row>
    <row r="8285" spans="5:14">
      <c r="E8285" s="66"/>
      <c r="F8285" s="66"/>
      <c r="G8285" s="57"/>
      <c r="H8285" s="57"/>
      <c r="I8285" s="57"/>
      <c r="J8285" s="57"/>
      <c r="K8285" s="57"/>
      <c r="L8285" s="57"/>
      <c r="M8285" s="57"/>
      <c r="N8285" s="57"/>
    </row>
    <row r="8286" spans="5:14">
      <c r="E8286" s="66"/>
      <c r="F8286" s="66"/>
      <c r="G8286" s="57"/>
      <c r="H8286" s="57"/>
      <c r="I8286" s="57"/>
      <c r="J8286" s="57"/>
      <c r="K8286" s="57"/>
      <c r="L8286" s="57"/>
      <c r="M8286" s="57"/>
      <c r="N8286" s="57"/>
    </row>
    <row r="8287" spans="5:14">
      <c r="E8287" s="66"/>
      <c r="F8287" s="66"/>
      <c r="G8287" s="57"/>
      <c r="H8287" s="57"/>
      <c r="I8287" s="57"/>
      <c r="J8287" s="57"/>
      <c r="K8287" s="57"/>
      <c r="L8287" s="57"/>
      <c r="M8287" s="57"/>
      <c r="N8287" s="57"/>
    </row>
    <row r="8288" spans="5:14">
      <c r="E8288" s="66"/>
      <c r="F8288" s="66"/>
      <c r="G8288" s="57"/>
      <c r="H8288" s="57"/>
      <c r="I8288" s="57"/>
      <c r="J8288" s="57"/>
      <c r="K8288" s="57"/>
      <c r="L8288" s="57"/>
      <c r="M8288" s="57"/>
      <c r="N8288" s="57"/>
    </row>
    <row r="8289" spans="5:14">
      <c r="E8289" s="66"/>
      <c r="F8289" s="66"/>
      <c r="G8289" s="57"/>
      <c r="H8289" s="57"/>
      <c r="I8289" s="57"/>
      <c r="J8289" s="57"/>
      <c r="K8289" s="57"/>
      <c r="L8289" s="57"/>
      <c r="M8289" s="57"/>
      <c r="N8289" s="57"/>
    </row>
    <row r="8290" spans="5:14">
      <c r="E8290" s="66"/>
      <c r="F8290" s="66"/>
      <c r="G8290" s="57"/>
      <c r="H8290" s="57"/>
      <c r="I8290" s="57"/>
      <c r="J8290" s="57"/>
      <c r="K8290" s="57"/>
      <c r="L8290" s="57"/>
      <c r="M8290" s="57"/>
      <c r="N8290" s="57"/>
    </row>
    <row r="8291" spans="5:14">
      <c r="E8291" s="66"/>
      <c r="F8291" s="66"/>
      <c r="G8291" s="57"/>
      <c r="H8291" s="57"/>
      <c r="I8291" s="57"/>
      <c r="J8291" s="57"/>
      <c r="K8291" s="57"/>
      <c r="L8291" s="57"/>
      <c r="M8291" s="57"/>
      <c r="N8291" s="57"/>
    </row>
    <row r="8292" spans="5:14">
      <c r="E8292" s="66"/>
      <c r="F8292" s="66"/>
      <c r="G8292" s="57"/>
      <c r="H8292" s="57"/>
      <c r="I8292" s="57"/>
      <c r="J8292" s="57"/>
      <c r="K8292" s="57"/>
      <c r="L8292" s="57"/>
      <c r="M8292" s="57"/>
      <c r="N8292" s="57"/>
    </row>
    <row r="8293" spans="5:14">
      <c r="E8293" s="66"/>
      <c r="F8293" s="66"/>
      <c r="G8293" s="57"/>
      <c r="H8293" s="57"/>
      <c r="I8293" s="57"/>
      <c r="J8293" s="57"/>
      <c r="K8293" s="57"/>
      <c r="L8293" s="57"/>
      <c r="M8293" s="57"/>
      <c r="N8293" s="57"/>
    </row>
    <row r="8294" spans="5:14">
      <c r="E8294" s="66"/>
      <c r="F8294" s="66"/>
      <c r="G8294" s="57"/>
      <c r="H8294" s="57"/>
      <c r="I8294" s="57"/>
      <c r="J8294" s="57"/>
      <c r="K8294" s="57"/>
      <c r="L8294" s="57"/>
      <c r="M8294" s="57"/>
      <c r="N8294" s="57"/>
    </row>
    <row r="8295" spans="5:14">
      <c r="E8295" s="66"/>
      <c r="F8295" s="66"/>
      <c r="G8295" s="57"/>
      <c r="H8295" s="57"/>
      <c r="I8295" s="57"/>
      <c r="J8295" s="57"/>
      <c r="K8295" s="57"/>
      <c r="L8295" s="57"/>
      <c r="M8295" s="57"/>
      <c r="N8295" s="57"/>
    </row>
    <row r="8296" spans="5:14">
      <c r="E8296" s="66"/>
      <c r="F8296" s="66"/>
      <c r="G8296" s="57"/>
      <c r="H8296" s="57"/>
      <c r="I8296" s="57"/>
      <c r="J8296" s="57"/>
      <c r="K8296" s="57"/>
      <c r="L8296" s="57"/>
      <c r="M8296" s="57"/>
      <c r="N8296" s="57"/>
    </row>
    <row r="8297" spans="5:14">
      <c r="E8297" s="66"/>
      <c r="F8297" s="66"/>
      <c r="G8297" s="57"/>
      <c r="H8297" s="57"/>
      <c r="I8297" s="57"/>
      <c r="J8297" s="57"/>
      <c r="K8297" s="57"/>
      <c r="L8297" s="57"/>
      <c r="M8297" s="57"/>
      <c r="N8297" s="57"/>
    </row>
    <row r="8298" spans="5:14">
      <c r="E8298" s="66"/>
      <c r="F8298" s="66"/>
      <c r="G8298" s="57"/>
      <c r="H8298" s="57"/>
      <c r="I8298" s="57"/>
      <c r="J8298" s="57"/>
      <c r="K8298" s="57"/>
      <c r="L8298" s="57"/>
      <c r="M8298" s="57"/>
      <c r="N8298" s="57"/>
    </row>
    <row r="8299" spans="5:14">
      <c r="E8299" s="66"/>
      <c r="F8299" s="66"/>
      <c r="G8299" s="57"/>
      <c r="H8299" s="57"/>
      <c r="I8299" s="57"/>
      <c r="J8299" s="57"/>
      <c r="K8299" s="57"/>
      <c r="L8299" s="57"/>
      <c r="M8299" s="57"/>
      <c r="N8299" s="57"/>
    </row>
    <row r="8300" spans="5:14">
      <c r="E8300" s="66"/>
      <c r="F8300" s="66"/>
      <c r="G8300" s="57"/>
      <c r="H8300" s="57"/>
      <c r="I8300" s="57"/>
      <c r="J8300" s="57"/>
      <c r="K8300" s="57"/>
      <c r="L8300" s="57"/>
      <c r="M8300" s="57"/>
      <c r="N8300" s="57"/>
    </row>
    <row r="8301" spans="5:14">
      <c r="E8301" s="66"/>
      <c r="F8301" s="66"/>
      <c r="G8301" s="57"/>
      <c r="H8301" s="57"/>
      <c r="I8301" s="57"/>
      <c r="J8301" s="57"/>
      <c r="K8301" s="57"/>
      <c r="L8301" s="57"/>
      <c r="M8301" s="57"/>
      <c r="N8301" s="57"/>
    </row>
    <row r="8302" spans="5:14">
      <c r="E8302" s="66"/>
      <c r="F8302" s="66"/>
      <c r="G8302" s="57"/>
      <c r="H8302" s="57"/>
      <c r="I8302" s="57"/>
      <c r="J8302" s="57"/>
      <c r="K8302" s="57"/>
      <c r="L8302" s="57"/>
      <c r="M8302" s="57"/>
      <c r="N8302" s="57"/>
    </row>
    <row r="8303" spans="5:14">
      <c r="E8303" s="66"/>
      <c r="F8303" s="66"/>
      <c r="G8303" s="57"/>
      <c r="H8303" s="57"/>
      <c r="I8303" s="57"/>
      <c r="J8303" s="57"/>
      <c r="K8303" s="57"/>
      <c r="L8303" s="57"/>
      <c r="M8303" s="57"/>
      <c r="N8303" s="57"/>
    </row>
    <row r="8304" spans="5:14">
      <c r="E8304" s="66"/>
      <c r="F8304" s="66"/>
      <c r="G8304" s="57"/>
      <c r="H8304" s="57"/>
      <c r="I8304" s="57"/>
      <c r="J8304" s="57"/>
      <c r="K8304" s="57"/>
      <c r="L8304" s="57"/>
      <c r="M8304" s="57"/>
      <c r="N8304" s="57"/>
    </row>
    <row r="8305" spans="5:14">
      <c r="E8305" s="66"/>
      <c r="F8305" s="66"/>
      <c r="G8305" s="57"/>
      <c r="H8305" s="57"/>
      <c r="I8305" s="57"/>
      <c r="J8305" s="57"/>
      <c r="K8305" s="57"/>
      <c r="L8305" s="57"/>
      <c r="M8305" s="57"/>
      <c r="N8305" s="57"/>
    </row>
    <row r="8306" spans="5:14">
      <c r="E8306" s="66"/>
      <c r="F8306" s="66"/>
      <c r="G8306" s="57"/>
      <c r="H8306" s="57"/>
      <c r="I8306" s="57"/>
      <c r="J8306" s="57"/>
      <c r="K8306" s="57"/>
      <c r="L8306" s="57"/>
      <c r="M8306" s="57"/>
      <c r="N8306" s="57"/>
    </row>
    <row r="8307" spans="5:14">
      <c r="E8307" s="66"/>
      <c r="F8307" s="66"/>
      <c r="G8307" s="57"/>
      <c r="H8307" s="57"/>
      <c r="I8307" s="57"/>
      <c r="J8307" s="57"/>
      <c r="K8307" s="57"/>
      <c r="L8307" s="57"/>
      <c r="M8307" s="57"/>
      <c r="N8307" s="57"/>
    </row>
    <row r="8308" spans="5:14">
      <c r="E8308" s="66"/>
      <c r="F8308" s="66"/>
      <c r="G8308" s="57"/>
      <c r="H8308" s="57"/>
      <c r="I8308" s="57"/>
      <c r="J8308" s="57"/>
      <c r="K8308" s="57"/>
      <c r="L8308" s="57"/>
      <c r="M8308" s="57"/>
      <c r="N8308" s="57"/>
    </row>
    <row r="8309" spans="5:14">
      <c r="E8309" s="66"/>
      <c r="F8309" s="66"/>
      <c r="G8309" s="57"/>
      <c r="H8309" s="57"/>
      <c r="I8309" s="57"/>
      <c r="J8309" s="57"/>
      <c r="K8309" s="57"/>
      <c r="L8309" s="57"/>
      <c r="M8309" s="57"/>
      <c r="N8309" s="57"/>
    </row>
    <row r="8310" spans="5:14">
      <c r="E8310" s="66"/>
      <c r="F8310" s="66"/>
      <c r="G8310" s="57"/>
      <c r="H8310" s="57"/>
      <c r="I8310" s="57"/>
      <c r="J8310" s="57"/>
      <c r="K8310" s="57"/>
      <c r="L8310" s="57"/>
      <c r="M8310" s="57"/>
      <c r="N8310" s="57"/>
    </row>
    <row r="8311" spans="5:14">
      <c r="E8311" s="66"/>
      <c r="F8311" s="66"/>
      <c r="G8311" s="57"/>
      <c r="H8311" s="57"/>
      <c r="I8311" s="57"/>
      <c r="J8311" s="57"/>
      <c r="K8311" s="57"/>
      <c r="L8311" s="57"/>
      <c r="M8311" s="57"/>
      <c r="N8311" s="57"/>
    </row>
    <row r="8312" spans="5:14">
      <c r="E8312" s="66"/>
      <c r="F8312" s="66"/>
      <c r="G8312" s="57"/>
      <c r="H8312" s="57"/>
      <c r="I8312" s="57"/>
      <c r="J8312" s="57"/>
      <c r="K8312" s="57"/>
      <c r="L8312" s="57"/>
      <c r="M8312" s="57"/>
      <c r="N8312" s="57"/>
    </row>
    <row r="8313" spans="5:14">
      <c r="E8313" s="66"/>
      <c r="F8313" s="66"/>
      <c r="G8313" s="57"/>
      <c r="H8313" s="57"/>
      <c r="I8313" s="57"/>
      <c r="J8313" s="57"/>
      <c r="K8313" s="57"/>
      <c r="L8313" s="57"/>
      <c r="M8313" s="57"/>
      <c r="N8313" s="57"/>
    </row>
    <row r="8314" spans="5:14">
      <c r="E8314" s="66"/>
      <c r="F8314" s="66"/>
      <c r="G8314" s="57"/>
      <c r="H8314" s="57"/>
      <c r="I8314" s="57"/>
      <c r="J8314" s="57"/>
      <c r="K8314" s="57"/>
      <c r="L8314" s="57"/>
      <c r="M8314" s="57"/>
      <c r="N8314" s="57"/>
    </row>
    <row r="8315" spans="5:14">
      <c r="E8315" s="66"/>
      <c r="F8315" s="66"/>
      <c r="G8315" s="57"/>
      <c r="H8315" s="57"/>
      <c r="I8315" s="57"/>
      <c r="J8315" s="57"/>
      <c r="K8315" s="57"/>
      <c r="L8315" s="57"/>
      <c r="M8315" s="57"/>
      <c r="N8315" s="57"/>
    </row>
    <row r="8316" spans="5:14">
      <c r="E8316" s="66"/>
      <c r="F8316" s="66"/>
      <c r="G8316" s="57"/>
      <c r="H8316" s="57"/>
      <c r="I8316" s="57"/>
      <c r="J8316" s="57"/>
      <c r="K8316" s="57"/>
      <c r="L8316" s="57"/>
      <c r="M8316" s="57"/>
      <c r="N8316" s="57"/>
    </row>
    <row r="8317" spans="5:14">
      <c r="E8317" s="66"/>
      <c r="F8317" s="66"/>
      <c r="G8317" s="57"/>
      <c r="H8317" s="57"/>
      <c r="I8317" s="57"/>
      <c r="J8317" s="57"/>
      <c r="K8317" s="57"/>
      <c r="L8317" s="57"/>
      <c r="M8317" s="57"/>
      <c r="N8317" s="57"/>
    </row>
    <row r="8318" spans="5:14">
      <c r="E8318" s="66"/>
      <c r="F8318" s="66"/>
      <c r="G8318" s="57"/>
      <c r="H8318" s="57"/>
      <c r="I8318" s="57"/>
      <c r="J8318" s="57"/>
      <c r="K8318" s="57"/>
      <c r="L8318" s="57"/>
      <c r="M8318" s="57"/>
      <c r="N8318" s="57"/>
    </row>
    <row r="8319" spans="5:14">
      <c r="E8319" s="66"/>
      <c r="F8319" s="66"/>
      <c r="G8319" s="57"/>
      <c r="H8319" s="57"/>
      <c r="I8319" s="57"/>
      <c r="J8319" s="57"/>
      <c r="K8319" s="57"/>
      <c r="L8319" s="57"/>
      <c r="M8319" s="57"/>
      <c r="N8319" s="57"/>
    </row>
    <row r="8320" spans="5:14">
      <c r="E8320" s="66"/>
      <c r="F8320" s="66"/>
      <c r="G8320" s="57"/>
      <c r="H8320" s="57"/>
      <c r="I8320" s="57"/>
      <c r="J8320" s="57"/>
      <c r="K8320" s="57"/>
      <c r="L8320" s="57"/>
      <c r="M8320" s="57"/>
      <c r="N8320" s="57"/>
    </row>
    <row r="8321" spans="5:14">
      <c r="E8321" s="66"/>
      <c r="F8321" s="66"/>
      <c r="G8321" s="57"/>
      <c r="H8321" s="57"/>
      <c r="I8321" s="57"/>
      <c r="J8321" s="57"/>
      <c r="K8321" s="57"/>
      <c r="L8321" s="57"/>
      <c r="M8321" s="57"/>
      <c r="N8321" s="57"/>
    </row>
    <row r="8322" spans="5:14">
      <c r="E8322" s="66"/>
      <c r="F8322" s="66"/>
      <c r="G8322" s="57"/>
      <c r="H8322" s="57"/>
      <c r="I8322" s="57"/>
      <c r="J8322" s="57"/>
      <c r="K8322" s="57"/>
      <c r="L8322" s="57"/>
      <c r="M8322" s="57"/>
      <c r="N8322" s="57"/>
    </row>
    <row r="8323" spans="5:14">
      <c r="E8323" s="66"/>
      <c r="F8323" s="66"/>
      <c r="G8323" s="57"/>
      <c r="H8323" s="57"/>
      <c r="I8323" s="57"/>
      <c r="J8323" s="57"/>
      <c r="K8323" s="57"/>
      <c r="L8323" s="57"/>
      <c r="M8323" s="57"/>
      <c r="N8323" s="57"/>
    </row>
    <row r="8324" spans="5:14">
      <c r="E8324" s="66"/>
      <c r="F8324" s="66"/>
      <c r="G8324" s="57"/>
      <c r="H8324" s="57"/>
      <c r="I8324" s="57"/>
      <c r="J8324" s="57"/>
      <c r="K8324" s="57"/>
      <c r="L8324" s="57"/>
      <c r="M8324" s="57"/>
      <c r="N8324" s="57"/>
    </row>
    <row r="8325" spans="5:14">
      <c r="E8325" s="66"/>
      <c r="F8325" s="66"/>
      <c r="G8325" s="57"/>
      <c r="H8325" s="57"/>
      <c r="I8325" s="57"/>
      <c r="J8325" s="57"/>
      <c r="K8325" s="57"/>
      <c r="L8325" s="57"/>
      <c r="M8325" s="57"/>
      <c r="N8325" s="57"/>
    </row>
    <row r="8326" spans="5:14">
      <c r="E8326" s="66"/>
      <c r="F8326" s="66"/>
      <c r="G8326" s="57"/>
      <c r="H8326" s="57"/>
      <c r="I8326" s="57"/>
      <c r="J8326" s="57"/>
      <c r="K8326" s="57"/>
      <c r="L8326" s="57"/>
      <c r="M8326" s="57"/>
      <c r="N8326" s="57"/>
    </row>
    <row r="8327" spans="5:14">
      <c r="E8327" s="66"/>
      <c r="F8327" s="66"/>
      <c r="G8327" s="57"/>
      <c r="H8327" s="57"/>
      <c r="I8327" s="57"/>
      <c r="J8327" s="57"/>
      <c r="K8327" s="57"/>
      <c r="L8327" s="57"/>
      <c r="M8327" s="57"/>
      <c r="N8327" s="57"/>
    </row>
    <row r="8328" spans="5:14">
      <c r="E8328" s="66"/>
      <c r="F8328" s="66"/>
      <c r="G8328" s="57"/>
      <c r="H8328" s="57"/>
      <c r="I8328" s="57"/>
      <c r="J8328" s="57"/>
      <c r="K8328" s="57"/>
      <c r="L8328" s="57"/>
      <c r="M8328" s="57"/>
      <c r="N8328" s="57"/>
    </row>
    <row r="8329" spans="5:14">
      <c r="E8329" s="66"/>
      <c r="F8329" s="66"/>
      <c r="G8329" s="57"/>
      <c r="H8329" s="57"/>
      <c r="I8329" s="57"/>
      <c r="J8329" s="57"/>
      <c r="K8329" s="57"/>
      <c r="L8329" s="57"/>
      <c r="M8329" s="57"/>
      <c r="N8329" s="57"/>
    </row>
    <row r="8330" spans="5:14">
      <c r="E8330" s="66"/>
      <c r="F8330" s="66"/>
      <c r="G8330" s="57"/>
      <c r="H8330" s="57"/>
      <c r="I8330" s="57"/>
      <c r="J8330" s="57"/>
      <c r="K8330" s="57"/>
      <c r="L8330" s="57"/>
      <c r="M8330" s="57"/>
      <c r="N8330" s="57"/>
    </row>
    <row r="8331" spans="5:14">
      <c r="E8331" s="66"/>
      <c r="F8331" s="66"/>
      <c r="G8331" s="57"/>
      <c r="H8331" s="57"/>
      <c r="I8331" s="57"/>
      <c r="J8331" s="57"/>
      <c r="K8331" s="57"/>
      <c r="L8331" s="57"/>
      <c r="M8331" s="57"/>
      <c r="N8331" s="57"/>
    </row>
    <row r="8332" spans="5:14">
      <c r="E8332" s="66"/>
      <c r="F8332" s="66"/>
      <c r="G8332" s="57"/>
      <c r="H8332" s="57"/>
      <c r="I8332" s="57"/>
      <c r="J8332" s="57"/>
      <c r="K8332" s="57"/>
      <c r="L8332" s="57"/>
      <c r="M8332" s="57"/>
      <c r="N8332" s="57"/>
    </row>
    <row r="8333" spans="5:14">
      <c r="E8333" s="66"/>
      <c r="F8333" s="66"/>
      <c r="G8333" s="57"/>
      <c r="H8333" s="57"/>
      <c r="I8333" s="57"/>
      <c r="J8333" s="57"/>
      <c r="K8333" s="57"/>
      <c r="L8333" s="57"/>
      <c r="M8333" s="57"/>
      <c r="N8333" s="57"/>
    </row>
    <row r="8334" spans="5:14">
      <c r="E8334" s="66"/>
      <c r="F8334" s="66"/>
      <c r="G8334" s="57"/>
      <c r="H8334" s="57"/>
      <c r="I8334" s="57"/>
      <c r="J8334" s="57"/>
      <c r="K8334" s="57"/>
      <c r="L8334" s="57"/>
      <c r="M8334" s="57"/>
      <c r="N8334" s="57"/>
    </row>
    <row r="8335" spans="5:14">
      <c r="E8335" s="66"/>
      <c r="F8335" s="66"/>
      <c r="G8335" s="57"/>
      <c r="H8335" s="57"/>
      <c r="I8335" s="57"/>
      <c r="J8335" s="57"/>
      <c r="K8335" s="57"/>
      <c r="L8335" s="57"/>
      <c r="M8335" s="57"/>
      <c r="N8335" s="57"/>
    </row>
    <row r="8336" spans="5:14">
      <c r="E8336" s="66"/>
      <c r="F8336" s="66"/>
      <c r="G8336" s="57"/>
      <c r="H8336" s="57"/>
      <c r="I8336" s="57"/>
      <c r="J8336" s="57"/>
      <c r="K8336" s="57"/>
      <c r="L8336" s="57"/>
      <c r="M8336" s="57"/>
      <c r="N8336" s="57"/>
    </row>
    <row r="8337" spans="5:14">
      <c r="E8337" s="66"/>
      <c r="F8337" s="66"/>
      <c r="G8337" s="57"/>
      <c r="H8337" s="57"/>
      <c r="I8337" s="57"/>
      <c r="J8337" s="57"/>
      <c r="K8337" s="57"/>
      <c r="L8337" s="57"/>
      <c r="M8337" s="57"/>
      <c r="N8337" s="57"/>
    </row>
    <row r="8338" spans="5:14">
      <c r="E8338" s="66"/>
      <c r="F8338" s="66"/>
      <c r="G8338" s="57"/>
      <c r="H8338" s="57"/>
      <c r="I8338" s="57"/>
      <c r="J8338" s="57"/>
      <c r="K8338" s="57"/>
      <c r="L8338" s="57"/>
      <c r="M8338" s="57"/>
      <c r="N8338" s="57"/>
    </row>
    <row r="8339" spans="5:14">
      <c r="E8339" s="66"/>
      <c r="F8339" s="66"/>
      <c r="G8339" s="57"/>
      <c r="H8339" s="57"/>
      <c r="I8339" s="57"/>
      <c r="J8339" s="57"/>
      <c r="K8339" s="57"/>
      <c r="L8339" s="57"/>
      <c r="M8339" s="57"/>
      <c r="N8339" s="57"/>
    </row>
    <row r="8340" spans="5:14">
      <c r="E8340" s="66"/>
      <c r="F8340" s="66"/>
      <c r="G8340" s="57"/>
      <c r="H8340" s="57"/>
      <c r="I8340" s="57"/>
      <c r="J8340" s="57"/>
      <c r="K8340" s="57"/>
      <c r="L8340" s="57"/>
      <c r="M8340" s="57"/>
      <c r="N8340" s="57"/>
    </row>
    <row r="8341" spans="5:14">
      <c r="E8341" s="66"/>
      <c r="F8341" s="66"/>
      <c r="G8341" s="57"/>
      <c r="H8341" s="57"/>
      <c r="I8341" s="57"/>
      <c r="J8341" s="57"/>
      <c r="K8341" s="57"/>
      <c r="L8341" s="57"/>
      <c r="M8341" s="57"/>
      <c r="N8341" s="57"/>
    </row>
    <row r="8342" spans="5:14">
      <c r="E8342" s="66"/>
      <c r="F8342" s="66"/>
      <c r="G8342" s="57"/>
      <c r="H8342" s="57"/>
      <c r="I8342" s="57"/>
      <c r="J8342" s="57"/>
      <c r="K8342" s="57"/>
      <c r="L8342" s="57"/>
      <c r="M8342" s="57"/>
      <c r="N8342" s="57"/>
    </row>
    <row r="8343" spans="5:14">
      <c r="E8343" s="66"/>
      <c r="F8343" s="66"/>
      <c r="G8343" s="57"/>
      <c r="H8343" s="57"/>
      <c r="I8343" s="57"/>
      <c r="J8343" s="57"/>
      <c r="K8343" s="57"/>
      <c r="L8343" s="57"/>
      <c r="M8343" s="57"/>
      <c r="N8343" s="57"/>
    </row>
    <row r="8344" spans="5:14">
      <c r="E8344" s="66"/>
      <c r="F8344" s="66"/>
      <c r="G8344" s="57"/>
      <c r="H8344" s="57"/>
      <c r="I8344" s="57"/>
      <c r="J8344" s="57"/>
      <c r="K8344" s="57"/>
      <c r="L8344" s="57"/>
      <c r="M8344" s="57"/>
      <c r="N8344" s="57"/>
    </row>
    <row r="8345" spans="5:14">
      <c r="E8345" s="66"/>
      <c r="F8345" s="66"/>
      <c r="G8345" s="57"/>
      <c r="H8345" s="57"/>
      <c r="I8345" s="57"/>
      <c r="J8345" s="57"/>
      <c r="K8345" s="57"/>
      <c r="L8345" s="57"/>
      <c r="M8345" s="57"/>
      <c r="N8345" s="57"/>
    </row>
    <row r="8346" spans="5:14">
      <c r="E8346" s="66"/>
      <c r="F8346" s="66"/>
      <c r="G8346" s="57"/>
      <c r="H8346" s="57"/>
      <c r="I8346" s="57"/>
      <c r="J8346" s="57"/>
      <c r="K8346" s="57"/>
      <c r="L8346" s="57"/>
      <c r="M8346" s="57"/>
      <c r="N8346" s="57"/>
    </row>
    <row r="8347" spans="5:14">
      <c r="E8347" s="66"/>
      <c r="F8347" s="66"/>
      <c r="G8347" s="57"/>
      <c r="H8347" s="57"/>
      <c r="I8347" s="57"/>
      <c r="J8347" s="57"/>
      <c r="K8347" s="57"/>
      <c r="L8347" s="57"/>
      <c r="M8347" s="57"/>
      <c r="N8347" s="57"/>
    </row>
    <row r="8348" spans="5:14">
      <c r="E8348" s="66"/>
      <c r="F8348" s="66"/>
      <c r="G8348" s="57"/>
      <c r="H8348" s="57"/>
      <c r="I8348" s="57"/>
      <c r="J8348" s="57"/>
      <c r="K8348" s="57"/>
      <c r="L8348" s="57"/>
      <c r="M8348" s="57"/>
      <c r="N8348" s="57"/>
    </row>
    <row r="8349" spans="5:14">
      <c r="E8349" s="66"/>
      <c r="F8349" s="66"/>
      <c r="G8349" s="57"/>
      <c r="H8349" s="57"/>
      <c r="I8349" s="57"/>
      <c r="J8349" s="57"/>
      <c r="K8349" s="57"/>
      <c r="L8349" s="57"/>
      <c r="M8349" s="57"/>
      <c r="N8349" s="57"/>
    </row>
    <row r="8350" spans="5:14">
      <c r="E8350" s="66"/>
      <c r="F8350" s="66"/>
      <c r="G8350" s="57"/>
      <c r="H8350" s="57"/>
      <c r="I8350" s="57"/>
      <c r="J8350" s="57"/>
      <c r="K8350" s="57"/>
      <c r="L8350" s="57"/>
      <c r="M8350" s="57"/>
      <c r="N8350" s="57"/>
    </row>
    <row r="8351" spans="5:14">
      <c r="E8351" s="66"/>
      <c r="F8351" s="66"/>
      <c r="G8351" s="57"/>
      <c r="H8351" s="57"/>
      <c r="I8351" s="57"/>
      <c r="J8351" s="57"/>
      <c r="K8351" s="57"/>
      <c r="L8351" s="57"/>
      <c r="M8351" s="57"/>
      <c r="N8351" s="57"/>
    </row>
    <row r="8352" spans="5:14">
      <c r="E8352" s="66"/>
      <c r="F8352" s="66"/>
      <c r="G8352" s="57"/>
      <c r="H8352" s="57"/>
      <c r="I8352" s="57"/>
      <c r="J8352" s="57"/>
      <c r="K8352" s="57"/>
      <c r="L8352" s="57"/>
      <c r="M8352" s="57"/>
      <c r="N8352" s="57"/>
    </row>
    <row r="8353" spans="5:14">
      <c r="E8353" s="66"/>
      <c r="F8353" s="66"/>
      <c r="G8353" s="57"/>
      <c r="H8353" s="57"/>
      <c r="I8353" s="57"/>
      <c r="J8353" s="57"/>
      <c r="K8353" s="57"/>
      <c r="L8353" s="57"/>
      <c r="M8353" s="57"/>
      <c r="N8353" s="57"/>
    </row>
    <row r="8354" spans="5:14">
      <c r="E8354" s="66"/>
      <c r="F8354" s="66"/>
      <c r="G8354" s="57"/>
      <c r="H8354" s="57"/>
      <c r="I8354" s="57"/>
      <c r="J8354" s="57"/>
      <c r="K8354" s="57"/>
      <c r="L8354" s="57"/>
      <c r="M8354" s="57"/>
      <c r="N8354" s="57"/>
    </row>
    <row r="8355" spans="5:14">
      <c r="E8355" s="66"/>
      <c r="F8355" s="66"/>
      <c r="G8355" s="57"/>
      <c r="H8355" s="57"/>
      <c r="I8355" s="57"/>
      <c r="J8355" s="57"/>
      <c r="K8355" s="57"/>
      <c r="L8355" s="57"/>
      <c r="M8355" s="57"/>
      <c r="N8355" s="57"/>
    </row>
    <row r="8356" spans="5:14">
      <c r="E8356" s="66"/>
      <c r="F8356" s="66"/>
      <c r="G8356" s="57"/>
      <c r="H8356" s="57"/>
      <c r="I8356" s="57"/>
      <c r="J8356" s="57"/>
      <c r="K8356" s="57"/>
      <c r="L8356" s="57"/>
      <c r="M8356" s="57"/>
      <c r="N8356" s="57"/>
    </row>
    <row r="8357" spans="5:14">
      <c r="E8357" s="66"/>
      <c r="F8357" s="66"/>
      <c r="G8357" s="57"/>
      <c r="H8357" s="57"/>
      <c r="I8357" s="57"/>
      <c r="J8357" s="57"/>
      <c r="K8357" s="57"/>
      <c r="L8357" s="57"/>
      <c r="M8357" s="57"/>
      <c r="N8357" s="57"/>
    </row>
    <row r="8358" spans="5:14">
      <c r="E8358" s="66"/>
      <c r="F8358" s="66"/>
      <c r="G8358" s="57"/>
      <c r="H8358" s="57"/>
      <c r="I8358" s="57"/>
      <c r="J8358" s="57"/>
      <c r="K8358" s="57"/>
      <c r="L8358" s="57"/>
      <c r="M8358" s="57"/>
      <c r="N8358" s="57"/>
    </row>
    <row r="8359" spans="5:14">
      <c r="E8359" s="66"/>
      <c r="F8359" s="66"/>
      <c r="G8359" s="57"/>
      <c r="H8359" s="57"/>
      <c r="I8359" s="57"/>
      <c r="J8359" s="57"/>
      <c r="K8359" s="57"/>
      <c r="L8359" s="57"/>
      <c r="M8359" s="57"/>
      <c r="N8359" s="57"/>
    </row>
    <row r="8360" spans="5:14">
      <c r="E8360" s="66"/>
      <c r="F8360" s="66"/>
      <c r="G8360" s="57"/>
      <c r="H8360" s="57"/>
      <c r="I8360" s="57"/>
      <c r="J8360" s="57"/>
      <c r="K8360" s="57"/>
      <c r="L8360" s="57"/>
      <c r="M8360" s="57"/>
      <c r="N8360" s="57"/>
    </row>
    <row r="8361" spans="5:14">
      <c r="E8361" s="66"/>
      <c r="F8361" s="66"/>
      <c r="G8361" s="57"/>
      <c r="H8361" s="57"/>
      <c r="I8361" s="57"/>
      <c r="J8361" s="57"/>
      <c r="K8361" s="57"/>
      <c r="L8361" s="57"/>
      <c r="M8361" s="57"/>
      <c r="N8361" s="57"/>
    </row>
    <row r="8362" spans="5:14">
      <c r="E8362" s="66"/>
      <c r="F8362" s="66"/>
      <c r="G8362" s="57"/>
      <c r="H8362" s="57"/>
      <c r="I8362" s="57"/>
      <c r="J8362" s="57"/>
      <c r="K8362" s="57"/>
      <c r="L8362" s="57"/>
      <c r="M8362" s="57"/>
      <c r="N8362" s="57"/>
    </row>
    <row r="8363" spans="5:14">
      <c r="E8363" s="66"/>
      <c r="F8363" s="66"/>
      <c r="G8363" s="57"/>
      <c r="H8363" s="57"/>
      <c r="I8363" s="57"/>
      <c r="J8363" s="57"/>
      <c r="K8363" s="57"/>
      <c r="L8363" s="57"/>
      <c r="M8363" s="57"/>
      <c r="N8363" s="57"/>
    </row>
    <row r="8364" spans="5:14">
      <c r="E8364" s="66"/>
      <c r="F8364" s="66"/>
      <c r="G8364" s="57"/>
      <c r="H8364" s="57"/>
      <c r="I8364" s="57"/>
      <c r="J8364" s="57"/>
      <c r="K8364" s="57"/>
      <c r="L8364" s="57"/>
      <c r="M8364" s="57"/>
      <c r="N8364" s="57"/>
    </row>
    <row r="8365" spans="5:14">
      <c r="E8365" s="66"/>
      <c r="F8365" s="66"/>
      <c r="G8365" s="57"/>
      <c r="H8365" s="57"/>
      <c r="I8365" s="57"/>
      <c r="J8365" s="57"/>
      <c r="K8365" s="57"/>
      <c r="L8365" s="57"/>
      <c r="M8365" s="57"/>
      <c r="N8365" s="57"/>
    </row>
    <row r="8366" spans="5:14">
      <c r="E8366" s="66"/>
      <c r="F8366" s="66"/>
      <c r="G8366" s="57"/>
      <c r="H8366" s="57"/>
      <c r="I8366" s="57"/>
      <c r="J8366" s="57"/>
      <c r="K8366" s="57"/>
      <c r="L8366" s="57"/>
      <c r="M8366" s="57"/>
      <c r="N8366" s="57"/>
    </row>
    <row r="8367" spans="5:14">
      <c r="E8367" s="66"/>
      <c r="F8367" s="66"/>
      <c r="G8367" s="57"/>
      <c r="H8367" s="57"/>
      <c r="I8367" s="57"/>
      <c r="J8367" s="57"/>
      <c r="K8367" s="57"/>
      <c r="L8367" s="57"/>
      <c r="M8367" s="57"/>
      <c r="N8367" s="57"/>
    </row>
    <row r="8368" spans="5:14">
      <c r="E8368" s="66"/>
      <c r="F8368" s="66"/>
      <c r="G8368" s="57"/>
      <c r="H8368" s="57"/>
      <c r="I8368" s="57"/>
      <c r="J8368" s="57"/>
      <c r="K8368" s="57"/>
      <c r="L8368" s="57"/>
      <c r="M8368" s="57"/>
      <c r="N8368" s="57"/>
    </row>
    <row r="8369" spans="5:14">
      <c r="E8369" s="66"/>
      <c r="F8369" s="66"/>
      <c r="G8369" s="57"/>
      <c r="H8369" s="57"/>
      <c r="I8369" s="57"/>
      <c r="J8369" s="57"/>
      <c r="K8369" s="57"/>
      <c r="L8369" s="57"/>
      <c r="M8369" s="57"/>
      <c r="N8369" s="57"/>
    </row>
    <row r="8370" spans="5:14">
      <c r="E8370" s="66"/>
      <c r="F8370" s="66"/>
      <c r="G8370" s="57"/>
      <c r="H8370" s="57"/>
      <c r="I8370" s="57"/>
      <c r="J8370" s="57"/>
      <c r="K8370" s="57"/>
      <c r="L8370" s="57"/>
      <c r="M8370" s="57"/>
      <c r="N8370" s="57"/>
    </row>
    <row r="8371" spans="5:14">
      <c r="E8371" s="66"/>
      <c r="F8371" s="66"/>
      <c r="G8371" s="57"/>
      <c r="H8371" s="57"/>
      <c r="I8371" s="57"/>
      <c r="J8371" s="57"/>
      <c r="K8371" s="57"/>
      <c r="L8371" s="57"/>
      <c r="M8371" s="57"/>
      <c r="N8371" s="57"/>
    </row>
    <row r="8372" spans="5:14">
      <c r="E8372" s="66"/>
      <c r="F8372" s="66"/>
      <c r="G8372" s="57"/>
      <c r="H8372" s="57"/>
      <c r="I8372" s="57"/>
      <c r="J8372" s="57"/>
      <c r="K8372" s="57"/>
      <c r="L8372" s="57"/>
      <c r="M8372" s="57"/>
      <c r="N8372" s="57"/>
    </row>
    <row r="8373" spans="5:14">
      <c r="E8373" s="66"/>
      <c r="F8373" s="66"/>
      <c r="G8373" s="57"/>
      <c r="H8373" s="57"/>
      <c r="I8373" s="57"/>
      <c r="J8373" s="57"/>
      <c r="K8373" s="57"/>
      <c r="L8373" s="57"/>
      <c r="M8373" s="57"/>
      <c r="N8373" s="57"/>
    </row>
    <row r="8374" spans="5:14">
      <c r="E8374" s="66"/>
      <c r="F8374" s="66"/>
      <c r="G8374" s="57"/>
      <c r="H8374" s="57"/>
      <c r="I8374" s="57"/>
      <c r="J8374" s="57"/>
      <c r="K8374" s="57"/>
      <c r="L8374" s="57"/>
      <c r="M8374" s="57"/>
      <c r="N8374" s="57"/>
    </row>
    <row r="8375" spans="5:14">
      <c r="E8375" s="66"/>
      <c r="F8375" s="66"/>
      <c r="G8375" s="57"/>
      <c r="H8375" s="57"/>
      <c r="I8375" s="57"/>
      <c r="J8375" s="57"/>
      <c r="K8375" s="57"/>
      <c r="L8375" s="57"/>
      <c r="M8375" s="57"/>
      <c r="N8375" s="57"/>
    </row>
    <row r="8376" spans="5:14">
      <c r="E8376" s="66"/>
      <c r="F8376" s="66"/>
      <c r="G8376" s="57"/>
      <c r="H8376" s="57"/>
      <c r="I8376" s="57"/>
      <c r="J8376" s="57"/>
      <c r="K8376" s="57"/>
      <c r="L8376" s="57"/>
      <c r="M8376" s="57"/>
      <c r="N8376" s="57"/>
    </row>
    <row r="8377" spans="5:14">
      <c r="E8377" s="66"/>
      <c r="F8377" s="66"/>
      <c r="G8377" s="57"/>
      <c r="H8377" s="57"/>
      <c r="I8377" s="57"/>
      <c r="J8377" s="57"/>
      <c r="K8377" s="57"/>
      <c r="L8377" s="57"/>
      <c r="M8377" s="57"/>
      <c r="N8377" s="57"/>
    </row>
    <row r="8378" spans="5:14">
      <c r="E8378" s="66"/>
      <c r="F8378" s="66"/>
      <c r="G8378" s="57"/>
      <c r="H8378" s="57"/>
      <c r="I8378" s="57"/>
      <c r="J8378" s="57"/>
      <c r="K8378" s="57"/>
      <c r="L8378" s="57"/>
      <c r="M8378" s="57"/>
      <c r="N8378" s="57"/>
    </row>
    <row r="8379" spans="5:14">
      <c r="E8379" s="66"/>
      <c r="F8379" s="66"/>
      <c r="G8379" s="57"/>
      <c r="H8379" s="57"/>
      <c r="I8379" s="57"/>
      <c r="J8379" s="57"/>
      <c r="K8379" s="57"/>
      <c r="L8379" s="57"/>
      <c r="M8379" s="57"/>
      <c r="N8379" s="57"/>
    </row>
    <row r="8380" spans="5:14">
      <c r="E8380" s="66"/>
      <c r="F8380" s="66"/>
      <c r="G8380" s="57"/>
      <c r="H8380" s="57"/>
      <c r="I8380" s="57"/>
      <c r="J8380" s="57"/>
      <c r="K8380" s="57"/>
      <c r="L8380" s="57"/>
      <c r="M8380" s="57"/>
      <c r="N8380" s="57"/>
    </row>
    <row r="8381" spans="5:14">
      <c r="E8381" s="66"/>
      <c r="F8381" s="66"/>
      <c r="G8381" s="57"/>
      <c r="H8381" s="57"/>
      <c r="I8381" s="57"/>
      <c r="J8381" s="57"/>
      <c r="K8381" s="57"/>
      <c r="L8381" s="57"/>
      <c r="M8381" s="57"/>
      <c r="N8381" s="57"/>
    </row>
    <row r="8382" spans="5:14">
      <c r="E8382" s="66"/>
      <c r="F8382" s="66"/>
      <c r="G8382" s="57"/>
      <c r="H8382" s="57"/>
      <c r="I8382" s="57"/>
      <c r="J8382" s="57"/>
      <c r="K8382" s="57"/>
      <c r="L8382" s="57"/>
      <c r="M8382" s="57"/>
      <c r="N8382" s="57"/>
    </row>
    <row r="8383" spans="5:14">
      <c r="E8383" s="66"/>
      <c r="F8383" s="66"/>
      <c r="G8383" s="57"/>
      <c r="H8383" s="57"/>
      <c r="I8383" s="57"/>
      <c r="J8383" s="57"/>
      <c r="K8383" s="57"/>
      <c r="L8383" s="57"/>
      <c r="M8383" s="57"/>
      <c r="N8383" s="57"/>
    </row>
    <row r="8384" spans="5:14">
      <c r="E8384" s="66"/>
      <c r="F8384" s="66"/>
      <c r="G8384" s="57"/>
      <c r="H8384" s="57"/>
      <c r="I8384" s="57"/>
      <c r="J8384" s="57"/>
      <c r="K8384" s="57"/>
      <c r="L8384" s="57"/>
      <c r="M8384" s="57"/>
      <c r="N8384" s="57"/>
    </row>
    <row r="8385" spans="5:14">
      <c r="E8385" s="66"/>
      <c r="F8385" s="66"/>
      <c r="G8385" s="57"/>
      <c r="H8385" s="57"/>
      <c r="I8385" s="57"/>
      <c r="J8385" s="57"/>
      <c r="K8385" s="57"/>
      <c r="L8385" s="57"/>
      <c r="M8385" s="57"/>
      <c r="N8385" s="57"/>
    </row>
    <row r="8386" spans="5:14">
      <c r="E8386" s="66"/>
      <c r="F8386" s="66"/>
      <c r="G8386" s="57"/>
      <c r="H8386" s="57"/>
      <c r="I8386" s="57"/>
      <c r="J8386" s="57"/>
      <c r="K8386" s="57"/>
      <c r="L8386" s="57"/>
      <c r="M8386" s="57"/>
      <c r="N8386" s="57"/>
    </row>
    <row r="8387" spans="5:14">
      <c r="E8387" s="66"/>
      <c r="F8387" s="66"/>
      <c r="G8387" s="57"/>
      <c r="H8387" s="57"/>
      <c r="I8387" s="57"/>
      <c r="J8387" s="57"/>
      <c r="K8387" s="57"/>
      <c r="L8387" s="57"/>
      <c r="M8387" s="57"/>
      <c r="N8387" s="57"/>
    </row>
    <row r="8388" spans="5:14">
      <c r="E8388" s="66"/>
      <c r="F8388" s="66"/>
      <c r="G8388" s="57"/>
      <c r="H8388" s="57"/>
      <c r="I8388" s="57"/>
      <c r="J8388" s="57"/>
      <c r="K8388" s="57"/>
      <c r="L8388" s="57"/>
      <c r="M8388" s="57"/>
      <c r="N8388" s="57"/>
    </row>
    <row r="8389" spans="5:14">
      <c r="E8389" s="66"/>
      <c r="F8389" s="66"/>
      <c r="G8389" s="57"/>
      <c r="H8389" s="57"/>
      <c r="I8389" s="57"/>
      <c r="J8389" s="57"/>
      <c r="K8389" s="57"/>
      <c r="L8389" s="57"/>
      <c r="M8389" s="57"/>
      <c r="N8389" s="57"/>
    </row>
    <row r="8390" spans="5:14">
      <c r="E8390" s="66"/>
      <c r="F8390" s="66"/>
      <c r="G8390" s="57"/>
      <c r="H8390" s="57"/>
      <c r="I8390" s="57"/>
      <c r="J8390" s="57"/>
      <c r="K8390" s="57"/>
      <c r="L8390" s="57"/>
      <c r="M8390" s="57"/>
      <c r="N8390" s="57"/>
    </row>
    <row r="8391" spans="5:14">
      <c r="E8391" s="66"/>
      <c r="F8391" s="66"/>
      <c r="G8391" s="57"/>
      <c r="H8391" s="57"/>
      <c r="I8391" s="57"/>
      <c r="J8391" s="57"/>
      <c r="K8391" s="57"/>
      <c r="L8391" s="57"/>
      <c r="M8391" s="57"/>
      <c r="N8391" s="57"/>
    </row>
    <row r="8392" spans="5:14">
      <c r="E8392" s="66"/>
      <c r="F8392" s="66"/>
      <c r="G8392" s="57"/>
      <c r="H8392" s="57"/>
      <c r="I8392" s="57"/>
      <c r="J8392" s="57"/>
      <c r="K8392" s="57"/>
      <c r="L8392" s="57"/>
      <c r="M8392" s="57"/>
      <c r="N8392" s="57"/>
    </row>
    <row r="8393" spans="5:14">
      <c r="E8393" s="66"/>
      <c r="F8393" s="66"/>
      <c r="G8393" s="57"/>
      <c r="H8393" s="57"/>
      <c r="I8393" s="57"/>
      <c r="J8393" s="57"/>
      <c r="K8393" s="57"/>
      <c r="L8393" s="57"/>
      <c r="M8393" s="57"/>
      <c r="N8393" s="57"/>
    </row>
    <row r="8394" spans="5:14">
      <c r="E8394" s="66"/>
      <c r="F8394" s="66"/>
      <c r="G8394" s="57"/>
      <c r="H8394" s="57"/>
      <c r="I8394" s="57"/>
      <c r="J8394" s="57"/>
      <c r="K8394" s="57"/>
      <c r="L8394" s="57"/>
      <c r="M8394" s="57"/>
      <c r="N8394" s="57"/>
    </row>
    <row r="8395" spans="5:14">
      <c r="E8395" s="66"/>
      <c r="F8395" s="66"/>
      <c r="G8395" s="57"/>
      <c r="H8395" s="57"/>
      <c r="I8395" s="57"/>
      <c r="J8395" s="57"/>
      <c r="K8395" s="57"/>
      <c r="L8395" s="57"/>
      <c r="M8395" s="57"/>
      <c r="N8395" s="57"/>
    </row>
    <row r="8396" spans="5:14">
      <c r="E8396" s="66"/>
      <c r="F8396" s="66"/>
      <c r="G8396" s="57"/>
      <c r="H8396" s="57"/>
      <c r="I8396" s="57"/>
      <c r="J8396" s="57"/>
      <c r="K8396" s="57"/>
      <c r="L8396" s="57"/>
      <c r="M8396" s="57"/>
      <c r="N8396" s="57"/>
    </row>
    <row r="8397" spans="5:14">
      <c r="E8397" s="66"/>
      <c r="F8397" s="66"/>
      <c r="G8397" s="57"/>
      <c r="H8397" s="57"/>
      <c r="I8397" s="57"/>
      <c r="J8397" s="57"/>
      <c r="K8397" s="57"/>
      <c r="L8397" s="57"/>
      <c r="M8397" s="57"/>
      <c r="N8397" s="57"/>
    </row>
    <row r="8398" spans="5:14">
      <c r="E8398" s="66"/>
      <c r="F8398" s="66"/>
      <c r="G8398" s="57"/>
      <c r="H8398" s="57"/>
      <c r="I8398" s="57"/>
      <c r="J8398" s="57"/>
      <c r="K8398" s="57"/>
      <c r="L8398" s="57"/>
      <c r="M8398" s="57"/>
      <c r="N8398" s="57"/>
    </row>
    <row r="8399" spans="5:14">
      <c r="E8399" s="66"/>
      <c r="F8399" s="66"/>
      <c r="G8399" s="57"/>
      <c r="H8399" s="57"/>
      <c r="I8399" s="57"/>
      <c r="J8399" s="57"/>
      <c r="K8399" s="57"/>
      <c r="L8399" s="57"/>
      <c r="M8399" s="57"/>
      <c r="N8399" s="57"/>
    </row>
    <row r="8400" spans="5:14">
      <c r="E8400" s="66"/>
      <c r="F8400" s="66"/>
      <c r="G8400" s="57"/>
      <c r="H8400" s="57"/>
      <c r="I8400" s="57"/>
      <c r="J8400" s="57"/>
      <c r="K8400" s="57"/>
      <c r="L8400" s="57"/>
      <c r="M8400" s="57"/>
      <c r="N8400" s="57"/>
    </row>
    <row r="8401" spans="5:14">
      <c r="E8401" s="66"/>
      <c r="F8401" s="66"/>
      <c r="G8401" s="57"/>
      <c r="H8401" s="57"/>
      <c r="I8401" s="57"/>
      <c r="J8401" s="57"/>
      <c r="K8401" s="57"/>
      <c r="L8401" s="57"/>
      <c r="M8401" s="57"/>
      <c r="N8401" s="57"/>
    </row>
    <row r="8402" spans="5:14">
      <c r="E8402" s="66"/>
      <c r="F8402" s="66"/>
      <c r="G8402" s="57"/>
      <c r="H8402" s="57"/>
      <c r="I8402" s="57"/>
      <c r="J8402" s="57"/>
      <c r="K8402" s="57"/>
      <c r="L8402" s="57"/>
      <c r="M8402" s="57"/>
      <c r="N8402" s="57"/>
    </row>
    <row r="8403" spans="5:14">
      <c r="E8403" s="66"/>
      <c r="F8403" s="66"/>
      <c r="G8403" s="57"/>
      <c r="H8403" s="57"/>
      <c r="I8403" s="57"/>
      <c r="J8403" s="57"/>
      <c r="K8403" s="57"/>
      <c r="L8403" s="57"/>
      <c r="M8403" s="57"/>
      <c r="N8403" s="57"/>
    </row>
    <row r="8404" spans="5:14">
      <c r="E8404" s="66"/>
      <c r="F8404" s="66"/>
      <c r="G8404" s="57"/>
      <c r="H8404" s="57"/>
      <c r="I8404" s="57"/>
      <c r="J8404" s="57"/>
      <c r="K8404" s="57"/>
      <c r="L8404" s="57"/>
      <c r="M8404" s="57"/>
      <c r="N8404" s="57"/>
    </row>
    <row r="8405" spans="5:14">
      <c r="E8405" s="66"/>
      <c r="F8405" s="66"/>
      <c r="G8405" s="57"/>
      <c r="H8405" s="57"/>
      <c r="I8405" s="57"/>
      <c r="J8405" s="57"/>
      <c r="K8405" s="57"/>
      <c r="L8405" s="57"/>
      <c r="M8405" s="57"/>
      <c r="N8405" s="57"/>
    </row>
    <row r="8406" spans="5:14">
      <c r="E8406" s="66"/>
      <c r="F8406" s="66"/>
      <c r="G8406" s="57"/>
      <c r="H8406" s="57"/>
      <c r="I8406" s="57"/>
      <c r="J8406" s="57"/>
      <c r="K8406" s="57"/>
      <c r="L8406" s="57"/>
      <c r="M8406" s="57"/>
      <c r="N8406" s="57"/>
    </row>
    <row r="8407" spans="5:14">
      <c r="E8407" s="66"/>
      <c r="F8407" s="66"/>
      <c r="G8407" s="57"/>
      <c r="H8407" s="57"/>
      <c r="I8407" s="57"/>
      <c r="J8407" s="57"/>
      <c r="K8407" s="57"/>
      <c r="L8407" s="57"/>
      <c r="M8407" s="57"/>
      <c r="N8407" s="57"/>
    </row>
    <row r="8408" spans="5:14">
      <c r="E8408" s="66"/>
      <c r="F8408" s="66"/>
      <c r="G8408" s="57"/>
      <c r="H8408" s="57"/>
      <c r="I8408" s="57"/>
      <c r="J8408" s="57"/>
      <c r="K8408" s="57"/>
      <c r="L8408" s="57"/>
      <c r="M8408" s="57"/>
      <c r="N8408" s="57"/>
    </row>
    <row r="8409" spans="5:14">
      <c r="E8409" s="66"/>
      <c r="F8409" s="66"/>
      <c r="G8409" s="57"/>
      <c r="H8409" s="57"/>
      <c r="I8409" s="57"/>
      <c r="J8409" s="57"/>
      <c r="K8409" s="57"/>
      <c r="L8409" s="57"/>
      <c r="M8409" s="57"/>
      <c r="N8409" s="57"/>
    </row>
    <row r="8410" spans="5:14">
      <c r="E8410" s="66"/>
      <c r="F8410" s="66"/>
      <c r="G8410" s="57"/>
      <c r="H8410" s="57"/>
      <c r="I8410" s="57"/>
      <c r="J8410" s="57"/>
      <c r="K8410" s="57"/>
      <c r="L8410" s="57"/>
      <c r="M8410" s="57"/>
      <c r="N8410" s="57"/>
    </row>
    <row r="8411" spans="5:14">
      <c r="E8411" s="66"/>
      <c r="F8411" s="66"/>
      <c r="G8411" s="57"/>
      <c r="H8411" s="57"/>
      <c r="I8411" s="57"/>
      <c r="J8411" s="57"/>
      <c r="K8411" s="57"/>
      <c r="L8411" s="57"/>
      <c r="M8411" s="57"/>
      <c r="N8411" s="57"/>
    </row>
    <row r="8412" spans="5:14">
      <c r="E8412" s="66"/>
      <c r="F8412" s="66"/>
      <c r="G8412" s="57"/>
      <c r="H8412" s="57"/>
      <c r="I8412" s="57"/>
      <c r="J8412" s="57"/>
      <c r="K8412" s="57"/>
      <c r="L8412" s="57"/>
      <c r="M8412" s="57"/>
      <c r="N8412" s="57"/>
    </row>
    <row r="8413" spans="5:14">
      <c r="E8413" s="66"/>
      <c r="F8413" s="66"/>
      <c r="G8413" s="57"/>
      <c r="H8413" s="57"/>
      <c r="I8413" s="57"/>
      <c r="J8413" s="57"/>
      <c r="K8413" s="57"/>
      <c r="L8413" s="57"/>
      <c r="M8413" s="57"/>
      <c r="N8413" s="57"/>
    </row>
    <row r="8414" spans="5:14">
      <c r="E8414" s="66"/>
      <c r="F8414" s="66"/>
      <c r="G8414" s="57"/>
      <c r="H8414" s="57"/>
      <c r="I8414" s="57"/>
      <c r="J8414" s="57"/>
      <c r="K8414" s="57"/>
      <c r="L8414" s="57"/>
      <c r="M8414" s="57"/>
      <c r="N8414" s="57"/>
    </row>
    <row r="8415" spans="5:14">
      <c r="E8415" s="66"/>
      <c r="F8415" s="66"/>
      <c r="G8415" s="57"/>
      <c r="H8415" s="57"/>
      <c r="I8415" s="57"/>
      <c r="J8415" s="57"/>
      <c r="K8415" s="57"/>
      <c r="L8415" s="57"/>
      <c r="M8415" s="57"/>
      <c r="N8415" s="57"/>
    </row>
    <row r="8416" spans="5:14">
      <c r="E8416" s="66"/>
      <c r="F8416" s="66"/>
      <c r="G8416" s="57"/>
      <c r="H8416" s="57"/>
      <c r="I8416" s="57"/>
      <c r="J8416" s="57"/>
      <c r="K8416" s="57"/>
      <c r="L8416" s="57"/>
      <c r="M8416" s="57"/>
      <c r="N8416" s="57"/>
    </row>
    <row r="8417" spans="5:14">
      <c r="E8417" s="66"/>
      <c r="F8417" s="66"/>
      <c r="G8417" s="57"/>
      <c r="H8417" s="57"/>
      <c r="I8417" s="57"/>
      <c r="J8417" s="57"/>
      <c r="K8417" s="57"/>
      <c r="L8417" s="57"/>
      <c r="M8417" s="57"/>
      <c r="N8417" s="57"/>
    </row>
    <row r="8418" spans="5:14">
      <c r="E8418" s="66"/>
      <c r="F8418" s="66"/>
      <c r="G8418" s="57"/>
      <c r="H8418" s="57"/>
      <c r="I8418" s="57"/>
      <c r="J8418" s="57"/>
      <c r="K8418" s="57"/>
      <c r="L8418" s="57"/>
      <c r="M8418" s="57"/>
      <c r="N8418" s="57"/>
    </row>
    <row r="8419" spans="5:14">
      <c r="E8419" s="66"/>
      <c r="F8419" s="66"/>
      <c r="G8419" s="57"/>
      <c r="H8419" s="57"/>
      <c r="I8419" s="57"/>
      <c r="J8419" s="57"/>
      <c r="K8419" s="57"/>
      <c r="L8419" s="57"/>
      <c r="M8419" s="57"/>
      <c r="N8419" s="57"/>
    </row>
    <row r="8420" spans="5:14">
      <c r="E8420" s="66"/>
      <c r="F8420" s="66"/>
      <c r="G8420" s="57"/>
      <c r="H8420" s="57"/>
      <c r="I8420" s="57"/>
      <c r="J8420" s="57"/>
      <c r="K8420" s="57"/>
      <c r="L8420" s="57"/>
      <c r="M8420" s="57"/>
      <c r="N8420" s="57"/>
    </row>
    <row r="8421" spans="5:14">
      <c r="E8421" s="66"/>
      <c r="F8421" s="66"/>
      <c r="G8421" s="57"/>
      <c r="H8421" s="57"/>
      <c r="I8421" s="57"/>
      <c r="J8421" s="57"/>
      <c r="K8421" s="57"/>
      <c r="L8421" s="57"/>
      <c r="M8421" s="57"/>
      <c r="N8421" s="57"/>
    </row>
    <row r="8422" spans="5:14">
      <c r="E8422" s="66"/>
      <c r="F8422" s="66"/>
      <c r="G8422" s="57"/>
      <c r="H8422" s="57"/>
      <c r="I8422" s="57"/>
      <c r="J8422" s="57"/>
      <c r="K8422" s="57"/>
      <c r="L8422" s="57"/>
      <c r="M8422" s="57"/>
      <c r="N8422" s="57"/>
    </row>
    <row r="8423" spans="5:14">
      <c r="E8423" s="66"/>
      <c r="F8423" s="66"/>
      <c r="G8423" s="57"/>
      <c r="H8423" s="57"/>
      <c r="I8423" s="57"/>
      <c r="J8423" s="57"/>
      <c r="K8423" s="57"/>
      <c r="L8423" s="57"/>
      <c r="M8423" s="57"/>
      <c r="N8423" s="57"/>
    </row>
    <row r="8424" spans="5:14">
      <c r="E8424" s="66"/>
      <c r="F8424" s="66"/>
      <c r="G8424" s="57"/>
      <c r="H8424" s="57"/>
      <c r="I8424" s="57"/>
      <c r="J8424" s="57"/>
      <c r="K8424" s="57"/>
      <c r="L8424" s="57"/>
      <c r="M8424" s="57"/>
      <c r="N8424" s="57"/>
    </row>
    <row r="8425" spans="5:14">
      <c r="E8425" s="66"/>
      <c r="F8425" s="66"/>
      <c r="G8425" s="57"/>
      <c r="H8425" s="57"/>
      <c r="I8425" s="57"/>
      <c r="J8425" s="57"/>
      <c r="K8425" s="57"/>
      <c r="L8425" s="57"/>
      <c r="M8425" s="57"/>
      <c r="N8425" s="57"/>
    </row>
    <row r="8426" spans="5:14">
      <c r="E8426" s="66"/>
      <c r="F8426" s="66"/>
      <c r="G8426" s="57"/>
      <c r="H8426" s="57"/>
      <c r="I8426" s="57"/>
      <c r="J8426" s="57"/>
      <c r="K8426" s="57"/>
      <c r="L8426" s="57"/>
      <c r="M8426" s="57"/>
      <c r="N8426" s="57"/>
    </row>
    <row r="8427" spans="5:14">
      <c r="E8427" s="66"/>
      <c r="F8427" s="66"/>
      <c r="G8427" s="57"/>
      <c r="H8427" s="57"/>
      <c r="I8427" s="57"/>
      <c r="J8427" s="57"/>
      <c r="K8427" s="57"/>
      <c r="L8427" s="57"/>
      <c r="M8427" s="57"/>
      <c r="N8427" s="57"/>
    </row>
    <row r="8428" spans="5:14">
      <c r="E8428" s="66"/>
      <c r="F8428" s="66"/>
      <c r="G8428" s="57"/>
      <c r="H8428" s="57"/>
      <c r="I8428" s="57"/>
      <c r="J8428" s="57"/>
      <c r="K8428" s="57"/>
      <c r="L8428" s="57"/>
      <c r="M8428" s="57"/>
      <c r="N8428" s="57"/>
    </row>
    <row r="8429" spans="5:14">
      <c r="E8429" s="66"/>
      <c r="F8429" s="66"/>
      <c r="G8429" s="57"/>
      <c r="H8429" s="57"/>
      <c r="I8429" s="57"/>
      <c r="J8429" s="57"/>
      <c r="K8429" s="57"/>
      <c r="L8429" s="57"/>
      <c r="M8429" s="57"/>
      <c r="N8429" s="57"/>
    </row>
    <row r="8430" spans="5:14">
      <c r="E8430" s="66"/>
      <c r="F8430" s="66"/>
      <c r="G8430" s="57"/>
      <c r="H8430" s="57"/>
      <c r="I8430" s="57"/>
      <c r="J8430" s="57"/>
      <c r="K8430" s="57"/>
      <c r="L8430" s="57"/>
      <c r="M8430" s="57"/>
      <c r="N8430" s="57"/>
    </row>
    <row r="8431" spans="5:14">
      <c r="E8431" s="66"/>
      <c r="F8431" s="66"/>
      <c r="G8431" s="57"/>
      <c r="H8431" s="57"/>
      <c r="I8431" s="57"/>
      <c r="J8431" s="57"/>
      <c r="K8431" s="57"/>
      <c r="L8431" s="57"/>
      <c r="M8431" s="57"/>
      <c r="N8431" s="57"/>
    </row>
    <row r="8432" spans="5:14">
      <c r="E8432" s="66"/>
      <c r="F8432" s="66"/>
      <c r="G8432" s="57"/>
      <c r="H8432" s="57"/>
      <c r="I8432" s="57"/>
      <c r="J8432" s="57"/>
      <c r="K8432" s="57"/>
      <c r="L8432" s="57"/>
      <c r="M8432" s="57"/>
      <c r="N8432" s="57"/>
    </row>
    <row r="8433" spans="5:14">
      <c r="E8433" s="66"/>
      <c r="F8433" s="66"/>
      <c r="G8433" s="57"/>
      <c r="H8433" s="57"/>
      <c r="I8433" s="57"/>
      <c r="J8433" s="57"/>
      <c r="K8433" s="57"/>
      <c r="L8433" s="57"/>
      <c r="M8433" s="57"/>
      <c r="N8433" s="57"/>
    </row>
    <row r="8434" spans="5:14">
      <c r="E8434" s="66"/>
      <c r="F8434" s="66"/>
      <c r="G8434" s="57"/>
      <c r="H8434" s="57"/>
      <c r="I8434" s="57"/>
      <c r="J8434" s="57"/>
      <c r="K8434" s="57"/>
      <c r="L8434" s="57"/>
      <c r="M8434" s="57"/>
      <c r="N8434" s="57"/>
    </row>
    <row r="8435" spans="5:14">
      <c r="E8435" s="66"/>
      <c r="F8435" s="66"/>
      <c r="G8435" s="57"/>
      <c r="H8435" s="57"/>
      <c r="I8435" s="57"/>
      <c r="J8435" s="57"/>
      <c r="K8435" s="57"/>
      <c r="L8435" s="57"/>
      <c r="M8435" s="57"/>
      <c r="N8435" s="57"/>
    </row>
    <row r="8436" spans="5:14">
      <c r="E8436" s="66"/>
      <c r="F8436" s="66"/>
      <c r="G8436" s="57"/>
      <c r="H8436" s="57"/>
      <c r="I8436" s="57"/>
      <c r="J8436" s="57"/>
      <c r="K8436" s="57"/>
      <c r="L8436" s="57"/>
      <c r="M8436" s="57"/>
      <c r="N8436" s="57"/>
    </row>
    <row r="8437" spans="5:14">
      <c r="E8437" s="66"/>
      <c r="F8437" s="66"/>
      <c r="G8437" s="57"/>
      <c r="H8437" s="57"/>
      <c r="I8437" s="57"/>
      <c r="J8437" s="57"/>
      <c r="K8437" s="57"/>
      <c r="L8437" s="57"/>
      <c r="M8437" s="57"/>
      <c r="N8437" s="57"/>
    </row>
    <row r="8438" spans="5:14">
      <c r="E8438" s="66"/>
      <c r="F8438" s="66"/>
      <c r="G8438" s="57"/>
      <c r="H8438" s="57"/>
      <c r="I8438" s="57"/>
      <c r="J8438" s="57"/>
      <c r="K8438" s="57"/>
      <c r="L8438" s="57"/>
      <c r="M8438" s="57"/>
      <c r="N8438" s="57"/>
    </row>
    <row r="8439" spans="5:14">
      <c r="E8439" s="66"/>
      <c r="F8439" s="66"/>
      <c r="G8439" s="57"/>
      <c r="H8439" s="57"/>
      <c r="I8439" s="57"/>
      <c r="J8439" s="57"/>
      <c r="K8439" s="57"/>
      <c r="L8439" s="57"/>
      <c r="M8439" s="57"/>
      <c r="N8439" s="57"/>
    </row>
    <row r="8440" spans="5:14">
      <c r="E8440" s="66"/>
      <c r="F8440" s="66"/>
      <c r="G8440" s="57"/>
      <c r="H8440" s="57"/>
      <c r="I8440" s="57"/>
      <c r="J8440" s="57"/>
      <c r="K8440" s="57"/>
      <c r="L8440" s="57"/>
      <c r="M8440" s="57"/>
      <c r="N8440" s="57"/>
    </row>
    <row r="8441" spans="5:14">
      <c r="E8441" s="66"/>
      <c r="F8441" s="66"/>
      <c r="G8441" s="57"/>
      <c r="H8441" s="57"/>
      <c r="I8441" s="57"/>
      <c r="J8441" s="57"/>
      <c r="K8441" s="57"/>
      <c r="L8441" s="57"/>
      <c r="M8441" s="57"/>
      <c r="N8441" s="57"/>
    </row>
    <row r="8442" spans="5:14">
      <c r="E8442" s="66"/>
      <c r="F8442" s="66"/>
      <c r="G8442" s="57"/>
      <c r="H8442" s="57"/>
      <c r="I8442" s="57"/>
      <c r="J8442" s="57"/>
      <c r="K8442" s="57"/>
      <c r="L8442" s="57"/>
      <c r="M8442" s="57"/>
      <c r="N8442" s="57"/>
    </row>
    <row r="8443" spans="5:14">
      <c r="E8443" s="66"/>
      <c r="F8443" s="66"/>
      <c r="G8443" s="57"/>
      <c r="H8443" s="57"/>
      <c r="I8443" s="57"/>
      <c r="J8443" s="57"/>
      <c r="K8443" s="57"/>
      <c r="L8443" s="57"/>
      <c r="M8443" s="57"/>
      <c r="N8443" s="57"/>
    </row>
    <row r="8444" spans="5:14">
      <c r="E8444" s="66"/>
      <c r="F8444" s="66"/>
      <c r="G8444" s="57"/>
      <c r="H8444" s="57"/>
      <c r="I8444" s="57"/>
      <c r="J8444" s="57"/>
      <c r="K8444" s="57"/>
      <c r="L8444" s="57"/>
      <c r="M8444" s="57"/>
      <c r="N8444" s="57"/>
    </row>
    <row r="8445" spans="5:14">
      <c r="E8445" s="66"/>
      <c r="F8445" s="66"/>
      <c r="G8445" s="57"/>
      <c r="H8445" s="57"/>
      <c r="I8445" s="57"/>
      <c r="J8445" s="57"/>
      <c r="K8445" s="57"/>
      <c r="L8445" s="57"/>
      <c r="M8445" s="57"/>
      <c r="N8445" s="57"/>
    </row>
    <row r="8446" spans="5:14">
      <c r="E8446" s="66"/>
      <c r="F8446" s="66"/>
      <c r="G8446" s="57"/>
      <c r="H8446" s="57"/>
      <c r="I8446" s="57"/>
      <c r="J8446" s="57"/>
      <c r="K8446" s="57"/>
      <c r="L8446" s="57"/>
      <c r="M8446" s="57"/>
      <c r="N8446" s="57"/>
    </row>
    <row r="8447" spans="5:14">
      <c r="E8447" s="66"/>
      <c r="F8447" s="66"/>
      <c r="G8447" s="57"/>
      <c r="H8447" s="57"/>
      <c r="I8447" s="57"/>
      <c r="J8447" s="57"/>
      <c r="K8447" s="57"/>
      <c r="L8447" s="57"/>
      <c r="M8447" s="57"/>
      <c r="N8447" s="57"/>
    </row>
    <row r="8448" spans="5:14">
      <c r="E8448" s="66"/>
      <c r="F8448" s="66"/>
      <c r="G8448" s="57"/>
      <c r="H8448" s="57"/>
      <c r="I8448" s="57"/>
      <c r="J8448" s="57"/>
      <c r="K8448" s="57"/>
      <c r="L8448" s="57"/>
      <c r="M8448" s="57"/>
      <c r="N8448" s="57"/>
    </row>
    <row r="8449" spans="5:14">
      <c r="E8449" s="66"/>
      <c r="F8449" s="66"/>
      <c r="G8449" s="57"/>
      <c r="H8449" s="57"/>
      <c r="I8449" s="57"/>
      <c r="J8449" s="57"/>
      <c r="K8449" s="57"/>
      <c r="L8449" s="57"/>
      <c r="M8449" s="57"/>
      <c r="N8449" s="57"/>
    </row>
    <row r="8450" spans="5:14">
      <c r="E8450" s="66"/>
      <c r="F8450" s="66"/>
      <c r="G8450" s="57"/>
      <c r="H8450" s="57"/>
      <c r="I8450" s="57"/>
      <c r="J8450" s="57"/>
      <c r="K8450" s="57"/>
      <c r="L8450" s="57"/>
      <c r="M8450" s="57"/>
      <c r="N8450" s="57"/>
    </row>
    <row r="8451" spans="5:14">
      <c r="E8451" s="66"/>
      <c r="F8451" s="66"/>
      <c r="G8451" s="57"/>
      <c r="H8451" s="57"/>
      <c r="I8451" s="57"/>
      <c r="J8451" s="57"/>
      <c r="K8451" s="57"/>
      <c r="L8451" s="57"/>
      <c r="M8451" s="57"/>
      <c r="N8451" s="57"/>
    </row>
    <row r="8452" spans="5:14">
      <c r="E8452" s="66"/>
      <c r="F8452" s="66"/>
      <c r="G8452" s="57"/>
      <c r="H8452" s="57"/>
      <c r="I8452" s="57"/>
      <c r="J8452" s="57"/>
      <c r="K8452" s="57"/>
      <c r="L8452" s="57"/>
      <c r="M8452" s="57"/>
      <c r="N8452" s="57"/>
    </row>
    <row r="8453" spans="5:14">
      <c r="E8453" s="66"/>
      <c r="F8453" s="66"/>
      <c r="G8453" s="57"/>
      <c r="H8453" s="57"/>
      <c r="I8453" s="57"/>
      <c r="J8453" s="57"/>
      <c r="K8453" s="57"/>
      <c r="L8453" s="57"/>
      <c r="M8453" s="57"/>
      <c r="N8453" s="57"/>
    </row>
    <row r="8454" spans="5:14">
      <c r="E8454" s="66"/>
      <c r="F8454" s="66"/>
      <c r="G8454" s="57"/>
      <c r="H8454" s="57"/>
      <c r="I8454" s="57"/>
      <c r="J8454" s="57"/>
      <c r="K8454" s="57"/>
      <c r="L8454" s="57"/>
      <c r="M8454" s="57"/>
      <c r="N8454" s="57"/>
    </row>
    <row r="8455" spans="5:14">
      <c r="E8455" s="66"/>
      <c r="F8455" s="66"/>
      <c r="G8455" s="57"/>
      <c r="H8455" s="57"/>
      <c r="I8455" s="57"/>
      <c r="J8455" s="57"/>
      <c r="K8455" s="57"/>
      <c r="L8455" s="57"/>
      <c r="M8455" s="57"/>
      <c r="N8455" s="57"/>
    </row>
    <row r="8456" spans="5:14">
      <c r="E8456" s="66"/>
      <c r="F8456" s="66"/>
      <c r="G8456" s="57"/>
      <c r="H8456" s="57"/>
      <c r="I8456" s="57"/>
      <c r="J8456" s="57"/>
      <c r="K8456" s="57"/>
      <c r="L8456" s="57"/>
      <c r="M8456" s="57"/>
      <c r="N8456" s="57"/>
    </row>
    <row r="8457" spans="5:14">
      <c r="E8457" s="66"/>
      <c r="F8457" s="66"/>
      <c r="G8457" s="57"/>
      <c r="H8457" s="57"/>
      <c r="I8457" s="57"/>
      <c r="J8457" s="57"/>
      <c r="K8457" s="57"/>
      <c r="L8457" s="57"/>
      <c r="M8457" s="57"/>
      <c r="N8457" s="57"/>
    </row>
    <row r="8458" spans="5:14">
      <c r="E8458" s="66"/>
      <c r="F8458" s="66"/>
      <c r="G8458" s="57"/>
      <c r="H8458" s="57"/>
      <c r="I8458" s="57"/>
      <c r="J8458" s="57"/>
      <c r="K8458" s="57"/>
      <c r="L8458" s="57"/>
      <c r="M8458" s="57"/>
      <c r="N8458" s="57"/>
    </row>
    <row r="8459" spans="5:14">
      <c r="E8459" s="66"/>
      <c r="F8459" s="66"/>
      <c r="G8459" s="57"/>
      <c r="H8459" s="57"/>
      <c r="I8459" s="57"/>
      <c r="J8459" s="57"/>
      <c r="K8459" s="57"/>
      <c r="L8459" s="57"/>
      <c r="M8459" s="57"/>
      <c r="N8459" s="57"/>
    </row>
    <row r="8460" spans="5:14">
      <c r="E8460" s="66"/>
      <c r="F8460" s="66"/>
      <c r="G8460" s="57"/>
      <c r="H8460" s="57"/>
      <c r="I8460" s="57"/>
      <c r="J8460" s="57"/>
      <c r="K8460" s="57"/>
      <c r="L8460" s="57"/>
      <c r="M8460" s="57"/>
      <c r="N8460" s="57"/>
    </row>
    <row r="8461" spans="5:14">
      <c r="E8461" s="66"/>
      <c r="F8461" s="66"/>
      <c r="G8461" s="57"/>
      <c r="H8461" s="57"/>
      <c r="I8461" s="57"/>
      <c r="J8461" s="57"/>
      <c r="K8461" s="57"/>
      <c r="L8461" s="57"/>
      <c r="M8461" s="57"/>
      <c r="N8461" s="57"/>
    </row>
    <row r="8462" spans="5:14">
      <c r="E8462" s="66"/>
      <c r="F8462" s="66"/>
      <c r="G8462" s="57"/>
      <c r="H8462" s="57"/>
      <c r="I8462" s="57"/>
      <c r="J8462" s="57"/>
      <c r="K8462" s="57"/>
      <c r="L8462" s="57"/>
      <c r="M8462" s="57"/>
      <c r="N8462" s="57"/>
    </row>
    <row r="8463" spans="5:14">
      <c r="E8463" s="66"/>
      <c r="F8463" s="66"/>
      <c r="G8463" s="57"/>
      <c r="H8463" s="57"/>
      <c r="I8463" s="57"/>
      <c r="J8463" s="57"/>
      <c r="K8463" s="57"/>
      <c r="L8463" s="57"/>
      <c r="M8463" s="57"/>
      <c r="N8463" s="57"/>
    </row>
    <row r="8464" spans="5:14">
      <c r="E8464" s="66"/>
      <c r="F8464" s="66"/>
      <c r="G8464" s="57"/>
      <c r="H8464" s="57"/>
      <c r="I8464" s="57"/>
      <c r="J8464" s="57"/>
      <c r="K8464" s="57"/>
      <c r="L8464" s="57"/>
      <c r="M8464" s="57"/>
      <c r="N8464" s="57"/>
    </row>
    <row r="8465" spans="5:14">
      <c r="E8465" s="66"/>
      <c r="F8465" s="66"/>
      <c r="G8465" s="57"/>
      <c r="H8465" s="57"/>
      <c r="I8465" s="57"/>
      <c r="J8465" s="57"/>
      <c r="K8465" s="57"/>
      <c r="L8465" s="57"/>
      <c r="M8465" s="57"/>
      <c r="N8465" s="57"/>
    </row>
    <row r="8466" spans="5:14">
      <c r="E8466" s="66"/>
      <c r="F8466" s="66"/>
      <c r="G8466" s="57"/>
      <c r="H8466" s="57"/>
      <c r="I8466" s="57"/>
      <c r="J8466" s="57"/>
      <c r="K8466" s="57"/>
      <c r="L8466" s="57"/>
      <c r="M8466" s="57"/>
      <c r="N8466" s="57"/>
    </row>
    <row r="8467" spans="5:14">
      <c r="E8467" s="66"/>
      <c r="F8467" s="66"/>
      <c r="G8467" s="57"/>
      <c r="H8467" s="57"/>
      <c r="I8467" s="57"/>
      <c r="J8467" s="57"/>
      <c r="K8467" s="57"/>
      <c r="L8467" s="57"/>
      <c r="M8467" s="57"/>
      <c r="N8467" s="57"/>
    </row>
    <row r="8468" spans="5:14">
      <c r="E8468" s="66"/>
      <c r="F8468" s="66"/>
      <c r="G8468" s="57"/>
      <c r="H8468" s="57"/>
      <c r="I8468" s="57"/>
      <c r="J8468" s="57"/>
      <c r="K8468" s="57"/>
      <c r="L8468" s="57"/>
      <c r="M8468" s="57"/>
      <c r="N8468" s="57"/>
    </row>
    <row r="8469" spans="5:14">
      <c r="E8469" s="66"/>
      <c r="F8469" s="66"/>
      <c r="G8469" s="57"/>
      <c r="H8469" s="57"/>
      <c r="I8469" s="57"/>
      <c r="J8469" s="57"/>
      <c r="K8469" s="57"/>
      <c r="L8469" s="57"/>
      <c r="M8469" s="57"/>
      <c r="N8469" s="57"/>
    </row>
    <row r="8470" spans="5:14">
      <c r="E8470" s="66"/>
      <c r="F8470" s="66"/>
      <c r="G8470" s="57"/>
      <c r="H8470" s="57"/>
      <c r="I8470" s="57"/>
      <c r="J8470" s="57"/>
      <c r="K8470" s="57"/>
      <c r="L8470" s="57"/>
      <c r="M8470" s="57"/>
      <c r="N8470" s="57"/>
    </row>
    <row r="8471" spans="5:14">
      <c r="E8471" s="66"/>
      <c r="F8471" s="66"/>
      <c r="G8471" s="57"/>
      <c r="H8471" s="57"/>
      <c r="I8471" s="57"/>
      <c r="J8471" s="57"/>
      <c r="K8471" s="57"/>
      <c r="L8471" s="57"/>
      <c r="M8471" s="57"/>
      <c r="N8471" s="57"/>
    </row>
    <row r="8472" spans="5:14">
      <c r="E8472" s="66"/>
      <c r="F8472" s="66"/>
      <c r="G8472" s="57"/>
      <c r="H8472" s="57"/>
      <c r="I8472" s="57"/>
      <c r="J8472" s="57"/>
      <c r="K8472" s="57"/>
      <c r="L8472" s="57"/>
      <c r="M8472" s="57"/>
      <c r="N8472" s="57"/>
    </row>
    <row r="8473" spans="5:14">
      <c r="E8473" s="66"/>
      <c r="F8473" s="66"/>
      <c r="G8473" s="57"/>
      <c r="H8473" s="57"/>
      <c r="I8473" s="57"/>
      <c r="J8473" s="57"/>
      <c r="K8473" s="57"/>
      <c r="L8473" s="57"/>
      <c r="M8473" s="57"/>
      <c r="N8473" s="57"/>
    </row>
    <row r="8474" spans="5:14">
      <c r="E8474" s="66"/>
      <c r="F8474" s="66"/>
      <c r="G8474" s="57"/>
      <c r="H8474" s="57"/>
      <c r="I8474" s="57"/>
      <c r="J8474" s="57"/>
      <c r="K8474" s="57"/>
      <c r="L8474" s="57"/>
      <c r="M8474" s="57"/>
      <c r="N8474" s="57"/>
    </row>
    <row r="8475" spans="5:14">
      <c r="E8475" s="66"/>
      <c r="F8475" s="66"/>
      <c r="G8475" s="57"/>
      <c r="H8475" s="57"/>
      <c r="I8475" s="57"/>
      <c r="J8475" s="57"/>
      <c r="K8475" s="57"/>
      <c r="L8475" s="57"/>
      <c r="M8475" s="57"/>
      <c r="N8475" s="57"/>
    </row>
    <row r="8476" spans="5:14">
      <c r="E8476" s="66"/>
      <c r="F8476" s="66"/>
      <c r="G8476" s="57"/>
      <c r="H8476" s="57"/>
      <c r="I8476" s="57"/>
      <c r="J8476" s="57"/>
      <c r="K8476" s="57"/>
      <c r="L8476" s="57"/>
      <c r="M8476" s="57"/>
      <c r="N8476" s="57"/>
    </row>
    <row r="8477" spans="5:14">
      <c r="E8477" s="66"/>
      <c r="F8477" s="66"/>
      <c r="G8477" s="57"/>
      <c r="H8477" s="57"/>
      <c r="I8477" s="57"/>
      <c r="J8477" s="57"/>
      <c r="K8477" s="57"/>
      <c r="L8477" s="57"/>
      <c r="M8477" s="57"/>
      <c r="N8477" s="57"/>
    </row>
    <row r="8478" spans="5:14">
      <c r="E8478" s="66"/>
      <c r="F8478" s="66"/>
      <c r="G8478" s="57"/>
      <c r="H8478" s="57"/>
      <c r="I8478" s="57"/>
      <c r="J8478" s="57"/>
      <c r="K8478" s="57"/>
      <c r="L8478" s="57"/>
      <c r="M8478" s="57"/>
      <c r="N8478" s="57"/>
    </row>
    <row r="8479" spans="5:14">
      <c r="E8479" s="66"/>
      <c r="F8479" s="66"/>
      <c r="G8479" s="57"/>
      <c r="H8479" s="57"/>
      <c r="I8479" s="57"/>
      <c r="J8479" s="57"/>
      <c r="K8479" s="57"/>
      <c r="L8479" s="57"/>
      <c r="M8479" s="57"/>
      <c r="N8479" s="57"/>
    </row>
    <row r="8480" spans="5:14">
      <c r="E8480" s="66"/>
      <c r="F8480" s="66"/>
      <c r="G8480" s="57"/>
      <c r="H8480" s="57"/>
      <c r="I8480" s="57"/>
      <c r="J8480" s="57"/>
      <c r="K8480" s="57"/>
      <c r="L8480" s="57"/>
      <c r="M8480" s="57"/>
      <c r="N8480" s="57"/>
    </row>
    <row r="8481" spans="5:14">
      <c r="E8481" s="66"/>
      <c r="F8481" s="66"/>
      <c r="G8481" s="57"/>
      <c r="H8481" s="57"/>
      <c r="I8481" s="57"/>
      <c r="J8481" s="57"/>
      <c r="K8481" s="57"/>
      <c r="L8481" s="57"/>
      <c r="M8481" s="57"/>
      <c r="N8481" s="57"/>
    </row>
    <row r="8482" spans="5:14">
      <c r="E8482" s="66"/>
      <c r="F8482" s="66"/>
      <c r="G8482" s="57"/>
      <c r="H8482" s="57"/>
      <c r="I8482" s="57"/>
      <c r="J8482" s="57"/>
      <c r="K8482" s="57"/>
      <c r="L8482" s="57"/>
      <c r="M8482" s="57"/>
      <c r="N8482" s="57"/>
    </row>
    <row r="8483" spans="5:14">
      <c r="E8483" s="66"/>
      <c r="F8483" s="66"/>
      <c r="G8483" s="57"/>
      <c r="H8483" s="57"/>
      <c r="I8483" s="57"/>
      <c r="J8483" s="57"/>
      <c r="K8483" s="57"/>
      <c r="L8483" s="57"/>
      <c r="M8483" s="57"/>
      <c r="N8483" s="57"/>
    </row>
    <row r="8484" spans="5:14">
      <c r="E8484" s="66"/>
      <c r="F8484" s="66"/>
      <c r="G8484" s="57"/>
      <c r="H8484" s="57"/>
      <c r="I8484" s="57"/>
      <c r="J8484" s="57"/>
      <c r="K8484" s="57"/>
      <c r="L8484" s="57"/>
      <c r="M8484" s="57"/>
      <c r="N8484" s="57"/>
    </row>
    <row r="8485" spans="5:14">
      <c r="E8485" s="66"/>
      <c r="F8485" s="66"/>
      <c r="G8485" s="57"/>
      <c r="H8485" s="57"/>
      <c r="I8485" s="57"/>
      <c r="J8485" s="57"/>
      <c r="K8485" s="57"/>
      <c r="L8485" s="57"/>
      <c r="M8485" s="57"/>
      <c r="N8485" s="57"/>
    </row>
    <row r="8486" spans="5:14">
      <c r="E8486" s="66"/>
      <c r="F8486" s="66"/>
      <c r="G8486" s="57"/>
      <c r="H8486" s="57"/>
      <c r="I8486" s="57"/>
      <c r="J8486" s="57"/>
      <c r="K8486" s="57"/>
      <c r="L8486" s="57"/>
      <c r="M8486" s="57"/>
      <c r="N8486" s="57"/>
    </row>
    <row r="8487" spans="5:14">
      <c r="E8487" s="66"/>
      <c r="F8487" s="66"/>
      <c r="G8487" s="57"/>
      <c r="H8487" s="57"/>
      <c r="I8487" s="57"/>
      <c r="J8487" s="57"/>
      <c r="K8487" s="57"/>
      <c r="L8487" s="57"/>
      <c r="M8487" s="57"/>
      <c r="N8487" s="57"/>
    </row>
    <row r="8488" spans="5:14">
      <c r="E8488" s="66"/>
      <c r="F8488" s="66"/>
      <c r="G8488" s="57"/>
      <c r="H8488" s="57"/>
      <c r="I8488" s="57"/>
      <c r="J8488" s="57"/>
      <c r="K8488" s="57"/>
      <c r="L8488" s="57"/>
      <c r="M8488" s="57"/>
      <c r="N8488" s="57"/>
    </row>
    <row r="8489" spans="5:14">
      <c r="E8489" s="66"/>
      <c r="F8489" s="66"/>
      <c r="G8489" s="57"/>
      <c r="H8489" s="57"/>
      <c r="I8489" s="57"/>
      <c r="J8489" s="57"/>
      <c r="K8489" s="57"/>
      <c r="L8489" s="57"/>
      <c r="M8489" s="57"/>
      <c r="N8489" s="57"/>
    </row>
    <row r="8490" spans="5:14">
      <c r="E8490" s="66"/>
      <c r="F8490" s="66"/>
      <c r="G8490" s="57"/>
      <c r="H8490" s="57"/>
      <c r="I8490" s="57"/>
      <c r="J8490" s="57"/>
      <c r="K8490" s="57"/>
      <c r="L8490" s="57"/>
      <c r="M8490" s="57"/>
      <c r="N8490" s="57"/>
    </row>
    <row r="8491" spans="5:14">
      <c r="E8491" s="66"/>
      <c r="F8491" s="66"/>
      <c r="G8491" s="57"/>
      <c r="H8491" s="57"/>
      <c r="I8491" s="57"/>
      <c r="J8491" s="57"/>
      <c r="K8491" s="57"/>
      <c r="L8491" s="57"/>
      <c r="M8491" s="57"/>
      <c r="N8491" s="57"/>
    </row>
    <row r="8492" spans="5:14">
      <c r="E8492" s="66"/>
      <c r="F8492" s="66"/>
      <c r="G8492" s="57"/>
      <c r="H8492" s="57"/>
      <c r="I8492" s="57"/>
      <c r="J8492" s="57"/>
      <c r="K8492" s="57"/>
      <c r="L8492" s="57"/>
      <c r="M8492" s="57"/>
      <c r="N8492" s="57"/>
    </row>
    <row r="8493" spans="5:14">
      <c r="E8493" s="66"/>
      <c r="F8493" s="66"/>
      <c r="G8493" s="57"/>
      <c r="H8493" s="57"/>
      <c r="I8493" s="57"/>
      <c r="J8493" s="57"/>
      <c r="K8493" s="57"/>
      <c r="L8493" s="57"/>
      <c r="M8493" s="57"/>
      <c r="N8493" s="57"/>
    </row>
    <row r="8494" spans="5:14">
      <c r="E8494" s="66"/>
      <c r="F8494" s="66"/>
      <c r="G8494" s="57"/>
      <c r="H8494" s="57"/>
      <c r="I8494" s="57"/>
      <c r="J8494" s="57"/>
      <c r="K8494" s="57"/>
      <c r="L8494" s="57"/>
      <c r="M8494" s="57"/>
      <c r="N8494" s="57"/>
    </row>
    <row r="8495" spans="5:14">
      <c r="E8495" s="66"/>
      <c r="F8495" s="66"/>
      <c r="G8495" s="57"/>
      <c r="H8495" s="57"/>
      <c r="I8495" s="57"/>
      <c r="J8495" s="57"/>
      <c r="K8495" s="57"/>
      <c r="L8495" s="57"/>
      <c r="M8495" s="57"/>
      <c r="N8495" s="57"/>
    </row>
    <row r="8496" spans="5:14">
      <c r="E8496" s="66"/>
      <c r="F8496" s="66"/>
      <c r="G8496" s="57"/>
      <c r="H8496" s="57"/>
      <c r="I8496" s="57"/>
      <c r="J8496" s="57"/>
      <c r="K8496" s="57"/>
      <c r="L8496" s="57"/>
      <c r="M8496" s="57"/>
      <c r="N8496" s="57"/>
    </row>
    <row r="8497" spans="5:14">
      <c r="E8497" s="66"/>
      <c r="F8497" s="66"/>
      <c r="G8497" s="57"/>
      <c r="H8497" s="57"/>
      <c r="I8497" s="57"/>
      <c r="J8497" s="57"/>
      <c r="K8497" s="57"/>
      <c r="L8497" s="57"/>
      <c r="M8497" s="57"/>
      <c r="N8497" s="57"/>
    </row>
    <row r="8498" spans="5:14">
      <c r="E8498" s="66"/>
      <c r="F8498" s="66"/>
      <c r="G8498" s="57"/>
      <c r="H8498" s="57"/>
      <c r="I8498" s="57"/>
      <c r="J8498" s="57"/>
      <c r="K8498" s="57"/>
      <c r="L8498" s="57"/>
      <c r="M8498" s="57"/>
      <c r="N8498" s="57"/>
    </row>
    <row r="8499" spans="5:14">
      <c r="E8499" s="66"/>
      <c r="F8499" s="66"/>
      <c r="G8499" s="57"/>
      <c r="H8499" s="57"/>
      <c r="I8499" s="57"/>
      <c r="J8499" s="57"/>
      <c r="K8499" s="57"/>
      <c r="L8499" s="57"/>
      <c r="M8499" s="57"/>
      <c r="N8499" s="57"/>
    </row>
    <row r="8500" spans="5:14">
      <c r="E8500" s="66"/>
      <c r="F8500" s="66"/>
      <c r="G8500" s="57"/>
      <c r="H8500" s="57"/>
      <c r="I8500" s="57"/>
      <c r="J8500" s="57"/>
      <c r="K8500" s="57"/>
      <c r="L8500" s="57"/>
      <c r="M8500" s="57"/>
      <c r="N8500" s="57"/>
    </row>
    <row r="8501" spans="5:14">
      <c r="E8501" s="66"/>
      <c r="F8501" s="66"/>
      <c r="G8501" s="57"/>
      <c r="H8501" s="57"/>
      <c r="I8501" s="57"/>
      <c r="J8501" s="57"/>
      <c r="K8501" s="57"/>
      <c r="L8501" s="57"/>
      <c r="M8501" s="57"/>
      <c r="N8501" s="57"/>
    </row>
    <row r="8502" spans="5:14">
      <c r="E8502" s="66"/>
      <c r="F8502" s="66"/>
      <c r="G8502" s="57"/>
      <c r="H8502" s="57"/>
      <c r="I8502" s="57"/>
      <c r="J8502" s="57"/>
      <c r="K8502" s="57"/>
      <c r="L8502" s="57"/>
      <c r="M8502" s="57"/>
      <c r="N8502" s="57"/>
    </row>
    <row r="8503" spans="5:14">
      <c r="E8503" s="66"/>
      <c r="F8503" s="66"/>
      <c r="G8503" s="57"/>
      <c r="H8503" s="57"/>
      <c r="I8503" s="57"/>
      <c r="J8503" s="57"/>
      <c r="K8503" s="57"/>
      <c r="L8503" s="57"/>
      <c r="M8503" s="57"/>
      <c r="N8503" s="57"/>
    </row>
    <row r="8504" spans="5:14">
      <c r="E8504" s="66"/>
      <c r="F8504" s="66"/>
      <c r="G8504" s="57"/>
      <c r="H8504" s="57"/>
      <c r="I8504" s="57"/>
      <c r="J8504" s="57"/>
      <c r="K8504" s="57"/>
      <c r="L8504" s="57"/>
      <c r="M8504" s="57"/>
      <c r="N8504" s="57"/>
    </row>
    <row r="8505" spans="5:14">
      <c r="E8505" s="66"/>
      <c r="F8505" s="66"/>
      <c r="G8505" s="57"/>
      <c r="H8505" s="57"/>
      <c r="I8505" s="57"/>
      <c r="J8505" s="57"/>
      <c r="K8505" s="57"/>
      <c r="L8505" s="57"/>
      <c r="M8505" s="57"/>
      <c r="N8505" s="57"/>
    </row>
    <row r="8506" spans="5:14">
      <c r="E8506" s="66"/>
      <c r="F8506" s="66"/>
      <c r="G8506" s="57"/>
      <c r="H8506" s="57"/>
      <c r="I8506" s="57"/>
      <c r="J8506" s="57"/>
      <c r="K8506" s="57"/>
      <c r="L8506" s="57"/>
      <c r="M8506" s="57"/>
      <c r="N8506" s="57"/>
    </row>
    <row r="8507" spans="5:14">
      <c r="E8507" s="66"/>
      <c r="F8507" s="66"/>
      <c r="G8507" s="57"/>
      <c r="H8507" s="57"/>
      <c r="I8507" s="57"/>
      <c r="J8507" s="57"/>
      <c r="K8507" s="57"/>
      <c r="L8507" s="57"/>
      <c r="M8507" s="57"/>
      <c r="N8507" s="57"/>
    </row>
    <row r="8508" spans="5:14">
      <c r="E8508" s="66"/>
      <c r="F8508" s="66"/>
      <c r="G8508" s="57"/>
      <c r="H8508" s="57"/>
      <c r="I8508" s="57"/>
      <c r="J8508" s="57"/>
      <c r="K8508" s="57"/>
      <c r="L8508" s="57"/>
      <c r="M8508" s="57"/>
      <c r="N8508" s="57"/>
    </row>
    <row r="8509" spans="5:14">
      <c r="E8509" s="66"/>
      <c r="F8509" s="66"/>
      <c r="G8509" s="57"/>
      <c r="H8509" s="57"/>
      <c r="I8509" s="57"/>
      <c r="J8509" s="57"/>
      <c r="K8509" s="57"/>
      <c r="L8509" s="57"/>
      <c r="M8509" s="57"/>
      <c r="N8509" s="57"/>
    </row>
    <row r="8510" spans="5:14">
      <c r="E8510" s="66"/>
      <c r="F8510" s="66"/>
      <c r="G8510" s="57"/>
      <c r="H8510" s="57"/>
      <c r="I8510" s="57"/>
      <c r="J8510" s="57"/>
      <c r="K8510" s="57"/>
      <c r="L8510" s="57"/>
      <c r="M8510" s="57"/>
      <c r="N8510" s="57"/>
    </row>
    <row r="8511" spans="5:14">
      <c r="E8511" s="66"/>
      <c r="F8511" s="66"/>
      <c r="G8511" s="57"/>
      <c r="H8511" s="57"/>
      <c r="I8511" s="57"/>
      <c r="J8511" s="57"/>
      <c r="K8511" s="57"/>
      <c r="L8511" s="57"/>
      <c r="M8511" s="57"/>
      <c r="N8511" s="57"/>
    </row>
    <row r="8512" spans="5:14">
      <c r="E8512" s="66"/>
      <c r="F8512" s="66"/>
      <c r="G8512" s="57"/>
      <c r="H8512" s="57"/>
      <c r="I8512" s="57"/>
      <c r="J8512" s="57"/>
      <c r="K8512" s="57"/>
      <c r="L8512" s="57"/>
      <c r="M8512" s="57"/>
      <c r="N8512" s="57"/>
    </row>
    <row r="8513" spans="5:14">
      <c r="E8513" s="66"/>
      <c r="F8513" s="66"/>
      <c r="G8513" s="57"/>
      <c r="H8513" s="57"/>
      <c r="I8513" s="57"/>
      <c r="J8513" s="57"/>
      <c r="K8513" s="57"/>
      <c r="L8513" s="57"/>
      <c r="M8513" s="57"/>
      <c r="N8513" s="57"/>
    </row>
    <row r="8514" spans="5:14">
      <c r="E8514" s="66"/>
      <c r="F8514" s="66"/>
      <c r="G8514" s="57"/>
      <c r="H8514" s="57"/>
      <c r="I8514" s="57"/>
      <c r="J8514" s="57"/>
      <c r="K8514" s="57"/>
      <c r="L8514" s="57"/>
      <c r="M8514" s="57"/>
      <c r="N8514" s="57"/>
    </row>
    <row r="8515" spans="5:14">
      <c r="E8515" s="66"/>
      <c r="F8515" s="66"/>
      <c r="G8515" s="57"/>
      <c r="H8515" s="57"/>
      <c r="I8515" s="57"/>
      <c r="J8515" s="57"/>
      <c r="K8515" s="57"/>
      <c r="L8515" s="57"/>
      <c r="M8515" s="57"/>
      <c r="N8515" s="57"/>
    </row>
    <row r="8516" spans="5:14">
      <c r="E8516" s="66"/>
      <c r="F8516" s="66"/>
      <c r="G8516" s="57"/>
      <c r="H8516" s="57"/>
      <c r="I8516" s="57"/>
      <c r="J8516" s="57"/>
      <c r="K8516" s="57"/>
      <c r="L8516" s="57"/>
      <c r="M8516" s="57"/>
      <c r="N8516" s="57"/>
    </row>
    <row r="8517" spans="5:14">
      <c r="E8517" s="66"/>
      <c r="F8517" s="66"/>
      <c r="G8517" s="57"/>
      <c r="H8517" s="57"/>
      <c r="I8517" s="57"/>
      <c r="J8517" s="57"/>
      <c r="K8517" s="57"/>
      <c r="L8517" s="57"/>
      <c r="M8517" s="57"/>
      <c r="N8517" s="57"/>
    </row>
    <row r="8518" spans="5:14">
      <c r="E8518" s="66"/>
      <c r="F8518" s="66"/>
      <c r="G8518" s="57"/>
      <c r="H8518" s="57"/>
      <c r="I8518" s="57"/>
      <c r="J8518" s="57"/>
      <c r="K8518" s="57"/>
      <c r="L8518" s="57"/>
      <c r="M8518" s="57"/>
      <c r="N8518" s="57"/>
    </row>
    <row r="8519" spans="5:14">
      <c r="E8519" s="66"/>
      <c r="F8519" s="66"/>
      <c r="G8519" s="57"/>
      <c r="H8519" s="57"/>
      <c r="I8519" s="57"/>
      <c r="J8519" s="57"/>
      <c r="K8519" s="57"/>
      <c r="L8519" s="57"/>
      <c r="M8519" s="57"/>
      <c r="N8519" s="57"/>
    </row>
    <row r="8520" spans="5:14">
      <c r="E8520" s="66"/>
      <c r="F8520" s="66"/>
      <c r="G8520" s="57"/>
      <c r="H8520" s="57"/>
      <c r="I8520" s="57"/>
      <c r="J8520" s="57"/>
      <c r="K8520" s="57"/>
      <c r="L8520" s="57"/>
      <c r="M8520" s="57"/>
      <c r="N8520" s="57"/>
    </row>
    <row r="8521" spans="5:14">
      <c r="E8521" s="66"/>
      <c r="F8521" s="66"/>
      <c r="G8521" s="57"/>
      <c r="H8521" s="57"/>
      <c r="I8521" s="57"/>
      <c r="J8521" s="57"/>
      <c r="K8521" s="57"/>
      <c r="L8521" s="57"/>
      <c r="M8521" s="57"/>
      <c r="N8521" s="57"/>
    </row>
    <row r="8522" spans="5:14">
      <c r="E8522" s="66"/>
      <c r="F8522" s="66"/>
      <c r="G8522" s="57"/>
      <c r="H8522" s="57"/>
      <c r="I8522" s="57"/>
      <c r="J8522" s="57"/>
      <c r="K8522" s="57"/>
      <c r="L8522" s="57"/>
      <c r="M8522" s="57"/>
      <c r="N8522" s="57"/>
    </row>
    <row r="8523" spans="5:14">
      <c r="E8523" s="66"/>
      <c r="F8523" s="66"/>
      <c r="G8523" s="57"/>
      <c r="H8523" s="57"/>
      <c r="I8523" s="57"/>
      <c r="J8523" s="57"/>
      <c r="K8523" s="57"/>
      <c r="L8523" s="57"/>
      <c r="M8523" s="57"/>
      <c r="N8523" s="57"/>
    </row>
    <row r="8524" spans="5:14">
      <c r="E8524" s="66"/>
      <c r="F8524" s="66"/>
      <c r="G8524" s="57"/>
      <c r="H8524" s="57"/>
      <c r="I8524" s="57"/>
      <c r="J8524" s="57"/>
      <c r="K8524" s="57"/>
      <c r="L8524" s="57"/>
      <c r="M8524" s="57"/>
      <c r="N8524" s="57"/>
    </row>
    <row r="8525" spans="5:14">
      <c r="E8525" s="66"/>
      <c r="F8525" s="66"/>
      <c r="G8525" s="57"/>
      <c r="H8525" s="57"/>
      <c r="I8525" s="57"/>
      <c r="J8525" s="57"/>
      <c r="K8525" s="57"/>
      <c r="L8525" s="57"/>
      <c r="M8525" s="57"/>
      <c r="N8525" s="57"/>
    </row>
    <row r="8526" spans="5:14">
      <c r="E8526" s="66"/>
      <c r="F8526" s="66"/>
      <c r="G8526" s="57"/>
      <c r="H8526" s="57"/>
      <c r="I8526" s="57"/>
      <c r="J8526" s="57"/>
      <c r="K8526" s="57"/>
      <c r="L8526" s="57"/>
      <c r="M8526" s="57"/>
      <c r="N8526" s="57"/>
    </row>
    <row r="8527" spans="5:14">
      <c r="E8527" s="66"/>
      <c r="F8527" s="66"/>
      <c r="G8527" s="57"/>
      <c r="H8527" s="57"/>
      <c r="I8527" s="57"/>
      <c r="J8527" s="57"/>
      <c r="K8527" s="57"/>
      <c r="L8527" s="57"/>
      <c r="M8527" s="57"/>
      <c r="N8527" s="57"/>
    </row>
    <row r="8528" spans="5:14">
      <c r="E8528" s="66"/>
      <c r="F8528" s="66"/>
      <c r="G8528" s="57"/>
      <c r="H8528" s="57"/>
      <c r="I8528" s="57"/>
      <c r="J8528" s="57"/>
      <c r="K8528" s="57"/>
      <c r="L8528" s="57"/>
      <c r="M8528" s="57"/>
      <c r="N8528" s="57"/>
    </row>
    <row r="8529" spans="5:14">
      <c r="E8529" s="66"/>
      <c r="F8529" s="66"/>
      <c r="G8529" s="57"/>
      <c r="H8529" s="57"/>
      <c r="I8529" s="57"/>
      <c r="J8529" s="57"/>
      <c r="K8529" s="57"/>
      <c r="L8529" s="57"/>
      <c r="M8529" s="57"/>
      <c r="N8529" s="57"/>
    </row>
    <row r="8530" spans="5:14">
      <c r="E8530" s="66"/>
      <c r="F8530" s="66"/>
      <c r="G8530" s="57"/>
      <c r="H8530" s="57"/>
      <c r="I8530" s="57"/>
      <c r="J8530" s="57"/>
      <c r="K8530" s="57"/>
      <c r="L8530" s="57"/>
      <c r="M8530" s="57"/>
      <c r="N8530" s="57"/>
    </row>
    <row r="8531" spans="5:14">
      <c r="E8531" s="66"/>
      <c r="F8531" s="66"/>
      <c r="G8531" s="57"/>
      <c r="H8531" s="57"/>
      <c r="I8531" s="57"/>
      <c r="J8531" s="57"/>
      <c r="K8531" s="57"/>
      <c r="L8531" s="57"/>
      <c r="M8531" s="57"/>
      <c r="N8531" s="57"/>
    </row>
    <row r="8532" spans="5:14">
      <c r="E8532" s="66"/>
      <c r="F8532" s="66"/>
      <c r="G8532" s="57"/>
      <c r="H8532" s="57"/>
      <c r="I8532" s="57"/>
      <c r="J8532" s="57"/>
      <c r="K8532" s="57"/>
      <c r="L8532" s="57"/>
      <c r="M8532" s="57"/>
      <c r="N8532" s="57"/>
    </row>
    <row r="8533" spans="5:14">
      <c r="E8533" s="66"/>
      <c r="F8533" s="66"/>
      <c r="G8533" s="57"/>
      <c r="H8533" s="57"/>
      <c r="I8533" s="57"/>
      <c r="J8533" s="57"/>
      <c r="K8533" s="57"/>
      <c r="L8533" s="57"/>
      <c r="M8533" s="57"/>
      <c r="N8533" s="57"/>
    </row>
    <row r="8534" spans="5:14">
      <c r="E8534" s="66"/>
      <c r="F8534" s="66"/>
      <c r="G8534" s="57"/>
      <c r="H8534" s="57"/>
      <c r="I8534" s="57"/>
      <c r="J8534" s="57"/>
      <c r="K8534" s="57"/>
      <c r="L8534" s="57"/>
      <c r="M8534" s="57"/>
      <c r="N8534" s="57"/>
    </row>
    <row r="8535" spans="5:14">
      <c r="E8535" s="66"/>
      <c r="F8535" s="66"/>
      <c r="G8535" s="57"/>
      <c r="H8535" s="57"/>
      <c r="I8535" s="57"/>
      <c r="J8535" s="57"/>
      <c r="K8535" s="57"/>
      <c r="L8535" s="57"/>
      <c r="M8535" s="57"/>
      <c r="N8535" s="57"/>
    </row>
    <row r="8536" spans="5:14">
      <c r="E8536" s="66"/>
      <c r="F8536" s="66"/>
      <c r="G8536" s="57"/>
      <c r="H8536" s="57"/>
      <c r="I8536" s="57"/>
      <c r="J8536" s="57"/>
      <c r="K8536" s="57"/>
      <c r="L8536" s="57"/>
      <c r="M8536" s="57"/>
      <c r="N8536" s="57"/>
    </row>
    <row r="8537" spans="5:14">
      <c r="E8537" s="66"/>
      <c r="F8537" s="66"/>
      <c r="G8537" s="57"/>
      <c r="H8537" s="57"/>
      <c r="I8537" s="57"/>
      <c r="J8537" s="57"/>
      <c r="K8537" s="57"/>
      <c r="L8537" s="57"/>
      <c r="M8537" s="57"/>
      <c r="N8537" s="57"/>
    </row>
    <row r="8538" spans="5:14">
      <c r="E8538" s="66"/>
      <c r="F8538" s="66"/>
      <c r="G8538" s="57"/>
      <c r="H8538" s="57"/>
      <c r="I8538" s="57"/>
      <c r="J8538" s="57"/>
      <c r="K8538" s="57"/>
      <c r="L8538" s="57"/>
      <c r="M8538" s="57"/>
      <c r="N8538" s="57"/>
    </row>
    <row r="8539" spans="5:14">
      <c r="E8539" s="66"/>
      <c r="F8539" s="66"/>
      <c r="G8539" s="57"/>
      <c r="H8539" s="57"/>
      <c r="I8539" s="57"/>
      <c r="J8539" s="57"/>
      <c r="K8539" s="57"/>
      <c r="L8539" s="57"/>
      <c r="M8539" s="57"/>
      <c r="N8539" s="57"/>
    </row>
    <row r="8540" spans="5:14">
      <c r="E8540" s="66"/>
      <c r="F8540" s="66"/>
      <c r="G8540" s="57"/>
      <c r="H8540" s="57"/>
      <c r="I8540" s="57"/>
      <c r="J8540" s="57"/>
      <c r="K8540" s="57"/>
      <c r="L8540" s="57"/>
      <c r="M8540" s="57"/>
      <c r="N8540" s="57"/>
    </row>
    <row r="8541" spans="5:14">
      <c r="E8541" s="66"/>
      <c r="F8541" s="66"/>
      <c r="G8541" s="57"/>
      <c r="H8541" s="57"/>
      <c r="I8541" s="57"/>
      <c r="J8541" s="57"/>
      <c r="K8541" s="57"/>
      <c r="L8541" s="57"/>
      <c r="M8541" s="57"/>
      <c r="N8541" s="57"/>
    </row>
    <row r="8542" spans="5:14">
      <c r="E8542" s="66"/>
      <c r="F8542" s="66"/>
      <c r="G8542" s="57"/>
      <c r="H8542" s="57"/>
      <c r="I8542" s="57"/>
      <c r="J8542" s="57"/>
      <c r="K8542" s="57"/>
      <c r="L8542" s="57"/>
      <c r="M8542" s="57"/>
      <c r="N8542" s="57"/>
    </row>
    <row r="8543" spans="5:14">
      <c r="E8543" s="66"/>
      <c r="F8543" s="66"/>
      <c r="G8543" s="57"/>
      <c r="H8543" s="57"/>
      <c r="I8543" s="57"/>
      <c r="J8543" s="57"/>
      <c r="K8543" s="57"/>
      <c r="L8543" s="57"/>
      <c r="M8543" s="57"/>
      <c r="N8543" s="57"/>
    </row>
    <row r="8544" spans="5:14">
      <c r="E8544" s="66"/>
      <c r="F8544" s="66"/>
      <c r="G8544" s="57"/>
      <c r="H8544" s="57"/>
      <c r="I8544" s="57"/>
      <c r="J8544" s="57"/>
      <c r="K8544" s="57"/>
      <c r="L8544" s="57"/>
      <c r="M8544" s="57"/>
      <c r="N8544" s="57"/>
    </row>
    <row r="8545" spans="5:14">
      <c r="E8545" s="66"/>
      <c r="F8545" s="66"/>
      <c r="G8545" s="57"/>
      <c r="H8545" s="57"/>
      <c r="I8545" s="57"/>
      <c r="J8545" s="57"/>
      <c r="K8545" s="57"/>
      <c r="L8545" s="57"/>
      <c r="M8545" s="57"/>
      <c r="N8545" s="57"/>
    </row>
    <row r="8546" spans="5:14">
      <c r="E8546" s="66"/>
      <c r="F8546" s="66"/>
      <c r="G8546" s="57"/>
      <c r="H8546" s="57"/>
      <c r="I8546" s="57"/>
      <c r="J8546" s="57"/>
      <c r="K8546" s="57"/>
      <c r="L8546" s="57"/>
      <c r="M8546" s="57"/>
      <c r="N8546" s="57"/>
    </row>
    <row r="8547" spans="5:14">
      <c r="E8547" s="66"/>
      <c r="F8547" s="66"/>
      <c r="G8547" s="57"/>
      <c r="H8547" s="57"/>
      <c r="I8547" s="57"/>
      <c r="J8547" s="57"/>
      <c r="K8547" s="57"/>
      <c r="L8547" s="57"/>
      <c r="M8547" s="57"/>
      <c r="N8547" s="57"/>
    </row>
    <row r="8548" spans="5:14">
      <c r="E8548" s="66"/>
      <c r="F8548" s="66"/>
      <c r="G8548" s="57"/>
      <c r="H8548" s="57"/>
      <c r="I8548" s="57"/>
      <c r="J8548" s="57"/>
      <c r="K8548" s="57"/>
      <c r="L8548" s="57"/>
      <c r="M8548" s="57"/>
      <c r="N8548" s="57"/>
    </row>
    <row r="8549" spans="5:14">
      <c r="E8549" s="66"/>
      <c r="F8549" s="66"/>
      <c r="G8549" s="57"/>
      <c r="H8549" s="57"/>
      <c r="I8549" s="57"/>
      <c r="J8549" s="57"/>
      <c r="K8549" s="57"/>
      <c r="L8549" s="57"/>
      <c r="M8549" s="57"/>
      <c r="N8549" s="57"/>
    </row>
    <row r="8550" spans="5:14">
      <c r="E8550" s="66"/>
      <c r="F8550" s="66"/>
      <c r="G8550" s="57"/>
      <c r="H8550" s="57"/>
      <c r="I8550" s="57"/>
      <c r="J8550" s="57"/>
      <c r="K8550" s="57"/>
      <c r="L8550" s="57"/>
      <c r="M8550" s="57"/>
      <c r="N8550" s="57"/>
    </row>
    <row r="8551" spans="5:14">
      <c r="E8551" s="66"/>
      <c r="F8551" s="66"/>
      <c r="G8551" s="57"/>
      <c r="H8551" s="57"/>
      <c r="I8551" s="57"/>
      <c r="J8551" s="57"/>
      <c r="K8551" s="57"/>
      <c r="L8551" s="57"/>
      <c r="M8551" s="57"/>
      <c r="N8551" s="57"/>
    </row>
    <row r="8552" spans="5:14">
      <c r="E8552" s="66"/>
      <c r="F8552" s="66"/>
      <c r="G8552" s="57"/>
      <c r="H8552" s="57"/>
      <c r="I8552" s="57"/>
      <c r="J8552" s="57"/>
      <c r="K8552" s="57"/>
      <c r="L8552" s="57"/>
      <c r="M8552" s="57"/>
      <c r="N8552" s="57"/>
    </row>
    <row r="8553" spans="5:14">
      <c r="E8553" s="66"/>
      <c r="F8553" s="66"/>
      <c r="G8553" s="57"/>
      <c r="H8553" s="57"/>
      <c r="I8553" s="57"/>
      <c r="J8553" s="57"/>
      <c r="K8553" s="57"/>
      <c r="L8553" s="57"/>
      <c r="M8553" s="57"/>
      <c r="N8553" s="57"/>
    </row>
    <row r="8554" spans="5:14">
      <c r="E8554" s="66"/>
      <c r="F8554" s="66"/>
      <c r="G8554" s="57"/>
      <c r="H8554" s="57"/>
      <c r="I8554" s="57"/>
      <c r="J8554" s="57"/>
      <c r="K8554" s="57"/>
      <c r="L8554" s="57"/>
      <c r="M8554" s="57"/>
      <c r="N8554" s="57"/>
    </row>
    <row r="8555" spans="5:14">
      <c r="E8555" s="66"/>
      <c r="F8555" s="66"/>
      <c r="G8555" s="57"/>
      <c r="H8555" s="57"/>
      <c r="I8555" s="57"/>
      <c r="J8555" s="57"/>
      <c r="K8555" s="57"/>
      <c r="L8555" s="57"/>
      <c r="M8555" s="57"/>
      <c r="N8555" s="57"/>
    </row>
    <row r="8556" spans="5:14">
      <c r="E8556" s="66"/>
      <c r="F8556" s="66"/>
      <c r="G8556" s="57"/>
      <c r="H8556" s="57"/>
      <c r="I8556" s="57"/>
      <c r="J8556" s="57"/>
      <c r="K8556" s="57"/>
      <c r="L8556" s="57"/>
      <c r="M8556" s="57"/>
      <c r="N8556" s="57"/>
    </row>
    <row r="8557" spans="5:14">
      <c r="E8557" s="66"/>
      <c r="F8557" s="66"/>
      <c r="G8557" s="57"/>
      <c r="H8557" s="57"/>
      <c r="I8557" s="57"/>
      <c r="J8557" s="57"/>
      <c r="K8557" s="57"/>
      <c r="L8557" s="57"/>
      <c r="M8557" s="57"/>
      <c r="N8557" s="57"/>
    </row>
    <row r="8558" spans="5:14">
      <c r="E8558" s="66"/>
      <c r="F8558" s="66"/>
      <c r="G8558" s="57"/>
      <c r="H8558" s="57"/>
      <c r="I8558" s="57"/>
      <c r="J8558" s="57"/>
      <c r="K8558" s="57"/>
      <c r="L8558" s="57"/>
      <c r="M8558" s="57"/>
      <c r="N8558" s="57"/>
    </row>
    <row r="8559" spans="5:14">
      <c r="E8559" s="66"/>
      <c r="F8559" s="66"/>
      <c r="G8559" s="57"/>
      <c r="H8559" s="57"/>
      <c r="I8559" s="57"/>
      <c r="J8559" s="57"/>
      <c r="K8559" s="57"/>
      <c r="L8559" s="57"/>
      <c r="M8559" s="57"/>
      <c r="N8559" s="57"/>
    </row>
    <row r="8560" spans="5:14">
      <c r="E8560" s="66"/>
      <c r="F8560" s="66"/>
      <c r="G8560" s="57"/>
      <c r="H8560" s="57"/>
      <c r="I8560" s="57"/>
      <c r="J8560" s="57"/>
      <c r="K8560" s="57"/>
      <c r="L8560" s="57"/>
      <c r="M8560" s="57"/>
      <c r="N8560" s="57"/>
    </row>
    <row r="8561" spans="5:14">
      <c r="E8561" s="66"/>
      <c r="F8561" s="66"/>
      <c r="G8561" s="57"/>
      <c r="H8561" s="57"/>
      <c r="I8561" s="57"/>
      <c r="J8561" s="57"/>
      <c r="K8561" s="57"/>
      <c r="L8561" s="57"/>
      <c r="M8561" s="57"/>
      <c r="N8561" s="57"/>
    </row>
    <row r="8562" spans="5:14">
      <c r="E8562" s="66"/>
      <c r="F8562" s="66"/>
      <c r="G8562" s="57"/>
      <c r="H8562" s="57"/>
      <c r="I8562" s="57"/>
      <c r="J8562" s="57"/>
      <c r="K8562" s="57"/>
      <c r="L8562" s="57"/>
      <c r="M8562" s="57"/>
      <c r="N8562" s="57"/>
    </row>
    <row r="8563" spans="5:14">
      <c r="E8563" s="66"/>
      <c r="F8563" s="66"/>
      <c r="G8563" s="57"/>
      <c r="H8563" s="57"/>
      <c r="I8563" s="57"/>
      <c r="J8563" s="57"/>
      <c r="K8563" s="57"/>
      <c r="L8563" s="57"/>
      <c r="M8563" s="57"/>
      <c r="N8563" s="57"/>
    </row>
    <row r="8564" spans="5:14">
      <c r="E8564" s="66"/>
      <c r="F8564" s="66"/>
      <c r="G8564" s="57"/>
      <c r="H8564" s="57"/>
      <c r="I8564" s="57"/>
      <c r="J8564" s="57"/>
      <c r="K8564" s="57"/>
      <c r="L8564" s="57"/>
      <c r="M8564" s="57"/>
      <c r="N8564" s="57"/>
    </row>
    <row r="8565" spans="5:14">
      <c r="E8565" s="66"/>
      <c r="F8565" s="66"/>
      <c r="G8565" s="57"/>
      <c r="H8565" s="57"/>
      <c r="I8565" s="57"/>
      <c r="J8565" s="57"/>
      <c r="K8565" s="57"/>
      <c r="L8565" s="57"/>
      <c r="M8565" s="57"/>
      <c r="N8565" s="57"/>
    </row>
    <row r="8566" spans="5:14">
      <c r="E8566" s="66"/>
      <c r="F8566" s="66"/>
      <c r="G8566" s="57"/>
      <c r="H8566" s="57"/>
      <c r="I8566" s="57"/>
      <c r="J8566" s="57"/>
      <c r="K8566" s="57"/>
      <c r="L8566" s="57"/>
      <c r="M8566" s="57"/>
      <c r="N8566" s="57"/>
    </row>
    <row r="8567" spans="5:14">
      <c r="E8567" s="66"/>
      <c r="F8567" s="66"/>
      <c r="G8567" s="57"/>
      <c r="H8567" s="57"/>
      <c r="I8567" s="57"/>
      <c r="J8567" s="57"/>
      <c r="K8567" s="57"/>
      <c r="L8567" s="57"/>
      <c r="M8567" s="57"/>
      <c r="N8567" s="57"/>
    </row>
    <row r="8568" spans="5:14">
      <c r="E8568" s="66"/>
      <c r="F8568" s="66"/>
      <c r="G8568" s="57"/>
      <c r="H8568" s="57"/>
      <c r="I8568" s="57"/>
      <c r="J8568" s="57"/>
      <c r="K8568" s="57"/>
      <c r="L8568" s="57"/>
      <c r="M8568" s="57"/>
      <c r="N8568" s="57"/>
    </row>
    <row r="8569" spans="5:14">
      <c r="E8569" s="66"/>
      <c r="F8569" s="66"/>
      <c r="G8569" s="57"/>
      <c r="H8569" s="57"/>
      <c r="I8569" s="57"/>
      <c r="J8569" s="57"/>
      <c r="K8569" s="57"/>
      <c r="L8569" s="57"/>
      <c r="M8569" s="57"/>
      <c r="N8569" s="57"/>
    </row>
    <row r="8570" spans="5:14">
      <c r="E8570" s="66"/>
      <c r="F8570" s="66"/>
      <c r="G8570" s="57"/>
      <c r="H8570" s="57"/>
      <c r="I8570" s="57"/>
      <c r="J8570" s="57"/>
      <c r="K8570" s="57"/>
      <c r="L8570" s="57"/>
      <c r="M8570" s="57"/>
      <c r="N8570" s="57"/>
    </row>
    <row r="8571" spans="5:14">
      <c r="E8571" s="66"/>
      <c r="F8571" s="66"/>
      <c r="G8571" s="57"/>
      <c r="H8571" s="57"/>
      <c r="I8571" s="57"/>
      <c r="J8571" s="57"/>
      <c r="K8571" s="57"/>
      <c r="L8571" s="57"/>
      <c r="M8571" s="57"/>
      <c r="N8571" s="57"/>
    </row>
    <row r="8572" spans="5:14">
      <c r="E8572" s="66"/>
      <c r="F8572" s="66"/>
      <c r="G8572" s="57"/>
      <c r="H8572" s="57"/>
      <c r="I8572" s="57"/>
      <c r="J8572" s="57"/>
      <c r="K8572" s="57"/>
      <c r="L8572" s="57"/>
      <c r="M8572" s="57"/>
      <c r="N8572" s="57"/>
    </row>
    <row r="8573" spans="5:14">
      <c r="E8573" s="66"/>
      <c r="F8573" s="66"/>
      <c r="G8573" s="57"/>
      <c r="H8573" s="57"/>
      <c r="I8573" s="57"/>
      <c r="J8573" s="57"/>
      <c r="K8573" s="57"/>
      <c r="L8573" s="57"/>
      <c r="M8573" s="57"/>
      <c r="N8573" s="57"/>
    </row>
    <row r="8574" spans="5:14">
      <c r="E8574" s="66"/>
      <c r="F8574" s="66"/>
      <c r="G8574" s="57"/>
      <c r="H8574" s="57"/>
      <c r="I8574" s="57"/>
      <c r="J8574" s="57"/>
      <c r="K8574" s="57"/>
      <c r="L8574" s="57"/>
      <c r="M8574" s="57"/>
      <c r="N8574" s="57"/>
    </row>
    <row r="8575" spans="5:14">
      <c r="E8575" s="66"/>
      <c r="F8575" s="66"/>
      <c r="G8575" s="57"/>
      <c r="H8575" s="57"/>
      <c r="I8575" s="57"/>
      <c r="J8575" s="57"/>
      <c r="K8575" s="57"/>
      <c r="L8575" s="57"/>
      <c r="M8575" s="57"/>
      <c r="N8575" s="57"/>
    </row>
    <row r="8576" spans="5:14">
      <c r="E8576" s="66"/>
      <c r="F8576" s="66"/>
      <c r="G8576" s="57"/>
      <c r="H8576" s="57"/>
      <c r="I8576" s="57"/>
      <c r="J8576" s="57"/>
      <c r="K8576" s="57"/>
      <c r="L8576" s="57"/>
      <c r="M8576" s="57"/>
      <c r="N8576" s="57"/>
    </row>
    <row r="8577" spans="5:14">
      <c r="E8577" s="66"/>
      <c r="F8577" s="66"/>
      <c r="G8577" s="57"/>
      <c r="H8577" s="57"/>
      <c r="I8577" s="57"/>
      <c r="J8577" s="57"/>
      <c r="K8577" s="57"/>
      <c r="L8577" s="57"/>
      <c r="M8577" s="57"/>
      <c r="N8577" s="57"/>
    </row>
    <row r="8578" spans="5:14">
      <c r="E8578" s="66"/>
      <c r="F8578" s="66"/>
      <c r="G8578" s="57"/>
      <c r="H8578" s="57"/>
      <c r="I8578" s="57"/>
      <c r="J8578" s="57"/>
      <c r="K8578" s="57"/>
      <c r="L8578" s="57"/>
      <c r="M8578" s="57"/>
      <c r="N8578" s="57"/>
    </row>
    <row r="8579" spans="5:14">
      <c r="E8579" s="66"/>
      <c r="F8579" s="66"/>
      <c r="G8579" s="57"/>
      <c r="H8579" s="57"/>
      <c r="I8579" s="57"/>
      <c r="J8579" s="57"/>
      <c r="K8579" s="57"/>
      <c r="L8579" s="57"/>
      <c r="M8579" s="57"/>
      <c r="N8579" s="57"/>
    </row>
    <row r="8580" spans="5:14">
      <c r="E8580" s="66"/>
      <c r="F8580" s="66"/>
      <c r="G8580" s="57"/>
      <c r="H8580" s="57"/>
      <c r="I8580" s="57"/>
      <c r="J8580" s="57"/>
      <c r="K8580" s="57"/>
      <c r="L8580" s="57"/>
      <c r="M8580" s="57"/>
      <c r="N8580" s="57"/>
    </row>
    <row r="8581" spans="5:14">
      <c r="E8581" s="66"/>
      <c r="F8581" s="66"/>
      <c r="G8581" s="57"/>
      <c r="H8581" s="57"/>
      <c r="I8581" s="57"/>
      <c r="J8581" s="57"/>
      <c r="K8581" s="57"/>
      <c r="L8581" s="57"/>
      <c r="M8581" s="57"/>
      <c r="N8581" s="57"/>
    </row>
    <row r="8582" spans="5:14">
      <c r="E8582" s="66"/>
      <c r="F8582" s="66"/>
      <c r="G8582" s="57"/>
      <c r="H8582" s="57"/>
      <c r="I8582" s="57"/>
      <c r="J8582" s="57"/>
      <c r="K8582" s="57"/>
      <c r="L8582" s="57"/>
      <c r="M8582" s="57"/>
      <c r="N8582" s="57"/>
    </row>
    <row r="8583" spans="5:14">
      <c r="E8583" s="66"/>
      <c r="F8583" s="66"/>
      <c r="G8583" s="57"/>
      <c r="H8583" s="57"/>
      <c r="I8583" s="57"/>
      <c r="J8583" s="57"/>
      <c r="K8583" s="57"/>
      <c r="L8583" s="57"/>
      <c r="M8583" s="57"/>
      <c r="N8583" s="57"/>
    </row>
    <row r="8584" spans="5:14">
      <c r="E8584" s="66"/>
      <c r="F8584" s="66"/>
      <c r="G8584" s="57"/>
      <c r="H8584" s="57"/>
      <c r="I8584" s="57"/>
      <c r="J8584" s="57"/>
      <c r="K8584" s="57"/>
      <c r="L8584" s="57"/>
      <c r="M8584" s="57"/>
      <c r="N8584" s="57"/>
    </row>
    <row r="8585" spans="5:14">
      <c r="E8585" s="66"/>
      <c r="F8585" s="66"/>
      <c r="G8585" s="57"/>
      <c r="H8585" s="57"/>
      <c r="I8585" s="57"/>
      <c r="J8585" s="57"/>
      <c r="K8585" s="57"/>
      <c r="L8585" s="57"/>
      <c r="M8585" s="57"/>
      <c r="N8585" s="57"/>
    </row>
    <row r="8586" spans="5:14">
      <c r="E8586" s="66"/>
      <c r="F8586" s="66"/>
      <c r="G8586" s="57"/>
      <c r="H8586" s="57"/>
      <c r="I8586" s="57"/>
      <c r="J8586" s="57"/>
      <c r="K8586" s="57"/>
      <c r="L8586" s="57"/>
      <c r="M8586" s="57"/>
      <c r="N8586" s="57"/>
    </row>
    <row r="8587" spans="5:14">
      <c r="E8587" s="66"/>
      <c r="F8587" s="66"/>
      <c r="G8587" s="57"/>
      <c r="H8587" s="57"/>
      <c r="I8587" s="57"/>
      <c r="J8587" s="57"/>
      <c r="K8587" s="57"/>
      <c r="L8587" s="57"/>
      <c r="M8587" s="57"/>
      <c r="N8587" s="57"/>
    </row>
    <row r="8588" spans="5:14">
      <c r="E8588" s="66"/>
      <c r="F8588" s="66"/>
      <c r="G8588" s="57"/>
      <c r="H8588" s="57"/>
      <c r="I8588" s="57"/>
      <c r="J8588" s="57"/>
      <c r="K8588" s="57"/>
      <c r="L8588" s="57"/>
      <c r="M8588" s="57"/>
      <c r="N8588" s="57"/>
    </row>
    <row r="8589" spans="5:14">
      <c r="E8589" s="66"/>
      <c r="F8589" s="66"/>
      <c r="G8589" s="57"/>
      <c r="H8589" s="57"/>
      <c r="I8589" s="57"/>
      <c r="J8589" s="57"/>
      <c r="K8589" s="57"/>
      <c r="L8589" s="57"/>
      <c r="M8589" s="57"/>
      <c r="N8589" s="57"/>
    </row>
    <row r="8590" spans="5:14">
      <c r="E8590" s="66"/>
      <c r="F8590" s="66"/>
      <c r="G8590" s="57"/>
      <c r="H8590" s="57"/>
      <c r="I8590" s="57"/>
      <c r="J8590" s="57"/>
      <c r="K8590" s="57"/>
      <c r="L8590" s="57"/>
      <c r="M8590" s="57"/>
      <c r="N8590" s="57"/>
    </row>
    <row r="8591" spans="5:14">
      <c r="E8591" s="66"/>
      <c r="F8591" s="66"/>
      <c r="G8591" s="57"/>
      <c r="H8591" s="57"/>
      <c r="I8591" s="57"/>
      <c r="J8591" s="57"/>
      <c r="K8591" s="57"/>
      <c r="L8591" s="57"/>
      <c r="M8591" s="57"/>
      <c r="N8591" s="57"/>
    </row>
    <row r="8592" spans="5:14">
      <c r="E8592" s="66"/>
      <c r="F8592" s="66"/>
      <c r="G8592" s="57"/>
      <c r="H8592" s="57"/>
      <c r="I8592" s="57"/>
      <c r="J8592" s="57"/>
      <c r="K8592" s="57"/>
      <c r="L8592" s="57"/>
      <c r="M8592" s="57"/>
      <c r="N8592" s="57"/>
    </row>
    <row r="8593" spans="5:14">
      <c r="E8593" s="66"/>
      <c r="F8593" s="66"/>
      <c r="G8593" s="57"/>
      <c r="H8593" s="57"/>
      <c r="I8593" s="57"/>
      <c r="J8593" s="57"/>
      <c r="K8593" s="57"/>
      <c r="L8593" s="57"/>
      <c r="M8593" s="57"/>
      <c r="N8593" s="57"/>
    </row>
    <row r="8594" spans="5:14">
      <c r="E8594" s="66"/>
      <c r="F8594" s="66"/>
      <c r="G8594" s="57"/>
      <c r="H8594" s="57"/>
      <c r="I8594" s="57"/>
      <c r="J8594" s="57"/>
      <c r="K8594" s="57"/>
      <c r="L8594" s="57"/>
      <c r="M8594" s="57"/>
      <c r="N8594" s="57"/>
    </row>
    <row r="8595" spans="5:14">
      <c r="E8595" s="66"/>
      <c r="F8595" s="66"/>
      <c r="G8595" s="57"/>
      <c r="H8595" s="57"/>
      <c r="I8595" s="57"/>
      <c r="J8595" s="57"/>
      <c r="K8595" s="57"/>
      <c r="L8595" s="57"/>
      <c r="M8595" s="57"/>
      <c r="N8595" s="57"/>
    </row>
    <row r="8596" spans="5:14">
      <c r="E8596" s="66"/>
      <c r="F8596" s="66"/>
      <c r="G8596" s="57"/>
      <c r="H8596" s="57"/>
      <c r="I8596" s="57"/>
      <c r="J8596" s="57"/>
      <c r="K8596" s="57"/>
      <c r="L8596" s="57"/>
      <c r="M8596" s="57"/>
      <c r="N8596" s="57"/>
    </row>
    <row r="8597" spans="5:14">
      <c r="E8597" s="66"/>
      <c r="F8597" s="66"/>
      <c r="G8597" s="57"/>
      <c r="H8597" s="57"/>
      <c r="I8597" s="57"/>
      <c r="J8597" s="57"/>
      <c r="K8597" s="57"/>
      <c r="L8597" s="57"/>
      <c r="M8597" s="57"/>
      <c r="N8597" s="57"/>
    </row>
    <row r="8598" spans="5:14">
      <c r="E8598" s="66"/>
      <c r="F8598" s="66"/>
      <c r="G8598" s="57"/>
      <c r="H8598" s="57"/>
      <c r="I8598" s="57"/>
      <c r="J8598" s="57"/>
      <c r="K8598" s="57"/>
      <c r="L8598" s="57"/>
      <c r="M8598" s="57"/>
      <c r="N8598" s="57"/>
    </row>
    <row r="8599" spans="5:14">
      <c r="E8599" s="66"/>
      <c r="F8599" s="66"/>
      <c r="G8599" s="57"/>
      <c r="H8599" s="57"/>
      <c r="I8599" s="57"/>
      <c r="J8599" s="57"/>
      <c r="K8599" s="57"/>
      <c r="L8599" s="57"/>
      <c r="M8599" s="57"/>
      <c r="N8599" s="57"/>
    </row>
    <row r="8600" spans="5:14">
      <c r="E8600" s="66"/>
      <c r="F8600" s="66"/>
      <c r="G8600" s="57"/>
      <c r="H8600" s="57"/>
      <c r="I8600" s="57"/>
      <c r="J8600" s="57"/>
      <c r="K8600" s="57"/>
      <c r="L8600" s="57"/>
      <c r="M8600" s="57"/>
      <c r="N8600" s="57"/>
    </row>
    <row r="8601" spans="5:14">
      <c r="E8601" s="66"/>
      <c r="F8601" s="66"/>
      <c r="G8601" s="57"/>
      <c r="H8601" s="57"/>
      <c r="I8601" s="57"/>
      <c r="J8601" s="57"/>
      <c r="K8601" s="57"/>
      <c r="L8601" s="57"/>
      <c r="M8601" s="57"/>
      <c r="N8601" s="57"/>
    </row>
    <row r="8602" spans="5:14">
      <c r="E8602" s="66"/>
      <c r="F8602" s="66"/>
      <c r="G8602" s="57"/>
      <c r="H8602" s="57"/>
      <c r="I8602" s="57"/>
      <c r="J8602" s="57"/>
      <c r="K8602" s="57"/>
      <c r="L8602" s="57"/>
      <c r="M8602" s="57"/>
      <c r="N8602" s="57"/>
    </row>
    <row r="8603" spans="5:14">
      <c r="E8603" s="66"/>
      <c r="F8603" s="66"/>
      <c r="G8603" s="57"/>
      <c r="H8603" s="57"/>
      <c r="I8603" s="57"/>
      <c r="J8603" s="57"/>
      <c r="K8603" s="57"/>
      <c r="L8603" s="57"/>
      <c r="M8603" s="57"/>
      <c r="N8603" s="57"/>
    </row>
    <row r="8604" spans="5:14">
      <c r="E8604" s="66"/>
      <c r="F8604" s="66"/>
      <c r="G8604" s="57"/>
      <c r="H8604" s="57"/>
      <c r="I8604" s="57"/>
      <c r="J8604" s="57"/>
      <c r="K8604" s="57"/>
      <c r="L8604" s="57"/>
      <c r="M8604" s="57"/>
      <c r="N8604" s="57"/>
    </row>
    <row r="8605" spans="5:14">
      <c r="E8605" s="66"/>
      <c r="F8605" s="66"/>
      <c r="G8605" s="57"/>
      <c r="H8605" s="57"/>
      <c r="I8605" s="57"/>
      <c r="J8605" s="57"/>
      <c r="K8605" s="57"/>
      <c r="L8605" s="57"/>
      <c r="M8605" s="57"/>
      <c r="N8605" s="57"/>
    </row>
    <row r="8606" spans="5:14">
      <c r="E8606" s="66"/>
      <c r="F8606" s="66"/>
      <c r="G8606" s="57"/>
      <c r="H8606" s="57"/>
      <c r="I8606" s="57"/>
      <c r="J8606" s="57"/>
      <c r="K8606" s="57"/>
      <c r="L8606" s="57"/>
      <c r="M8606" s="57"/>
      <c r="N8606" s="57"/>
    </row>
    <row r="8607" spans="5:14">
      <c r="E8607" s="66"/>
      <c r="F8607" s="66"/>
      <c r="G8607" s="57"/>
      <c r="H8607" s="57"/>
      <c r="I8607" s="57"/>
      <c r="J8607" s="57"/>
      <c r="K8607" s="57"/>
      <c r="L8607" s="57"/>
      <c r="M8607" s="57"/>
      <c r="N8607" s="57"/>
    </row>
    <row r="8608" spans="5:14">
      <c r="E8608" s="66"/>
      <c r="F8608" s="66"/>
      <c r="G8608" s="57"/>
      <c r="H8608" s="57"/>
      <c r="I8608" s="57"/>
      <c r="J8608" s="57"/>
      <c r="K8608" s="57"/>
      <c r="L8608" s="57"/>
      <c r="M8608" s="57"/>
      <c r="N8608" s="57"/>
    </row>
    <row r="8609" spans="5:14">
      <c r="E8609" s="66"/>
      <c r="F8609" s="66"/>
      <c r="G8609" s="57"/>
      <c r="H8609" s="57"/>
      <c r="I8609" s="57"/>
      <c r="J8609" s="57"/>
      <c r="K8609" s="57"/>
      <c r="L8609" s="57"/>
      <c r="M8609" s="57"/>
      <c r="N8609" s="57"/>
    </row>
    <row r="8610" spans="5:14">
      <c r="E8610" s="66"/>
      <c r="F8610" s="66"/>
      <c r="G8610" s="57"/>
      <c r="H8610" s="57"/>
      <c r="I8610" s="57"/>
      <c r="J8610" s="57"/>
      <c r="K8610" s="57"/>
      <c r="L8610" s="57"/>
      <c r="M8610" s="57"/>
      <c r="N8610" s="57"/>
    </row>
    <row r="8611" spans="5:14">
      <c r="E8611" s="66"/>
      <c r="F8611" s="66"/>
      <c r="G8611" s="57"/>
      <c r="H8611" s="57"/>
      <c r="I8611" s="57"/>
      <c r="J8611" s="57"/>
      <c r="K8611" s="57"/>
      <c r="L8611" s="57"/>
      <c r="M8611" s="57"/>
      <c r="N8611" s="57"/>
    </row>
    <row r="8612" spans="5:14">
      <c r="E8612" s="66"/>
      <c r="F8612" s="66"/>
      <c r="G8612" s="57"/>
      <c r="H8612" s="57"/>
      <c r="I8612" s="57"/>
      <c r="J8612" s="57"/>
      <c r="K8612" s="57"/>
      <c r="L8612" s="57"/>
      <c r="M8612" s="57"/>
      <c r="N8612" s="57"/>
    </row>
    <row r="8613" spans="5:14">
      <c r="E8613" s="66"/>
      <c r="F8613" s="66"/>
      <c r="G8613" s="57"/>
      <c r="H8613" s="57"/>
      <c r="I8613" s="57"/>
      <c r="J8613" s="57"/>
      <c r="K8613" s="57"/>
      <c r="L8613" s="57"/>
      <c r="M8613" s="57"/>
      <c r="N8613" s="57"/>
    </row>
    <row r="8614" spans="5:14">
      <c r="E8614" s="66"/>
      <c r="F8614" s="66"/>
      <c r="G8614" s="57"/>
      <c r="H8614" s="57"/>
      <c r="I8614" s="57"/>
      <c r="J8614" s="57"/>
      <c r="K8614" s="57"/>
      <c r="L8614" s="57"/>
      <c r="M8614" s="57"/>
      <c r="N8614" s="57"/>
    </row>
    <row r="8615" spans="5:14">
      <c r="E8615" s="66"/>
      <c r="F8615" s="66"/>
      <c r="G8615" s="57"/>
      <c r="H8615" s="57"/>
      <c r="I8615" s="57"/>
      <c r="J8615" s="57"/>
      <c r="K8615" s="57"/>
      <c r="L8615" s="57"/>
      <c r="M8615" s="57"/>
      <c r="N8615" s="57"/>
    </row>
    <row r="8616" spans="5:14">
      <c r="E8616" s="66"/>
      <c r="F8616" s="66"/>
      <c r="G8616" s="57"/>
      <c r="H8616" s="57"/>
      <c r="I8616" s="57"/>
      <c r="J8616" s="57"/>
      <c r="K8616" s="57"/>
      <c r="L8616" s="57"/>
      <c r="M8616" s="57"/>
      <c r="N8616" s="57"/>
    </row>
    <row r="8617" spans="5:14">
      <c r="E8617" s="66"/>
      <c r="F8617" s="66"/>
      <c r="G8617" s="57"/>
      <c r="H8617" s="57"/>
      <c r="I8617" s="57"/>
      <c r="J8617" s="57"/>
      <c r="K8617" s="57"/>
      <c r="L8617" s="57"/>
      <c r="M8617" s="57"/>
      <c r="N8617" s="57"/>
    </row>
    <row r="8618" spans="5:14">
      <c r="E8618" s="66"/>
      <c r="F8618" s="66"/>
      <c r="G8618" s="57"/>
      <c r="H8618" s="57"/>
      <c r="I8618" s="57"/>
      <c r="J8618" s="57"/>
      <c r="K8618" s="57"/>
      <c r="L8618" s="57"/>
      <c r="M8618" s="57"/>
      <c r="N8618" s="57"/>
    </row>
    <row r="8619" spans="5:14">
      <c r="E8619" s="66"/>
      <c r="F8619" s="66"/>
      <c r="G8619" s="57"/>
      <c r="H8619" s="57"/>
      <c r="I8619" s="57"/>
      <c r="J8619" s="57"/>
      <c r="K8619" s="57"/>
      <c r="L8619" s="57"/>
      <c r="M8619" s="57"/>
      <c r="N8619" s="57"/>
    </row>
    <row r="8620" spans="5:14">
      <c r="E8620" s="66"/>
      <c r="F8620" s="66"/>
      <c r="G8620" s="57"/>
      <c r="H8620" s="57"/>
      <c r="I8620" s="57"/>
      <c r="J8620" s="57"/>
      <c r="K8620" s="57"/>
      <c r="L8620" s="57"/>
      <c r="M8620" s="57"/>
      <c r="N8620" s="57"/>
    </row>
    <row r="8621" spans="5:14">
      <c r="E8621" s="66"/>
      <c r="F8621" s="66"/>
      <c r="G8621" s="57"/>
      <c r="H8621" s="57"/>
      <c r="I8621" s="57"/>
      <c r="J8621" s="57"/>
      <c r="K8621" s="57"/>
      <c r="L8621" s="57"/>
      <c r="M8621" s="57"/>
      <c r="N8621" s="57"/>
    </row>
    <row r="8622" spans="5:14">
      <c r="E8622" s="66"/>
      <c r="F8622" s="66"/>
      <c r="G8622" s="57"/>
      <c r="H8622" s="57"/>
      <c r="I8622" s="57"/>
      <c r="J8622" s="57"/>
      <c r="K8622" s="57"/>
      <c r="L8622" s="57"/>
      <c r="M8622" s="57"/>
      <c r="N8622" s="57"/>
    </row>
    <row r="8623" spans="5:14">
      <c r="E8623" s="66"/>
      <c r="F8623" s="66"/>
      <c r="G8623" s="57"/>
      <c r="H8623" s="57"/>
      <c r="I8623" s="57"/>
      <c r="J8623" s="57"/>
      <c r="K8623" s="57"/>
      <c r="L8623" s="57"/>
      <c r="M8623" s="57"/>
      <c r="N8623" s="57"/>
    </row>
    <row r="8624" spans="5:14">
      <c r="E8624" s="66"/>
      <c r="F8624" s="66"/>
      <c r="G8624" s="57"/>
      <c r="H8624" s="57"/>
      <c r="I8624" s="57"/>
      <c r="J8624" s="57"/>
      <c r="K8624" s="57"/>
      <c r="L8624" s="57"/>
      <c r="M8624" s="57"/>
      <c r="N8624" s="57"/>
    </row>
    <row r="8625" spans="5:14">
      <c r="E8625" s="66"/>
      <c r="F8625" s="66"/>
      <c r="G8625" s="57"/>
      <c r="H8625" s="57"/>
      <c r="I8625" s="57"/>
      <c r="J8625" s="57"/>
      <c r="K8625" s="57"/>
      <c r="L8625" s="57"/>
      <c r="M8625" s="57"/>
      <c r="N8625" s="57"/>
    </row>
    <row r="8626" spans="5:14">
      <c r="E8626" s="66"/>
      <c r="F8626" s="66"/>
      <c r="G8626" s="57"/>
      <c r="H8626" s="57"/>
      <c r="I8626" s="57"/>
      <c r="J8626" s="57"/>
      <c r="K8626" s="57"/>
      <c r="L8626" s="57"/>
      <c r="M8626" s="57"/>
      <c r="N8626" s="57"/>
    </row>
    <row r="8627" spans="5:14">
      <c r="E8627" s="66"/>
      <c r="F8627" s="66"/>
      <c r="G8627" s="57"/>
      <c r="H8627" s="57"/>
      <c r="I8627" s="57"/>
      <c r="J8627" s="57"/>
      <c r="K8627" s="57"/>
      <c r="L8627" s="57"/>
      <c r="M8627" s="57"/>
      <c r="N8627" s="57"/>
    </row>
    <row r="8628" spans="5:14">
      <c r="E8628" s="66"/>
      <c r="F8628" s="66"/>
      <c r="G8628" s="57"/>
      <c r="H8628" s="57"/>
      <c r="I8628" s="57"/>
      <c r="J8628" s="57"/>
      <c r="K8628" s="57"/>
      <c r="L8628" s="57"/>
      <c r="M8628" s="57"/>
      <c r="N8628" s="57"/>
    </row>
    <row r="8629" spans="5:14">
      <c r="E8629" s="66"/>
      <c r="F8629" s="66"/>
      <c r="G8629" s="57"/>
      <c r="H8629" s="57"/>
      <c r="I8629" s="57"/>
      <c r="J8629" s="57"/>
      <c r="K8629" s="57"/>
      <c r="L8629" s="57"/>
      <c r="M8629" s="57"/>
      <c r="N8629" s="57"/>
    </row>
    <row r="8630" spans="5:14">
      <c r="E8630" s="66"/>
      <c r="F8630" s="66"/>
      <c r="G8630" s="57"/>
      <c r="H8630" s="57"/>
      <c r="I8630" s="57"/>
      <c r="J8630" s="57"/>
      <c r="K8630" s="57"/>
      <c r="L8630" s="57"/>
      <c r="M8630" s="57"/>
      <c r="N8630" s="57"/>
    </row>
    <row r="8631" spans="5:14">
      <c r="E8631" s="66"/>
      <c r="F8631" s="66"/>
      <c r="G8631" s="57"/>
      <c r="H8631" s="57"/>
      <c r="I8631" s="57"/>
      <c r="J8631" s="57"/>
      <c r="K8631" s="57"/>
      <c r="L8631" s="57"/>
      <c r="M8631" s="57"/>
      <c r="N8631" s="57"/>
    </row>
    <row r="8632" spans="5:14">
      <c r="E8632" s="66"/>
      <c r="F8632" s="66"/>
      <c r="G8632" s="57"/>
      <c r="H8632" s="57"/>
      <c r="I8632" s="57"/>
      <c r="J8632" s="57"/>
      <c r="K8632" s="57"/>
      <c r="L8632" s="57"/>
      <c r="M8632" s="57"/>
      <c r="N8632" s="57"/>
    </row>
    <row r="8633" spans="5:14">
      <c r="E8633" s="66"/>
      <c r="F8633" s="66"/>
      <c r="G8633" s="57"/>
      <c r="H8633" s="57"/>
      <c r="I8633" s="57"/>
      <c r="J8633" s="57"/>
      <c r="K8633" s="57"/>
      <c r="L8633" s="57"/>
      <c r="M8633" s="57"/>
      <c r="N8633" s="57"/>
    </row>
    <row r="8634" spans="5:14">
      <c r="E8634" s="66"/>
      <c r="F8634" s="66"/>
      <c r="G8634" s="57"/>
      <c r="H8634" s="57"/>
      <c r="I8634" s="57"/>
      <c r="J8634" s="57"/>
      <c r="K8634" s="57"/>
      <c r="L8634" s="57"/>
      <c r="M8634" s="57"/>
      <c r="N8634" s="57"/>
    </row>
    <row r="8635" spans="5:14">
      <c r="E8635" s="66"/>
      <c r="F8635" s="66"/>
      <c r="G8635" s="57"/>
      <c r="H8635" s="57"/>
      <c r="I8635" s="57"/>
      <c r="J8635" s="57"/>
      <c r="K8635" s="57"/>
      <c r="L8635" s="57"/>
      <c r="M8635" s="57"/>
      <c r="N8635" s="57"/>
    </row>
    <row r="8636" spans="5:14">
      <c r="E8636" s="66"/>
      <c r="F8636" s="66"/>
      <c r="G8636" s="57"/>
      <c r="H8636" s="57"/>
      <c r="I8636" s="57"/>
      <c r="J8636" s="57"/>
      <c r="K8636" s="57"/>
      <c r="L8636" s="57"/>
      <c r="M8636" s="57"/>
      <c r="N8636" s="57"/>
    </row>
    <row r="8637" spans="5:14">
      <c r="E8637" s="66"/>
      <c r="F8637" s="66"/>
      <c r="G8637" s="57"/>
      <c r="H8637" s="57"/>
      <c r="I8637" s="57"/>
      <c r="J8637" s="57"/>
      <c r="K8637" s="57"/>
      <c r="L8637" s="57"/>
      <c r="M8637" s="57"/>
      <c r="N8637" s="57"/>
    </row>
    <row r="8638" spans="5:14">
      <c r="E8638" s="66"/>
      <c r="F8638" s="66"/>
      <c r="G8638" s="57"/>
      <c r="H8638" s="57"/>
      <c r="I8638" s="57"/>
      <c r="J8638" s="57"/>
      <c r="K8638" s="57"/>
      <c r="L8638" s="57"/>
      <c r="M8638" s="57"/>
      <c r="N8638" s="57"/>
    </row>
    <row r="8639" spans="5:14">
      <c r="E8639" s="66"/>
      <c r="F8639" s="66"/>
      <c r="G8639" s="57"/>
      <c r="H8639" s="57"/>
      <c r="I8639" s="57"/>
      <c r="J8639" s="57"/>
      <c r="K8639" s="57"/>
      <c r="L8639" s="57"/>
      <c r="M8639" s="57"/>
      <c r="N8639" s="57"/>
    </row>
    <row r="8640" spans="5:14">
      <c r="E8640" s="66"/>
      <c r="F8640" s="66"/>
      <c r="G8640" s="57"/>
      <c r="H8640" s="57"/>
      <c r="I8640" s="57"/>
      <c r="J8640" s="57"/>
      <c r="K8640" s="57"/>
      <c r="L8640" s="57"/>
      <c r="M8640" s="57"/>
      <c r="N8640" s="57"/>
    </row>
    <row r="8641" spans="5:14">
      <c r="E8641" s="66"/>
      <c r="F8641" s="66"/>
      <c r="G8641" s="57"/>
      <c r="H8641" s="57"/>
      <c r="I8641" s="57"/>
      <c r="J8641" s="57"/>
      <c r="K8641" s="57"/>
      <c r="L8641" s="57"/>
      <c r="M8641" s="57"/>
      <c r="N8641" s="57"/>
    </row>
    <row r="8642" spans="5:14">
      <c r="E8642" s="66"/>
      <c r="F8642" s="66"/>
      <c r="G8642" s="57"/>
      <c r="H8642" s="57"/>
      <c r="I8642" s="57"/>
      <c r="J8642" s="57"/>
      <c r="K8642" s="57"/>
      <c r="L8642" s="57"/>
      <c r="M8642" s="57"/>
      <c r="N8642" s="57"/>
    </row>
    <row r="8643" spans="5:14">
      <c r="E8643" s="66"/>
      <c r="F8643" s="66"/>
      <c r="G8643" s="57"/>
      <c r="H8643" s="57"/>
      <c r="I8643" s="57"/>
      <c r="J8643" s="57"/>
      <c r="K8643" s="57"/>
      <c r="L8643" s="57"/>
      <c r="M8643" s="57"/>
      <c r="N8643" s="57"/>
    </row>
    <row r="8644" spans="5:14">
      <c r="E8644" s="66"/>
      <c r="F8644" s="66"/>
      <c r="G8644" s="57"/>
      <c r="H8644" s="57"/>
      <c r="I8644" s="57"/>
      <c r="J8644" s="57"/>
      <c r="K8644" s="57"/>
      <c r="L8644" s="57"/>
      <c r="M8644" s="57"/>
      <c r="N8644" s="57"/>
    </row>
    <row r="8645" spans="5:14">
      <c r="E8645" s="66"/>
      <c r="F8645" s="66"/>
      <c r="G8645" s="57"/>
      <c r="H8645" s="57"/>
      <c r="I8645" s="57"/>
      <c r="J8645" s="57"/>
      <c r="K8645" s="57"/>
      <c r="L8645" s="57"/>
      <c r="M8645" s="57"/>
      <c r="N8645" s="57"/>
    </row>
    <row r="8646" spans="5:14">
      <c r="E8646" s="66"/>
      <c r="F8646" s="66"/>
      <c r="G8646" s="57"/>
      <c r="H8646" s="57"/>
      <c r="I8646" s="57"/>
      <c r="J8646" s="57"/>
      <c r="K8646" s="57"/>
      <c r="L8646" s="57"/>
      <c r="M8646" s="57"/>
      <c r="N8646" s="57"/>
    </row>
    <row r="8647" spans="5:14">
      <c r="E8647" s="66"/>
      <c r="F8647" s="66"/>
      <c r="G8647" s="57"/>
      <c r="H8647" s="57"/>
      <c r="I8647" s="57"/>
      <c r="J8647" s="57"/>
      <c r="K8647" s="57"/>
      <c r="L8647" s="57"/>
      <c r="M8647" s="57"/>
      <c r="N8647" s="57"/>
    </row>
    <row r="8648" spans="5:14">
      <c r="E8648" s="66"/>
      <c r="F8648" s="66"/>
      <c r="G8648" s="57"/>
      <c r="H8648" s="57"/>
      <c r="I8648" s="57"/>
      <c r="J8648" s="57"/>
      <c r="K8648" s="57"/>
      <c r="L8648" s="57"/>
      <c r="M8648" s="57"/>
      <c r="N8648" s="57"/>
    </row>
    <row r="8649" spans="5:14">
      <c r="E8649" s="66"/>
      <c r="F8649" s="66"/>
      <c r="G8649" s="57"/>
      <c r="H8649" s="57"/>
      <c r="I8649" s="57"/>
      <c r="J8649" s="57"/>
      <c r="K8649" s="57"/>
      <c r="L8649" s="57"/>
      <c r="M8649" s="57"/>
      <c r="N8649" s="57"/>
    </row>
    <row r="8650" spans="5:14">
      <c r="E8650" s="66"/>
      <c r="F8650" s="66"/>
      <c r="G8650" s="57"/>
      <c r="H8650" s="57"/>
      <c r="I8650" s="57"/>
      <c r="J8650" s="57"/>
      <c r="K8650" s="57"/>
      <c r="L8650" s="57"/>
      <c r="M8650" s="57"/>
      <c r="N8650" s="57"/>
    </row>
    <row r="8651" spans="5:14">
      <c r="E8651" s="66"/>
      <c r="F8651" s="66"/>
      <c r="G8651" s="57"/>
      <c r="H8651" s="57"/>
      <c r="I8651" s="57"/>
      <c r="J8651" s="57"/>
      <c r="K8651" s="57"/>
      <c r="L8651" s="57"/>
      <c r="M8651" s="57"/>
      <c r="N8651" s="57"/>
    </row>
    <row r="8652" spans="5:14">
      <c r="E8652" s="66"/>
      <c r="F8652" s="66"/>
      <c r="G8652" s="57"/>
      <c r="H8652" s="57"/>
      <c r="I8652" s="57"/>
      <c r="J8652" s="57"/>
      <c r="K8652" s="57"/>
      <c r="L8652" s="57"/>
      <c r="M8652" s="57"/>
      <c r="N8652" s="57"/>
    </row>
    <row r="8653" spans="5:14">
      <c r="E8653" s="66"/>
      <c r="F8653" s="66"/>
      <c r="G8653" s="57"/>
      <c r="H8653" s="57"/>
      <c r="I8653" s="57"/>
      <c r="J8653" s="57"/>
      <c r="K8653" s="57"/>
      <c r="L8653" s="57"/>
      <c r="M8653" s="57"/>
      <c r="N8653" s="57"/>
    </row>
    <row r="8654" spans="5:14">
      <c r="E8654" s="66"/>
      <c r="F8654" s="66"/>
      <c r="G8654" s="57"/>
      <c r="H8654" s="57"/>
      <c r="I8654" s="57"/>
      <c r="J8654" s="57"/>
      <c r="K8654" s="57"/>
      <c r="L8654" s="57"/>
      <c r="M8654" s="57"/>
      <c r="N8654" s="57"/>
    </row>
    <row r="8655" spans="5:14">
      <c r="E8655" s="66"/>
      <c r="F8655" s="66"/>
      <c r="G8655" s="57"/>
      <c r="H8655" s="57"/>
      <c r="I8655" s="57"/>
      <c r="J8655" s="57"/>
      <c r="K8655" s="57"/>
      <c r="L8655" s="57"/>
      <c r="M8655" s="57"/>
      <c r="N8655" s="57"/>
    </row>
    <row r="8656" spans="5:14">
      <c r="E8656" s="66"/>
      <c r="F8656" s="66"/>
      <c r="G8656" s="57"/>
      <c r="H8656" s="57"/>
      <c r="I8656" s="57"/>
      <c r="J8656" s="57"/>
      <c r="K8656" s="57"/>
      <c r="L8656" s="57"/>
      <c r="M8656" s="57"/>
      <c r="N8656" s="57"/>
    </row>
    <row r="8657" spans="5:14">
      <c r="E8657" s="66"/>
      <c r="F8657" s="66"/>
      <c r="G8657" s="57"/>
      <c r="H8657" s="57"/>
      <c r="I8657" s="57"/>
      <c r="J8657" s="57"/>
      <c r="K8657" s="57"/>
      <c r="L8657" s="57"/>
      <c r="M8657" s="57"/>
      <c r="N8657" s="57"/>
    </row>
    <row r="8658" spans="5:14">
      <c r="E8658" s="66"/>
      <c r="F8658" s="66"/>
      <c r="G8658" s="57"/>
      <c r="H8658" s="57"/>
      <c r="I8658" s="57"/>
      <c r="J8658" s="57"/>
      <c r="K8658" s="57"/>
      <c r="L8658" s="57"/>
      <c r="M8658" s="57"/>
      <c r="N8658" s="57"/>
    </row>
    <row r="8659" spans="5:14">
      <c r="E8659" s="66"/>
      <c r="F8659" s="66"/>
      <c r="G8659" s="57"/>
      <c r="H8659" s="57"/>
      <c r="I8659" s="57"/>
      <c r="J8659" s="57"/>
      <c r="K8659" s="57"/>
      <c r="L8659" s="57"/>
      <c r="M8659" s="57"/>
      <c r="N8659" s="57"/>
    </row>
    <row r="8660" spans="5:14">
      <c r="E8660" s="66"/>
      <c r="F8660" s="66"/>
      <c r="G8660" s="57"/>
      <c r="H8660" s="57"/>
      <c r="I8660" s="57"/>
      <c r="J8660" s="57"/>
      <c r="K8660" s="57"/>
      <c r="L8660" s="57"/>
      <c r="M8660" s="57"/>
      <c r="N8660" s="57"/>
    </row>
    <row r="8661" spans="5:14">
      <c r="E8661" s="66"/>
      <c r="F8661" s="66"/>
      <c r="G8661" s="57"/>
      <c r="H8661" s="57"/>
      <c r="I8661" s="57"/>
      <c r="J8661" s="57"/>
      <c r="K8661" s="57"/>
      <c r="L8661" s="57"/>
      <c r="M8661" s="57"/>
      <c r="N8661" s="57"/>
    </row>
    <row r="8662" spans="5:14">
      <c r="E8662" s="66"/>
      <c r="F8662" s="66"/>
      <c r="G8662" s="57"/>
      <c r="H8662" s="57"/>
      <c r="I8662" s="57"/>
      <c r="J8662" s="57"/>
      <c r="K8662" s="57"/>
      <c r="L8662" s="57"/>
      <c r="M8662" s="57"/>
      <c r="N8662" s="57"/>
    </row>
    <row r="8663" spans="5:14">
      <c r="E8663" s="66"/>
      <c r="F8663" s="66"/>
      <c r="G8663" s="57"/>
      <c r="H8663" s="57"/>
      <c r="I8663" s="57"/>
      <c r="J8663" s="57"/>
      <c r="K8663" s="57"/>
      <c r="L8663" s="57"/>
      <c r="M8663" s="57"/>
      <c r="N8663" s="57"/>
    </row>
    <row r="8664" spans="5:14">
      <c r="E8664" s="66"/>
      <c r="F8664" s="66"/>
      <c r="G8664" s="57"/>
      <c r="H8664" s="57"/>
      <c r="I8664" s="57"/>
      <c r="J8664" s="57"/>
      <c r="K8664" s="57"/>
      <c r="L8664" s="57"/>
      <c r="M8664" s="57"/>
      <c r="N8664" s="57"/>
    </row>
    <row r="8665" spans="5:14">
      <c r="E8665" s="66"/>
      <c r="F8665" s="66"/>
      <c r="G8665" s="57"/>
      <c r="H8665" s="57"/>
      <c r="I8665" s="57"/>
      <c r="J8665" s="57"/>
      <c r="K8665" s="57"/>
      <c r="L8665" s="57"/>
      <c r="M8665" s="57"/>
      <c r="N8665" s="57"/>
    </row>
    <row r="8666" spans="5:14">
      <c r="E8666" s="66"/>
      <c r="F8666" s="66"/>
      <c r="G8666" s="57"/>
      <c r="H8666" s="57"/>
      <c r="I8666" s="57"/>
      <c r="J8666" s="57"/>
      <c r="K8666" s="57"/>
      <c r="L8666" s="57"/>
      <c r="M8666" s="57"/>
      <c r="N8666" s="57"/>
    </row>
    <row r="8667" spans="5:14">
      <c r="E8667" s="66"/>
      <c r="F8667" s="66"/>
      <c r="G8667" s="57"/>
      <c r="H8667" s="57"/>
      <c r="I8667" s="57"/>
      <c r="J8667" s="57"/>
      <c r="K8667" s="57"/>
      <c r="L8667" s="57"/>
      <c r="M8667" s="57"/>
      <c r="N8667" s="57"/>
    </row>
    <row r="8668" spans="5:14">
      <c r="E8668" s="66"/>
      <c r="F8668" s="66"/>
      <c r="G8668" s="57"/>
      <c r="H8668" s="57"/>
      <c r="I8668" s="57"/>
      <c r="J8668" s="57"/>
      <c r="K8668" s="57"/>
      <c r="L8668" s="57"/>
      <c r="M8668" s="57"/>
      <c r="N8668" s="57"/>
    </row>
    <row r="8669" spans="5:14">
      <c r="E8669" s="66"/>
      <c r="F8669" s="66"/>
      <c r="G8669" s="57"/>
      <c r="H8669" s="57"/>
      <c r="I8669" s="57"/>
      <c r="J8669" s="57"/>
      <c r="K8669" s="57"/>
      <c r="L8669" s="57"/>
      <c r="M8669" s="57"/>
      <c r="N8669" s="57"/>
    </row>
    <row r="8670" spans="5:14">
      <c r="E8670" s="66"/>
      <c r="F8670" s="66"/>
      <c r="G8670" s="57"/>
      <c r="H8670" s="57"/>
      <c r="I8670" s="57"/>
      <c r="J8670" s="57"/>
      <c r="K8670" s="57"/>
      <c r="L8670" s="57"/>
      <c r="M8670" s="57"/>
      <c r="N8670" s="57"/>
    </row>
    <row r="8671" spans="5:14">
      <c r="E8671" s="66"/>
      <c r="F8671" s="66"/>
      <c r="G8671" s="57"/>
      <c r="H8671" s="57"/>
      <c r="I8671" s="57"/>
      <c r="J8671" s="57"/>
      <c r="K8671" s="57"/>
      <c r="L8671" s="57"/>
      <c r="M8671" s="57"/>
      <c r="N8671" s="57"/>
    </row>
    <row r="8672" spans="5:14">
      <c r="E8672" s="66"/>
      <c r="F8672" s="66"/>
      <c r="G8672" s="57"/>
      <c r="H8672" s="57"/>
      <c r="I8672" s="57"/>
      <c r="J8672" s="57"/>
      <c r="K8672" s="57"/>
      <c r="L8672" s="57"/>
      <c r="M8672" s="57"/>
      <c r="N8672" s="57"/>
    </row>
    <row r="8673" spans="5:14">
      <c r="E8673" s="66"/>
      <c r="F8673" s="66"/>
      <c r="G8673" s="57"/>
      <c r="H8673" s="57"/>
      <c r="I8673" s="57"/>
      <c r="J8673" s="57"/>
      <c r="K8673" s="57"/>
      <c r="L8673" s="57"/>
      <c r="M8673" s="57"/>
      <c r="N8673" s="57"/>
    </row>
    <row r="8674" spans="5:14">
      <c r="E8674" s="66"/>
      <c r="F8674" s="66"/>
      <c r="G8674" s="57"/>
      <c r="H8674" s="57"/>
      <c r="I8674" s="57"/>
      <c r="J8674" s="57"/>
      <c r="K8674" s="57"/>
      <c r="L8674" s="57"/>
      <c r="M8674" s="57"/>
      <c r="N8674" s="57"/>
    </row>
    <row r="8675" spans="5:14">
      <c r="E8675" s="66"/>
      <c r="F8675" s="66"/>
      <c r="G8675" s="57"/>
      <c r="H8675" s="57"/>
      <c r="I8675" s="57"/>
      <c r="J8675" s="57"/>
      <c r="K8675" s="57"/>
      <c r="L8675" s="57"/>
      <c r="M8675" s="57"/>
      <c r="N8675" s="57"/>
    </row>
    <row r="8676" spans="5:14">
      <c r="E8676" s="66"/>
      <c r="F8676" s="66"/>
      <c r="G8676" s="57"/>
      <c r="H8676" s="57"/>
      <c r="I8676" s="57"/>
      <c r="J8676" s="57"/>
      <c r="K8676" s="57"/>
      <c r="L8676" s="57"/>
      <c r="M8676" s="57"/>
      <c r="N8676" s="57"/>
    </row>
    <row r="8677" spans="5:14">
      <c r="E8677" s="66"/>
      <c r="F8677" s="66"/>
      <c r="G8677" s="57"/>
      <c r="H8677" s="57"/>
      <c r="I8677" s="57"/>
      <c r="J8677" s="57"/>
      <c r="K8677" s="57"/>
      <c r="L8677" s="57"/>
      <c r="M8677" s="57"/>
      <c r="N8677" s="57"/>
    </row>
    <row r="8678" spans="5:14">
      <c r="E8678" s="66"/>
      <c r="F8678" s="66"/>
      <c r="G8678" s="57"/>
      <c r="H8678" s="57"/>
      <c r="I8678" s="57"/>
      <c r="J8678" s="57"/>
      <c r="K8678" s="57"/>
      <c r="L8678" s="57"/>
      <c r="M8678" s="57"/>
      <c r="N8678" s="57"/>
    </row>
    <row r="8679" spans="5:14">
      <c r="E8679" s="66"/>
      <c r="F8679" s="66"/>
      <c r="G8679" s="57"/>
      <c r="H8679" s="57"/>
      <c r="I8679" s="57"/>
      <c r="J8679" s="57"/>
      <c r="K8679" s="57"/>
      <c r="L8679" s="57"/>
      <c r="M8679" s="57"/>
      <c r="N8679" s="57"/>
    </row>
    <row r="8680" spans="5:14">
      <c r="E8680" s="66"/>
      <c r="F8680" s="66"/>
      <c r="G8680" s="57"/>
      <c r="H8680" s="57"/>
      <c r="I8680" s="57"/>
      <c r="J8680" s="57"/>
      <c r="K8680" s="57"/>
      <c r="L8680" s="57"/>
      <c r="M8680" s="57"/>
      <c r="N8680" s="57"/>
    </row>
    <row r="8681" spans="5:14">
      <c r="E8681" s="66"/>
      <c r="F8681" s="66"/>
      <c r="G8681" s="57"/>
      <c r="H8681" s="57"/>
      <c r="I8681" s="57"/>
      <c r="J8681" s="57"/>
      <c r="K8681" s="57"/>
      <c r="L8681" s="57"/>
      <c r="M8681" s="57"/>
      <c r="N8681" s="57"/>
    </row>
    <row r="8682" spans="5:14">
      <c r="E8682" s="66"/>
      <c r="F8682" s="66"/>
      <c r="G8682" s="57"/>
      <c r="H8682" s="57"/>
      <c r="I8682" s="57"/>
      <c r="J8682" s="57"/>
      <c r="K8682" s="57"/>
      <c r="L8682" s="57"/>
      <c r="M8682" s="57"/>
      <c r="N8682" s="57"/>
    </row>
    <row r="8683" spans="5:14">
      <c r="E8683" s="66"/>
      <c r="F8683" s="66"/>
      <c r="G8683" s="57"/>
      <c r="H8683" s="57"/>
      <c r="I8683" s="57"/>
      <c r="J8683" s="57"/>
      <c r="K8683" s="57"/>
      <c r="L8683" s="57"/>
      <c r="M8683" s="57"/>
      <c r="N8683" s="57"/>
    </row>
    <row r="8684" spans="5:14">
      <c r="E8684" s="66"/>
      <c r="F8684" s="66"/>
      <c r="G8684" s="57"/>
      <c r="H8684" s="57"/>
      <c r="I8684" s="57"/>
      <c r="J8684" s="57"/>
      <c r="K8684" s="57"/>
      <c r="L8684" s="57"/>
      <c r="M8684" s="57"/>
      <c r="N8684" s="57"/>
    </row>
    <row r="8685" spans="5:14">
      <c r="E8685" s="66"/>
      <c r="F8685" s="66"/>
      <c r="G8685" s="57"/>
      <c r="H8685" s="57"/>
      <c r="I8685" s="57"/>
      <c r="J8685" s="57"/>
      <c r="K8685" s="57"/>
      <c r="L8685" s="57"/>
      <c r="M8685" s="57"/>
      <c r="N8685" s="57"/>
    </row>
    <row r="8686" spans="5:14">
      <c r="E8686" s="66"/>
      <c r="F8686" s="66"/>
      <c r="G8686" s="57"/>
      <c r="H8686" s="57"/>
      <c r="I8686" s="57"/>
      <c r="J8686" s="57"/>
      <c r="K8686" s="57"/>
      <c r="L8686" s="57"/>
      <c r="M8686" s="57"/>
      <c r="N8686" s="57"/>
    </row>
    <row r="8687" spans="5:14">
      <c r="E8687" s="66"/>
      <c r="F8687" s="66"/>
      <c r="G8687" s="57"/>
      <c r="H8687" s="57"/>
      <c r="I8687" s="57"/>
      <c r="J8687" s="57"/>
      <c r="K8687" s="57"/>
      <c r="L8687" s="57"/>
      <c r="M8687" s="57"/>
      <c r="N8687" s="57"/>
    </row>
    <row r="8688" spans="5:14">
      <c r="E8688" s="66"/>
      <c r="F8688" s="66"/>
      <c r="G8688" s="57"/>
      <c r="H8688" s="57"/>
      <c r="I8688" s="57"/>
      <c r="J8688" s="57"/>
      <c r="K8688" s="57"/>
      <c r="L8688" s="57"/>
      <c r="M8688" s="57"/>
      <c r="N8688" s="57"/>
    </row>
    <row r="8689" spans="5:14">
      <c r="E8689" s="66"/>
      <c r="F8689" s="66"/>
      <c r="G8689" s="57"/>
      <c r="H8689" s="57"/>
      <c r="I8689" s="57"/>
      <c r="J8689" s="57"/>
      <c r="K8689" s="57"/>
      <c r="L8689" s="57"/>
      <c r="M8689" s="57"/>
      <c r="N8689" s="57"/>
    </row>
    <row r="8690" spans="5:14">
      <c r="E8690" s="66"/>
      <c r="F8690" s="66"/>
      <c r="G8690" s="57"/>
      <c r="H8690" s="57"/>
      <c r="I8690" s="57"/>
      <c r="J8690" s="57"/>
      <c r="K8690" s="57"/>
      <c r="L8690" s="57"/>
      <c r="M8690" s="57"/>
      <c r="N8690" s="57"/>
    </row>
    <row r="8691" spans="5:14">
      <c r="E8691" s="66"/>
      <c r="F8691" s="66"/>
      <c r="G8691" s="57"/>
      <c r="H8691" s="57"/>
      <c r="I8691" s="57"/>
      <c r="J8691" s="57"/>
      <c r="K8691" s="57"/>
      <c r="L8691" s="57"/>
      <c r="M8691" s="57"/>
      <c r="N8691" s="57"/>
    </row>
    <row r="8692" spans="5:14">
      <c r="E8692" s="66"/>
      <c r="F8692" s="66"/>
      <c r="G8692" s="57"/>
      <c r="H8692" s="57"/>
      <c r="I8692" s="57"/>
      <c r="J8692" s="57"/>
      <c r="K8692" s="57"/>
      <c r="L8692" s="57"/>
      <c r="M8692" s="57"/>
      <c r="N8692" s="57"/>
    </row>
    <row r="8693" spans="5:14">
      <c r="E8693" s="66"/>
      <c r="F8693" s="66"/>
      <c r="G8693" s="57"/>
      <c r="H8693" s="57"/>
      <c r="I8693" s="57"/>
      <c r="J8693" s="57"/>
      <c r="K8693" s="57"/>
      <c r="L8693" s="57"/>
      <c r="M8693" s="57"/>
      <c r="N8693" s="57"/>
    </row>
    <row r="8694" spans="5:14">
      <c r="E8694" s="66"/>
      <c r="F8694" s="66"/>
      <c r="G8694" s="57"/>
      <c r="H8694" s="57"/>
      <c r="I8694" s="57"/>
      <c r="J8694" s="57"/>
      <c r="K8694" s="57"/>
      <c r="L8694" s="57"/>
      <c r="M8694" s="57"/>
      <c r="N8694" s="57"/>
    </row>
    <row r="8695" spans="5:14">
      <c r="E8695" s="66"/>
      <c r="F8695" s="66"/>
      <c r="G8695" s="57"/>
      <c r="H8695" s="57"/>
      <c r="I8695" s="57"/>
      <c r="J8695" s="57"/>
      <c r="K8695" s="57"/>
      <c r="L8695" s="57"/>
      <c r="M8695" s="57"/>
      <c r="N8695" s="57"/>
    </row>
    <row r="8696" spans="5:14">
      <c r="E8696" s="66"/>
      <c r="F8696" s="66"/>
      <c r="G8696" s="57"/>
      <c r="H8696" s="57"/>
      <c r="I8696" s="57"/>
      <c r="J8696" s="57"/>
      <c r="K8696" s="57"/>
      <c r="L8696" s="57"/>
      <c r="M8696" s="57"/>
      <c r="N8696" s="57"/>
    </row>
    <row r="8697" spans="5:14">
      <c r="E8697" s="66"/>
      <c r="F8697" s="66"/>
      <c r="G8697" s="57"/>
      <c r="H8697" s="57"/>
      <c r="I8697" s="57"/>
      <c r="J8697" s="57"/>
      <c r="K8697" s="57"/>
      <c r="L8697" s="57"/>
      <c r="M8697" s="57"/>
      <c r="N8697" s="57"/>
    </row>
    <row r="8698" spans="5:14">
      <c r="E8698" s="66"/>
      <c r="F8698" s="66"/>
      <c r="G8698" s="57"/>
      <c r="H8698" s="57"/>
      <c r="I8698" s="57"/>
      <c r="J8698" s="57"/>
      <c r="K8698" s="57"/>
      <c r="L8698" s="57"/>
      <c r="M8698" s="57"/>
      <c r="N8698" s="57"/>
    </row>
    <row r="8699" spans="5:14">
      <c r="E8699" s="66"/>
      <c r="F8699" s="66"/>
      <c r="G8699" s="57"/>
      <c r="H8699" s="57"/>
      <c r="I8699" s="57"/>
      <c r="J8699" s="57"/>
      <c r="K8699" s="57"/>
      <c r="L8699" s="57"/>
      <c r="M8699" s="57"/>
      <c r="N8699" s="57"/>
    </row>
    <row r="8700" spans="5:14">
      <c r="E8700" s="66"/>
      <c r="F8700" s="66"/>
      <c r="G8700" s="57"/>
      <c r="H8700" s="57"/>
      <c r="I8700" s="57"/>
      <c r="J8700" s="57"/>
      <c r="K8700" s="57"/>
      <c r="L8700" s="57"/>
      <c r="M8700" s="57"/>
      <c r="N8700" s="57"/>
    </row>
    <row r="8701" spans="5:14">
      <c r="E8701" s="66"/>
      <c r="F8701" s="66"/>
      <c r="G8701" s="57"/>
      <c r="H8701" s="57"/>
      <c r="I8701" s="57"/>
      <c r="J8701" s="57"/>
      <c r="K8701" s="57"/>
      <c r="L8701" s="57"/>
      <c r="M8701" s="57"/>
      <c r="N8701" s="57"/>
    </row>
    <row r="8702" spans="5:14">
      <c r="E8702" s="66"/>
      <c r="F8702" s="66"/>
      <c r="G8702" s="57"/>
      <c r="H8702" s="57"/>
      <c r="I8702" s="57"/>
      <c r="J8702" s="57"/>
      <c r="K8702" s="57"/>
      <c r="L8702" s="57"/>
      <c r="M8702" s="57"/>
      <c r="N8702" s="57"/>
    </row>
    <row r="8703" spans="5:14">
      <c r="E8703" s="66"/>
      <c r="F8703" s="66"/>
      <c r="G8703" s="57"/>
      <c r="H8703" s="57"/>
      <c r="I8703" s="57"/>
      <c r="J8703" s="57"/>
      <c r="K8703" s="57"/>
      <c r="L8703" s="57"/>
      <c r="M8703" s="57"/>
      <c r="N8703" s="57"/>
    </row>
    <row r="8704" spans="5:14">
      <c r="E8704" s="66"/>
      <c r="F8704" s="66"/>
      <c r="G8704" s="57"/>
      <c r="H8704" s="57"/>
      <c r="I8704" s="57"/>
      <c r="J8704" s="57"/>
      <c r="K8704" s="57"/>
      <c r="L8704" s="57"/>
      <c r="M8704" s="57"/>
      <c r="N8704" s="57"/>
    </row>
    <row r="8705" spans="5:14">
      <c r="E8705" s="66"/>
      <c r="F8705" s="66"/>
      <c r="G8705" s="57"/>
      <c r="H8705" s="57"/>
      <c r="I8705" s="57"/>
      <c r="J8705" s="57"/>
      <c r="K8705" s="57"/>
      <c r="L8705" s="57"/>
      <c r="M8705" s="57"/>
      <c r="N8705" s="57"/>
    </row>
    <row r="8706" spans="5:14">
      <c r="E8706" s="66"/>
      <c r="F8706" s="66"/>
      <c r="G8706" s="57"/>
      <c r="H8706" s="57"/>
      <c r="I8706" s="57"/>
      <c r="J8706" s="57"/>
      <c r="K8706" s="57"/>
      <c r="L8706" s="57"/>
      <c r="M8706" s="57"/>
      <c r="N8706" s="57"/>
    </row>
    <row r="8707" spans="5:14">
      <c r="E8707" s="66"/>
      <c r="F8707" s="66"/>
      <c r="G8707" s="57"/>
      <c r="H8707" s="57"/>
      <c r="I8707" s="57"/>
      <c r="J8707" s="57"/>
      <c r="K8707" s="57"/>
      <c r="L8707" s="57"/>
      <c r="M8707" s="57"/>
      <c r="N8707" s="57"/>
    </row>
    <row r="8708" spans="5:14">
      <c r="E8708" s="66"/>
      <c r="F8708" s="66"/>
      <c r="G8708" s="57"/>
      <c r="H8708" s="57"/>
      <c r="I8708" s="57"/>
      <c r="J8708" s="57"/>
      <c r="K8708" s="57"/>
      <c r="L8708" s="57"/>
      <c r="M8708" s="57"/>
      <c r="N8708" s="57"/>
    </row>
    <row r="8709" spans="5:14">
      <c r="E8709" s="66"/>
      <c r="F8709" s="66"/>
      <c r="G8709" s="57"/>
      <c r="H8709" s="57"/>
      <c r="I8709" s="57"/>
      <c r="J8709" s="57"/>
      <c r="K8709" s="57"/>
      <c r="L8709" s="57"/>
      <c r="M8709" s="57"/>
      <c r="N8709" s="57"/>
    </row>
    <row r="8710" spans="5:14">
      <c r="E8710" s="66"/>
      <c r="F8710" s="66"/>
      <c r="G8710" s="57"/>
      <c r="H8710" s="57"/>
      <c r="I8710" s="57"/>
      <c r="J8710" s="57"/>
      <c r="K8710" s="57"/>
      <c r="L8710" s="57"/>
      <c r="M8710" s="57"/>
      <c r="N8710" s="57"/>
    </row>
    <row r="8711" spans="5:14">
      <c r="E8711" s="66"/>
      <c r="F8711" s="66"/>
      <c r="G8711" s="57"/>
      <c r="H8711" s="57"/>
      <c r="I8711" s="57"/>
      <c r="J8711" s="57"/>
      <c r="K8711" s="57"/>
      <c r="L8711" s="57"/>
      <c r="M8711" s="57"/>
      <c r="N8711" s="57"/>
    </row>
    <row r="8712" spans="5:14">
      <c r="E8712" s="66"/>
      <c r="F8712" s="66"/>
      <c r="G8712" s="57"/>
      <c r="H8712" s="57"/>
      <c r="I8712" s="57"/>
      <c r="J8712" s="57"/>
      <c r="K8712" s="57"/>
      <c r="L8712" s="57"/>
      <c r="M8712" s="57"/>
      <c r="N8712" s="57"/>
    </row>
    <row r="8713" spans="5:14">
      <c r="E8713" s="66"/>
      <c r="F8713" s="66"/>
      <c r="G8713" s="57"/>
      <c r="H8713" s="57"/>
      <c r="I8713" s="57"/>
      <c r="J8713" s="57"/>
      <c r="K8713" s="57"/>
      <c r="L8713" s="57"/>
      <c r="M8713" s="57"/>
      <c r="N8713" s="57"/>
    </row>
    <row r="8714" spans="5:14">
      <c r="E8714" s="66"/>
      <c r="F8714" s="66"/>
      <c r="G8714" s="57"/>
      <c r="H8714" s="57"/>
      <c r="I8714" s="57"/>
      <c r="J8714" s="57"/>
      <c r="K8714" s="57"/>
      <c r="L8714" s="57"/>
      <c r="M8714" s="57"/>
      <c r="N8714" s="57"/>
    </row>
    <row r="8715" spans="5:14">
      <c r="E8715" s="66"/>
      <c r="F8715" s="66"/>
      <c r="G8715" s="57"/>
      <c r="H8715" s="57"/>
      <c r="I8715" s="57"/>
      <c r="J8715" s="57"/>
      <c r="K8715" s="57"/>
      <c r="L8715" s="57"/>
      <c r="M8715" s="57"/>
      <c r="N8715" s="57"/>
    </row>
    <row r="8716" spans="5:14">
      <c r="E8716" s="66"/>
      <c r="F8716" s="66"/>
      <c r="G8716" s="57"/>
      <c r="H8716" s="57"/>
      <c r="I8716" s="57"/>
      <c r="J8716" s="57"/>
      <c r="K8716" s="57"/>
      <c r="L8716" s="57"/>
      <c r="M8716" s="57"/>
      <c r="N8716" s="57"/>
    </row>
    <row r="8717" spans="5:14">
      <c r="E8717" s="66"/>
      <c r="F8717" s="66"/>
      <c r="G8717" s="57"/>
      <c r="H8717" s="57"/>
      <c r="I8717" s="57"/>
      <c r="J8717" s="57"/>
      <c r="K8717" s="57"/>
      <c r="L8717" s="57"/>
      <c r="M8717" s="57"/>
      <c r="N8717" s="57"/>
    </row>
    <row r="8718" spans="5:14">
      <c r="E8718" s="66"/>
      <c r="F8718" s="66"/>
      <c r="G8718" s="57"/>
      <c r="H8718" s="57"/>
      <c r="I8718" s="57"/>
      <c r="J8718" s="57"/>
      <c r="K8718" s="57"/>
      <c r="L8718" s="57"/>
      <c r="M8718" s="57"/>
      <c r="N8718" s="57"/>
    </row>
    <row r="8719" spans="5:14">
      <c r="E8719" s="66"/>
      <c r="F8719" s="66"/>
      <c r="G8719" s="57"/>
      <c r="H8719" s="57"/>
      <c r="I8719" s="57"/>
      <c r="J8719" s="57"/>
      <c r="K8719" s="57"/>
      <c r="L8719" s="57"/>
      <c r="M8719" s="57"/>
      <c r="N8719" s="57"/>
    </row>
    <row r="8720" spans="5:14">
      <c r="E8720" s="66"/>
      <c r="F8720" s="66"/>
      <c r="G8720" s="57"/>
      <c r="H8720" s="57"/>
      <c r="I8720" s="57"/>
      <c r="J8720" s="57"/>
      <c r="K8720" s="57"/>
      <c r="L8720" s="57"/>
      <c r="M8720" s="57"/>
      <c r="N8720" s="57"/>
    </row>
    <row r="8721" spans="5:14">
      <c r="E8721" s="66"/>
      <c r="F8721" s="66"/>
      <c r="G8721" s="57"/>
      <c r="H8721" s="57"/>
      <c r="I8721" s="57"/>
      <c r="J8721" s="57"/>
      <c r="K8721" s="57"/>
      <c r="L8721" s="57"/>
      <c r="M8721" s="57"/>
      <c r="N8721" s="57"/>
    </row>
    <row r="8722" spans="5:14">
      <c r="E8722" s="66"/>
      <c r="F8722" s="66"/>
      <c r="G8722" s="57"/>
      <c r="H8722" s="57"/>
      <c r="I8722" s="57"/>
      <c r="J8722" s="57"/>
      <c r="K8722" s="57"/>
      <c r="L8722" s="57"/>
      <c r="M8722" s="57"/>
      <c r="N8722" s="57"/>
    </row>
    <row r="8723" spans="5:14">
      <c r="E8723" s="66"/>
      <c r="F8723" s="66"/>
      <c r="G8723" s="57"/>
      <c r="H8723" s="57"/>
      <c r="I8723" s="57"/>
      <c r="J8723" s="57"/>
      <c r="K8723" s="57"/>
      <c r="L8723" s="57"/>
      <c r="M8723" s="57"/>
      <c r="N8723" s="57"/>
    </row>
    <row r="8724" spans="5:14">
      <c r="E8724" s="66"/>
      <c r="F8724" s="66"/>
      <c r="G8724" s="57"/>
      <c r="H8724" s="57"/>
      <c r="I8724" s="57"/>
      <c r="J8724" s="57"/>
      <c r="K8724" s="57"/>
      <c r="L8724" s="57"/>
      <c r="M8724" s="57"/>
      <c r="N8724" s="57"/>
    </row>
    <row r="8725" spans="5:14">
      <c r="E8725" s="66"/>
      <c r="F8725" s="66"/>
      <c r="G8725" s="57"/>
      <c r="H8725" s="57"/>
      <c r="I8725" s="57"/>
      <c r="J8725" s="57"/>
      <c r="K8725" s="57"/>
      <c r="L8725" s="57"/>
      <c r="M8725" s="57"/>
      <c r="N8725" s="57"/>
    </row>
    <row r="8726" spans="5:14">
      <c r="E8726" s="66"/>
      <c r="F8726" s="66"/>
      <c r="G8726" s="57"/>
      <c r="H8726" s="57"/>
      <c r="I8726" s="57"/>
      <c r="J8726" s="57"/>
      <c r="K8726" s="57"/>
      <c r="L8726" s="57"/>
      <c r="M8726" s="57"/>
      <c r="N8726" s="57"/>
    </row>
    <row r="8727" spans="5:14">
      <c r="E8727" s="66"/>
      <c r="F8727" s="66"/>
      <c r="G8727" s="57"/>
      <c r="H8727" s="57"/>
      <c r="I8727" s="57"/>
      <c r="J8727" s="57"/>
      <c r="K8727" s="57"/>
      <c r="L8727" s="57"/>
      <c r="M8727" s="57"/>
      <c r="N8727" s="57"/>
    </row>
    <row r="8728" spans="5:14">
      <c r="E8728" s="66"/>
      <c r="F8728" s="66"/>
      <c r="G8728" s="57"/>
      <c r="H8728" s="57"/>
      <c r="I8728" s="57"/>
      <c r="J8728" s="57"/>
      <c r="K8728" s="57"/>
      <c r="L8728" s="57"/>
      <c r="M8728" s="57"/>
      <c r="N8728" s="57"/>
    </row>
    <row r="8729" spans="5:14">
      <c r="E8729" s="66"/>
      <c r="F8729" s="66"/>
      <c r="G8729" s="57"/>
      <c r="H8729" s="57"/>
      <c r="I8729" s="57"/>
      <c r="J8729" s="57"/>
      <c r="K8729" s="57"/>
      <c r="L8729" s="57"/>
      <c r="M8729" s="57"/>
      <c r="N8729" s="57"/>
    </row>
    <row r="8730" spans="5:14">
      <c r="E8730" s="66"/>
      <c r="F8730" s="66"/>
      <c r="G8730" s="57"/>
      <c r="H8730" s="57"/>
      <c r="I8730" s="57"/>
      <c r="J8730" s="57"/>
      <c r="K8730" s="57"/>
      <c r="L8730" s="57"/>
      <c r="M8730" s="57"/>
      <c r="N8730" s="57"/>
    </row>
    <row r="8731" spans="5:14">
      <c r="E8731" s="66"/>
      <c r="F8731" s="66"/>
      <c r="G8731" s="57"/>
      <c r="H8731" s="57"/>
      <c r="I8731" s="57"/>
      <c r="J8731" s="57"/>
      <c r="K8731" s="57"/>
      <c r="L8731" s="57"/>
      <c r="M8731" s="57"/>
      <c r="N8731" s="57"/>
    </row>
    <row r="8732" spans="5:14">
      <c r="E8732" s="66"/>
      <c r="F8732" s="66"/>
      <c r="G8732" s="57"/>
      <c r="H8732" s="57"/>
      <c r="I8732" s="57"/>
      <c r="J8732" s="57"/>
      <c r="K8732" s="57"/>
      <c r="L8732" s="57"/>
      <c r="M8732" s="57"/>
      <c r="N8732" s="57"/>
    </row>
    <row r="8733" spans="5:14">
      <c r="E8733" s="66"/>
      <c r="F8733" s="66"/>
      <c r="G8733" s="57"/>
      <c r="H8733" s="57"/>
      <c r="I8733" s="57"/>
      <c r="J8733" s="57"/>
      <c r="K8733" s="57"/>
      <c r="L8733" s="57"/>
      <c r="M8733" s="57"/>
      <c r="N8733" s="57"/>
    </row>
    <row r="8734" spans="5:14">
      <c r="E8734" s="66"/>
      <c r="F8734" s="66"/>
      <c r="G8734" s="57"/>
      <c r="H8734" s="57"/>
      <c r="I8734" s="57"/>
      <c r="J8734" s="57"/>
      <c r="K8734" s="57"/>
      <c r="L8734" s="57"/>
      <c r="M8734" s="57"/>
      <c r="N8734" s="57"/>
    </row>
    <row r="8735" spans="5:14">
      <c r="E8735" s="66"/>
      <c r="F8735" s="66"/>
      <c r="G8735" s="57"/>
      <c r="H8735" s="57"/>
      <c r="I8735" s="57"/>
      <c r="J8735" s="57"/>
      <c r="K8735" s="57"/>
      <c r="L8735" s="57"/>
      <c r="M8735" s="57"/>
      <c r="N8735" s="57"/>
    </row>
    <row r="8736" spans="5:14">
      <c r="E8736" s="66"/>
      <c r="F8736" s="66"/>
      <c r="G8736" s="57"/>
      <c r="H8736" s="57"/>
      <c r="I8736" s="57"/>
      <c r="J8736" s="57"/>
      <c r="K8736" s="57"/>
      <c r="L8736" s="57"/>
      <c r="M8736" s="57"/>
      <c r="N8736" s="57"/>
    </row>
    <row r="8737" spans="5:14">
      <c r="E8737" s="66"/>
      <c r="F8737" s="66"/>
      <c r="G8737" s="57"/>
      <c r="H8737" s="57"/>
      <c r="I8737" s="57"/>
      <c r="J8737" s="57"/>
      <c r="K8737" s="57"/>
      <c r="L8737" s="57"/>
      <c r="M8737" s="57"/>
      <c r="N8737" s="57"/>
    </row>
    <row r="8738" spans="5:14">
      <c r="E8738" s="66"/>
      <c r="F8738" s="66"/>
      <c r="G8738" s="57"/>
      <c r="H8738" s="57"/>
      <c r="I8738" s="57"/>
      <c r="J8738" s="57"/>
      <c r="K8738" s="57"/>
      <c r="L8738" s="57"/>
      <c r="M8738" s="57"/>
      <c r="N8738" s="57"/>
    </row>
    <row r="8739" spans="5:14">
      <c r="E8739" s="66"/>
      <c r="F8739" s="66"/>
      <c r="G8739" s="57"/>
      <c r="H8739" s="57"/>
      <c r="I8739" s="57"/>
      <c r="J8739" s="57"/>
      <c r="K8739" s="57"/>
      <c r="L8739" s="57"/>
      <c r="M8739" s="57"/>
      <c r="N8739" s="57"/>
    </row>
    <row r="8740" spans="5:14">
      <c r="E8740" s="66"/>
      <c r="F8740" s="66"/>
      <c r="G8740" s="57"/>
      <c r="H8740" s="57"/>
      <c r="I8740" s="57"/>
      <c r="J8740" s="57"/>
      <c r="K8740" s="57"/>
      <c r="L8740" s="57"/>
      <c r="M8740" s="57"/>
      <c r="N8740" s="57"/>
    </row>
    <row r="8741" spans="5:14">
      <c r="E8741" s="66"/>
      <c r="F8741" s="66"/>
      <c r="G8741" s="57"/>
      <c r="H8741" s="57"/>
      <c r="I8741" s="57"/>
      <c r="J8741" s="57"/>
      <c r="K8741" s="57"/>
      <c r="L8741" s="57"/>
      <c r="M8741" s="57"/>
      <c r="N8741" s="57"/>
    </row>
    <row r="8742" spans="5:14">
      <c r="E8742" s="66"/>
      <c r="F8742" s="66"/>
      <c r="G8742" s="57"/>
      <c r="H8742" s="57"/>
      <c r="I8742" s="57"/>
      <c r="J8742" s="57"/>
      <c r="K8742" s="57"/>
      <c r="L8742" s="57"/>
      <c r="M8742" s="57"/>
      <c r="N8742" s="57"/>
    </row>
    <row r="8743" spans="5:14">
      <c r="E8743" s="66"/>
      <c r="F8743" s="66"/>
      <c r="G8743" s="57"/>
      <c r="H8743" s="57"/>
      <c r="I8743" s="57"/>
      <c r="J8743" s="57"/>
      <c r="K8743" s="57"/>
      <c r="L8743" s="57"/>
      <c r="M8743" s="57"/>
      <c r="N8743" s="57"/>
    </row>
    <row r="8744" spans="5:14">
      <c r="E8744" s="66"/>
      <c r="F8744" s="66"/>
      <c r="G8744" s="57"/>
      <c r="H8744" s="57"/>
      <c r="I8744" s="57"/>
      <c r="J8744" s="57"/>
      <c r="K8744" s="57"/>
      <c r="L8744" s="57"/>
      <c r="M8744" s="57"/>
      <c r="N8744" s="57"/>
    </row>
    <row r="8745" spans="5:14">
      <c r="E8745" s="66"/>
      <c r="F8745" s="66"/>
      <c r="G8745" s="57"/>
      <c r="H8745" s="57"/>
      <c r="I8745" s="57"/>
      <c r="J8745" s="57"/>
      <c r="K8745" s="57"/>
      <c r="L8745" s="57"/>
      <c r="M8745" s="57"/>
      <c r="N8745" s="57"/>
    </row>
    <row r="8746" spans="5:14">
      <c r="E8746" s="66"/>
      <c r="F8746" s="66"/>
      <c r="G8746" s="57"/>
      <c r="H8746" s="57"/>
      <c r="I8746" s="57"/>
      <c r="J8746" s="57"/>
      <c r="K8746" s="57"/>
      <c r="L8746" s="57"/>
      <c r="M8746" s="57"/>
      <c r="N8746" s="57"/>
    </row>
    <row r="8747" spans="5:14">
      <c r="E8747" s="66"/>
      <c r="F8747" s="66"/>
      <c r="G8747" s="57"/>
      <c r="H8747" s="57"/>
      <c r="I8747" s="57"/>
      <c r="J8747" s="57"/>
      <c r="K8747" s="57"/>
      <c r="L8747" s="57"/>
      <c r="M8747" s="57"/>
      <c r="N8747" s="57"/>
    </row>
    <row r="8748" spans="5:14">
      <c r="E8748" s="66"/>
      <c r="F8748" s="66"/>
      <c r="G8748" s="57"/>
      <c r="H8748" s="57"/>
      <c r="I8748" s="57"/>
      <c r="J8748" s="57"/>
      <c r="K8748" s="57"/>
      <c r="L8748" s="57"/>
      <c r="M8748" s="57"/>
      <c r="N8748" s="57"/>
    </row>
    <row r="8749" spans="5:14">
      <c r="E8749" s="66"/>
      <c r="F8749" s="66"/>
      <c r="G8749" s="57"/>
      <c r="H8749" s="57"/>
      <c r="I8749" s="57"/>
      <c r="J8749" s="57"/>
      <c r="K8749" s="57"/>
      <c r="L8749" s="57"/>
      <c r="M8749" s="57"/>
      <c r="N8749" s="57"/>
    </row>
    <row r="8750" spans="5:14">
      <c r="E8750" s="66"/>
      <c r="F8750" s="66"/>
      <c r="G8750" s="57"/>
      <c r="H8750" s="57"/>
      <c r="I8750" s="57"/>
      <c r="J8750" s="57"/>
      <c r="K8750" s="57"/>
      <c r="L8750" s="57"/>
      <c r="M8750" s="57"/>
      <c r="N8750" s="57"/>
    </row>
    <row r="8751" spans="5:14">
      <c r="E8751" s="66"/>
      <c r="F8751" s="66"/>
      <c r="G8751" s="57"/>
      <c r="H8751" s="57"/>
      <c r="I8751" s="57"/>
      <c r="J8751" s="57"/>
      <c r="K8751" s="57"/>
      <c r="L8751" s="57"/>
      <c r="M8751" s="57"/>
      <c r="N8751" s="57"/>
    </row>
    <row r="8752" spans="5:14">
      <c r="E8752" s="66"/>
      <c r="F8752" s="66"/>
      <c r="G8752" s="57"/>
      <c r="H8752" s="57"/>
      <c r="I8752" s="57"/>
      <c r="J8752" s="57"/>
      <c r="K8752" s="57"/>
      <c r="L8752" s="57"/>
      <c r="M8752" s="57"/>
      <c r="N8752" s="57"/>
    </row>
    <row r="8753" spans="5:14">
      <c r="E8753" s="66"/>
      <c r="F8753" s="66"/>
      <c r="G8753" s="57"/>
      <c r="H8753" s="57"/>
      <c r="I8753" s="57"/>
      <c r="J8753" s="57"/>
      <c r="K8753" s="57"/>
      <c r="L8753" s="57"/>
      <c r="M8753" s="57"/>
      <c r="N8753" s="57"/>
    </row>
    <row r="8754" spans="5:14">
      <c r="E8754" s="66"/>
      <c r="F8754" s="66"/>
      <c r="G8754" s="57"/>
      <c r="H8754" s="57"/>
      <c r="I8754" s="57"/>
      <c r="J8754" s="57"/>
      <c r="K8754" s="57"/>
      <c r="L8754" s="57"/>
      <c r="M8754" s="57"/>
      <c r="N8754" s="57"/>
    </row>
    <row r="8755" spans="5:14">
      <c r="E8755" s="66"/>
      <c r="F8755" s="66"/>
      <c r="G8755" s="57"/>
      <c r="H8755" s="57"/>
      <c r="I8755" s="57"/>
      <c r="J8755" s="57"/>
      <c r="K8755" s="57"/>
      <c r="L8755" s="57"/>
      <c r="M8755" s="57"/>
      <c r="N8755" s="57"/>
    </row>
    <row r="8756" spans="5:14">
      <c r="E8756" s="66"/>
      <c r="F8756" s="66"/>
      <c r="G8756" s="57"/>
      <c r="H8756" s="57"/>
      <c r="I8756" s="57"/>
      <c r="J8756" s="57"/>
      <c r="K8756" s="57"/>
      <c r="L8756" s="57"/>
      <c r="M8756" s="57"/>
      <c r="N8756" s="57"/>
    </row>
    <row r="8757" spans="5:14">
      <c r="E8757" s="66"/>
      <c r="F8757" s="66"/>
      <c r="G8757" s="57"/>
      <c r="H8757" s="57"/>
      <c r="I8757" s="57"/>
      <c r="J8757" s="57"/>
      <c r="K8757" s="57"/>
      <c r="L8757" s="57"/>
      <c r="M8757" s="57"/>
      <c r="N8757" s="57"/>
    </row>
    <row r="8758" spans="5:14">
      <c r="E8758" s="66"/>
      <c r="F8758" s="66"/>
      <c r="G8758" s="57"/>
      <c r="H8758" s="57"/>
      <c r="I8758" s="57"/>
      <c r="J8758" s="57"/>
      <c r="K8758" s="57"/>
      <c r="L8758" s="57"/>
      <c r="M8758" s="57"/>
      <c r="N8758" s="57"/>
    </row>
    <row r="8759" spans="5:14">
      <c r="E8759" s="66"/>
      <c r="F8759" s="66"/>
      <c r="G8759" s="57"/>
      <c r="H8759" s="57"/>
      <c r="I8759" s="57"/>
      <c r="J8759" s="57"/>
      <c r="K8759" s="57"/>
      <c r="L8759" s="57"/>
      <c r="M8759" s="57"/>
      <c r="N8759" s="57"/>
    </row>
    <row r="8760" spans="5:14">
      <c r="E8760" s="66"/>
      <c r="F8760" s="66"/>
      <c r="G8760" s="57"/>
      <c r="H8760" s="57"/>
      <c r="I8760" s="57"/>
      <c r="J8760" s="57"/>
      <c r="K8760" s="57"/>
      <c r="L8760" s="57"/>
      <c r="M8760" s="57"/>
      <c r="N8760" s="57"/>
    </row>
    <row r="8761" spans="5:14">
      <c r="E8761" s="66"/>
      <c r="F8761" s="66"/>
      <c r="G8761" s="57"/>
      <c r="H8761" s="57"/>
      <c r="I8761" s="57"/>
      <c r="J8761" s="57"/>
      <c r="K8761" s="57"/>
      <c r="L8761" s="57"/>
      <c r="M8761" s="57"/>
      <c r="N8761" s="57"/>
    </row>
    <row r="8762" spans="5:14">
      <c r="E8762" s="66"/>
      <c r="F8762" s="66"/>
      <c r="G8762" s="57"/>
      <c r="H8762" s="57"/>
      <c r="I8762" s="57"/>
      <c r="J8762" s="57"/>
      <c r="K8762" s="57"/>
      <c r="L8762" s="57"/>
      <c r="M8762" s="57"/>
      <c r="N8762" s="57"/>
    </row>
    <row r="8763" spans="5:14">
      <c r="E8763" s="66"/>
      <c r="F8763" s="66"/>
      <c r="G8763" s="57"/>
      <c r="H8763" s="57"/>
      <c r="I8763" s="57"/>
      <c r="J8763" s="57"/>
      <c r="K8763" s="57"/>
      <c r="L8763" s="57"/>
      <c r="M8763" s="57"/>
      <c r="N8763" s="57"/>
    </row>
    <row r="8764" spans="5:14">
      <c r="E8764" s="66"/>
      <c r="F8764" s="66"/>
      <c r="G8764" s="57"/>
      <c r="H8764" s="57"/>
      <c r="I8764" s="57"/>
      <c r="J8764" s="57"/>
      <c r="K8764" s="57"/>
      <c r="L8764" s="57"/>
      <c r="M8764" s="57"/>
      <c r="N8764" s="57"/>
    </row>
    <row r="8765" spans="5:14">
      <c r="E8765" s="66"/>
      <c r="F8765" s="66"/>
      <c r="G8765" s="57"/>
      <c r="H8765" s="57"/>
      <c r="I8765" s="57"/>
      <c r="J8765" s="57"/>
      <c r="K8765" s="57"/>
      <c r="L8765" s="57"/>
      <c r="M8765" s="57"/>
      <c r="N8765" s="57"/>
    </row>
    <row r="8766" spans="5:14">
      <c r="E8766" s="66"/>
      <c r="F8766" s="66"/>
      <c r="G8766" s="57"/>
      <c r="H8766" s="57"/>
      <c r="I8766" s="57"/>
      <c r="J8766" s="57"/>
      <c r="K8766" s="57"/>
      <c r="L8766" s="57"/>
      <c r="M8766" s="57"/>
      <c r="N8766" s="57"/>
    </row>
    <row r="8767" spans="5:14">
      <c r="E8767" s="66"/>
      <c r="F8767" s="66"/>
      <c r="G8767" s="57"/>
      <c r="H8767" s="57"/>
      <c r="I8767" s="57"/>
      <c r="J8767" s="57"/>
      <c r="K8767" s="57"/>
      <c r="L8767" s="57"/>
      <c r="M8767" s="57"/>
      <c r="N8767" s="57"/>
    </row>
    <row r="8768" spans="5:14">
      <c r="E8768" s="66"/>
      <c r="F8768" s="66"/>
      <c r="G8768" s="57"/>
      <c r="H8768" s="57"/>
      <c r="I8768" s="57"/>
      <c r="J8768" s="57"/>
      <c r="K8768" s="57"/>
      <c r="L8768" s="57"/>
      <c r="M8768" s="57"/>
      <c r="N8768" s="57"/>
    </row>
    <row r="8769" spans="5:14">
      <c r="E8769" s="66"/>
      <c r="F8769" s="66"/>
      <c r="G8769" s="57"/>
      <c r="H8769" s="57"/>
      <c r="I8769" s="57"/>
      <c r="J8769" s="57"/>
      <c r="K8769" s="57"/>
      <c r="L8769" s="57"/>
      <c r="M8769" s="57"/>
      <c r="N8769" s="57"/>
    </row>
    <row r="8770" spans="5:14">
      <c r="E8770" s="66"/>
      <c r="F8770" s="66"/>
      <c r="G8770" s="57"/>
      <c r="H8770" s="57"/>
      <c r="I8770" s="57"/>
      <c r="J8770" s="57"/>
      <c r="K8770" s="57"/>
      <c r="L8770" s="57"/>
      <c r="M8770" s="57"/>
      <c r="N8770" s="57"/>
    </row>
    <row r="8771" spans="5:14">
      <c r="E8771" s="66"/>
      <c r="F8771" s="66"/>
      <c r="G8771" s="57"/>
      <c r="H8771" s="57"/>
      <c r="I8771" s="57"/>
      <c r="J8771" s="57"/>
      <c r="K8771" s="57"/>
      <c r="L8771" s="57"/>
      <c r="M8771" s="57"/>
      <c r="N8771" s="57"/>
    </row>
    <row r="8772" spans="5:14">
      <c r="E8772" s="66"/>
      <c r="F8772" s="66"/>
      <c r="G8772" s="57"/>
      <c r="H8772" s="57"/>
      <c r="I8772" s="57"/>
      <c r="J8772" s="57"/>
      <c r="K8772" s="57"/>
      <c r="L8772" s="57"/>
      <c r="M8772" s="57"/>
      <c r="N8772" s="57"/>
    </row>
    <row r="8773" spans="5:14">
      <c r="E8773" s="66"/>
      <c r="F8773" s="66"/>
      <c r="G8773" s="57"/>
      <c r="H8773" s="57"/>
      <c r="I8773" s="57"/>
      <c r="J8773" s="57"/>
      <c r="K8773" s="57"/>
      <c r="L8773" s="57"/>
      <c r="M8773" s="57"/>
      <c r="N8773" s="57"/>
    </row>
    <row r="8774" spans="5:14">
      <c r="E8774" s="66"/>
      <c r="F8774" s="66"/>
      <c r="G8774" s="57"/>
      <c r="H8774" s="57"/>
      <c r="I8774" s="57"/>
      <c r="J8774" s="57"/>
      <c r="K8774" s="57"/>
      <c r="L8774" s="57"/>
      <c r="M8774" s="57"/>
      <c r="N8774" s="57"/>
    </row>
    <row r="8775" spans="5:14">
      <c r="E8775" s="66"/>
      <c r="F8775" s="66"/>
      <c r="G8775" s="57"/>
      <c r="H8775" s="57"/>
      <c r="I8775" s="57"/>
      <c r="J8775" s="57"/>
      <c r="K8775" s="57"/>
      <c r="L8775" s="57"/>
      <c r="M8775" s="57"/>
      <c r="N8775" s="57"/>
    </row>
    <row r="8776" spans="5:14">
      <c r="E8776" s="66"/>
      <c r="F8776" s="66"/>
      <c r="G8776" s="57"/>
      <c r="H8776" s="57"/>
      <c r="I8776" s="57"/>
      <c r="J8776" s="57"/>
      <c r="K8776" s="57"/>
      <c r="L8776" s="57"/>
      <c r="M8776" s="57"/>
      <c r="N8776" s="57"/>
    </row>
    <row r="8777" spans="5:14">
      <c r="E8777" s="66"/>
      <c r="F8777" s="66"/>
      <c r="G8777" s="57"/>
      <c r="H8777" s="57"/>
      <c r="I8777" s="57"/>
      <c r="J8777" s="57"/>
      <c r="K8777" s="57"/>
      <c r="L8777" s="57"/>
      <c r="M8777" s="57"/>
      <c r="N8777" s="57"/>
    </row>
    <row r="8778" spans="5:14">
      <c r="E8778" s="66"/>
      <c r="F8778" s="66"/>
      <c r="G8778" s="57"/>
      <c r="H8778" s="57"/>
      <c r="I8778" s="57"/>
      <c r="J8778" s="57"/>
      <c r="K8778" s="57"/>
      <c r="L8778" s="57"/>
      <c r="M8778" s="57"/>
      <c r="N8778" s="57"/>
    </row>
    <row r="8779" spans="5:14">
      <c r="E8779" s="66"/>
      <c r="F8779" s="66"/>
      <c r="G8779" s="57"/>
      <c r="H8779" s="57"/>
      <c r="I8779" s="57"/>
      <c r="J8779" s="57"/>
      <c r="K8779" s="57"/>
      <c r="L8779" s="57"/>
      <c r="M8779" s="57"/>
      <c r="N8779" s="57"/>
    </row>
    <row r="8780" spans="5:14">
      <c r="E8780" s="66"/>
      <c r="F8780" s="66"/>
      <c r="G8780" s="57"/>
      <c r="H8780" s="57"/>
      <c r="I8780" s="57"/>
      <c r="J8780" s="57"/>
      <c r="K8780" s="57"/>
      <c r="L8780" s="57"/>
      <c r="M8780" s="57"/>
      <c r="N8780" s="57"/>
    </row>
    <row r="8781" spans="5:14">
      <c r="E8781" s="66"/>
      <c r="F8781" s="66"/>
      <c r="G8781" s="57"/>
      <c r="H8781" s="57"/>
      <c r="I8781" s="57"/>
      <c r="J8781" s="57"/>
      <c r="K8781" s="57"/>
      <c r="L8781" s="57"/>
      <c r="M8781" s="57"/>
      <c r="N8781" s="57"/>
    </row>
    <row r="8782" spans="5:14">
      <c r="E8782" s="66"/>
      <c r="F8782" s="66"/>
      <c r="G8782" s="57"/>
      <c r="H8782" s="57"/>
      <c r="I8782" s="57"/>
      <c r="J8782" s="57"/>
      <c r="K8782" s="57"/>
      <c r="L8782" s="57"/>
      <c r="M8782" s="57"/>
      <c r="N8782" s="57"/>
    </row>
    <row r="8783" spans="5:14">
      <c r="E8783" s="66"/>
      <c r="F8783" s="66"/>
      <c r="G8783" s="57"/>
      <c r="H8783" s="57"/>
      <c r="I8783" s="57"/>
      <c r="J8783" s="57"/>
      <c r="K8783" s="57"/>
      <c r="L8783" s="57"/>
      <c r="M8783" s="57"/>
      <c r="N8783" s="57"/>
    </row>
    <row r="8784" spans="5:14">
      <c r="E8784" s="66"/>
      <c r="F8784" s="66"/>
      <c r="G8784" s="57"/>
      <c r="H8784" s="57"/>
      <c r="I8784" s="57"/>
      <c r="J8784" s="57"/>
      <c r="K8784" s="57"/>
      <c r="L8784" s="57"/>
      <c r="M8784" s="57"/>
      <c r="N8784" s="57"/>
    </row>
    <row r="8785" spans="5:14">
      <c r="E8785" s="66"/>
      <c r="F8785" s="66"/>
      <c r="G8785" s="57"/>
      <c r="H8785" s="57"/>
      <c r="I8785" s="57"/>
      <c r="J8785" s="57"/>
      <c r="K8785" s="57"/>
      <c r="L8785" s="57"/>
      <c r="M8785" s="57"/>
      <c r="N8785" s="57"/>
    </row>
    <row r="8786" spans="5:14">
      <c r="E8786" s="66"/>
      <c r="F8786" s="66"/>
      <c r="G8786" s="57"/>
      <c r="H8786" s="57"/>
      <c r="I8786" s="57"/>
      <c r="J8786" s="57"/>
      <c r="K8786" s="57"/>
      <c r="L8786" s="57"/>
      <c r="M8786" s="57"/>
      <c r="N8786" s="57"/>
    </row>
    <row r="8787" spans="5:14">
      <c r="E8787" s="66"/>
      <c r="F8787" s="66"/>
      <c r="G8787" s="57"/>
      <c r="H8787" s="57"/>
      <c r="I8787" s="57"/>
      <c r="J8787" s="57"/>
      <c r="K8787" s="57"/>
      <c r="L8787" s="57"/>
      <c r="M8787" s="57"/>
      <c r="N8787" s="57"/>
    </row>
    <row r="8788" spans="5:14">
      <c r="E8788" s="66"/>
      <c r="F8788" s="66"/>
      <c r="G8788" s="57"/>
      <c r="H8788" s="57"/>
      <c r="I8788" s="57"/>
      <c r="J8788" s="57"/>
      <c r="K8788" s="57"/>
      <c r="L8788" s="57"/>
      <c r="M8788" s="57"/>
      <c r="N8788" s="57"/>
    </row>
    <row r="8789" spans="5:14">
      <c r="E8789" s="66"/>
      <c r="F8789" s="66"/>
      <c r="G8789" s="57"/>
      <c r="H8789" s="57"/>
      <c r="I8789" s="57"/>
      <c r="J8789" s="57"/>
      <c r="K8789" s="57"/>
      <c r="L8789" s="57"/>
      <c r="M8789" s="57"/>
      <c r="N8789" s="57"/>
    </row>
    <row r="8790" spans="5:14">
      <c r="E8790" s="66"/>
      <c r="F8790" s="66"/>
      <c r="G8790" s="57"/>
      <c r="H8790" s="57"/>
      <c r="I8790" s="57"/>
      <c r="J8790" s="57"/>
      <c r="K8790" s="57"/>
      <c r="L8790" s="57"/>
      <c r="M8790" s="57"/>
      <c r="N8790" s="57"/>
    </row>
    <row r="8791" spans="5:14">
      <c r="E8791" s="66"/>
      <c r="F8791" s="66"/>
      <c r="G8791" s="57"/>
      <c r="H8791" s="57"/>
      <c r="I8791" s="57"/>
      <c r="J8791" s="57"/>
      <c r="K8791" s="57"/>
      <c r="L8791" s="57"/>
      <c r="M8791" s="57"/>
      <c r="N8791" s="57"/>
    </row>
    <row r="8792" spans="5:14">
      <c r="E8792" s="66"/>
      <c r="F8792" s="66"/>
      <c r="G8792" s="57"/>
      <c r="H8792" s="57"/>
      <c r="I8792" s="57"/>
      <c r="J8792" s="57"/>
      <c r="K8792" s="57"/>
      <c r="L8792" s="57"/>
      <c r="M8792" s="57"/>
      <c r="N8792" s="57"/>
    </row>
    <row r="8793" spans="5:14">
      <c r="E8793" s="66"/>
      <c r="F8793" s="66"/>
      <c r="G8793" s="57"/>
      <c r="H8793" s="57"/>
      <c r="I8793" s="57"/>
      <c r="J8793" s="57"/>
      <c r="K8793" s="57"/>
      <c r="L8793" s="57"/>
      <c r="M8793" s="57"/>
      <c r="N8793" s="57"/>
    </row>
    <row r="8794" spans="5:14">
      <c r="E8794" s="66"/>
      <c r="F8794" s="66"/>
      <c r="G8794" s="57"/>
      <c r="H8794" s="57"/>
      <c r="I8794" s="57"/>
      <c r="J8794" s="57"/>
      <c r="K8794" s="57"/>
      <c r="L8794" s="57"/>
      <c r="M8794" s="57"/>
      <c r="N8794" s="57"/>
    </row>
    <row r="8795" spans="5:14">
      <c r="E8795" s="66"/>
      <c r="F8795" s="66"/>
      <c r="G8795" s="57"/>
      <c r="H8795" s="57"/>
      <c r="I8795" s="57"/>
      <c r="J8795" s="57"/>
      <c r="K8795" s="57"/>
      <c r="L8795" s="57"/>
      <c r="M8795" s="57"/>
      <c r="N8795" s="57"/>
    </row>
    <row r="8796" spans="5:14">
      <c r="E8796" s="66"/>
      <c r="F8796" s="66"/>
      <c r="G8796" s="57"/>
      <c r="H8796" s="57"/>
      <c r="I8796" s="57"/>
      <c r="J8796" s="57"/>
      <c r="K8796" s="57"/>
      <c r="L8796" s="57"/>
      <c r="M8796" s="57"/>
      <c r="N8796" s="57"/>
    </row>
    <row r="8797" spans="5:14">
      <c r="E8797" s="66"/>
      <c r="F8797" s="66"/>
      <c r="G8797" s="57"/>
      <c r="H8797" s="57"/>
      <c r="I8797" s="57"/>
      <c r="J8797" s="57"/>
      <c r="K8797" s="57"/>
      <c r="L8797" s="57"/>
      <c r="M8797" s="57"/>
      <c r="N8797" s="57"/>
    </row>
    <row r="8798" spans="5:14">
      <c r="E8798" s="66"/>
      <c r="F8798" s="66"/>
      <c r="G8798" s="57"/>
      <c r="H8798" s="57"/>
      <c r="I8798" s="57"/>
      <c r="J8798" s="57"/>
      <c r="K8798" s="57"/>
      <c r="L8798" s="57"/>
      <c r="M8798" s="57"/>
      <c r="N8798" s="57"/>
    </row>
    <row r="8799" spans="5:14">
      <c r="E8799" s="66"/>
      <c r="F8799" s="66"/>
      <c r="G8799" s="57"/>
      <c r="H8799" s="57"/>
      <c r="I8799" s="57"/>
      <c r="J8799" s="57"/>
      <c r="K8799" s="57"/>
      <c r="L8799" s="57"/>
      <c r="M8799" s="57"/>
      <c r="N8799" s="57"/>
    </row>
    <row r="8800" spans="5:14">
      <c r="E8800" s="66"/>
      <c r="F8800" s="66"/>
      <c r="G8800" s="57"/>
      <c r="H8800" s="57"/>
      <c r="I8800" s="57"/>
      <c r="J8800" s="57"/>
      <c r="K8800" s="57"/>
      <c r="L8800" s="57"/>
      <c r="M8800" s="57"/>
      <c r="N8800" s="57"/>
    </row>
    <row r="8801" spans="5:14">
      <c r="E8801" s="66"/>
      <c r="F8801" s="66"/>
      <c r="G8801" s="57"/>
      <c r="H8801" s="57"/>
      <c r="I8801" s="57"/>
      <c r="J8801" s="57"/>
      <c r="K8801" s="57"/>
      <c r="L8801" s="57"/>
      <c r="M8801" s="57"/>
      <c r="N8801" s="57"/>
    </row>
    <row r="8802" spans="5:14">
      <c r="E8802" s="66"/>
      <c r="F8802" s="66"/>
      <c r="G8802" s="57"/>
      <c r="H8802" s="57"/>
      <c r="I8802" s="57"/>
      <c r="J8802" s="57"/>
      <c r="K8802" s="57"/>
      <c r="L8802" s="57"/>
      <c r="M8802" s="57"/>
      <c r="N8802" s="57"/>
    </row>
    <row r="8803" spans="5:14">
      <c r="E8803" s="66"/>
      <c r="F8803" s="66"/>
      <c r="G8803" s="57"/>
      <c r="H8803" s="57"/>
      <c r="I8803" s="57"/>
      <c r="J8803" s="57"/>
      <c r="K8803" s="57"/>
      <c r="L8803" s="57"/>
      <c r="M8803" s="57"/>
      <c r="N8803" s="57"/>
    </row>
    <row r="8804" spans="5:14">
      <c r="E8804" s="66"/>
      <c r="F8804" s="66"/>
      <c r="G8804" s="57"/>
      <c r="H8804" s="57"/>
      <c r="I8804" s="57"/>
      <c r="J8804" s="57"/>
      <c r="K8804" s="57"/>
      <c r="L8804" s="57"/>
      <c r="M8804" s="57"/>
      <c r="N8804" s="57"/>
    </row>
    <row r="8805" spans="5:14">
      <c r="E8805" s="66"/>
      <c r="F8805" s="66"/>
      <c r="G8805" s="57"/>
      <c r="H8805" s="57"/>
      <c r="I8805" s="57"/>
      <c r="J8805" s="57"/>
      <c r="K8805" s="57"/>
      <c r="L8805" s="57"/>
      <c r="M8805" s="57"/>
      <c r="N8805" s="57"/>
    </row>
    <row r="8806" spans="5:14">
      <c r="E8806" s="66"/>
      <c r="F8806" s="66"/>
      <c r="G8806" s="57"/>
      <c r="H8806" s="57"/>
      <c r="I8806" s="57"/>
      <c r="J8806" s="57"/>
      <c r="K8806" s="57"/>
      <c r="L8806" s="57"/>
      <c r="M8806" s="57"/>
      <c r="N8806" s="57"/>
    </row>
    <row r="8807" spans="5:14">
      <c r="E8807" s="66"/>
      <c r="F8807" s="66"/>
      <c r="G8807" s="57"/>
      <c r="H8807" s="57"/>
      <c r="I8807" s="57"/>
      <c r="J8807" s="57"/>
      <c r="K8807" s="57"/>
      <c r="L8807" s="57"/>
      <c r="M8807" s="57"/>
      <c r="N8807" s="57"/>
    </row>
    <row r="8808" spans="5:14">
      <c r="E8808" s="66"/>
      <c r="F8808" s="66"/>
      <c r="G8808" s="57"/>
      <c r="H8808" s="57"/>
      <c r="I8808" s="57"/>
      <c r="J8808" s="57"/>
      <c r="K8808" s="57"/>
      <c r="L8808" s="57"/>
      <c r="M8808" s="57"/>
      <c r="N8808" s="57"/>
    </row>
    <row r="8809" spans="5:14">
      <c r="E8809" s="66"/>
      <c r="F8809" s="66"/>
      <c r="G8809" s="57"/>
      <c r="H8809" s="57"/>
      <c r="I8809" s="57"/>
      <c r="J8809" s="57"/>
      <c r="K8809" s="57"/>
      <c r="L8809" s="57"/>
      <c r="M8809" s="57"/>
      <c r="N8809" s="57"/>
    </row>
    <row r="8810" spans="5:14">
      <c r="E8810" s="66"/>
      <c r="F8810" s="66"/>
      <c r="G8810" s="57"/>
      <c r="H8810" s="57"/>
      <c r="I8810" s="57"/>
      <c r="J8810" s="57"/>
      <c r="K8810" s="57"/>
      <c r="L8810" s="57"/>
      <c r="M8810" s="57"/>
      <c r="N8810" s="57"/>
    </row>
    <row r="8811" spans="5:14">
      <c r="E8811" s="66"/>
      <c r="F8811" s="66"/>
      <c r="G8811" s="57"/>
      <c r="H8811" s="57"/>
      <c r="I8811" s="57"/>
      <c r="J8811" s="57"/>
      <c r="K8811" s="57"/>
      <c r="L8811" s="57"/>
      <c r="M8811" s="57"/>
      <c r="N8811" s="57"/>
    </row>
    <row r="8812" spans="5:14">
      <c r="E8812" s="66"/>
      <c r="F8812" s="66"/>
      <c r="G8812" s="57"/>
      <c r="H8812" s="57"/>
      <c r="I8812" s="57"/>
      <c r="J8812" s="57"/>
      <c r="K8812" s="57"/>
      <c r="L8812" s="57"/>
      <c r="M8812" s="57"/>
      <c r="N8812" s="57"/>
    </row>
    <row r="8813" spans="5:14">
      <c r="E8813" s="66"/>
      <c r="F8813" s="66"/>
      <c r="G8813" s="57"/>
      <c r="H8813" s="57"/>
      <c r="I8813" s="57"/>
      <c r="J8813" s="57"/>
      <c r="K8813" s="57"/>
      <c r="L8813" s="57"/>
      <c r="M8813" s="57"/>
      <c r="N8813" s="57"/>
    </row>
    <row r="8814" spans="5:14">
      <c r="E8814" s="66"/>
      <c r="F8814" s="66"/>
      <c r="G8814" s="57"/>
      <c r="H8814" s="57"/>
      <c r="I8814" s="57"/>
      <c r="J8814" s="57"/>
      <c r="K8814" s="57"/>
      <c r="L8814" s="57"/>
      <c r="M8814" s="57"/>
      <c r="N8814" s="57"/>
    </row>
    <row r="8815" spans="5:14">
      <c r="E8815" s="66"/>
      <c r="F8815" s="66"/>
      <c r="G8815" s="57"/>
      <c r="H8815" s="57"/>
      <c r="I8815" s="57"/>
      <c r="J8815" s="57"/>
      <c r="K8815" s="57"/>
      <c r="L8815" s="57"/>
      <c r="M8815" s="57"/>
      <c r="N8815" s="57"/>
    </row>
    <row r="8816" spans="5:14">
      <c r="E8816" s="66"/>
      <c r="F8816" s="66"/>
      <c r="G8816" s="57"/>
      <c r="H8816" s="57"/>
      <c r="I8816" s="57"/>
      <c r="J8816" s="57"/>
      <c r="K8816" s="57"/>
      <c r="L8816" s="57"/>
      <c r="M8816" s="57"/>
      <c r="N8816" s="57"/>
    </row>
    <row r="8817" spans="5:14">
      <c r="E8817" s="66"/>
      <c r="F8817" s="66"/>
      <c r="G8817" s="57"/>
      <c r="H8817" s="57"/>
      <c r="I8817" s="57"/>
      <c r="J8817" s="57"/>
      <c r="K8817" s="57"/>
      <c r="L8817" s="57"/>
      <c r="M8817" s="57"/>
      <c r="N8817" s="57"/>
    </row>
    <row r="8818" spans="5:14">
      <c r="E8818" s="66"/>
      <c r="F8818" s="66"/>
      <c r="G8818" s="57"/>
      <c r="H8818" s="57"/>
      <c r="I8818" s="57"/>
      <c r="J8818" s="57"/>
      <c r="K8818" s="57"/>
      <c r="L8818" s="57"/>
      <c r="M8818" s="57"/>
      <c r="N8818" s="57"/>
    </row>
    <row r="8819" spans="5:14">
      <c r="E8819" s="66"/>
      <c r="F8819" s="66"/>
      <c r="G8819" s="57"/>
      <c r="H8819" s="57"/>
      <c r="I8819" s="57"/>
      <c r="J8819" s="57"/>
      <c r="K8819" s="57"/>
      <c r="L8819" s="57"/>
      <c r="M8819" s="57"/>
      <c r="N8819" s="57"/>
    </row>
    <row r="8820" spans="5:14">
      <c r="E8820" s="66"/>
      <c r="F8820" s="66"/>
      <c r="G8820" s="57"/>
      <c r="H8820" s="57"/>
      <c r="I8820" s="57"/>
      <c r="J8820" s="57"/>
      <c r="K8820" s="57"/>
      <c r="L8820" s="57"/>
      <c r="M8820" s="57"/>
      <c r="N8820" s="57"/>
    </row>
    <row r="8821" spans="5:14">
      <c r="E8821" s="66"/>
      <c r="F8821" s="66"/>
      <c r="G8821" s="57"/>
      <c r="H8821" s="57"/>
      <c r="I8821" s="57"/>
      <c r="J8821" s="57"/>
      <c r="K8821" s="57"/>
      <c r="L8821" s="57"/>
      <c r="M8821" s="57"/>
      <c r="N8821" s="57"/>
    </row>
    <row r="8822" spans="5:14">
      <c r="E8822" s="66"/>
      <c r="F8822" s="66"/>
      <c r="G8822" s="57"/>
      <c r="H8822" s="57"/>
      <c r="I8822" s="57"/>
      <c r="J8822" s="57"/>
      <c r="K8822" s="57"/>
      <c r="L8822" s="57"/>
      <c r="M8822" s="57"/>
      <c r="N8822" s="57"/>
    </row>
    <row r="8823" spans="5:14">
      <c r="E8823" s="66"/>
      <c r="F8823" s="66"/>
      <c r="G8823" s="57"/>
      <c r="H8823" s="57"/>
      <c r="I8823" s="57"/>
      <c r="J8823" s="57"/>
      <c r="K8823" s="57"/>
      <c r="L8823" s="57"/>
      <c r="M8823" s="57"/>
      <c r="N8823" s="57"/>
    </row>
    <row r="8824" spans="5:14">
      <c r="E8824" s="66"/>
      <c r="F8824" s="66"/>
      <c r="G8824" s="57"/>
      <c r="H8824" s="57"/>
      <c r="I8824" s="57"/>
      <c r="J8824" s="57"/>
      <c r="K8824" s="57"/>
      <c r="L8824" s="57"/>
      <c r="M8824" s="57"/>
      <c r="N8824" s="57"/>
    </row>
    <row r="8825" spans="5:14">
      <c r="E8825" s="66"/>
      <c r="F8825" s="66"/>
      <c r="G8825" s="57"/>
      <c r="H8825" s="57"/>
      <c r="I8825" s="57"/>
      <c r="J8825" s="57"/>
      <c r="K8825" s="57"/>
      <c r="L8825" s="57"/>
      <c r="M8825" s="57"/>
      <c r="N8825" s="57"/>
    </row>
    <row r="8826" spans="5:14">
      <c r="E8826" s="66"/>
      <c r="F8826" s="66"/>
      <c r="G8826" s="57"/>
      <c r="H8826" s="57"/>
      <c r="I8826" s="57"/>
      <c r="J8826" s="57"/>
      <c r="K8826" s="57"/>
      <c r="L8826" s="57"/>
      <c r="M8826" s="57"/>
      <c r="N8826" s="57"/>
    </row>
    <row r="8827" spans="5:14">
      <c r="E8827" s="66"/>
      <c r="F8827" s="66"/>
      <c r="G8827" s="57"/>
      <c r="H8827" s="57"/>
      <c r="I8827" s="57"/>
      <c r="J8827" s="57"/>
      <c r="K8827" s="57"/>
      <c r="L8827" s="57"/>
      <c r="M8827" s="57"/>
      <c r="N8827" s="57"/>
    </row>
    <row r="8828" spans="5:14">
      <c r="E8828" s="66"/>
      <c r="F8828" s="66"/>
      <c r="G8828" s="57"/>
      <c r="H8828" s="57"/>
      <c r="I8828" s="57"/>
      <c r="J8828" s="57"/>
      <c r="K8828" s="57"/>
      <c r="L8828" s="57"/>
      <c r="M8828" s="57"/>
      <c r="N8828" s="57"/>
    </row>
    <row r="8829" spans="5:14">
      <c r="E8829" s="66"/>
      <c r="F8829" s="66"/>
      <c r="G8829" s="57"/>
      <c r="H8829" s="57"/>
      <c r="I8829" s="57"/>
      <c r="J8829" s="57"/>
      <c r="K8829" s="57"/>
      <c r="L8829" s="57"/>
      <c r="M8829" s="57"/>
      <c r="N8829" s="57"/>
    </row>
    <row r="8830" spans="5:14">
      <c r="E8830" s="66"/>
      <c r="F8830" s="66"/>
      <c r="G8830" s="57"/>
      <c r="H8830" s="57"/>
      <c r="I8830" s="57"/>
      <c r="J8830" s="57"/>
      <c r="K8830" s="57"/>
      <c r="L8830" s="57"/>
      <c r="M8830" s="57"/>
      <c r="N8830" s="57"/>
    </row>
    <row r="8831" spans="5:14">
      <c r="E8831" s="66"/>
      <c r="F8831" s="66"/>
      <c r="G8831" s="57"/>
      <c r="H8831" s="57"/>
      <c r="I8831" s="57"/>
      <c r="J8831" s="57"/>
      <c r="K8831" s="57"/>
      <c r="L8831" s="57"/>
      <c r="M8831" s="57"/>
      <c r="N8831" s="57"/>
    </row>
    <row r="8832" spans="5:14">
      <c r="E8832" s="66"/>
      <c r="F8832" s="66"/>
      <c r="G8832" s="57"/>
      <c r="H8832" s="57"/>
      <c r="I8832" s="57"/>
      <c r="J8832" s="57"/>
      <c r="K8832" s="57"/>
      <c r="L8832" s="57"/>
      <c r="M8832" s="57"/>
      <c r="N8832" s="57"/>
    </row>
    <row r="8833" spans="5:14">
      <c r="E8833" s="66"/>
      <c r="F8833" s="66"/>
      <c r="G8833" s="57"/>
      <c r="H8833" s="57"/>
      <c r="I8833" s="57"/>
      <c r="J8833" s="57"/>
      <c r="K8833" s="57"/>
      <c r="L8833" s="57"/>
      <c r="M8833" s="57"/>
      <c r="N8833" s="57"/>
    </row>
    <row r="8834" spans="5:14">
      <c r="E8834" s="66"/>
      <c r="F8834" s="66"/>
      <c r="G8834" s="57"/>
      <c r="H8834" s="57"/>
      <c r="I8834" s="57"/>
      <c r="J8834" s="57"/>
      <c r="K8834" s="57"/>
      <c r="L8834" s="57"/>
      <c r="M8834" s="57"/>
      <c r="N8834" s="57"/>
    </row>
    <row r="8835" spans="5:14">
      <c r="E8835" s="66"/>
      <c r="F8835" s="66"/>
      <c r="G8835" s="57"/>
      <c r="H8835" s="57"/>
      <c r="I8835" s="57"/>
      <c r="J8835" s="57"/>
      <c r="K8835" s="57"/>
      <c r="L8835" s="57"/>
      <c r="M8835" s="57"/>
      <c r="N8835" s="57"/>
    </row>
    <row r="8836" spans="5:14">
      <c r="E8836" s="66"/>
      <c r="F8836" s="66"/>
      <c r="G8836" s="57"/>
      <c r="H8836" s="57"/>
      <c r="I8836" s="57"/>
      <c r="J8836" s="57"/>
      <c r="K8836" s="57"/>
      <c r="L8836" s="57"/>
      <c r="M8836" s="57"/>
      <c r="N8836" s="57"/>
    </row>
    <row r="8837" spans="5:14">
      <c r="E8837" s="66"/>
      <c r="F8837" s="66"/>
      <c r="G8837" s="57"/>
      <c r="H8837" s="57"/>
      <c r="I8837" s="57"/>
      <c r="J8837" s="57"/>
      <c r="K8837" s="57"/>
      <c r="L8837" s="57"/>
      <c r="M8837" s="57"/>
      <c r="N8837" s="57"/>
    </row>
    <row r="8838" spans="5:14">
      <c r="E8838" s="66"/>
      <c r="F8838" s="66"/>
      <c r="G8838" s="57"/>
      <c r="H8838" s="57"/>
      <c r="I8838" s="57"/>
      <c r="J8838" s="57"/>
      <c r="K8838" s="57"/>
      <c r="L8838" s="57"/>
      <c r="M8838" s="57"/>
      <c r="N8838" s="57"/>
    </row>
    <row r="8839" spans="5:14">
      <c r="E8839" s="66"/>
      <c r="F8839" s="66"/>
      <c r="G8839" s="57"/>
      <c r="H8839" s="57"/>
      <c r="I8839" s="57"/>
      <c r="J8839" s="57"/>
      <c r="K8839" s="57"/>
      <c r="L8839" s="57"/>
      <c r="M8839" s="57"/>
      <c r="N8839" s="57"/>
    </row>
    <row r="8840" spans="5:14">
      <c r="E8840" s="66"/>
      <c r="F8840" s="66"/>
      <c r="G8840" s="57"/>
      <c r="H8840" s="57"/>
      <c r="I8840" s="57"/>
      <c r="J8840" s="57"/>
      <c r="K8840" s="57"/>
      <c r="L8840" s="57"/>
      <c r="M8840" s="57"/>
      <c r="N8840" s="57"/>
    </row>
    <row r="8841" spans="5:14">
      <c r="E8841" s="66"/>
      <c r="F8841" s="66"/>
      <c r="G8841" s="57"/>
      <c r="H8841" s="57"/>
      <c r="I8841" s="57"/>
      <c r="J8841" s="57"/>
      <c r="K8841" s="57"/>
      <c r="L8841" s="57"/>
      <c r="M8841" s="57"/>
      <c r="N8841" s="57"/>
    </row>
    <row r="8842" spans="5:14">
      <c r="E8842" s="66"/>
      <c r="F8842" s="66"/>
      <c r="G8842" s="57"/>
      <c r="H8842" s="57"/>
      <c r="I8842" s="57"/>
      <c r="J8842" s="57"/>
      <c r="K8842" s="57"/>
      <c r="L8842" s="57"/>
      <c r="M8842" s="57"/>
      <c r="N8842" s="57"/>
    </row>
    <row r="8843" spans="5:14">
      <c r="E8843" s="66"/>
      <c r="F8843" s="66"/>
      <c r="G8843" s="57"/>
      <c r="H8843" s="57"/>
      <c r="I8843" s="57"/>
      <c r="J8843" s="57"/>
      <c r="K8843" s="57"/>
      <c r="L8843" s="57"/>
      <c r="M8843" s="57"/>
      <c r="N8843" s="57"/>
    </row>
    <row r="8844" spans="5:14">
      <c r="E8844" s="66"/>
      <c r="F8844" s="66"/>
      <c r="G8844" s="57"/>
      <c r="H8844" s="57"/>
      <c r="I8844" s="57"/>
      <c r="J8844" s="57"/>
      <c r="K8844" s="57"/>
      <c r="L8844" s="57"/>
      <c r="M8844" s="57"/>
      <c r="N8844" s="57"/>
    </row>
    <row r="8845" spans="5:14">
      <c r="E8845" s="66"/>
      <c r="F8845" s="66"/>
      <c r="G8845" s="57"/>
      <c r="H8845" s="57"/>
      <c r="I8845" s="57"/>
      <c r="J8845" s="57"/>
      <c r="K8845" s="57"/>
      <c r="L8845" s="57"/>
      <c r="M8845" s="57"/>
      <c r="N8845" s="57"/>
    </row>
    <row r="8846" spans="5:14">
      <c r="E8846" s="66"/>
      <c r="F8846" s="66"/>
      <c r="G8846" s="57"/>
      <c r="H8846" s="57"/>
      <c r="I8846" s="57"/>
      <c r="J8846" s="57"/>
      <c r="K8846" s="57"/>
      <c r="L8846" s="57"/>
      <c r="M8846" s="57"/>
      <c r="N8846" s="57"/>
    </row>
    <row r="8847" spans="5:14">
      <c r="E8847" s="66"/>
      <c r="F8847" s="66"/>
      <c r="G8847" s="57"/>
      <c r="H8847" s="57"/>
      <c r="I8847" s="57"/>
      <c r="J8847" s="57"/>
      <c r="K8847" s="57"/>
      <c r="L8847" s="57"/>
      <c r="M8847" s="57"/>
      <c r="N8847" s="57"/>
    </row>
    <row r="8848" spans="5:14">
      <c r="E8848" s="66"/>
      <c r="F8848" s="66"/>
      <c r="G8848" s="57"/>
      <c r="H8848" s="57"/>
      <c r="I8848" s="57"/>
      <c r="J8848" s="57"/>
      <c r="K8848" s="57"/>
      <c r="L8848" s="57"/>
      <c r="M8848" s="57"/>
      <c r="N8848" s="57"/>
    </row>
    <row r="8849" spans="5:14">
      <c r="E8849" s="66"/>
      <c r="F8849" s="66"/>
      <c r="G8849" s="57"/>
      <c r="H8849" s="57"/>
      <c r="I8849" s="57"/>
      <c r="J8849" s="57"/>
      <c r="K8849" s="57"/>
      <c r="L8849" s="57"/>
      <c r="M8849" s="57"/>
      <c r="N8849" s="57"/>
    </row>
    <row r="8850" spans="5:14">
      <c r="E8850" s="66"/>
      <c r="F8850" s="66"/>
      <c r="G8850" s="57"/>
      <c r="H8850" s="57"/>
      <c r="I8850" s="57"/>
      <c r="J8850" s="57"/>
      <c r="K8850" s="57"/>
      <c r="L8850" s="57"/>
      <c r="M8850" s="57"/>
      <c r="N8850" s="57"/>
    </row>
    <row r="8851" spans="5:14">
      <c r="E8851" s="66"/>
      <c r="F8851" s="66"/>
      <c r="G8851" s="57"/>
      <c r="H8851" s="57"/>
      <c r="I8851" s="57"/>
      <c r="J8851" s="57"/>
      <c r="K8851" s="57"/>
      <c r="L8851" s="57"/>
      <c r="M8851" s="57"/>
      <c r="N8851" s="57"/>
    </row>
    <row r="8852" spans="5:14">
      <c r="E8852" s="66"/>
      <c r="F8852" s="66"/>
      <c r="G8852" s="57"/>
      <c r="H8852" s="57"/>
      <c r="I8852" s="57"/>
      <c r="J8852" s="57"/>
      <c r="K8852" s="57"/>
      <c r="L8852" s="57"/>
      <c r="M8852" s="57"/>
      <c r="N8852" s="57"/>
    </row>
    <row r="8853" spans="5:14">
      <c r="E8853" s="66"/>
      <c r="F8853" s="66"/>
      <c r="G8853" s="57"/>
      <c r="H8853" s="57"/>
      <c r="I8853" s="57"/>
      <c r="J8853" s="57"/>
      <c r="K8853" s="57"/>
      <c r="L8853" s="57"/>
      <c r="M8853" s="57"/>
      <c r="N8853" s="57"/>
    </row>
    <row r="8854" spans="5:14">
      <c r="E8854" s="66"/>
      <c r="F8854" s="66"/>
      <c r="G8854" s="57"/>
      <c r="H8854" s="57"/>
      <c r="I8854" s="57"/>
      <c r="J8854" s="57"/>
      <c r="K8854" s="57"/>
      <c r="L8854" s="57"/>
      <c r="M8854" s="57"/>
      <c r="N8854" s="57"/>
    </row>
    <row r="8855" spans="5:14">
      <c r="E8855" s="66"/>
      <c r="F8855" s="66"/>
      <c r="G8855" s="57"/>
      <c r="H8855" s="57"/>
      <c r="I8855" s="57"/>
      <c r="J8855" s="57"/>
      <c r="K8855" s="57"/>
      <c r="L8855" s="57"/>
      <c r="M8855" s="57"/>
      <c r="N8855" s="57"/>
    </row>
    <row r="8856" spans="5:14">
      <c r="E8856" s="66"/>
      <c r="F8856" s="66"/>
      <c r="G8856" s="57"/>
      <c r="H8856" s="57"/>
      <c r="I8856" s="57"/>
      <c r="J8856" s="57"/>
      <c r="K8856" s="57"/>
      <c r="L8856" s="57"/>
      <c r="M8856" s="57"/>
      <c r="N8856" s="57"/>
    </row>
    <row r="8857" spans="5:14">
      <c r="E8857" s="66"/>
      <c r="F8857" s="66"/>
      <c r="G8857" s="57"/>
      <c r="H8857" s="57"/>
      <c r="I8857" s="57"/>
      <c r="J8857" s="57"/>
      <c r="K8857" s="57"/>
      <c r="L8857" s="57"/>
      <c r="M8857" s="57"/>
      <c r="N8857" s="57"/>
    </row>
    <row r="8858" spans="5:14">
      <c r="E8858" s="66"/>
      <c r="F8858" s="66"/>
      <c r="G8858" s="57"/>
      <c r="H8858" s="57"/>
      <c r="I8858" s="57"/>
      <c r="J8858" s="57"/>
      <c r="K8858" s="57"/>
      <c r="L8858" s="57"/>
      <c r="M8858" s="57"/>
      <c r="N8858" s="57"/>
    </row>
    <row r="8859" spans="5:14">
      <c r="E8859" s="66"/>
      <c r="F8859" s="66"/>
      <c r="G8859" s="57"/>
      <c r="H8859" s="57"/>
      <c r="I8859" s="57"/>
      <c r="J8859" s="57"/>
      <c r="K8859" s="57"/>
      <c r="L8859" s="57"/>
      <c r="M8859" s="57"/>
      <c r="N8859" s="57"/>
    </row>
    <row r="8860" spans="5:14">
      <c r="E8860" s="66"/>
      <c r="F8860" s="66"/>
      <c r="G8860" s="57"/>
      <c r="H8860" s="57"/>
      <c r="I8860" s="57"/>
      <c r="J8860" s="57"/>
      <c r="K8860" s="57"/>
      <c r="L8860" s="57"/>
      <c r="M8860" s="57"/>
      <c r="N8860" s="57"/>
    </row>
    <row r="8861" spans="5:14">
      <c r="E8861" s="66"/>
      <c r="F8861" s="66"/>
      <c r="G8861" s="57"/>
      <c r="H8861" s="57"/>
      <c r="I8861" s="57"/>
      <c r="J8861" s="57"/>
      <c r="K8861" s="57"/>
      <c r="L8861" s="57"/>
      <c r="M8861" s="57"/>
      <c r="N8861" s="57"/>
    </row>
    <row r="8862" spans="5:14">
      <c r="E8862" s="66"/>
      <c r="F8862" s="66"/>
      <c r="G8862" s="57"/>
      <c r="H8862" s="57"/>
      <c r="I8862" s="57"/>
      <c r="J8862" s="57"/>
      <c r="K8862" s="57"/>
      <c r="L8862" s="57"/>
      <c r="M8862" s="57"/>
      <c r="N8862" s="57"/>
    </row>
    <row r="8863" spans="5:14">
      <c r="E8863" s="66"/>
      <c r="F8863" s="66"/>
      <c r="G8863" s="57"/>
      <c r="H8863" s="57"/>
      <c r="I8863" s="57"/>
      <c r="J8863" s="57"/>
      <c r="K8863" s="57"/>
      <c r="L8863" s="57"/>
      <c r="M8863" s="57"/>
      <c r="N8863" s="57"/>
    </row>
    <row r="8864" spans="5:14">
      <c r="E8864" s="66"/>
      <c r="F8864" s="66"/>
      <c r="G8864" s="57"/>
      <c r="H8864" s="57"/>
      <c r="I8864" s="57"/>
      <c r="J8864" s="57"/>
      <c r="K8864" s="57"/>
      <c r="L8864" s="57"/>
      <c r="M8864" s="57"/>
      <c r="N8864" s="57"/>
    </row>
    <row r="8865" spans="5:14">
      <c r="E8865" s="66"/>
      <c r="F8865" s="66"/>
      <c r="G8865" s="57"/>
      <c r="H8865" s="57"/>
      <c r="I8865" s="57"/>
      <c r="J8865" s="57"/>
      <c r="K8865" s="57"/>
      <c r="L8865" s="57"/>
      <c r="M8865" s="57"/>
      <c r="N8865" s="57"/>
    </row>
    <row r="8866" spans="5:14">
      <c r="E8866" s="66"/>
      <c r="F8866" s="66"/>
      <c r="G8866" s="57"/>
      <c r="H8866" s="57"/>
      <c r="I8866" s="57"/>
      <c r="J8866" s="57"/>
      <c r="K8866" s="57"/>
      <c r="L8866" s="57"/>
      <c r="M8866" s="57"/>
      <c r="N8866" s="57"/>
    </row>
    <row r="8867" spans="5:14">
      <c r="E8867" s="66"/>
      <c r="F8867" s="66"/>
      <c r="G8867" s="57"/>
      <c r="H8867" s="57"/>
      <c r="I8867" s="57"/>
      <c r="J8867" s="57"/>
      <c r="K8867" s="57"/>
      <c r="L8867" s="57"/>
      <c r="M8867" s="57"/>
      <c r="N8867" s="57"/>
    </row>
    <row r="8868" spans="5:14">
      <c r="E8868" s="66"/>
      <c r="F8868" s="66"/>
      <c r="G8868" s="57"/>
      <c r="H8868" s="57"/>
      <c r="I8868" s="57"/>
      <c r="J8868" s="57"/>
      <c r="K8868" s="57"/>
      <c r="L8868" s="57"/>
      <c r="M8868" s="57"/>
      <c r="N8868" s="57"/>
    </row>
    <row r="8869" spans="5:14">
      <c r="E8869" s="66"/>
      <c r="F8869" s="66"/>
      <c r="G8869" s="57"/>
      <c r="H8869" s="57"/>
      <c r="I8869" s="57"/>
      <c r="J8869" s="57"/>
      <c r="K8869" s="57"/>
      <c r="L8869" s="57"/>
      <c r="M8869" s="57"/>
      <c r="N8869" s="57"/>
    </row>
    <row r="8870" spans="5:14">
      <c r="E8870" s="66"/>
      <c r="F8870" s="66"/>
      <c r="G8870" s="57"/>
      <c r="H8870" s="57"/>
      <c r="I8870" s="57"/>
      <c r="J8870" s="57"/>
      <c r="K8870" s="57"/>
      <c r="L8870" s="57"/>
      <c r="M8870" s="57"/>
      <c r="N8870" s="57"/>
    </row>
    <row r="8871" spans="5:14">
      <c r="E8871" s="66"/>
      <c r="F8871" s="66"/>
      <c r="G8871" s="57"/>
      <c r="H8871" s="57"/>
      <c r="I8871" s="57"/>
      <c r="J8871" s="57"/>
      <c r="K8871" s="57"/>
      <c r="L8871" s="57"/>
      <c r="M8871" s="57"/>
      <c r="N8871" s="57"/>
    </row>
    <row r="8872" spans="5:14">
      <c r="E8872" s="66"/>
      <c r="F8872" s="66"/>
      <c r="G8872" s="57"/>
      <c r="H8872" s="57"/>
      <c r="I8872" s="57"/>
      <c r="J8872" s="57"/>
      <c r="K8872" s="57"/>
      <c r="L8872" s="57"/>
      <c r="M8872" s="57"/>
      <c r="N8872" s="57"/>
    </row>
    <row r="8873" spans="5:14">
      <c r="E8873" s="66"/>
      <c r="F8873" s="66"/>
      <c r="G8873" s="57"/>
      <c r="H8873" s="57"/>
      <c r="I8873" s="57"/>
      <c r="J8873" s="57"/>
      <c r="K8873" s="57"/>
      <c r="L8873" s="57"/>
      <c r="M8873" s="57"/>
      <c r="N8873" s="57"/>
    </row>
    <row r="8874" spans="5:14">
      <c r="E8874" s="66"/>
      <c r="F8874" s="66"/>
      <c r="G8874" s="57"/>
      <c r="H8874" s="57"/>
      <c r="I8874" s="57"/>
      <c r="J8874" s="57"/>
      <c r="K8874" s="57"/>
      <c r="L8874" s="57"/>
      <c r="M8874" s="57"/>
      <c r="N8874" s="57"/>
    </row>
    <row r="8875" spans="5:14">
      <c r="E8875" s="66"/>
      <c r="F8875" s="66"/>
      <c r="G8875" s="57"/>
      <c r="H8875" s="57"/>
      <c r="I8875" s="57"/>
      <c r="J8875" s="57"/>
      <c r="K8875" s="57"/>
      <c r="L8875" s="57"/>
      <c r="M8875" s="57"/>
      <c r="N8875" s="57"/>
    </row>
    <row r="8876" spans="5:14">
      <c r="E8876" s="66"/>
      <c r="F8876" s="66"/>
      <c r="G8876" s="57"/>
      <c r="H8876" s="57"/>
      <c r="I8876" s="57"/>
      <c r="J8876" s="57"/>
      <c r="K8876" s="57"/>
      <c r="L8876" s="57"/>
      <c r="M8876" s="57"/>
      <c r="N8876" s="57"/>
    </row>
    <row r="8877" spans="5:14">
      <c r="E8877" s="66"/>
      <c r="F8877" s="66"/>
      <c r="G8877" s="57"/>
      <c r="H8877" s="57"/>
      <c r="I8877" s="57"/>
      <c r="J8877" s="57"/>
      <c r="K8877" s="57"/>
      <c r="L8877" s="57"/>
      <c r="M8877" s="57"/>
      <c r="N8877" s="57"/>
    </row>
    <row r="8878" spans="5:14">
      <c r="E8878" s="66"/>
      <c r="F8878" s="66"/>
      <c r="G8878" s="57"/>
      <c r="H8878" s="57"/>
      <c r="I8878" s="57"/>
      <c r="J8878" s="57"/>
      <c r="K8878" s="57"/>
      <c r="L8878" s="57"/>
      <c r="M8878" s="57"/>
      <c r="N8878" s="57"/>
    </row>
    <row r="8879" spans="5:14">
      <c r="E8879" s="66"/>
      <c r="F8879" s="66"/>
      <c r="G8879" s="57"/>
      <c r="H8879" s="57"/>
      <c r="I8879" s="57"/>
      <c r="J8879" s="57"/>
      <c r="K8879" s="57"/>
      <c r="L8879" s="57"/>
      <c r="M8879" s="57"/>
      <c r="N8879" s="57"/>
    </row>
    <row r="8880" spans="5:14">
      <c r="E8880" s="66"/>
      <c r="F8880" s="66"/>
      <c r="G8880" s="57"/>
      <c r="H8880" s="57"/>
      <c r="I8880" s="57"/>
      <c r="J8880" s="57"/>
      <c r="K8880" s="57"/>
      <c r="L8880" s="57"/>
      <c r="M8880" s="57"/>
      <c r="N8880" s="57"/>
    </row>
    <row r="8881" spans="5:14">
      <c r="E8881" s="66"/>
      <c r="F8881" s="66"/>
      <c r="G8881" s="57"/>
      <c r="H8881" s="57"/>
      <c r="I8881" s="57"/>
      <c r="J8881" s="57"/>
      <c r="K8881" s="57"/>
      <c r="L8881" s="57"/>
      <c r="M8881" s="57"/>
      <c r="N8881" s="57"/>
    </row>
    <row r="8882" spans="5:14">
      <c r="E8882" s="66"/>
      <c r="F8882" s="66"/>
      <c r="G8882" s="57"/>
      <c r="H8882" s="57"/>
      <c r="I8882" s="57"/>
      <c r="J8882" s="57"/>
      <c r="K8882" s="57"/>
      <c r="L8882" s="57"/>
      <c r="M8882" s="57"/>
      <c r="N8882" s="57"/>
    </row>
    <row r="8883" spans="5:14">
      <c r="E8883" s="66"/>
      <c r="F8883" s="66"/>
      <c r="G8883" s="57"/>
      <c r="H8883" s="57"/>
      <c r="I8883" s="57"/>
      <c r="J8883" s="57"/>
      <c r="K8883" s="57"/>
      <c r="L8883" s="57"/>
      <c r="M8883" s="57"/>
      <c r="N8883" s="57"/>
    </row>
    <row r="8884" spans="5:14">
      <c r="E8884" s="66"/>
      <c r="F8884" s="66"/>
      <c r="G8884" s="57"/>
      <c r="H8884" s="57"/>
      <c r="I8884" s="57"/>
      <c r="J8884" s="57"/>
      <c r="K8884" s="57"/>
      <c r="L8884" s="57"/>
      <c r="M8884" s="57"/>
      <c r="N8884" s="57"/>
    </row>
    <row r="8885" spans="5:14">
      <c r="E8885" s="66"/>
      <c r="F8885" s="66"/>
      <c r="G8885" s="57"/>
      <c r="H8885" s="57"/>
      <c r="I8885" s="57"/>
      <c r="J8885" s="57"/>
      <c r="K8885" s="57"/>
      <c r="L8885" s="57"/>
      <c r="M8885" s="57"/>
      <c r="N8885" s="57"/>
    </row>
    <row r="8886" spans="5:14">
      <c r="E8886" s="66"/>
      <c r="F8886" s="66"/>
      <c r="G8886" s="57"/>
      <c r="H8886" s="57"/>
      <c r="I8886" s="57"/>
      <c r="J8886" s="57"/>
      <c r="K8886" s="57"/>
      <c r="L8886" s="57"/>
      <c r="M8886" s="57"/>
      <c r="N8886" s="57"/>
    </row>
    <row r="8887" spans="5:14">
      <c r="E8887" s="66"/>
      <c r="F8887" s="66"/>
      <c r="G8887" s="57"/>
      <c r="H8887" s="57"/>
      <c r="I8887" s="57"/>
      <c r="J8887" s="57"/>
      <c r="K8887" s="57"/>
      <c r="L8887" s="57"/>
      <c r="M8887" s="57"/>
      <c r="N8887" s="57"/>
    </row>
    <row r="8888" spans="5:14">
      <c r="E8888" s="66"/>
      <c r="F8888" s="66"/>
      <c r="G8888" s="57"/>
      <c r="H8888" s="57"/>
      <c r="I8888" s="57"/>
      <c r="J8888" s="57"/>
      <c r="K8888" s="57"/>
      <c r="L8888" s="57"/>
      <c r="M8888" s="57"/>
      <c r="N8888" s="57"/>
    </row>
    <row r="8889" spans="5:14">
      <c r="E8889" s="66"/>
      <c r="F8889" s="66"/>
      <c r="G8889" s="57"/>
      <c r="H8889" s="57"/>
      <c r="I8889" s="57"/>
      <c r="J8889" s="57"/>
      <c r="K8889" s="57"/>
      <c r="L8889" s="57"/>
      <c r="M8889" s="57"/>
      <c r="N8889" s="57"/>
    </row>
    <row r="8890" spans="5:14">
      <c r="E8890" s="66"/>
      <c r="F8890" s="66"/>
      <c r="G8890" s="57"/>
      <c r="H8890" s="57"/>
      <c r="I8890" s="57"/>
      <c r="J8890" s="57"/>
      <c r="K8890" s="57"/>
      <c r="L8890" s="57"/>
      <c r="M8890" s="57"/>
      <c r="N8890" s="57"/>
    </row>
    <row r="8891" spans="5:14">
      <c r="E8891" s="66"/>
      <c r="F8891" s="66"/>
      <c r="G8891" s="57"/>
      <c r="H8891" s="57"/>
      <c r="I8891" s="57"/>
      <c r="J8891" s="57"/>
      <c r="K8891" s="57"/>
      <c r="L8891" s="57"/>
      <c r="M8891" s="57"/>
      <c r="N8891" s="57"/>
    </row>
    <row r="8892" spans="5:14">
      <c r="E8892" s="66"/>
      <c r="F8892" s="66"/>
      <c r="G8892" s="57"/>
      <c r="H8892" s="57"/>
      <c r="I8892" s="57"/>
      <c r="J8892" s="57"/>
      <c r="K8892" s="57"/>
      <c r="L8892" s="57"/>
      <c r="M8892" s="57"/>
      <c r="N8892" s="57"/>
    </row>
    <row r="8893" spans="5:14">
      <c r="E8893" s="66"/>
      <c r="F8893" s="66"/>
      <c r="G8893" s="57"/>
      <c r="H8893" s="57"/>
      <c r="I8893" s="57"/>
      <c r="J8893" s="57"/>
      <c r="K8893" s="57"/>
      <c r="L8893" s="57"/>
      <c r="M8893" s="57"/>
      <c r="N8893" s="57"/>
    </row>
    <row r="8894" spans="5:14">
      <c r="E8894" s="66"/>
      <c r="F8894" s="66"/>
      <c r="G8894" s="57"/>
      <c r="H8894" s="57"/>
      <c r="I8894" s="57"/>
      <c r="J8894" s="57"/>
      <c r="K8894" s="57"/>
      <c r="L8894" s="57"/>
      <c r="M8894" s="57"/>
      <c r="N8894" s="57"/>
    </row>
    <row r="8895" spans="5:14">
      <c r="E8895" s="66"/>
      <c r="F8895" s="66"/>
      <c r="G8895" s="57"/>
      <c r="H8895" s="57"/>
      <c r="I8895" s="57"/>
      <c r="J8895" s="57"/>
      <c r="K8895" s="57"/>
      <c r="L8895" s="57"/>
      <c r="M8895" s="57"/>
      <c r="N8895" s="57"/>
    </row>
    <row r="8896" spans="5:14">
      <c r="E8896" s="66"/>
      <c r="F8896" s="66"/>
      <c r="G8896" s="57"/>
      <c r="H8896" s="57"/>
      <c r="I8896" s="57"/>
      <c r="J8896" s="57"/>
      <c r="K8896" s="57"/>
      <c r="L8896" s="57"/>
      <c r="M8896" s="57"/>
      <c r="N8896" s="57"/>
    </row>
    <row r="8897" spans="5:14">
      <c r="E8897" s="66"/>
      <c r="F8897" s="66"/>
      <c r="G8897" s="57"/>
      <c r="H8897" s="57"/>
      <c r="I8897" s="57"/>
      <c r="J8897" s="57"/>
      <c r="K8897" s="57"/>
      <c r="L8897" s="57"/>
      <c r="M8897" s="57"/>
      <c r="N8897" s="57"/>
    </row>
    <row r="8898" spans="5:14">
      <c r="E8898" s="66"/>
      <c r="F8898" s="66"/>
      <c r="G8898" s="57"/>
      <c r="H8898" s="57"/>
      <c r="I8898" s="57"/>
      <c r="J8898" s="57"/>
      <c r="K8898" s="57"/>
      <c r="L8898" s="57"/>
      <c r="M8898" s="57"/>
      <c r="N8898" s="57"/>
    </row>
    <row r="8899" spans="5:14">
      <c r="E8899" s="66"/>
      <c r="F8899" s="66"/>
      <c r="G8899" s="57"/>
      <c r="H8899" s="57"/>
      <c r="I8899" s="57"/>
      <c r="J8899" s="57"/>
      <c r="K8899" s="57"/>
      <c r="L8899" s="57"/>
      <c r="M8899" s="57"/>
      <c r="N8899" s="57"/>
    </row>
    <row r="8900" spans="5:14">
      <c r="E8900" s="66"/>
      <c r="F8900" s="66"/>
      <c r="G8900" s="57"/>
      <c r="H8900" s="57"/>
      <c r="I8900" s="57"/>
      <c r="J8900" s="57"/>
      <c r="K8900" s="57"/>
      <c r="L8900" s="57"/>
      <c r="M8900" s="57"/>
      <c r="N8900" s="57"/>
    </row>
    <row r="8901" spans="5:14">
      <c r="E8901" s="66"/>
      <c r="F8901" s="66"/>
      <c r="G8901" s="57"/>
      <c r="H8901" s="57"/>
      <c r="I8901" s="57"/>
      <c r="J8901" s="57"/>
      <c r="K8901" s="57"/>
      <c r="L8901" s="57"/>
      <c r="M8901" s="57"/>
      <c r="N8901" s="57"/>
    </row>
    <row r="8902" spans="5:14">
      <c r="E8902" s="66"/>
      <c r="F8902" s="66"/>
      <c r="G8902" s="57"/>
      <c r="H8902" s="57"/>
      <c r="I8902" s="57"/>
      <c r="J8902" s="57"/>
      <c r="K8902" s="57"/>
      <c r="L8902" s="57"/>
      <c r="M8902" s="57"/>
      <c r="N8902" s="57"/>
    </row>
    <row r="8903" spans="5:14">
      <c r="E8903" s="66"/>
      <c r="F8903" s="66"/>
      <c r="G8903" s="57"/>
      <c r="H8903" s="57"/>
      <c r="I8903" s="57"/>
      <c r="J8903" s="57"/>
      <c r="K8903" s="57"/>
      <c r="L8903" s="57"/>
      <c r="M8903" s="57"/>
      <c r="N8903" s="57"/>
    </row>
    <row r="8904" spans="5:14">
      <c r="E8904" s="66"/>
      <c r="F8904" s="66"/>
      <c r="G8904" s="57"/>
      <c r="H8904" s="57"/>
      <c r="I8904" s="57"/>
      <c r="J8904" s="57"/>
      <c r="K8904" s="57"/>
      <c r="L8904" s="57"/>
      <c r="M8904" s="57"/>
      <c r="N8904" s="57"/>
    </row>
    <row r="8905" spans="5:14">
      <c r="E8905" s="66"/>
      <c r="F8905" s="66"/>
      <c r="G8905" s="57"/>
      <c r="H8905" s="57"/>
      <c r="I8905" s="57"/>
      <c r="J8905" s="57"/>
      <c r="K8905" s="57"/>
      <c r="L8905" s="57"/>
      <c r="M8905" s="57"/>
      <c r="N8905" s="57"/>
    </row>
    <row r="8906" spans="5:14">
      <c r="E8906" s="66"/>
      <c r="F8906" s="66"/>
      <c r="G8906" s="57"/>
      <c r="H8906" s="57"/>
      <c r="I8906" s="57"/>
      <c r="J8906" s="57"/>
      <c r="K8906" s="57"/>
      <c r="L8906" s="57"/>
      <c r="M8906" s="57"/>
      <c r="N8906" s="57"/>
    </row>
    <row r="8907" spans="5:14">
      <c r="E8907" s="66"/>
      <c r="F8907" s="66"/>
      <c r="G8907" s="57"/>
      <c r="H8907" s="57"/>
      <c r="I8907" s="57"/>
      <c r="J8907" s="57"/>
      <c r="K8907" s="57"/>
      <c r="L8907" s="57"/>
      <c r="M8907" s="57"/>
      <c r="N8907" s="57"/>
    </row>
    <row r="8908" spans="5:14">
      <c r="E8908" s="66"/>
      <c r="F8908" s="66"/>
      <c r="G8908" s="57"/>
      <c r="H8908" s="57"/>
      <c r="I8908" s="57"/>
      <c r="J8908" s="57"/>
      <c r="K8908" s="57"/>
      <c r="L8908" s="57"/>
      <c r="M8908" s="57"/>
      <c r="N8908" s="57"/>
    </row>
    <row r="8909" spans="5:14">
      <c r="E8909" s="66"/>
      <c r="F8909" s="66"/>
      <c r="G8909" s="57"/>
      <c r="H8909" s="57"/>
      <c r="I8909" s="57"/>
      <c r="J8909" s="57"/>
      <c r="K8909" s="57"/>
      <c r="L8909" s="57"/>
      <c r="M8909" s="57"/>
      <c r="N8909" s="57"/>
    </row>
    <row r="8910" spans="5:14">
      <c r="E8910" s="66"/>
      <c r="F8910" s="66"/>
      <c r="G8910" s="57"/>
      <c r="H8910" s="57"/>
      <c r="I8910" s="57"/>
      <c r="J8910" s="57"/>
      <c r="K8910" s="57"/>
      <c r="L8910" s="57"/>
      <c r="M8910" s="57"/>
      <c r="N8910" s="57"/>
    </row>
    <row r="8911" spans="5:14">
      <c r="E8911" s="66"/>
      <c r="F8911" s="66"/>
      <c r="G8911" s="57"/>
      <c r="H8911" s="57"/>
      <c r="I8911" s="57"/>
      <c r="J8911" s="57"/>
      <c r="K8911" s="57"/>
      <c r="L8911" s="57"/>
      <c r="M8911" s="57"/>
      <c r="N8911" s="57"/>
    </row>
    <row r="8912" spans="5:14">
      <c r="E8912" s="66"/>
      <c r="F8912" s="66"/>
      <c r="G8912" s="57"/>
      <c r="H8912" s="57"/>
      <c r="I8912" s="57"/>
      <c r="J8912" s="57"/>
      <c r="K8912" s="57"/>
      <c r="L8912" s="57"/>
      <c r="M8912" s="57"/>
      <c r="N8912" s="57"/>
    </row>
    <row r="8913" spans="5:14">
      <c r="E8913" s="66"/>
      <c r="F8913" s="66"/>
      <c r="G8913" s="57"/>
      <c r="H8913" s="57"/>
      <c r="I8913" s="57"/>
      <c r="J8913" s="57"/>
      <c r="K8913" s="57"/>
      <c r="L8913" s="57"/>
      <c r="M8913" s="57"/>
      <c r="N8913" s="57"/>
    </row>
    <row r="8914" spans="5:14">
      <c r="E8914" s="66"/>
      <c r="F8914" s="66"/>
      <c r="G8914" s="57"/>
      <c r="H8914" s="57"/>
      <c r="I8914" s="57"/>
      <c r="J8914" s="57"/>
      <c r="K8914" s="57"/>
      <c r="L8914" s="57"/>
      <c r="M8914" s="57"/>
      <c r="N8914" s="57"/>
    </row>
    <row r="8915" spans="5:14">
      <c r="E8915" s="66"/>
      <c r="F8915" s="66"/>
      <c r="G8915" s="57"/>
      <c r="H8915" s="57"/>
      <c r="I8915" s="57"/>
      <c r="J8915" s="57"/>
      <c r="K8915" s="57"/>
      <c r="L8915" s="57"/>
      <c r="M8915" s="57"/>
      <c r="N8915" s="57"/>
    </row>
    <row r="8916" spans="5:14">
      <c r="E8916" s="66"/>
      <c r="F8916" s="66"/>
      <c r="G8916" s="57"/>
      <c r="H8916" s="57"/>
      <c r="I8916" s="57"/>
      <c r="J8916" s="57"/>
      <c r="K8916" s="57"/>
      <c r="L8916" s="57"/>
      <c r="M8916" s="57"/>
      <c r="N8916" s="57"/>
    </row>
    <row r="8917" spans="5:14">
      <c r="E8917" s="66"/>
      <c r="F8917" s="66"/>
      <c r="G8917" s="57"/>
      <c r="H8917" s="57"/>
      <c r="I8917" s="57"/>
      <c r="J8917" s="57"/>
      <c r="K8917" s="57"/>
      <c r="L8917" s="57"/>
      <c r="M8917" s="57"/>
      <c r="N8917" s="57"/>
    </row>
    <row r="8918" spans="5:14">
      <c r="E8918" s="66"/>
      <c r="F8918" s="66"/>
      <c r="G8918" s="57"/>
      <c r="H8918" s="57"/>
      <c r="I8918" s="57"/>
      <c r="J8918" s="57"/>
      <c r="K8918" s="57"/>
      <c r="L8918" s="57"/>
      <c r="M8918" s="57"/>
      <c r="N8918" s="57"/>
    </row>
    <row r="8919" spans="5:14">
      <c r="E8919" s="66"/>
      <c r="F8919" s="66"/>
      <c r="G8919" s="57"/>
      <c r="H8919" s="57"/>
      <c r="I8919" s="57"/>
      <c r="J8919" s="57"/>
      <c r="K8919" s="57"/>
      <c r="L8919" s="57"/>
      <c r="M8919" s="57"/>
      <c r="N8919" s="57"/>
    </row>
    <row r="8920" spans="5:14">
      <c r="E8920" s="66"/>
      <c r="F8920" s="66"/>
      <c r="G8920" s="57"/>
      <c r="H8920" s="57"/>
      <c r="I8920" s="57"/>
      <c r="J8920" s="57"/>
      <c r="K8920" s="57"/>
      <c r="L8920" s="57"/>
      <c r="M8920" s="57"/>
      <c r="N8920" s="57"/>
    </row>
    <row r="8921" spans="5:14">
      <c r="E8921" s="66"/>
      <c r="F8921" s="66"/>
      <c r="G8921" s="57"/>
      <c r="H8921" s="57"/>
      <c r="I8921" s="57"/>
      <c r="J8921" s="57"/>
      <c r="K8921" s="57"/>
      <c r="L8921" s="57"/>
      <c r="M8921" s="57"/>
      <c r="N8921" s="57"/>
    </row>
    <row r="8922" spans="5:14">
      <c r="E8922" s="66"/>
      <c r="F8922" s="66"/>
      <c r="G8922" s="57"/>
      <c r="H8922" s="57"/>
      <c r="I8922" s="57"/>
      <c r="J8922" s="57"/>
      <c r="K8922" s="57"/>
      <c r="L8922" s="57"/>
      <c r="M8922" s="57"/>
      <c r="N8922" s="57"/>
    </row>
    <row r="8923" spans="5:14">
      <c r="E8923" s="66"/>
      <c r="F8923" s="66"/>
      <c r="G8923" s="57"/>
      <c r="H8923" s="57"/>
      <c r="I8923" s="57"/>
      <c r="J8923" s="57"/>
      <c r="K8923" s="57"/>
      <c r="L8923" s="57"/>
      <c r="M8923" s="57"/>
      <c r="N8923" s="57"/>
    </row>
    <row r="8924" spans="5:14">
      <c r="E8924" s="66"/>
      <c r="F8924" s="66"/>
      <c r="G8924" s="57"/>
      <c r="H8924" s="57"/>
      <c r="I8924" s="57"/>
      <c r="J8924" s="57"/>
      <c r="K8924" s="57"/>
      <c r="L8924" s="57"/>
      <c r="M8924" s="57"/>
      <c r="N8924" s="57"/>
    </row>
    <row r="8925" spans="5:14">
      <c r="E8925" s="66"/>
      <c r="F8925" s="66"/>
      <c r="G8925" s="57"/>
      <c r="H8925" s="57"/>
      <c r="I8925" s="57"/>
      <c r="J8925" s="57"/>
      <c r="K8925" s="57"/>
      <c r="L8925" s="57"/>
      <c r="M8925" s="57"/>
      <c r="N8925" s="57"/>
    </row>
    <row r="8926" spans="5:14">
      <c r="E8926" s="66"/>
      <c r="F8926" s="66"/>
      <c r="G8926" s="57"/>
      <c r="H8926" s="57"/>
      <c r="I8926" s="57"/>
      <c r="J8926" s="57"/>
      <c r="K8926" s="57"/>
      <c r="L8926" s="57"/>
      <c r="M8926" s="57"/>
      <c r="N8926" s="57"/>
    </row>
    <row r="8927" spans="5:14">
      <c r="E8927" s="66"/>
      <c r="F8927" s="66"/>
      <c r="G8927" s="57"/>
      <c r="H8927" s="57"/>
      <c r="I8927" s="57"/>
      <c r="J8927" s="57"/>
      <c r="K8927" s="57"/>
      <c r="L8927" s="57"/>
      <c r="M8927" s="57"/>
      <c r="N8927" s="57"/>
    </row>
    <row r="8928" spans="5:14">
      <c r="E8928" s="66"/>
      <c r="F8928" s="66"/>
      <c r="G8928" s="57"/>
      <c r="H8928" s="57"/>
      <c r="I8928" s="57"/>
      <c r="J8928" s="57"/>
      <c r="K8928" s="57"/>
      <c r="L8928" s="57"/>
      <c r="M8928" s="57"/>
      <c r="N8928" s="57"/>
    </row>
    <row r="8929" spans="5:14">
      <c r="E8929" s="66"/>
      <c r="F8929" s="66"/>
      <c r="G8929" s="57"/>
      <c r="H8929" s="57"/>
      <c r="I8929" s="57"/>
      <c r="J8929" s="57"/>
      <c r="K8929" s="57"/>
      <c r="L8929" s="57"/>
      <c r="M8929" s="57"/>
      <c r="N8929" s="57"/>
    </row>
    <row r="8930" spans="5:14">
      <c r="E8930" s="66"/>
      <c r="F8930" s="66"/>
      <c r="G8930" s="57"/>
      <c r="H8930" s="57"/>
      <c r="I8930" s="57"/>
      <c r="J8930" s="57"/>
      <c r="K8930" s="57"/>
      <c r="L8930" s="57"/>
      <c r="M8930" s="57"/>
      <c r="N8930" s="57"/>
    </row>
    <row r="8931" spans="5:14">
      <c r="E8931" s="66"/>
      <c r="F8931" s="66"/>
      <c r="G8931" s="57"/>
      <c r="H8931" s="57"/>
      <c r="I8931" s="57"/>
      <c r="J8931" s="57"/>
      <c r="K8931" s="57"/>
      <c r="L8931" s="57"/>
      <c r="M8931" s="57"/>
      <c r="N8931" s="57"/>
    </row>
    <row r="8932" spans="5:14">
      <c r="E8932" s="66"/>
      <c r="F8932" s="66"/>
      <c r="G8932" s="57"/>
      <c r="H8932" s="57"/>
      <c r="I8932" s="57"/>
      <c r="J8932" s="57"/>
      <c r="K8932" s="57"/>
      <c r="L8932" s="57"/>
      <c r="M8932" s="57"/>
      <c r="N8932" s="57"/>
    </row>
    <row r="8933" spans="5:14">
      <c r="E8933" s="66"/>
      <c r="F8933" s="66"/>
      <c r="G8933" s="57"/>
      <c r="H8933" s="57"/>
      <c r="I8933" s="57"/>
      <c r="J8933" s="57"/>
      <c r="K8933" s="57"/>
      <c r="L8933" s="57"/>
      <c r="M8933" s="57"/>
      <c r="N8933" s="57"/>
    </row>
    <row r="8934" spans="5:14">
      <c r="E8934" s="66"/>
      <c r="F8934" s="66"/>
      <c r="G8934" s="57"/>
      <c r="H8934" s="57"/>
      <c r="I8934" s="57"/>
      <c r="J8934" s="57"/>
      <c r="K8934" s="57"/>
      <c r="L8934" s="57"/>
      <c r="M8934" s="57"/>
      <c r="N8934" s="57"/>
    </row>
    <row r="8935" spans="5:14">
      <c r="E8935" s="66"/>
      <c r="F8935" s="66"/>
      <c r="G8935" s="57"/>
      <c r="H8935" s="57"/>
      <c r="I8935" s="57"/>
      <c r="J8935" s="57"/>
      <c r="K8935" s="57"/>
      <c r="L8935" s="57"/>
      <c r="M8935" s="57"/>
      <c r="N8935" s="57"/>
    </row>
    <row r="8936" spans="5:14">
      <c r="E8936" s="66"/>
      <c r="F8936" s="66"/>
      <c r="G8936" s="57"/>
      <c r="H8936" s="57"/>
      <c r="I8936" s="57"/>
      <c r="J8936" s="57"/>
      <c r="K8936" s="57"/>
      <c r="L8936" s="57"/>
      <c r="M8936" s="57"/>
      <c r="N8936" s="57"/>
    </row>
    <row r="8937" spans="5:14">
      <c r="E8937" s="66"/>
      <c r="F8937" s="66"/>
      <c r="G8937" s="57"/>
      <c r="H8937" s="57"/>
      <c r="I8937" s="57"/>
      <c r="J8937" s="57"/>
      <c r="K8937" s="57"/>
      <c r="L8937" s="57"/>
      <c r="M8937" s="57"/>
      <c r="N8937" s="57"/>
    </row>
    <row r="8938" spans="5:14">
      <c r="E8938" s="66"/>
      <c r="F8938" s="66"/>
      <c r="G8938" s="57"/>
      <c r="H8938" s="57"/>
      <c r="I8938" s="57"/>
      <c r="J8938" s="57"/>
      <c r="K8938" s="57"/>
      <c r="L8938" s="57"/>
      <c r="M8938" s="57"/>
      <c r="N8938" s="57"/>
    </row>
    <row r="8939" spans="5:14">
      <c r="E8939" s="66"/>
      <c r="F8939" s="66"/>
      <c r="G8939" s="57"/>
      <c r="H8939" s="57"/>
      <c r="I8939" s="57"/>
      <c r="J8939" s="57"/>
      <c r="K8939" s="57"/>
      <c r="L8939" s="57"/>
      <c r="M8939" s="57"/>
      <c r="N8939" s="57"/>
    </row>
    <row r="8940" spans="5:14">
      <c r="E8940" s="66"/>
      <c r="F8940" s="66"/>
      <c r="G8940" s="57"/>
      <c r="H8940" s="57"/>
      <c r="I8940" s="57"/>
      <c r="J8940" s="57"/>
      <c r="K8940" s="57"/>
      <c r="L8940" s="57"/>
      <c r="M8940" s="57"/>
      <c r="N8940" s="57"/>
    </row>
    <row r="8941" spans="5:14">
      <c r="E8941" s="66"/>
      <c r="F8941" s="66"/>
      <c r="G8941" s="57"/>
      <c r="H8941" s="57"/>
      <c r="I8941" s="57"/>
      <c r="J8941" s="57"/>
      <c r="K8941" s="57"/>
      <c r="L8941" s="57"/>
      <c r="M8941" s="57"/>
      <c r="N8941" s="57"/>
    </row>
    <row r="8942" spans="5:14">
      <c r="E8942" s="66"/>
      <c r="F8942" s="66"/>
      <c r="G8942" s="57"/>
      <c r="H8942" s="57"/>
      <c r="I8942" s="57"/>
      <c r="J8942" s="57"/>
      <c r="K8942" s="57"/>
      <c r="L8942" s="57"/>
      <c r="M8942" s="57"/>
      <c r="N8942" s="57"/>
    </row>
    <row r="8943" spans="5:14">
      <c r="E8943" s="66"/>
      <c r="F8943" s="66"/>
      <c r="G8943" s="57"/>
      <c r="H8943" s="57"/>
      <c r="I8943" s="57"/>
      <c r="J8943" s="57"/>
      <c r="K8943" s="57"/>
      <c r="L8943" s="57"/>
      <c r="M8943" s="57"/>
      <c r="N8943" s="57"/>
    </row>
    <row r="8944" spans="5:14">
      <c r="E8944" s="66"/>
      <c r="F8944" s="66"/>
      <c r="G8944" s="57"/>
      <c r="H8944" s="57"/>
      <c r="I8944" s="57"/>
      <c r="J8944" s="57"/>
      <c r="K8944" s="57"/>
      <c r="L8944" s="57"/>
      <c r="M8944" s="57"/>
      <c r="N8944" s="57"/>
    </row>
    <row r="8945" spans="5:14">
      <c r="E8945" s="66"/>
      <c r="F8945" s="66"/>
      <c r="G8945" s="57"/>
      <c r="H8945" s="57"/>
      <c r="I8945" s="57"/>
      <c r="J8945" s="57"/>
      <c r="K8945" s="57"/>
      <c r="L8945" s="57"/>
      <c r="M8945" s="57"/>
      <c r="N8945" s="57"/>
    </row>
    <row r="8946" spans="5:14">
      <c r="E8946" s="66"/>
      <c r="F8946" s="66"/>
      <c r="G8946" s="57"/>
      <c r="H8946" s="57"/>
      <c r="I8946" s="57"/>
      <c r="J8946" s="57"/>
      <c r="K8946" s="57"/>
      <c r="L8946" s="57"/>
      <c r="M8946" s="57"/>
      <c r="N8946" s="57"/>
    </row>
    <row r="8947" spans="5:14">
      <c r="E8947" s="66"/>
      <c r="F8947" s="66"/>
      <c r="G8947" s="57"/>
      <c r="H8947" s="57"/>
      <c r="I8947" s="57"/>
      <c r="J8947" s="57"/>
      <c r="K8947" s="57"/>
      <c r="L8947" s="57"/>
      <c r="M8947" s="57"/>
      <c r="N8947" s="57"/>
    </row>
    <row r="8948" spans="5:14">
      <c r="E8948" s="66"/>
      <c r="F8948" s="66"/>
      <c r="G8948" s="57"/>
      <c r="H8948" s="57"/>
      <c r="I8948" s="57"/>
      <c r="J8948" s="57"/>
      <c r="K8948" s="57"/>
      <c r="L8948" s="57"/>
      <c r="M8948" s="57"/>
      <c r="N8948" s="57"/>
    </row>
    <row r="8949" spans="5:14">
      <c r="E8949" s="66"/>
      <c r="F8949" s="66"/>
      <c r="G8949" s="57"/>
      <c r="H8949" s="57"/>
      <c r="I8949" s="57"/>
      <c r="J8949" s="57"/>
      <c r="K8949" s="57"/>
      <c r="L8949" s="57"/>
      <c r="M8949" s="57"/>
      <c r="N8949" s="57"/>
    </row>
    <row r="8950" spans="5:14">
      <c r="E8950" s="66"/>
      <c r="F8950" s="66"/>
      <c r="G8950" s="57"/>
      <c r="H8950" s="57"/>
      <c r="I8950" s="57"/>
      <c r="J8950" s="57"/>
      <c r="K8950" s="57"/>
      <c r="L8950" s="57"/>
      <c r="M8950" s="57"/>
      <c r="N8950" s="57"/>
    </row>
    <row r="8951" spans="5:14">
      <c r="E8951" s="66"/>
      <c r="F8951" s="66"/>
      <c r="G8951" s="57"/>
      <c r="H8951" s="57"/>
      <c r="I8951" s="57"/>
      <c r="J8951" s="57"/>
      <c r="K8951" s="57"/>
      <c r="L8951" s="57"/>
      <c r="M8951" s="57"/>
      <c r="N8951" s="57"/>
    </row>
    <row r="8952" spans="5:14">
      <c r="E8952" s="66"/>
      <c r="F8952" s="66"/>
      <c r="G8952" s="57"/>
      <c r="H8952" s="57"/>
      <c r="I8952" s="57"/>
      <c r="J8952" s="57"/>
      <c r="K8952" s="57"/>
      <c r="L8952" s="57"/>
      <c r="M8952" s="57"/>
      <c r="N8952" s="57"/>
    </row>
    <row r="8953" spans="5:14">
      <c r="E8953" s="66"/>
      <c r="F8953" s="66"/>
      <c r="G8953" s="57"/>
      <c r="H8953" s="57"/>
      <c r="I8953" s="57"/>
      <c r="J8953" s="57"/>
      <c r="K8953" s="57"/>
      <c r="L8953" s="57"/>
      <c r="M8953" s="57"/>
      <c r="N8953" s="57"/>
    </row>
    <row r="8954" spans="5:14">
      <c r="E8954" s="66"/>
      <c r="F8954" s="66"/>
      <c r="G8954" s="57"/>
      <c r="H8954" s="57"/>
      <c r="I8954" s="57"/>
      <c r="J8954" s="57"/>
      <c r="K8954" s="57"/>
      <c r="L8954" s="57"/>
      <c r="M8954" s="57"/>
      <c r="N8954" s="57"/>
    </row>
    <row r="8955" spans="5:14">
      <c r="E8955" s="66"/>
      <c r="F8955" s="66"/>
      <c r="G8955" s="57"/>
      <c r="H8955" s="57"/>
      <c r="I8955" s="57"/>
      <c r="J8955" s="57"/>
      <c r="K8955" s="57"/>
      <c r="L8955" s="57"/>
      <c r="M8955" s="57"/>
      <c r="N8955" s="57"/>
    </row>
    <row r="8956" spans="5:14">
      <c r="E8956" s="66"/>
      <c r="F8956" s="66"/>
      <c r="G8956" s="57"/>
      <c r="H8956" s="57"/>
      <c r="I8956" s="57"/>
      <c r="J8956" s="57"/>
      <c r="K8956" s="57"/>
      <c r="L8956" s="57"/>
      <c r="M8956" s="57"/>
      <c r="N8956" s="57"/>
    </row>
    <row r="8957" spans="5:14">
      <c r="E8957" s="66"/>
      <c r="F8957" s="66"/>
      <c r="G8957" s="57"/>
      <c r="H8957" s="57"/>
      <c r="I8957" s="57"/>
      <c r="J8957" s="57"/>
      <c r="K8957" s="57"/>
      <c r="L8957" s="57"/>
      <c r="M8957" s="57"/>
      <c r="N8957" s="57"/>
    </row>
    <row r="8958" spans="5:14">
      <c r="E8958" s="66"/>
      <c r="F8958" s="66"/>
      <c r="G8958" s="57"/>
      <c r="H8958" s="57"/>
      <c r="I8958" s="57"/>
      <c r="J8958" s="57"/>
      <c r="K8958" s="57"/>
      <c r="L8958" s="57"/>
      <c r="M8958" s="57"/>
      <c r="N8958" s="57"/>
    </row>
    <row r="8959" spans="5:14">
      <c r="E8959" s="66"/>
      <c r="F8959" s="66"/>
      <c r="G8959" s="57"/>
      <c r="H8959" s="57"/>
      <c r="I8959" s="57"/>
      <c r="J8959" s="57"/>
      <c r="K8959" s="57"/>
      <c r="L8959" s="57"/>
      <c r="M8959" s="57"/>
      <c r="N8959" s="57"/>
    </row>
    <row r="8960" spans="5:14">
      <c r="E8960" s="66"/>
      <c r="F8960" s="66"/>
      <c r="G8960" s="57"/>
      <c r="H8960" s="57"/>
      <c r="I8960" s="57"/>
      <c r="J8960" s="57"/>
      <c r="K8960" s="57"/>
      <c r="L8960" s="57"/>
      <c r="M8960" s="57"/>
      <c r="N8960" s="57"/>
    </row>
    <row r="8961" spans="5:14">
      <c r="E8961" s="66"/>
      <c r="F8961" s="66"/>
      <c r="G8961" s="57"/>
      <c r="H8961" s="57"/>
      <c r="I8961" s="57"/>
      <c r="J8961" s="57"/>
      <c r="K8961" s="57"/>
      <c r="L8961" s="57"/>
      <c r="M8961" s="57"/>
      <c r="N8961" s="57"/>
    </row>
    <row r="8962" spans="5:14">
      <c r="E8962" s="66"/>
      <c r="F8962" s="66"/>
      <c r="G8962" s="57"/>
      <c r="H8962" s="57"/>
      <c r="I8962" s="57"/>
      <c r="J8962" s="57"/>
      <c r="K8962" s="57"/>
      <c r="L8962" s="57"/>
      <c r="M8962" s="57"/>
      <c r="N8962" s="57"/>
    </row>
    <row r="8963" spans="5:14">
      <c r="E8963" s="66"/>
      <c r="F8963" s="66"/>
      <c r="G8963" s="57"/>
      <c r="H8963" s="57"/>
      <c r="I8963" s="57"/>
      <c r="J8963" s="57"/>
      <c r="K8963" s="57"/>
      <c r="L8963" s="57"/>
      <c r="M8963" s="57"/>
      <c r="N8963" s="57"/>
    </row>
    <row r="8964" spans="5:14">
      <c r="E8964" s="66"/>
      <c r="F8964" s="66"/>
      <c r="G8964" s="57"/>
      <c r="H8964" s="57"/>
      <c r="I8964" s="57"/>
      <c r="J8964" s="57"/>
      <c r="K8964" s="57"/>
      <c r="L8964" s="57"/>
      <c r="M8964" s="57"/>
      <c r="N8964" s="57"/>
    </row>
    <row r="8965" spans="5:14">
      <c r="E8965" s="66"/>
      <c r="F8965" s="66"/>
      <c r="G8965" s="57"/>
      <c r="H8965" s="57"/>
      <c r="I8965" s="57"/>
      <c r="J8965" s="57"/>
      <c r="K8965" s="57"/>
      <c r="L8965" s="57"/>
      <c r="M8965" s="57"/>
      <c r="N8965" s="57"/>
    </row>
    <row r="8966" spans="5:14">
      <c r="E8966" s="66"/>
      <c r="F8966" s="66"/>
      <c r="G8966" s="57"/>
      <c r="H8966" s="57"/>
      <c r="I8966" s="57"/>
      <c r="J8966" s="57"/>
      <c r="K8966" s="57"/>
      <c r="L8966" s="57"/>
      <c r="M8966" s="57"/>
      <c r="N8966" s="57"/>
    </row>
    <row r="8967" spans="5:14">
      <c r="E8967" s="66"/>
      <c r="F8967" s="66"/>
      <c r="G8967" s="57"/>
      <c r="H8967" s="57"/>
      <c r="I8967" s="57"/>
      <c r="J8967" s="57"/>
      <c r="K8967" s="57"/>
      <c r="L8967" s="57"/>
      <c r="M8967" s="57"/>
      <c r="N8967" s="57"/>
    </row>
    <row r="8968" spans="5:14">
      <c r="E8968" s="66"/>
      <c r="F8968" s="66"/>
      <c r="G8968" s="57"/>
      <c r="H8968" s="57"/>
      <c r="I8968" s="57"/>
      <c r="J8968" s="57"/>
      <c r="K8968" s="57"/>
      <c r="L8968" s="57"/>
      <c r="M8968" s="57"/>
      <c r="N8968" s="57"/>
    </row>
    <row r="8969" spans="5:14">
      <c r="E8969" s="66"/>
      <c r="F8969" s="66"/>
      <c r="G8969" s="57"/>
      <c r="H8969" s="57"/>
      <c r="I8969" s="57"/>
      <c r="J8969" s="57"/>
      <c r="K8969" s="57"/>
      <c r="L8969" s="57"/>
      <c r="M8969" s="57"/>
      <c r="N8969" s="57"/>
    </row>
    <row r="8970" spans="5:14">
      <c r="E8970" s="66"/>
      <c r="F8970" s="66"/>
      <c r="G8970" s="57"/>
      <c r="H8970" s="57"/>
      <c r="I8970" s="57"/>
      <c r="J8970" s="57"/>
      <c r="K8970" s="57"/>
      <c r="L8970" s="57"/>
      <c r="M8970" s="57"/>
      <c r="N8970" s="57"/>
    </row>
    <row r="8971" spans="5:14">
      <c r="E8971" s="66"/>
      <c r="F8971" s="66"/>
      <c r="G8971" s="57"/>
      <c r="H8971" s="57"/>
      <c r="I8971" s="57"/>
      <c r="J8971" s="57"/>
      <c r="K8971" s="57"/>
      <c r="L8971" s="57"/>
      <c r="M8971" s="57"/>
      <c r="N8971" s="57"/>
    </row>
    <row r="8972" spans="5:14">
      <c r="E8972" s="66"/>
      <c r="F8972" s="66"/>
      <c r="G8972" s="57"/>
      <c r="H8972" s="57"/>
      <c r="I8972" s="57"/>
      <c r="J8972" s="57"/>
      <c r="K8972" s="57"/>
      <c r="L8972" s="57"/>
      <c r="M8972" s="57"/>
      <c r="N8972" s="57"/>
    </row>
    <row r="8973" spans="5:14">
      <c r="E8973" s="66"/>
      <c r="F8973" s="66"/>
      <c r="G8973" s="57"/>
      <c r="H8973" s="57"/>
      <c r="I8973" s="57"/>
      <c r="J8973" s="57"/>
      <c r="K8973" s="57"/>
      <c r="L8973" s="57"/>
      <c r="M8973" s="57"/>
      <c r="N8973" s="57"/>
    </row>
    <row r="8974" spans="5:14">
      <c r="E8974" s="66"/>
      <c r="F8974" s="66"/>
      <c r="G8974" s="57"/>
      <c r="H8974" s="57"/>
      <c r="I8974" s="57"/>
      <c r="J8974" s="57"/>
      <c r="K8974" s="57"/>
      <c r="L8974" s="57"/>
      <c r="M8974" s="57"/>
      <c r="N8974" s="57"/>
    </row>
    <row r="8975" spans="5:14">
      <c r="E8975" s="66"/>
      <c r="F8975" s="66"/>
      <c r="G8975" s="57"/>
      <c r="H8975" s="57"/>
      <c r="I8975" s="57"/>
      <c r="J8975" s="57"/>
      <c r="K8975" s="57"/>
      <c r="L8975" s="57"/>
      <c r="M8975" s="57"/>
      <c r="N8975" s="57"/>
    </row>
    <row r="8976" spans="5:14">
      <c r="E8976" s="66"/>
      <c r="F8976" s="66"/>
      <c r="G8976" s="57"/>
      <c r="H8976" s="57"/>
      <c r="I8976" s="57"/>
      <c r="J8976" s="57"/>
      <c r="K8976" s="57"/>
      <c r="L8976" s="57"/>
      <c r="M8976" s="57"/>
      <c r="N8976" s="57"/>
    </row>
    <row r="8977" spans="5:14">
      <c r="E8977" s="66"/>
      <c r="F8977" s="66"/>
      <c r="G8977" s="57"/>
      <c r="H8977" s="57"/>
      <c r="I8977" s="57"/>
      <c r="J8977" s="57"/>
      <c r="K8977" s="57"/>
      <c r="L8977" s="57"/>
      <c r="M8977" s="57"/>
      <c r="N8977" s="57"/>
    </row>
    <row r="8978" spans="5:14">
      <c r="E8978" s="66"/>
      <c r="F8978" s="66"/>
      <c r="G8978" s="57"/>
      <c r="H8978" s="57"/>
      <c r="I8978" s="57"/>
      <c r="J8978" s="57"/>
      <c r="K8978" s="57"/>
      <c r="L8978" s="57"/>
      <c r="M8978" s="57"/>
      <c r="N8978" s="57"/>
    </row>
    <row r="8979" spans="5:14">
      <c r="E8979" s="66"/>
      <c r="F8979" s="66"/>
      <c r="G8979" s="57"/>
      <c r="H8979" s="57"/>
      <c r="I8979" s="57"/>
      <c r="J8979" s="57"/>
      <c r="K8979" s="57"/>
      <c r="L8979" s="57"/>
      <c r="M8979" s="57"/>
      <c r="N8979" s="57"/>
    </row>
    <row r="8980" spans="5:14">
      <c r="E8980" s="66"/>
      <c r="F8980" s="66"/>
      <c r="G8980" s="57"/>
      <c r="H8980" s="57"/>
      <c r="I8980" s="57"/>
      <c r="J8980" s="57"/>
      <c r="K8980" s="57"/>
      <c r="L8980" s="57"/>
      <c r="M8980" s="57"/>
      <c r="N8980" s="57"/>
    </row>
    <row r="8981" spans="5:14">
      <c r="E8981" s="66"/>
      <c r="F8981" s="66"/>
      <c r="G8981" s="57"/>
      <c r="H8981" s="57"/>
      <c r="I8981" s="57"/>
      <c r="J8981" s="57"/>
      <c r="K8981" s="57"/>
      <c r="L8981" s="57"/>
      <c r="M8981" s="57"/>
      <c r="N8981" s="57"/>
    </row>
    <row r="8982" spans="5:14">
      <c r="E8982" s="66"/>
      <c r="F8982" s="66"/>
      <c r="G8982" s="57"/>
      <c r="H8982" s="57"/>
      <c r="I8982" s="57"/>
      <c r="J8982" s="57"/>
      <c r="K8982" s="57"/>
      <c r="L8982" s="57"/>
      <c r="M8982" s="57"/>
      <c r="N8982" s="57"/>
    </row>
    <row r="8983" spans="5:14">
      <c r="E8983" s="66"/>
      <c r="F8983" s="66"/>
      <c r="G8983" s="57"/>
      <c r="H8983" s="57"/>
      <c r="I8983" s="57"/>
      <c r="J8983" s="57"/>
      <c r="K8983" s="57"/>
      <c r="L8983" s="57"/>
      <c r="M8983" s="57"/>
      <c r="N8983" s="57"/>
    </row>
    <row r="8984" spans="5:14">
      <c r="E8984" s="66"/>
      <c r="F8984" s="66"/>
      <c r="G8984" s="57"/>
      <c r="H8984" s="57"/>
      <c r="I8984" s="57"/>
      <c r="J8984" s="57"/>
      <c r="K8984" s="57"/>
      <c r="L8984" s="57"/>
      <c r="M8984" s="57"/>
      <c r="N8984" s="57"/>
    </row>
    <row r="8985" spans="5:14">
      <c r="E8985" s="66"/>
      <c r="F8985" s="66"/>
      <c r="G8985" s="57"/>
      <c r="H8985" s="57"/>
      <c r="I8985" s="57"/>
      <c r="J8985" s="57"/>
      <c r="K8985" s="57"/>
      <c r="L8985" s="57"/>
      <c r="M8985" s="57"/>
      <c r="N8985" s="57"/>
    </row>
    <row r="8986" spans="5:14">
      <c r="E8986" s="66"/>
      <c r="F8986" s="66"/>
      <c r="G8986" s="57"/>
      <c r="H8986" s="57"/>
      <c r="I8986" s="57"/>
      <c r="J8986" s="57"/>
      <c r="K8986" s="57"/>
      <c r="L8986" s="57"/>
      <c r="M8986" s="57"/>
      <c r="N8986" s="57"/>
    </row>
    <row r="8987" spans="5:14">
      <c r="E8987" s="66"/>
      <c r="F8987" s="66"/>
      <c r="G8987" s="57"/>
      <c r="H8987" s="57"/>
      <c r="I8987" s="57"/>
      <c r="J8987" s="57"/>
      <c r="K8987" s="57"/>
      <c r="L8987" s="57"/>
      <c r="M8987" s="57"/>
      <c r="N8987" s="57"/>
    </row>
    <row r="8988" spans="5:14">
      <c r="E8988" s="66"/>
      <c r="F8988" s="66"/>
      <c r="G8988" s="57"/>
      <c r="H8988" s="57"/>
      <c r="I8988" s="57"/>
      <c r="J8988" s="57"/>
      <c r="K8988" s="57"/>
      <c r="L8988" s="57"/>
      <c r="M8988" s="57"/>
      <c r="N8988" s="57"/>
    </row>
    <row r="8989" spans="5:14">
      <c r="E8989" s="66"/>
      <c r="F8989" s="66"/>
      <c r="G8989" s="57"/>
      <c r="H8989" s="57"/>
      <c r="I8989" s="57"/>
      <c r="J8989" s="57"/>
      <c r="K8989" s="57"/>
      <c r="L8989" s="57"/>
      <c r="M8989" s="57"/>
      <c r="N8989" s="57"/>
    </row>
    <row r="8990" spans="5:14">
      <c r="E8990" s="66"/>
      <c r="F8990" s="66"/>
      <c r="G8990" s="57"/>
      <c r="H8990" s="57"/>
      <c r="I8990" s="57"/>
      <c r="J8990" s="57"/>
      <c r="K8990" s="57"/>
      <c r="L8990" s="57"/>
      <c r="M8990" s="57"/>
      <c r="N8990" s="57"/>
    </row>
    <row r="8991" spans="5:14">
      <c r="E8991" s="66"/>
      <c r="F8991" s="66"/>
      <c r="G8991" s="57"/>
      <c r="H8991" s="57"/>
      <c r="I8991" s="57"/>
      <c r="J8991" s="57"/>
      <c r="K8991" s="57"/>
      <c r="L8991" s="57"/>
      <c r="M8991" s="57"/>
      <c r="N8991" s="57"/>
    </row>
    <row r="8992" spans="5:14">
      <c r="E8992" s="66"/>
      <c r="F8992" s="66"/>
      <c r="G8992" s="57"/>
      <c r="H8992" s="57"/>
      <c r="I8992" s="57"/>
      <c r="J8992" s="57"/>
      <c r="K8992" s="57"/>
      <c r="L8992" s="57"/>
      <c r="M8992" s="57"/>
      <c r="N8992" s="57"/>
    </row>
    <row r="8993" spans="5:14">
      <c r="E8993" s="66"/>
      <c r="F8993" s="66"/>
      <c r="G8993" s="57"/>
      <c r="H8993" s="57"/>
      <c r="I8993" s="57"/>
      <c r="J8993" s="57"/>
      <c r="K8993" s="57"/>
      <c r="L8993" s="57"/>
      <c r="M8993" s="57"/>
      <c r="N8993" s="57"/>
    </row>
    <row r="8994" spans="5:14">
      <c r="E8994" s="66"/>
      <c r="F8994" s="66"/>
      <c r="G8994" s="57"/>
      <c r="H8994" s="57"/>
      <c r="I8994" s="57"/>
      <c r="J8994" s="57"/>
      <c r="K8994" s="57"/>
      <c r="L8994" s="57"/>
      <c r="M8994" s="57"/>
      <c r="N8994" s="57"/>
    </row>
    <row r="8995" spans="5:14">
      <c r="E8995" s="66"/>
      <c r="F8995" s="66"/>
      <c r="G8995" s="57"/>
      <c r="H8995" s="57"/>
      <c r="I8995" s="57"/>
      <c r="J8995" s="57"/>
      <c r="K8995" s="57"/>
      <c r="L8995" s="57"/>
      <c r="M8995" s="57"/>
      <c r="N8995" s="57"/>
    </row>
    <row r="8996" spans="5:14">
      <c r="E8996" s="66"/>
      <c r="F8996" s="66"/>
      <c r="G8996" s="57"/>
      <c r="H8996" s="57"/>
      <c r="I8996" s="57"/>
      <c r="J8996" s="57"/>
      <c r="K8996" s="57"/>
      <c r="L8996" s="57"/>
      <c r="M8996" s="57"/>
      <c r="N8996" s="57"/>
    </row>
    <row r="8997" spans="5:14">
      <c r="E8997" s="66"/>
      <c r="F8997" s="66"/>
      <c r="G8997" s="57"/>
      <c r="H8997" s="57"/>
      <c r="I8997" s="57"/>
      <c r="J8997" s="57"/>
      <c r="K8997" s="57"/>
      <c r="L8997" s="57"/>
      <c r="M8997" s="57"/>
      <c r="N8997" s="57"/>
    </row>
    <row r="8998" spans="5:14">
      <c r="E8998" s="66"/>
      <c r="F8998" s="66"/>
      <c r="G8998" s="57"/>
      <c r="H8998" s="57"/>
      <c r="I8998" s="57"/>
      <c r="J8998" s="57"/>
      <c r="K8998" s="57"/>
      <c r="L8998" s="57"/>
      <c r="M8998" s="57"/>
      <c r="N8998" s="57"/>
    </row>
    <row r="8999" spans="5:14">
      <c r="E8999" s="66"/>
      <c r="F8999" s="66"/>
      <c r="G8999" s="57"/>
      <c r="H8999" s="57"/>
      <c r="I8999" s="57"/>
      <c r="J8999" s="57"/>
      <c r="K8999" s="57"/>
      <c r="L8999" s="57"/>
      <c r="M8999" s="57"/>
      <c r="N8999" s="57"/>
    </row>
    <row r="9000" spans="5:14">
      <c r="E9000" s="66"/>
      <c r="F9000" s="66"/>
      <c r="G9000" s="57"/>
      <c r="H9000" s="57"/>
      <c r="I9000" s="57"/>
      <c r="J9000" s="57"/>
      <c r="K9000" s="57"/>
      <c r="L9000" s="57"/>
      <c r="M9000" s="57"/>
      <c r="N9000" s="57"/>
    </row>
    <row r="9001" spans="5:14">
      <c r="E9001" s="66"/>
      <c r="F9001" s="66"/>
      <c r="G9001" s="57"/>
      <c r="H9001" s="57"/>
      <c r="I9001" s="57"/>
      <c r="J9001" s="57"/>
      <c r="K9001" s="57"/>
      <c r="L9001" s="57"/>
      <c r="M9001" s="57"/>
      <c r="N9001" s="57"/>
    </row>
    <row r="9002" spans="5:14">
      <c r="E9002" s="66"/>
      <c r="F9002" s="66"/>
      <c r="G9002" s="57"/>
      <c r="H9002" s="57"/>
      <c r="I9002" s="57"/>
      <c r="J9002" s="57"/>
      <c r="K9002" s="57"/>
      <c r="L9002" s="57"/>
      <c r="M9002" s="57"/>
      <c r="N9002" s="57"/>
    </row>
    <row r="9003" spans="5:14">
      <c r="E9003" s="66"/>
      <c r="F9003" s="66"/>
      <c r="G9003" s="57"/>
      <c r="H9003" s="57"/>
      <c r="I9003" s="57"/>
      <c r="J9003" s="57"/>
      <c r="K9003" s="57"/>
      <c r="L9003" s="57"/>
      <c r="M9003" s="57"/>
      <c r="N9003" s="57"/>
    </row>
    <row r="9004" spans="5:14">
      <c r="E9004" s="66"/>
      <c r="F9004" s="66"/>
      <c r="G9004" s="57"/>
      <c r="H9004" s="57"/>
      <c r="I9004" s="57"/>
      <c r="J9004" s="57"/>
      <c r="K9004" s="57"/>
      <c r="L9004" s="57"/>
      <c r="M9004" s="57"/>
      <c r="N9004" s="57"/>
    </row>
    <row r="9005" spans="5:14">
      <c r="E9005" s="66"/>
      <c r="F9005" s="66"/>
      <c r="G9005" s="57"/>
      <c r="H9005" s="57"/>
      <c r="I9005" s="57"/>
      <c r="J9005" s="57"/>
      <c r="K9005" s="57"/>
      <c r="L9005" s="57"/>
      <c r="M9005" s="57"/>
      <c r="N9005" s="57"/>
    </row>
    <row r="9006" spans="5:14">
      <c r="E9006" s="66"/>
      <c r="F9006" s="66"/>
      <c r="G9006" s="57"/>
      <c r="H9006" s="57"/>
      <c r="I9006" s="57"/>
      <c r="J9006" s="57"/>
      <c r="K9006" s="57"/>
      <c r="L9006" s="57"/>
      <c r="M9006" s="57"/>
      <c r="N9006" s="57"/>
    </row>
    <row r="9007" spans="5:14">
      <c r="E9007" s="66"/>
      <c r="F9007" s="66"/>
      <c r="G9007" s="57"/>
      <c r="H9007" s="57"/>
      <c r="I9007" s="57"/>
      <c r="J9007" s="57"/>
      <c r="K9007" s="57"/>
      <c r="L9007" s="57"/>
      <c r="M9007" s="57"/>
      <c r="N9007" s="57"/>
    </row>
    <row r="9008" spans="5:14">
      <c r="E9008" s="66"/>
      <c r="F9008" s="66"/>
      <c r="G9008" s="57"/>
      <c r="H9008" s="57"/>
      <c r="I9008" s="57"/>
      <c r="J9008" s="57"/>
      <c r="K9008" s="57"/>
      <c r="L9008" s="57"/>
      <c r="M9008" s="57"/>
      <c r="N9008" s="57"/>
    </row>
    <row r="9009" spans="5:14">
      <c r="E9009" s="66"/>
      <c r="F9009" s="66"/>
      <c r="G9009" s="57"/>
      <c r="H9009" s="57"/>
      <c r="I9009" s="57"/>
      <c r="J9009" s="57"/>
      <c r="K9009" s="57"/>
      <c r="L9009" s="57"/>
      <c r="M9009" s="57"/>
      <c r="N9009" s="57"/>
    </row>
    <row r="9010" spans="5:14">
      <c r="E9010" s="66"/>
      <c r="F9010" s="66"/>
      <c r="G9010" s="57"/>
      <c r="H9010" s="57"/>
      <c r="I9010" s="57"/>
      <c r="J9010" s="57"/>
      <c r="K9010" s="57"/>
      <c r="L9010" s="57"/>
      <c r="M9010" s="57"/>
      <c r="N9010" s="57"/>
    </row>
    <row r="9011" spans="5:14">
      <c r="E9011" s="66"/>
      <c r="F9011" s="66"/>
      <c r="G9011" s="57"/>
      <c r="H9011" s="57"/>
      <c r="I9011" s="57"/>
      <c r="J9011" s="57"/>
      <c r="K9011" s="57"/>
      <c r="L9011" s="57"/>
      <c r="M9011" s="57"/>
      <c r="N9011" s="57"/>
    </row>
    <row r="9012" spans="5:14">
      <c r="E9012" s="66"/>
      <c r="F9012" s="66"/>
      <c r="G9012" s="57"/>
      <c r="H9012" s="57"/>
      <c r="I9012" s="57"/>
      <c r="J9012" s="57"/>
      <c r="K9012" s="57"/>
      <c r="L9012" s="57"/>
      <c r="M9012" s="57"/>
      <c r="N9012" s="57"/>
    </row>
    <row r="9013" spans="5:14">
      <c r="E9013" s="66"/>
      <c r="F9013" s="66"/>
      <c r="G9013" s="57"/>
      <c r="H9013" s="57"/>
      <c r="I9013" s="57"/>
      <c r="J9013" s="57"/>
      <c r="K9013" s="57"/>
      <c r="L9013" s="57"/>
      <c r="M9013" s="57"/>
      <c r="N9013" s="57"/>
    </row>
    <row r="9014" spans="5:14">
      <c r="E9014" s="66"/>
      <c r="F9014" s="66"/>
      <c r="G9014" s="57"/>
      <c r="H9014" s="57"/>
      <c r="I9014" s="57"/>
      <c r="J9014" s="57"/>
      <c r="K9014" s="57"/>
      <c r="L9014" s="57"/>
      <c r="M9014" s="57"/>
      <c r="N9014" s="57"/>
    </row>
    <row r="9015" spans="5:14">
      <c r="E9015" s="66"/>
      <c r="F9015" s="66"/>
      <c r="G9015" s="57"/>
      <c r="H9015" s="57"/>
      <c r="I9015" s="57"/>
      <c r="J9015" s="57"/>
      <c r="K9015" s="57"/>
      <c r="L9015" s="57"/>
      <c r="M9015" s="57"/>
      <c r="N9015" s="57"/>
    </row>
    <row r="9016" spans="5:14">
      <c r="E9016" s="66"/>
      <c r="F9016" s="66"/>
      <c r="G9016" s="57"/>
      <c r="H9016" s="57"/>
      <c r="I9016" s="57"/>
      <c r="J9016" s="57"/>
      <c r="K9016" s="57"/>
      <c r="L9016" s="57"/>
      <c r="M9016" s="57"/>
      <c r="N9016" s="57"/>
    </row>
    <row r="9017" spans="5:14">
      <c r="E9017" s="66"/>
      <c r="F9017" s="66"/>
      <c r="G9017" s="57"/>
      <c r="H9017" s="57"/>
      <c r="I9017" s="57"/>
      <c r="J9017" s="57"/>
      <c r="K9017" s="57"/>
      <c r="L9017" s="57"/>
      <c r="M9017" s="57"/>
      <c r="N9017" s="57"/>
    </row>
    <row r="9018" spans="5:14">
      <c r="E9018" s="66"/>
      <c r="F9018" s="66"/>
      <c r="G9018" s="57"/>
      <c r="H9018" s="57"/>
      <c r="I9018" s="57"/>
      <c r="J9018" s="57"/>
      <c r="K9018" s="57"/>
      <c r="L9018" s="57"/>
      <c r="M9018" s="57"/>
      <c r="N9018" s="57"/>
    </row>
    <row r="9019" spans="5:14">
      <c r="E9019" s="66"/>
      <c r="F9019" s="66"/>
      <c r="G9019" s="57"/>
      <c r="H9019" s="57"/>
      <c r="I9019" s="57"/>
      <c r="J9019" s="57"/>
      <c r="K9019" s="57"/>
      <c r="L9019" s="57"/>
      <c r="M9019" s="57"/>
      <c r="N9019" s="57"/>
    </row>
    <row r="9020" spans="5:14">
      <c r="E9020" s="66"/>
      <c r="F9020" s="66"/>
      <c r="G9020" s="57"/>
      <c r="H9020" s="57"/>
      <c r="I9020" s="57"/>
      <c r="J9020" s="57"/>
      <c r="K9020" s="57"/>
      <c r="L9020" s="57"/>
      <c r="M9020" s="57"/>
      <c r="N9020" s="57"/>
    </row>
    <row r="9021" spans="5:14">
      <c r="E9021" s="66"/>
      <c r="F9021" s="66"/>
      <c r="G9021" s="57"/>
      <c r="H9021" s="57"/>
      <c r="I9021" s="57"/>
      <c r="J9021" s="57"/>
      <c r="K9021" s="57"/>
      <c r="L9021" s="57"/>
      <c r="M9021" s="57"/>
      <c r="N9021" s="57"/>
    </row>
    <row r="9022" spans="5:14">
      <c r="E9022" s="66"/>
      <c r="F9022" s="66"/>
      <c r="G9022" s="57"/>
      <c r="H9022" s="57"/>
      <c r="I9022" s="57"/>
      <c r="J9022" s="57"/>
      <c r="K9022" s="57"/>
      <c r="L9022" s="57"/>
      <c r="M9022" s="57"/>
      <c r="N9022" s="57"/>
    </row>
    <row r="9023" spans="5:14">
      <c r="E9023" s="66"/>
      <c r="F9023" s="66"/>
      <c r="G9023" s="57"/>
      <c r="H9023" s="57"/>
      <c r="I9023" s="57"/>
      <c r="J9023" s="57"/>
      <c r="K9023" s="57"/>
      <c r="L9023" s="57"/>
      <c r="M9023" s="57"/>
      <c r="N9023" s="57"/>
    </row>
    <row r="9024" spans="5:14">
      <c r="E9024" s="66"/>
      <c r="F9024" s="66"/>
      <c r="G9024" s="57"/>
      <c r="H9024" s="57"/>
      <c r="I9024" s="57"/>
      <c r="J9024" s="57"/>
      <c r="K9024" s="57"/>
      <c r="L9024" s="57"/>
      <c r="M9024" s="57"/>
      <c r="N9024" s="57"/>
    </row>
    <row r="9025" spans="5:14">
      <c r="E9025" s="66"/>
      <c r="F9025" s="66"/>
      <c r="G9025" s="57"/>
      <c r="H9025" s="57"/>
      <c r="I9025" s="57"/>
      <c r="J9025" s="57"/>
      <c r="K9025" s="57"/>
      <c r="L9025" s="57"/>
      <c r="M9025" s="57"/>
      <c r="N9025" s="57"/>
    </row>
    <row r="9026" spans="5:14">
      <c r="E9026" s="66"/>
      <c r="F9026" s="66"/>
      <c r="G9026" s="57"/>
      <c r="H9026" s="57"/>
      <c r="I9026" s="57"/>
      <c r="J9026" s="57"/>
      <c r="K9026" s="57"/>
      <c r="L9026" s="57"/>
      <c r="M9026" s="57"/>
      <c r="N9026" s="57"/>
    </row>
    <row r="9027" spans="5:14">
      <c r="E9027" s="66"/>
      <c r="F9027" s="66"/>
      <c r="G9027" s="57"/>
      <c r="H9027" s="57"/>
      <c r="I9027" s="57"/>
      <c r="J9027" s="57"/>
      <c r="K9027" s="57"/>
      <c r="L9027" s="57"/>
      <c r="M9027" s="57"/>
      <c r="N9027" s="57"/>
    </row>
    <row r="9028" spans="5:14">
      <c r="E9028" s="66"/>
      <c r="F9028" s="66"/>
      <c r="G9028" s="57"/>
      <c r="H9028" s="57"/>
      <c r="I9028" s="57"/>
      <c r="J9028" s="57"/>
      <c r="K9028" s="57"/>
      <c r="L9028" s="57"/>
      <c r="M9028" s="57"/>
      <c r="N9028" s="57"/>
    </row>
    <row r="9029" spans="5:14">
      <c r="E9029" s="66"/>
      <c r="F9029" s="66"/>
      <c r="G9029" s="57"/>
      <c r="H9029" s="57"/>
      <c r="I9029" s="57"/>
      <c r="J9029" s="57"/>
      <c r="K9029" s="57"/>
      <c r="L9029" s="57"/>
      <c r="M9029" s="57"/>
      <c r="N9029" s="57"/>
    </row>
    <row r="9030" spans="5:14">
      <c r="E9030" s="66"/>
      <c r="F9030" s="66"/>
      <c r="G9030" s="57"/>
      <c r="H9030" s="57"/>
      <c r="I9030" s="57"/>
      <c r="J9030" s="57"/>
      <c r="K9030" s="57"/>
      <c r="L9030" s="57"/>
      <c r="M9030" s="57"/>
      <c r="N9030" s="57"/>
    </row>
    <row r="9031" spans="5:14">
      <c r="E9031" s="66"/>
      <c r="F9031" s="66"/>
      <c r="G9031" s="57"/>
      <c r="H9031" s="57"/>
      <c r="I9031" s="57"/>
      <c r="J9031" s="57"/>
      <c r="K9031" s="57"/>
      <c r="L9031" s="57"/>
      <c r="M9031" s="57"/>
      <c r="N9031" s="57"/>
    </row>
    <row r="9032" spans="5:14">
      <c r="E9032" s="66"/>
      <c r="F9032" s="66"/>
      <c r="G9032" s="57"/>
      <c r="H9032" s="57"/>
      <c r="I9032" s="57"/>
      <c r="J9032" s="57"/>
      <c r="K9032" s="57"/>
      <c r="L9032" s="57"/>
      <c r="M9032" s="57"/>
      <c r="N9032" s="57"/>
    </row>
    <row r="9033" spans="5:14">
      <c r="E9033" s="66"/>
      <c r="F9033" s="66"/>
      <c r="G9033" s="57"/>
      <c r="H9033" s="57"/>
      <c r="I9033" s="57"/>
      <c r="J9033" s="57"/>
      <c r="K9033" s="57"/>
      <c r="L9033" s="57"/>
      <c r="M9033" s="57"/>
      <c r="N9033" s="57"/>
    </row>
    <row r="9034" spans="5:14">
      <c r="E9034" s="66"/>
      <c r="F9034" s="66"/>
      <c r="G9034" s="57"/>
      <c r="H9034" s="57"/>
      <c r="I9034" s="57"/>
      <c r="J9034" s="57"/>
      <c r="K9034" s="57"/>
      <c r="L9034" s="57"/>
      <c r="M9034" s="57"/>
      <c r="N9034" s="57"/>
    </row>
    <row r="9035" spans="5:14">
      <c r="E9035" s="66"/>
      <c r="F9035" s="66"/>
      <c r="G9035" s="57"/>
      <c r="H9035" s="57"/>
      <c r="I9035" s="57"/>
      <c r="J9035" s="57"/>
      <c r="K9035" s="57"/>
      <c r="L9035" s="57"/>
      <c r="M9035" s="57"/>
      <c r="N9035" s="57"/>
    </row>
    <row r="9036" spans="5:14">
      <c r="E9036" s="66"/>
      <c r="F9036" s="66"/>
      <c r="G9036" s="57"/>
      <c r="H9036" s="57"/>
      <c r="I9036" s="57"/>
      <c r="J9036" s="57"/>
      <c r="K9036" s="57"/>
      <c r="L9036" s="57"/>
      <c r="M9036" s="57"/>
      <c r="N9036" s="57"/>
    </row>
    <row r="9037" spans="5:14">
      <c r="E9037" s="66"/>
      <c r="F9037" s="66"/>
      <c r="G9037" s="57"/>
      <c r="H9037" s="57"/>
      <c r="I9037" s="57"/>
      <c r="J9037" s="57"/>
      <c r="K9037" s="57"/>
      <c r="L9037" s="57"/>
      <c r="M9037" s="57"/>
      <c r="N9037" s="57"/>
    </row>
    <row r="9038" spans="5:14">
      <c r="E9038" s="66"/>
      <c r="F9038" s="66"/>
      <c r="G9038" s="57"/>
      <c r="H9038" s="57"/>
      <c r="I9038" s="57"/>
      <c r="J9038" s="57"/>
      <c r="K9038" s="57"/>
      <c r="L9038" s="57"/>
      <c r="M9038" s="57"/>
      <c r="N9038" s="57"/>
    </row>
    <row r="9039" spans="5:14">
      <c r="E9039" s="66"/>
      <c r="F9039" s="66"/>
      <c r="G9039" s="57"/>
      <c r="H9039" s="57"/>
      <c r="I9039" s="57"/>
      <c r="J9039" s="57"/>
      <c r="K9039" s="57"/>
      <c r="L9039" s="57"/>
      <c r="M9039" s="57"/>
      <c r="N9039" s="57"/>
    </row>
    <row r="9040" spans="5:14">
      <c r="E9040" s="66"/>
      <c r="F9040" s="66"/>
      <c r="G9040" s="57"/>
      <c r="H9040" s="57"/>
      <c r="I9040" s="57"/>
      <c r="J9040" s="57"/>
      <c r="K9040" s="57"/>
      <c r="L9040" s="57"/>
      <c r="M9040" s="57"/>
      <c r="N9040" s="57"/>
    </row>
    <row r="9041" spans="5:14">
      <c r="E9041" s="66"/>
      <c r="F9041" s="66"/>
      <c r="G9041" s="57"/>
      <c r="H9041" s="57"/>
      <c r="I9041" s="57"/>
      <c r="J9041" s="57"/>
      <c r="K9041" s="57"/>
      <c r="L9041" s="57"/>
      <c r="M9041" s="57"/>
      <c r="N9041" s="57"/>
    </row>
    <row r="9042" spans="5:14">
      <c r="E9042" s="66"/>
      <c r="F9042" s="66"/>
      <c r="G9042" s="57"/>
      <c r="H9042" s="57"/>
      <c r="I9042" s="57"/>
      <c r="J9042" s="57"/>
      <c r="K9042" s="57"/>
      <c r="L9042" s="57"/>
      <c r="M9042" s="57"/>
      <c r="N9042" s="57"/>
    </row>
    <row r="9043" spans="5:14">
      <c r="E9043" s="66"/>
      <c r="F9043" s="66"/>
      <c r="G9043" s="57"/>
      <c r="H9043" s="57"/>
      <c r="I9043" s="57"/>
      <c r="J9043" s="57"/>
      <c r="K9043" s="57"/>
      <c r="L9043" s="57"/>
      <c r="M9043" s="57"/>
      <c r="N9043" s="57"/>
    </row>
    <row r="9044" spans="5:14">
      <c r="E9044" s="66"/>
      <c r="F9044" s="66"/>
      <c r="G9044" s="57"/>
      <c r="H9044" s="57"/>
      <c r="I9044" s="57"/>
      <c r="J9044" s="57"/>
      <c r="K9044" s="57"/>
      <c r="L9044" s="57"/>
      <c r="M9044" s="57"/>
      <c r="N9044" s="57"/>
    </row>
    <row r="9045" spans="5:14">
      <c r="E9045" s="66"/>
      <c r="F9045" s="66"/>
      <c r="G9045" s="57"/>
      <c r="H9045" s="57"/>
      <c r="I9045" s="57"/>
      <c r="J9045" s="57"/>
      <c r="K9045" s="57"/>
      <c r="L9045" s="57"/>
      <c r="M9045" s="57"/>
      <c r="N9045" s="57"/>
    </row>
    <row r="9046" spans="5:14">
      <c r="E9046" s="66"/>
      <c r="F9046" s="66"/>
      <c r="G9046" s="57"/>
      <c r="H9046" s="57"/>
      <c r="I9046" s="57"/>
      <c r="J9046" s="57"/>
      <c r="K9046" s="57"/>
      <c r="L9046" s="57"/>
      <c r="M9046" s="57"/>
      <c r="N9046" s="57"/>
    </row>
    <row r="9047" spans="5:14">
      <c r="E9047" s="66"/>
      <c r="F9047" s="66"/>
      <c r="G9047" s="57"/>
      <c r="H9047" s="57"/>
      <c r="I9047" s="57"/>
      <c r="J9047" s="57"/>
      <c r="K9047" s="57"/>
      <c r="L9047" s="57"/>
      <c r="M9047" s="57"/>
      <c r="N9047" s="57"/>
    </row>
    <row r="9048" spans="5:14">
      <c r="E9048" s="66"/>
      <c r="F9048" s="66"/>
      <c r="G9048" s="57"/>
      <c r="H9048" s="57"/>
      <c r="I9048" s="57"/>
      <c r="J9048" s="57"/>
      <c r="K9048" s="57"/>
      <c r="L9048" s="57"/>
      <c r="M9048" s="57"/>
      <c r="N9048" s="57"/>
    </row>
    <row r="9049" spans="5:14">
      <c r="E9049" s="66"/>
      <c r="F9049" s="66"/>
      <c r="G9049" s="57"/>
      <c r="H9049" s="57"/>
      <c r="I9049" s="57"/>
      <c r="J9049" s="57"/>
      <c r="K9049" s="57"/>
      <c r="L9049" s="57"/>
      <c r="M9049" s="57"/>
      <c r="N9049" s="57"/>
    </row>
    <row r="9050" spans="5:14">
      <c r="E9050" s="66"/>
      <c r="F9050" s="66"/>
      <c r="G9050" s="57"/>
      <c r="H9050" s="57"/>
      <c r="I9050" s="57"/>
      <c r="J9050" s="57"/>
      <c r="K9050" s="57"/>
      <c r="L9050" s="57"/>
      <c r="M9050" s="57"/>
      <c r="N9050" s="57"/>
    </row>
    <row r="9051" spans="5:14">
      <c r="E9051" s="66"/>
      <c r="F9051" s="66"/>
      <c r="G9051" s="57"/>
      <c r="H9051" s="57"/>
      <c r="I9051" s="57"/>
      <c r="J9051" s="57"/>
      <c r="K9051" s="57"/>
      <c r="L9051" s="57"/>
      <c r="M9051" s="57"/>
      <c r="N9051" s="57"/>
    </row>
    <row r="9052" spans="5:14">
      <c r="E9052" s="66"/>
      <c r="F9052" s="66"/>
      <c r="G9052" s="57"/>
      <c r="H9052" s="57"/>
      <c r="I9052" s="57"/>
      <c r="J9052" s="57"/>
      <c r="K9052" s="57"/>
      <c r="L9052" s="57"/>
      <c r="M9052" s="57"/>
      <c r="N9052" s="57"/>
    </row>
    <row r="9053" spans="5:14">
      <c r="E9053" s="66"/>
      <c r="F9053" s="66"/>
      <c r="G9053" s="57"/>
      <c r="H9053" s="57"/>
      <c r="I9053" s="57"/>
      <c r="J9053" s="57"/>
      <c r="K9053" s="57"/>
      <c r="L9053" s="57"/>
      <c r="M9053" s="57"/>
      <c r="N9053" s="57"/>
    </row>
    <row r="9054" spans="5:14">
      <c r="E9054" s="66"/>
      <c r="F9054" s="66"/>
      <c r="G9054" s="57"/>
      <c r="H9054" s="57"/>
      <c r="I9054" s="57"/>
      <c r="J9054" s="57"/>
      <c r="K9054" s="57"/>
      <c r="L9054" s="57"/>
      <c r="M9054" s="57"/>
      <c r="N9054" s="57"/>
    </row>
    <row r="9055" spans="5:14">
      <c r="E9055" s="66"/>
      <c r="F9055" s="66"/>
      <c r="G9055" s="57"/>
      <c r="H9055" s="57"/>
      <c r="I9055" s="57"/>
      <c r="J9055" s="57"/>
      <c r="K9055" s="57"/>
      <c r="L9055" s="57"/>
      <c r="M9055" s="57"/>
      <c r="N9055" s="57"/>
    </row>
    <row r="9056" spans="5:14">
      <c r="E9056" s="66"/>
      <c r="F9056" s="66"/>
      <c r="G9056" s="57"/>
      <c r="H9056" s="57"/>
      <c r="I9056" s="57"/>
      <c r="J9056" s="57"/>
      <c r="K9056" s="57"/>
      <c r="L9056" s="57"/>
      <c r="M9056" s="57"/>
      <c r="N9056" s="57"/>
    </row>
    <row r="9057" spans="5:14">
      <c r="E9057" s="66"/>
      <c r="F9057" s="66"/>
      <c r="G9057" s="57"/>
      <c r="H9057" s="57"/>
      <c r="I9057" s="57"/>
      <c r="J9057" s="57"/>
      <c r="K9057" s="57"/>
      <c r="L9057" s="57"/>
      <c r="M9057" s="57"/>
      <c r="N9057" s="57"/>
    </row>
    <row r="9058" spans="5:14">
      <c r="E9058" s="66"/>
      <c r="F9058" s="66"/>
      <c r="G9058" s="57"/>
      <c r="H9058" s="57"/>
      <c r="I9058" s="57"/>
      <c r="J9058" s="57"/>
      <c r="K9058" s="57"/>
      <c r="L9058" s="57"/>
      <c r="M9058" s="57"/>
      <c r="N9058" s="57"/>
    </row>
    <row r="9059" spans="5:14">
      <c r="E9059" s="66"/>
      <c r="F9059" s="66"/>
      <c r="G9059" s="57"/>
      <c r="H9059" s="57"/>
      <c r="I9059" s="57"/>
      <c r="J9059" s="57"/>
      <c r="K9059" s="57"/>
      <c r="L9059" s="57"/>
      <c r="M9059" s="57"/>
      <c r="N9059" s="57"/>
    </row>
    <row r="9060" spans="5:14">
      <c r="E9060" s="66"/>
      <c r="F9060" s="66"/>
      <c r="G9060" s="57"/>
      <c r="H9060" s="57"/>
      <c r="I9060" s="57"/>
      <c r="J9060" s="57"/>
      <c r="K9060" s="57"/>
      <c r="L9060" s="57"/>
      <c r="M9060" s="57"/>
      <c r="N9060" s="57"/>
    </row>
    <row r="9061" spans="5:14">
      <c r="E9061" s="66"/>
      <c r="F9061" s="66"/>
      <c r="G9061" s="57"/>
      <c r="H9061" s="57"/>
      <c r="I9061" s="57"/>
      <c r="J9061" s="57"/>
      <c r="K9061" s="57"/>
      <c r="L9061" s="57"/>
      <c r="M9061" s="57"/>
      <c r="N9061" s="57"/>
    </row>
    <row r="9062" spans="5:14">
      <c r="E9062" s="66"/>
      <c r="F9062" s="66"/>
      <c r="G9062" s="57"/>
      <c r="H9062" s="57"/>
      <c r="I9062" s="57"/>
      <c r="J9062" s="57"/>
      <c r="K9062" s="57"/>
      <c r="L9062" s="57"/>
      <c r="M9062" s="57"/>
      <c r="N9062" s="57"/>
    </row>
    <row r="9063" spans="5:14">
      <c r="E9063" s="66"/>
      <c r="F9063" s="66"/>
      <c r="G9063" s="57"/>
      <c r="H9063" s="57"/>
      <c r="I9063" s="57"/>
      <c r="J9063" s="57"/>
      <c r="K9063" s="57"/>
      <c r="L9063" s="57"/>
      <c r="M9063" s="57"/>
      <c r="N9063" s="57"/>
    </row>
    <row r="9064" spans="5:14">
      <c r="E9064" s="66"/>
      <c r="F9064" s="66"/>
      <c r="G9064" s="57"/>
      <c r="H9064" s="57"/>
      <c r="I9064" s="57"/>
      <c r="J9064" s="57"/>
      <c r="K9064" s="57"/>
      <c r="L9064" s="57"/>
      <c r="M9064" s="57"/>
      <c r="N9064" s="57"/>
    </row>
    <row r="9065" spans="5:14">
      <c r="E9065" s="66"/>
      <c r="F9065" s="66"/>
      <c r="G9065" s="57"/>
      <c r="H9065" s="57"/>
      <c r="I9065" s="57"/>
      <c r="J9065" s="57"/>
      <c r="K9065" s="57"/>
      <c r="L9065" s="57"/>
      <c r="M9065" s="57"/>
      <c r="N9065" s="57"/>
    </row>
    <row r="9066" spans="5:14">
      <c r="E9066" s="66"/>
      <c r="F9066" s="66"/>
      <c r="G9066" s="57"/>
      <c r="H9066" s="57"/>
      <c r="I9066" s="57"/>
      <c r="J9066" s="57"/>
      <c r="K9066" s="57"/>
      <c r="L9066" s="57"/>
      <c r="M9066" s="57"/>
      <c r="N9066" s="57"/>
    </row>
    <row r="9067" spans="5:14">
      <c r="E9067" s="66"/>
      <c r="F9067" s="66"/>
      <c r="G9067" s="57"/>
      <c r="H9067" s="57"/>
      <c r="I9067" s="57"/>
      <c r="J9067" s="57"/>
      <c r="K9067" s="57"/>
      <c r="L9067" s="57"/>
      <c r="M9067" s="57"/>
      <c r="N9067" s="57"/>
    </row>
    <row r="9068" spans="5:14">
      <c r="E9068" s="66"/>
      <c r="F9068" s="66"/>
      <c r="G9068" s="57"/>
      <c r="H9068" s="57"/>
      <c r="I9068" s="57"/>
      <c r="J9068" s="57"/>
      <c r="K9068" s="57"/>
      <c r="L9068" s="57"/>
      <c r="M9068" s="57"/>
      <c r="N9068" s="57"/>
    </row>
    <row r="9069" spans="5:14">
      <c r="E9069" s="66"/>
      <c r="F9069" s="66"/>
      <c r="G9069" s="57"/>
      <c r="H9069" s="57"/>
      <c r="I9069" s="57"/>
      <c r="J9069" s="57"/>
      <c r="K9069" s="57"/>
      <c r="L9069" s="57"/>
      <c r="M9069" s="57"/>
      <c r="N9069" s="57"/>
    </row>
    <row r="9070" spans="5:14">
      <c r="E9070" s="66"/>
      <c r="F9070" s="66"/>
      <c r="G9070" s="57"/>
      <c r="H9070" s="57"/>
      <c r="I9070" s="57"/>
      <c r="J9070" s="57"/>
      <c r="K9070" s="57"/>
      <c r="L9070" s="57"/>
      <c r="M9070" s="57"/>
      <c r="N9070" s="57"/>
    </row>
    <row r="9071" spans="5:14">
      <c r="E9071" s="66"/>
      <c r="F9071" s="66"/>
      <c r="G9071" s="57"/>
      <c r="H9071" s="57"/>
      <c r="I9071" s="57"/>
      <c r="J9071" s="57"/>
      <c r="K9071" s="57"/>
      <c r="L9071" s="57"/>
      <c r="M9071" s="57"/>
      <c r="N9071" s="57"/>
    </row>
    <row r="9072" spans="5:14">
      <c r="E9072" s="66"/>
      <c r="F9072" s="66"/>
      <c r="G9072" s="57"/>
      <c r="H9072" s="57"/>
      <c r="I9072" s="57"/>
      <c r="J9072" s="57"/>
      <c r="K9072" s="57"/>
      <c r="L9072" s="57"/>
      <c r="M9072" s="57"/>
      <c r="N9072" s="57"/>
    </row>
    <row r="9073" spans="5:14">
      <c r="E9073" s="66"/>
      <c r="F9073" s="66"/>
      <c r="G9073" s="57"/>
      <c r="H9073" s="57"/>
      <c r="I9073" s="57"/>
      <c r="J9073" s="57"/>
      <c r="K9073" s="57"/>
      <c r="L9073" s="57"/>
      <c r="M9073" s="57"/>
      <c r="N9073" s="57"/>
    </row>
    <row r="9074" spans="5:14">
      <c r="E9074" s="66"/>
      <c r="F9074" s="66"/>
      <c r="G9074" s="57"/>
      <c r="H9074" s="57"/>
      <c r="I9074" s="57"/>
      <c r="J9074" s="57"/>
      <c r="K9074" s="57"/>
      <c r="L9074" s="57"/>
      <c r="M9074" s="57"/>
      <c r="N9074" s="57"/>
    </row>
    <row r="9075" spans="5:14">
      <c r="E9075" s="66"/>
      <c r="F9075" s="66"/>
      <c r="G9075" s="57"/>
      <c r="H9075" s="57"/>
      <c r="I9075" s="57"/>
      <c r="J9075" s="57"/>
      <c r="K9075" s="57"/>
      <c r="L9075" s="57"/>
      <c r="M9075" s="57"/>
      <c r="N9075" s="57"/>
    </row>
    <row r="9076" spans="5:14">
      <c r="E9076" s="66"/>
      <c r="F9076" s="66"/>
      <c r="G9076" s="57"/>
      <c r="H9076" s="57"/>
      <c r="I9076" s="57"/>
      <c r="J9076" s="57"/>
      <c r="K9076" s="57"/>
      <c r="L9076" s="57"/>
      <c r="M9076" s="57"/>
      <c r="N9076" s="57"/>
    </row>
    <row r="9077" spans="5:14">
      <c r="E9077" s="66"/>
      <c r="F9077" s="66"/>
      <c r="G9077" s="57"/>
      <c r="H9077" s="57"/>
      <c r="I9077" s="57"/>
      <c r="J9077" s="57"/>
      <c r="K9077" s="57"/>
      <c r="L9077" s="57"/>
      <c r="M9077" s="57"/>
      <c r="N9077" s="57"/>
    </row>
    <row r="9078" spans="5:14">
      <c r="E9078" s="66"/>
      <c r="F9078" s="66"/>
      <c r="G9078" s="57"/>
      <c r="H9078" s="57"/>
      <c r="I9078" s="57"/>
      <c r="J9078" s="57"/>
      <c r="K9078" s="57"/>
      <c r="L9078" s="57"/>
      <c r="M9078" s="57"/>
      <c r="N9078" s="57"/>
    </row>
    <row r="9079" spans="5:14">
      <c r="E9079" s="66"/>
      <c r="F9079" s="66"/>
      <c r="G9079" s="57"/>
      <c r="H9079" s="57"/>
      <c r="I9079" s="57"/>
      <c r="J9079" s="57"/>
      <c r="K9079" s="57"/>
      <c r="L9079" s="57"/>
      <c r="M9079" s="57"/>
      <c r="N9079" s="57"/>
    </row>
    <row r="9080" spans="5:14">
      <c r="E9080" s="66"/>
      <c r="F9080" s="66"/>
      <c r="G9080" s="57"/>
      <c r="H9080" s="57"/>
      <c r="I9080" s="57"/>
      <c r="J9080" s="57"/>
      <c r="K9080" s="57"/>
      <c r="L9080" s="57"/>
      <c r="M9080" s="57"/>
      <c r="N9080" s="57"/>
    </row>
    <row r="9081" spans="5:14">
      <c r="E9081" s="66"/>
      <c r="F9081" s="66"/>
      <c r="G9081" s="57"/>
      <c r="H9081" s="57"/>
      <c r="I9081" s="57"/>
      <c r="J9081" s="57"/>
      <c r="K9081" s="57"/>
      <c r="L9081" s="57"/>
      <c r="M9081" s="57"/>
      <c r="N9081" s="57"/>
    </row>
    <row r="9082" spans="5:14">
      <c r="E9082" s="66"/>
      <c r="F9082" s="66"/>
      <c r="G9082" s="57"/>
      <c r="H9082" s="57"/>
      <c r="I9082" s="57"/>
      <c r="J9082" s="57"/>
      <c r="K9082" s="57"/>
      <c r="L9082" s="57"/>
      <c r="M9082" s="57"/>
      <c r="N9082" s="57"/>
    </row>
    <row r="9083" spans="5:14">
      <c r="E9083" s="66"/>
      <c r="F9083" s="66"/>
      <c r="G9083" s="57"/>
      <c r="H9083" s="57"/>
      <c r="I9083" s="57"/>
      <c r="J9083" s="57"/>
      <c r="K9083" s="57"/>
      <c r="L9083" s="57"/>
      <c r="M9083" s="57"/>
      <c r="N9083" s="57"/>
    </row>
    <row r="9084" spans="5:14">
      <c r="E9084" s="66"/>
      <c r="F9084" s="66"/>
      <c r="G9084" s="57"/>
      <c r="H9084" s="57"/>
      <c r="I9084" s="57"/>
      <c r="J9084" s="57"/>
      <c r="K9084" s="57"/>
      <c r="L9084" s="57"/>
      <c r="M9084" s="57"/>
      <c r="N9084" s="57"/>
    </row>
    <row r="9085" spans="5:14">
      <c r="E9085" s="66"/>
      <c r="F9085" s="66"/>
      <c r="G9085" s="57"/>
      <c r="H9085" s="57"/>
      <c r="I9085" s="57"/>
      <c r="J9085" s="57"/>
      <c r="K9085" s="57"/>
      <c r="L9085" s="57"/>
      <c r="M9085" s="57"/>
      <c r="N9085" s="57"/>
    </row>
    <row r="9086" spans="5:14">
      <c r="E9086" s="66"/>
      <c r="F9086" s="66"/>
      <c r="G9086" s="57"/>
      <c r="H9086" s="57"/>
      <c r="I9086" s="57"/>
      <c r="J9086" s="57"/>
      <c r="K9086" s="57"/>
      <c r="L9086" s="57"/>
      <c r="M9086" s="57"/>
      <c r="N9086" s="57"/>
    </row>
    <row r="9087" spans="5:14">
      <c r="E9087" s="66"/>
      <c r="F9087" s="66"/>
      <c r="G9087" s="57"/>
      <c r="H9087" s="57"/>
      <c r="I9087" s="57"/>
      <c r="J9087" s="57"/>
      <c r="K9087" s="57"/>
      <c r="L9087" s="57"/>
      <c r="M9087" s="57"/>
      <c r="N9087" s="57"/>
    </row>
    <row r="9088" spans="5:14">
      <c r="E9088" s="66"/>
      <c r="F9088" s="66"/>
      <c r="G9088" s="57"/>
      <c r="H9088" s="57"/>
      <c r="I9088" s="57"/>
      <c r="J9088" s="57"/>
      <c r="K9088" s="57"/>
      <c r="L9088" s="57"/>
      <c r="M9088" s="57"/>
      <c r="N9088" s="57"/>
    </row>
    <row r="9089" spans="5:14">
      <c r="E9089" s="66"/>
      <c r="F9089" s="66"/>
      <c r="G9089" s="57"/>
      <c r="H9089" s="57"/>
      <c r="I9089" s="57"/>
      <c r="J9089" s="57"/>
      <c r="K9089" s="57"/>
      <c r="L9089" s="57"/>
      <c r="M9089" s="57"/>
      <c r="N9089" s="57"/>
    </row>
    <row r="9090" spans="5:14">
      <c r="E9090" s="66"/>
      <c r="F9090" s="66"/>
      <c r="G9090" s="57"/>
      <c r="H9090" s="57"/>
      <c r="I9090" s="57"/>
      <c r="J9090" s="57"/>
      <c r="K9090" s="57"/>
      <c r="L9090" s="57"/>
      <c r="M9090" s="57"/>
      <c r="N9090" s="57"/>
    </row>
    <row r="9091" spans="5:14">
      <c r="E9091" s="66"/>
      <c r="F9091" s="66"/>
      <c r="G9091" s="57"/>
      <c r="H9091" s="57"/>
      <c r="I9091" s="57"/>
      <c r="J9091" s="57"/>
      <c r="K9091" s="57"/>
      <c r="L9091" s="57"/>
      <c r="M9091" s="57"/>
      <c r="N9091" s="57"/>
    </row>
    <row r="9092" spans="5:14">
      <c r="E9092" s="66"/>
      <c r="F9092" s="66"/>
      <c r="G9092" s="57"/>
      <c r="H9092" s="57"/>
      <c r="I9092" s="57"/>
      <c r="J9092" s="57"/>
      <c r="K9092" s="57"/>
      <c r="L9092" s="57"/>
      <c r="M9092" s="57"/>
      <c r="N9092" s="57"/>
    </row>
    <row r="9093" spans="5:14">
      <c r="E9093" s="66"/>
      <c r="F9093" s="66"/>
      <c r="G9093" s="57"/>
      <c r="H9093" s="57"/>
      <c r="I9093" s="57"/>
      <c r="J9093" s="57"/>
      <c r="K9093" s="57"/>
      <c r="L9093" s="57"/>
      <c r="M9093" s="57"/>
      <c r="N9093" s="57"/>
    </row>
    <row r="9094" spans="5:14">
      <c r="E9094" s="66"/>
      <c r="F9094" s="66"/>
      <c r="G9094" s="57"/>
      <c r="H9094" s="57"/>
      <c r="I9094" s="57"/>
      <c r="J9094" s="57"/>
      <c r="K9094" s="57"/>
      <c r="L9094" s="57"/>
      <c r="M9094" s="57"/>
      <c r="N9094" s="57"/>
    </row>
    <row r="9095" spans="5:14">
      <c r="E9095" s="66"/>
      <c r="F9095" s="66"/>
      <c r="G9095" s="57"/>
      <c r="H9095" s="57"/>
      <c r="I9095" s="57"/>
      <c r="J9095" s="57"/>
      <c r="K9095" s="57"/>
      <c r="L9095" s="57"/>
      <c r="M9095" s="57"/>
      <c r="N9095" s="57"/>
    </row>
    <row r="9096" spans="5:14">
      <c r="E9096" s="66"/>
      <c r="F9096" s="66"/>
      <c r="G9096" s="57"/>
      <c r="H9096" s="57"/>
      <c r="I9096" s="57"/>
      <c r="J9096" s="57"/>
      <c r="K9096" s="57"/>
      <c r="L9096" s="57"/>
      <c r="M9096" s="57"/>
      <c r="N9096" s="57"/>
    </row>
    <row r="9097" spans="5:14">
      <c r="E9097" s="66"/>
      <c r="F9097" s="66"/>
      <c r="G9097" s="57"/>
      <c r="H9097" s="57"/>
      <c r="I9097" s="57"/>
      <c r="J9097" s="57"/>
      <c r="K9097" s="57"/>
      <c r="L9097" s="57"/>
      <c r="M9097" s="57"/>
      <c r="N9097" s="57"/>
    </row>
    <row r="9098" spans="5:14">
      <c r="E9098" s="66"/>
      <c r="F9098" s="66"/>
      <c r="G9098" s="57"/>
      <c r="H9098" s="57"/>
      <c r="I9098" s="57"/>
      <c r="J9098" s="57"/>
      <c r="K9098" s="57"/>
      <c r="L9098" s="57"/>
      <c r="M9098" s="57"/>
      <c r="N9098" s="57"/>
    </row>
    <row r="9099" spans="5:14">
      <c r="E9099" s="66"/>
      <c r="F9099" s="66"/>
      <c r="G9099" s="57"/>
      <c r="H9099" s="57"/>
      <c r="I9099" s="57"/>
      <c r="J9099" s="57"/>
      <c r="K9099" s="57"/>
      <c r="L9099" s="57"/>
      <c r="M9099" s="57"/>
      <c r="N9099" s="57"/>
    </row>
    <row r="9100" spans="5:14">
      <c r="E9100" s="66"/>
      <c r="F9100" s="66"/>
      <c r="G9100" s="57"/>
      <c r="H9100" s="57"/>
      <c r="I9100" s="57"/>
      <c r="J9100" s="57"/>
      <c r="K9100" s="57"/>
      <c r="L9100" s="57"/>
      <c r="M9100" s="57"/>
      <c r="N9100" s="57"/>
    </row>
    <row r="9101" spans="5:14">
      <c r="E9101" s="66"/>
      <c r="F9101" s="66"/>
      <c r="G9101" s="57"/>
      <c r="H9101" s="57"/>
      <c r="I9101" s="57"/>
      <c r="J9101" s="57"/>
      <c r="K9101" s="57"/>
      <c r="L9101" s="57"/>
      <c r="M9101" s="57"/>
      <c r="N9101" s="57"/>
    </row>
    <row r="9102" spans="5:14">
      <c r="E9102" s="66"/>
      <c r="F9102" s="66"/>
      <c r="G9102" s="57"/>
      <c r="H9102" s="57"/>
      <c r="I9102" s="57"/>
      <c r="J9102" s="57"/>
      <c r="K9102" s="57"/>
      <c r="L9102" s="57"/>
      <c r="M9102" s="57"/>
      <c r="N9102" s="57"/>
    </row>
    <row r="9103" spans="5:14">
      <c r="E9103" s="66"/>
      <c r="F9103" s="66"/>
      <c r="G9103" s="57"/>
      <c r="H9103" s="57"/>
      <c r="I9103" s="57"/>
      <c r="J9103" s="57"/>
      <c r="K9103" s="57"/>
      <c r="L9103" s="57"/>
      <c r="M9103" s="57"/>
      <c r="N9103" s="57"/>
    </row>
    <row r="9104" spans="5:14">
      <c r="E9104" s="66"/>
      <c r="F9104" s="66"/>
      <c r="G9104" s="57"/>
      <c r="H9104" s="57"/>
      <c r="I9104" s="57"/>
      <c r="J9104" s="57"/>
      <c r="K9104" s="57"/>
      <c r="L9104" s="57"/>
      <c r="M9104" s="57"/>
      <c r="N9104" s="57"/>
    </row>
    <row r="9105" spans="5:14">
      <c r="E9105" s="66"/>
      <c r="F9105" s="66"/>
      <c r="G9105" s="57"/>
      <c r="H9105" s="57"/>
      <c r="I9105" s="57"/>
      <c r="J9105" s="57"/>
      <c r="K9105" s="57"/>
      <c r="L9105" s="57"/>
      <c r="M9105" s="57"/>
      <c r="N9105" s="57"/>
    </row>
    <row r="9106" spans="5:14">
      <c r="E9106" s="66"/>
      <c r="F9106" s="66"/>
      <c r="G9106" s="57"/>
      <c r="H9106" s="57"/>
      <c r="I9106" s="57"/>
      <c r="J9106" s="57"/>
      <c r="K9106" s="57"/>
      <c r="L9106" s="57"/>
      <c r="M9106" s="57"/>
      <c r="N9106" s="57"/>
    </row>
    <row r="9107" spans="5:14">
      <c r="E9107" s="66"/>
      <c r="F9107" s="66"/>
      <c r="G9107" s="57"/>
      <c r="H9107" s="57"/>
      <c r="I9107" s="57"/>
      <c r="J9107" s="57"/>
      <c r="K9107" s="57"/>
      <c r="L9107" s="57"/>
      <c r="M9107" s="57"/>
      <c r="N9107" s="57"/>
    </row>
    <row r="9108" spans="5:14">
      <c r="E9108" s="66"/>
      <c r="F9108" s="66"/>
      <c r="G9108" s="57"/>
      <c r="H9108" s="57"/>
      <c r="I9108" s="57"/>
      <c r="J9108" s="57"/>
      <c r="K9108" s="57"/>
      <c r="L9108" s="57"/>
      <c r="M9108" s="57"/>
      <c r="N9108" s="57"/>
    </row>
    <row r="9109" spans="5:14">
      <c r="E9109" s="66"/>
      <c r="F9109" s="66"/>
      <c r="G9109" s="57"/>
      <c r="H9109" s="57"/>
      <c r="I9109" s="57"/>
      <c r="J9109" s="57"/>
      <c r="K9109" s="57"/>
      <c r="L9109" s="57"/>
      <c r="M9109" s="57"/>
      <c r="N9109" s="57"/>
    </row>
    <row r="9110" spans="5:14">
      <c r="E9110" s="66"/>
      <c r="F9110" s="66"/>
      <c r="G9110" s="57"/>
      <c r="H9110" s="57"/>
      <c r="I9110" s="57"/>
      <c r="J9110" s="57"/>
      <c r="K9110" s="57"/>
      <c r="L9110" s="57"/>
      <c r="M9110" s="57"/>
      <c r="N9110" s="57"/>
    </row>
    <row r="9111" spans="5:14">
      <c r="E9111" s="66"/>
      <c r="F9111" s="66"/>
      <c r="G9111" s="57"/>
      <c r="H9111" s="57"/>
      <c r="I9111" s="57"/>
      <c r="J9111" s="57"/>
      <c r="K9111" s="57"/>
      <c r="L9111" s="57"/>
      <c r="M9111" s="57"/>
      <c r="N9111" s="57"/>
    </row>
    <row r="9112" spans="5:14">
      <c r="E9112" s="66"/>
      <c r="F9112" s="66"/>
      <c r="G9112" s="57"/>
      <c r="H9112" s="57"/>
      <c r="I9112" s="57"/>
      <c r="J9112" s="57"/>
      <c r="K9112" s="57"/>
      <c r="L9112" s="57"/>
      <c r="M9112" s="57"/>
      <c r="N9112" s="57"/>
    </row>
    <row r="9113" spans="5:14">
      <c r="E9113" s="66"/>
      <c r="F9113" s="66"/>
      <c r="G9113" s="57"/>
      <c r="H9113" s="57"/>
      <c r="I9113" s="57"/>
      <c r="J9113" s="57"/>
      <c r="K9113" s="57"/>
      <c r="L9113" s="57"/>
      <c r="M9113" s="57"/>
      <c r="N9113" s="57"/>
    </row>
    <row r="9114" spans="5:14">
      <c r="E9114" s="66"/>
      <c r="F9114" s="66"/>
      <c r="G9114" s="57"/>
      <c r="H9114" s="57"/>
      <c r="I9114" s="57"/>
      <c r="J9114" s="57"/>
      <c r="K9114" s="57"/>
      <c r="L9114" s="57"/>
      <c r="M9114" s="57"/>
      <c r="N9114" s="57"/>
    </row>
    <row r="9115" spans="5:14">
      <c r="E9115" s="66"/>
      <c r="F9115" s="66"/>
      <c r="G9115" s="57"/>
      <c r="H9115" s="57"/>
      <c r="I9115" s="57"/>
      <c r="J9115" s="57"/>
      <c r="K9115" s="57"/>
      <c r="L9115" s="57"/>
      <c r="M9115" s="57"/>
      <c r="N9115" s="57"/>
    </row>
    <row r="9116" spans="5:14">
      <c r="E9116" s="66"/>
      <c r="F9116" s="66"/>
      <c r="G9116" s="57"/>
      <c r="H9116" s="57"/>
      <c r="I9116" s="57"/>
      <c r="J9116" s="57"/>
      <c r="K9116" s="57"/>
      <c r="L9116" s="57"/>
      <c r="M9116" s="57"/>
      <c r="N9116" s="57"/>
    </row>
    <row r="9117" spans="5:14">
      <c r="E9117" s="66"/>
      <c r="F9117" s="66"/>
      <c r="G9117" s="57"/>
      <c r="H9117" s="57"/>
      <c r="I9117" s="57"/>
      <c r="J9117" s="57"/>
      <c r="K9117" s="57"/>
      <c r="L9117" s="57"/>
      <c r="M9117" s="57"/>
      <c r="N9117" s="57"/>
    </row>
    <row r="9118" spans="5:14">
      <c r="E9118" s="66"/>
      <c r="F9118" s="66"/>
      <c r="G9118" s="57"/>
      <c r="H9118" s="57"/>
      <c r="I9118" s="57"/>
      <c r="J9118" s="57"/>
      <c r="K9118" s="57"/>
      <c r="L9118" s="57"/>
      <c r="M9118" s="57"/>
      <c r="N9118" s="57"/>
    </row>
    <row r="9119" spans="5:14">
      <c r="E9119" s="66"/>
      <c r="F9119" s="66"/>
      <c r="G9119" s="57"/>
      <c r="H9119" s="57"/>
      <c r="I9119" s="57"/>
      <c r="J9119" s="57"/>
      <c r="K9119" s="57"/>
      <c r="L9119" s="57"/>
      <c r="M9119" s="57"/>
      <c r="N9119" s="57"/>
    </row>
    <row r="9120" spans="5:14">
      <c r="E9120" s="66"/>
      <c r="F9120" s="66"/>
      <c r="G9120" s="57"/>
      <c r="H9120" s="57"/>
      <c r="I9120" s="57"/>
      <c r="J9120" s="57"/>
      <c r="K9120" s="57"/>
      <c r="L9120" s="57"/>
      <c r="M9120" s="57"/>
      <c r="N9120" s="57"/>
    </row>
    <row r="9121" spans="5:14">
      <c r="E9121" s="66"/>
      <c r="F9121" s="66"/>
      <c r="G9121" s="57"/>
      <c r="H9121" s="57"/>
      <c r="I9121" s="57"/>
      <c r="J9121" s="57"/>
      <c r="K9121" s="57"/>
      <c r="L9121" s="57"/>
      <c r="M9121" s="57"/>
      <c r="N9121" s="57"/>
    </row>
    <row r="9122" spans="5:14">
      <c r="E9122" s="66"/>
      <c r="F9122" s="66"/>
      <c r="G9122" s="57"/>
      <c r="H9122" s="57"/>
      <c r="I9122" s="57"/>
      <c r="J9122" s="57"/>
      <c r="K9122" s="57"/>
      <c r="L9122" s="57"/>
      <c r="M9122" s="57"/>
      <c r="N9122" s="57"/>
    </row>
    <row r="9123" spans="5:14">
      <c r="E9123" s="66"/>
      <c r="F9123" s="66"/>
      <c r="G9123" s="57"/>
      <c r="H9123" s="57"/>
      <c r="I9123" s="57"/>
      <c r="J9123" s="57"/>
      <c r="K9123" s="57"/>
      <c r="L9123" s="57"/>
      <c r="M9123" s="57"/>
      <c r="N9123" s="57"/>
    </row>
    <row r="9124" spans="5:14">
      <c r="E9124" s="66"/>
      <c r="F9124" s="66"/>
      <c r="G9124" s="57"/>
      <c r="H9124" s="57"/>
      <c r="I9124" s="57"/>
      <c r="J9124" s="57"/>
      <c r="K9124" s="57"/>
      <c r="L9124" s="57"/>
      <c r="M9124" s="57"/>
      <c r="N9124" s="57"/>
    </row>
    <row r="9125" spans="5:14">
      <c r="E9125" s="66"/>
      <c r="F9125" s="66"/>
      <c r="G9125" s="57"/>
      <c r="H9125" s="57"/>
      <c r="I9125" s="57"/>
      <c r="J9125" s="57"/>
      <c r="K9125" s="57"/>
      <c r="L9125" s="57"/>
      <c r="M9125" s="57"/>
      <c r="N9125" s="57"/>
    </row>
    <row r="9126" spans="5:14">
      <c r="E9126" s="66"/>
      <c r="F9126" s="66"/>
      <c r="G9126" s="57"/>
      <c r="H9126" s="57"/>
      <c r="I9126" s="57"/>
      <c r="J9126" s="57"/>
      <c r="K9126" s="57"/>
      <c r="L9126" s="57"/>
      <c r="M9126" s="57"/>
      <c r="N9126" s="57"/>
    </row>
    <row r="9127" spans="5:14">
      <c r="E9127" s="66"/>
      <c r="F9127" s="66"/>
      <c r="G9127" s="57"/>
      <c r="H9127" s="57"/>
      <c r="I9127" s="57"/>
      <c r="J9127" s="57"/>
      <c r="K9127" s="57"/>
      <c r="L9127" s="57"/>
      <c r="M9127" s="57"/>
      <c r="N9127" s="57"/>
    </row>
    <row r="9128" spans="5:14">
      <c r="E9128" s="66"/>
      <c r="F9128" s="66"/>
      <c r="G9128" s="57"/>
      <c r="H9128" s="57"/>
      <c r="I9128" s="57"/>
      <c r="J9128" s="57"/>
      <c r="K9128" s="57"/>
      <c r="L9128" s="57"/>
      <c r="M9128" s="57"/>
      <c r="N9128" s="57"/>
    </row>
    <row r="9129" spans="5:14">
      <c r="E9129" s="66"/>
      <c r="F9129" s="66"/>
      <c r="G9129" s="57"/>
      <c r="H9129" s="57"/>
      <c r="I9129" s="57"/>
      <c r="J9129" s="57"/>
      <c r="K9129" s="57"/>
      <c r="L9129" s="57"/>
      <c r="M9129" s="57"/>
      <c r="N9129" s="57"/>
    </row>
    <row r="9130" spans="5:14">
      <c r="E9130" s="66"/>
      <c r="F9130" s="66"/>
      <c r="G9130" s="57"/>
      <c r="H9130" s="57"/>
      <c r="I9130" s="57"/>
      <c r="J9130" s="57"/>
      <c r="K9130" s="57"/>
      <c r="L9130" s="57"/>
      <c r="M9130" s="57"/>
      <c r="N9130" s="57"/>
    </row>
    <row r="9131" spans="5:14">
      <c r="E9131" s="66"/>
      <c r="F9131" s="66"/>
      <c r="G9131" s="57"/>
      <c r="H9131" s="57"/>
      <c r="I9131" s="57"/>
      <c r="J9131" s="57"/>
      <c r="K9131" s="57"/>
      <c r="L9131" s="57"/>
      <c r="M9131" s="57"/>
      <c r="N9131" s="57"/>
    </row>
    <row r="9132" spans="5:14">
      <c r="E9132" s="66"/>
      <c r="F9132" s="66"/>
      <c r="G9132" s="57"/>
      <c r="H9132" s="57"/>
      <c r="I9132" s="57"/>
      <c r="J9132" s="57"/>
      <c r="K9132" s="57"/>
      <c r="L9132" s="57"/>
      <c r="M9132" s="57"/>
      <c r="N9132" s="57"/>
    </row>
    <row r="9133" spans="5:14">
      <c r="E9133" s="66"/>
      <c r="F9133" s="66"/>
      <c r="G9133" s="57"/>
      <c r="H9133" s="57"/>
      <c r="I9133" s="57"/>
      <c r="J9133" s="57"/>
      <c r="K9133" s="57"/>
      <c r="L9133" s="57"/>
      <c r="M9133" s="57"/>
      <c r="N9133" s="57"/>
    </row>
    <row r="9134" spans="5:14">
      <c r="E9134" s="66"/>
      <c r="F9134" s="66"/>
      <c r="G9134" s="57"/>
      <c r="H9134" s="57"/>
      <c r="I9134" s="57"/>
      <c r="J9134" s="57"/>
      <c r="K9134" s="57"/>
      <c r="L9134" s="57"/>
      <c r="M9134" s="57"/>
      <c r="N9134" s="57"/>
    </row>
    <row r="9135" spans="5:14">
      <c r="E9135" s="66"/>
      <c r="F9135" s="66"/>
      <c r="G9135" s="57"/>
      <c r="H9135" s="57"/>
      <c r="I9135" s="57"/>
      <c r="J9135" s="57"/>
      <c r="K9135" s="57"/>
      <c r="L9135" s="57"/>
      <c r="M9135" s="57"/>
      <c r="N9135" s="57"/>
    </row>
    <row r="9136" spans="5:14">
      <c r="E9136" s="66"/>
      <c r="F9136" s="66"/>
      <c r="G9136" s="57"/>
      <c r="H9136" s="57"/>
      <c r="I9136" s="57"/>
      <c r="J9136" s="57"/>
      <c r="K9136" s="57"/>
      <c r="L9136" s="57"/>
      <c r="M9136" s="57"/>
      <c r="N9136" s="57"/>
    </row>
    <row r="9137" spans="5:14">
      <c r="E9137" s="66"/>
      <c r="F9137" s="66"/>
      <c r="G9137" s="57"/>
      <c r="H9137" s="57"/>
      <c r="I9137" s="57"/>
      <c r="J9137" s="57"/>
      <c r="K9137" s="57"/>
      <c r="L9137" s="57"/>
      <c r="M9137" s="57"/>
      <c r="N9137" s="57"/>
    </row>
    <row r="9138" spans="5:14">
      <c r="E9138" s="66"/>
      <c r="F9138" s="66"/>
      <c r="G9138" s="57"/>
      <c r="H9138" s="57"/>
      <c r="I9138" s="57"/>
      <c r="J9138" s="57"/>
      <c r="K9138" s="57"/>
      <c r="L9138" s="57"/>
      <c r="M9138" s="57"/>
      <c r="N9138" s="57"/>
    </row>
    <row r="9139" spans="5:14">
      <c r="E9139" s="66"/>
      <c r="F9139" s="66"/>
      <c r="G9139" s="57"/>
      <c r="H9139" s="57"/>
      <c r="I9139" s="57"/>
      <c r="J9139" s="57"/>
      <c r="K9139" s="57"/>
      <c r="L9139" s="57"/>
      <c r="M9139" s="57"/>
      <c r="N9139" s="57"/>
    </row>
    <row r="9140" spans="5:14">
      <c r="E9140" s="66"/>
      <c r="F9140" s="66"/>
      <c r="G9140" s="57"/>
      <c r="H9140" s="57"/>
      <c r="I9140" s="57"/>
      <c r="J9140" s="57"/>
      <c r="K9140" s="57"/>
      <c r="L9140" s="57"/>
      <c r="M9140" s="57"/>
      <c r="N9140" s="57"/>
    </row>
    <row r="9141" spans="5:14">
      <c r="E9141" s="66"/>
      <c r="F9141" s="66"/>
      <c r="G9141" s="57"/>
      <c r="H9141" s="57"/>
      <c r="I9141" s="57"/>
      <c r="J9141" s="57"/>
      <c r="K9141" s="57"/>
      <c r="L9141" s="57"/>
      <c r="M9141" s="57"/>
      <c r="N9141" s="57"/>
    </row>
    <row r="9142" spans="5:14">
      <c r="E9142" s="66"/>
      <c r="F9142" s="66"/>
      <c r="G9142" s="57"/>
      <c r="H9142" s="57"/>
      <c r="I9142" s="57"/>
      <c r="J9142" s="57"/>
      <c r="K9142" s="57"/>
      <c r="L9142" s="57"/>
      <c r="M9142" s="57"/>
      <c r="N9142" s="57"/>
    </row>
    <row r="9143" spans="5:14">
      <c r="E9143" s="66"/>
      <c r="F9143" s="66"/>
      <c r="G9143" s="57"/>
      <c r="H9143" s="57"/>
      <c r="I9143" s="57"/>
      <c r="J9143" s="57"/>
      <c r="K9143" s="57"/>
      <c r="L9143" s="57"/>
      <c r="M9143" s="57"/>
      <c r="N9143" s="57"/>
    </row>
    <row r="9144" spans="5:14">
      <c r="E9144" s="66"/>
      <c r="F9144" s="66"/>
      <c r="G9144" s="57"/>
      <c r="H9144" s="57"/>
      <c r="I9144" s="57"/>
      <c r="J9144" s="57"/>
      <c r="K9144" s="57"/>
      <c r="L9144" s="57"/>
      <c r="M9144" s="57"/>
      <c r="N9144" s="57"/>
    </row>
    <row r="9145" spans="5:14">
      <c r="E9145" s="66"/>
      <c r="F9145" s="66"/>
      <c r="G9145" s="57"/>
      <c r="H9145" s="57"/>
      <c r="I9145" s="57"/>
      <c r="J9145" s="57"/>
      <c r="K9145" s="57"/>
      <c r="L9145" s="57"/>
      <c r="M9145" s="57"/>
      <c r="N9145" s="57"/>
    </row>
    <row r="9146" spans="5:14">
      <c r="E9146" s="66"/>
      <c r="F9146" s="66"/>
      <c r="G9146" s="57"/>
      <c r="H9146" s="57"/>
      <c r="I9146" s="57"/>
      <c r="J9146" s="57"/>
      <c r="K9146" s="57"/>
      <c r="L9146" s="57"/>
      <c r="M9146" s="57"/>
      <c r="N9146" s="57"/>
    </row>
    <row r="9147" spans="5:14">
      <c r="E9147" s="66"/>
      <c r="F9147" s="66"/>
      <c r="G9147" s="57"/>
      <c r="H9147" s="57"/>
      <c r="I9147" s="57"/>
      <c r="J9147" s="57"/>
      <c r="K9147" s="57"/>
      <c r="L9147" s="57"/>
      <c r="M9147" s="57"/>
      <c r="N9147" s="57"/>
    </row>
    <row r="9148" spans="5:14">
      <c r="E9148" s="66"/>
      <c r="F9148" s="66"/>
      <c r="G9148" s="57"/>
      <c r="H9148" s="57"/>
      <c r="I9148" s="57"/>
      <c r="J9148" s="57"/>
      <c r="K9148" s="57"/>
      <c r="L9148" s="57"/>
      <c r="M9148" s="57"/>
      <c r="N9148" s="57"/>
    </row>
    <row r="9149" spans="5:14">
      <c r="E9149" s="66"/>
      <c r="F9149" s="66"/>
      <c r="G9149" s="57"/>
      <c r="H9149" s="57"/>
      <c r="I9149" s="57"/>
      <c r="J9149" s="57"/>
      <c r="K9149" s="57"/>
      <c r="L9149" s="57"/>
      <c r="M9149" s="57"/>
      <c r="N9149" s="57"/>
    </row>
    <row r="9150" spans="5:14">
      <c r="E9150" s="66"/>
      <c r="F9150" s="66"/>
      <c r="G9150" s="57"/>
      <c r="H9150" s="57"/>
      <c r="I9150" s="57"/>
      <c r="J9150" s="57"/>
      <c r="K9150" s="57"/>
      <c r="L9150" s="57"/>
      <c r="M9150" s="57"/>
      <c r="N9150" s="57"/>
    </row>
    <row r="9151" spans="5:14">
      <c r="E9151" s="66"/>
      <c r="F9151" s="66"/>
      <c r="G9151" s="57"/>
      <c r="H9151" s="57"/>
      <c r="I9151" s="57"/>
      <c r="J9151" s="57"/>
      <c r="K9151" s="57"/>
      <c r="L9151" s="57"/>
      <c r="M9151" s="57"/>
      <c r="N9151" s="57"/>
    </row>
    <row r="9152" spans="5:14">
      <c r="E9152" s="66"/>
      <c r="F9152" s="66"/>
      <c r="G9152" s="57"/>
      <c r="H9152" s="57"/>
      <c r="I9152" s="57"/>
      <c r="J9152" s="57"/>
      <c r="K9152" s="57"/>
      <c r="L9152" s="57"/>
      <c r="M9152" s="57"/>
      <c r="N9152" s="57"/>
    </row>
    <row r="9153" spans="5:14">
      <c r="E9153" s="66"/>
      <c r="F9153" s="66"/>
      <c r="G9153" s="57"/>
      <c r="H9153" s="57"/>
      <c r="I9153" s="57"/>
      <c r="J9153" s="57"/>
      <c r="K9153" s="57"/>
      <c r="L9153" s="57"/>
      <c r="M9153" s="57"/>
      <c r="N9153" s="57"/>
    </row>
    <row r="9154" spans="5:14">
      <c r="E9154" s="66"/>
      <c r="F9154" s="66"/>
      <c r="G9154" s="57"/>
      <c r="H9154" s="57"/>
      <c r="I9154" s="57"/>
      <c r="J9154" s="57"/>
      <c r="K9154" s="57"/>
      <c r="L9154" s="57"/>
      <c r="M9154" s="57"/>
      <c r="N9154" s="57"/>
    </row>
    <row r="9155" spans="5:14">
      <c r="E9155" s="66"/>
      <c r="F9155" s="66"/>
      <c r="G9155" s="57"/>
      <c r="H9155" s="57"/>
      <c r="I9155" s="57"/>
      <c r="J9155" s="57"/>
      <c r="K9155" s="57"/>
      <c r="L9155" s="57"/>
      <c r="M9155" s="57"/>
      <c r="N9155" s="57"/>
    </row>
    <row r="9156" spans="5:14">
      <c r="E9156" s="66"/>
      <c r="F9156" s="66"/>
      <c r="G9156" s="57"/>
      <c r="H9156" s="57"/>
      <c r="I9156" s="57"/>
      <c r="J9156" s="57"/>
      <c r="K9156" s="57"/>
      <c r="L9156" s="57"/>
      <c r="M9156" s="57"/>
      <c r="N9156" s="57"/>
    </row>
    <row r="9157" spans="5:14">
      <c r="E9157" s="66"/>
      <c r="F9157" s="66"/>
      <c r="G9157" s="57"/>
      <c r="H9157" s="57"/>
      <c r="I9157" s="57"/>
      <c r="J9157" s="57"/>
      <c r="K9157" s="57"/>
      <c r="L9157" s="57"/>
      <c r="M9157" s="57"/>
      <c r="N9157" s="57"/>
    </row>
    <row r="9158" spans="5:14">
      <c r="E9158" s="66"/>
      <c r="F9158" s="66"/>
      <c r="G9158" s="57"/>
      <c r="H9158" s="57"/>
      <c r="I9158" s="57"/>
      <c r="J9158" s="57"/>
      <c r="K9158" s="57"/>
      <c r="L9158" s="57"/>
      <c r="M9158" s="57"/>
      <c r="N9158" s="57"/>
    </row>
    <row r="9159" spans="5:14">
      <c r="E9159" s="66"/>
      <c r="F9159" s="66"/>
      <c r="G9159" s="57"/>
      <c r="H9159" s="57"/>
      <c r="I9159" s="57"/>
      <c r="J9159" s="57"/>
      <c r="K9159" s="57"/>
      <c r="L9159" s="57"/>
      <c r="M9159" s="57"/>
      <c r="N9159" s="57"/>
    </row>
    <row r="9160" spans="5:14">
      <c r="E9160" s="66"/>
      <c r="F9160" s="66"/>
      <c r="G9160" s="57"/>
      <c r="H9160" s="57"/>
      <c r="I9160" s="57"/>
      <c r="J9160" s="57"/>
      <c r="K9160" s="57"/>
      <c r="L9160" s="57"/>
      <c r="M9160" s="57"/>
      <c r="N9160" s="57"/>
    </row>
    <row r="9161" spans="5:14">
      <c r="E9161" s="66"/>
      <c r="F9161" s="66"/>
      <c r="G9161" s="57"/>
      <c r="H9161" s="57"/>
      <c r="I9161" s="57"/>
      <c r="J9161" s="57"/>
      <c r="K9161" s="57"/>
      <c r="L9161" s="57"/>
      <c r="M9161" s="57"/>
      <c r="N9161" s="57"/>
    </row>
    <row r="9162" spans="5:14">
      <c r="E9162" s="66"/>
      <c r="F9162" s="66"/>
      <c r="G9162" s="57"/>
      <c r="H9162" s="57"/>
      <c r="I9162" s="57"/>
      <c r="J9162" s="57"/>
      <c r="K9162" s="57"/>
      <c r="L9162" s="57"/>
      <c r="M9162" s="57"/>
      <c r="N9162" s="57"/>
    </row>
    <row r="9163" spans="5:14">
      <c r="E9163" s="66"/>
      <c r="F9163" s="66"/>
      <c r="G9163" s="57"/>
      <c r="H9163" s="57"/>
      <c r="I9163" s="57"/>
      <c r="J9163" s="57"/>
      <c r="K9163" s="57"/>
      <c r="L9163" s="57"/>
      <c r="M9163" s="57"/>
      <c r="N9163" s="57"/>
    </row>
    <row r="9164" spans="5:14">
      <c r="E9164" s="66"/>
      <c r="F9164" s="66"/>
      <c r="G9164" s="57"/>
      <c r="H9164" s="57"/>
      <c r="I9164" s="57"/>
      <c r="J9164" s="57"/>
      <c r="K9164" s="57"/>
      <c r="L9164" s="57"/>
      <c r="M9164" s="57"/>
      <c r="N9164" s="57"/>
    </row>
    <row r="9165" spans="5:14">
      <c r="E9165" s="66"/>
      <c r="F9165" s="66"/>
      <c r="G9165" s="57"/>
      <c r="H9165" s="57"/>
      <c r="I9165" s="57"/>
      <c r="J9165" s="57"/>
      <c r="K9165" s="57"/>
      <c r="L9165" s="57"/>
      <c r="M9165" s="57"/>
      <c r="N9165" s="57"/>
    </row>
    <row r="9166" spans="5:14">
      <c r="E9166" s="66"/>
      <c r="F9166" s="66"/>
      <c r="G9166" s="57"/>
      <c r="H9166" s="57"/>
      <c r="I9166" s="57"/>
      <c r="J9166" s="57"/>
      <c r="K9166" s="57"/>
      <c r="L9166" s="57"/>
      <c r="M9166" s="57"/>
      <c r="N9166" s="57"/>
    </row>
    <row r="9167" spans="5:14">
      <c r="E9167" s="66"/>
      <c r="F9167" s="66"/>
      <c r="G9167" s="57"/>
      <c r="H9167" s="57"/>
      <c r="I9167" s="57"/>
      <c r="J9167" s="57"/>
      <c r="K9167" s="57"/>
      <c r="L9167" s="57"/>
      <c r="M9167" s="57"/>
      <c r="N9167" s="57"/>
    </row>
    <row r="9168" spans="5:14">
      <c r="E9168" s="66"/>
      <c r="F9168" s="66"/>
      <c r="G9168" s="57"/>
      <c r="H9168" s="57"/>
      <c r="I9168" s="57"/>
      <c r="J9168" s="57"/>
      <c r="K9168" s="57"/>
      <c r="L9168" s="57"/>
      <c r="M9168" s="57"/>
      <c r="N9168" s="57"/>
    </row>
    <row r="9169" spans="5:14">
      <c r="E9169" s="66"/>
      <c r="F9169" s="66"/>
      <c r="G9169" s="57"/>
      <c r="H9169" s="57"/>
      <c r="I9169" s="57"/>
      <c r="J9169" s="57"/>
      <c r="K9169" s="57"/>
      <c r="L9169" s="57"/>
      <c r="M9169" s="57"/>
      <c r="N9169" s="57"/>
    </row>
    <row r="9170" spans="5:14">
      <c r="E9170" s="66"/>
      <c r="F9170" s="66"/>
      <c r="G9170" s="57"/>
      <c r="H9170" s="57"/>
      <c r="I9170" s="57"/>
      <c r="J9170" s="57"/>
      <c r="K9170" s="57"/>
      <c r="L9170" s="57"/>
      <c r="M9170" s="57"/>
      <c r="N9170" s="57"/>
    </row>
    <row r="9171" spans="5:14">
      <c r="E9171" s="66"/>
      <c r="F9171" s="66"/>
      <c r="G9171" s="57"/>
      <c r="H9171" s="57"/>
      <c r="I9171" s="57"/>
      <c r="J9171" s="57"/>
      <c r="K9171" s="57"/>
      <c r="L9171" s="57"/>
      <c r="M9171" s="57"/>
      <c r="N9171" s="57"/>
    </row>
    <row r="9172" spans="5:14">
      <c r="E9172" s="66"/>
      <c r="F9172" s="66"/>
      <c r="G9172" s="57"/>
      <c r="H9172" s="57"/>
      <c r="I9172" s="57"/>
      <c r="J9172" s="57"/>
      <c r="K9172" s="57"/>
      <c r="L9172" s="57"/>
      <c r="M9172" s="57"/>
      <c r="N9172" s="57"/>
    </row>
    <row r="9173" spans="5:14">
      <c r="E9173" s="66"/>
      <c r="F9173" s="66"/>
      <c r="G9173" s="57"/>
      <c r="H9173" s="57"/>
      <c r="I9173" s="57"/>
      <c r="J9173" s="57"/>
      <c r="K9173" s="57"/>
      <c r="L9173" s="57"/>
      <c r="M9173" s="57"/>
      <c r="N9173" s="57"/>
    </row>
    <row r="9174" spans="5:14">
      <c r="E9174" s="66"/>
      <c r="F9174" s="66"/>
      <c r="G9174" s="57"/>
      <c r="H9174" s="57"/>
      <c r="I9174" s="57"/>
      <c r="J9174" s="57"/>
      <c r="K9174" s="57"/>
      <c r="L9174" s="57"/>
      <c r="M9174" s="57"/>
      <c r="N9174" s="57"/>
    </row>
    <row r="9175" spans="5:14">
      <c r="E9175" s="66"/>
      <c r="F9175" s="66"/>
      <c r="G9175" s="57"/>
      <c r="H9175" s="57"/>
      <c r="I9175" s="57"/>
      <c r="J9175" s="57"/>
      <c r="K9175" s="57"/>
      <c r="L9175" s="57"/>
      <c r="M9175" s="57"/>
      <c r="N9175" s="57"/>
    </row>
    <row r="9176" spans="5:14">
      <c r="E9176" s="66"/>
      <c r="F9176" s="66"/>
      <c r="G9176" s="57"/>
      <c r="H9176" s="57"/>
      <c r="I9176" s="57"/>
      <c r="J9176" s="57"/>
      <c r="K9176" s="57"/>
      <c r="L9176" s="57"/>
      <c r="M9176" s="57"/>
      <c r="N9176" s="57"/>
    </row>
    <row r="9177" spans="5:14">
      <c r="E9177" s="66"/>
      <c r="F9177" s="66"/>
      <c r="G9177" s="57"/>
      <c r="H9177" s="57"/>
      <c r="I9177" s="57"/>
      <c r="J9177" s="57"/>
      <c r="K9177" s="57"/>
      <c r="L9177" s="57"/>
      <c r="M9177" s="57"/>
      <c r="N9177" s="57"/>
    </row>
    <row r="9178" spans="5:14">
      <c r="E9178" s="66"/>
      <c r="F9178" s="66"/>
      <c r="G9178" s="57"/>
      <c r="H9178" s="57"/>
      <c r="I9178" s="57"/>
      <c r="J9178" s="57"/>
      <c r="K9178" s="57"/>
      <c r="L9178" s="57"/>
      <c r="M9178" s="57"/>
      <c r="N9178" s="57"/>
    </row>
    <row r="9179" spans="5:14">
      <c r="E9179" s="66"/>
      <c r="F9179" s="66"/>
      <c r="G9179" s="57"/>
      <c r="H9179" s="57"/>
      <c r="I9179" s="57"/>
      <c r="J9179" s="57"/>
      <c r="K9179" s="57"/>
      <c r="L9179" s="57"/>
      <c r="M9179" s="57"/>
      <c r="N9179" s="57"/>
    </row>
    <row r="9180" spans="5:14">
      <c r="E9180" s="66"/>
      <c r="F9180" s="66"/>
      <c r="G9180" s="57"/>
      <c r="H9180" s="57"/>
      <c r="I9180" s="57"/>
      <c r="J9180" s="57"/>
      <c r="K9180" s="57"/>
      <c r="L9180" s="57"/>
      <c r="M9180" s="57"/>
      <c r="N9180" s="57"/>
    </row>
    <row r="9181" spans="5:14">
      <c r="E9181" s="66"/>
      <c r="F9181" s="66"/>
      <c r="G9181" s="57"/>
      <c r="H9181" s="57"/>
      <c r="I9181" s="57"/>
      <c r="J9181" s="57"/>
      <c r="K9181" s="57"/>
      <c r="L9181" s="57"/>
      <c r="M9181" s="57"/>
      <c r="N9181" s="57"/>
    </row>
    <row r="9182" spans="5:14">
      <c r="E9182" s="66"/>
      <c r="F9182" s="66"/>
      <c r="G9182" s="57"/>
      <c r="H9182" s="57"/>
      <c r="I9182" s="57"/>
      <c r="J9182" s="57"/>
      <c r="K9182" s="57"/>
      <c r="L9182" s="57"/>
      <c r="M9182" s="57"/>
      <c r="N9182" s="57"/>
    </row>
    <row r="9183" spans="5:14">
      <c r="E9183" s="66"/>
      <c r="F9183" s="66"/>
      <c r="G9183" s="57"/>
      <c r="H9183" s="57"/>
      <c r="I9183" s="57"/>
      <c r="J9183" s="57"/>
      <c r="K9183" s="57"/>
      <c r="L9183" s="57"/>
      <c r="M9183" s="57"/>
      <c r="N9183" s="57"/>
    </row>
    <row r="9184" spans="5:14">
      <c r="E9184" s="66"/>
      <c r="F9184" s="66"/>
      <c r="G9184" s="57"/>
      <c r="H9184" s="57"/>
      <c r="I9184" s="57"/>
      <c r="J9184" s="57"/>
      <c r="K9184" s="57"/>
      <c r="L9184" s="57"/>
      <c r="M9184" s="57"/>
      <c r="N9184" s="57"/>
    </row>
    <row r="9185" spans="5:14">
      <c r="E9185" s="66"/>
      <c r="F9185" s="66"/>
      <c r="G9185" s="57"/>
      <c r="H9185" s="57"/>
      <c r="I9185" s="57"/>
      <c r="J9185" s="57"/>
      <c r="K9185" s="57"/>
      <c r="L9185" s="57"/>
      <c r="M9185" s="57"/>
      <c r="N9185" s="57"/>
    </row>
    <row r="9186" spans="5:14">
      <c r="E9186" s="66"/>
      <c r="F9186" s="66"/>
      <c r="G9186" s="57"/>
      <c r="H9186" s="57"/>
      <c r="I9186" s="57"/>
      <c r="J9186" s="57"/>
      <c r="K9186" s="57"/>
      <c r="L9186" s="57"/>
      <c r="M9186" s="57"/>
      <c r="N9186" s="57"/>
    </row>
    <row r="9187" spans="5:14">
      <c r="E9187" s="66"/>
      <c r="F9187" s="66"/>
      <c r="G9187" s="57"/>
      <c r="H9187" s="57"/>
      <c r="I9187" s="57"/>
      <c r="J9187" s="57"/>
      <c r="K9187" s="57"/>
      <c r="L9187" s="57"/>
      <c r="M9187" s="57"/>
      <c r="N9187" s="57"/>
    </row>
    <row r="9188" spans="5:14">
      <c r="E9188" s="66"/>
      <c r="F9188" s="66"/>
      <c r="G9188" s="57"/>
      <c r="H9188" s="57"/>
      <c r="I9188" s="57"/>
      <c r="J9188" s="57"/>
      <c r="K9188" s="57"/>
      <c r="L9188" s="57"/>
      <c r="M9188" s="57"/>
      <c r="N9188" s="57"/>
    </row>
    <row r="9189" spans="5:14">
      <c r="E9189" s="66"/>
      <c r="F9189" s="66"/>
      <c r="G9189" s="57"/>
      <c r="H9189" s="57"/>
      <c r="I9189" s="57"/>
      <c r="J9189" s="57"/>
      <c r="K9189" s="57"/>
      <c r="L9189" s="57"/>
      <c r="M9189" s="57"/>
      <c r="N9189" s="57"/>
    </row>
    <row r="9190" spans="5:14">
      <c r="E9190" s="66"/>
      <c r="F9190" s="66"/>
      <c r="G9190" s="57"/>
      <c r="H9190" s="57"/>
      <c r="I9190" s="57"/>
      <c r="J9190" s="57"/>
      <c r="K9190" s="57"/>
      <c r="L9190" s="57"/>
      <c r="M9190" s="57"/>
      <c r="N9190" s="57"/>
    </row>
    <row r="9191" spans="5:14">
      <c r="E9191" s="66"/>
      <c r="F9191" s="66"/>
      <c r="G9191" s="57"/>
      <c r="H9191" s="57"/>
      <c r="I9191" s="57"/>
      <c r="J9191" s="57"/>
      <c r="K9191" s="57"/>
      <c r="L9191" s="57"/>
      <c r="M9191" s="57"/>
      <c r="N9191" s="57"/>
    </row>
    <row r="9192" spans="5:14">
      <c r="E9192" s="66"/>
      <c r="F9192" s="66"/>
      <c r="G9192" s="57"/>
      <c r="H9192" s="57"/>
      <c r="I9192" s="57"/>
      <c r="J9192" s="57"/>
      <c r="K9192" s="57"/>
      <c r="L9192" s="57"/>
      <c r="M9192" s="57"/>
      <c r="N9192" s="57"/>
    </row>
    <row r="9193" spans="5:14">
      <c r="E9193" s="66"/>
      <c r="F9193" s="66"/>
      <c r="G9193" s="57"/>
      <c r="H9193" s="57"/>
      <c r="I9193" s="57"/>
      <c r="J9193" s="57"/>
      <c r="K9193" s="57"/>
      <c r="L9193" s="57"/>
      <c r="M9193" s="57"/>
      <c r="N9193" s="57"/>
    </row>
    <row r="9194" spans="5:14">
      <c r="E9194" s="66"/>
      <c r="F9194" s="66"/>
      <c r="G9194" s="57"/>
      <c r="H9194" s="57"/>
      <c r="I9194" s="57"/>
      <c r="J9194" s="57"/>
      <c r="K9194" s="57"/>
      <c r="L9194" s="57"/>
      <c r="M9194" s="57"/>
      <c r="N9194" s="57"/>
    </row>
    <row r="9195" spans="5:14">
      <c r="E9195" s="66"/>
      <c r="F9195" s="66"/>
      <c r="G9195" s="57"/>
      <c r="H9195" s="57"/>
      <c r="I9195" s="57"/>
      <c r="J9195" s="57"/>
      <c r="K9195" s="57"/>
      <c r="L9195" s="57"/>
      <c r="M9195" s="57"/>
      <c r="N9195" s="57"/>
    </row>
    <row r="9196" spans="5:14">
      <c r="E9196" s="66"/>
      <c r="F9196" s="66"/>
      <c r="G9196" s="57"/>
      <c r="H9196" s="57"/>
      <c r="I9196" s="57"/>
      <c r="J9196" s="57"/>
      <c r="K9196" s="57"/>
      <c r="L9196" s="57"/>
      <c r="M9196" s="57"/>
      <c r="N9196" s="57"/>
    </row>
    <row r="9197" spans="5:14">
      <c r="E9197" s="66"/>
      <c r="F9197" s="66"/>
      <c r="G9197" s="57"/>
      <c r="H9197" s="57"/>
      <c r="I9197" s="57"/>
      <c r="J9197" s="57"/>
      <c r="K9197" s="57"/>
      <c r="L9197" s="57"/>
      <c r="M9197" s="57"/>
      <c r="N9197" s="57"/>
    </row>
    <row r="9198" spans="5:14">
      <c r="E9198" s="66"/>
      <c r="F9198" s="66"/>
      <c r="G9198" s="57"/>
      <c r="H9198" s="57"/>
      <c r="I9198" s="57"/>
      <c r="J9198" s="57"/>
      <c r="K9198" s="57"/>
      <c r="L9198" s="57"/>
      <c r="M9198" s="57"/>
      <c r="N9198" s="57"/>
    </row>
    <row r="9199" spans="5:14">
      <c r="E9199" s="66"/>
      <c r="F9199" s="66"/>
      <c r="G9199" s="57"/>
      <c r="H9199" s="57"/>
      <c r="I9199" s="57"/>
      <c r="J9199" s="57"/>
      <c r="K9199" s="57"/>
      <c r="L9199" s="57"/>
      <c r="M9199" s="57"/>
      <c r="N9199" s="57"/>
    </row>
    <row r="9200" spans="5:14">
      <c r="E9200" s="66"/>
      <c r="F9200" s="66"/>
      <c r="G9200" s="57"/>
      <c r="H9200" s="57"/>
      <c r="I9200" s="57"/>
      <c r="J9200" s="57"/>
      <c r="K9200" s="57"/>
      <c r="L9200" s="57"/>
      <c r="M9200" s="57"/>
      <c r="N9200" s="57"/>
    </row>
    <row r="9201" spans="5:14">
      <c r="E9201" s="66"/>
      <c r="F9201" s="66"/>
      <c r="G9201" s="57"/>
      <c r="H9201" s="57"/>
      <c r="I9201" s="57"/>
      <c r="J9201" s="57"/>
      <c r="K9201" s="57"/>
      <c r="L9201" s="57"/>
      <c r="M9201" s="57"/>
      <c r="N9201" s="57"/>
    </row>
    <row r="9202" spans="5:14">
      <c r="E9202" s="66"/>
      <c r="F9202" s="66"/>
      <c r="G9202" s="57"/>
      <c r="H9202" s="57"/>
      <c r="I9202" s="57"/>
      <c r="J9202" s="57"/>
      <c r="K9202" s="57"/>
      <c r="L9202" s="57"/>
      <c r="M9202" s="57"/>
      <c r="N9202" s="57"/>
    </row>
    <row r="9203" spans="5:14">
      <c r="E9203" s="66"/>
      <c r="F9203" s="66"/>
      <c r="G9203" s="57"/>
      <c r="H9203" s="57"/>
      <c r="I9203" s="57"/>
      <c r="J9203" s="57"/>
      <c r="K9203" s="57"/>
      <c r="L9203" s="57"/>
      <c r="M9203" s="57"/>
      <c r="N9203" s="57"/>
    </row>
    <row r="9204" spans="5:14">
      <c r="E9204" s="66"/>
      <c r="F9204" s="66"/>
      <c r="G9204" s="57"/>
      <c r="H9204" s="57"/>
      <c r="I9204" s="57"/>
      <c r="J9204" s="57"/>
      <c r="K9204" s="57"/>
      <c r="L9204" s="57"/>
      <c r="M9204" s="57"/>
      <c r="N9204" s="57"/>
    </row>
    <row r="9205" spans="5:14">
      <c r="E9205" s="66"/>
      <c r="F9205" s="66"/>
      <c r="G9205" s="57"/>
      <c r="H9205" s="57"/>
      <c r="I9205" s="57"/>
      <c r="J9205" s="57"/>
      <c r="K9205" s="57"/>
      <c r="L9205" s="57"/>
      <c r="M9205" s="57"/>
      <c r="N9205" s="57"/>
    </row>
    <row r="9206" spans="5:14">
      <c r="E9206" s="66"/>
      <c r="F9206" s="66"/>
      <c r="G9206" s="57"/>
      <c r="H9206" s="57"/>
      <c r="I9206" s="57"/>
      <c r="J9206" s="57"/>
      <c r="K9206" s="57"/>
      <c r="L9206" s="57"/>
      <c r="M9206" s="57"/>
      <c r="N9206" s="57"/>
    </row>
    <row r="9207" spans="5:14">
      <c r="E9207" s="66"/>
      <c r="F9207" s="66"/>
      <c r="G9207" s="57"/>
      <c r="H9207" s="57"/>
      <c r="I9207" s="57"/>
      <c r="J9207" s="57"/>
      <c r="K9207" s="57"/>
      <c r="L9207" s="57"/>
      <c r="M9207" s="57"/>
      <c r="N9207" s="57"/>
    </row>
    <row r="9208" spans="5:14">
      <c r="E9208" s="66"/>
      <c r="F9208" s="66"/>
      <c r="G9208" s="57"/>
      <c r="H9208" s="57"/>
      <c r="I9208" s="57"/>
      <c r="J9208" s="57"/>
      <c r="K9208" s="57"/>
      <c r="L9208" s="57"/>
      <c r="M9208" s="57"/>
      <c r="N9208" s="57"/>
    </row>
    <row r="9209" spans="5:14">
      <c r="E9209" s="66"/>
      <c r="F9209" s="66"/>
      <c r="G9209" s="57"/>
      <c r="H9209" s="57"/>
      <c r="I9209" s="57"/>
      <c r="J9209" s="57"/>
      <c r="K9209" s="57"/>
      <c r="L9209" s="57"/>
      <c r="M9209" s="57"/>
      <c r="N9209" s="57"/>
    </row>
    <row r="9210" spans="5:14">
      <c r="E9210" s="66"/>
      <c r="F9210" s="66"/>
      <c r="G9210" s="57"/>
      <c r="H9210" s="57"/>
      <c r="I9210" s="57"/>
      <c r="J9210" s="57"/>
      <c r="K9210" s="57"/>
      <c r="L9210" s="57"/>
      <c r="M9210" s="57"/>
      <c r="N9210" s="57"/>
    </row>
    <row r="9211" spans="5:14">
      <c r="E9211" s="66"/>
      <c r="F9211" s="66"/>
      <c r="G9211" s="57"/>
      <c r="H9211" s="57"/>
      <c r="I9211" s="57"/>
      <c r="J9211" s="57"/>
      <c r="K9211" s="57"/>
      <c r="L9211" s="57"/>
      <c r="M9211" s="57"/>
      <c r="N9211" s="57"/>
    </row>
    <row r="9212" spans="5:14">
      <c r="E9212" s="66"/>
      <c r="F9212" s="66"/>
      <c r="G9212" s="57"/>
      <c r="H9212" s="57"/>
      <c r="I9212" s="57"/>
      <c r="J9212" s="57"/>
      <c r="K9212" s="57"/>
      <c r="L9212" s="57"/>
      <c r="M9212" s="57"/>
      <c r="N9212" s="57"/>
    </row>
    <row r="9213" spans="5:14">
      <c r="E9213" s="66"/>
      <c r="F9213" s="66"/>
      <c r="G9213" s="57"/>
      <c r="H9213" s="57"/>
      <c r="I9213" s="57"/>
      <c r="J9213" s="57"/>
      <c r="K9213" s="57"/>
      <c r="L9213" s="57"/>
      <c r="M9213" s="57"/>
      <c r="N9213" s="57"/>
    </row>
    <row r="9214" spans="5:14">
      <c r="E9214" s="66"/>
      <c r="F9214" s="66"/>
      <c r="G9214" s="57"/>
      <c r="H9214" s="57"/>
      <c r="I9214" s="57"/>
      <c r="J9214" s="57"/>
      <c r="K9214" s="57"/>
      <c r="L9214" s="57"/>
      <c r="M9214" s="57"/>
      <c r="N9214" s="57"/>
    </row>
    <row r="9215" spans="5:14">
      <c r="E9215" s="66"/>
      <c r="F9215" s="66"/>
      <c r="G9215" s="57"/>
      <c r="H9215" s="57"/>
      <c r="I9215" s="57"/>
      <c r="J9215" s="57"/>
      <c r="K9215" s="57"/>
      <c r="L9215" s="57"/>
      <c r="M9215" s="57"/>
      <c r="N9215" s="57"/>
    </row>
    <row r="9216" spans="5:14">
      <c r="E9216" s="66"/>
      <c r="F9216" s="66"/>
      <c r="G9216" s="57"/>
      <c r="H9216" s="57"/>
      <c r="I9216" s="57"/>
      <c r="J9216" s="57"/>
      <c r="K9216" s="57"/>
      <c r="L9216" s="57"/>
      <c r="M9216" s="57"/>
      <c r="N9216" s="57"/>
    </row>
    <row r="9217" spans="5:14">
      <c r="E9217" s="66"/>
      <c r="F9217" s="66"/>
      <c r="G9217" s="57"/>
      <c r="H9217" s="57"/>
      <c r="I9217" s="57"/>
      <c r="J9217" s="57"/>
      <c r="K9217" s="57"/>
      <c r="L9217" s="57"/>
      <c r="M9217" s="57"/>
      <c r="N9217" s="57"/>
    </row>
    <row r="9218" spans="5:14">
      <c r="E9218" s="66"/>
      <c r="F9218" s="66"/>
      <c r="G9218" s="57"/>
      <c r="H9218" s="57"/>
      <c r="I9218" s="57"/>
      <c r="J9218" s="57"/>
      <c r="K9218" s="57"/>
      <c r="L9218" s="57"/>
      <c r="M9218" s="57"/>
      <c r="N9218" s="57"/>
    </row>
    <row r="9219" spans="5:14">
      <c r="E9219" s="66"/>
      <c r="F9219" s="66"/>
      <c r="G9219" s="57"/>
      <c r="H9219" s="57"/>
      <c r="I9219" s="57"/>
      <c r="J9219" s="57"/>
      <c r="K9219" s="57"/>
      <c r="L9219" s="57"/>
      <c r="M9219" s="57"/>
      <c r="N9219" s="57"/>
    </row>
    <row r="9220" spans="5:14">
      <c r="E9220" s="66"/>
      <c r="F9220" s="66"/>
      <c r="G9220" s="57"/>
      <c r="H9220" s="57"/>
      <c r="I9220" s="57"/>
      <c r="J9220" s="57"/>
      <c r="K9220" s="57"/>
      <c r="L9220" s="57"/>
      <c r="M9220" s="57"/>
      <c r="N9220" s="57"/>
    </row>
    <row r="9221" spans="5:14">
      <c r="E9221" s="66"/>
      <c r="F9221" s="66"/>
      <c r="G9221" s="57"/>
      <c r="H9221" s="57"/>
      <c r="I9221" s="57"/>
      <c r="J9221" s="57"/>
      <c r="K9221" s="57"/>
      <c r="L9221" s="57"/>
      <c r="M9221" s="57"/>
      <c r="N9221" s="57"/>
    </row>
    <row r="9222" spans="5:14">
      <c r="E9222" s="66"/>
      <c r="F9222" s="66"/>
      <c r="G9222" s="57"/>
      <c r="H9222" s="57"/>
      <c r="I9222" s="57"/>
      <c r="J9222" s="57"/>
      <c r="K9222" s="57"/>
      <c r="L9222" s="57"/>
      <c r="M9222" s="57"/>
      <c r="N9222" s="57"/>
    </row>
    <row r="9223" spans="5:14">
      <c r="E9223" s="66"/>
      <c r="F9223" s="66"/>
      <c r="G9223" s="57"/>
      <c r="H9223" s="57"/>
      <c r="I9223" s="57"/>
      <c r="J9223" s="57"/>
      <c r="K9223" s="57"/>
      <c r="L9223" s="57"/>
      <c r="M9223" s="57"/>
      <c r="N9223" s="57"/>
    </row>
    <row r="9224" spans="5:14">
      <c r="E9224" s="66"/>
      <c r="F9224" s="66"/>
      <c r="G9224" s="57"/>
      <c r="H9224" s="57"/>
      <c r="I9224" s="57"/>
      <c r="J9224" s="57"/>
      <c r="K9224" s="57"/>
      <c r="L9224" s="57"/>
      <c r="M9224" s="57"/>
      <c r="N9224" s="57"/>
    </row>
    <row r="9225" spans="5:14">
      <c r="E9225" s="66"/>
      <c r="F9225" s="66"/>
      <c r="G9225" s="57"/>
      <c r="H9225" s="57"/>
      <c r="I9225" s="57"/>
      <c r="J9225" s="57"/>
      <c r="K9225" s="57"/>
      <c r="L9225" s="57"/>
      <c r="M9225" s="57"/>
      <c r="N9225" s="57"/>
    </row>
    <row r="9226" spans="5:14">
      <c r="E9226" s="66"/>
      <c r="F9226" s="66"/>
      <c r="G9226" s="57"/>
      <c r="H9226" s="57"/>
      <c r="I9226" s="57"/>
      <c r="J9226" s="57"/>
      <c r="K9226" s="57"/>
      <c r="L9226" s="57"/>
      <c r="M9226" s="57"/>
      <c r="N9226" s="57"/>
    </row>
    <row r="9227" spans="5:14">
      <c r="E9227" s="66"/>
      <c r="F9227" s="66"/>
      <c r="G9227" s="57"/>
      <c r="H9227" s="57"/>
      <c r="I9227" s="57"/>
      <c r="J9227" s="57"/>
      <c r="K9227" s="57"/>
      <c r="L9227" s="57"/>
      <c r="M9227" s="57"/>
      <c r="N9227" s="57"/>
    </row>
    <row r="9228" spans="5:14">
      <c r="E9228" s="66"/>
      <c r="F9228" s="66"/>
      <c r="G9228" s="57"/>
      <c r="H9228" s="57"/>
      <c r="I9228" s="57"/>
      <c r="J9228" s="57"/>
      <c r="K9228" s="57"/>
      <c r="L9228" s="57"/>
      <c r="M9228" s="57"/>
      <c r="N9228" s="57"/>
    </row>
    <row r="9229" spans="5:14">
      <c r="E9229" s="66"/>
      <c r="F9229" s="66"/>
      <c r="G9229" s="57"/>
      <c r="H9229" s="57"/>
      <c r="I9229" s="57"/>
      <c r="J9229" s="57"/>
      <c r="K9229" s="57"/>
      <c r="L9229" s="57"/>
      <c r="M9229" s="57"/>
      <c r="N9229" s="57"/>
    </row>
    <row r="9230" spans="5:14">
      <c r="E9230" s="66"/>
      <c r="F9230" s="66"/>
      <c r="G9230" s="57"/>
      <c r="H9230" s="57"/>
      <c r="I9230" s="57"/>
      <c r="J9230" s="57"/>
      <c r="K9230" s="57"/>
      <c r="L9230" s="57"/>
      <c r="M9230" s="57"/>
      <c r="N9230" s="57"/>
    </row>
    <row r="9231" spans="5:14">
      <c r="E9231" s="66"/>
      <c r="F9231" s="66"/>
      <c r="G9231" s="57"/>
      <c r="H9231" s="57"/>
      <c r="I9231" s="57"/>
      <c r="J9231" s="57"/>
      <c r="K9231" s="57"/>
      <c r="L9231" s="57"/>
      <c r="M9231" s="57"/>
      <c r="N9231" s="57"/>
    </row>
    <row r="9232" spans="5:14">
      <c r="E9232" s="66"/>
      <c r="F9232" s="66"/>
      <c r="G9232" s="57"/>
      <c r="H9232" s="57"/>
      <c r="I9232" s="57"/>
      <c r="J9232" s="57"/>
      <c r="K9232" s="57"/>
      <c r="L9232" s="57"/>
      <c r="M9232" s="57"/>
      <c r="N9232" s="57"/>
    </row>
    <row r="9233" spans="5:14">
      <c r="E9233" s="66"/>
      <c r="F9233" s="66"/>
      <c r="G9233" s="57"/>
      <c r="H9233" s="57"/>
      <c r="I9233" s="57"/>
      <c r="J9233" s="57"/>
      <c r="K9233" s="57"/>
      <c r="L9233" s="57"/>
      <c r="M9233" s="57"/>
      <c r="N9233" s="57"/>
    </row>
    <row r="9234" spans="5:14">
      <c r="E9234" s="66"/>
      <c r="F9234" s="66"/>
      <c r="G9234" s="57"/>
      <c r="H9234" s="57"/>
      <c r="I9234" s="57"/>
      <c r="J9234" s="57"/>
      <c r="K9234" s="57"/>
      <c r="L9234" s="57"/>
      <c r="M9234" s="57"/>
      <c r="N9234" s="57"/>
    </row>
    <row r="9235" spans="5:14">
      <c r="E9235" s="66"/>
      <c r="F9235" s="66"/>
      <c r="G9235" s="57"/>
      <c r="H9235" s="57"/>
      <c r="I9235" s="57"/>
      <c r="J9235" s="57"/>
      <c r="K9235" s="57"/>
      <c r="L9235" s="57"/>
      <c r="M9235" s="57"/>
      <c r="N9235" s="57"/>
    </row>
    <row r="9236" spans="5:14">
      <c r="E9236" s="66"/>
      <c r="F9236" s="66"/>
      <c r="G9236" s="57"/>
      <c r="H9236" s="57"/>
      <c r="I9236" s="57"/>
      <c r="J9236" s="57"/>
      <c r="K9236" s="57"/>
      <c r="L9236" s="57"/>
      <c r="M9236" s="57"/>
      <c r="N9236" s="57"/>
    </row>
    <row r="9237" spans="5:14">
      <c r="E9237" s="66"/>
      <c r="F9237" s="66"/>
      <c r="G9237" s="57"/>
      <c r="H9237" s="57"/>
      <c r="I9237" s="57"/>
      <c r="J9237" s="57"/>
      <c r="K9237" s="57"/>
      <c r="L9237" s="57"/>
      <c r="M9237" s="57"/>
      <c r="N9237" s="57"/>
    </row>
    <row r="9238" spans="5:14">
      <c r="E9238" s="66"/>
      <c r="F9238" s="66"/>
      <c r="G9238" s="57"/>
      <c r="H9238" s="57"/>
      <c r="I9238" s="57"/>
      <c r="J9238" s="57"/>
      <c r="K9238" s="57"/>
      <c r="L9238" s="57"/>
      <c r="M9238" s="57"/>
      <c r="N9238" s="57"/>
    </row>
    <row r="9239" spans="5:14">
      <c r="E9239" s="66"/>
      <c r="F9239" s="66"/>
      <c r="G9239" s="57"/>
      <c r="H9239" s="57"/>
      <c r="I9239" s="57"/>
      <c r="J9239" s="57"/>
      <c r="K9239" s="57"/>
      <c r="L9239" s="57"/>
      <c r="M9239" s="57"/>
      <c r="N9239" s="57"/>
    </row>
    <row r="9240" spans="5:14">
      <c r="E9240" s="66"/>
      <c r="F9240" s="66"/>
      <c r="G9240" s="57"/>
      <c r="H9240" s="57"/>
      <c r="I9240" s="57"/>
      <c r="J9240" s="57"/>
      <c r="K9240" s="57"/>
      <c r="L9240" s="57"/>
      <c r="M9240" s="57"/>
      <c r="N9240" s="57"/>
    </row>
    <row r="9241" spans="5:14">
      <c r="E9241" s="66"/>
      <c r="F9241" s="66"/>
      <c r="G9241" s="57"/>
      <c r="H9241" s="57"/>
      <c r="I9241" s="57"/>
      <c r="J9241" s="57"/>
      <c r="K9241" s="57"/>
      <c r="L9241" s="57"/>
      <c r="M9241" s="57"/>
      <c r="N9241" s="57"/>
    </row>
    <row r="9242" spans="5:14">
      <c r="E9242" s="66"/>
      <c r="F9242" s="66"/>
      <c r="G9242" s="57"/>
      <c r="H9242" s="57"/>
      <c r="I9242" s="57"/>
      <c r="J9242" s="57"/>
      <c r="K9242" s="57"/>
      <c r="L9242" s="57"/>
      <c r="M9242" s="57"/>
      <c r="N9242" s="57"/>
    </row>
    <row r="9243" spans="5:14">
      <c r="E9243" s="66"/>
      <c r="F9243" s="66"/>
      <c r="G9243" s="57"/>
      <c r="H9243" s="57"/>
      <c r="I9243" s="57"/>
      <c r="J9243" s="57"/>
      <c r="K9243" s="57"/>
      <c r="L9243" s="57"/>
      <c r="M9243" s="57"/>
      <c r="N9243" s="57"/>
    </row>
    <row r="9244" spans="5:14">
      <c r="E9244" s="66"/>
      <c r="F9244" s="66"/>
      <c r="G9244" s="57"/>
      <c r="H9244" s="57"/>
      <c r="I9244" s="57"/>
      <c r="J9244" s="57"/>
      <c r="K9244" s="57"/>
      <c r="L9244" s="57"/>
      <c r="M9244" s="57"/>
      <c r="N9244" s="57"/>
    </row>
    <row r="9245" spans="5:14">
      <c r="E9245" s="66"/>
      <c r="F9245" s="66"/>
      <c r="G9245" s="57"/>
      <c r="H9245" s="57"/>
      <c r="I9245" s="57"/>
      <c r="J9245" s="57"/>
      <c r="K9245" s="57"/>
      <c r="L9245" s="57"/>
      <c r="M9245" s="57"/>
      <c r="N9245" s="57"/>
    </row>
    <row r="9246" spans="5:14">
      <c r="E9246" s="66"/>
      <c r="F9246" s="66"/>
      <c r="G9246" s="57"/>
      <c r="H9246" s="57"/>
      <c r="I9246" s="57"/>
      <c r="J9246" s="57"/>
      <c r="K9246" s="57"/>
      <c r="L9246" s="57"/>
      <c r="M9246" s="57"/>
      <c r="N9246" s="57"/>
    </row>
    <row r="9247" spans="5:14">
      <c r="E9247" s="66"/>
      <c r="F9247" s="66"/>
      <c r="G9247" s="57"/>
      <c r="H9247" s="57"/>
      <c r="I9247" s="57"/>
      <c r="J9247" s="57"/>
      <c r="K9247" s="57"/>
      <c r="L9247" s="57"/>
      <c r="M9247" s="57"/>
      <c r="N9247" s="57"/>
    </row>
    <row r="9248" spans="5:14">
      <c r="E9248" s="66"/>
      <c r="F9248" s="66"/>
      <c r="G9248" s="57"/>
      <c r="H9248" s="57"/>
      <c r="I9248" s="57"/>
      <c r="J9248" s="57"/>
      <c r="K9248" s="57"/>
      <c r="L9248" s="57"/>
      <c r="M9248" s="57"/>
      <c r="N9248" s="57"/>
    </row>
    <row r="9249" spans="5:14">
      <c r="E9249" s="66"/>
      <c r="F9249" s="66"/>
      <c r="G9249" s="57"/>
      <c r="H9249" s="57"/>
      <c r="I9249" s="57"/>
      <c r="J9249" s="57"/>
      <c r="K9249" s="57"/>
      <c r="L9249" s="57"/>
      <c r="M9249" s="57"/>
      <c r="N9249" s="57"/>
    </row>
    <row r="9250" spans="5:14">
      <c r="E9250" s="66"/>
      <c r="F9250" s="66"/>
      <c r="G9250" s="57"/>
      <c r="H9250" s="57"/>
      <c r="I9250" s="57"/>
      <c r="J9250" s="57"/>
      <c r="K9250" s="57"/>
      <c r="L9250" s="57"/>
      <c r="M9250" s="57"/>
      <c r="N9250" s="57"/>
    </row>
    <row r="9251" spans="5:14">
      <c r="E9251" s="66"/>
      <c r="F9251" s="66"/>
      <c r="G9251" s="57"/>
      <c r="H9251" s="57"/>
      <c r="I9251" s="57"/>
      <c r="J9251" s="57"/>
      <c r="K9251" s="57"/>
      <c r="L9251" s="57"/>
      <c r="M9251" s="57"/>
      <c r="N9251" s="57"/>
    </row>
    <row r="9252" spans="5:14">
      <c r="E9252" s="66"/>
      <c r="F9252" s="66"/>
      <c r="G9252" s="57"/>
      <c r="H9252" s="57"/>
      <c r="I9252" s="57"/>
      <c r="J9252" s="57"/>
      <c r="K9252" s="57"/>
      <c r="L9252" s="57"/>
      <c r="M9252" s="57"/>
      <c r="N9252" s="57"/>
    </row>
    <row r="9253" spans="5:14">
      <c r="E9253" s="66"/>
      <c r="F9253" s="66"/>
      <c r="G9253" s="57"/>
      <c r="H9253" s="57"/>
      <c r="I9253" s="57"/>
      <c r="J9253" s="57"/>
      <c r="K9253" s="57"/>
      <c r="L9253" s="57"/>
      <c r="M9253" s="57"/>
      <c r="N9253" s="57"/>
    </row>
    <row r="9254" spans="5:14">
      <c r="E9254" s="66"/>
      <c r="F9254" s="66"/>
      <c r="G9254" s="57"/>
      <c r="H9254" s="57"/>
      <c r="I9254" s="57"/>
      <c r="J9254" s="57"/>
      <c r="K9254" s="57"/>
      <c r="L9254" s="57"/>
      <c r="M9254" s="57"/>
      <c r="N9254" s="57"/>
    </row>
    <row r="9255" spans="5:14">
      <c r="E9255" s="66"/>
      <c r="F9255" s="66"/>
      <c r="G9255" s="57"/>
      <c r="H9255" s="57"/>
      <c r="I9255" s="57"/>
      <c r="J9255" s="57"/>
      <c r="K9255" s="57"/>
      <c r="L9255" s="57"/>
      <c r="M9255" s="57"/>
      <c r="N9255" s="57"/>
    </row>
    <row r="9256" spans="5:14">
      <c r="E9256" s="66"/>
      <c r="F9256" s="66"/>
      <c r="G9256" s="57"/>
      <c r="H9256" s="57"/>
      <c r="I9256" s="57"/>
      <c r="J9256" s="57"/>
      <c r="K9256" s="57"/>
      <c r="L9256" s="57"/>
      <c r="M9256" s="57"/>
      <c r="N9256" s="57"/>
    </row>
    <row r="9257" spans="5:14">
      <c r="E9257" s="66"/>
      <c r="F9257" s="66"/>
      <c r="G9257" s="57"/>
      <c r="H9257" s="57"/>
      <c r="I9257" s="57"/>
      <c r="J9257" s="57"/>
      <c r="K9257" s="57"/>
      <c r="L9257" s="57"/>
      <c r="M9257" s="57"/>
      <c r="N9257" s="57"/>
    </row>
    <row r="9258" spans="5:14">
      <c r="E9258" s="66"/>
      <c r="F9258" s="66"/>
      <c r="G9258" s="57"/>
      <c r="H9258" s="57"/>
      <c r="I9258" s="57"/>
      <c r="J9258" s="57"/>
      <c r="K9258" s="57"/>
      <c r="L9258" s="57"/>
      <c r="M9258" s="57"/>
      <c r="N9258" s="57"/>
    </row>
    <row r="9259" spans="5:14">
      <c r="E9259" s="66"/>
      <c r="F9259" s="66"/>
      <c r="G9259" s="57"/>
      <c r="H9259" s="57"/>
      <c r="I9259" s="57"/>
      <c r="J9259" s="57"/>
      <c r="K9259" s="57"/>
      <c r="L9259" s="57"/>
      <c r="M9259" s="57"/>
      <c r="N9259" s="57"/>
    </row>
    <row r="9260" spans="5:14">
      <c r="E9260" s="66"/>
      <c r="F9260" s="66"/>
      <c r="G9260" s="57"/>
      <c r="H9260" s="57"/>
      <c r="I9260" s="57"/>
      <c r="J9260" s="57"/>
      <c r="K9260" s="57"/>
      <c r="L9260" s="57"/>
      <c r="M9260" s="57"/>
      <c r="N9260" s="57"/>
    </row>
    <row r="9261" spans="5:14">
      <c r="E9261" s="66"/>
      <c r="F9261" s="66"/>
      <c r="G9261" s="57"/>
      <c r="H9261" s="57"/>
      <c r="I9261" s="57"/>
      <c r="J9261" s="57"/>
      <c r="K9261" s="57"/>
      <c r="L9261" s="57"/>
      <c r="M9261" s="57"/>
      <c r="N9261" s="57"/>
    </row>
    <row r="9262" spans="5:14">
      <c r="E9262" s="66"/>
      <c r="F9262" s="66"/>
      <c r="G9262" s="57"/>
      <c r="H9262" s="57"/>
      <c r="I9262" s="57"/>
      <c r="J9262" s="57"/>
      <c r="K9262" s="57"/>
      <c r="L9262" s="57"/>
      <c r="M9262" s="57"/>
      <c r="N9262" s="57"/>
    </row>
    <row r="9263" spans="5:14">
      <c r="E9263" s="66"/>
      <c r="F9263" s="66"/>
      <c r="G9263" s="57"/>
      <c r="H9263" s="57"/>
      <c r="I9263" s="57"/>
      <c r="J9263" s="57"/>
      <c r="K9263" s="57"/>
      <c r="L9263" s="57"/>
      <c r="M9263" s="57"/>
      <c r="N9263" s="57"/>
    </row>
    <row r="9264" spans="5:14">
      <c r="E9264" s="66"/>
      <c r="F9264" s="66"/>
      <c r="G9264" s="57"/>
      <c r="H9264" s="57"/>
      <c r="I9264" s="57"/>
      <c r="J9264" s="57"/>
      <c r="K9264" s="57"/>
      <c r="L9264" s="57"/>
      <c r="M9264" s="57"/>
      <c r="N9264" s="57"/>
    </row>
    <row r="9265" spans="5:14">
      <c r="E9265" s="66"/>
      <c r="F9265" s="66"/>
      <c r="G9265" s="57"/>
      <c r="H9265" s="57"/>
      <c r="I9265" s="57"/>
      <c r="J9265" s="57"/>
      <c r="K9265" s="57"/>
      <c r="L9265" s="57"/>
      <c r="M9265" s="57"/>
      <c r="N9265" s="57"/>
    </row>
    <row r="9266" spans="5:14">
      <c r="E9266" s="66"/>
      <c r="F9266" s="66"/>
      <c r="G9266" s="57"/>
      <c r="H9266" s="57"/>
      <c r="I9266" s="57"/>
      <c r="J9266" s="57"/>
      <c r="K9266" s="57"/>
      <c r="L9266" s="57"/>
      <c r="M9266" s="57"/>
      <c r="N9266" s="57"/>
    </row>
    <row r="9267" spans="5:14">
      <c r="E9267" s="66"/>
      <c r="F9267" s="66"/>
      <c r="G9267" s="57"/>
      <c r="H9267" s="57"/>
      <c r="I9267" s="57"/>
      <c r="J9267" s="57"/>
      <c r="K9267" s="57"/>
      <c r="L9267" s="57"/>
      <c r="M9267" s="57"/>
      <c r="N9267" s="57"/>
    </row>
    <row r="9268" spans="5:14">
      <c r="E9268" s="66"/>
      <c r="F9268" s="66"/>
      <c r="G9268" s="57"/>
      <c r="H9268" s="57"/>
      <c r="I9268" s="57"/>
      <c r="J9268" s="57"/>
      <c r="K9268" s="57"/>
      <c r="L9268" s="57"/>
      <c r="M9268" s="57"/>
      <c r="N9268" s="57"/>
    </row>
    <row r="9269" spans="5:14">
      <c r="E9269" s="66"/>
      <c r="F9269" s="66"/>
      <c r="G9269" s="57"/>
      <c r="H9269" s="57"/>
      <c r="I9269" s="57"/>
      <c r="J9269" s="57"/>
      <c r="K9269" s="57"/>
      <c r="L9269" s="57"/>
      <c r="M9269" s="57"/>
      <c r="N9269" s="57"/>
    </row>
    <row r="9270" spans="5:14">
      <c r="E9270" s="66"/>
      <c r="F9270" s="66"/>
      <c r="G9270" s="57"/>
      <c r="H9270" s="57"/>
      <c r="I9270" s="57"/>
      <c r="J9270" s="57"/>
      <c r="K9270" s="57"/>
      <c r="L9270" s="57"/>
      <c r="M9270" s="57"/>
      <c r="N9270" s="57"/>
    </row>
    <row r="9271" spans="5:14">
      <c r="E9271" s="66"/>
      <c r="F9271" s="66"/>
      <c r="G9271" s="57"/>
      <c r="H9271" s="57"/>
      <c r="I9271" s="57"/>
      <c r="J9271" s="57"/>
      <c r="K9271" s="57"/>
      <c r="L9271" s="57"/>
      <c r="M9271" s="57"/>
      <c r="N9271" s="57"/>
    </row>
    <row r="9272" spans="5:14">
      <c r="E9272" s="66"/>
      <c r="F9272" s="66"/>
      <c r="G9272" s="57"/>
      <c r="H9272" s="57"/>
      <c r="I9272" s="57"/>
      <c r="J9272" s="57"/>
      <c r="K9272" s="57"/>
      <c r="L9272" s="57"/>
      <c r="M9272" s="57"/>
      <c r="N9272" s="57"/>
    </row>
    <row r="9273" spans="5:14">
      <c r="E9273" s="66"/>
      <c r="F9273" s="66"/>
      <c r="G9273" s="57"/>
      <c r="H9273" s="57"/>
      <c r="I9273" s="57"/>
      <c r="J9273" s="57"/>
      <c r="K9273" s="57"/>
      <c r="L9273" s="57"/>
      <c r="M9273" s="57"/>
      <c r="N9273" s="57"/>
    </row>
    <row r="9274" spans="5:14">
      <c r="E9274" s="66"/>
      <c r="F9274" s="66"/>
      <c r="G9274" s="57"/>
      <c r="H9274" s="57"/>
      <c r="I9274" s="57"/>
      <c r="J9274" s="57"/>
      <c r="K9274" s="57"/>
      <c r="L9274" s="57"/>
      <c r="M9274" s="57"/>
      <c r="N9274" s="57"/>
    </row>
    <row r="9275" spans="5:14">
      <c r="E9275" s="66"/>
      <c r="F9275" s="66"/>
      <c r="G9275" s="57"/>
      <c r="H9275" s="57"/>
      <c r="I9275" s="57"/>
      <c r="J9275" s="57"/>
      <c r="K9275" s="57"/>
      <c r="L9275" s="57"/>
      <c r="M9275" s="57"/>
      <c r="N9275" s="57"/>
    </row>
    <row r="9276" spans="5:14">
      <c r="E9276" s="66"/>
      <c r="F9276" s="66"/>
      <c r="G9276" s="57"/>
      <c r="H9276" s="57"/>
      <c r="I9276" s="57"/>
      <c r="J9276" s="57"/>
      <c r="K9276" s="57"/>
      <c r="L9276" s="57"/>
      <c r="M9276" s="57"/>
      <c r="N9276" s="57"/>
    </row>
    <row r="9277" spans="5:14">
      <c r="E9277" s="66"/>
      <c r="F9277" s="66"/>
      <c r="G9277" s="57"/>
      <c r="H9277" s="57"/>
      <c r="I9277" s="57"/>
      <c r="J9277" s="57"/>
      <c r="K9277" s="57"/>
      <c r="L9277" s="57"/>
      <c r="M9277" s="57"/>
      <c r="N9277" s="57"/>
    </row>
    <row r="9278" spans="5:14">
      <c r="E9278" s="66"/>
      <c r="F9278" s="66"/>
      <c r="G9278" s="57"/>
      <c r="H9278" s="57"/>
      <c r="I9278" s="57"/>
      <c r="J9278" s="57"/>
      <c r="K9278" s="57"/>
      <c r="L9278" s="57"/>
      <c r="M9278" s="57"/>
      <c r="N9278" s="57"/>
    </row>
    <row r="9279" spans="5:14">
      <c r="E9279" s="66"/>
      <c r="F9279" s="66"/>
      <c r="G9279" s="57"/>
      <c r="H9279" s="57"/>
      <c r="I9279" s="57"/>
      <c r="J9279" s="57"/>
      <c r="K9279" s="57"/>
      <c r="L9279" s="57"/>
      <c r="M9279" s="57"/>
      <c r="N9279" s="57"/>
    </row>
    <row r="9280" spans="5:14">
      <c r="E9280" s="66"/>
      <c r="F9280" s="66"/>
      <c r="G9280" s="57"/>
      <c r="H9280" s="57"/>
      <c r="I9280" s="57"/>
      <c r="J9280" s="57"/>
      <c r="K9280" s="57"/>
      <c r="L9280" s="57"/>
      <c r="M9280" s="57"/>
      <c r="N9280" s="57"/>
    </row>
    <row r="9281" spans="5:14">
      <c r="E9281" s="66"/>
      <c r="F9281" s="66"/>
      <c r="G9281" s="57"/>
      <c r="H9281" s="57"/>
      <c r="I9281" s="57"/>
      <c r="J9281" s="57"/>
      <c r="K9281" s="57"/>
      <c r="L9281" s="57"/>
      <c r="M9281" s="57"/>
      <c r="N9281" s="57"/>
    </row>
    <row r="9282" spans="5:14">
      <c r="E9282" s="66"/>
      <c r="F9282" s="66"/>
      <c r="G9282" s="57"/>
      <c r="H9282" s="57"/>
      <c r="I9282" s="57"/>
      <c r="J9282" s="57"/>
      <c r="K9282" s="57"/>
      <c r="L9282" s="57"/>
      <c r="M9282" s="57"/>
      <c r="N9282" s="57"/>
    </row>
    <row r="9283" spans="5:14">
      <c r="E9283" s="66"/>
      <c r="F9283" s="66"/>
      <c r="G9283" s="57"/>
      <c r="H9283" s="57"/>
      <c r="I9283" s="57"/>
      <c r="J9283" s="57"/>
      <c r="K9283" s="57"/>
      <c r="L9283" s="57"/>
      <c r="M9283" s="57"/>
      <c r="N9283" s="57"/>
    </row>
    <row r="9284" spans="5:14">
      <c r="E9284" s="66"/>
      <c r="F9284" s="66"/>
      <c r="G9284" s="57"/>
      <c r="H9284" s="57"/>
      <c r="I9284" s="57"/>
      <c r="J9284" s="57"/>
      <c r="K9284" s="57"/>
      <c r="L9284" s="57"/>
      <c r="M9284" s="57"/>
      <c r="N9284" s="57"/>
    </row>
    <row r="9285" spans="5:14">
      <c r="E9285" s="66"/>
      <c r="F9285" s="66"/>
      <c r="G9285" s="57"/>
      <c r="H9285" s="57"/>
      <c r="I9285" s="57"/>
      <c r="J9285" s="57"/>
      <c r="K9285" s="57"/>
      <c r="L9285" s="57"/>
      <c r="M9285" s="57"/>
      <c r="N9285" s="57"/>
    </row>
    <row r="9286" spans="5:14">
      <c r="E9286" s="66"/>
      <c r="F9286" s="66"/>
      <c r="G9286" s="57"/>
      <c r="H9286" s="57"/>
      <c r="I9286" s="57"/>
      <c r="J9286" s="57"/>
      <c r="K9286" s="57"/>
      <c r="L9286" s="57"/>
      <c r="M9286" s="57"/>
      <c r="N9286" s="57"/>
    </row>
    <row r="9287" spans="5:14">
      <c r="E9287" s="66"/>
      <c r="F9287" s="66"/>
      <c r="G9287" s="57"/>
      <c r="H9287" s="57"/>
      <c r="I9287" s="57"/>
      <c r="J9287" s="57"/>
      <c r="K9287" s="57"/>
      <c r="L9287" s="57"/>
      <c r="M9287" s="57"/>
      <c r="N9287" s="57"/>
    </row>
    <row r="9288" spans="5:14">
      <c r="E9288" s="66"/>
      <c r="F9288" s="66"/>
      <c r="G9288" s="57"/>
      <c r="H9288" s="57"/>
      <c r="I9288" s="57"/>
      <c r="J9288" s="57"/>
      <c r="K9288" s="57"/>
      <c r="L9288" s="57"/>
      <c r="M9288" s="57"/>
      <c r="N9288" s="57"/>
    </row>
    <row r="9289" spans="5:14">
      <c r="E9289" s="66"/>
      <c r="F9289" s="66"/>
      <c r="G9289" s="57"/>
      <c r="H9289" s="57"/>
      <c r="I9289" s="57"/>
      <c r="J9289" s="57"/>
      <c r="K9289" s="57"/>
      <c r="L9289" s="57"/>
      <c r="M9289" s="57"/>
      <c r="N9289" s="57"/>
    </row>
    <row r="9290" spans="5:14">
      <c r="E9290" s="66"/>
      <c r="F9290" s="66"/>
      <c r="G9290" s="57"/>
      <c r="H9290" s="57"/>
      <c r="I9290" s="57"/>
      <c r="J9290" s="57"/>
      <c r="K9290" s="57"/>
      <c r="L9290" s="57"/>
      <c r="M9290" s="57"/>
      <c r="N9290" s="57"/>
    </row>
    <row r="9291" spans="5:14">
      <c r="E9291" s="66"/>
      <c r="F9291" s="66"/>
      <c r="G9291" s="57"/>
      <c r="H9291" s="57"/>
      <c r="I9291" s="57"/>
      <c r="J9291" s="57"/>
      <c r="K9291" s="57"/>
      <c r="L9291" s="57"/>
      <c r="M9291" s="57"/>
      <c r="N9291" s="57"/>
    </row>
    <row r="9292" spans="5:14">
      <c r="E9292" s="66"/>
      <c r="F9292" s="66"/>
      <c r="G9292" s="57"/>
      <c r="H9292" s="57"/>
      <c r="I9292" s="57"/>
      <c r="J9292" s="57"/>
      <c r="K9292" s="57"/>
      <c r="L9292" s="57"/>
      <c r="M9292" s="57"/>
      <c r="N9292" s="57"/>
    </row>
    <row r="9293" spans="5:14">
      <c r="E9293" s="66"/>
      <c r="F9293" s="66"/>
      <c r="G9293" s="57"/>
      <c r="H9293" s="57"/>
      <c r="I9293" s="57"/>
      <c r="J9293" s="57"/>
      <c r="K9293" s="57"/>
      <c r="L9293" s="57"/>
      <c r="M9293" s="57"/>
      <c r="N9293" s="57"/>
    </row>
    <row r="9294" spans="5:14">
      <c r="E9294" s="66"/>
      <c r="F9294" s="66"/>
      <c r="G9294" s="57"/>
      <c r="H9294" s="57"/>
      <c r="I9294" s="57"/>
      <c r="J9294" s="57"/>
      <c r="K9294" s="57"/>
      <c r="L9294" s="57"/>
      <c r="M9294" s="57"/>
      <c r="N9294" s="57"/>
    </row>
    <row r="9295" spans="5:14">
      <c r="E9295" s="66"/>
      <c r="F9295" s="66"/>
      <c r="G9295" s="57"/>
      <c r="H9295" s="57"/>
      <c r="I9295" s="57"/>
      <c r="J9295" s="57"/>
      <c r="K9295" s="57"/>
      <c r="L9295" s="57"/>
      <c r="M9295" s="57"/>
      <c r="N9295" s="57"/>
    </row>
    <row r="9296" spans="5:14">
      <c r="E9296" s="66"/>
      <c r="F9296" s="66"/>
      <c r="G9296" s="57"/>
      <c r="H9296" s="57"/>
      <c r="I9296" s="57"/>
      <c r="J9296" s="57"/>
      <c r="K9296" s="57"/>
      <c r="L9296" s="57"/>
      <c r="M9296" s="57"/>
      <c r="N9296" s="57"/>
    </row>
    <row r="9297" spans="5:14">
      <c r="E9297" s="66"/>
      <c r="F9297" s="66"/>
      <c r="G9297" s="57"/>
      <c r="H9297" s="57"/>
      <c r="I9297" s="57"/>
      <c r="J9297" s="57"/>
      <c r="K9297" s="57"/>
      <c r="L9297" s="57"/>
      <c r="M9297" s="57"/>
      <c r="N9297" s="57"/>
    </row>
    <row r="9298" spans="5:14">
      <c r="E9298" s="66"/>
      <c r="F9298" s="66"/>
      <c r="G9298" s="57"/>
      <c r="H9298" s="57"/>
      <c r="I9298" s="57"/>
      <c r="J9298" s="57"/>
      <c r="K9298" s="57"/>
      <c r="L9298" s="57"/>
      <c r="M9298" s="57"/>
      <c r="N9298" s="57"/>
    </row>
    <row r="9299" spans="5:14">
      <c r="E9299" s="66"/>
      <c r="F9299" s="66"/>
      <c r="G9299" s="57"/>
      <c r="H9299" s="57"/>
      <c r="I9299" s="57"/>
      <c r="J9299" s="57"/>
      <c r="K9299" s="57"/>
      <c r="L9299" s="57"/>
      <c r="M9299" s="57"/>
      <c r="N9299" s="57"/>
    </row>
    <row r="9300" spans="5:14">
      <c r="E9300" s="66"/>
      <c r="F9300" s="66"/>
      <c r="G9300" s="57"/>
      <c r="H9300" s="57"/>
      <c r="I9300" s="57"/>
      <c r="J9300" s="57"/>
      <c r="K9300" s="57"/>
      <c r="L9300" s="57"/>
      <c r="M9300" s="57"/>
      <c r="N9300" s="57"/>
    </row>
    <row r="9301" spans="5:14">
      <c r="E9301" s="66"/>
      <c r="F9301" s="66"/>
      <c r="G9301" s="57"/>
      <c r="H9301" s="57"/>
      <c r="I9301" s="57"/>
      <c r="J9301" s="57"/>
      <c r="K9301" s="57"/>
      <c r="L9301" s="57"/>
      <c r="M9301" s="57"/>
      <c r="N9301" s="57"/>
    </row>
    <row r="9302" spans="5:14">
      <c r="E9302" s="66"/>
      <c r="F9302" s="66"/>
      <c r="G9302" s="57"/>
      <c r="H9302" s="57"/>
      <c r="I9302" s="57"/>
      <c r="J9302" s="57"/>
      <c r="K9302" s="57"/>
      <c r="L9302" s="57"/>
      <c r="M9302" s="57"/>
      <c r="N9302" s="57"/>
    </row>
    <row r="9303" spans="5:14">
      <c r="E9303" s="66"/>
      <c r="F9303" s="66"/>
      <c r="G9303" s="57"/>
      <c r="H9303" s="57"/>
      <c r="I9303" s="57"/>
      <c r="J9303" s="57"/>
      <c r="K9303" s="57"/>
      <c r="L9303" s="57"/>
      <c r="M9303" s="57"/>
      <c r="N9303" s="57"/>
    </row>
    <row r="9304" spans="5:14">
      <c r="E9304" s="66"/>
      <c r="F9304" s="66"/>
      <c r="G9304" s="57"/>
      <c r="H9304" s="57"/>
      <c r="I9304" s="57"/>
      <c r="J9304" s="57"/>
      <c r="K9304" s="57"/>
      <c r="L9304" s="57"/>
      <c r="M9304" s="57"/>
      <c r="N9304" s="57"/>
    </row>
    <row r="9305" spans="5:14">
      <c r="E9305" s="66"/>
      <c r="F9305" s="66"/>
      <c r="G9305" s="57"/>
      <c r="H9305" s="57"/>
      <c r="I9305" s="57"/>
      <c r="J9305" s="57"/>
      <c r="K9305" s="57"/>
      <c r="L9305" s="57"/>
      <c r="M9305" s="57"/>
      <c r="N9305" s="57"/>
    </row>
    <row r="9306" spans="5:14">
      <c r="E9306" s="66"/>
      <c r="F9306" s="66"/>
      <c r="G9306" s="57"/>
      <c r="H9306" s="57"/>
      <c r="I9306" s="57"/>
      <c r="J9306" s="57"/>
      <c r="K9306" s="57"/>
      <c r="L9306" s="57"/>
      <c r="M9306" s="57"/>
      <c r="N9306" s="57"/>
    </row>
    <row r="9307" spans="5:14">
      <c r="E9307" s="66"/>
      <c r="F9307" s="66"/>
      <c r="G9307" s="57"/>
      <c r="H9307" s="57"/>
      <c r="I9307" s="57"/>
      <c r="J9307" s="57"/>
      <c r="K9307" s="57"/>
      <c r="L9307" s="57"/>
      <c r="M9307" s="57"/>
      <c r="N9307" s="57"/>
    </row>
    <row r="9308" spans="5:14">
      <c r="E9308" s="66"/>
      <c r="F9308" s="66"/>
      <c r="G9308" s="57"/>
      <c r="H9308" s="57"/>
      <c r="I9308" s="57"/>
      <c r="J9308" s="57"/>
      <c r="K9308" s="57"/>
      <c r="L9308" s="57"/>
      <c r="M9308" s="57"/>
      <c r="N9308" s="57"/>
    </row>
    <row r="9309" spans="5:14">
      <c r="E9309" s="66"/>
      <c r="F9309" s="66"/>
      <c r="G9309" s="57"/>
      <c r="H9309" s="57"/>
      <c r="I9309" s="57"/>
      <c r="J9309" s="57"/>
      <c r="K9309" s="57"/>
      <c r="L9309" s="57"/>
      <c r="M9309" s="57"/>
      <c r="N9309" s="57"/>
    </row>
    <row r="9310" spans="5:14">
      <c r="E9310" s="66"/>
      <c r="F9310" s="66"/>
      <c r="G9310" s="57"/>
      <c r="H9310" s="57"/>
      <c r="I9310" s="57"/>
      <c r="J9310" s="57"/>
      <c r="K9310" s="57"/>
      <c r="L9310" s="57"/>
      <c r="M9310" s="57"/>
      <c r="N9310" s="57"/>
    </row>
    <row r="9311" spans="5:14">
      <c r="E9311" s="66"/>
      <c r="F9311" s="66"/>
      <c r="G9311" s="57"/>
      <c r="H9311" s="57"/>
      <c r="I9311" s="57"/>
      <c r="J9311" s="57"/>
      <c r="K9311" s="57"/>
      <c r="L9311" s="57"/>
      <c r="M9311" s="57"/>
      <c r="N9311" s="57"/>
    </row>
    <row r="9312" spans="5:14">
      <c r="E9312" s="66"/>
      <c r="F9312" s="66"/>
      <c r="G9312" s="57"/>
      <c r="H9312" s="57"/>
      <c r="I9312" s="57"/>
      <c r="J9312" s="57"/>
      <c r="K9312" s="57"/>
      <c r="L9312" s="57"/>
      <c r="M9312" s="57"/>
      <c r="N9312" s="57"/>
    </row>
    <row r="9313" spans="5:14">
      <c r="E9313" s="66"/>
      <c r="F9313" s="66"/>
      <c r="G9313" s="57"/>
      <c r="H9313" s="57"/>
      <c r="I9313" s="57"/>
      <c r="J9313" s="57"/>
      <c r="K9313" s="57"/>
      <c r="L9313" s="57"/>
      <c r="M9313" s="57"/>
      <c r="N9313" s="57"/>
    </row>
    <row r="9314" spans="5:14">
      <c r="E9314" s="66"/>
      <c r="F9314" s="66"/>
      <c r="G9314" s="57"/>
      <c r="H9314" s="57"/>
      <c r="I9314" s="57"/>
      <c r="J9314" s="57"/>
      <c r="K9314" s="57"/>
      <c r="L9314" s="57"/>
      <c r="M9314" s="57"/>
      <c r="N9314" s="57"/>
    </row>
    <row r="9315" spans="5:14">
      <c r="E9315" s="66"/>
      <c r="F9315" s="66"/>
      <c r="G9315" s="57"/>
      <c r="H9315" s="57"/>
      <c r="I9315" s="57"/>
      <c r="J9315" s="57"/>
      <c r="K9315" s="57"/>
      <c r="L9315" s="57"/>
      <c r="M9315" s="57"/>
      <c r="N9315" s="57"/>
    </row>
    <row r="9316" spans="5:14">
      <c r="E9316" s="66"/>
      <c r="F9316" s="66"/>
      <c r="G9316" s="57"/>
      <c r="H9316" s="57"/>
      <c r="I9316" s="57"/>
      <c r="J9316" s="57"/>
      <c r="K9316" s="57"/>
      <c r="L9316" s="57"/>
      <c r="M9316" s="57"/>
      <c r="N9316" s="57"/>
    </row>
    <row r="9317" spans="5:14">
      <c r="E9317" s="66"/>
      <c r="F9317" s="66"/>
      <c r="G9317" s="57"/>
      <c r="H9317" s="57"/>
      <c r="I9317" s="57"/>
      <c r="J9317" s="57"/>
      <c r="K9317" s="57"/>
      <c r="L9317" s="57"/>
      <c r="M9317" s="57"/>
      <c r="N9317" s="57"/>
    </row>
    <row r="9318" spans="5:14">
      <c r="E9318" s="66"/>
      <c r="F9318" s="66"/>
      <c r="G9318" s="57"/>
      <c r="H9318" s="57"/>
      <c r="I9318" s="57"/>
      <c r="J9318" s="57"/>
      <c r="K9318" s="57"/>
      <c r="L9318" s="57"/>
      <c r="M9318" s="57"/>
      <c r="N9318" s="57"/>
    </row>
    <row r="9319" spans="5:14">
      <c r="E9319" s="66"/>
      <c r="F9319" s="66"/>
      <c r="G9319" s="57"/>
      <c r="H9319" s="57"/>
      <c r="I9319" s="57"/>
      <c r="J9319" s="57"/>
      <c r="K9319" s="57"/>
      <c r="L9319" s="57"/>
      <c r="M9319" s="57"/>
      <c r="N9319" s="57"/>
    </row>
    <row r="9320" spans="5:14">
      <c r="E9320" s="66"/>
      <c r="F9320" s="66"/>
      <c r="G9320" s="57"/>
      <c r="H9320" s="57"/>
      <c r="I9320" s="57"/>
      <c r="J9320" s="57"/>
      <c r="K9320" s="57"/>
      <c r="L9320" s="57"/>
      <c r="M9320" s="57"/>
      <c r="N9320" s="57"/>
    </row>
    <row r="9321" spans="5:14">
      <c r="E9321" s="66"/>
      <c r="F9321" s="66"/>
      <c r="G9321" s="57"/>
      <c r="H9321" s="57"/>
      <c r="I9321" s="57"/>
      <c r="J9321" s="57"/>
      <c r="K9321" s="57"/>
      <c r="L9321" s="57"/>
      <c r="M9321" s="57"/>
      <c r="N9321" s="57"/>
    </row>
    <row r="9322" spans="5:14">
      <c r="E9322" s="66"/>
      <c r="F9322" s="66"/>
      <c r="G9322" s="57"/>
      <c r="H9322" s="57"/>
      <c r="I9322" s="57"/>
      <c r="J9322" s="57"/>
      <c r="K9322" s="57"/>
      <c r="L9322" s="57"/>
      <c r="M9322" s="57"/>
      <c r="N9322" s="57"/>
    </row>
    <row r="9323" spans="5:14">
      <c r="E9323" s="66"/>
      <c r="F9323" s="66"/>
      <c r="G9323" s="57"/>
      <c r="H9323" s="57"/>
      <c r="I9323" s="57"/>
      <c r="J9323" s="57"/>
      <c r="K9323" s="57"/>
      <c r="L9323" s="57"/>
      <c r="M9323" s="57"/>
      <c r="N9323" s="57"/>
    </row>
    <row r="9324" spans="5:14">
      <c r="E9324" s="66"/>
      <c r="F9324" s="66"/>
      <c r="G9324" s="57"/>
      <c r="H9324" s="57"/>
      <c r="I9324" s="57"/>
      <c r="J9324" s="57"/>
      <c r="K9324" s="57"/>
      <c r="L9324" s="57"/>
      <c r="M9324" s="57"/>
      <c r="N9324" s="57"/>
    </row>
    <row r="9325" spans="5:14">
      <c r="E9325" s="66"/>
      <c r="F9325" s="66"/>
      <c r="G9325" s="57"/>
      <c r="H9325" s="57"/>
      <c r="I9325" s="57"/>
      <c r="J9325" s="57"/>
      <c r="K9325" s="57"/>
      <c r="L9325" s="57"/>
      <c r="M9325" s="57"/>
      <c r="N9325" s="57"/>
    </row>
    <row r="9326" spans="5:14">
      <c r="E9326" s="66"/>
      <c r="F9326" s="66"/>
      <c r="G9326" s="57"/>
      <c r="H9326" s="57"/>
      <c r="I9326" s="57"/>
      <c r="J9326" s="57"/>
      <c r="K9326" s="57"/>
      <c r="L9326" s="57"/>
      <c r="M9326" s="57"/>
      <c r="N9326" s="57"/>
    </row>
    <row r="9327" spans="5:14">
      <c r="E9327" s="66"/>
      <c r="F9327" s="66"/>
      <c r="G9327" s="57"/>
      <c r="H9327" s="57"/>
      <c r="I9327" s="57"/>
      <c r="J9327" s="57"/>
      <c r="K9327" s="57"/>
      <c r="L9327" s="57"/>
      <c r="M9327" s="57"/>
      <c r="N9327" s="57"/>
    </row>
    <row r="9328" spans="5:14">
      <c r="E9328" s="66"/>
      <c r="F9328" s="66"/>
      <c r="G9328" s="57"/>
      <c r="H9328" s="57"/>
      <c r="I9328" s="57"/>
      <c r="J9328" s="57"/>
      <c r="K9328" s="57"/>
      <c r="L9328" s="57"/>
      <c r="M9328" s="57"/>
      <c r="N9328" s="57"/>
    </row>
    <row r="9329" spans="5:14">
      <c r="E9329" s="66"/>
      <c r="F9329" s="66"/>
      <c r="G9329" s="57"/>
      <c r="H9329" s="57"/>
      <c r="I9329" s="57"/>
      <c r="J9329" s="57"/>
      <c r="K9329" s="57"/>
      <c r="L9329" s="57"/>
      <c r="M9329" s="57"/>
      <c r="N9329" s="57"/>
    </row>
    <row r="9330" spans="5:14">
      <c r="E9330" s="66"/>
      <c r="F9330" s="66"/>
      <c r="G9330" s="57"/>
      <c r="H9330" s="57"/>
      <c r="I9330" s="57"/>
      <c r="J9330" s="57"/>
      <c r="K9330" s="57"/>
      <c r="L9330" s="57"/>
      <c r="M9330" s="57"/>
      <c r="N9330" s="57"/>
    </row>
    <row r="9331" spans="5:14">
      <c r="E9331" s="66"/>
      <c r="F9331" s="66"/>
      <c r="G9331" s="57"/>
      <c r="H9331" s="57"/>
      <c r="I9331" s="57"/>
      <c r="J9331" s="57"/>
      <c r="K9331" s="57"/>
      <c r="L9331" s="57"/>
      <c r="M9331" s="57"/>
      <c r="N9331" s="57"/>
    </row>
    <row r="9332" spans="5:14">
      <c r="E9332" s="66"/>
      <c r="F9332" s="66"/>
      <c r="G9332" s="57"/>
      <c r="H9332" s="57"/>
      <c r="I9332" s="57"/>
      <c r="J9332" s="57"/>
      <c r="K9332" s="57"/>
      <c r="L9332" s="57"/>
      <c r="M9332" s="57"/>
      <c r="N9332" s="57"/>
    </row>
    <row r="9333" spans="5:14">
      <c r="E9333" s="66"/>
      <c r="F9333" s="66"/>
      <c r="G9333" s="57"/>
      <c r="H9333" s="57"/>
      <c r="I9333" s="57"/>
      <c r="J9333" s="57"/>
      <c r="K9333" s="57"/>
      <c r="L9333" s="57"/>
      <c r="M9333" s="57"/>
      <c r="N9333" s="57"/>
    </row>
    <row r="9334" spans="5:14">
      <c r="E9334" s="66"/>
      <c r="F9334" s="66"/>
      <c r="G9334" s="57"/>
      <c r="H9334" s="57"/>
      <c r="I9334" s="57"/>
      <c r="J9334" s="57"/>
      <c r="K9334" s="57"/>
      <c r="L9334" s="57"/>
      <c r="M9334" s="57"/>
      <c r="N9334" s="57"/>
    </row>
    <row r="9335" spans="5:14">
      <c r="E9335" s="66"/>
      <c r="F9335" s="66"/>
      <c r="G9335" s="57"/>
      <c r="H9335" s="57"/>
      <c r="I9335" s="57"/>
      <c r="J9335" s="57"/>
      <c r="K9335" s="57"/>
      <c r="L9335" s="57"/>
      <c r="M9335" s="57"/>
      <c r="N9335" s="57"/>
    </row>
    <row r="9336" spans="5:14">
      <c r="E9336" s="66"/>
      <c r="F9336" s="66"/>
      <c r="G9336" s="57"/>
      <c r="H9336" s="57"/>
      <c r="I9336" s="57"/>
      <c r="J9336" s="57"/>
      <c r="K9336" s="57"/>
      <c r="L9336" s="57"/>
      <c r="M9336" s="57"/>
      <c r="N9336" s="57"/>
    </row>
    <row r="9337" spans="5:14">
      <c r="E9337" s="66"/>
      <c r="F9337" s="66"/>
      <c r="G9337" s="57"/>
      <c r="H9337" s="57"/>
      <c r="I9337" s="57"/>
      <c r="J9337" s="57"/>
      <c r="K9337" s="57"/>
      <c r="L9337" s="57"/>
      <c r="M9337" s="57"/>
      <c r="N9337" s="57"/>
    </row>
    <row r="9338" spans="5:14">
      <c r="E9338" s="66"/>
      <c r="F9338" s="66"/>
      <c r="G9338" s="57"/>
      <c r="H9338" s="57"/>
      <c r="I9338" s="57"/>
      <c r="J9338" s="57"/>
      <c r="K9338" s="57"/>
      <c r="L9338" s="57"/>
      <c r="M9338" s="57"/>
      <c r="N9338" s="57"/>
    </row>
    <row r="9339" spans="5:14">
      <c r="E9339" s="66"/>
      <c r="F9339" s="66"/>
      <c r="G9339" s="57"/>
      <c r="H9339" s="57"/>
      <c r="I9339" s="57"/>
      <c r="J9339" s="57"/>
      <c r="K9339" s="57"/>
      <c r="L9339" s="57"/>
      <c r="M9339" s="57"/>
      <c r="N9339" s="57"/>
    </row>
    <row r="9340" spans="5:14">
      <c r="E9340" s="66"/>
      <c r="F9340" s="66"/>
      <c r="G9340" s="57"/>
      <c r="H9340" s="57"/>
      <c r="I9340" s="57"/>
      <c r="J9340" s="57"/>
      <c r="K9340" s="57"/>
      <c r="L9340" s="57"/>
      <c r="M9340" s="57"/>
      <c r="N9340" s="57"/>
    </row>
    <row r="9341" spans="5:14">
      <c r="E9341" s="66"/>
      <c r="F9341" s="66"/>
      <c r="G9341" s="57"/>
      <c r="H9341" s="57"/>
      <c r="I9341" s="57"/>
      <c r="J9341" s="57"/>
      <c r="K9341" s="57"/>
      <c r="L9341" s="57"/>
      <c r="M9341" s="57"/>
      <c r="N9341" s="57"/>
    </row>
    <row r="9342" spans="5:14">
      <c r="E9342" s="66"/>
      <c r="F9342" s="66"/>
      <c r="G9342" s="57"/>
      <c r="H9342" s="57"/>
      <c r="I9342" s="57"/>
      <c r="J9342" s="57"/>
      <c r="K9342" s="57"/>
      <c r="L9342" s="57"/>
      <c r="M9342" s="57"/>
      <c r="N9342" s="57"/>
    </row>
    <row r="9343" spans="5:14">
      <c r="E9343" s="66"/>
      <c r="F9343" s="66"/>
      <c r="G9343" s="57"/>
      <c r="H9343" s="57"/>
      <c r="I9343" s="57"/>
      <c r="J9343" s="57"/>
      <c r="K9343" s="57"/>
      <c r="L9343" s="57"/>
      <c r="M9343" s="57"/>
      <c r="N9343" s="57"/>
    </row>
    <row r="9344" spans="5:14">
      <c r="E9344" s="66"/>
      <c r="F9344" s="66"/>
      <c r="G9344" s="57"/>
      <c r="H9344" s="57"/>
      <c r="I9344" s="57"/>
      <c r="J9344" s="57"/>
      <c r="K9344" s="57"/>
      <c r="L9344" s="57"/>
      <c r="M9344" s="57"/>
      <c r="N9344" s="57"/>
    </row>
    <row r="9345" spans="5:14">
      <c r="E9345" s="66"/>
      <c r="F9345" s="66"/>
      <c r="G9345" s="57"/>
      <c r="H9345" s="57"/>
      <c r="I9345" s="57"/>
      <c r="J9345" s="57"/>
      <c r="K9345" s="57"/>
      <c r="L9345" s="57"/>
      <c r="M9345" s="57"/>
      <c r="N9345" s="57"/>
    </row>
    <row r="9346" spans="5:14">
      <c r="E9346" s="66"/>
      <c r="F9346" s="66"/>
      <c r="G9346" s="57"/>
      <c r="H9346" s="57"/>
      <c r="I9346" s="57"/>
      <c r="J9346" s="57"/>
      <c r="K9346" s="57"/>
      <c r="L9346" s="57"/>
      <c r="M9346" s="57"/>
      <c r="N9346" s="57"/>
    </row>
    <row r="9347" spans="5:14">
      <c r="E9347" s="66"/>
      <c r="F9347" s="66"/>
      <c r="G9347" s="57"/>
      <c r="H9347" s="57"/>
      <c r="I9347" s="57"/>
      <c r="J9347" s="57"/>
      <c r="K9347" s="57"/>
      <c r="L9347" s="57"/>
      <c r="M9347" s="57"/>
      <c r="N9347" s="57"/>
    </row>
    <row r="9348" spans="5:14">
      <c r="E9348" s="66"/>
      <c r="F9348" s="66"/>
      <c r="G9348" s="57"/>
      <c r="H9348" s="57"/>
      <c r="I9348" s="57"/>
      <c r="J9348" s="57"/>
      <c r="K9348" s="57"/>
      <c r="L9348" s="57"/>
      <c r="M9348" s="57"/>
      <c r="N9348" s="57"/>
    </row>
    <row r="9349" spans="5:14">
      <c r="E9349" s="66"/>
      <c r="F9349" s="66"/>
      <c r="G9349" s="57"/>
      <c r="H9349" s="57"/>
      <c r="I9349" s="57"/>
      <c r="J9349" s="57"/>
      <c r="K9349" s="57"/>
      <c r="L9349" s="57"/>
      <c r="M9349" s="57"/>
      <c r="N9349" s="57"/>
    </row>
    <row r="9350" spans="5:14">
      <c r="E9350" s="66"/>
      <c r="F9350" s="66"/>
      <c r="G9350" s="57"/>
      <c r="H9350" s="57"/>
      <c r="I9350" s="57"/>
      <c r="J9350" s="57"/>
      <c r="K9350" s="57"/>
      <c r="L9350" s="57"/>
      <c r="M9350" s="57"/>
      <c r="N9350" s="57"/>
    </row>
    <row r="9351" spans="5:14">
      <c r="E9351" s="66"/>
      <c r="F9351" s="66"/>
      <c r="G9351" s="57"/>
      <c r="H9351" s="57"/>
      <c r="I9351" s="57"/>
      <c r="J9351" s="57"/>
      <c r="K9351" s="57"/>
      <c r="L9351" s="57"/>
      <c r="M9351" s="57"/>
      <c r="N9351" s="57"/>
    </row>
    <row r="9352" spans="5:14">
      <c r="E9352" s="66"/>
      <c r="F9352" s="66"/>
      <c r="G9352" s="57"/>
      <c r="H9352" s="57"/>
      <c r="I9352" s="57"/>
      <c r="J9352" s="57"/>
      <c r="K9352" s="57"/>
      <c r="L9352" s="57"/>
      <c r="M9352" s="57"/>
      <c r="N9352" s="57"/>
    </row>
    <row r="9353" spans="5:14">
      <c r="E9353" s="66"/>
      <c r="F9353" s="66"/>
      <c r="G9353" s="57"/>
      <c r="H9353" s="57"/>
      <c r="I9353" s="57"/>
      <c r="J9353" s="57"/>
      <c r="K9353" s="57"/>
      <c r="L9353" s="57"/>
      <c r="M9353" s="57"/>
      <c r="N9353" s="57"/>
    </row>
    <row r="9354" spans="5:14">
      <c r="E9354" s="66"/>
      <c r="F9354" s="66"/>
      <c r="G9354" s="57"/>
      <c r="H9354" s="57"/>
      <c r="I9354" s="57"/>
      <c r="J9354" s="57"/>
      <c r="K9354" s="57"/>
      <c r="L9354" s="57"/>
      <c r="M9354" s="57"/>
      <c r="N9354" s="57"/>
    </row>
    <row r="9355" spans="5:14">
      <c r="E9355" s="66"/>
      <c r="F9355" s="66"/>
      <c r="G9355" s="57"/>
      <c r="H9355" s="57"/>
      <c r="I9355" s="57"/>
      <c r="J9355" s="57"/>
      <c r="K9355" s="57"/>
      <c r="L9355" s="57"/>
      <c r="M9355" s="57"/>
      <c r="N9355" s="57"/>
    </row>
    <row r="9356" spans="5:14">
      <c r="E9356" s="66"/>
      <c r="F9356" s="66"/>
      <c r="G9356" s="57"/>
      <c r="H9356" s="57"/>
      <c r="I9356" s="57"/>
      <c r="J9356" s="57"/>
      <c r="K9356" s="57"/>
      <c r="L9356" s="57"/>
      <c r="M9356" s="57"/>
      <c r="N9356" s="57"/>
    </row>
    <row r="9357" spans="5:14">
      <c r="E9357" s="66"/>
      <c r="F9357" s="66"/>
      <c r="G9357" s="57"/>
      <c r="H9357" s="57"/>
      <c r="I9357" s="57"/>
      <c r="J9357" s="57"/>
      <c r="K9357" s="57"/>
      <c r="L9357" s="57"/>
      <c r="M9357" s="57"/>
      <c r="N9357" s="57"/>
    </row>
    <row r="9358" spans="5:14">
      <c r="E9358" s="66"/>
      <c r="F9358" s="66"/>
      <c r="G9358" s="57"/>
      <c r="H9358" s="57"/>
      <c r="I9358" s="57"/>
      <c r="J9358" s="57"/>
      <c r="K9358" s="57"/>
      <c r="L9358" s="57"/>
      <c r="M9358" s="57"/>
      <c r="N9358" s="57"/>
    </row>
    <row r="9359" spans="5:14">
      <c r="E9359" s="66"/>
      <c r="F9359" s="66"/>
      <c r="G9359" s="57"/>
      <c r="H9359" s="57"/>
      <c r="I9359" s="57"/>
      <c r="J9359" s="57"/>
      <c r="K9359" s="57"/>
      <c r="L9359" s="57"/>
      <c r="M9359" s="57"/>
      <c r="N9359" s="57"/>
    </row>
    <row r="9360" spans="5:14">
      <c r="E9360" s="66"/>
      <c r="F9360" s="66"/>
      <c r="G9360" s="57"/>
      <c r="H9360" s="57"/>
      <c r="I9360" s="57"/>
      <c r="J9360" s="57"/>
      <c r="K9360" s="57"/>
      <c r="L9360" s="57"/>
      <c r="M9360" s="57"/>
      <c r="N9360" s="57"/>
    </row>
    <row r="9361" spans="5:14">
      <c r="E9361" s="66"/>
      <c r="F9361" s="66"/>
      <c r="G9361" s="57"/>
      <c r="H9361" s="57"/>
      <c r="I9361" s="57"/>
      <c r="J9361" s="57"/>
      <c r="K9361" s="57"/>
      <c r="L9361" s="57"/>
      <c r="M9361" s="57"/>
      <c r="N9361" s="57"/>
    </row>
    <row r="9362" spans="5:14">
      <c r="E9362" s="66"/>
      <c r="F9362" s="66"/>
      <c r="G9362" s="57"/>
      <c r="H9362" s="57"/>
      <c r="I9362" s="57"/>
      <c r="J9362" s="57"/>
      <c r="K9362" s="57"/>
      <c r="L9362" s="57"/>
      <c r="M9362" s="57"/>
      <c r="N9362" s="57"/>
    </row>
    <row r="9363" spans="5:14">
      <c r="E9363" s="66"/>
      <c r="F9363" s="66"/>
      <c r="G9363" s="57"/>
      <c r="H9363" s="57"/>
      <c r="I9363" s="57"/>
      <c r="J9363" s="57"/>
      <c r="K9363" s="57"/>
      <c r="L9363" s="57"/>
      <c r="M9363" s="57"/>
      <c r="N9363" s="57"/>
    </row>
    <row r="9364" spans="5:14">
      <c r="E9364" s="66"/>
      <c r="F9364" s="66"/>
      <c r="G9364" s="57"/>
      <c r="H9364" s="57"/>
      <c r="I9364" s="57"/>
      <c r="J9364" s="57"/>
      <c r="K9364" s="57"/>
      <c r="L9364" s="57"/>
      <c r="M9364" s="57"/>
      <c r="N9364" s="57"/>
    </row>
    <row r="9365" spans="5:14">
      <c r="E9365" s="66"/>
      <c r="F9365" s="66"/>
      <c r="G9365" s="57"/>
      <c r="H9365" s="57"/>
      <c r="I9365" s="57"/>
      <c r="J9365" s="57"/>
      <c r="K9365" s="57"/>
      <c r="L9365" s="57"/>
      <c r="M9365" s="57"/>
      <c r="N9365" s="57"/>
    </row>
    <row r="9366" spans="5:14">
      <c r="E9366" s="66"/>
      <c r="F9366" s="66"/>
      <c r="G9366" s="57"/>
      <c r="H9366" s="57"/>
      <c r="I9366" s="57"/>
      <c r="J9366" s="57"/>
      <c r="K9366" s="57"/>
      <c r="L9366" s="57"/>
      <c r="M9366" s="57"/>
      <c r="N9366" s="57"/>
    </row>
    <row r="9367" spans="5:14">
      <c r="E9367" s="66"/>
      <c r="F9367" s="66"/>
      <c r="G9367" s="57"/>
      <c r="H9367" s="57"/>
      <c r="I9367" s="57"/>
      <c r="J9367" s="57"/>
      <c r="K9367" s="57"/>
      <c r="L9367" s="57"/>
      <c r="M9367" s="57"/>
      <c r="N9367" s="57"/>
    </row>
    <row r="9368" spans="5:14">
      <c r="E9368" s="66"/>
      <c r="F9368" s="66"/>
      <c r="G9368" s="57"/>
      <c r="H9368" s="57"/>
      <c r="I9368" s="57"/>
      <c r="J9368" s="57"/>
      <c r="K9368" s="57"/>
      <c r="L9368" s="57"/>
      <c r="M9368" s="57"/>
      <c r="N9368" s="57"/>
    </row>
    <row r="9369" spans="5:14">
      <c r="E9369" s="66"/>
      <c r="F9369" s="66"/>
      <c r="G9369" s="57"/>
      <c r="H9369" s="57"/>
      <c r="I9369" s="57"/>
      <c r="J9369" s="57"/>
      <c r="K9369" s="57"/>
      <c r="L9369" s="57"/>
      <c r="M9369" s="57"/>
      <c r="N9369" s="57"/>
    </row>
    <row r="9370" spans="5:14">
      <c r="E9370" s="66"/>
      <c r="F9370" s="66"/>
      <c r="G9370" s="57"/>
      <c r="H9370" s="57"/>
      <c r="I9370" s="57"/>
      <c r="J9370" s="57"/>
      <c r="K9370" s="57"/>
      <c r="L9370" s="57"/>
      <c r="M9370" s="57"/>
      <c r="N9370" s="57"/>
    </row>
    <row r="9371" spans="5:14">
      <c r="E9371" s="66"/>
      <c r="F9371" s="66"/>
      <c r="G9371" s="57"/>
      <c r="H9371" s="57"/>
      <c r="I9371" s="57"/>
      <c r="J9371" s="57"/>
      <c r="K9371" s="57"/>
      <c r="L9371" s="57"/>
      <c r="M9371" s="57"/>
      <c r="N9371" s="57"/>
    </row>
    <row r="9372" spans="5:14">
      <c r="E9372" s="66"/>
      <c r="F9372" s="66"/>
      <c r="G9372" s="57"/>
      <c r="H9372" s="57"/>
      <c r="I9372" s="57"/>
      <c r="J9372" s="57"/>
      <c r="K9372" s="57"/>
      <c r="L9372" s="57"/>
      <c r="M9372" s="57"/>
      <c r="N9372" s="57"/>
    </row>
    <row r="9373" spans="5:14">
      <c r="E9373" s="66"/>
      <c r="F9373" s="66"/>
      <c r="G9373" s="57"/>
      <c r="H9373" s="57"/>
      <c r="I9373" s="57"/>
      <c r="J9373" s="57"/>
      <c r="K9373" s="57"/>
      <c r="L9373" s="57"/>
      <c r="M9373" s="57"/>
      <c r="N9373" s="57"/>
    </row>
    <row r="9374" spans="5:14">
      <c r="E9374" s="66"/>
      <c r="F9374" s="66"/>
      <c r="G9374" s="57"/>
      <c r="H9374" s="57"/>
      <c r="I9374" s="57"/>
      <c r="J9374" s="57"/>
      <c r="K9374" s="57"/>
      <c r="L9374" s="57"/>
      <c r="M9374" s="57"/>
      <c r="N9374" s="57"/>
    </row>
    <row r="9375" spans="5:14">
      <c r="E9375" s="66"/>
      <c r="F9375" s="66"/>
      <c r="G9375" s="57"/>
      <c r="H9375" s="57"/>
      <c r="I9375" s="57"/>
      <c r="J9375" s="57"/>
      <c r="K9375" s="57"/>
      <c r="L9375" s="57"/>
      <c r="M9375" s="57"/>
      <c r="N9375" s="57"/>
    </row>
    <row r="9376" spans="5:14">
      <c r="E9376" s="66"/>
      <c r="F9376" s="66"/>
      <c r="G9376" s="57"/>
      <c r="H9376" s="57"/>
      <c r="I9376" s="57"/>
      <c r="J9376" s="57"/>
      <c r="K9376" s="57"/>
      <c r="L9376" s="57"/>
      <c r="M9376" s="57"/>
      <c r="N9376" s="57"/>
    </row>
    <row r="9377" spans="5:14">
      <c r="E9377" s="66"/>
      <c r="F9377" s="66"/>
      <c r="G9377" s="57"/>
      <c r="H9377" s="57"/>
      <c r="I9377" s="57"/>
      <c r="J9377" s="57"/>
      <c r="K9377" s="57"/>
      <c r="L9377" s="57"/>
      <c r="M9377" s="57"/>
      <c r="N9377" s="57"/>
    </row>
    <row r="9378" spans="5:14">
      <c r="E9378" s="66"/>
      <c r="F9378" s="66"/>
      <c r="G9378" s="57"/>
      <c r="H9378" s="57"/>
      <c r="I9378" s="57"/>
      <c r="J9378" s="57"/>
      <c r="K9378" s="57"/>
      <c r="L9378" s="57"/>
      <c r="M9378" s="57"/>
      <c r="N9378" s="57"/>
    </row>
    <row r="9379" spans="5:14">
      <c r="E9379" s="66"/>
      <c r="F9379" s="66"/>
      <c r="G9379" s="57"/>
      <c r="H9379" s="57"/>
      <c r="I9379" s="57"/>
      <c r="J9379" s="57"/>
      <c r="K9379" s="57"/>
      <c r="L9379" s="57"/>
      <c r="M9379" s="57"/>
      <c r="N9379" s="57"/>
    </row>
    <row r="9380" spans="5:14">
      <c r="E9380" s="66"/>
      <c r="F9380" s="66"/>
      <c r="G9380" s="57"/>
      <c r="H9380" s="57"/>
      <c r="I9380" s="57"/>
      <c r="J9380" s="57"/>
      <c r="K9380" s="57"/>
      <c r="L9380" s="57"/>
      <c r="M9380" s="57"/>
      <c r="N9380" s="57"/>
    </row>
    <row r="9381" spans="5:14">
      <c r="E9381" s="66"/>
      <c r="F9381" s="66"/>
      <c r="G9381" s="57"/>
      <c r="H9381" s="57"/>
      <c r="I9381" s="57"/>
      <c r="J9381" s="57"/>
      <c r="K9381" s="57"/>
      <c r="L9381" s="57"/>
      <c r="M9381" s="57"/>
      <c r="N9381" s="57"/>
    </row>
    <row r="9382" spans="5:14">
      <c r="E9382" s="66"/>
      <c r="F9382" s="66"/>
      <c r="G9382" s="57"/>
      <c r="H9382" s="57"/>
      <c r="I9382" s="57"/>
      <c r="J9382" s="57"/>
      <c r="K9382" s="57"/>
      <c r="L9382" s="57"/>
      <c r="M9382" s="57"/>
      <c r="N9382" s="57"/>
    </row>
    <row r="9383" spans="5:14">
      <c r="E9383" s="66"/>
      <c r="F9383" s="66"/>
      <c r="G9383" s="57"/>
      <c r="H9383" s="57"/>
      <c r="I9383" s="57"/>
      <c r="J9383" s="57"/>
      <c r="K9383" s="57"/>
      <c r="L9383" s="57"/>
      <c r="M9383" s="57"/>
      <c r="N9383" s="57"/>
    </row>
    <row r="9384" spans="5:14">
      <c r="E9384" s="66"/>
      <c r="F9384" s="66"/>
      <c r="G9384" s="57"/>
      <c r="H9384" s="57"/>
      <c r="I9384" s="57"/>
      <c r="J9384" s="57"/>
      <c r="K9384" s="57"/>
      <c r="L9384" s="57"/>
      <c r="M9384" s="57"/>
      <c r="N9384" s="57"/>
    </row>
    <row r="9385" spans="5:14">
      <c r="E9385" s="66"/>
      <c r="F9385" s="66"/>
      <c r="G9385" s="57"/>
      <c r="H9385" s="57"/>
      <c r="I9385" s="57"/>
      <c r="J9385" s="57"/>
      <c r="K9385" s="57"/>
      <c r="L9385" s="57"/>
      <c r="M9385" s="57"/>
      <c r="N9385" s="57"/>
    </row>
    <row r="9386" spans="5:14">
      <c r="E9386" s="66"/>
      <c r="F9386" s="66"/>
      <c r="G9386" s="57"/>
      <c r="H9386" s="57"/>
      <c r="I9386" s="57"/>
      <c r="J9386" s="57"/>
      <c r="K9386" s="57"/>
      <c r="L9386" s="57"/>
      <c r="M9386" s="57"/>
      <c r="N9386" s="57"/>
    </row>
    <row r="9387" spans="5:14">
      <c r="E9387" s="66"/>
      <c r="F9387" s="66"/>
      <c r="G9387" s="57"/>
      <c r="H9387" s="57"/>
      <c r="I9387" s="57"/>
      <c r="J9387" s="57"/>
      <c r="K9387" s="57"/>
      <c r="L9387" s="57"/>
      <c r="M9387" s="57"/>
      <c r="N9387" s="57"/>
    </row>
    <row r="9388" spans="5:14">
      <c r="E9388" s="66"/>
      <c r="F9388" s="66"/>
      <c r="G9388" s="57"/>
      <c r="H9388" s="57"/>
      <c r="I9388" s="57"/>
      <c r="J9388" s="57"/>
      <c r="K9388" s="57"/>
      <c r="L9388" s="57"/>
      <c r="M9388" s="57"/>
      <c r="N9388" s="57"/>
    </row>
    <row r="9389" spans="5:14">
      <c r="E9389" s="66"/>
      <c r="F9389" s="66"/>
      <c r="G9389" s="57"/>
      <c r="H9389" s="57"/>
      <c r="I9389" s="57"/>
      <c r="J9389" s="57"/>
      <c r="K9389" s="57"/>
      <c r="L9389" s="57"/>
      <c r="M9389" s="57"/>
      <c r="N9389" s="57"/>
    </row>
    <row r="9390" spans="5:14">
      <c r="E9390" s="66"/>
      <c r="F9390" s="66"/>
      <c r="G9390" s="57"/>
      <c r="H9390" s="57"/>
      <c r="I9390" s="57"/>
      <c r="J9390" s="57"/>
      <c r="K9390" s="57"/>
      <c r="L9390" s="57"/>
      <c r="M9390" s="57"/>
      <c r="N9390" s="57"/>
    </row>
    <row r="9391" spans="5:14">
      <c r="E9391" s="66"/>
      <c r="F9391" s="66"/>
      <c r="G9391" s="57"/>
      <c r="H9391" s="57"/>
      <c r="I9391" s="57"/>
      <c r="J9391" s="57"/>
      <c r="K9391" s="57"/>
      <c r="L9391" s="57"/>
      <c r="M9391" s="57"/>
      <c r="N9391" s="57"/>
    </row>
    <row r="9392" spans="5:14">
      <c r="E9392" s="66"/>
      <c r="F9392" s="66"/>
      <c r="G9392" s="57"/>
      <c r="H9392" s="57"/>
      <c r="I9392" s="57"/>
      <c r="J9392" s="57"/>
      <c r="K9392" s="57"/>
      <c r="L9392" s="57"/>
      <c r="M9392" s="57"/>
      <c r="N9392" s="57"/>
    </row>
    <row r="9393" spans="5:14">
      <c r="E9393" s="66"/>
      <c r="F9393" s="66"/>
      <c r="G9393" s="57"/>
      <c r="H9393" s="57"/>
      <c r="I9393" s="57"/>
      <c r="J9393" s="57"/>
      <c r="K9393" s="57"/>
      <c r="L9393" s="57"/>
      <c r="M9393" s="57"/>
      <c r="N9393" s="57"/>
    </row>
    <row r="9394" spans="5:14">
      <c r="E9394" s="66"/>
      <c r="F9394" s="66"/>
      <c r="G9394" s="57"/>
      <c r="H9394" s="57"/>
      <c r="I9394" s="57"/>
      <c r="J9394" s="57"/>
      <c r="K9394" s="57"/>
      <c r="L9394" s="57"/>
      <c r="M9394" s="57"/>
      <c r="N9394" s="57"/>
    </row>
    <row r="9395" spans="5:14">
      <c r="E9395" s="66"/>
      <c r="F9395" s="66"/>
      <c r="G9395" s="57"/>
      <c r="H9395" s="57"/>
      <c r="I9395" s="57"/>
      <c r="J9395" s="57"/>
      <c r="K9395" s="57"/>
      <c r="L9395" s="57"/>
      <c r="M9395" s="57"/>
      <c r="N9395" s="57"/>
    </row>
    <row r="9396" spans="5:14">
      <c r="E9396" s="66"/>
      <c r="F9396" s="66"/>
      <c r="G9396" s="57"/>
      <c r="H9396" s="57"/>
      <c r="I9396" s="57"/>
      <c r="J9396" s="57"/>
      <c r="K9396" s="57"/>
      <c r="L9396" s="57"/>
      <c r="M9396" s="57"/>
      <c r="N9396" s="57"/>
    </row>
    <row r="9397" spans="5:14">
      <c r="E9397" s="66"/>
      <c r="F9397" s="66"/>
      <c r="G9397" s="57"/>
      <c r="H9397" s="57"/>
      <c r="I9397" s="57"/>
      <c r="J9397" s="57"/>
      <c r="K9397" s="57"/>
      <c r="L9397" s="57"/>
      <c r="M9397" s="57"/>
      <c r="N9397" s="57"/>
    </row>
    <row r="9398" spans="5:14">
      <c r="E9398" s="66"/>
      <c r="F9398" s="66"/>
      <c r="G9398" s="57"/>
      <c r="H9398" s="57"/>
      <c r="I9398" s="57"/>
      <c r="J9398" s="57"/>
      <c r="K9398" s="57"/>
      <c r="L9398" s="57"/>
      <c r="M9398" s="57"/>
      <c r="N9398" s="57"/>
    </row>
    <row r="9399" spans="5:14">
      <c r="E9399" s="66"/>
      <c r="F9399" s="66"/>
      <c r="G9399" s="57"/>
      <c r="H9399" s="57"/>
      <c r="I9399" s="57"/>
      <c r="J9399" s="57"/>
      <c r="K9399" s="57"/>
      <c r="L9399" s="57"/>
      <c r="M9399" s="57"/>
      <c r="N9399" s="57"/>
    </row>
    <row r="9400" spans="5:14">
      <c r="E9400" s="66"/>
      <c r="F9400" s="66"/>
      <c r="G9400" s="57"/>
      <c r="H9400" s="57"/>
      <c r="I9400" s="57"/>
      <c r="J9400" s="57"/>
      <c r="K9400" s="57"/>
      <c r="L9400" s="57"/>
      <c r="M9400" s="57"/>
      <c r="N9400" s="57"/>
    </row>
    <row r="9401" spans="5:14">
      <c r="E9401" s="66"/>
      <c r="F9401" s="66"/>
      <c r="G9401" s="57"/>
      <c r="H9401" s="57"/>
      <c r="I9401" s="57"/>
      <c r="J9401" s="57"/>
      <c r="K9401" s="57"/>
      <c r="L9401" s="57"/>
      <c r="M9401" s="57"/>
      <c r="N9401" s="57"/>
    </row>
    <row r="9402" spans="5:14">
      <c r="E9402" s="66"/>
      <c r="F9402" s="66"/>
      <c r="G9402" s="57"/>
      <c r="H9402" s="57"/>
      <c r="I9402" s="57"/>
      <c r="J9402" s="57"/>
      <c r="K9402" s="57"/>
      <c r="L9402" s="57"/>
      <c r="M9402" s="57"/>
      <c r="N9402" s="57"/>
    </row>
    <row r="9403" spans="5:14">
      <c r="E9403" s="66"/>
      <c r="F9403" s="66"/>
      <c r="G9403" s="57"/>
      <c r="H9403" s="57"/>
      <c r="I9403" s="57"/>
      <c r="J9403" s="57"/>
      <c r="K9403" s="57"/>
      <c r="L9403" s="57"/>
      <c r="M9403" s="57"/>
      <c r="N9403" s="57"/>
    </row>
    <row r="9404" spans="5:14">
      <c r="E9404" s="66"/>
      <c r="F9404" s="66"/>
      <c r="G9404" s="57"/>
      <c r="H9404" s="57"/>
      <c r="I9404" s="57"/>
      <c r="J9404" s="57"/>
      <c r="K9404" s="57"/>
      <c r="L9404" s="57"/>
      <c r="M9404" s="57"/>
      <c r="N9404" s="57"/>
    </row>
    <row r="9405" spans="5:14">
      <c r="E9405" s="66"/>
      <c r="F9405" s="66"/>
      <c r="G9405" s="57"/>
      <c r="H9405" s="57"/>
      <c r="I9405" s="57"/>
      <c r="J9405" s="57"/>
      <c r="K9405" s="57"/>
      <c r="L9405" s="57"/>
      <c r="M9405" s="57"/>
      <c r="N9405" s="57"/>
    </row>
    <row r="9406" spans="5:14">
      <c r="E9406" s="66"/>
      <c r="F9406" s="66"/>
      <c r="G9406" s="57"/>
      <c r="H9406" s="57"/>
      <c r="I9406" s="57"/>
      <c r="J9406" s="57"/>
      <c r="K9406" s="57"/>
      <c r="L9406" s="57"/>
      <c r="M9406" s="57"/>
      <c r="N9406" s="57"/>
    </row>
    <row r="9407" spans="5:14">
      <c r="E9407" s="66"/>
      <c r="F9407" s="66"/>
      <c r="G9407" s="57"/>
      <c r="H9407" s="57"/>
      <c r="I9407" s="57"/>
      <c r="J9407" s="57"/>
      <c r="K9407" s="57"/>
      <c r="L9407" s="57"/>
      <c r="M9407" s="57"/>
      <c r="N9407" s="57"/>
    </row>
    <row r="9408" spans="5:14">
      <c r="E9408" s="66"/>
      <c r="F9408" s="66"/>
      <c r="G9408" s="57"/>
      <c r="H9408" s="57"/>
      <c r="I9408" s="57"/>
      <c r="J9408" s="57"/>
      <c r="K9408" s="57"/>
      <c r="L9408" s="57"/>
      <c r="M9408" s="57"/>
      <c r="N9408" s="57"/>
    </row>
    <row r="9409" spans="5:14">
      <c r="E9409" s="66"/>
      <c r="F9409" s="66"/>
      <c r="G9409" s="57"/>
      <c r="H9409" s="57"/>
      <c r="I9409" s="57"/>
      <c r="J9409" s="57"/>
      <c r="K9409" s="57"/>
      <c r="L9409" s="57"/>
      <c r="M9409" s="57"/>
      <c r="N9409" s="57"/>
    </row>
    <row r="9410" spans="5:14">
      <c r="E9410" s="66"/>
      <c r="F9410" s="66"/>
      <c r="G9410" s="57"/>
      <c r="H9410" s="57"/>
      <c r="I9410" s="57"/>
      <c r="J9410" s="57"/>
      <c r="K9410" s="57"/>
      <c r="L9410" s="57"/>
      <c r="M9410" s="57"/>
      <c r="N9410" s="57"/>
    </row>
    <row r="9411" spans="5:14">
      <c r="E9411" s="66"/>
      <c r="F9411" s="66"/>
      <c r="G9411" s="57"/>
      <c r="H9411" s="57"/>
      <c r="I9411" s="57"/>
      <c r="J9411" s="57"/>
      <c r="K9411" s="57"/>
      <c r="L9411" s="57"/>
      <c r="M9411" s="57"/>
      <c r="N9411" s="57"/>
    </row>
    <row r="9412" spans="5:14">
      <c r="E9412" s="66"/>
      <c r="F9412" s="66"/>
      <c r="G9412" s="57"/>
      <c r="H9412" s="57"/>
      <c r="I9412" s="57"/>
      <c r="J9412" s="57"/>
      <c r="K9412" s="57"/>
      <c r="L9412" s="57"/>
      <c r="M9412" s="57"/>
      <c r="N9412" s="57"/>
    </row>
    <row r="9413" spans="5:14">
      <c r="E9413" s="66"/>
      <c r="F9413" s="66"/>
      <c r="G9413" s="57"/>
      <c r="H9413" s="57"/>
      <c r="I9413" s="57"/>
      <c r="J9413" s="57"/>
      <c r="K9413" s="57"/>
      <c r="L9413" s="57"/>
      <c r="M9413" s="57"/>
      <c r="N9413" s="57"/>
    </row>
    <row r="9414" spans="5:14">
      <c r="E9414" s="66"/>
      <c r="F9414" s="66"/>
      <c r="G9414" s="57"/>
      <c r="H9414" s="57"/>
      <c r="I9414" s="57"/>
      <c r="J9414" s="57"/>
      <c r="K9414" s="57"/>
      <c r="L9414" s="57"/>
      <c r="M9414" s="57"/>
      <c r="N9414" s="57"/>
    </row>
    <row r="9415" spans="5:14">
      <c r="E9415" s="66"/>
      <c r="F9415" s="66"/>
      <c r="G9415" s="57"/>
      <c r="H9415" s="57"/>
      <c r="I9415" s="57"/>
      <c r="J9415" s="57"/>
      <c r="K9415" s="57"/>
      <c r="L9415" s="57"/>
      <c r="M9415" s="57"/>
      <c r="N9415" s="57"/>
    </row>
    <row r="9416" spans="5:14">
      <c r="E9416" s="66"/>
      <c r="F9416" s="66"/>
      <c r="G9416" s="57"/>
      <c r="H9416" s="57"/>
      <c r="I9416" s="57"/>
      <c r="J9416" s="57"/>
      <c r="K9416" s="57"/>
      <c r="L9416" s="57"/>
      <c r="M9416" s="57"/>
      <c r="N9416" s="57"/>
    </row>
    <row r="9417" spans="5:14">
      <c r="E9417" s="66"/>
      <c r="F9417" s="66"/>
      <c r="G9417" s="57"/>
      <c r="H9417" s="57"/>
      <c r="I9417" s="57"/>
      <c r="J9417" s="57"/>
      <c r="K9417" s="57"/>
      <c r="L9417" s="57"/>
      <c r="M9417" s="57"/>
      <c r="N9417" s="57"/>
    </row>
    <row r="9418" spans="5:14">
      <c r="E9418" s="66"/>
      <c r="F9418" s="66"/>
      <c r="G9418" s="57"/>
      <c r="H9418" s="57"/>
      <c r="I9418" s="57"/>
      <c r="J9418" s="57"/>
      <c r="K9418" s="57"/>
      <c r="L9418" s="57"/>
      <c r="M9418" s="57"/>
      <c r="N9418" s="57"/>
    </row>
    <row r="9419" spans="5:14">
      <c r="E9419" s="66"/>
      <c r="F9419" s="66"/>
      <c r="G9419" s="57"/>
      <c r="H9419" s="57"/>
      <c r="I9419" s="57"/>
      <c r="J9419" s="57"/>
      <c r="K9419" s="57"/>
      <c r="L9419" s="57"/>
      <c r="M9419" s="57"/>
      <c r="N9419" s="57"/>
    </row>
    <row r="9420" spans="5:14">
      <c r="E9420" s="66"/>
      <c r="F9420" s="66"/>
      <c r="G9420" s="57"/>
      <c r="H9420" s="57"/>
      <c r="I9420" s="57"/>
      <c r="J9420" s="57"/>
      <c r="K9420" s="57"/>
      <c r="L9420" s="57"/>
      <c r="M9420" s="57"/>
      <c r="N9420" s="57"/>
    </row>
    <row r="9421" spans="5:14">
      <c r="E9421" s="66"/>
      <c r="F9421" s="66"/>
      <c r="G9421" s="57"/>
      <c r="H9421" s="57"/>
      <c r="I9421" s="57"/>
      <c r="J9421" s="57"/>
      <c r="K9421" s="57"/>
      <c r="L9421" s="57"/>
      <c r="M9421" s="57"/>
      <c r="N9421" s="57"/>
    </row>
    <row r="9422" spans="5:14">
      <c r="E9422" s="66"/>
      <c r="F9422" s="66"/>
      <c r="G9422" s="57"/>
      <c r="H9422" s="57"/>
      <c r="I9422" s="57"/>
      <c r="J9422" s="57"/>
      <c r="K9422" s="57"/>
      <c r="L9422" s="57"/>
      <c r="M9422" s="57"/>
      <c r="N9422" s="57"/>
    </row>
    <row r="9423" spans="5:14">
      <c r="E9423" s="66"/>
      <c r="F9423" s="66"/>
      <c r="G9423" s="57"/>
      <c r="H9423" s="57"/>
      <c r="I9423" s="57"/>
      <c r="J9423" s="57"/>
      <c r="K9423" s="57"/>
      <c r="L9423" s="57"/>
      <c r="M9423" s="57"/>
      <c r="N9423" s="57"/>
    </row>
    <row r="9424" spans="5:14">
      <c r="E9424" s="66"/>
      <c r="F9424" s="66"/>
      <c r="G9424" s="57"/>
      <c r="H9424" s="57"/>
      <c r="I9424" s="57"/>
      <c r="J9424" s="57"/>
      <c r="K9424" s="57"/>
      <c r="L9424" s="57"/>
      <c r="M9424" s="57"/>
      <c r="N9424" s="57"/>
    </row>
    <row r="9425" spans="5:14">
      <c r="E9425" s="66"/>
      <c r="F9425" s="66"/>
      <c r="G9425" s="57"/>
      <c r="H9425" s="57"/>
      <c r="I9425" s="57"/>
      <c r="J9425" s="57"/>
      <c r="K9425" s="57"/>
      <c r="L9425" s="57"/>
      <c r="M9425" s="57"/>
      <c r="N9425" s="57"/>
    </row>
    <row r="9426" spans="5:14">
      <c r="E9426" s="66"/>
      <c r="F9426" s="66"/>
      <c r="G9426" s="57"/>
      <c r="H9426" s="57"/>
      <c r="I9426" s="57"/>
      <c r="J9426" s="57"/>
      <c r="K9426" s="57"/>
      <c r="L9426" s="57"/>
      <c r="M9426" s="57"/>
      <c r="N9426" s="57"/>
    </row>
    <row r="9427" spans="5:14">
      <c r="E9427" s="66"/>
      <c r="F9427" s="66"/>
      <c r="G9427" s="57"/>
      <c r="H9427" s="57"/>
      <c r="I9427" s="57"/>
      <c r="J9427" s="57"/>
      <c r="K9427" s="57"/>
      <c r="L9427" s="57"/>
      <c r="M9427" s="57"/>
      <c r="N9427" s="57"/>
    </row>
    <row r="9428" spans="5:14">
      <c r="E9428" s="66"/>
      <c r="F9428" s="66"/>
      <c r="G9428" s="57"/>
      <c r="H9428" s="57"/>
      <c r="I9428" s="57"/>
      <c r="J9428" s="57"/>
      <c r="K9428" s="57"/>
      <c r="L9428" s="57"/>
      <c r="M9428" s="57"/>
      <c r="N9428" s="57"/>
    </row>
    <row r="9429" spans="5:14">
      <c r="E9429" s="66"/>
      <c r="F9429" s="66"/>
      <c r="G9429" s="57"/>
      <c r="H9429" s="57"/>
      <c r="I9429" s="57"/>
      <c r="J9429" s="57"/>
      <c r="K9429" s="57"/>
      <c r="L9429" s="57"/>
      <c r="M9429" s="57"/>
      <c r="N9429" s="57"/>
    </row>
    <row r="9430" spans="5:14">
      <c r="E9430" s="66"/>
      <c r="F9430" s="66"/>
      <c r="G9430" s="57"/>
      <c r="H9430" s="57"/>
      <c r="I9430" s="57"/>
      <c r="J9430" s="57"/>
      <c r="K9430" s="57"/>
      <c r="L9430" s="57"/>
      <c r="M9430" s="57"/>
      <c r="N9430" s="57"/>
    </row>
    <row r="9431" spans="5:14">
      <c r="E9431" s="66"/>
      <c r="F9431" s="66"/>
      <c r="G9431" s="57"/>
      <c r="H9431" s="57"/>
      <c r="I9431" s="57"/>
      <c r="J9431" s="57"/>
      <c r="K9431" s="57"/>
      <c r="L9431" s="57"/>
      <c r="M9431" s="57"/>
      <c r="N9431" s="57"/>
    </row>
    <row r="9432" spans="5:14">
      <c r="E9432" s="66"/>
      <c r="F9432" s="66"/>
      <c r="G9432" s="57"/>
      <c r="H9432" s="57"/>
      <c r="I9432" s="57"/>
      <c r="J9432" s="57"/>
      <c r="K9432" s="57"/>
      <c r="L9432" s="57"/>
      <c r="M9432" s="57"/>
      <c r="N9432" s="57"/>
    </row>
    <row r="9433" spans="5:14">
      <c r="E9433" s="66"/>
      <c r="F9433" s="66"/>
      <c r="G9433" s="57"/>
      <c r="H9433" s="57"/>
      <c r="I9433" s="57"/>
      <c r="J9433" s="57"/>
      <c r="K9433" s="57"/>
      <c r="L9433" s="57"/>
      <c r="M9433" s="57"/>
      <c r="N9433" s="57"/>
    </row>
    <row r="9434" spans="5:14">
      <c r="E9434" s="66"/>
      <c r="F9434" s="66"/>
      <c r="G9434" s="57"/>
      <c r="H9434" s="57"/>
      <c r="I9434" s="57"/>
      <c r="J9434" s="57"/>
      <c r="K9434" s="57"/>
      <c r="L9434" s="57"/>
      <c r="M9434" s="57"/>
      <c r="N9434" s="57"/>
    </row>
    <row r="9435" spans="5:14">
      <c r="E9435" s="66"/>
      <c r="F9435" s="66"/>
      <c r="G9435" s="57"/>
      <c r="H9435" s="57"/>
      <c r="I9435" s="57"/>
      <c r="J9435" s="57"/>
      <c r="K9435" s="57"/>
      <c r="L9435" s="57"/>
      <c r="M9435" s="57"/>
      <c r="N9435" s="57"/>
    </row>
    <row r="9436" spans="5:14">
      <c r="E9436" s="66"/>
      <c r="F9436" s="66"/>
      <c r="G9436" s="57"/>
      <c r="H9436" s="57"/>
      <c r="I9436" s="57"/>
      <c r="J9436" s="57"/>
      <c r="K9436" s="57"/>
      <c r="L9436" s="57"/>
      <c r="M9436" s="57"/>
      <c r="N9436" s="57"/>
    </row>
    <row r="9437" spans="5:14">
      <c r="E9437" s="66"/>
      <c r="F9437" s="66"/>
      <c r="G9437" s="57"/>
      <c r="H9437" s="57"/>
      <c r="I9437" s="57"/>
      <c r="J9437" s="57"/>
      <c r="K9437" s="57"/>
      <c r="L9437" s="57"/>
      <c r="M9437" s="57"/>
      <c r="N9437" s="57"/>
    </row>
    <row r="9438" spans="5:14">
      <c r="E9438" s="66"/>
      <c r="F9438" s="66"/>
      <c r="G9438" s="57"/>
      <c r="H9438" s="57"/>
      <c r="I9438" s="57"/>
      <c r="J9438" s="57"/>
      <c r="K9438" s="57"/>
      <c r="L9438" s="57"/>
      <c r="M9438" s="57"/>
      <c r="N9438" s="57"/>
    </row>
    <row r="9439" spans="5:14">
      <c r="E9439" s="66"/>
      <c r="F9439" s="66"/>
      <c r="G9439" s="57"/>
      <c r="H9439" s="57"/>
      <c r="I9439" s="57"/>
      <c r="J9439" s="57"/>
      <c r="K9439" s="57"/>
      <c r="L9439" s="57"/>
      <c r="M9439" s="57"/>
      <c r="N9439" s="57"/>
    </row>
    <row r="9440" spans="5:14">
      <c r="E9440" s="66"/>
      <c r="F9440" s="66"/>
      <c r="G9440" s="57"/>
      <c r="H9440" s="57"/>
      <c r="I9440" s="57"/>
      <c r="J9440" s="57"/>
      <c r="K9440" s="57"/>
      <c r="L9440" s="57"/>
      <c r="M9440" s="57"/>
      <c r="N9440" s="57"/>
    </row>
    <row r="9441" spans="5:14">
      <c r="E9441" s="66"/>
      <c r="F9441" s="66"/>
      <c r="G9441" s="57"/>
      <c r="H9441" s="57"/>
      <c r="I9441" s="57"/>
      <c r="J9441" s="57"/>
      <c r="K9441" s="57"/>
      <c r="L9441" s="57"/>
      <c r="M9441" s="57"/>
      <c r="N9441" s="57"/>
    </row>
    <row r="9442" spans="5:14">
      <c r="E9442" s="66"/>
      <c r="F9442" s="66"/>
      <c r="G9442" s="57"/>
      <c r="H9442" s="57"/>
      <c r="I9442" s="57"/>
      <c r="J9442" s="57"/>
      <c r="K9442" s="57"/>
      <c r="L9442" s="57"/>
      <c r="M9442" s="57"/>
      <c r="N9442" s="57"/>
    </row>
    <row r="9443" spans="5:14">
      <c r="E9443" s="66"/>
      <c r="F9443" s="66"/>
      <c r="G9443" s="57"/>
      <c r="H9443" s="57"/>
      <c r="I9443" s="57"/>
      <c r="J9443" s="57"/>
      <c r="K9443" s="57"/>
      <c r="L9443" s="57"/>
      <c r="M9443" s="57"/>
      <c r="N9443" s="57"/>
    </row>
    <row r="9444" spans="5:14">
      <c r="E9444" s="66"/>
      <c r="F9444" s="66"/>
      <c r="G9444" s="57"/>
      <c r="H9444" s="57"/>
      <c r="I9444" s="57"/>
      <c r="J9444" s="57"/>
      <c r="K9444" s="57"/>
      <c r="L9444" s="57"/>
      <c r="M9444" s="57"/>
      <c r="N9444" s="57"/>
    </row>
    <row r="9445" spans="5:14">
      <c r="E9445" s="66"/>
      <c r="F9445" s="66"/>
      <c r="G9445" s="57"/>
      <c r="H9445" s="57"/>
      <c r="I9445" s="57"/>
      <c r="J9445" s="57"/>
      <c r="K9445" s="57"/>
      <c r="L9445" s="57"/>
      <c r="M9445" s="57"/>
      <c r="N9445" s="57"/>
    </row>
    <row r="9446" spans="5:14">
      <c r="E9446" s="66"/>
      <c r="F9446" s="66"/>
      <c r="G9446" s="57"/>
      <c r="H9446" s="57"/>
      <c r="I9446" s="57"/>
      <c r="J9446" s="57"/>
      <c r="K9446" s="57"/>
      <c r="L9446" s="57"/>
      <c r="M9446" s="57"/>
      <c r="N9446" s="57"/>
    </row>
    <row r="9447" spans="5:14">
      <c r="E9447" s="66"/>
      <c r="F9447" s="66"/>
      <c r="G9447" s="57"/>
      <c r="H9447" s="57"/>
      <c r="I9447" s="57"/>
      <c r="J9447" s="57"/>
      <c r="K9447" s="57"/>
      <c r="L9447" s="57"/>
      <c r="M9447" s="57"/>
      <c r="N9447" s="57"/>
    </row>
    <row r="9448" spans="5:14">
      <c r="E9448" s="66"/>
      <c r="F9448" s="66"/>
      <c r="G9448" s="57"/>
      <c r="H9448" s="57"/>
      <c r="I9448" s="57"/>
      <c r="J9448" s="57"/>
      <c r="K9448" s="57"/>
      <c r="L9448" s="57"/>
      <c r="M9448" s="57"/>
      <c r="N9448" s="57"/>
    </row>
    <row r="9449" spans="5:14">
      <c r="E9449" s="66"/>
      <c r="F9449" s="66"/>
      <c r="G9449" s="57"/>
      <c r="H9449" s="57"/>
      <c r="I9449" s="57"/>
      <c r="J9449" s="57"/>
      <c r="K9449" s="57"/>
      <c r="L9449" s="57"/>
      <c r="M9449" s="57"/>
      <c r="N9449" s="57"/>
    </row>
    <row r="9450" spans="5:14">
      <c r="E9450" s="66"/>
      <c r="F9450" s="66"/>
      <c r="G9450" s="57"/>
      <c r="H9450" s="57"/>
      <c r="I9450" s="57"/>
      <c r="J9450" s="57"/>
      <c r="K9450" s="57"/>
      <c r="L9450" s="57"/>
      <c r="M9450" s="57"/>
      <c r="N9450" s="57"/>
    </row>
    <row r="9451" spans="5:14">
      <c r="E9451" s="66"/>
      <c r="F9451" s="66"/>
      <c r="G9451" s="57"/>
      <c r="H9451" s="57"/>
      <c r="I9451" s="57"/>
      <c r="J9451" s="57"/>
      <c r="K9451" s="57"/>
      <c r="L9451" s="57"/>
      <c r="M9451" s="57"/>
      <c r="N9451" s="57"/>
    </row>
    <row r="9452" spans="5:14">
      <c r="E9452" s="66"/>
      <c r="F9452" s="66"/>
      <c r="G9452" s="57"/>
      <c r="H9452" s="57"/>
      <c r="I9452" s="57"/>
      <c r="J9452" s="57"/>
      <c r="K9452" s="57"/>
      <c r="L9452" s="57"/>
      <c r="M9452" s="57"/>
      <c r="N9452" s="57"/>
    </row>
    <row r="9453" spans="5:14">
      <c r="E9453" s="66"/>
      <c r="F9453" s="66"/>
      <c r="G9453" s="57"/>
      <c r="H9453" s="57"/>
      <c r="I9453" s="57"/>
      <c r="J9453" s="57"/>
      <c r="K9453" s="57"/>
      <c r="L9453" s="57"/>
      <c r="M9453" s="57"/>
      <c r="N9453" s="57"/>
    </row>
    <row r="9454" spans="5:14">
      <c r="E9454" s="66"/>
      <c r="F9454" s="66"/>
      <c r="G9454" s="57"/>
      <c r="H9454" s="57"/>
      <c r="I9454" s="57"/>
      <c r="J9454" s="57"/>
      <c r="K9454" s="57"/>
      <c r="L9454" s="57"/>
      <c r="M9454" s="57"/>
      <c r="N9454" s="57"/>
    </row>
    <row r="9455" spans="5:14">
      <c r="E9455" s="66"/>
      <c r="F9455" s="66"/>
      <c r="G9455" s="57"/>
      <c r="H9455" s="57"/>
      <c r="I9455" s="57"/>
      <c r="J9455" s="57"/>
      <c r="K9455" s="57"/>
      <c r="L9455" s="57"/>
      <c r="M9455" s="57"/>
      <c r="N9455" s="57"/>
    </row>
    <row r="9456" spans="5:14">
      <c r="E9456" s="66"/>
      <c r="F9456" s="66"/>
      <c r="G9456" s="57"/>
      <c r="H9456" s="57"/>
      <c r="I9456" s="57"/>
      <c r="J9456" s="57"/>
      <c r="K9456" s="57"/>
      <c r="L9456" s="57"/>
      <c r="M9456" s="57"/>
      <c r="N9456" s="57"/>
    </row>
    <row r="9457" spans="5:14">
      <c r="E9457" s="66"/>
      <c r="F9457" s="66"/>
      <c r="G9457" s="57"/>
      <c r="H9457" s="57"/>
      <c r="I9457" s="57"/>
      <c r="J9457" s="57"/>
      <c r="K9457" s="57"/>
      <c r="L9457" s="57"/>
      <c r="M9457" s="57"/>
      <c r="N9457" s="57"/>
    </row>
    <row r="9458" spans="5:14">
      <c r="E9458" s="66"/>
      <c r="F9458" s="66"/>
      <c r="G9458" s="57"/>
      <c r="H9458" s="57"/>
      <c r="I9458" s="57"/>
      <c r="J9458" s="57"/>
      <c r="K9458" s="57"/>
      <c r="L9458" s="57"/>
      <c r="M9458" s="57"/>
      <c r="N9458" s="57"/>
    </row>
    <row r="9459" spans="5:14">
      <c r="E9459" s="66"/>
      <c r="F9459" s="66"/>
      <c r="G9459" s="57"/>
      <c r="H9459" s="57"/>
      <c r="I9459" s="57"/>
      <c r="J9459" s="57"/>
      <c r="K9459" s="57"/>
      <c r="L9459" s="57"/>
      <c r="M9459" s="57"/>
      <c r="N9459" s="57"/>
    </row>
    <row r="9460" spans="5:14">
      <c r="E9460" s="66"/>
      <c r="F9460" s="66"/>
      <c r="G9460" s="57"/>
      <c r="H9460" s="57"/>
      <c r="I9460" s="57"/>
      <c r="J9460" s="57"/>
      <c r="K9460" s="57"/>
      <c r="L9460" s="57"/>
      <c r="M9460" s="57"/>
      <c r="N9460" s="57"/>
    </row>
    <row r="9461" spans="5:14">
      <c r="E9461" s="66"/>
      <c r="F9461" s="66"/>
      <c r="G9461" s="57"/>
      <c r="H9461" s="57"/>
      <c r="I9461" s="57"/>
      <c r="J9461" s="57"/>
      <c r="K9461" s="57"/>
      <c r="L9461" s="57"/>
      <c r="M9461" s="57"/>
      <c r="N9461" s="57"/>
    </row>
    <row r="9462" spans="5:14">
      <c r="E9462" s="66"/>
      <c r="F9462" s="66"/>
      <c r="G9462" s="57"/>
      <c r="H9462" s="57"/>
      <c r="I9462" s="57"/>
      <c r="J9462" s="57"/>
      <c r="K9462" s="57"/>
      <c r="L9462" s="57"/>
      <c r="M9462" s="57"/>
      <c r="N9462" s="57"/>
    </row>
    <row r="9463" spans="5:14">
      <c r="E9463" s="66"/>
      <c r="F9463" s="66"/>
      <c r="G9463" s="57"/>
      <c r="H9463" s="57"/>
      <c r="I9463" s="57"/>
      <c r="J9463" s="57"/>
      <c r="K9463" s="57"/>
      <c r="L9463" s="57"/>
      <c r="M9463" s="57"/>
      <c r="N9463" s="57"/>
    </row>
    <row r="9464" spans="5:14">
      <c r="E9464" s="66"/>
      <c r="F9464" s="66"/>
      <c r="G9464" s="57"/>
      <c r="H9464" s="57"/>
      <c r="I9464" s="57"/>
      <c r="J9464" s="57"/>
      <c r="K9464" s="57"/>
      <c r="L9464" s="57"/>
      <c r="M9464" s="57"/>
      <c r="N9464" s="57"/>
    </row>
    <row r="9465" spans="5:14">
      <c r="E9465" s="66"/>
      <c r="F9465" s="66"/>
      <c r="G9465" s="57"/>
      <c r="H9465" s="57"/>
      <c r="I9465" s="57"/>
      <c r="J9465" s="57"/>
      <c r="K9465" s="57"/>
      <c r="L9465" s="57"/>
      <c r="M9465" s="57"/>
      <c r="N9465" s="57"/>
    </row>
    <row r="9466" spans="5:14">
      <c r="E9466" s="66"/>
      <c r="F9466" s="66"/>
      <c r="G9466" s="57"/>
      <c r="H9466" s="57"/>
      <c r="I9466" s="57"/>
      <c r="J9466" s="57"/>
      <c r="K9466" s="57"/>
      <c r="L9466" s="57"/>
      <c r="M9466" s="57"/>
      <c r="N9466" s="57"/>
    </row>
    <row r="9467" spans="5:14">
      <c r="E9467" s="66"/>
      <c r="F9467" s="66"/>
      <c r="G9467" s="57"/>
      <c r="H9467" s="57"/>
      <c r="I9467" s="57"/>
      <c r="J9467" s="57"/>
      <c r="K9467" s="57"/>
      <c r="L9467" s="57"/>
      <c r="M9467" s="57"/>
      <c r="N9467" s="57"/>
    </row>
    <row r="9468" spans="5:14">
      <c r="E9468" s="66"/>
      <c r="F9468" s="66"/>
      <c r="G9468" s="57"/>
      <c r="H9468" s="57"/>
      <c r="I9468" s="57"/>
      <c r="J9468" s="57"/>
      <c r="K9468" s="57"/>
      <c r="L9468" s="57"/>
      <c r="M9468" s="57"/>
      <c r="N9468" s="57"/>
    </row>
    <row r="9469" spans="5:14">
      <c r="E9469" s="66"/>
      <c r="F9469" s="66"/>
      <c r="G9469" s="57"/>
      <c r="H9469" s="57"/>
      <c r="I9469" s="57"/>
      <c r="J9469" s="57"/>
      <c r="K9469" s="57"/>
      <c r="L9469" s="57"/>
      <c r="M9469" s="57"/>
      <c r="N9469" s="57"/>
    </row>
    <row r="9470" spans="5:14">
      <c r="E9470" s="66"/>
      <c r="F9470" s="66"/>
      <c r="G9470" s="57"/>
      <c r="H9470" s="57"/>
      <c r="I9470" s="57"/>
      <c r="J9470" s="57"/>
      <c r="K9470" s="57"/>
      <c r="L9470" s="57"/>
      <c r="M9470" s="57"/>
      <c r="N9470" s="57"/>
    </row>
    <row r="9471" spans="5:14">
      <c r="E9471" s="66"/>
      <c r="F9471" s="66"/>
      <c r="G9471" s="57"/>
      <c r="H9471" s="57"/>
      <c r="I9471" s="57"/>
      <c r="J9471" s="57"/>
      <c r="K9471" s="57"/>
      <c r="L9471" s="57"/>
      <c r="M9471" s="57"/>
      <c r="N9471" s="57"/>
    </row>
    <row r="9472" spans="5:14">
      <c r="E9472" s="66"/>
      <c r="F9472" s="66"/>
      <c r="G9472" s="57"/>
      <c r="H9472" s="57"/>
      <c r="I9472" s="57"/>
      <c r="J9472" s="57"/>
      <c r="K9472" s="57"/>
      <c r="L9472" s="57"/>
      <c r="M9472" s="57"/>
      <c r="N9472" s="57"/>
    </row>
    <row r="9473" spans="5:14">
      <c r="E9473" s="66"/>
      <c r="F9473" s="66"/>
      <c r="G9473" s="57"/>
      <c r="H9473" s="57"/>
      <c r="I9473" s="57"/>
      <c r="J9473" s="57"/>
      <c r="K9473" s="57"/>
      <c r="L9473" s="57"/>
      <c r="M9473" s="57"/>
      <c r="N9473" s="57"/>
    </row>
    <row r="9474" spans="5:14">
      <c r="E9474" s="66"/>
      <c r="F9474" s="66"/>
      <c r="G9474" s="57"/>
      <c r="H9474" s="57"/>
      <c r="I9474" s="57"/>
      <c r="J9474" s="57"/>
      <c r="K9474" s="57"/>
      <c r="L9474" s="57"/>
      <c r="M9474" s="57"/>
      <c r="N9474" s="57"/>
    </row>
    <row r="9475" spans="5:14">
      <c r="E9475" s="66"/>
      <c r="F9475" s="66"/>
      <c r="G9475" s="57"/>
      <c r="H9475" s="57"/>
      <c r="I9475" s="57"/>
      <c r="J9475" s="57"/>
      <c r="K9475" s="57"/>
      <c r="L9475" s="57"/>
      <c r="M9475" s="57"/>
      <c r="N9475" s="57"/>
    </row>
    <row r="9476" spans="5:14">
      <c r="E9476" s="66"/>
      <c r="F9476" s="66"/>
      <c r="G9476" s="57"/>
      <c r="H9476" s="57"/>
      <c r="I9476" s="57"/>
      <c r="J9476" s="57"/>
      <c r="K9476" s="57"/>
      <c r="L9476" s="57"/>
      <c r="M9476" s="57"/>
      <c r="N9476" s="57"/>
    </row>
    <row r="9477" spans="5:14">
      <c r="E9477" s="66"/>
      <c r="F9477" s="66"/>
      <c r="G9477" s="57"/>
      <c r="H9477" s="57"/>
      <c r="I9477" s="57"/>
      <c r="J9477" s="57"/>
      <c r="K9477" s="57"/>
      <c r="L9477" s="57"/>
      <c r="M9477" s="57"/>
      <c r="N9477" s="57"/>
    </row>
    <row r="9478" spans="5:14">
      <c r="E9478" s="66"/>
      <c r="F9478" s="66"/>
      <c r="G9478" s="57"/>
      <c r="H9478" s="57"/>
      <c r="I9478" s="57"/>
      <c r="J9478" s="57"/>
      <c r="K9478" s="57"/>
      <c r="L9478" s="57"/>
      <c r="M9478" s="57"/>
      <c r="N9478" s="57"/>
    </row>
    <row r="9479" spans="5:14">
      <c r="E9479" s="66"/>
      <c r="F9479" s="66"/>
      <c r="G9479" s="57"/>
      <c r="H9479" s="57"/>
      <c r="I9479" s="57"/>
      <c r="J9479" s="57"/>
      <c r="K9479" s="57"/>
      <c r="L9479" s="57"/>
      <c r="M9479" s="57"/>
      <c r="N9479" s="57"/>
    </row>
    <row r="9480" spans="5:14">
      <c r="E9480" s="66"/>
      <c r="F9480" s="66"/>
      <c r="G9480" s="57"/>
      <c r="H9480" s="57"/>
      <c r="I9480" s="57"/>
      <c r="J9480" s="57"/>
      <c r="K9480" s="57"/>
      <c r="L9480" s="57"/>
      <c r="M9480" s="57"/>
      <c r="N9480" s="57"/>
    </row>
    <row r="9481" spans="5:14">
      <c r="E9481" s="66"/>
      <c r="F9481" s="66"/>
      <c r="G9481" s="57"/>
      <c r="H9481" s="57"/>
      <c r="I9481" s="57"/>
      <c r="J9481" s="57"/>
      <c r="K9481" s="57"/>
      <c r="L9481" s="57"/>
      <c r="M9481" s="57"/>
      <c r="N9481" s="57"/>
    </row>
    <row r="9482" spans="5:14">
      <c r="E9482" s="66"/>
      <c r="F9482" s="66"/>
      <c r="G9482" s="57"/>
      <c r="H9482" s="57"/>
      <c r="I9482" s="57"/>
      <c r="J9482" s="57"/>
      <c r="K9482" s="57"/>
      <c r="L9482" s="57"/>
      <c r="M9482" s="57"/>
      <c r="N9482" s="57"/>
    </row>
    <row r="9483" spans="5:14">
      <c r="E9483" s="66"/>
      <c r="F9483" s="66"/>
      <c r="G9483" s="57"/>
      <c r="H9483" s="57"/>
      <c r="I9483" s="57"/>
      <c r="J9483" s="57"/>
      <c r="K9483" s="57"/>
      <c r="L9483" s="57"/>
      <c r="M9483" s="57"/>
      <c r="N9483" s="57"/>
    </row>
    <row r="9484" spans="5:14">
      <c r="E9484" s="66"/>
      <c r="F9484" s="66"/>
      <c r="G9484" s="57"/>
      <c r="H9484" s="57"/>
      <c r="I9484" s="57"/>
      <c r="J9484" s="57"/>
      <c r="K9484" s="57"/>
      <c r="L9484" s="57"/>
      <c r="M9484" s="57"/>
      <c r="N9484" s="57"/>
    </row>
    <row r="9485" spans="5:14">
      <c r="E9485" s="66"/>
      <c r="F9485" s="66"/>
      <c r="G9485" s="57"/>
      <c r="H9485" s="57"/>
      <c r="I9485" s="57"/>
      <c r="J9485" s="57"/>
      <c r="K9485" s="57"/>
      <c r="L9485" s="57"/>
      <c r="M9485" s="57"/>
      <c r="N9485" s="57"/>
    </row>
    <row r="9486" spans="5:14">
      <c r="E9486" s="66"/>
      <c r="F9486" s="66"/>
      <c r="G9486" s="57"/>
      <c r="H9486" s="57"/>
      <c r="I9486" s="57"/>
      <c r="J9486" s="57"/>
      <c r="K9486" s="57"/>
      <c r="L9486" s="57"/>
      <c r="M9486" s="57"/>
      <c r="N9486" s="57"/>
    </row>
    <row r="9487" spans="5:14">
      <c r="E9487" s="66"/>
      <c r="F9487" s="66"/>
      <c r="G9487" s="57"/>
      <c r="H9487" s="57"/>
      <c r="I9487" s="57"/>
      <c r="J9487" s="57"/>
      <c r="K9487" s="57"/>
      <c r="L9487" s="57"/>
      <c r="M9487" s="57"/>
      <c r="N9487" s="57"/>
    </row>
    <row r="9488" spans="5:14">
      <c r="E9488" s="66"/>
      <c r="F9488" s="66"/>
      <c r="G9488" s="57"/>
      <c r="H9488" s="57"/>
      <c r="I9488" s="57"/>
      <c r="J9488" s="57"/>
      <c r="K9488" s="57"/>
      <c r="L9488" s="57"/>
      <c r="M9488" s="57"/>
      <c r="N9488" s="57"/>
    </row>
    <row r="9489" spans="5:14">
      <c r="E9489" s="66"/>
      <c r="F9489" s="66"/>
      <c r="G9489" s="57"/>
      <c r="H9489" s="57"/>
      <c r="I9489" s="57"/>
      <c r="J9489" s="57"/>
      <c r="K9489" s="57"/>
      <c r="L9489" s="57"/>
      <c r="M9489" s="57"/>
      <c r="N9489" s="57"/>
    </row>
    <row r="9490" spans="5:14">
      <c r="E9490" s="66"/>
      <c r="F9490" s="66"/>
      <c r="G9490" s="57"/>
      <c r="H9490" s="57"/>
      <c r="I9490" s="57"/>
      <c r="J9490" s="57"/>
      <c r="K9490" s="57"/>
      <c r="L9490" s="57"/>
      <c r="M9490" s="57"/>
      <c r="N9490" s="57"/>
    </row>
    <row r="9491" spans="5:14">
      <c r="E9491" s="66"/>
      <c r="F9491" s="66"/>
      <c r="G9491" s="57"/>
      <c r="H9491" s="57"/>
      <c r="I9491" s="57"/>
      <c r="J9491" s="57"/>
      <c r="K9491" s="57"/>
      <c r="L9491" s="57"/>
      <c r="M9491" s="57"/>
      <c r="N9491" s="57"/>
    </row>
    <row r="9492" spans="5:14">
      <c r="E9492" s="66"/>
      <c r="F9492" s="66"/>
      <c r="G9492" s="57"/>
      <c r="H9492" s="57"/>
      <c r="I9492" s="57"/>
      <c r="J9492" s="57"/>
      <c r="K9492" s="57"/>
      <c r="L9492" s="57"/>
      <c r="M9492" s="57"/>
      <c r="N9492" s="57"/>
    </row>
    <row r="9493" spans="5:14">
      <c r="E9493" s="66"/>
      <c r="F9493" s="66"/>
      <c r="G9493" s="57"/>
      <c r="H9493" s="57"/>
      <c r="I9493" s="57"/>
      <c r="J9493" s="57"/>
      <c r="K9493" s="57"/>
      <c r="L9493" s="57"/>
      <c r="M9493" s="57"/>
      <c r="N9493" s="57"/>
    </row>
    <row r="9494" spans="5:14">
      <c r="E9494" s="66"/>
      <c r="F9494" s="66"/>
      <c r="G9494" s="57"/>
      <c r="H9494" s="57"/>
      <c r="I9494" s="57"/>
      <c r="J9494" s="57"/>
      <c r="K9494" s="57"/>
      <c r="L9494" s="57"/>
      <c r="M9494" s="57"/>
      <c r="N9494" s="57"/>
    </row>
    <row r="9495" spans="5:14">
      <c r="E9495" s="66"/>
      <c r="F9495" s="66"/>
      <c r="G9495" s="57"/>
      <c r="H9495" s="57"/>
      <c r="I9495" s="57"/>
      <c r="J9495" s="57"/>
      <c r="K9495" s="57"/>
      <c r="L9495" s="57"/>
      <c r="M9495" s="57"/>
      <c r="N9495" s="57"/>
    </row>
    <row r="9496" spans="5:14">
      <c r="E9496" s="66"/>
      <c r="F9496" s="66"/>
      <c r="G9496" s="57"/>
      <c r="H9496" s="57"/>
      <c r="I9496" s="57"/>
      <c r="J9496" s="57"/>
      <c r="K9496" s="57"/>
      <c r="L9496" s="57"/>
      <c r="M9496" s="57"/>
      <c r="N9496" s="57"/>
    </row>
    <row r="9497" spans="5:14">
      <c r="E9497" s="66"/>
      <c r="F9497" s="66"/>
      <c r="G9497" s="57"/>
      <c r="H9497" s="57"/>
      <c r="I9497" s="57"/>
      <c r="J9497" s="57"/>
      <c r="K9497" s="57"/>
      <c r="L9497" s="57"/>
      <c r="M9497" s="57"/>
      <c r="N9497" s="57"/>
    </row>
    <row r="9498" spans="5:14">
      <c r="E9498" s="66"/>
      <c r="F9498" s="66"/>
      <c r="G9498" s="57"/>
      <c r="H9498" s="57"/>
      <c r="I9498" s="57"/>
      <c r="J9498" s="57"/>
      <c r="K9498" s="57"/>
      <c r="L9498" s="57"/>
      <c r="M9498" s="57"/>
      <c r="N9498" s="57"/>
    </row>
    <row r="9499" spans="5:14">
      <c r="E9499" s="66"/>
      <c r="F9499" s="66"/>
      <c r="G9499" s="57"/>
      <c r="H9499" s="57"/>
      <c r="I9499" s="57"/>
      <c r="J9499" s="57"/>
      <c r="K9499" s="57"/>
      <c r="L9499" s="57"/>
      <c r="M9499" s="57"/>
      <c r="N9499" s="57"/>
    </row>
    <row r="9500" spans="5:14">
      <c r="E9500" s="66"/>
      <c r="F9500" s="66"/>
      <c r="G9500" s="57"/>
      <c r="H9500" s="57"/>
      <c r="I9500" s="57"/>
      <c r="J9500" s="57"/>
      <c r="K9500" s="57"/>
      <c r="L9500" s="57"/>
      <c r="M9500" s="57"/>
      <c r="N9500" s="57"/>
    </row>
    <row r="9501" spans="5:14">
      <c r="E9501" s="66"/>
      <c r="F9501" s="66"/>
      <c r="G9501" s="57"/>
      <c r="H9501" s="57"/>
      <c r="I9501" s="57"/>
      <c r="J9501" s="57"/>
      <c r="K9501" s="57"/>
      <c r="L9501" s="57"/>
      <c r="M9501" s="57"/>
      <c r="N9501" s="57"/>
    </row>
    <row r="9502" spans="5:14">
      <c r="E9502" s="66"/>
      <c r="F9502" s="66"/>
      <c r="G9502" s="57"/>
      <c r="H9502" s="57"/>
      <c r="I9502" s="57"/>
      <c r="J9502" s="57"/>
      <c r="K9502" s="57"/>
      <c r="L9502" s="57"/>
      <c r="M9502" s="57"/>
      <c r="N9502" s="57"/>
    </row>
    <row r="9503" spans="5:14">
      <c r="E9503" s="66"/>
      <c r="F9503" s="66"/>
      <c r="G9503" s="57"/>
      <c r="H9503" s="57"/>
      <c r="I9503" s="57"/>
      <c r="J9503" s="57"/>
      <c r="K9503" s="57"/>
      <c r="L9503" s="57"/>
      <c r="M9503" s="57"/>
      <c r="N9503" s="57"/>
    </row>
    <row r="9504" spans="5:14">
      <c r="E9504" s="66"/>
      <c r="F9504" s="66"/>
      <c r="G9504" s="57"/>
      <c r="H9504" s="57"/>
      <c r="I9504" s="57"/>
      <c r="J9504" s="57"/>
      <c r="K9504" s="57"/>
      <c r="L9504" s="57"/>
      <c r="M9504" s="57"/>
      <c r="N9504" s="57"/>
    </row>
    <row r="9505" spans="5:14">
      <c r="E9505" s="66"/>
      <c r="F9505" s="66"/>
      <c r="G9505" s="57"/>
      <c r="H9505" s="57"/>
      <c r="I9505" s="57"/>
      <c r="J9505" s="57"/>
      <c r="K9505" s="57"/>
      <c r="L9505" s="57"/>
      <c r="M9505" s="57"/>
      <c r="N9505" s="57"/>
    </row>
    <row r="9506" spans="5:14">
      <c r="E9506" s="66"/>
      <c r="F9506" s="66"/>
      <c r="G9506" s="57"/>
      <c r="H9506" s="57"/>
      <c r="I9506" s="57"/>
      <c r="J9506" s="57"/>
      <c r="K9506" s="57"/>
      <c r="L9506" s="57"/>
      <c r="M9506" s="57"/>
      <c r="N9506" s="57"/>
    </row>
    <row r="9507" spans="5:14">
      <c r="E9507" s="66"/>
      <c r="F9507" s="66"/>
      <c r="G9507" s="57"/>
      <c r="H9507" s="57"/>
      <c r="I9507" s="57"/>
      <c r="J9507" s="57"/>
      <c r="K9507" s="57"/>
      <c r="L9507" s="57"/>
      <c r="M9507" s="57"/>
      <c r="N9507" s="57"/>
    </row>
    <row r="9508" spans="5:14">
      <c r="E9508" s="66"/>
      <c r="F9508" s="66"/>
      <c r="G9508" s="57"/>
      <c r="H9508" s="57"/>
      <c r="I9508" s="57"/>
      <c r="J9508" s="57"/>
      <c r="K9508" s="57"/>
      <c r="L9508" s="57"/>
      <c r="M9508" s="57"/>
      <c r="N9508" s="57"/>
    </row>
    <row r="9509" spans="5:14">
      <c r="E9509" s="66"/>
      <c r="F9509" s="66"/>
      <c r="G9509" s="57"/>
      <c r="H9509" s="57"/>
      <c r="I9509" s="57"/>
      <c r="J9509" s="57"/>
      <c r="K9509" s="57"/>
      <c r="L9509" s="57"/>
      <c r="M9509" s="57"/>
      <c r="N9509" s="57"/>
    </row>
    <row r="9510" spans="5:14">
      <c r="E9510" s="66"/>
      <c r="F9510" s="66"/>
      <c r="G9510" s="57"/>
      <c r="H9510" s="57"/>
      <c r="I9510" s="57"/>
      <c r="J9510" s="57"/>
      <c r="K9510" s="57"/>
      <c r="L9510" s="57"/>
      <c r="M9510" s="57"/>
      <c r="N9510" s="57"/>
    </row>
    <row r="9511" spans="5:14">
      <c r="E9511" s="66"/>
      <c r="F9511" s="66"/>
      <c r="G9511" s="57"/>
      <c r="H9511" s="57"/>
      <c r="I9511" s="57"/>
      <c r="J9511" s="57"/>
      <c r="K9511" s="57"/>
      <c r="L9511" s="57"/>
      <c r="M9511" s="57"/>
      <c r="N9511" s="57"/>
    </row>
    <row r="9512" spans="5:14">
      <c r="E9512" s="66"/>
      <c r="F9512" s="66"/>
      <c r="G9512" s="57"/>
      <c r="H9512" s="57"/>
      <c r="I9512" s="57"/>
      <c r="J9512" s="57"/>
      <c r="K9512" s="57"/>
      <c r="L9512" s="57"/>
      <c r="M9512" s="57"/>
      <c r="N9512" s="57"/>
    </row>
    <row r="9513" spans="5:14">
      <c r="E9513" s="66"/>
      <c r="F9513" s="66"/>
      <c r="G9513" s="57"/>
      <c r="H9513" s="57"/>
      <c r="I9513" s="57"/>
      <c r="J9513" s="57"/>
      <c r="K9513" s="57"/>
      <c r="L9513" s="57"/>
      <c r="M9513" s="57"/>
      <c r="N9513" s="57"/>
    </row>
    <row r="9514" spans="5:14">
      <c r="E9514" s="66"/>
      <c r="F9514" s="66"/>
      <c r="G9514" s="57"/>
      <c r="H9514" s="57"/>
      <c r="I9514" s="57"/>
      <c r="J9514" s="57"/>
      <c r="K9514" s="57"/>
      <c r="L9514" s="57"/>
      <c r="M9514" s="57"/>
      <c r="N9514" s="57"/>
    </row>
    <row r="9515" spans="5:14">
      <c r="E9515" s="66"/>
      <c r="F9515" s="66"/>
      <c r="G9515" s="57"/>
      <c r="H9515" s="57"/>
      <c r="I9515" s="57"/>
      <c r="J9515" s="57"/>
      <c r="K9515" s="57"/>
      <c r="L9515" s="57"/>
      <c r="M9515" s="57"/>
      <c r="N9515" s="57"/>
    </row>
    <row r="9516" spans="5:14">
      <c r="E9516" s="66"/>
      <c r="F9516" s="66"/>
      <c r="G9516" s="57"/>
      <c r="H9516" s="57"/>
      <c r="I9516" s="57"/>
      <c r="J9516" s="57"/>
      <c r="K9516" s="57"/>
      <c r="L9516" s="57"/>
      <c r="M9516" s="57"/>
      <c r="N9516" s="57"/>
    </row>
    <row r="9517" spans="5:14">
      <c r="E9517" s="66"/>
      <c r="F9517" s="66"/>
      <c r="G9517" s="57"/>
      <c r="H9517" s="57"/>
      <c r="I9517" s="57"/>
      <c r="J9517" s="57"/>
      <c r="K9517" s="57"/>
      <c r="L9517" s="57"/>
      <c r="M9517" s="57"/>
      <c r="N9517" s="57"/>
    </row>
    <row r="9518" spans="5:14">
      <c r="E9518" s="66"/>
      <c r="F9518" s="66"/>
      <c r="G9518" s="57"/>
      <c r="H9518" s="57"/>
      <c r="I9518" s="57"/>
      <c r="J9518" s="57"/>
      <c r="K9518" s="57"/>
      <c r="L9518" s="57"/>
      <c r="M9518" s="57"/>
      <c r="N9518" s="57"/>
    </row>
    <row r="9519" spans="5:14">
      <c r="E9519" s="66"/>
      <c r="F9519" s="66"/>
      <c r="G9519" s="57"/>
      <c r="H9519" s="57"/>
      <c r="I9519" s="57"/>
      <c r="J9519" s="57"/>
      <c r="K9519" s="57"/>
      <c r="L9519" s="57"/>
      <c r="M9519" s="57"/>
      <c r="N9519" s="57"/>
    </row>
    <row r="9520" spans="5:14">
      <c r="E9520" s="66"/>
      <c r="F9520" s="66"/>
      <c r="G9520" s="57"/>
      <c r="H9520" s="57"/>
      <c r="I9520" s="57"/>
      <c r="J9520" s="57"/>
      <c r="K9520" s="57"/>
      <c r="L9520" s="57"/>
      <c r="M9520" s="57"/>
      <c r="N9520" s="57"/>
    </row>
    <row r="9521" spans="5:14">
      <c r="E9521" s="66"/>
      <c r="F9521" s="66"/>
      <c r="G9521" s="57"/>
      <c r="H9521" s="57"/>
      <c r="I9521" s="57"/>
      <c r="J9521" s="57"/>
      <c r="K9521" s="57"/>
      <c r="L9521" s="57"/>
      <c r="M9521" s="57"/>
      <c r="N9521" s="57"/>
    </row>
    <row r="9522" spans="5:14">
      <c r="E9522" s="66"/>
      <c r="F9522" s="66"/>
      <c r="G9522" s="57"/>
      <c r="H9522" s="57"/>
      <c r="I9522" s="57"/>
      <c r="J9522" s="57"/>
      <c r="K9522" s="57"/>
      <c r="L9522" s="57"/>
      <c r="M9522" s="57"/>
      <c r="N9522" s="57"/>
    </row>
    <row r="9523" spans="5:14">
      <c r="E9523" s="66"/>
      <c r="F9523" s="66"/>
      <c r="G9523" s="57"/>
      <c r="H9523" s="57"/>
      <c r="I9523" s="57"/>
      <c r="J9523" s="57"/>
      <c r="K9523" s="57"/>
      <c r="L9523" s="57"/>
      <c r="M9523" s="57"/>
      <c r="N9523" s="57"/>
    </row>
    <row r="9524" spans="5:14">
      <c r="E9524" s="66"/>
      <c r="F9524" s="66"/>
      <c r="G9524" s="57"/>
      <c r="H9524" s="57"/>
      <c r="I9524" s="57"/>
      <c r="J9524" s="57"/>
      <c r="K9524" s="57"/>
      <c r="L9524" s="57"/>
      <c r="M9524" s="57"/>
      <c r="N9524" s="57"/>
    </row>
    <row r="9525" spans="5:14">
      <c r="E9525" s="66"/>
      <c r="F9525" s="66"/>
      <c r="G9525" s="57"/>
      <c r="H9525" s="57"/>
      <c r="I9525" s="57"/>
      <c r="J9525" s="57"/>
      <c r="K9525" s="57"/>
      <c r="L9525" s="57"/>
      <c r="M9525" s="57"/>
      <c r="N9525" s="57"/>
    </row>
    <row r="9526" spans="5:14">
      <c r="E9526" s="66"/>
      <c r="F9526" s="66"/>
      <c r="G9526" s="57"/>
      <c r="H9526" s="57"/>
      <c r="I9526" s="57"/>
      <c r="J9526" s="57"/>
      <c r="K9526" s="57"/>
      <c r="L9526" s="57"/>
      <c r="M9526" s="57"/>
      <c r="N9526" s="57"/>
    </row>
    <row r="9527" spans="5:14">
      <c r="E9527" s="66"/>
      <c r="F9527" s="66"/>
      <c r="G9527" s="57"/>
      <c r="H9527" s="57"/>
      <c r="I9527" s="57"/>
      <c r="J9527" s="57"/>
      <c r="K9527" s="57"/>
      <c r="L9527" s="57"/>
      <c r="M9527" s="57"/>
      <c r="N9527" s="57"/>
    </row>
    <row r="9528" spans="5:14">
      <c r="E9528" s="66"/>
      <c r="F9528" s="66"/>
      <c r="G9528" s="57"/>
      <c r="H9528" s="57"/>
      <c r="I9528" s="57"/>
      <c r="J9528" s="57"/>
      <c r="K9528" s="57"/>
      <c r="L9528" s="57"/>
      <c r="M9528" s="57"/>
      <c r="N9528" s="57"/>
    </row>
    <row r="9529" spans="5:14">
      <c r="E9529" s="66"/>
      <c r="F9529" s="66"/>
      <c r="G9529" s="57"/>
      <c r="H9529" s="57"/>
      <c r="I9529" s="57"/>
      <c r="J9529" s="57"/>
      <c r="K9529" s="57"/>
      <c r="L9529" s="57"/>
      <c r="M9529" s="57"/>
      <c r="N9529" s="57"/>
    </row>
    <row r="9530" spans="5:14">
      <c r="E9530" s="66"/>
      <c r="F9530" s="66"/>
      <c r="G9530" s="57"/>
      <c r="H9530" s="57"/>
      <c r="I9530" s="57"/>
      <c r="J9530" s="57"/>
      <c r="K9530" s="57"/>
      <c r="L9530" s="57"/>
      <c r="M9530" s="57"/>
      <c r="N9530" s="57"/>
    </row>
    <row r="9531" spans="5:14">
      <c r="E9531" s="66"/>
      <c r="F9531" s="66"/>
      <c r="G9531" s="57"/>
      <c r="H9531" s="57"/>
      <c r="I9531" s="57"/>
      <c r="J9531" s="57"/>
      <c r="K9531" s="57"/>
      <c r="L9531" s="57"/>
      <c r="M9531" s="57"/>
      <c r="N9531" s="57"/>
    </row>
    <row r="9532" spans="5:14">
      <c r="E9532" s="66"/>
      <c r="F9532" s="66"/>
      <c r="G9532" s="57"/>
      <c r="H9532" s="57"/>
      <c r="I9532" s="57"/>
      <c r="J9532" s="57"/>
      <c r="K9532" s="57"/>
      <c r="L9532" s="57"/>
      <c r="M9532" s="57"/>
      <c r="N9532" s="57"/>
    </row>
    <row r="9533" spans="5:14">
      <c r="E9533" s="66"/>
      <c r="F9533" s="66"/>
      <c r="G9533" s="57"/>
      <c r="H9533" s="57"/>
      <c r="I9533" s="57"/>
      <c r="J9533" s="57"/>
      <c r="K9533" s="57"/>
      <c r="L9533" s="57"/>
      <c r="M9533" s="57"/>
      <c r="N9533" s="57"/>
    </row>
    <row r="9534" spans="5:14">
      <c r="E9534" s="66"/>
      <c r="F9534" s="66"/>
      <c r="G9534" s="57"/>
      <c r="H9534" s="57"/>
      <c r="I9534" s="57"/>
      <c r="J9534" s="57"/>
      <c r="K9534" s="57"/>
      <c r="L9534" s="57"/>
      <c r="M9534" s="57"/>
      <c r="N9534" s="57"/>
    </row>
    <row r="9535" spans="5:14">
      <c r="E9535" s="66"/>
      <c r="F9535" s="66"/>
      <c r="G9535" s="57"/>
      <c r="H9535" s="57"/>
      <c r="I9535" s="57"/>
      <c r="J9535" s="57"/>
      <c r="K9535" s="57"/>
      <c r="L9535" s="57"/>
      <c r="M9535" s="57"/>
      <c r="N9535" s="57"/>
    </row>
    <row r="9536" spans="5:14">
      <c r="E9536" s="66"/>
      <c r="F9536" s="66"/>
      <c r="G9536" s="57"/>
      <c r="H9536" s="57"/>
      <c r="I9536" s="57"/>
      <c r="J9536" s="57"/>
      <c r="K9536" s="57"/>
      <c r="L9536" s="57"/>
      <c r="M9536" s="57"/>
      <c r="N9536" s="57"/>
    </row>
    <row r="9537" spans="5:14">
      <c r="E9537" s="66"/>
      <c r="F9537" s="66"/>
      <c r="G9537" s="57"/>
      <c r="H9537" s="57"/>
      <c r="I9537" s="57"/>
      <c r="J9537" s="57"/>
      <c r="K9537" s="57"/>
      <c r="L9537" s="57"/>
      <c r="M9537" s="57"/>
      <c r="N9537" s="57"/>
    </row>
    <row r="9538" spans="5:14">
      <c r="E9538" s="66"/>
      <c r="F9538" s="66"/>
      <c r="G9538" s="57"/>
      <c r="H9538" s="57"/>
      <c r="I9538" s="57"/>
      <c r="J9538" s="57"/>
      <c r="K9538" s="57"/>
      <c r="L9538" s="57"/>
      <c r="M9538" s="57"/>
      <c r="N9538" s="57"/>
    </row>
    <row r="9539" spans="5:14">
      <c r="E9539" s="66"/>
      <c r="F9539" s="66"/>
      <c r="G9539" s="57"/>
      <c r="H9539" s="57"/>
      <c r="I9539" s="57"/>
      <c r="J9539" s="57"/>
      <c r="K9539" s="57"/>
      <c r="L9539" s="57"/>
      <c r="M9539" s="57"/>
      <c r="N9539" s="57"/>
    </row>
    <row r="9540" spans="5:14">
      <c r="E9540" s="66"/>
      <c r="F9540" s="66"/>
      <c r="G9540" s="57"/>
      <c r="H9540" s="57"/>
      <c r="I9540" s="57"/>
      <c r="J9540" s="57"/>
      <c r="K9540" s="57"/>
      <c r="L9540" s="57"/>
      <c r="M9540" s="57"/>
      <c r="N9540" s="57"/>
    </row>
    <row r="9541" spans="5:14">
      <c r="E9541" s="66"/>
      <c r="F9541" s="66"/>
      <c r="G9541" s="57"/>
      <c r="H9541" s="57"/>
      <c r="I9541" s="57"/>
      <c r="J9541" s="57"/>
      <c r="K9541" s="57"/>
      <c r="L9541" s="57"/>
      <c r="M9541" s="57"/>
      <c r="N9541" s="57"/>
    </row>
    <row r="9542" spans="5:14">
      <c r="E9542" s="66"/>
      <c r="F9542" s="66"/>
      <c r="G9542" s="57"/>
      <c r="H9542" s="57"/>
      <c r="I9542" s="57"/>
      <c r="J9542" s="57"/>
      <c r="K9542" s="57"/>
      <c r="L9542" s="57"/>
      <c r="M9542" s="57"/>
      <c r="N9542" s="57"/>
    </row>
    <row r="9543" spans="5:14">
      <c r="E9543" s="66"/>
      <c r="F9543" s="66"/>
      <c r="G9543" s="57"/>
      <c r="H9543" s="57"/>
      <c r="I9543" s="57"/>
      <c r="J9543" s="57"/>
      <c r="K9543" s="57"/>
      <c r="L9543" s="57"/>
      <c r="M9543" s="57"/>
      <c r="N9543" s="57"/>
    </row>
    <row r="9544" spans="5:14">
      <c r="E9544" s="66"/>
      <c r="F9544" s="66"/>
      <c r="G9544" s="57"/>
      <c r="H9544" s="57"/>
      <c r="I9544" s="57"/>
      <c r="J9544" s="57"/>
      <c r="K9544" s="57"/>
      <c r="L9544" s="57"/>
      <c r="M9544" s="57"/>
      <c r="N9544" s="57"/>
    </row>
    <row r="9545" spans="5:14">
      <c r="E9545" s="66"/>
      <c r="F9545" s="66"/>
      <c r="G9545" s="57"/>
      <c r="H9545" s="57"/>
      <c r="I9545" s="57"/>
      <c r="J9545" s="57"/>
      <c r="K9545" s="57"/>
      <c r="L9545" s="57"/>
      <c r="M9545" s="57"/>
      <c r="N9545" s="57"/>
    </row>
    <row r="9546" spans="5:14">
      <c r="E9546" s="66"/>
      <c r="F9546" s="66"/>
      <c r="G9546" s="57"/>
      <c r="H9546" s="57"/>
      <c r="I9546" s="57"/>
      <c r="J9546" s="57"/>
      <c r="K9546" s="57"/>
      <c r="L9546" s="57"/>
      <c r="M9546" s="57"/>
      <c r="N9546" s="57"/>
    </row>
    <row r="9547" spans="5:14">
      <c r="E9547" s="66"/>
      <c r="F9547" s="66"/>
      <c r="G9547" s="57"/>
      <c r="H9547" s="57"/>
      <c r="I9547" s="57"/>
      <c r="J9547" s="57"/>
      <c r="K9547" s="57"/>
      <c r="L9547" s="57"/>
      <c r="M9547" s="57"/>
      <c r="N9547" s="57"/>
    </row>
    <row r="9548" spans="5:14">
      <c r="E9548" s="66"/>
      <c r="F9548" s="66"/>
      <c r="G9548" s="57"/>
      <c r="H9548" s="57"/>
      <c r="I9548" s="57"/>
      <c r="J9548" s="57"/>
      <c r="K9548" s="57"/>
      <c r="L9548" s="57"/>
      <c r="M9548" s="57"/>
      <c r="N9548" s="57"/>
    </row>
    <row r="9549" spans="5:14">
      <c r="E9549" s="66"/>
      <c r="F9549" s="66"/>
      <c r="G9549" s="57"/>
      <c r="H9549" s="57"/>
      <c r="I9549" s="57"/>
      <c r="J9549" s="57"/>
      <c r="K9549" s="57"/>
      <c r="L9549" s="57"/>
      <c r="M9549" s="57"/>
      <c r="N9549" s="57"/>
    </row>
    <row r="9550" spans="5:14">
      <c r="E9550" s="66"/>
      <c r="F9550" s="66"/>
      <c r="G9550" s="57"/>
      <c r="H9550" s="57"/>
      <c r="I9550" s="57"/>
      <c r="J9550" s="57"/>
      <c r="K9550" s="57"/>
      <c r="L9550" s="57"/>
      <c r="M9550" s="57"/>
      <c r="N9550" s="57"/>
    </row>
    <row r="9551" spans="5:14">
      <c r="E9551" s="66"/>
      <c r="F9551" s="66"/>
      <c r="G9551" s="57"/>
      <c r="H9551" s="57"/>
      <c r="I9551" s="57"/>
      <c r="J9551" s="57"/>
      <c r="K9551" s="57"/>
      <c r="L9551" s="57"/>
      <c r="M9551" s="57"/>
      <c r="N9551" s="57"/>
    </row>
    <row r="9552" spans="5:14">
      <c r="E9552" s="66"/>
      <c r="F9552" s="66"/>
      <c r="G9552" s="57"/>
      <c r="H9552" s="57"/>
      <c r="I9552" s="57"/>
      <c r="J9552" s="57"/>
      <c r="K9552" s="57"/>
      <c r="L9552" s="57"/>
      <c r="M9552" s="57"/>
      <c r="N9552" s="57"/>
    </row>
    <row r="9553" spans="5:14">
      <c r="E9553" s="66"/>
      <c r="F9553" s="66"/>
      <c r="G9553" s="57"/>
      <c r="H9553" s="57"/>
      <c r="I9553" s="57"/>
      <c r="J9553" s="57"/>
      <c r="K9553" s="57"/>
      <c r="L9553" s="57"/>
      <c r="M9553" s="57"/>
      <c r="N9553" s="57"/>
    </row>
    <row r="9554" spans="5:14">
      <c r="E9554" s="66"/>
      <c r="F9554" s="66"/>
      <c r="G9554" s="57"/>
      <c r="H9554" s="57"/>
      <c r="I9554" s="57"/>
      <c r="J9554" s="57"/>
      <c r="K9554" s="57"/>
      <c r="L9554" s="57"/>
      <c r="M9554" s="57"/>
      <c r="N9554" s="57"/>
    </row>
    <row r="9555" spans="5:14">
      <c r="E9555" s="66"/>
      <c r="F9555" s="66"/>
      <c r="G9555" s="57"/>
      <c r="H9555" s="57"/>
      <c r="I9555" s="57"/>
      <c r="J9555" s="57"/>
      <c r="K9555" s="57"/>
      <c r="L9555" s="57"/>
      <c r="M9555" s="57"/>
      <c r="N9555" s="57"/>
    </row>
    <row r="9556" spans="5:14">
      <c r="E9556" s="66"/>
      <c r="F9556" s="66"/>
      <c r="G9556" s="57"/>
      <c r="H9556" s="57"/>
      <c r="I9556" s="57"/>
      <c r="J9556" s="57"/>
      <c r="K9556" s="57"/>
      <c r="L9556" s="57"/>
      <c r="M9556" s="57"/>
      <c r="N9556" s="57"/>
    </row>
    <row r="9557" spans="5:14">
      <c r="E9557" s="66"/>
      <c r="F9557" s="66"/>
      <c r="G9557" s="57"/>
      <c r="H9557" s="57"/>
      <c r="I9557" s="57"/>
      <c r="J9557" s="57"/>
      <c r="K9557" s="57"/>
      <c r="L9557" s="57"/>
      <c r="M9557" s="57"/>
      <c r="N9557" s="57"/>
    </row>
    <row r="9558" spans="5:14">
      <c r="E9558" s="66"/>
      <c r="F9558" s="66"/>
      <c r="G9558" s="57"/>
      <c r="H9558" s="57"/>
      <c r="I9558" s="57"/>
      <c r="J9558" s="57"/>
      <c r="K9558" s="57"/>
      <c r="L9558" s="57"/>
      <c r="M9558" s="57"/>
      <c r="N9558" s="57"/>
    </row>
    <row r="9559" spans="5:14">
      <c r="E9559" s="66"/>
      <c r="F9559" s="66"/>
      <c r="G9559" s="57"/>
      <c r="H9559" s="57"/>
      <c r="I9559" s="57"/>
      <c r="J9559" s="57"/>
      <c r="K9559" s="57"/>
      <c r="L9559" s="57"/>
      <c r="M9559" s="57"/>
      <c r="N9559" s="57"/>
    </row>
    <row r="9560" spans="5:14">
      <c r="E9560" s="66"/>
      <c r="F9560" s="66"/>
      <c r="G9560" s="57"/>
      <c r="H9560" s="57"/>
      <c r="I9560" s="57"/>
      <c r="J9560" s="57"/>
      <c r="K9560" s="57"/>
      <c r="L9560" s="57"/>
      <c r="M9560" s="57"/>
      <c r="N9560" s="57"/>
    </row>
    <row r="9561" spans="5:14">
      <c r="E9561" s="66"/>
      <c r="F9561" s="66"/>
      <c r="G9561" s="57"/>
      <c r="H9561" s="57"/>
      <c r="I9561" s="57"/>
      <c r="J9561" s="57"/>
      <c r="K9561" s="57"/>
      <c r="L9561" s="57"/>
      <c r="M9561" s="57"/>
      <c r="N9561" s="57"/>
    </row>
    <row r="9562" spans="5:14">
      <c r="E9562" s="66"/>
      <c r="F9562" s="66"/>
      <c r="G9562" s="57"/>
      <c r="H9562" s="57"/>
      <c r="I9562" s="57"/>
      <c r="J9562" s="57"/>
      <c r="K9562" s="57"/>
      <c r="L9562" s="57"/>
      <c r="M9562" s="57"/>
      <c r="N9562" s="57"/>
    </row>
    <row r="9563" spans="5:14">
      <c r="E9563" s="66"/>
      <c r="F9563" s="66"/>
      <c r="G9563" s="57"/>
      <c r="H9563" s="57"/>
      <c r="I9563" s="57"/>
      <c r="J9563" s="57"/>
      <c r="K9563" s="57"/>
      <c r="L9563" s="57"/>
      <c r="M9563" s="57"/>
      <c r="N9563" s="57"/>
    </row>
    <row r="9564" spans="5:14">
      <c r="E9564" s="66"/>
      <c r="F9564" s="66"/>
      <c r="G9564" s="57"/>
      <c r="H9564" s="57"/>
      <c r="I9564" s="57"/>
      <c r="J9564" s="57"/>
      <c r="K9564" s="57"/>
      <c r="L9564" s="57"/>
      <c r="M9564" s="57"/>
      <c r="N9564" s="57"/>
    </row>
    <row r="9565" spans="5:14">
      <c r="E9565" s="66"/>
      <c r="F9565" s="66"/>
      <c r="G9565" s="57"/>
      <c r="H9565" s="57"/>
      <c r="I9565" s="57"/>
      <c r="J9565" s="57"/>
      <c r="K9565" s="57"/>
      <c r="L9565" s="57"/>
      <c r="M9565" s="57"/>
      <c r="N9565" s="57"/>
    </row>
    <row r="9566" spans="5:14">
      <c r="E9566" s="66"/>
      <c r="F9566" s="66"/>
      <c r="G9566" s="57"/>
      <c r="H9566" s="57"/>
      <c r="I9566" s="57"/>
      <c r="J9566" s="57"/>
      <c r="K9566" s="57"/>
      <c r="L9566" s="57"/>
      <c r="M9566" s="57"/>
      <c r="N9566" s="57"/>
    </row>
    <row r="9567" spans="5:14">
      <c r="E9567" s="66"/>
      <c r="F9567" s="66"/>
      <c r="G9567" s="57"/>
      <c r="H9567" s="57"/>
      <c r="I9567" s="57"/>
      <c r="J9567" s="57"/>
      <c r="K9567" s="57"/>
      <c r="L9567" s="57"/>
      <c r="M9567" s="57"/>
      <c r="N9567" s="57"/>
    </row>
    <row r="9568" spans="5:14">
      <c r="E9568" s="66"/>
      <c r="F9568" s="66"/>
      <c r="G9568" s="57"/>
      <c r="H9568" s="57"/>
      <c r="I9568" s="57"/>
      <c r="J9568" s="57"/>
      <c r="K9568" s="57"/>
      <c r="L9568" s="57"/>
      <c r="M9568" s="57"/>
      <c r="N9568" s="57"/>
    </row>
    <row r="9569" spans="5:14">
      <c r="E9569" s="66"/>
      <c r="F9569" s="66"/>
      <c r="G9569" s="57"/>
      <c r="H9569" s="57"/>
      <c r="I9569" s="57"/>
      <c r="J9569" s="57"/>
      <c r="K9569" s="57"/>
      <c r="L9569" s="57"/>
      <c r="M9569" s="57"/>
      <c r="N9569" s="57"/>
    </row>
    <row r="9570" spans="5:14">
      <c r="E9570" s="66"/>
      <c r="F9570" s="66"/>
      <c r="G9570" s="57"/>
      <c r="H9570" s="57"/>
      <c r="I9570" s="57"/>
      <c r="J9570" s="57"/>
      <c r="K9570" s="57"/>
      <c r="L9570" s="57"/>
      <c r="M9570" s="57"/>
      <c r="N9570" s="57"/>
    </row>
    <row r="9571" spans="5:14">
      <c r="E9571" s="66"/>
      <c r="F9571" s="66"/>
      <c r="G9571" s="57"/>
      <c r="H9571" s="57"/>
      <c r="I9571" s="57"/>
      <c r="J9571" s="57"/>
      <c r="K9571" s="57"/>
      <c r="L9571" s="57"/>
      <c r="M9571" s="57"/>
      <c r="N9571" s="57"/>
    </row>
    <row r="9572" spans="5:14">
      <c r="E9572" s="66"/>
      <c r="F9572" s="66"/>
      <c r="G9572" s="57"/>
      <c r="H9572" s="57"/>
      <c r="I9572" s="57"/>
      <c r="J9572" s="57"/>
      <c r="K9572" s="57"/>
      <c r="L9572" s="57"/>
      <c r="M9572" s="57"/>
      <c r="N9572" s="57"/>
    </row>
    <row r="9573" spans="5:14">
      <c r="E9573" s="66"/>
      <c r="F9573" s="66"/>
      <c r="G9573" s="57"/>
      <c r="H9573" s="57"/>
      <c r="I9573" s="57"/>
      <c r="J9573" s="57"/>
      <c r="K9573" s="57"/>
      <c r="L9573" s="57"/>
      <c r="M9573" s="57"/>
      <c r="N9573" s="57"/>
    </row>
    <row r="9574" spans="5:14">
      <c r="E9574" s="66"/>
      <c r="F9574" s="66"/>
      <c r="G9574" s="57"/>
      <c r="H9574" s="57"/>
      <c r="I9574" s="57"/>
      <c r="J9574" s="57"/>
      <c r="K9574" s="57"/>
      <c r="L9574" s="57"/>
      <c r="M9574" s="57"/>
      <c r="N9574" s="57"/>
    </row>
    <row r="9575" spans="5:14">
      <c r="E9575" s="66"/>
      <c r="F9575" s="66"/>
      <c r="G9575" s="57"/>
      <c r="H9575" s="57"/>
      <c r="I9575" s="57"/>
      <c r="J9575" s="57"/>
      <c r="K9575" s="57"/>
      <c r="L9575" s="57"/>
      <c r="M9575" s="57"/>
      <c r="N9575" s="57"/>
    </row>
    <row r="9576" spans="5:14">
      <c r="E9576" s="66"/>
      <c r="F9576" s="66"/>
      <c r="G9576" s="57"/>
      <c r="H9576" s="57"/>
      <c r="I9576" s="57"/>
      <c r="J9576" s="57"/>
      <c r="K9576" s="57"/>
      <c r="L9576" s="57"/>
      <c r="M9576" s="57"/>
      <c r="N9576" s="57"/>
    </row>
    <row r="9577" spans="5:14">
      <c r="E9577" s="66"/>
      <c r="F9577" s="66"/>
      <c r="G9577" s="57"/>
      <c r="H9577" s="57"/>
      <c r="I9577" s="57"/>
      <c r="J9577" s="57"/>
      <c r="K9577" s="57"/>
      <c r="L9577" s="57"/>
      <c r="M9577" s="57"/>
      <c r="N9577" s="57"/>
    </row>
    <row r="9578" spans="5:14">
      <c r="E9578" s="66"/>
      <c r="F9578" s="66"/>
      <c r="G9578" s="57"/>
      <c r="H9578" s="57"/>
      <c r="I9578" s="57"/>
      <c r="J9578" s="57"/>
      <c r="K9578" s="57"/>
      <c r="L9578" s="57"/>
      <c r="M9578" s="57"/>
      <c r="N9578" s="57"/>
    </row>
    <row r="9579" spans="5:14">
      <c r="E9579" s="66"/>
      <c r="F9579" s="66"/>
      <c r="G9579" s="57"/>
      <c r="H9579" s="57"/>
      <c r="I9579" s="57"/>
      <c r="J9579" s="57"/>
      <c r="K9579" s="57"/>
      <c r="L9579" s="57"/>
      <c r="M9579" s="57"/>
      <c r="N9579" s="57"/>
    </row>
    <row r="9580" spans="5:14">
      <c r="E9580" s="66"/>
      <c r="F9580" s="66"/>
      <c r="G9580" s="57"/>
      <c r="H9580" s="57"/>
      <c r="I9580" s="57"/>
      <c r="J9580" s="57"/>
      <c r="K9580" s="57"/>
      <c r="L9580" s="57"/>
      <c r="M9580" s="57"/>
      <c r="N9580" s="57"/>
    </row>
    <row r="9581" spans="5:14">
      <c r="E9581" s="66"/>
      <c r="F9581" s="66"/>
      <c r="G9581" s="57"/>
      <c r="H9581" s="57"/>
      <c r="I9581" s="57"/>
      <c r="J9581" s="57"/>
      <c r="K9581" s="57"/>
      <c r="L9581" s="57"/>
      <c r="M9581" s="57"/>
      <c r="N9581" s="57"/>
    </row>
    <row r="9582" spans="5:14">
      <c r="E9582" s="66"/>
      <c r="F9582" s="66"/>
      <c r="G9582" s="57"/>
      <c r="H9582" s="57"/>
      <c r="I9582" s="57"/>
      <c r="J9582" s="57"/>
      <c r="K9582" s="57"/>
      <c r="L9582" s="57"/>
      <c r="M9582" s="57"/>
      <c r="N9582" s="57"/>
    </row>
    <row r="9583" spans="5:14">
      <c r="E9583" s="66"/>
      <c r="F9583" s="66"/>
      <c r="G9583" s="57"/>
      <c r="H9583" s="57"/>
      <c r="I9583" s="57"/>
      <c r="J9583" s="57"/>
      <c r="K9583" s="57"/>
      <c r="L9583" s="57"/>
      <c r="M9583" s="57"/>
      <c r="N9583" s="57"/>
    </row>
    <row r="9584" spans="5:14">
      <c r="E9584" s="66"/>
      <c r="F9584" s="66"/>
      <c r="G9584" s="57"/>
      <c r="H9584" s="57"/>
      <c r="I9584" s="57"/>
      <c r="J9584" s="57"/>
      <c r="K9584" s="57"/>
      <c r="L9584" s="57"/>
      <c r="M9584" s="57"/>
      <c r="N9584" s="57"/>
    </row>
    <row r="9585" spans="5:14">
      <c r="E9585" s="66"/>
      <c r="F9585" s="66"/>
      <c r="G9585" s="57"/>
      <c r="H9585" s="57"/>
      <c r="I9585" s="57"/>
      <c r="J9585" s="57"/>
      <c r="K9585" s="57"/>
      <c r="L9585" s="57"/>
      <c r="M9585" s="57"/>
      <c r="N9585" s="57"/>
    </row>
    <row r="9586" spans="5:14">
      <c r="E9586" s="66"/>
      <c r="F9586" s="66"/>
      <c r="G9586" s="57"/>
      <c r="H9586" s="57"/>
      <c r="I9586" s="57"/>
      <c r="J9586" s="57"/>
      <c r="K9586" s="57"/>
      <c r="L9586" s="57"/>
      <c r="M9586" s="57"/>
      <c r="N9586" s="57"/>
    </row>
    <row r="9587" spans="5:14">
      <c r="E9587" s="66"/>
      <c r="F9587" s="66"/>
      <c r="G9587" s="57"/>
      <c r="H9587" s="57"/>
      <c r="I9587" s="57"/>
      <c r="J9587" s="57"/>
      <c r="K9587" s="57"/>
      <c r="L9587" s="57"/>
      <c r="M9587" s="57"/>
      <c r="N9587" s="57"/>
    </row>
    <row r="9588" spans="5:14">
      <c r="E9588" s="66"/>
      <c r="F9588" s="66"/>
      <c r="G9588" s="57"/>
      <c r="H9588" s="57"/>
      <c r="I9588" s="57"/>
      <c r="J9588" s="57"/>
      <c r="K9588" s="57"/>
      <c r="L9588" s="57"/>
      <c r="M9588" s="57"/>
      <c r="N9588" s="57"/>
    </row>
    <row r="9589" spans="5:14">
      <c r="E9589" s="66"/>
      <c r="F9589" s="66"/>
      <c r="G9589" s="57"/>
      <c r="H9589" s="57"/>
      <c r="I9589" s="57"/>
      <c r="J9589" s="57"/>
      <c r="K9589" s="57"/>
      <c r="L9589" s="57"/>
      <c r="M9589" s="57"/>
      <c r="N9589" s="57"/>
    </row>
    <row r="9590" spans="5:14">
      <c r="E9590" s="66"/>
      <c r="F9590" s="66"/>
      <c r="G9590" s="57"/>
      <c r="H9590" s="57"/>
      <c r="I9590" s="57"/>
      <c r="J9590" s="57"/>
      <c r="K9590" s="57"/>
      <c r="L9590" s="57"/>
      <c r="M9590" s="57"/>
      <c r="N9590" s="57"/>
    </row>
    <row r="9591" spans="5:14">
      <c r="E9591" s="66"/>
      <c r="F9591" s="66"/>
      <c r="G9591" s="57"/>
      <c r="H9591" s="57"/>
      <c r="I9591" s="57"/>
      <c r="J9591" s="57"/>
      <c r="K9591" s="57"/>
      <c r="L9591" s="57"/>
      <c r="M9591" s="57"/>
      <c r="N9591" s="57"/>
    </row>
    <row r="9592" spans="5:14">
      <c r="E9592" s="66"/>
      <c r="F9592" s="66"/>
      <c r="G9592" s="57"/>
      <c r="H9592" s="57"/>
      <c r="I9592" s="57"/>
      <c r="J9592" s="57"/>
      <c r="K9592" s="57"/>
      <c r="L9592" s="57"/>
      <c r="M9592" s="57"/>
      <c r="N9592" s="57"/>
    </row>
    <row r="9593" spans="5:14">
      <c r="E9593" s="66"/>
      <c r="F9593" s="66"/>
      <c r="G9593" s="57"/>
      <c r="H9593" s="57"/>
      <c r="I9593" s="57"/>
      <c r="J9593" s="57"/>
      <c r="K9593" s="57"/>
      <c r="L9593" s="57"/>
      <c r="M9593" s="57"/>
      <c r="N9593" s="57"/>
    </row>
    <row r="9594" spans="5:14">
      <c r="E9594" s="66"/>
      <c r="F9594" s="66"/>
      <c r="G9594" s="57"/>
      <c r="H9594" s="57"/>
      <c r="I9594" s="57"/>
      <c r="J9594" s="57"/>
      <c r="K9594" s="57"/>
      <c r="L9594" s="57"/>
      <c r="M9594" s="57"/>
      <c r="N9594" s="57"/>
    </row>
    <row r="9595" spans="5:14">
      <c r="E9595" s="66"/>
      <c r="F9595" s="66"/>
      <c r="G9595" s="57"/>
      <c r="H9595" s="57"/>
      <c r="I9595" s="57"/>
      <c r="J9595" s="57"/>
      <c r="K9595" s="57"/>
      <c r="L9595" s="57"/>
      <c r="M9595" s="57"/>
      <c r="N9595" s="57"/>
    </row>
    <row r="9596" spans="5:14">
      <c r="E9596" s="66"/>
      <c r="F9596" s="66"/>
      <c r="G9596" s="57"/>
      <c r="H9596" s="57"/>
      <c r="I9596" s="57"/>
      <c r="J9596" s="57"/>
      <c r="K9596" s="57"/>
      <c r="L9596" s="57"/>
      <c r="M9596" s="57"/>
      <c r="N9596" s="57"/>
    </row>
    <row r="9597" spans="5:14">
      <c r="E9597" s="66"/>
      <c r="F9597" s="66"/>
      <c r="G9597" s="57"/>
      <c r="H9597" s="57"/>
      <c r="I9597" s="57"/>
      <c r="J9597" s="57"/>
      <c r="K9597" s="57"/>
      <c r="L9597" s="57"/>
      <c r="M9597" s="57"/>
      <c r="N9597" s="57"/>
    </row>
    <row r="9598" spans="5:14">
      <c r="E9598" s="66"/>
      <c r="F9598" s="66"/>
      <c r="G9598" s="57"/>
      <c r="H9598" s="57"/>
      <c r="I9598" s="57"/>
      <c r="J9598" s="57"/>
      <c r="K9598" s="57"/>
      <c r="L9598" s="57"/>
      <c r="M9598" s="57"/>
      <c r="N9598" s="57"/>
    </row>
    <row r="9599" spans="5:14">
      <c r="E9599" s="66"/>
      <c r="F9599" s="66"/>
      <c r="G9599" s="57"/>
      <c r="H9599" s="57"/>
      <c r="I9599" s="57"/>
      <c r="J9599" s="57"/>
      <c r="K9599" s="57"/>
      <c r="L9599" s="57"/>
      <c r="M9599" s="57"/>
      <c r="N9599" s="57"/>
    </row>
    <row r="9600" spans="5:14">
      <c r="E9600" s="66"/>
      <c r="F9600" s="66"/>
      <c r="G9600" s="57"/>
      <c r="H9600" s="57"/>
      <c r="I9600" s="57"/>
      <c r="J9600" s="57"/>
      <c r="K9600" s="57"/>
      <c r="L9600" s="57"/>
      <c r="M9600" s="57"/>
      <c r="N9600" s="57"/>
    </row>
    <row r="9601" spans="5:14">
      <c r="E9601" s="66"/>
      <c r="F9601" s="66"/>
      <c r="G9601" s="57"/>
      <c r="H9601" s="57"/>
      <c r="I9601" s="57"/>
      <c r="J9601" s="57"/>
      <c r="K9601" s="57"/>
      <c r="L9601" s="57"/>
      <c r="M9601" s="57"/>
      <c r="N9601" s="57"/>
    </row>
    <row r="9602" spans="5:14">
      <c r="E9602" s="66"/>
      <c r="F9602" s="66"/>
      <c r="G9602" s="57"/>
      <c r="H9602" s="57"/>
      <c r="I9602" s="57"/>
      <c r="J9602" s="57"/>
      <c r="K9602" s="57"/>
      <c r="L9602" s="57"/>
      <c r="M9602" s="57"/>
      <c r="N9602" s="57"/>
    </row>
    <row r="9603" spans="5:14">
      <c r="E9603" s="66"/>
      <c r="F9603" s="66"/>
      <c r="G9603" s="57"/>
      <c r="H9603" s="57"/>
      <c r="I9603" s="57"/>
      <c r="J9603" s="57"/>
      <c r="K9603" s="57"/>
      <c r="L9603" s="57"/>
      <c r="M9603" s="57"/>
      <c r="N9603" s="57"/>
    </row>
    <row r="9604" spans="5:14">
      <c r="E9604" s="66"/>
      <c r="F9604" s="66"/>
      <c r="G9604" s="57"/>
      <c r="H9604" s="57"/>
      <c r="I9604" s="57"/>
      <c r="J9604" s="57"/>
      <c r="K9604" s="57"/>
      <c r="L9604" s="57"/>
      <c r="M9604" s="57"/>
      <c r="N9604" s="57"/>
    </row>
    <row r="9605" spans="5:14">
      <c r="E9605" s="66"/>
      <c r="F9605" s="66"/>
      <c r="G9605" s="57"/>
      <c r="H9605" s="57"/>
      <c r="I9605" s="57"/>
      <c r="J9605" s="57"/>
      <c r="K9605" s="57"/>
      <c r="L9605" s="57"/>
      <c r="M9605" s="57"/>
      <c r="N9605" s="57"/>
    </row>
    <row r="9606" spans="5:14">
      <c r="E9606" s="66"/>
      <c r="F9606" s="66"/>
      <c r="G9606" s="57"/>
      <c r="H9606" s="57"/>
      <c r="I9606" s="57"/>
      <c r="J9606" s="57"/>
      <c r="K9606" s="57"/>
      <c r="L9606" s="57"/>
      <c r="M9606" s="57"/>
      <c r="N9606" s="57"/>
    </row>
    <row r="9607" spans="5:14">
      <c r="E9607" s="66"/>
      <c r="F9607" s="66"/>
      <c r="G9607" s="57"/>
      <c r="H9607" s="57"/>
      <c r="I9607" s="57"/>
      <c r="J9607" s="57"/>
      <c r="K9607" s="57"/>
      <c r="L9607" s="57"/>
      <c r="M9607" s="57"/>
      <c r="N9607" s="57"/>
    </row>
    <row r="9608" spans="5:14">
      <c r="E9608" s="66"/>
      <c r="F9608" s="66"/>
      <c r="G9608" s="57"/>
      <c r="H9608" s="57"/>
      <c r="I9608" s="57"/>
      <c r="J9608" s="57"/>
      <c r="K9608" s="57"/>
      <c r="L9608" s="57"/>
      <c r="M9608" s="57"/>
      <c r="N9608" s="57"/>
    </row>
    <row r="9609" spans="5:14">
      <c r="E9609" s="66"/>
      <c r="F9609" s="66"/>
      <c r="G9609" s="57"/>
      <c r="H9609" s="57"/>
      <c r="I9609" s="57"/>
      <c r="J9609" s="57"/>
      <c r="K9609" s="57"/>
      <c r="L9609" s="57"/>
      <c r="M9609" s="57"/>
      <c r="N9609" s="57"/>
    </row>
    <row r="9610" spans="5:14">
      <c r="E9610" s="66"/>
      <c r="F9610" s="66"/>
      <c r="G9610" s="57"/>
      <c r="H9610" s="57"/>
      <c r="I9610" s="57"/>
      <c r="J9610" s="57"/>
      <c r="K9610" s="57"/>
      <c r="L9610" s="57"/>
      <c r="M9610" s="57"/>
      <c r="N9610" s="57"/>
    </row>
    <row r="9611" spans="5:14">
      <c r="E9611" s="66"/>
      <c r="F9611" s="66"/>
      <c r="G9611" s="57"/>
      <c r="H9611" s="57"/>
      <c r="I9611" s="57"/>
      <c r="J9611" s="57"/>
      <c r="K9611" s="57"/>
      <c r="L9611" s="57"/>
      <c r="M9611" s="57"/>
      <c r="N9611" s="57"/>
    </row>
    <row r="9612" spans="5:14">
      <c r="E9612" s="66"/>
      <c r="F9612" s="66"/>
      <c r="G9612" s="57"/>
      <c r="H9612" s="57"/>
      <c r="I9612" s="57"/>
      <c r="J9612" s="57"/>
      <c r="K9612" s="57"/>
      <c r="L9612" s="57"/>
      <c r="M9612" s="57"/>
      <c r="N9612" s="57"/>
    </row>
    <row r="9613" spans="5:14">
      <c r="E9613" s="66"/>
      <c r="F9613" s="66"/>
      <c r="G9613" s="57"/>
      <c r="H9613" s="57"/>
      <c r="I9613" s="57"/>
      <c r="J9613" s="57"/>
      <c r="K9613" s="57"/>
      <c r="L9613" s="57"/>
      <c r="M9613" s="57"/>
      <c r="N9613" s="57"/>
    </row>
    <row r="9614" spans="5:14">
      <c r="E9614" s="66"/>
      <c r="F9614" s="66"/>
      <c r="G9614" s="57"/>
      <c r="H9614" s="57"/>
      <c r="I9614" s="57"/>
      <c r="J9614" s="57"/>
      <c r="K9614" s="57"/>
      <c r="L9614" s="57"/>
      <c r="M9614" s="57"/>
      <c r="N9614" s="57"/>
    </row>
    <row r="9615" spans="5:14">
      <c r="E9615" s="66"/>
      <c r="F9615" s="66"/>
      <c r="G9615" s="57"/>
      <c r="H9615" s="57"/>
      <c r="I9615" s="57"/>
      <c r="J9615" s="57"/>
      <c r="K9615" s="57"/>
      <c r="L9615" s="57"/>
      <c r="M9615" s="57"/>
      <c r="N9615" s="57"/>
    </row>
    <row r="9616" spans="5:14">
      <c r="E9616" s="66"/>
      <c r="F9616" s="66"/>
      <c r="G9616" s="57"/>
      <c r="H9616" s="57"/>
      <c r="I9616" s="57"/>
      <c r="J9616" s="57"/>
      <c r="K9616" s="57"/>
      <c r="L9616" s="57"/>
      <c r="M9616" s="57"/>
      <c r="N9616" s="57"/>
    </row>
    <row r="9617" spans="5:14">
      <c r="E9617" s="66"/>
      <c r="F9617" s="66"/>
      <c r="G9617" s="57"/>
      <c r="H9617" s="57"/>
      <c r="I9617" s="57"/>
      <c r="J9617" s="57"/>
      <c r="K9617" s="57"/>
      <c r="L9617" s="57"/>
      <c r="M9617" s="57"/>
      <c r="N9617" s="57"/>
    </row>
    <row r="9618" spans="5:14">
      <c r="E9618" s="66"/>
      <c r="F9618" s="66"/>
      <c r="G9618" s="57"/>
      <c r="H9618" s="57"/>
      <c r="I9618" s="57"/>
      <c r="J9618" s="57"/>
      <c r="K9618" s="57"/>
      <c r="L9618" s="57"/>
      <c r="M9618" s="57"/>
      <c r="N9618" s="57"/>
    </row>
    <row r="9619" spans="5:14">
      <c r="E9619" s="66"/>
      <c r="F9619" s="66"/>
      <c r="G9619" s="57"/>
      <c r="H9619" s="57"/>
      <c r="I9619" s="57"/>
      <c r="J9619" s="57"/>
      <c r="K9619" s="57"/>
      <c r="L9619" s="57"/>
      <c r="M9619" s="57"/>
      <c r="N9619" s="57"/>
    </row>
    <row r="9620" spans="5:14">
      <c r="E9620" s="66"/>
      <c r="F9620" s="66"/>
      <c r="G9620" s="57"/>
      <c r="H9620" s="57"/>
      <c r="I9620" s="57"/>
      <c r="J9620" s="57"/>
      <c r="K9620" s="57"/>
      <c r="L9620" s="57"/>
      <c r="M9620" s="57"/>
      <c r="N9620" s="57"/>
    </row>
    <row r="9621" spans="5:14">
      <c r="E9621" s="66"/>
      <c r="F9621" s="66"/>
      <c r="G9621" s="57"/>
      <c r="H9621" s="57"/>
      <c r="I9621" s="57"/>
      <c r="J9621" s="57"/>
      <c r="K9621" s="57"/>
      <c r="L9621" s="57"/>
      <c r="M9621" s="57"/>
      <c r="N9621" s="57"/>
    </row>
    <row r="9622" spans="5:14">
      <c r="E9622" s="66"/>
      <c r="F9622" s="66"/>
      <c r="G9622" s="57"/>
      <c r="H9622" s="57"/>
      <c r="I9622" s="57"/>
      <c r="J9622" s="57"/>
      <c r="K9622" s="57"/>
      <c r="L9622" s="57"/>
      <c r="M9622" s="57"/>
      <c r="N9622" s="57"/>
    </row>
    <row r="9623" spans="5:14">
      <c r="E9623" s="66"/>
      <c r="F9623" s="66"/>
      <c r="G9623" s="57"/>
      <c r="H9623" s="57"/>
      <c r="I9623" s="57"/>
      <c r="J9623" s="57"/>
      <c r="K9623" s="57"/>
      <c r="L9623" s="57"/>
      <c r="M9623" s="57"/>
      <c r="N9623" s="57"/>
    </row>
    <row r="9624" spans="5:14">
      <c r="E9624" s="66"/>
      <c r="F9624" s="66"/>
      <c r="G9624" s="57"/>
      <c r="H9624" s="57"/>
      <c r="I9624" s="57"/>
      <c r="J9624" s="57"/>
      <c r="K9624" s="57"/>
      <c r="L9624" s="57"/>
      <c r="M9624" s="57"/>
      <c r="N9624" s="57"/>
    </row>
    <row r="9625" spans="5:14">
      <c r="E9625" s="66"/>
      <c r="F9625" s="66"/>
      <c r="G9625" s="57"/>
      <c r="H9625" s="57"/>
      <c r="I9625" s="57"/>
      <c r="J9625" s="57"/>
      <c r="K9625" s="57"/>
      <c r="L9625" s="57"/>
      <c r="M9625" s="57"/>
      <c r="N9625" s="57"/>
    </row>
    <row r="9626" spans="5:14">
      <c r="E9626" s="66"/>
      <c r="F9626" s="66"/>
      <c r="G9626" s="57"/>
      <c r="H9626" s="57"/>
      <c r="I9626" s="57"/>
      <c r="J9626" s="57"/>
      <c r="K9626" s="57"/>
      <c r="L9626" s="57"/>
      <c r="M9626" s="57"/>
      <c r="N9626" s="57"/>
    </row>
    <row r="9627" spans="5:14">
      <c r="E9627" s="66"/>
      <c r="F9627" s="66"/>
      <c r="G9627" s="57"/>
      <c r="H9627" s="57"/>
      <c r="I9627" s="57"/>
      <c r="J9627" s="57"/>
      <c r="K9627" s="57"/>
      <c r="L9627" s="57"/>
      <c r="M9627" s="57"/>
      <c r="N9627" s="57"/>
    </row>
    <row r="9628" spans="5:14">
      <c r="E9628" s="66"/>
      <c r="F9628" s="66"/>
      <c r="G9628" s="57"/>
      <c r="H9628" s="57"/>
      <c r="I9628" s="57"/>
      <c r="J9628" s="57"/>
      <c r="K9628" s="57"/>
      <c r="L9628" s="57"/>
      <c r="M9628" s="57"/>
      <c r="N9628" s="57"/>
    </row>
    <row r="9629" spans="5:14">
      <c r="E9629" s="66"/>
      <c r="F9629" s="66"/>
      <c r="G9629" s="57"/>
      <c r="H9629" s="57"/>
      <c r="I9629" s="57"/>
      <c r="J9629" s="57"/>
      <c r="K9629" s="57"/>
      <c r="L9629" s="57"/>
      <c r="M9629" s="57"/>
      <c r="N9629" s="57"/>
    </row>
    <row r="9630" spans="5:14">
      <c r="E9630" s="66"/>
      <c r="F9630" s="66"/>
      <c r="G9630" s="57"/>
      <c r="H9630" s="57"/>
      <c r="I9630" s="57"/>
      <c r="J9630" s="57"/>
      <c r="K9630" s="57"/>
      <c r="L9630" s="57"/>
      <c r="M9630" s="57"/>
      <c r="N9630" s="57"/>
    </row>
    <row r="9631" spans="5:14">
      <c r="E9631" s="66"/>
      <c r="F9631" s="66"/>
      <c r="G9631" s="57"/>
      <c r="H9631" s="57"/>
      <c r="I9631" s="57"/>
      <c r="J9631" s="57"/>
      <c r="K9631" s="57"/>
      <c r="L9631" s="57"/>
      <c r="M9631" s="57"/>
      <c r="N9631" s="57"/>
    </row>
    <row r="9632" spans="5:14">
      <c r="E9632" s="66"/>
      <c r="F9632" s="66"/>
      <c r="G9632" s="57"/>
      <c r="H9632" s="57"/>
      <c r="I9632" s="57"/>
      <c r="J9632" s="57"/>
      <c r="K9632" s="57"/>
      <c r="L9632" s="57"/>
      <c r="M9632" s="57"/>
      <c r="N9632" s="57"/>
    </row>
    <row r="9633" spans="5:14">
      <c r="E9633" s="66"/>
      <c r="F9633" s="66"/>
      <c r="G9633" s="57"/>
      <c r="H9633" s="57"/>
      <c r="I9633" s="57"/>
      <c r="J9633" s="57"/>
      <c r="K9633" s="57"/>
      <c r="L9633" s="57"/>
      <c r="M9633" s="57"/>
      <c r="N9633" s="57"/>
    </row>
    <row r="9634" spans="5:14">
      <c r="E9634" s="66"/>
      <c r="F9634" s="66"/>
      <c r="G9634" s="57"/>
      <c r="H9634" s="57"/>
      <c r="I9634" s="57"/>
      <c r="J9634" s="57"/>
      <c r="K9634" s="57"/>
      <c r="L9634" s="57"/>
      <c r="M9634" s="57"/>
      <c r="N9634" s="57"/>
    </row>
    <row r="9635" spans="5:14">
      <c r="E9635" s="66"/>
      <c r="F9635" s="66"/>
      <c r="G9635" s="57"/>
      <c r="H9635" s="57"/>
      <c r="I9635" s="57"/>
      <c r="J9635" s="57"/>
      <c r="K9635" s="57"/>
      <c r="L9635" s="57"/>
      <c r="M9635" s="57"/>
      <c r="N9635" s="57"/>
    </row>
    <row r="9636" spans="5:14">
      <c r="E9636" s="66"/>
      <c r="F9636" s="66"/>
      <c r="G9636" s="57"/>
      <c r="H9636" s="57"/>
      <c r="I9636" s="57"/>
      <c r="J9636" s="57"/>
      <c r="K9636" s="57"/>
      <c r="L9636" s="57"/>
      <c r="M9636" s="57"/>
      <c r="N9636" s="57"/>
    </row>
    <row r="9637" spans="5:14">
      <c r="E9637" s="66"/>
      <c r="F9637" s="66"/>
      <c r="G9637" s="57"/>
      <c r="H9637" s="57"/>
      <c r="I9637" s="57"/>
      <c r="J9637" s="57"/>
      <c r="K9637" s="57"/>
      <c r="L9637" s="57"/>
      <c r="M9637" s="57"/>
      <c r="N9637" s="57"/>
    </row>
    <row r="9638" spans="5:14">
      <c r="E9638" s="66"/>
      <c r="F9638" s="66"/>
      <c r="G9638" s="57"/>
      <c r="H9638" s="57"/>
      <c r="I9638" s="57"/>
      <c r="J9638" s="57"/>
      <c r="K9638" s="57"/>
      <c r="L9638" s="57"/>
      <c r="M9638" s="57"/>
      <c r="N9638" s="57"/>
    </row>
    <row r="9639" spans="5:14">
      <c r="E9639" s="66"/>
      <c r="F9639" s="66"/>
      <c r="G9639" s="57"/>
      <c r="H9639" s="57"/>
      <c r="I9639" s="57"/>
      <c r="J9639" s="57"/>
      <c r="K9639" s="57"/>
      <c r="L9639" s="57"/>
      <c r="M9639" s="57"/>
      <c r="N9639" s="57"/>
    </row>
    <row r="9640" spans="5:14">
      <c r="E9640" s="66"/>
      <c r="F9640" s="66"/>
      <c r="G9640" s="57"/>
      <c r="H9640" s="57"/>
      <c r="I9640" s="57"/>
      <c r="J9640" s="57"/>
      <c r="K9640" s="57"/>
      <c r="L9640" s="57"/>
      <c r="M9640" s="57"/>
      <c r="N9640" s="57"/>
    </row>
    <row r="9641" spans="5:14">
      <c r="E9641" s="66"/>
      <c r="F9641" s="66"/>
      <c r="G9641" s="57"/>
      <c r="H9641" s="57"/>
      <c r="I9641" s="57"/>
      <c r="J9641" s="57"/>
      <c r="K9641" s="57"/>
      <c r="L9641" s="57"/>
      <c r="M9641" s="57"/>
      <c r="N9641" s="57"/>
    </row>
    <row r="9642" spans="5:14">
      <c r="E9642" s="66"/>
      <c r="F9642" s="66"/>
      <c r="G9642" s="57"/>
      <c r="H9642" s="57"/>
      <c r="I9642" s="57"/>
      <c r="J9642" s="57"/>
      <c r="K9642" s="57"/>
      <c r="L9642" s="57"/>
      <c r="M9642" s="57"/>
      <c r="N9642" s="57"/>
    </row>
    <row r="9643" spans="5:14">
      <c r="E9643" s="66"/>
      <c r="F9643" s="66"/>
      <c r="G9643" s="57"/>
      <c r="H9643" s="57"/>
      <c r="I9643" s="57"/>
      <c r="J9643" s="57"/>
      <c r="K9643" s="57"/>
      <c r="L9643" s="57"/>
      <c r="M9643" s="57"/>
      <c r="N9643" s="57"/>
    </row>
    <row r="9644" spans="5:14">
      <c r="E9644" s="66"/>
      <c r="F9644" s="66"/>
      <c r="G9644" s="57"/>
      <c r="H9644" s="57"/>
      <c r="I9644" s="57"/>
      <c r="J9644" s="57"/>
      <c r="K9644" s="57"/>
      <c r="L9644" s="57"/>
      <c r="M9644" s="57"/>
      <c r="N9644" s="57"/>
    </row>
    <row r="9645" spans="5:14">
      <c r="E9645" s="66"/>
      <c r="F9645" s="66"/>
      <c r="G9645" s="57"/>
      <c r="H9645" s="57"/>
      <c r="I9645" s="57"/>
      <c r="J9645" s="57"/>
      <c r="K9645" s="57"/>
      <c r="L9645" s="57"/>
      <c r="M9645" s="57"/>
      <c r="N9645" s="57"/>
    </row>
    <row r="9646" spans="5:14">
      <c r="E9646" s="66"/>
      <c r="F9646" s="66"/>
      <c r="G9646" s="57"/>
      <c r="H9646" s="57"/>
      <c r="I9646" s="57"/>
      <c r="J9646" s="57"/>
      <c r="K9646" s="57"/>
      <c r="L9646" s="57"/>
      <c r="M9646" s="57"/>
      <c r="N9646" s="57"/>
    </row>
    <row r="9647" spans="5:14">
      <c r="E9647" s="66"/>
      <c r="F9647" s="66"/>
      <c r="G9647" s="57"/>
      <c r="H9647" s="57"/>
      <c r="I9647" s="57"/>
      <c r="J9647" s="57"/>
      <c r="K9647" s="57"/>
      <c r="L9647" s="57"/>
      <c r="M9647" s="57"/>
      <c r="N9647" s="57"/>
    </row>
    <row r="9648" spans="5:14">
      <c r="E9648" s="66"/>
      <c r="F9648" s="66"/>
      <c r="G9648" s="57"/>
      <c r="H9648" s="57"/>
      <c r="I9648" s="57"/>
      <c r="J9648" s="57"/>
      <c r="K9648" s="57"/>
      <c r="L9648" s="57"/>
      <c r="M9648" s="57"/>
      <c r="N9648" s="57"/>
    </row>
    <row r="9649" spans="5:14">
      <c r="E9649" s="66"/>
      <c r="F9649" s="66"/>
      <c r="G9649" s="57"/>
      <c r="H9649" s="57"/>
      <c r="I9649" s="57"/>
      <c r="J9649" s="57"/>
      <c r="K9649" s="57"/>
      <c r="L9649" s="57"/>
      <c r="M9649" s="57"/>
      <c r="N9649" s="57"/>
    </row>
    <row r="9650" spans="5:14">
      <c r="E9650" s="66"/>
      <c r="F9650" s="66"/>
      <c r="G9650" s="57"/>
      <c r="H9650" s="57"/>
      <c r="I9650" s="57"/>
      <c r="J9650" s="57"/>
      <c r="K9650" s="57"/>
      <c r="L9650" s="57"/>
      <c r="M9650" s="57"/>
      <c r="N9650" s="57"/>
    </row>
    <row r="9651" spans="5:14">
      <c r="E9651" s="66"/>
      <c r="F9651" s="66"/>
      <c r="G9651" s="57"/>
      <c r="H9651" s="57"/>
      <c r="I9651" s="57"/>
      <c r="J9651" s="57"/>
      <c r="K9651" s="57"/>
      <c r="L9651" s="57"/>
      <c r="M9651" s="57"/>
      <c r="N9651" s="57"/>
    </row>
    <row r="9652" spans="5:14">
      <c r="E9652" s="66"/>
      <c r="F9652" s="66"/>
      <c r="G9652" s="57"/>
      <c r="H9652" s="57"/>
      <c r="I9652" s="57"/>
      <c r="J9652" s="57"/>
      <c r="K9652" s="57"/>
      <c r="L9652" s="57"/>
      <c r="M9652" s="57"/>
      <c r="N9652" s="57"/>
    </row>
    <row r="9653" spans="5:14">
      <c r="E9653" s="66"/>
      <c r="F9653" s="66"/>
      <c r="G9653" s="57"/>
      <c r="H9653" s="57"/>
      <c r="I9653" s="57"/>
      <c r="J9653" s="57"/>
      <c r="K9653" s="57"/>
      <c r="L9653" s="57"/>
      <c r="M9653" s="57"/>
      <c r="N9653" s="57"/>
    </row>
    <row r="9654" spans="5:14">
      <c r="E9654" s="66"/>
      <c r="F9654" s="66"/>
      <c r="G9654" s="57"/>
      <c r="H9654" s="57"/>
      <c r="I9654" s="57"/>
      <c r="J9654" s="57"/>
      <c r="K9654" s="57"/>
      <c r="L9654" s="57"/>
      <c r="M9654" s="57"/>
      <c r="N9654" s="57"/>
    </row>
    <row r="9655" spans="5:14">
      <c r="E9655" s="66"/>
      <c r="F9655" s="66"/>
      <c r="G9655" s="57"/>
      <c r="H9655" s="57"/>
      <c r="I9655" s="57"/>
      <c r="J9655" s="57"/>
      <c r="K9655" s="57"/>
      <c r="L9655" s="57"/>
      <c r="M9655" s="57"/>
      <c r="N9655" s="57"/>
    </row>
    <row r="9656" spans="5:14">
      <c r="E9656" s="66"/>
      <c r="F9656" s="66"/>
      <c r="G9656" s="57"/>
      <c r="H9656" s="57"/>
      <c r="I9656" s="57"/>
      <c r="J9656" s="57"/>
      <c r="K9656" s="57"/>
      <c r="L9656" s="57"/>
      <c r="M9656" s="57"/>
      <c r="N9656" s="57"/>
    </row>
    <row r="9657" spans="5:14">
      <c r="E9657" s="66"/>
      <c r="F9657" s="66"/>
      <c r="G9657" s="57"/>
      <c r="H9657" s="57"/>
      <c r="I9657" s="57"/>
      <c r="J9657" s="57"/>
      <c r="K9657" s="57"/>
      <c r="L9657" s="57"/>
      <c r="M9657" s="57"/>
      <c r="N9657" s="57"/>
    </row>
    <row r="9658" spans="5:14">
      <c r="E9658" s="66"/>
      <c r="F9658" s="66"/>
      <c r="G9658" s="57"/>
      <c r="H9658" s="57"/>
      <c r="I9658" s="57"/>
      <c r="J9658" s="57"/>
      <c r="K9658" s="57"/>
      <c r="L9658" s="57"/>
      <c r="M9658" s="57"/>
      <c r="N9658" s="57"/>
    </row>
    <row r="9659" spans="5:14">
      <c r="E9659" s="66"/>
      <c r="F9659" s="66"/>
      <c r="G9659" s="57"/>
      <c r="H9659" s="57"/>
      <c r="I9659" s="57"/>
      <c r="J9659" s="57"/>
      <c r="K9659" s="57"/>
      <c r="L9659" s="57"/>
      <c r="M9659" s="57"/>
      <c r="N9659" s="57"/>
    </row>
    <row r="9660" spans="5:14">
      <c r="E9660" s="66"/>
      <c r="F9660" s="66"/>
      <c r="G9660" s="57"/>
      <c r="H9660" s="57"/>
      <c r="I9660" s="57"/>
      <c r="J9660" s="57"/>
      <c r="K9660" s="57"/>
      <c r="L9660" s="57"/>
      <c r="M9660" s="57"/>
      <c r="N9660" s="57"/>
    </row>
    <row r="9661" spans="5:14">
      <c r="E9661" s="66"/>
      <c r="F9661" s="66"/>
      <c r="G9661" s="57"/>
      <c r="H9661" s="57"/>
      <c r="I9661" s="57"/>
      <c r="J9661" s="57"/>
      <c r="K9661" s="57"/>
      <c r="L9661" s="57"/>
      <c r="M9661" s="57"/>
      <c r="N9661" s="57"/>
    </row>
    <row r="9662" spans="5:14">
      <c r="E9662" s="66"/>
      <c r="F9662" s="66"/>
      <c r="G9662" s="57"/>
      <c r="H9662" s="57"/>
      <c r="I9662" s="57"/>
      <c r="J9662" s="57"/>
      <c r="K9662" s="57"/>
      <c r="L9662" s="57"/>
      <c r="M9662" s="57"/>
      <c r="N9662" s="57"/>
    </row>
    <row r="9663" spans="5:14">
      <c r="E9663" s="66"/>
      <c r="F9663" s="66"/>
      <c r="G9663" s="57"/>
      <c r="H9663" s="57"/>
      <c r="I9663" s="57"/>
      <c r="J9663" s="57"/>
      <c r="K9663" s="57"/>
      <c r="L9663" s="57"/>
      <c r="M9663" s="57"/>
      <c r="N9663" s="57"/>
    </row>
    <row r="9664" spans="5:14">
      <c r="E9664" s="66"/>
      <c r="F9664" s="66"/>
      <c r="G9664" s="57"/>
      <c r="H9664" s="57"/>
      <c r="I9664" s="57"/>
      <c r="J9664" s="57"/>
      <c r="K9664" s="57"/>
      <c r="L9664" s="57"/>
      <c r="M9664" s="57"/>
      <c r="N9664" s="57"/>
    </row>
    <row r="9665" spans="5:14">
      <c r="E9665" s="66"/>
      <c r="F9665" s="66"/>
      <c r="G9665" s="57"/>
      <c r="H9665" s="57"/>
      <c r="I9665" s="57"/>
      <c r="J9665" s="57"/>
      <c r="K9665" s="57"/>
      <c r="L9665" s="57"/>
      <c r="M9665" s="57"/>
      <c r="N9665" s="57"/>
    </row>
    <row r="9666" spans="5:14">
      <c r="E9666" s="66"/>
      <c r="F9666" s="66"/>
      <c r="G9666" s="57"/>
      <c r="H9666" s="57"/>
      <c r="I9666" s="57"/>
      <c r="J9666" s="57"/>
      <c r="K9666" s="57"/>
      <c r="L9666" s="57"/>
      <c r="M9666" s="57"/>
      <c r="N9666" s="57"/>
    </row>
    <row r="9667" spans="5:14">
      <c r="E9667" s="66"/>
      <c r="F9667" s="66"/>
      <c r="G9667" s="57"/>
      <c r="H9667" s="57"/>
      <c r="I9667" s="57"/>
      <c r="J9667" s="57"/>
      <c r="K9667" s="57"/>
      <c r="L9667" s="57"/>
      <c r="M9667" s="57"/>
      <c r="N9667" s="57"/>
    </row>
    <row r="9668" spans="5:14">
      <c r="E9668" s="66"/>
      <c r="F9668" s="66"/>
      <c r="G9668" s="57"/>
      <c r="H9668" s="57"/>
      <c r="I9668" s="57"/>
      <c r="J9668" s="57"/>
      <c r="K9668" s="57"/>
      <c r="L9668" s="57"/>
      <c r="M9668" s="57"/>
      <c r="N9668" s="57"/>
    </row>
    <row r="9669" spans="5:14">
      <c r="E9669" s="66"/>
      <c r="F9669" s="66"/>
      <c r="G9669" s="57"/>
      <c r="H9669" s="57"/>
      <c r="I9669" s="57"/>
      <c r="J9669" s="57"/>
      <c r="K9669" s="57"/>
      <c r="L9669" s="57"/>
      <c r="M9669" s="57"/>
      <c r="N9669" s="57"/>
    </row>
    <row r="9670" spans="5:14">
      <c r="E9670" s="66"/>
      <c r="F9670" s="66"/>
      <c r="G9670" s="57"/>
      <c r="H9670" s="57"/>
      <c r="I9670" s="57"/>
      <c r="J9670" s="57"/>
      <c r="K9670" s="57"/>
      <c r="L9670" s="57"/>
      <c r="M9670" s="57"/>
      <c r="N9670" s="57"/>
    </row>
    <row r="9671" spans="5:14">
      <c r="E9671" s="66"/>
      <c r="F9671" s="66"/>
      <c r="G9671" s="57"/>
      <c r="H9671" s="57"/>
      <c r="I9671" s="57"/>
      <c r="J9671" s="57"/>
      <c r="K9671" s="57"/>
      <c r="L9671" s="57"/>
      <c r="M9671" s="57"/>
      <c r="N9671" s="57"/>
    </row>
    <row r="9672" spans="5:14">
      <c r="E9672" s="66"/>
      <c r="F9672" s="66"/>
      <c r="G9672" s="57"/>
      <c r="H9672" s="57"/>
      <c r="I9672" s="57"/>
      <c r="J9672" s="57"/>
      <c r="K9672" s="57"/>
      <c r="L9672" s="57"/>
      <c r="M9672" s="57"/>
      <c r="N9672" s="57"/>
    </row>
    <row r="9673" spans="5:14">
      <c r="E9673" s="66"/>
      <c r="F9673" s="66"/>
      <c r="G9673" s="57"/>
      <c r="H9673" s="57"/>
      <c r="I9673" s="57"/>
      <c r="J9673" s="57"/>
      <c r="K9673" s="57"/>
      <c r="L9673" s="57"/>
      <c r="M9673" s="57"/>
      <c r="N9673" s="57"/>
    </row>
    <row r="9674" spans="5:14">
      <c r="E9674" s="66"/>
      <c r="F9674" s="66"/>
      <c r="G9674" s="57"/>
      <c r="H9674" s="57"/>
      <c r="I9674" s="57"/>
      <c r="J9674" s="57"/>
      <c r="K9674" s="57"/>
      <c r="L9674" s="57"/>
      <c r="M9674" s="57"/>
      <c r="N9674" s="57"/>
    </row>
    <row r="9675" spans="5:14">
      <c r="E9675" s="66"/>
      <c r="F9675" s="66"/>
      <c r="G9675" s="57"/>
      <c r="H9675" s="57"/>
      <c r="I9675" s="57"/>
      <c r="J9675" s="57"/>
      <c r="K9675" s="57"/>
      <c r="L9675" s="57"/>
      <c r="M9675" s="57"/>
      <c r="N9675" s="57"/>
    </row>
    <row r="9676" spans="5:14">
      <c r="E9676" s="66"/>
      <c r="F9676" s="66"/>
      <c r="G9676" s="57"/>
      <c r="H9676" s="57"/>
      <c r="I9676" s="57"/>
      <c r="J9676" s="57"/>
      <c r="K9676" s="57"/>
      <c r="L9676" s="57"/>
      <c r="M9676" s="57"/>
      <c r="N9676" s="57"/>
    </row>
    <row r="9677" spans="5:14">
      <c r="E9677" s="66"/>
      <c r="F9677" s="66"/>
      <c r="G9677" s="57"/>
      <c r="H9677" s="57"/>
      <c r="I9677" s="57"/>
      <c r="J9677" s="57"/>
      <c r="K9677" s="57"/>
      <c r="L9677" s="57"/>
      <c r="M9677" s="57"/>
      <c r="N9677" s="57"/>
    </row>
    <row r="9678" spans="5:14">
      <c r="E9678" s="66"/>
      <c r="F9678" s="66"/>
      <c r="G9678" s="57"/>
      <c r="H9678" s="57"/>
      <c r="I9678" s="57"/>
      <c r="J9678" s="57"/>
      <c r="K9678" s="57"/>
      <c r="L9678" s="57"/>
      <c r="M9678" s="57"/>
      <c r="N9678" s="57"/>
    </row>
    <row r="9679" spans="5:14">
      <c r="E9679" s="66"/>
      <c r="F9679" s="66"/>
      <c r="G9679" s="57"/>
      <c r="H9679" s="57"/>
      <c r="I9679" s="57"/>
      <c r="J9679" s="57"/>
      <c r="K9679" s="57"/>
      <c r="L9679" s="57"/>
      <c r="M9679" s="57"/>
      <c r="N9679" s="57"/>
    </row>
    <row r="9680" spans="5:14">
      <c r="E9680" s="66"/>
      <c r="F9680" s="66"/>
      <c r="G9680" s="57"/>
      <c r="H9680" s="57"/>
      <c r="I9680" s="57"/>
      <c r="J9680" s="57"/>
      <c r="K9680" s="57"/>
      <c r="L9680" s="57"/>
      <c r="M9680" s="57"/>
      <c r="N9680" s="57"/>
    </row>
    <row r="9681" spans="5:14">
      <c r="E9681" s="66"/>
      <c r="F9681" s="66"/>
      <c r="G9681" s="57"/>
      <c r="H9681" s="57"/>
      <c r="I9681" s="57"/>
      <c r="J9681" s="57"/>
      <c r="K9681" s="57"/>
      <c r="L9681" s="57"/>
      <c r="M9681" s="57"/>
      <c r="N9681" s="57"/>
    </row>
    <row r="9682" spans="5:14">
      <c r="E9682" s="66"/>
      <c r="F9682" s="66"/>
      <c r="G9682" s="57"/>
      <c r="H9682" s="57"/>
      <c r="I9682" s="57"/>
      <c r="J9682" s="57"/>
      <c r="K9682" s="57"/>
      <c r="L9682" s="57"/>
      <c r="M9682" s="57"/>
      <c r="N9682" s="57"/>
    </row>
    <row r="9683" spans="5:14">
      <c r="E9683" s="66"/>
      <c r="F9683" s="66"/>
      <c r="G9683" s="57"/>
      <c r="H9683" s="57"/>
      <c r="I9683" s="57"/>
      <c r="J9683" s="57"/>
      <c r="K9683" s="57"/>
      <c r="L9683" s="57"/>
      <c r="M9683" s="57"/>
      <c r="N9683" s="57"/>
    </row>
    <row r="9684" spans="5:14">
      <c r="E9684" s="66"/>
      <c r="F9684" s="66"/>
      <c r="G9684" s="57"/>
      <c r="H9684" s="57"/>
      <c r="I9684" s="57"/>
      <c r="J9684" s="57"/>
      <c r="K9684" s="57"/>
      <c r="L9684" s="57"/>
      <c r="M9684" s="57"/>
      <c r="N9684" s="57"/>
    </row>
    <row r="9685" spans="5:14">
      <c r="E9685" s="66"/>
      <c r="F9685" s="66"/>
      <c r="G9685" s="57"/>
      <c r="H9685" s="57"/>
      <c r="I9685" s="57"/>
      <c r="J9685" s="57"/>
      <c r="K9685" s="57"/>
      <c r="L9685" s="57"/>
      <c r="M9685" s="57"/>
      <c r="N9685" s="57"/>
    </row>
    <row r="9686" spans="5:14">
      <c r="E9686" s="66"/>
      <c r="F9686" s="66"/>
      <c r="G9686" s="57"/>
      <c r="H9686" s="57"/>
      <c r="I9686" s="57"/>
      <c r="J9686" s="57"/>
      <c r="K9686" s="57"/>
      <c r="L9686" s="57"/>
      <c r="M9686" s="57"/>
      <c r="N9686" s="57"/>
    </row>
    <row r="9687" spans="5:14">
      <c r="E9687" s="66"/>
      <c r="F9687" s="66"/>
      <c r="G9687" s="57"/>
      <c r="H9687" s="57"/>
      <c r="I9687" s="57"/>
      <c r="J9687" s="57"/>
      <c r="K9687" s="57"/>
      <c r="L9687" s="57"/>
      <c r="M9687" s="57"/>
      <c r="N9687" s="57"/>
    </row>
    <row r="9688" spans="5:14">
      <c r="E9688" s="66"/>
      <c r="F9688" s="66"/>
      <c r="G9688" s="57"/>
      <c r="H9688" s="57"/>
      <c r="I9688" s="57"/>
      <c r="J9688" s="57"/>
      <c r="K9688" s="57"/>
      <c r="L9688" s="57"/>
      <c r="M9688" s="57"/>
      <c r="N9688" s="57"/>
    </row>
    <row r="9689" spans="5:14">
      <c r="E9689" s="66"/>
      <c r="F9689" s="66"/>
      <c r="G9689" s="57"/>
      <c r="H9689" s="57"/>
      <c r="I9689" s="57"/>
      <c r="J9689" s="57"/>
      <c r="K9689" s="57"/>
      <c r="L9689" s="57"/>
      <c r="M9689" s="57"/>
      <c r="N9689" s="57"/>
    </row>
    <row r="9690" spans="5:14">
      <c r="E9690" s="66"/>
      <c r="F9690" s="66"/>
      <c r="G9690" s="57"/>
      <c r="H9690" s="57"/>
      <c r="I9690" s="57"/>
      <c r="J9690" s="57"/>
      <c r="K9690" s="57"/>
      <c r="L9690" s="57"/>
      <c r="M9690" s="57"/>
      <c r="N9690" s="57"/>
    </row>
    <row r="9691" spans="5:14">
      <c r="E9691" s="66"/>
      <c r="F9691" s="66"/>
      <c r="G9691" s="57"/>
      <c r="H9691" s="57"/>
      <c r="I9691" s="57"/>
      <c r="J9691" s="57"/>
      <c r="K9691" s="57"/>
      <c r="L9691" s="57"/>
      <c r="M9691" s="57"/>
      <c r="N9691" s="57"/>
    </row>
    <row r="9692" spans="5:14">
      <c r="E9692" s="66"/>
      <c r="F9692" s="66"/>
      <c r="G9692" s="57"/>
      <c r="H9692" s="57"/>
      <c r="I9692" s="57"/>
      <c r="J9692" s="57"/>
      <c r="K9692" s="57"/>
      <c r="L9692" s="57"/>
      <c r="M9692" s="57"/>
      <c r="N9692" s="57"/>
    </row>
    <row r="9693" spans="5:14">
      <c r="E9693" s="66"/>
      <c r="F9693" s="66"/>
      <c r="G9693" s="57"/>
      <c r="H9693" s="57"/>
      <c r="I9693" s="57"/>
      <c r="J9693" s="57"/>
      <c r="K9693" s="57"/>
      <c r="L9693" s="57"/>
      <c r="M9693" s="57"/>
      <c r="N9693" s="57"/>
    </row>
    <row r="9694" spans="5:14">
      <c r="E9694" s="66"/>
      <c r="F9694" s="66"/>
      <c r="G9694" s="57"/>
      <c r="H9694" s="57"/>
      <c r="I9694" s="57"/>
      <c r="J9694" s="57"/>
      <c r="K9694" s="57"/>
      <c r="L9694" s="57"/>
      <c r="M9694" s="57"/>
      <c r="N9694" s="57"/>
    </row>
    <row r="9695" spans="5:14">
      <c r="E9695" s="66"/>
      <c r="F9695" s="66"/>
      <c r="G9695" s="57"/>
      <c r="H9695" s="57"/>
      <c r="I9695" s="57"/>
      <c r="J9695" s="57"/>
      <c r="K9695" s="57"/>
      <c r="L9695" s="57"/>
      <c r="M9695" s="57"/>
      <c r="N9695" s="57"/>
    </row>
    <row r="9696" spans="5:14">
      <c r="E9696" s="66"/>
      <c r="F9696" s="66"/>
      <c r="G9696" s="57"/>
      <c r="H9696" s="57"/>
      <c r="I9696" s="57"/>
      <c r="J9696" s="57"/>
      <c r="K9696" s="57"/>
      <c r="L9696" s="57"/>
      <c r="M9696" s="57"/>
      <c r="N9696" s="57"/>
    </row>
    <row r="9697" spans="5:14">
      <c r="E9697" s="66"/>
      <c r="F9697" s="66"/>
      <c r="G9697" s="57"/>
      <c r="H9697" s="57"/>
      <c r="I9697" s="57"/>
      <c r="J9697" s="57"/>
      <c r="K9697" s="57"/>
      <c r="L9697" s="57"/>
      <c r="M9697" s="57"/>
      <c r="N9697" s="57"/>
    </row>
    <row r="9698" spans="5:14">
      <c r="E9698" s="66"/>
      <c r="F9698" s="66"/>
      <c r="G9698" s="57"/>
      <c r="H9698" s="57"/>
      <c r="I9698" s="57"/>
      <c r="J9698" s="57"/>
      <c r="K9698" s="57"/>
      <c r="L9698" s="57"/>
      <c r="M9698" s="57"/>
      <c r="N9698" s="57"/>
    </row>
    <row r="9699" spans="5:14">
      <c r="E9699" s="66"/>
      <c r="F9699" s="66"/>
      <c r="G9699" s="57"/>
      <c r="H9699" s="57"/>
      <c r="I9699" s="57"/>
      <c r="J9699" s="57"/>
      <c r="K9699" s="57"/>
      <c r="L9699" s="57"/>
      <c r="M9699" s="57"/>
      <c r="N9699" s="57"/>
    </row>
    <row r="9700" spans="5:14">
      <c r="E9700" s="66"/>
      <c r="F9700" s="66"/>
      <c r="G9700" s="57"/>
      <c r="H9700" s="57"/>
      <c r="I9700" s="57"/>
      <c r="J9700" s="57"/>
      <c r="K9700" s="57"/>
      <c r="L9700" s="57"/>
      <c r="M9700" s="57"/>
      <c r="N9700" s="57"/>
    </row>
    <row r="9701" spans="5:14">
      <c r="E9701" s="66"/>
      <c r="F9701" s="66"/>
      <c r="G9701" s="57"/>
      <c r="H9701" s="57"/>
      <c r="I9701" s="57"/>
      <c r="J9701" s="57"/>
      <c r="K9701" s="57"/>
      <c r="L9701" s="57"/>
      <c r="M9701" s="57"/>
      <c r="N9701" s="57"/>
    </row>
    <row r="9702" spans="5:14">
      <c r="E9702" s="66"/>
      <c r="F9702" s="66"/>
      <c r="G9702" s="57"/>
      <c r="H9702" s="57"/>
      <c r="I9702" s="57"/>
      <c r="J9702" s="57"/>
      <c r="K9702" s="57"/>
      <c r="L9702" s="57"/>
      <c r="M9702" s="57"/>
      <c r="N9702" s="57"/>
    </row>
    <row r="9703" spans="5:14">
      <c r="E9703" s="66"/>
      <c r="F9703" s="66"/>
      <c r="G9703" s="57"/>
      <c r="H9703" s="57"/>
      <c r="I9703" s="57"/>
      <c r="J9703" s="57"/>
      <c r="K9703" s="57"/>
      <c r="L9703" s="57"/>
      <c r="M9703" s="57"/>
      <c r="N9703" s="57"/>
    </row>
    <row r="9704" spans="5:14">
      <c r="E9704" s="66"/>
      <c r="F9704" s="66"/>
      <c r="G9704" s="57"/>
      <c r="H9704" s="57"/>
      <c r="I9704" s="57"/>
      <c r="J9704" s="57"/>
      <c r="K9704" s="57"/>
      <c r="L9704" s="57"/>
      <c r="M9704" s="57"/>
      <c r="N9704" s="57"/>
    </row>
    <row r="9705" spans="5:14">
      <c r="E9705" s="66"/>
      <c r="F9705" s="66"/>
      <c r="G9705" s="57"/>
      <c r="H9705" s="57"/>
      <c r="I9705" s="57"/>
      <c r="J9705" s="57"/>
      <c r="K9705" s="57"/>
      <c r="L9705" s="57"/>
      <c r="M9705" s="57"/>
      <c r="N9705" s="57"/>
    </row>
    <row r="9706" spans="5:14">
      <c r="E9706" s="66"/>
      <c r="F9706" s="66"/>
      <c r="G9706" s="57"/>
      <c r="H9706" s="57"/>
      <c r="I9706" s="57"/>
      <c r="J9706" s="57"/>
      <c r="K9706" s="57"/>
      <c r="L9706" s="57"/>
      <c r="M9706" s="57"/>
      <c r="N9706" s="57"/>
    </row>
    <row r="9707" spans="5:14">
      <c r="E9707" s="66"/>
      <c r="F9707" s="66"/>
      <c r="G9707" s="57"/>
      <c r="H9707" s="57"/>
      <c r="I9707" s="57"/>
      <c r="J9707" s="57"/>
      <c r="K9707" s="57"/>
      <c r="L9707" s="57"/>
      <c r="M9707" s="57"/>
      <c r="N9707" s="57"/>
    </row>
    <row r="9708" spans="5:14">
      <c r="E9708" s="66"/>
      <c r="F9708" s="66"/>
      <c r="G9708" s="57"/>
      <c r="H9708" s="57"/>
      <c r="I9708" s="57"/>
      <c r="J9708" s="57"/>
      <c r="K9708" s="57"/>
      <c r="L9708" s="57"/>
      <c r="M9708" s="57"/>
      <c r="N9708" s="57"/>
    </row>
    <row r="9709" spans="5:14">
      <c r="E9709" s="66"/>
      <c r="F9709" s="66"/>
      <c r="G9709" s="57"/>
      <c r="H9709" s="57"/>
      <c r="I9709" s="57"/>
      <c r="J9709" s="57"/>
      <c r="K9709" s="57"/>
      <c r="L9709" s="57"/>
      <c r="M9709" s="57"/>
      <c r="N9709" s="57"/>
    </row>
    <row r="9710" spans="5:14">
      <c r="E9710" s="66"/>
      <c r="F9710" s="66"/>
      <c r="G9710" s="57"/>
      <c r="H9710" s="57"/>
      <c r="I9710" s="57"/>
      <c r="J9710" s="57"/>
      <c r="K9710" s="57"/>
      <c r="L9710" s="57"/>
      <c r="M9710" s="57"/>
      <c r="N9710" s="57"/>
    </row>
    <row r="9711" spans="5:14">
      <c r="E9711" s="66"/>
      <c r="F9711" s="66"/>
      <c r="G9711" s="57"/>
      <c r="H9711" s="57"/>
      <c r="I9711" s="57"/>
      <c r="J9711" s="57"/>
      <c r="K9711" s="57"/>
      <c r="L9711" s="57"/>
      <c r="M9711" s="57"/>
      <c r="N9711" s="57"/>
    </row>
    <row r="9712" spans="5:14">
      <c r="E9712" s="66"/>
      <c r="F9712" s="66"/>
      <c r="G9712" s="57"/>
      <c r="H9712" s="57"/>
      <c r="I9712" s="57"/>
      <c r="J9712" s="57"/>
      <c r="K9712" s="57"/>
      <c r="L9712" s="57"/>
      <c r="M9712" s="57"/>
      <c r="N9712" s="57"/>
    </row>
    <row r="9713" spans="5:14">
      <c r="E9713" s="66"/>
      <c r="F9713" s="66"/>
      <c r="G9713" s="57"/>
      <c r="H9713" s="57"/>
      <c r="I9713" s="57"/>
      <c r="J9713" s="57"/>
      <c r="K9713" s="57"/>
      <c r="L9713" s="57"/>
      <c r="M9713" s="57"/>
      <c r="N9713" s="57"/>
    </row>
    <row r="9714" spans="5:14">
      <c r="E9714" s="66"/>
      <c r="F9714" s="66"/>
      <c r="G9714" s="57"/>
      <c r="H9714" s="57"/>
      <c r="I9714" s="57"/>
      <c r="J9714" s="57"/>
      <c r="K9714" s="57"/>
      <c r="L9714" s="57"/>
      <c r="M9714" s="57"/>
      <c r="N9714" s="57"/>
    </row>
    <row r="9715" spans="5:14">
      <c r="E9715" s="66"/>
      <c r="F9715" s="66"/>
      <c r="G9715" s="57"/>
      <c r="H9715" s="57"/>
      <c r="I9715" s="57"/>
      <c r="J9715" s="57"/>
      <c r="K9715" s="57"/>
      <c r="L9715" s="57"/>
      <c r="M9715" s="57"/>
      <c r="N9715" s="57"/>
    </row>
    <row r="9716" spans="5:14">
      <c r="E9716" s="66"/>
      <c r="F9716" s="66"/>
      <c r="G9716" s="57"/>
      <c r="H9716" s="57"/>
      <c r="I9716" s="57"/>
      <c r="J9716" s="57"/>
      <c r="K9716" s="57"/>
      <c r="L9716" s="57"/>
      <c r="M9716" s="57"/>
      <c r="N9716" s="57"/>
    </row>
    <row r="9717" spans="5:14">
      <c r="E9717" s="66"/>
      <c r="F9717" s="66"/>
      <c r="G9717" s="57"/>
      <c r="H9717" s="57"/>
      <c r="I9717" s="57"/>
      <c r="J9717" s="57"/>
      <c r="K9717" s="57"/>
      <c r="L9717" s="57"/>
      <c r="M9717" s="57"/>
      <c r="N9717" s="57"/>
    </row>
    <row r="9718" spans="5:14">
      <c r="E9718" s="66"/>
      <c r="F9718" s="66"/>
      <c r="G9718" s="57"/>
      <c r="H9718" s="57"/>
      <c r="I9718" s="57"/>
      <c r="J9718" s="57"/>
      <c r="K9718" s="57"/>
      <c r="L9718" s="57"/>
      <c r="M9718" s="57"/>
      <c r="N9718" s="57"/>
    </row>
    <row r="9719" spans="5:14">
      <c r="E9719" s="66"/>
      <c r="F9719" s="66"/>
      <c r="G9719" s="57"/>
      <c r="H9719" s="57"/>
      <c r="I9719" s="57"/>
      <c r="J9719" s="57"/>
      <c r="K9719" s="57"/>
      <c r="L9719" s="57"/>
      <c r="M9719" s="57"/>
      <c r="N9719" s="57"/>
    </row>
    <row r="9720" spans="5:14">
      <c r="E9720" s="66"/>
      <c r="F9720" s="66"/>
      <c r="G9720" s="57"/>
      <c r="H9720" s="57"/>
      <c r="I9720" s="57"/>
      <c r="J9720" s="57"/>
      <c r="K9720" s="57"/>
      <c r="L9720" s="57"/>
      <c r="M9720" s="57"/>
      <c r="N9720" s="57"/>
    </row>
    <row r="9721" spans="5:14">
      <c r="E9721" s="66"/>
      <c r="F9721" s="66"/>
      <c r="G9721" s="57"/>
      <c r="H9721" s="57"/>
      <c r="I9721" s="57"/>
      <c r="J9721" s="57"/>
      <c r="K9721" s="57"/>
      <c r="L9721" s="57"/>
      <c r="M9721" s="57"/>
      <c r="N9721" s="57"/>
    </row>
    <row r="9722" spans="5:14">
      <c r="E9722" s="66"/>
      <c r="F9722" s="66"/>
      <c r="G9722" s="57"/>
      <c r="H9722" s="57"/>
      <c r="I9722" s="57"/>
      <c r="J9722" s="57"/>
      <c r="K9722" s="57"/>
      <c r="L9722" s="57"/>
      <c r="M9722" s="57"/>
      <c r="N9722" s="57"/>
    </row>
    <row r="9723" spans="5:14">
      <c r="E9723" s="66"/>
      <c r="F9723" s="66"/>
      <c r="G9723" s="57"/>
      <c r="H9723" s="57"/>
      <c r="I9723" s="57"/>
      <c r="J9723" s="57"/>
      <c r="K9723" s="57"/>
      <c r="L9723" s="57"/>
      <c r="M9723" s="57"/>
      <c r="N9723" s="57"/>
    </row>
    <row r="9724" spans="5:14">
      <c r="E9724" s="66"/>
      <c r="F9724" s="66"/>
      <c r="G9724" s="57"/>
      <c r="H9724" s="57"/>
      <c r="I9724" s="57"/>
      <c r="J9724" s="57"/>
      <c r="K9724" s="57"/>
      <c r="L9724" s="57"/>
      <c r="M9724" s="57"/>
      <c r="N9724" s="57"/>
    </row>
    <row r="9725" spans="5:14">
      <c r="E9725" s="66"/>
      <c r="F9725" s="66"/>
      <c r="G9725" s="57"/>
      <c r="H9725" s="57"/>
      <c r="I9725" s="57"/>
      <c r="J9725" s="57"/>
      <c r="K9725" s="57"/>
      <c r="L9725" s="57"/>
      <c r="M9725" s="57"/>
      <c r="N9725" s="57"/>
    </row>
    <row r="9726" spans="5:14">
      <c r="E9726" s="66"/>
      <c r="F9726" s="66"/>
      <c r="G9726" s="57"/>
      <c r="H9726" s="57"/>
      <c r="I9726" s="57"/>
      <c r="J9726" s="57"/>
      <c r="K9726" s="57"/>
      <c r="L9726" s="57"/>
      <c r="M9726" s="57"/>
      <c r="N9726" s="57"/>
    </row>
    <row r="9727" spans="5:14">
      <c r="E9727" s="66"/>
      <c r="F9727" s="66"/>
      <c r="G9727" s="57"/>
      <c r="H9727" s="57"/>
      <c r="I9727" s="57"/>
      <c r="J9727" s="57"/>
      <c r="K9727" s="57"/>
      <c r="L9727" s="57"/>
      <c r="M9727" s="57"/>
      <c r="N9727" s="57"/>
    </row>
    <row r="9728" spans="5:14">
      <c r="E9728" s="66"/>
      <c r="F9728" s="66"/>
      <c r="G9728" s="57"/>
      <c r="H9728" s="57"/>
      <c r="I9728" s="57"/>
      <c r="J9728" s="57"/>
      <c r="K9728" s="57"/>
      <c r="L9728" s="57"/>
      <c r="M9728" s="57"/>
      <c r="N9728" s="57"/>
    </row>
    <row r="9729" spans="5:14">
      <c r="E9729" s="66"/>
      <c r="F9729" s="66"/>
      <c r="G9729" s="57"/>
      <c r="H9729" s="57"/>
      <c r="I9729" s="57"/>
      <c r="J9729" s="57"/>
      <c r="K9729" s="57"/>
      <c r="L9729" s="57"/>
      <c r="M9729" s="57"/>
      <c r="N9729" s="57"/>
    </row>
    <row r="9730" spans="5:14">
      <c r="E9730" s="66"/>
      <c r="F9730" s="66"/>
      <c r="G9730" s="57"/>
      <c r="H9730" s="57"/>
      <c r="I9730" s="57"/>
      <c r="J9730" s="57"/>
      <c r="K9730" s="57"/>
      <c r="L9730" s="57"/>
      <c r="M9730" s="57"/>
      <c r="N9730" s="57"/>
    </row>
    <row r="9731" spans="5:14">
      <c r="E9731" s="66"/>
      <c r="F9731" s="66"/>
      <c r="G9731" s="57"/>
      <c r="H9731" s="57"/>
      <c r="I9731" s="57"/>
      <c r="J9731" s="57"/>
      <c r="K9731" s="57"/>
      <c r="L9731" s="57"/>
      <c r="M9731" s="57"/>
      <c r="N9731" s="57"/>
    </row>
    <row r="9732" spans="5:14">
      <c r="E9732" s="66"/>
      <c r="F9732" s="66"/>
      <c r="G9732" s="57"/>
      <c r="H9732" s="57"/>
      <c r="I9732" s="57"/>
      <c r="J9732" s="57"/>
      <c r="K9732" s="57"/>
      <c r="L9732" s="57"/>
      <c r="M9732" s="57"/>
      <c r="N9732" s="57"/>
    </row>
    <row r="9733" spans="5:14">
      <c r="E9733" s="66"/>
      <c r="F9733" s="66"/>
      <c r="G9733" s="57"/>
      <c r="H9733" s="57"/>
      <c r="I9733" s="57"/>
      <c r="J9733" s="57"/>
      <c r="K9733" s="57"/>
      <c r="L9733" s="57"/>
      <c r="M9733" s="57"/>
      <c r="N9733" s="57"/>
    </row>
    <row r="9734" spans="5:14">
      <c r="E9734" s="66"/>
      <c r="F9734" s="66"/>
      <c r="G9734" s="57"/>
      <c r="H9734" s="57"/>
      <c r="I9734" s="57"/>
      <c r="J9734" s="57"/>
      <c r="K9734" s="57"/>
      <c r="L9734" s="57"/>
      <c r="M9734" s="57"/>
      <c r="N9734" s="57"/>
    </row>
    <row r="9735" spans="5:14">
      <c r="E9735" s="66"/>
      <c r="F9735" s="66"/>
      <c r="G9735" s="57"/>
      <c r="H9735" s="57"/>
      <c r="I9735" s="57"/>
      <c r="J9735" s="57"/>
      <c r="K9735" s="57"/>
      <c r="L9735" s="57"/>
      <c r="M9735" s="57"/>
      <c r="N9735" s="57"/>
    </row>
    <row r="9736" spans="5:14">
      <c r="E9736" s="66"/>
      <c r="F9736" s="66"/>
      <c r="G9736" s="57"/>
      <c r="H9736" s="57"/>
      <c r="I9736" s="57"/>
      <c r="J9736" s="57"/>
      <c r="K9736" s="57"/>
      <c r="L9736" s="57"/>
      <c r="M9736" s="57"/>
      <c r="N9736" s="57"/>
    </row>
    <row r="9737" spans="5:14">
      <c r="E9737" s="66"/>
      <c r="F9737" s="66"/>
      <c r="G9737" s="57"/>
      <c r="H9737" s="57"/>
      <c r="I9737" s="57"/>
      <c r="J9737" s="57"/>
      <c r="K9737" s="57"/>
      <c r="L9737" s="57"/>
      <c r="M9737" s="57"/>
      <c r="N9737" s="57"/>
    </row>
    <row r="9738" spans="5:14">
      <c r="E9738" s="66"/>
      <c r="F9738" s="66"/>
      <c r="G9738" s="57"/>
      <c r="H9738" s="57"/>
      <c r="I9738" s="57"/>
      <c r="J9738" s="57"/>
      <c r="K9738" s="57"/>
      <c r="L9738" s="57"/>
      <c r="M9738" s="57"/>
      <c r="N9738" s="57"/>
    </row>
    <row r="9739" spans="5:14">
      <c r="E9739" s="66"/>
      <c r="F9739" s="66"/>
      <c r="G9739" s="57"/>
      <c r="H9739" s="57"/>
      <c r="I9739" s="57"/>
      <c r="J9739" s="57"/>
      <c r="K9739" s="57"/>
      <c r="L9739" s="57"/>
      <c r="M9739" s="57"/>
      <c r="N9739" s="57"/>
    </row>
    <row r="9740" spans="5:14">
      <c r="E9740" s="66"/>
      <c r="F9740" s="66"/>
      <c r="G9740" s="57"/>
      <c r="H9740" s="57"/>
      <c r="I9740" s="57"/>
      <c r="J9740" s="57"/>
      <c r="K9740" s="57"/>
      <c r="L9740" s="57"/>
      <c r="M9740" s="57"/>
      <c r="N9740" s="57"/>
    </row>
    <row r="9741" spans="5:14">
      <c r="E9741" s="66"/>
      <c r="F9741" s="66"/>
      <c r="G9741" s="57"/>
      <c r="H9741" s="57"/>
      <c r="I9741" s="57"/>
      <c r="J9741" s="57"/>
      <c r="K9741" s="57"/>
      <c r="L9741" s="57"/>
      <c r="M9741" s="57"/>
      <c r="N9741" s="57"/>
    </row>
    <row r="9742" spans="5:14">
      <c r="E9742" s="66"/>
      <c r="F9742" s="66"/>
      <c r="G9742" s="57"/>
      <c r="H9742" s="57"/>
      <c r="I9742" s="57"/>
      <c r="J9742" s="57"/>
      <c r="K9742" s="57"/>
      <c r="L9742" s="57"/>
      <c r="M9742" s="57"/>
      <c r="N9742" s="57"/>
    </row>
    <row r="9743" spans="5:14">
      <c r="E9743" s="66"/>
      <c r="F9743" s="66"/>
      <c r="G9743" s="57"/>
      <c r="H9743" s="57"/>
      <c r="I9743" s="57"/>
      <c r="J9743" s="57"/>
      <c r="K9743" s="57"/>
      <c r="L9743" s="57"/>
      <c r="M9743" s="57"/>
      <c r="N9743" s="57"/>
    </row>
    <row r="9744" spans="5:14">
      <c r="E9744" s="66"/>
      <c r="F9744" s="66"/>
      <c r="G9744" s="57"/>
      <c r="H9744" s="57"/>
      <c r="I9744" s="57"/>
      <c r="J9744" s="57"/>
      <c r="K9744" s="57"/>
      <c r="L9744" s="57"/>
      <c r="M9744" s="57"/>
      <c r="N9744" s="57"/>
    </row>
    <row r="9745" spans="5:14">
      <c r="E9745" s="66"/>
      <c r="F9745" s="66"/>
      <c r="G9745" s="57"/>
      <c r="H9745" s="57"/>
      <c r="I9745" s="57"/>
      <c r="J9745" s="57"/>
      <c r="K9745" s="57"/>
      <c r="L9745" s="57"/>
      <c r="M9745" s="57"/>
      <c r="N9745" s="57"/>
    </row>
    <row r="9746" spans="5:14">
      <c r="E9746" s="66"/>
      <c r="F9746" s="66"/>
      <c r="G9746" s="57"/>
      <c r="H9746" s="57"/>
      <c r="I9746" s="57"/>
      <c r="J9746" s="57"/>
      <c r="K9746" s="57"/>
      <c r="L9746" s="57"/>
      <c r="M9746" s="57"/>
      <c r="N9746" s="57"/>
    </row>
    <row r="9747" spans="5:14">
      <c r="E9747" s="66"/>
      <c r="F9747" s="66"/>
      <c r="G9747" s="57"/>
      <c r="H9747" s="57"/>
      <c r="I9747" s="57"/>
      <c r="J9747" s="57"/>
      <c r="K9747" s="57"/>
      <c r="L9747" s="57"/>
      <c r="M9747" s="57"/>
      <c r="N9747" s="57"/>
    </row>
    <row r="9748" spans="5:14">
      <c r="E9748" s="66"/>
      <c r="F9748" s="66"/>
      <c r="G9748" s="57"/>
      <c r="H9748" s="57"/>
      <c r="I9748" s="57"/>
      <c r="J9748" s="57"/>
      <c r="K9748" s="57"/>
      <c r="L9748" s="57"/>
      <c r="M9748" s="57"/>
      <c r="N9748" s="57"/>
    </row>
    <row r="9749" spans="5:14">
      <c r="E9749" s="66"/>
      <c r="F9749" s="66"/>
      <c r="G9749" s="57"/>
      <c r="H9749" s="57"/>
      <c r="I9749" s="57"/>
      <c r="J9749" s="57"/>
      <c r="K9749" s="57"/>
      <c r="L9749" s="57"/>
      <c r="M9749" s="57"/>
      <c r="N9749" s="57"/>
    </row>
    <row r="9750" spans="5:14">
      <c r="E9750" s="66"/>
      <c r="F9750" s="66"/>
      <c r="G9750" s="57"/>
      <c r="H9750" s="57"/>
      <c r="I9750" s="57"/>
      <c r="J9750" s="57"/>
      <c r="K9750" s="57"/>
      <c r="L9750" s="57"/>
      <c r="M9750" s="57"/>
      <c r="N9750" s="57"/>
    </row>
    <row r="9751" spans="5:14">
      <c r="E9751" s="66"/>
      <c r="F9751" s="66"/>
      <c r="G9751" s="57"/>
      <c r="H9751" s="57"/>
      <c r="I9751" s="57"/>
      <c r="J9751" s="57"/>
      <c r="K9751" s="57"/>
      <c r="L9751" s="57"/>
      <c r="M9751" s="57"/>
      <c r="N9751" s="57"/>
    </row>
    <row r="9752" spans="5:14">
      <c r="E9752" s="66"/>
      <c r="F9752" s="66"/>
      <c r="G9752" s="57"/>
      <c r="H9752" s="57"/>
      <c r="I9752" s="57"/>
      <c r="J9752" s="57"/>
      <c r="K9752" s="57"/>
      <c r="L9752" s="57"/>
      <c r="M9752" s="57"/>
      <c r="N9752" s="57"/>
    </row>
    <row r="9753" spans="5:14">
      <c r="E9753" s="66"/>
      <c r="F9753" s="66"/>
      <c r="G9753" s="57"/>
      <c r="H9753" s="57"/>
      <c r="I9753" s="57"/>
      <c r="J9753" s="57"/>
      <c r="K9753" s="57"/>
      <c r="L9753" s="57"/>
      <c r="M9753" s="57"/>
      <c r="N9753" s="57"/>
    </row>
    <row r="9754" spans="5:14">
      <c r="E9754" s="66"/>
      <c r="F9754" s="66"/>
      <c r="G9754" s="57"/>
      <c r="H9754" s="57"/>
      <c r="I9754" s="57"/>
      <c r="J9754" s="57"/>
      <c r="K9754" s="57"/>
      <c r="L9754" s="57"/>
      <c r="M9754" s="57"/>
      <c r="N9754" s="57"/>
    </row>
    <row r="9755" spans="5:14">
      <c r="E9755" s="66"/>
      <c r="F9755" s="66"/>
      <c r="G9755" s="57"/>
      <c r="H9755" s="57"/>
      <c r="I9755" s="57"/>
      <c r="J9755" s="57"/>
      <c r="K9755" s="57"/>
      <c r="L9755" s="57"/>
      <c r="M9755" s="57"/>
      <c r="N9755" s="57"/>
    </row>
    <row r="9756" spans="5:14">
      <c r="E9756" s="66"/>
      <c r="F9756" s="66"/>
      <c r="G9756" s="57"/>
      <c r="H9756" s="57"/>
      <c r="I9756" s="57"/>
      <c r="J9756" s="57"/>
      <c r="K9756" s="57"/>
      <c r="L9756" s="57"/>
      <c r="M9756" s="57"/>
      <c r="N9756" s="57"/>
    </row>
    <row r="9757" spans="5:14">
      <c r="E9757" s="66"/>
      <c r="F9757" s="66"/>
      <c r="G9757" s="57"/>
      <c r="H9757" s="57"/>
      <c r="I9757" s="57"/>
      <c r="J9757" s="57"/>
      <c r="K9757" s="57"/>
      <c r="L9757" s="57"/>
      <c r="M9757" s="57"/>
      <c r="N9757" s="57"/>
    </row>
    <row r="9758" spans="5:14">
      <c r="E9758" s="66"/>
      <c r="F9758" s="66"/>
      <c r="G9758" s="57"/>
      <c r="H9758" s="57"/>
      <c r="I9758" s="57"/>
      <c r="J9758" s="57"/>
      <c r="K9758" s="57"/>
      <c r="L9758" s="57"/>
      <c r="M9758" s="57"/>
      <c r="N9758" s="57"/>
    </row>
    <row r="9759" spans="5:14">
      <c r="E9759" s="66"/>
      <c r="F9759" s="66"/>
      <c r="G9759" s="57"/>
      <c r="H9759" s="57"/>
      <c r="I9759" s="57"/>
      <c r="J9759" s="57"/>
      <c r="K9759" s="57"/>
      <c r="L9759" s="57"/>
      <c r="M9759" s="57"/>
      <c r="N9759" s="57"/>
    </row>
    <row r="9760" spans="5:14">
      <c r="E9760" s="66"/>
      <c r="F9760" s="66"/>
      <c r="G9760" s="57"/>
      <c r="H9760" s="57"/>
      <c r="I9760" s="57"/>
      <c r="J9760" s="57"/>
      <c r="K9760" s="57"/>
      <c r="L9760" s="57"/>
      <c r="M9760" s="57"/>
      <c r="N9760" s="57"/>
    </row>
    <row r="9761" spans="5:14">
      <c r="E9761" s="66"/>
      <c r="F9761" s="66"/>
      <c r="G9761" s="57"/>
      <c r="H9761" s="57"/>
      <c r="I9761" s="57"/>
      <c r="J9761" s="57"/>
      <c r="K9761" s="57"/>
      <c r="L9761" s="57"/>
      <c r="M9761" s="57"/>
      <c r="N9761" s="57"/>
    </row>
    <row r="9762" spans="5:14">
      <c r="E9762" s="66"/>
      <c r="F9762" s="66"/>
      <c r="G9762" s="57"/>
      <c r="H9762" s="57"/>
      <c r="I9762" s="57"/>
      <c r="J9762" s="57"/>
      <c r="K9762" s="57"/>
      <c r="L9762" s="57"/>
      <c r="M9762" s="57"/>
      <c r="N9762" s="57"/>
    </row>
    <row r="9763" spans="5:14">
      <c r="E9763" s="66"/>
      <c r="F9763" s="66"/>
      <c r="G9763" s="57"/>
      <c r="H9763" s="57"/>
      <c r="I9763" s="57"/>
      <c r="J9763" s="57"/>
      <c r="K9763" s="57"/>
      <c r="L9763" s="57"/>
      <c r="M9763" s="57"/>
      <c r="N9763" s="57"/>
    </row>
    <row r="9764" spans="5:14">
      <c r="E9764" s="66"/>
      <c r="F9764" s="66"/>
      <c r="G9764" s="57"/>
      <c r="H9764" s="57"/>
      <c r="I9764" s="57"/>
      <c r="J9764" s="57"/>
      <c r="K9764" s="57"/>
      <c r="L9764" s="57"/>
      <c r="M9764" s="57"/>
      <c r="N9764" s="57"/>
    </row>
    <row r="9765" spans="5:14">
      <c r="E9765" s="66"/>
      <c r="F9765" s="66"/>
      <c r="G9765" s="57"/>
      <c r="H9765" s="57"/>
      <c r="I9765" s="57"/>
      <c r="J9765" s="57"/>
      <c r="K9765" s="57"/>
      <c r="L9765" s="57"/>
      <c r="M9765" s="57"/>
      <c r="N9765" s="57"/>
    </row>
    <row r="9766" spans="5:14">
      <c r="E9766" s="66"/>
      <c r="F9766" s="66"/>
      <c r="G9766" s="57"/>
      <c r="H9766" s="57"/>
      <c r="I9766" s="57"/>
      <c r="J9766" s="57"/>
      <c r="K9766" s="57"/>
      <c r="L9766" s="57"/>
      <c r="M9766" s="57"/>
      <c r="N9766" s="57"/>
    </row>
    <row r="9767" spans="5:14">
      <c r="E9767" s="66"/>
      <c r="F9767" s="66"/>
      <c r="G9767" s="57"/>
      <c r="H9767" s="57"/>
      <c r="I9767" s="57"/>
      <c r="J9767" s="57"/>
      <c r="K9767" s="57"/>
      <c r="L9767" s="57"/>
      <c r="M9767" s="57"/>
      <c r="N9767" s="57"/>
    </row>
    <row r="9768" spans="5:14">
      <c r="E9768" s="66"/>
      <c r="F9768" s="66"/>
      <c r="G9768" s="57"/>
      <c r="H9768" s="57"/>
      <c r="I9768" s="57"/>
      <c r="J9768" s="57"/>
      <c r="K9768" s="57"/>
      <c r="L9768" s="57"/>
      <c r="M9768" s="57"/>
      <c r="N9768" s="57"/>
    </row>
    <row r="9769" spans="5:14">
      <c r="E9769" s="66"/>
      <c r="F9769" s="66"/>
      <c r="G9769" s="57"/>
      <c r="H9769" s="57"/>
      <c r="I9769" s="57"/>
      <c r="J9769" s="57"/>
      <c r="K9769" s="57"/>
      <c r="L9769" s="57"/>
      <c r="M9769" s="57"/>
      <c r="N9769" s="57"/>
    </row>
    <row r="9770" spans="5:14">
      <c r="E9770" s="66"/>
      <c r="F9770" s="66"/>
      <c r="G9770" s="57"/>
      <c r="H9770" s="57"/>
      <c r="I9770" s="57"/>
      <c r="J9770" s="57"/>
      <c r="K9770" s="57"/>
      <c r="L9770" s="57"/>
      <c r="M9770" s="57"/>
      <c r="N9770" s="57"/>
    </row>
    <row r="9771" spans="5:14">
      <c r="E9771" s="66"/>
      <c r="F9771" s="66"/>
      <c r="G9771" s="57"/>
      <c r="H9771" s="57"/>
      <c r="I9771" s="57"/>
      <c r="J9771" s="57"/>
      <c r="K9771" s="57"/>
      <c r="L9771" s="57"/>
      <c r="M9771" s="57"/>
      <c r="N9771" s="57"/>
    </row>
    <row r="9772" spans="5:14">
      <c r="E9772" s="66"/>
      <c r="F9772" s="66"/>
      <c r="G9772" s="57"/>
      <c r="H9772" s="57"/>
      <c r="I9772" s="57"/>
      <c r="J9772" s="57"/>
      <c r="K9772" s="57"/>
      <c r="L9772" s="57"/>
      <c r="M9772" s="57"/>
      <c r="N9772" s="57"/>
    </row>
    <row r="9773" spans="5:14">
      <c r="E9773" s="66"/>
      <c r="F9773" s="66"/>
      <c r="G9773" s="57"/>
      <c r="H9773" s="57"/>
      <c r="I9773" s="57"/>
      <c r="J9773" s="57"/>
      <c r="K9773" s="57"/>
      <c r="L9773" s="57"/>
      <c r="M9773" s="57"/>
      <c r="N9773" s="57"/>
    </row>
    <row r="9774" spans="5:14">
      <c r="E9774" s="66"/>
      <c r="F9774" s="66"/>
      <c r="G9774" s="57"/>
      <c r="H9774" s="57"/>
      <c r="I9774" s="57"/>
      <c r="J9774" s="57"/>
      <c r="K9774" s="57"/>
      <c r="L9774" s="57"/>
      <c r="M9774" s="57"/>
      <c r="N9774" s="57"/>
    </row>
    <row r="9775" spans="5:14">
      <c r="E9775" s="66"/>
      <c r="F9775" s="66"/>
      <c r="G9775" s="57"/>
      <c r="H9775" s="57"/>
      <c r="I9775" s="57"/>
      <c r="J9775" s="57"/>
      <c r="K9775" s="57"/>
      <c r="L9775" s="57"/>
      <c r="M9775" s="57"/>
      <c r="N9775" s="57"/>
    </row>
    <row r="9776" spans="5:14">
      <c r="E9776" s="66"/>
      <c r="F9776" s="66"/>
      <c r="G9776" s="57"/>
      <c r="H9776" s="57"/>
      <c r="I9776" s="57"/>
      <c r="J9776" s="57"/>
      <c r="K9776" s="57"/>
      <c r="L9776" s="57"/>
      <c r="M9776" s="57"/>
      <c r="N9776" s="57"/>
    </row>
    <row r="9777" spans="5:14">
      <c r="E9777" s="66"/>
      <c r="F9777" s="66"/>
      <c r="G9777" s="57"/>
      <c r="H9777" s="57"/>
      <c r="I9777" s="57"/>
      <c r="J9777" s="57"/>
      <c r="K9777" s="57"/>
      <c r="L9777" s="57"/>
      <c r="M9777" s="57"/>
      <c r="N9777" s="57"/>
    </row>
    <row r="9778" spans="5:14">
      <c r="E9778" s="66"/>
      <c r="F9778" s="66"/>
      <c r="G9778" s="57"/>
      <c r="H9778" s="57"/>
      <c r="I9778" s="57"/>
      <c r="J9778" s="57"/>
      <c r="K9778" s="57"/>
      <c r="L9778" s="57"/>
      <c r="M9778" s="57"/>
      <c r="N9778" s="57"/>
    </row>
    <row r="9779" spans="5:14">
      <c r="E9779" s="66"/>
      <c r="F9779" s="66"/>
      <c r="G9779" s="57"/>
      <c r="H9779" s="57"/>
      <c r="I9779" s="57"/>
      <c r="J9779" s="57"/>
      <c r="K9779" s="57"/>
      <c r="L9779" s="57"/>
      <c r="M9779" s="57"/>
      <c r="N9779" s="57"/>
    </row>
    <row r="9780" spans="5:14">
      <c r="E9780" s="66"/>
      <c r="F9780" s="66"/>
      <c r="G9780" s="57"/>
      <c r="H9780" s="57"/>
      <c r="I9780" s="57"/>
      <c r="J9780" s="57"/>
      <c r="K9780" s="57"/>
      <c r="L9780" s="57"/>
      <c r="M9780" s="57"/>
      <c r="N9780" s="57"/>
    </row>
    <row r="9781" spans="5:14">
      <c r="E9781" s="66"/>
      <c r="F9781" s="66"/>
      <c r="G9781" s="57"/>
      <c r="H9781" s="57"/>
      <c r="I9781" s="57"/>
      <c r="J9781" s="57"/>
      <c r="K9781" s="57"/>
      <c r="L9781" s="57"/>
      <c r="M9781" s="57"/>
      <c r="N9781" s="57"/>
    </row>
    <row r="9782" spans="5:14">
      <c r="E9782" s="66"/>
      <c r="F9782" s="66"/>
      <c r="G9782" s="57"/>
      <c r="H9782" s="57"/>
      <c r="I9782" s="57"/>
      <c r="J9782" s="57"/>
      <c r="K9782" s="57"/>
      <c r="L9782" s="57"/>
      <c r="M9782" s="57"/>
      <c r="N9782" s="57"/>
    </row>
    <row r="9783" spans="5:14">
      <c r="E9783" s="66"/>
      <c r="F9783" s="66"/>
      <c r="G9783" s="57"/>
      <c r="H9783" s="57"/>
      <c r="I9783" s="57"/>
      <c r="J9783" s="57"/>
      <c r="K9783" s="57"/>
      <c r="L9783" s="57"/>
      <c r="M9783" s="57"/>
      <c r="N9783" s="57"/>
    </row>
    <row r="9784" spans="5:14">
      <c r="E9784" s="66"/>
      <c r="F9784" s="66"/>
      <c r="G9784" s="57"/>
      <c r="H9784" s="57"/>
      <c r="I9784" s="57"/>
      <c r="J9784" s="57"/>
      <c r="K9784" s="57"/>
      <c r="L9784" s="57"/>
      <c r="M9784" s="57"/>
      <c r="N9784" s="57"/>
    </row>
    <row r="9785" spans="5:14">
      <c r="E9785" s="66"/>
      <c r="F9785" s="66"/>
      <c r="G9785" s="57"/>
      <c r="H9785" s="57"/>
      <c r="I9785" s="57"/>
      <c r="J9785" s="57"/>
      <c r="K9785" s="57"/>
      <c r="L9785" s="57"/>
      <c r="M9785" s="57"/>
      <c r="N9785" s="57"/>
    </row>
    <row r="9786" spans="5:14">
      <c r="E9786" s="66"/>
      <c r="F9786" s="66"/>
      <c r="G9786" s="57"/>
      <c r="H9786" s="57"/>
      <c r="I9786" s="57"/>
      <c r="J9786" s="57"/>
      <c r="K9786" s="57"/>
      <c r="L9786" s="57"/>
      <c r="M9786" s="57"/>
      <c r="N9786" s="57"/>
    </row>
    <row r="9787" spans="5:14">
      <c r="E9787" s="66"/>
      <c r="F9787" s="66"/>
      <c r="G9787" s="57"/>
      <c r="H9787" s="57"/>
      <c r="I9787" s="57"/>
      <c r="J9787" s="57"/>
      <c r="K9787" s="57"/>
      <c r="L9787" s="57"/>
      <c r="M9787" s="57"/>
      <c r="N9787" s="57"/>
    </row>
    <row r="9788" spans="5:14">
      <c r="E9788" s="66"/>
      <c r="F9788" s="66"/>
      <c r="G9788" s="57"/>
      <c r="H9788" s="57"/>
      <c r="I9788" s="57"/>
      <c r="J9788" s="57"/>
      <c r="K9788" s="57"/>
      <c r="L9788" s="57"/>
      <c r="M9788" s="57"/>
      <c r="N9788" s="57"/>
    </row>
    <row r="9789" spans="5:14">
      <c r="E9789" s="66"/>
      <c r="F9789" s="66"/>
      <c r="G9789" s="57"/>
      <c r="H9789" s="57"/>
      <c r="I9789" s="57"/>
      <c r="J9789" s="57"/>
      <c r="K9789" s="57"/>
      <c r="L9789" s="57"/>
      <c r="M9789" s="57"/>
      <c r="N9789" s="57"/>
    </row>
    <row r="9790" spans="5:14">
      <c r="E9790" s="66"/>
      <c r="F9790" s="66"/>
      <c r="G9790" s="57"/>
      <c r="H9790" s="57"/>
      <c r="I9790" s="57"/>
      <c r="J9790" s="57"/>
      <c r="K9790" s="57"/>
      <c r="L9790" s="57"/>
      <c r="M9790" s="57"/>
      <c r="N9790" s="57"/>
    </row>
    <row r="9791" spans="5:14">
      <c r="E9791" s="66"/>
      <c r="F9791" s="66"/>
      <c r="G9791" s="57"/>
      <c r="H9791" s="57"/>
      <c r="I9791" s="57"/>
      <c r="J9791" s="57"/>
      <c r="K9791" s="57"/>
      <c r="L9791" s="57"/>
      <c r="M9791" s="57"/>
      <c r="N9791" s="57"/>
    </row>
    <row r="9792" spans="5:14">
      <c r="E9792" s="66"/>
      <c r="F9792" s="66"/>
      <c r="G9792" s="57"/>
      <c r="H9792" s="57"/>
      <c r="I9792" s="57"/>
      <c r="J9792" s="57"/>
      <c r="K9792" s="57"/>
      <c r="L9792" s="57"/>
      <c r="M9792" s="57"/>
      <c r="N9792" s="57"/>
    </row>
    <row r="9793" spans="5:14">
      <c r="E9793" s="66"/>
      <c r="F9793" s="66"/>
      <c r="G9793" s="57"/>
      <c r="H9793" s="57"/>
      <c r="I9793" s="57"/>
      <c r="J9793" s="57"/>
      <c r="K9793" s="57"/>
      <c r="L9793" s="57"/>
      <c r="M9793" s="57"/>
      <c r="N9793" s="57"/>
    </row>
    <row r="9794" spans="5:14">
      <c r="E9794" s="66"/>
      <c r="F9794" s="66"/>
      <c r="G9794" s="57"/>
      <c r="H9794" s="57"/>
      <c r="I9794" s="57"/>
      <c r="J9794" s="57"/>
      <c r="K9794" s="57"/>
      <c r="L9794" s="57"/>
      <c r="M9794" s="57"/>
      <c r="N9794" s="57"/>
    </row>
    <row r="9795" spans="5:14">
      <c r="E9795" s="66"/>
      <c r="F9795" s="66"/>
      <c r="G9795" s="57"/>
      <c r="H9795" s="57"/>
      <c r="I9795" s="57"/>
      <c r="J9795" s="57"/>
      <c r="K9795" s="57"/>
      <c r="L9795" s="57"/>
      <c r="M9795" s="57"/>
      <c r="N9795" s="57"/>
    </row>
    <row r="9796" spans="5:14">
      <c r="E9796" s="66"/>
      <c r="F9796" s="66"/>
      <c r="G9796" s="57"/>
      <c r="H9796" s="57"/>
      <c r="I9796" s="57"/>
      <c r="J9796" s="57"/>
      <c r="K9796" s="57"/>
      <c r="L9796" s="57"/>
      <c r="M9796" s="57"/>
      <c r="N9796" s="57"/>
    </row>
    <row r="9797" spans="5:14">
      <c r="E9797" s="66"/>
      <c r="F9797" s="66"/>
      <c r="G9797" s="57"/>
      <c r="H9797" s="57"/>
      <c r="I9797" s="57"/>
      <c r="J9797" s="57"/>
      <c r="K9797" s="57"/>
      <c r="L9797" s="57"/>
      <c r="M9797" s="57"/>
      <c r="N9797" s="57"/>
    </row>
    <row r="9798" spans="5:14">
      <c r="E9798" s="66"/>
      <c r="F9798" s="66"/>
      <c r="G9798" s="57"/>
      <c r="H9798" s="57"/>
      <c r="I9798" s="57"/>
      <c r="J9798" s="57"/>
      <c r="K9798" s="57"/>
      <c r="L9798" s="57"/>
      <c r="M9798" s="57"/>
      <c r="N9798" s="57"/>
    </row>
    <row r="9799" spans="5:14">
      <c r="E9799" s="66"/>
      <c r="F9799" s="66"/>
      <c r="G9799" s="57"/>
      <c r="H9799" s="57"/>
      <c r="I9799" s="57"/>
      <c r="J9799" s="57"/>
      <c r="K9799" s="57"/>
      <c r="L9799" s="57"/>
      <c r="M9799" s="57"/>
      <c r="N9799" s="57"/>
    </row>
    <row r="9800" spans="5:14">
      <c r="E9800" s="66"/>
      <c r="F9800" s="66"/>
      <c r="G9800" s="57"/>
      <c r="H9800" s="57"/>
      <c r="I9800" s="57"/>
      <c r="J9800" s="57"/>
      <c r="K9800" s="57"/>
      <c r="L9800" s="57"/>
      <c r="M9800" s="57"/>
      <c r="N9800" s="57"/>
    </row>
    <row r="9801" spans="5:14">
      <c r="E9801" s="66"/>
      <c r="F9801" s="66"/>
      <c r="G9801" s="57"/>
      <c r="H9801" s="57"/>
      <c r="I9801" s="57"/>
      <c r="J9801" s="57"/>
      <c r="K9801" s="57"/>
      <c r="L9801" s="57"/>
      <c r="M9801" s="57"/>
      <c r="N9801" s="57"/>
    </row>
    <row r="9802" spans="5:14">
      <c r="E9802" s="66"/>
      <c r="F9802" s="66"/>
      <c r="G9802" s="57"/>
      <c r="H9802" s="57"/>
      <c r="I9802" s="57"/>
      <c r="J9802" s="57"/>
      <c r="K9802" s="57"/>
      <c r="L9802" s="57"/>
      <c r="M9802" s="57"/>
      <c r="N9802" s="57"/>
    </row>
    <row r="9803" spans="5:14">
      <c r="E9803" s="66"/>
      <c r="F9803" s="66"/>
      <c r="G9803" s="57"/>
      <c r="H9803" s="57"/>
      <c r="I9803" s="57"/>
      <c r="J9803" s="57"/>
      <c r="K9803" s="57"/>
      <c r="L9803" s="57"/>
      <c r="M9803" s="57"/>
      <c r="N9803" s="57"/>
    </row>
    <row r="9804" spans="5:14">
      <c r="E9804" s="66"/>
      <c r="F9804" s="66"/>
      <c r="G9804" s="57"/>
      <c r="H9804" s="57"/>
      <c r="I9804" s="57"/>
      <c r="J9804" s="57"/>
      <c r="K9804" s="57"/>
      <c r="L9804" s="57"/>
      <c r="M9804" s="57"/>
      <c r="N9804" s="57"/>
    </row>
    <row r="9805" spans="5:14">
      <c r="E9805" s="66"/>
      <c r="F9805" s="66"/>
      <c r="G9805" s="57"/>
      <c r="H9805" s="57"/>
      <c r="I9805" s="57"/>
      <c r="J9805" s="57"/>
      <c r="K9805" s="57"/>
      <c r="L9805" s="57"/>
      <c r="M9805" s="57"/>
      <c r="N9805" s="57"/>
    </row>
    <row r="9806" spans="5:14">
      <c r="E9806" s="66"/>
      <c r="F9806" s="66"/>
      <c r="G9806" s="57"/>
      <c r="H9806" s="57"/>
      <c r="I9806" s="57"/>
      <c r="J9806" s="57"/>
      <c r="K9806" s="57"/>
      <c r="L9806" s="57"/>
      <c r="M9806" s="57"/>
      <c r="N9806" s="57"/>
    </row>
    <row r="9807" spans="5:14">
      <c r="E9807" s="66"/>
      <c r="F9807" s="66"/>
      <c r="G9807" s="57"/>
      <c r="H9807" s="57"/>
      <c r="I9807" s="57"/>
      <c r="J9807" s="57"/>
      <c r="K9807" s="57"/>
      <c r="L9807" s="57"/>
      <c r="M9807" s="57"/>
      <c r="N9807" s="57"/>
    </row>
    <row r="9808" spans="5:14">
      <c r="E9808" s="66"/>
      <c r="F9808" s="66"/>
      <c r="G9808" s="57"/>
      <c r="H9808" s="57"/>
      <c r="I9808" s="57"/>
      <c r="J9808" s="57"/>
      <c r="K9808" s="57"/>
      <c r="L9808" s="57"/>
      <c r="M9808" s="57"/>
      <c r="N9808" s="57"/>
    </row>
    <row r="9809" spans="5:14">
      <c r="E9809" s="66"/>
      <c r="F9809" s="66"/>
      <c r="G9809" s="57"/>
      <c r="H9809" s="57"/>
      <c r="I9809" s="57"/>
      <c r="J9809" s="57"/>
      <c r="K9809" s="57"/>
      <c r="L9809" s="57"/>
      <c r="M9809" s="57"/>
      <c r="N9809" s="57"/>
    </row>
    <row r="9810" spans="5:14">
      <c r="E9810" s="66"/>
      <c r="F9810" s="66"/>
      <c r="G9810" s="57"/>
      <c r="H9810" s="57"/>
      <c r="I9810" s="57"/>
      <c r="J9810" s="57"/>
      <c r="K9810" s="57"/>
      <c r="L9810" s="57"/>
      <c r="M9810" s="57"/>
      <c r="N9810" s="57"/>
    </row>
    <row r="9811" spans="5:14">
      <c r="E9811" s="66"/>
      <c r="F9811" s="66"/>
      <c r="G9811" s="57"/>
      <c r="H9811" s="57"/>
      <c r="I9811" s="57"/>
      <c r="J9811" s="57"/>
      <c r="K9811" s="57"/>
      <c r="L9811" s="57"/>
      <c r="M9811" s="57"/>
      <c r="N9811" s="57"/>
    </row>
    <row r="9812" spans="5:14">
      <c r="E9812" s="66"/>
      <c r="F9812" s="66"/>
      <c r="G9812" s="57"/>
      <c r="H9812" s="57"/>
      <c r="I9812" s="57"/>
      <c r="J9812" s="57"/>
      <c r="K9812" s="57"/>
      <c r="L9812" s="57"/>
      <c r="M9812" s="57"/>
      <c r="N9812" s="57"/>
    </row>
    <row r="9813" spans="5:14">
      <c r="E9813" s="66"/>
      <c r="F9813" s="66"/>
      <c r="G9813" s="57"/>
      <c r="H9813" s="57"/>
      <c r="I9813" s="57"/>
      <c r="J9813" s="57"/>
      <c r="K9813" s="57"/>
      <c r="L9813" s="57"/>
      <c r="M9813" s="57"/>
      <c r="N9813" s="57"/>
    </row>
    <row r="9814" spans="5:14">
      <c r="E9814" s="66"/>
      <c r="F9814" s="66"/>
      <c r="G9814" s="57"/>
      <c r="H9814" s="57"/>
      <c r="I9814" s="57"/>
      <c r="J9814" s="57"/>
      <c r="K9814" s="57"/>
      <c r="L9814" s="57"/>
      <c r="M9814" s="57"/>
      <c r="N9814" s="57"/>
    </row>
    <row r="9815" spans="5:14">
      <c r="E9815" s="66"/>
      <c r="F9815" s="66"/>
      <c r="G9815" s="57"/>
      <c r="H9815" s="57"/>
      <c r="I9815" s="57"/>
      <c r="J9815" s="57"/>
      <c r="K9815" s="57"/>
      <c r="L9815" s="57"/>
      <c r="M9815" s="57"/>
      <c r="N9815" s="57"/>
    </row>
    <row r="9816" spans="5:14">
      <c r="E9816" s="66"/>
      <c r="F9816" s="66"/>
      <c r="G9816" s="57"/>
      <c r="H9816" s="57"/>
      <c r="I9816" s="57"/>
      <c r="J9816" s="57"/>
      <c r="K9816" s="57"/>
      <c r="L9816" s="57"/>
      <c r="M9816" s="57"/>
      <c r="N9816" s="57"/>
    </row>
    <row r="9817" spans="5:14">
      <c r="E9817" s="66"/>
      <c r="F9817" s="66"/>
      <c r="G9817" s="57"/>
      <c r="H9817" s="57"/>
      <c r="I9817" s="57"/>
      <c r="J9817" s="57"/>
      <c r="K9817" s="57"/>
      <c r="L9817" s="57"/>
      <c r="M9817" s="57"/>
      <c r="N9817" s="57"/>
    </row>
    <row r="9818" spans="5:14">
      <c r="E9818" s="66"/>
      <c r="F9818" s="66"/>
      <c r="G9818" s="57"/>
      <c r="H9818" s="57"/>
      <c r="I9818" s="57"/>
      <c r="J9818" s="57"/>
      <c r="K9818" s="57"/>
      <c r="L9818" s="57"/>
      <c r="M9818" s="57"/>
      <c r="N9818" s="57"/>
    </row>
    <row r="9819" spans="5:14">
      <c r="E9819" s="66"/>
      <c r="F9819" s="66"/>
      <c r="G9819" s="57"/>
      <c r="H9819" s="57"/>
      <c r="I9819" s="57"/>
      <c r="J9819" s="57"/>
      <c r="K9819" s="57"/>
      <c r="L9819" s="57"/>
      <c r="M9819" s="57"/>
      <c r="N9819" s="57"/>
    </row>
    <row r="9820" spans="5:14">
      <c r="E9820" s="66"/>
      <c r="F9820" s="66"/>
      <c r="G9820" s="57"/>
      <c r="H9820" s="57"/>
      <c r="I9820" s="57"/>
      <c r="J9820" s="57"/>
      <c r="K9820" s="57"/>
      <c r="L9820" s="57"/>
      <c r="M9820" s="57"/>
      <c r="N9820" s="57"/>
    </row>
    <row r="9821" spans="5:14">
      <c r="E9821" s="66"/>
      <c r="F9821" s="66"/>
      <c r="G9821" s="57"/>
      <c r="H9821" s="57"/>
      <c r="I9821" s="57"/>
      <c r="J9821" s="57"/>
      <c r="K9821" s="57"/>
      <c r="L9821" s="57"/>
      <c r="M9821" s="57"/>
      <c r="N9821" s="57"/>
    </row>
    <row r="9822" spans="5:14">
      <c r="E9822" s="66"/>
      <c r="F9822" s="66"/>
      <c r="G9822" s="57"/>
      <c r="H9822" s="57"/>
      <c r="I9822" s="57"/>
      <c r="J9822" s="57"/>
      <c r="K9822" s="57"/>
      <c r="L9822" s="57"/>
      <c r="M9822" s="57"/>
      <c r="N9822" s="57"/>
    </row>
    <row r="9823" spans="5:14">
      <c r="E9823" s="66"/>
      <c r="F9823" s="66"/>
      <c r="G9823" s="57"/>
      <c r="H9823" s="57"/>
      <c r="I9823" s="57"/>
      <c r="J9823" s="57"/>
      <c r="K9823" s="57"/>
      <c r="L9823" s="57"/>
      <c r="M9823" s="57"/>
      <c r="N9823" s="57"/>
    </row>
    <row r="9824" spans="5:14">
      <c r="E9824" s="66"/>
      <c r="F9824" s="66"/>
      <c r="G9824" s="57"/>
      <c r="H9824" s="57"/>
      <c r="I9824" s="57"/>
      <c r="J9824" s="57"/>
      <c r="K9824" s="57"/>
      <c r="L9824" s="57"/>
      <c r="M9824" s="57"/>
      <c r="N9824" s="57"/>
    </row>
    <row r="9825" spans="5:14">
      <c r="E9825" s="66"/>
      <c r="F9825" s="66"/>
      <c r="G9825" s="57"/>
      <c r="H9825" s="57"/>
      <c r="I9825" s="57"/>
      <c r="J9825" s="57"/>
      <c r="K9825" s="57"/>
      <c r="L9825" s="57"/>
      <c r="M9825" s="57"/>
      <c r="N9825" s="57"/>
    </row>
    <row r="9826" spans="5:14">
      <c r="E9826" s="66"/>
      <c r="F9826" s="66"/>
      <c r="G9826" s="57"/>
      <c r="H9826" s="57"/>
      <c r="I9826" s="57"/>
      <c r="J9826" s="57"/>
      <c r="K9826" s="57"/>
      <c r="L9826" s="57"/>
      <c r="M9826" s="57"/>
      <c r="N9826" s="57"/>
    </row>
    <row r="9827" spans="5:14">
      <c r="E9827" s="66"/>
      <c r="F9827" s="66"/>
      <c r="G9827" s="57"/>
      <c r="H9827" s="57"/>
      <c r="I9827" s="57"/>
      <c r="J9827" s="57"/>
      <c r="K9827" s="57"/>
      <c r="L9827" s="57"/>
      <c r="M9827" s="57"/>
      <c r="N9827" s="57"/>
    </row>
    <row r="9828" spans="5:14">
      <c r="E9828" s="66"/>
      <c r="F9828" s="66"/>
      <c r="G9828" s="57"/>
      <c r="H9828" s="57"/>
      <c r="I9828" s="57"/>
      <c r="J9828" s="57"/>
      <c r="K9828" s="57"/>
      <c r="L9828" s="57"/>
      <c r="M9828" s="57"/>
      <c r="N9828" s="57"/>
    </row>
    <row r="9829" spans="5:14">
      <c r="E9829" s="66"/>
      <c r="F9829" s="66"/>
      <c r="G9829" s="57"/>
      <c r="H9829" s="57"/>
      <c r="I9829" s="57"/>
      <c r="J9829" s="57"/>
      <c r="K9829" s="57"/>
      <c r="L9829" s="57"/>
      <c r="M9829" s="57"/>
      <c r="N9829" s="57"/>
    </row>
    <row r="9830" spans="5:14">
      <c r="E9830" s="66"/>
      <c r="F9830" s="66"/>
      <c r="G9830" s="57"/>
      <c r="H9830" s="57"/>
      <c r="I9830" s="57"/>
      <c r="J9830" s="57"/>
      <c r="K9830" s="57"/>
      <c r="L9830" s="57"/>
      <c r="M9830" s="57"/>
      <c r="N9830" s="57"/>
    </row>
    <row r="9831" spans="5:14">
      <c r="E9831" s="66"/>
      <c r="F9831" s="66"/>
      <c r="G9831" s="57"/>
      <c r="H9831" s="57"/>
      <c r="I9831" s="57"/>
      <c r="J9831" s="57"/>
      <c r="K9831" s="57"/>
      <c r="L9831" s="57"/>
      <c r="M9831" s="57"/>
      <c r="N9831" s="57"/>
    </row>
    <row r="9832" spans="5:14">
      <c r="E9832" s="66"/>
      <c r="F9832" s="66"/>
      <c r="G9832" s="57"/>
      <c r="H9832" s="57"/>
      <c r="I9832" s="57"/>
      <c r="J9832" s="57"/>
      <c r="K9832" s="57"/>
      <c r="L9832" s="57"/>
      <c r="M9832" s="57"/>
      <c r="N9832" s="57"/>
    </row>
    <row r="9833" spans="5:14">
      <c r="E9833" s="66"/>
      <c r="F9833" s="66"/>
      <c r="G9833" s="57"/>
      <c r="H9833" s="57"/>
      <c r="I9833" s="57"/>
      <c r="J9833" s="57"/>
      <c r="K9833" s="57"/>
      <c r="L9833" s="57"/>
      <c r="M9833" s="57"/>
      <c r="N9833" s="57"/>
    </row>
    <row r="9834" spans="5:14">
      <c r="E9834" s="66"/>
      <c r="F9834" s="66"/>
      <c r="G9834" s="57"/>
      <c r="H9834" s="57"/>
      <c r="I9834" s="57"/>
      <c r="J9834" s="57"/>
      <c r="K9834" s="57"/>
      <c r="L9834" s="57"/>
      <c r="M9834" s="57"/>
      <c r="N9834" s="57"/>
    </row>
    <row r="9835" spans="5:14">
      <c r="E9835" s="66"/>
      <c r="F9835" s="66"/>
      <c r="G9835" s="57"/>
      <c r="H9835" s="57"/>
      <c r="I9835" s="57"/>
      <c r="J9835" s="57"/>
      <c r="K9835" s="57"/>
      <c r="L9835" s="57"/>
      <c r="M9835" s="57"/>
      <c r="N9835" s="57"/>
    </row>
    <row r="9836" spans="5:14">
      <c r="E9836" s="66"/>
      <c r="F9836" s="66"/>
      <c r="G9836" s="57"/>
      <c r="H9836" s="57"/>
      <c r="I9836" s="57"/>
      <c r="J9836" s="57"/>
      <c r="K9836" s="57"/>
      <c r="L9836" s="57"/>
      <c r="M9836" s="57"/>
      <c r="N9836" s="57"/>
    </row>
    <row r="9837" spans="5:14">
      <c r="E9837" s="66"/>
      <c r="F9837" s="66"/>
      <c r="G9837" s="57"/>
      <c r="H9837" s="57"/>
      <c r="I9837" s="57"/>
      <c r="J9837" s="57"/>
      <c r="K9837" s="57"/>
      <c r="L9837" s="57"/>
      <c r="M9837" s="57"/>
      <c r="N9837" s="57"/>
    </row>
    <row r="9838" spans="5:14">
      <c r="E9838" s="66"/>
      <c r="F9838" s="66"/>
      <c r="G9838" s="57"/>
      <c r="H9838" s="57"/>
      <c r="I9838" s="57"/>
      <c r="J9838" s="57"/>
      <c r="K9838" s="57"/>
      <c r="L9838" s="57"/>
      <c r="M9838" s="57"/>
      <c r="N9838" s="57"/>
    </row>
    <row r="9839" spans="5:14">
      <c r="E9839" s="66"/>
      <c r="F9839" s="66"/>
      <c r="G9839" s="57"/>
      <c r="H9839" s="57"/>
      <c r="I9839" s="57"/>
      <c r="J9839" s="57"/>
      <c r="K9839" s="57"/>
      <c r="L9839" s="57"/>
      <c r="M9839" s="57"/>
      <c r="N9839" s="57"/>
    </row>
    <row r="9840" spans="5:14">
      <c r="E9840" s="66"/>
      <c r="F9840" s="66"/>
      <c r="G9840" s="57"/>
      <c r="H9840" s="57"/>
      <c r="I9840" s="57"/>
      <c r="J9840" s="57"/>
      <c r="K9840" s="57"/>
      <c r="L9840" s="57"/>
      <c r="M9840" s="57"/>
      <c r="N9840" s="57"/>
    </row>
    <row r="9841" spans="5:14">
      <c r="E9841" s="66"/>
      <c r="F9841" s="66"/>
      <c r="G9841" s="57"/>
      <c r="H9841" s="57"/>
      <c r="I9841" s="57"/>
      <c r="J9841" s="57"/>
      <c r="K9841" s="57"/>
      <c r="L9841" s="57"/>
      <c r="M9841" s="57"/>
      <c r="N9841" s="57"/>
    </row>
    <row r="9842" spans="5:14">
      <c r="E9842" s="66"/>
      <c r="F9842" s="66"/>
      <c r="G9842" s="57"/>
      <c r="H9842" s="57"/>
      <c r="I9842" s="57"/>
      <c r="J9842" s="57"/>
      <c r="K9842" s="57"/>
      <c r="L9842" s="57"/>
      <c r="M9842" s="57"/>
      <c r="N9842" s="57"/>
    </row>
    <row r="9843" spans="5:14">
      <c r="E9843" s="66"/>
      <c r="F9843" s="66"/>
      <c r="G9843" s="57"/>
      <c r="H9843" s="57"/>
      <c r="I9843" s="57"/>
      <c r="J9843" s="57"/>
      <c r="K9843" s="57"/>
      <c r="L9843" s="57"/>
      <c r="M9843" s="57"/>
      <c r="N9843" s="57"/>
    </row>
    <row r="9844" spans="5:14">
      <c r="E9844" s="66"/>
      <c r="F9844" s="66"/>
      <c r="G9844" s="57"/>
      <c r="H9844" s="57"/>
      <c r="I9844" s="57"/>
      <c r="J9844" s="57"/>
      <c r="K9844" s="57"/>
      <c r="L9844" s="57"/>
      <c r="M9844" s="57"/>
      <c r="N9844" s="57"/>
    </row>
    <row r="9845" spans="5:14">
      <c r="E9845" s="66"/>
      <c r="F9845" s="66"/>
      <c r="G9845" s="57"/>
      <c r="H9845" s="57"/>
      <c r="I9845" s="57"/>
      <c r="J9845" s="57"/>
      <c r="K9845" s="57"/>
      <c r="L9845" s="57"/>
      <c r="M9845" s="57"/>
      <c r="N9845" s="57"/>
    </row>
    <row r="9846" spans="5:14">
      <c r="E9846" s="66"/>
      <c r="F9846" s="66"/>
      <c r="G9846" s="57"/>
      <c r="H9846" s="57"/>
      <c r="I9846" s="57"/>
      <c r="J9846" s="57"/>
      <c r="K9846" s="57"/>
      <c r="L9846" s="57"/>
      <c r="M9846" s="57"/>
      <c r="N9846" s="57"/>
    </row>
    <row r="9847" spans="5:14">
      <c r="E9847" s="66"/>
      <c r="F9847" s="66"/>
      <c r="G9847" s="57"/>
      <c r="H9847" s="57"/>
      <c r="I9847" s="57"/>
      <c r="J9847" s="57"/>
      <c r="K9847" s="57"/>
      <c r="L9847" s="57"/>
      <c r="M9847" s="57"/>
      <c r="N9847" s="57"/>
    </row>
    <row r="9848" spans="5:14">
      <c r="E9848" s="66"/>
      <c r="F9848" s="66"/>
      <c r="G9848" s="57"/>
      <c r="H9848" s="57"/>
      <c r="I9848" s="57"/>
      <c r="J9848" s="57"/>
      <c r="K9848" s="57"/>
      <c r="L9848" s="57"/>
      <c r="M9848" s="57"/>
      <c r="N9848" s="57"/>
    </row>
    <row r="9849" spans="5:14">
      <c r="E9849" s="66"/>
      <c r="F9849" s="66"/>
      <c r="G9849" s="57"/>
      <c r="H9849" s="57"/>
      <c r="I9849" s="57"/>
      <c r="J9849" s="57"/>
      <c r="K9849" s="57"/>
      <c r="L9849" s="57"/>
      <c r="M9849" s="57"/>
      <c r="N9849" s="57"/>
    </row>
    <row r="9850" spans="5:14">
      <c r="E9850" s="66"/>
      <c r="F9850" s="66"/>
      <c r="G9850" s="57"/>
      <c r="H9850" s="57"/>
      <c r="I9850" s="57"/>
      <c r="J9850" s="57"/>
      <c r="K9850" s="57"/>
      <c r="L9850" s="57"/>
      <c r="M9850" s="57"/>
      <c r="N9850" s="57"/>
    </row>
    <row r="9851" spans="5:14">
      <c r="E9851" s="66"/>
      <c r="F9851" s="66"/>
      <c r="G9851" s="57"/>
      <c r="H9851" s="57"/>
      <c r="I9851" s="57"/>
      <c r="J9851" s="57"/>
      <c r="K9851" s="57"/>
      <c r="L9851" s="57"/>
      <c r="M9851" s="57"/>
      <c r="N9851" s="57"/>
    </row>
    <row r="9852" spans="5:14">
      <c r="E9852" s="66"/>
      <c r="F9852" s="66"/>
      <c r="G9852" s="57"/>
      <c r="H9852" s="57"/>
      <c r="I9852" s="57"/>
      <c r="J9852" s="57"/>
      <c r="K9852" s="57"/>
      <c r="L9852" s="57"/>
      <c r="M9852" s="57"/>
      <c r="N9852" s="57"/>
    </row>
    <row r="9853" spans="5:14">
      <c r="E9853" s="66"/>
      <c r="F9853" s="66"/>
      <c r="G9853" s="57"/>
      <c r="H9853" s="57"/>
      <c r="I9853" s="57"/>
      <c r="J9853" s="57"/>
      <c r="K9853" s="57"/>
      <c r="L9853" s="57"/>
      <c r="M9853" s="57"/>
      <c r="N9853" s="57"/>
    </row>
    <row r="9854" spans="5:14">
      <c r="E9854" s="66"/>
      <c r="F9854" s="66"/>
      <c r="G9854" s="57"/>
      <c r="H9854" s="57"/>
      <c r="I9854" s="57"/>
      <c r="J9854" s="57"/>
      <c r="K9854" s="57"/>
      <c r="L9854" s="57"/>
      <c r="M9854" s="57"/>
      <c r="N9854" s="57"/>
    </row>
    <row r="9855" spans="5:14">
      <c r="E9855" s="66"/>
      <c r="F9855" s="66"/>
      <c r="G9855" s="57"/>
      <c r="H9855" s="57"/>
      <c r="I9855" s="57"/>
      <c r="J9855" s="57"/>
      <c r="K9855" s="57"/>
      <c r="L9855" s="57"/>
      <c r="M9855" s="57"/>
      <c r="N9855" s="57"/>
    </row>
    <row r="9856" spans="5:14">
      <c r="E9856" s="66"/>
      <c r="F9856" s="66"/>
      <c r="G9856" s="57"/>
      <c r="H9856" s="57"/>
      <c r="I9856" s="57"/>
      <c r="J9856" s="57"/>
      <c r="K9856" s="57"/>
      <c r="L9856" s="57"/>
      <c r="M9856" s="57"/>
      <c r="N9856" s="57"/>
    </row>
    <row r="9857" spans="5:14">
      <c r="E9857" s="66"/>
      <c r="F9857" s="66"/>
      <c r="G9857" s="57"/>
      <c r="H9857" s="57"/>
      <c r="I9857" s="57"/>
      <c r="J9857" s="57"/>
      <c r="K9857" s="57"/>
      <c r="L9857" s="57"/>
      <c r="M9857" s="57"/>
      <c r="N9857" s="57"/>
    </row>
    <row r="9858" spans="5:14">
      <c r="E9858" s="66"/>
      <c r="F9858" s="66"/>
      <c r="G9858" s="57"/>
      <c r="H9858" s="57"/>
      <c r="I9858" s="57"/>
      <c r="J9858" s="57"/>
      <c r="K9858" s="57"/>
      <c r="L9858" s="57"/>
      <c r="M9858" s="57"/>
      <c r="N9858" s="57"/>
    </row>
    <row r="9859" spans="5:14">
      <c r="E9859" s="66"/>
      <c r="F9859" s="66"/>
      <c r="G9859" s="57"/>
      <c r="H9859" s="57"/>
      <c r="I9859" s="57"/>
      <c r="J9859" s="57"/>
      <c r="K9859" s="57"/>
      <c r="L9859" s="57"/>
      <c r="M9859" s="57"/>
      <c r="N9859" s="57"/>
    </row>
    <row r="9860" spans="5:14">
      <c r="E9860" s="66"/>
      <c r="F9860" s="66"/>
      <c r="G9860" s="57"/>
      <c r="H9860" s="57"/>
      <c r="I9860" s="57"/>
      <c r="J9860" s="57"/>
      <c r="K9860" s="57"/>
      <c r="L9860" s="57"/>
      <c r="M9860" s="57"/>
      <c r="N9860" s="57"/>
    </row>
    <row r="9861" spans="5:14">
      <c r="E9861" s="66"/>
      <c r="F9861" s="66"/>
      <c r="G9861" s="57"/>
      <c r="H9861" s="57"/>
      <c r="I9861" s="57"/>
      <c r="J9861" s="57"/>
      <c r="K9861" s="57"/>
      <c r="L9861" s="57"/>
      <c r="M9861" s="57"/>
      <c r="N9861" s="57"/>
    </row>
    <row r="9862" spans="5:14">
      <c r="E9862" s="66"/>
      <c r="F9862" s="66"/>
      <c r="G9862" s="57"/>
      <c r="H9862" s="57"/>
      <c r="I9862" s="57"/>
      <c r="J9862" s="57"/>
      <c r="K9862" s="57"/>
      <c r="L9862" s="57"/>
      <c r="M9862" s="57"/>
      <c r="N9862" s="57"/>
    </row>
    <row r="9863" spans="5:14">
      <c r="E9863" s="66"/>
      <c r="F9863" s="66"/>
      <c r="G9863" s="57"/>
      <c r="H9863" s="57"/>
      <c r="I9863" s="57"/>
      <c r="J9863" s="57"/>
      <c r="K9863" s="57"/>
      <c r="L9863" s="57"/>
      <c r="M9863" s="57"/>
      <c r="N9863" s="57"/>
    </row>
    <row r="9864" spans="5:14">
      <c r="E9864" s="66"/>
      <c r="F9864" s="66"/>
      <c r="G9864" s="57"/>
      <c r="H9864" s="57"/>
      <c r="I9864" s="57"/>
      <c r="J9864" s="57"/>
      <c r="K9864" s="57"/>
      <c r="L9864" s="57"/>
      <c r="M9864" s="57"/>
      <c r="N9864" s="57"/>
    </row>
    <row r="9865" spans="5:14">
      <c r="E9865" s="66"/>
      <c r="F9865" s="66"/>
      <c r="G9865" s="57"/>
      <c r="H9865" s="57"/>
      <c r="I9865" s="57"/>
      <c r="J9865" s="57"/>
      <c r="K9865" s="57"/>
      <c r="L9865" s="57"/>
      <c r="M9865" s="57"/>
      <c r="N9865" s="57"/>
    </row>
    <row r="9866" spans="5:14">
      <c r="E9866" s="66"/>
      <c r="F9866" s="66"/>
      <c r="G9866" s="57"/>
      <c r="H9866" s="57"/>
      <c r="I9866" s="57"/>
      <c r="J9866" s="57"/>
      <c r="K9866" s="57"/>
      <c r="L9866" s="57"/>
      <c r="M9866" s="57"/>
      <c r="N9866" s="57"/>
    </row>
    <row r="9867" spans="5:14">
      <c r="E9867" s="66"/>
      <c r="F9867" s="66"/>
      <c r="G9867" s="57"/>
      <c r="H9867" s="57"/>
      <c r="I9867" s="57"/>
      <c r="J9867" s="57"/>
      <c r="K9867" s="57"/>
      <c r="L9867" s="57"/>
      <c r="M9867" s="57"/>
      <c r="N9867" s="57"/>
    </row>
    <row r="9868" spans="5:14">
      <c r="E9868" s="66"/>
      <c r="F9868" s="66"/>
      <c r="G9868" s="57"/>
      <c r="H9868" s="57"/>
      <c r="I9868" s="57"/>
      <c r="J9868" s="57"/>
      <c r="K9868" s="57"/>
      <c r="L9868" s="57"/>
      <c r="M9868" s="57"/>
      <c r="N9868" s="57"/>
    </row>
    <row r="9869" spans="5:14">
      <c r="E9869" s="66"/>
      <c r="F9869" s="66"/>
      <c r="G9869" s="57"/>
      <c r="H9869" s="57"/>
      <c r="I9869" s="57"/>
      <c r="J9869" s="57"/>
      <c r="K9869" s="57"/>
      <c r="L9869" s="57"/>
      <c r="M9869" s="57"/>
      <c r="N9869" s="57"/>
    </row>
    <row r="9870" spans="5:14">
      <c r="E9870" s="66"/>
      <c r="F9870" s="66"/>
      <c r="G9870" s="57"/>
      <c r="H9870" s="57"/>
      <c r="I9870" s="57"/>
      <c r="J9870" s="57"/>
      <c r="K9870" s="57"/>
      <c r="L9870" s="57"/>
      <c r="M9870" s="57"/>
      <c r="N9870" s="57"/>
    </row>
    <row r="9871" spans="5:14">
      <c r="E9871" s="66"/>
      <c r="F9871" s="66"/>
      <c r="G9871" s="57"/>
      <c r="H9871" s="57"/>
      <c r="I9871" s="57"/>
      <c r="J9871" s="57"/>
      <c r="K9871" s="57"/>
      <c r="L9871" s="57"/>
      <c r="M9871" s="57"/>
      <c r="N9871" s="57"/>
    </row>
    <row r="9872" spans="5:14">
      <c r="E9872" s="66"/>
      <c r="F9872" s="66"/>
      <c r="G9872" s="57"/>
      <c r="H9872" s="57"/>
      <c r="I9872" s="57"/>
      <c r="J9872" s="57"/>
      <c r="K9872" s="57"/>
      <c r="L9872" s="57"/>
      <c r="M9872" s="57"/>
      <c r="N9872" s="57"/>
    </row>
    <row r="9873" spans="5:14">
      <c r="E9873" s="66"/>
      <c r="F9873" s="66"/>
      <c r="G9873" s="57"/>
      <c r="H9873" s="57"/>
      <c r="I9873" s="57"/>
      <c r="J9873" s="57"/>
      <c r="K9873" s="57"/>
      <c r="L9873" s="57"/>
      <c r="M9873" s="57"/>
      <c r="N9873" s="57"/>
    </row>
    <row r="9874" spans="5:14">
      <c r="E9874" s="66"/>
      <c r="F9874" s="66"/>
      <c r="G9874" s="57"/>
      <c r="H9874" s="57"/>
      <c r="I9874" s="57"/>
      <c r="J9874" s="57"/>
      <c r="K9874" s="57"/>
      <c r="L9874" s="57"/>
      <c r="M9874" s="57"/>
      <c r="N9874" s="57"/>
    </row>
    <row r="9875" spans="5:14">
      <c r="E9875" s="66"/>
      <c r="F9875" s="66"/>
      <c r="G9875" s="57"/>
      <c r="H9875" s="57"/>
      <c r="I9875" s="57"/>
      <c r="J9875" s="57"/>
      <c r="K9875" s="57"/>
      <c r="L9875" s="57"/>
      <c r="M9875" s="57"/>
      <c r="N9875" s="57"/>
    </row>
    <row r="9876" spans="5:14">
      <c r="E9876" s="66"/>
      <c r="F9876" s="66"/>
      <c r="G9876" s="57"/>
      <c r="H9876" s="57"/>
      <c r="I9876" s="57"/>
      <c r="J9876" s="57"/>
      <c r="K9876" s="57"/>
      <c r="L9876" s="57"/>
      <c r="M9876" s="57"/>
      <c r="N9876" s="57"/>
    </row>
    <row r="9877" spans="5:14">
      <c r="E9877" s="66"/>
      <c r="F9877" s="66"/>
      <c r="G9877" s="57"/>
      <c r="H9877" s="57"/>
      <c r="I9877" s="57"/>
      <c r="J9877" s="57"/>
      <c r="K9877" s="57"/>
      <c r="L9877" s="57"/>
      <c r="M9877" s="57"/>
      <c r="N9877" s="57"/>
    </row>
    <row r="9878" spans="5:14">
      <c r="E9878" s="66"/>
      <c r="F9878" s="66"/>
      <c r="G9878" s="57"/>
      <c r="H9878" s="57"/>
      <c r="I9878" s="57"/>
      <c r="J9878" s="57"/>
      <c r="K9878" s="57"/>
      <c r="L9878" s="57"/>
      <c r="M9878" s="57"/>
      <c r="N9878" s="57"/>
    </row>
    <row r="9879" spans="5:14">
      <c r="E9879" s="66"/>
      <c r="F9879" s="66"/>
      <c r="G9879" s="57"/>
      <c r="H9879" s="57"/>
      <c r="I9879" s="57"/>
      <c r="J9879" s="57"/>
      <c r="K9879" s="57"/>
      <c r="L9879" s="57"/>
      <c r="M9879" s="57"/>
      <c r="N9879" s="57"/>
    </row>
    <row r="9880" spans="5:14">
      <c r="E9880" s="66"/>
      <c r="F9880" s="66"/>
      <c r="G9880" s="57"/>
      <c r="H9880" s="57"/>
      <c r="I9880" s="57"/>
      <c r="J9880" s="57"/>
      <c r="K9880" s="57"/>
      <c r="L9880" s="57"/>
      <c r="M9880" s="57"/>
      <c r="N9880" s="57"/>
    </row>
    <row r="9881" spans="5:14">
      <c r="E9881" s="66"/>
      <c r="F9881" s="66"/>
      <c r="G9881" s="57"/>
      <c r="H9881" s="57"/>
      <c r="I9881" s="57"/>
      <c r="J9881" s="57"/>
      <c r="K9881" s="57"/>
      <c r="L9881" s="57"/>
      <c r="M9881" s="57"/>
      <c r="N9881" s="57"/>
    </row>
    <row r="9882" spans="5:14">
      <c r="E9882" s="66"/>
      <c r="F9882" s="66"/>
      <c r="G9882" s="57"/>
      <c r="H9882" s="57"/>
      <c r="I9882" s="57"/>
      <c r="J9882" s="57"/>
      <c r="K9882" s="57"/>
      <c r="L9882" s="57"/>
      <c r="M9882" s="57"/>
      <c r="N9882" s="57"/>
    </row>
    <row r="9883" spans="5:14">
      <c r="E9883" s="66"/>
      <c r="F9883" s="66"/>
      <c r="G9883" s="57"/>
      <c r="H9883" s="57"/>
      <c r="I9883" s="57"/>
      <c r="J9883" s="57"/>
      <c r="K9883" s="57"/>
      <c r="L9883" s="57"/>
      <c r="M9883" s="57"/>
      <c r="N9883" s="57"/>
    </row>
    <row r="9884" spans="5:14">
      <c r="E9884" s="66"/>
      <c r="F9884" s="66"/>
      <c r="G9884" s="57"/>
      <c r="H9884" s="57"/>
      <c r="I9884" s="57"/>
      <c r="J9884" s="57"/>
      <c r="K9884" s="57"/>
      <c r="L9884" s="57"/>
      <c r="M9884" s="57"/>
      <c r="N9884" s="57"/>
    </row>
    <row r="9885" spans="5:14">
      <c r="E9885" s="66"/>
      <c r="F9885" s="66"/>
      <c r="G9885" s="57"/>
      <c r="H9885" s="57"/>
      <c r="I9885" s="57"/>
      <c r="J9885" s="57"/>
      <c r="K9885" s="57"/>
      <c r="L9885" s="57"/>
      <c r="M9885" s="57"/>
      <c r="N9885" s="57"/>
    </row>
    <row r="9886" spans="5:14">
      <c r="E9886" s="66"/>
      <c r="F9886" s="66"/>
      <c r="G9886" s="57"/>
      <c r="H9886" s="57"/>
      <c r="I9886" s="57"/>
      <c r="J9886" s="57"/>
      <c r="K9886" s="57"/>
      <c r="L9886" s="57"/>
      <c r="M9886" s="57"/>
      <c r="N9886" s="57"/>
    </row>
    <row r="9887" spans="5:14">
      <c r="E9887" s="66"/>
      <c r="F9887" s="66"/>
      <c r="G9887" s="57"/>
      <c r="H9887" s="57"/>
      <c r="I9887" s="57"/>
      <c r="J9887" s="57"/>
      <c r="K9887" s="57"/>
      <c r="L9887" s="57"/>
      <c r="M9887" s="57"/>
      <c r="N9887" s="57"/>
    </row>
    <row r="9888" spans="5:14">
      <c r="E9888" s="66"/>
      <c r="F9888" s="66"/>
      <c r="G9888" s="57"/>
      <c r="H9888" s="57"/>
      <c r="I9888" s="57"/>
      <c r="J9888" s="57"/>
      <c r="K9888" s="57"/>
      <c r="L9888" s="57"/>
      <c r="M9888" s="57"/>
      <c r="N9888" s="57"/>
    </row>
    <row r="9889" spans="5:14">
      <c r="E9889" s="66"/>
      <c r="F9889" s="66"/>
      <c r="G9889" s="57"/>
      <c r="H9889" s="57"/>
      <c r="I9889" s="57"/>
      <c r="J9889" s="57"/>
      <c r="K9889" s="57"/>
      <c r="L9889" s="57"/>
      <c r="M9889" s="57"/>
      <c r="N9889" s="57"/>
    </row>
    <row r="9890" spans="5:14">
      <c r="E9890" s="66"/>
      <c r="F9890" s="66"/>
      <c r="G9890" s="57"/>
      <c r="H9890" s="57"/>
      <c r="I9890" s="57"/>
      <c r="J9890" s="57"/>
      <c r="K9890" s="57"/>
      <c r="L9890" s="57"/>
      <c r="M9890" s="57"/>
      <c r="N9890" s="57"/>
    </row>
    <row r="9891" spans="5:14">
      <c r="E9891" s="66"/>
      <c r="F9891" s="66"/>
      <c r="G9891" s="57"/>
      <c r="H9891" s="57"/>
      <c r="I9891" s="57"/>
      <c r="J9891" s="57"/>
      <c r="K9891" s="57"/>
      <c r="L9891" s="57"/>
      <c r="M9891" s="57"/>
      <c r="N9891" s="57"/>
    </row>
    <row r="9892" spans="5:14">
      <c r="E9892" s="66"/>
      <c r="F9892" s="66"/>
      <c r="G9892" s="57"/>
      <c r="H9892" s="57"/>
      <c r="I9892" s="57"/>
      <c r="J9892" s="57"/>
      <c r="K9892" s="57"/>
      <c r="L9892" s="57"/>
      <c r="M9892" s="57"/>
      <c r="N9892" s="57"/>
    </row>
    <row r="9893" spans="5:14">
      <c r="E9893" s="66"/>
      <c r="F9893" s="66"/>
      <c r="G9893" s="57"/>
      <c r="H9893" s="57"/>
      <c r="I9893" s="57"/>
      <c r="J9893" s="57"/>
      <c r="K9893" s="57"/>
      <c r="L9893" s="57"/>
      <c r="M9893" s="57"/>
      <c r="N9893" s="57"/>
    </row>
    <row r="9894" spans="5:14">
      <c r="E9894" s="66"/>
      <c r="F9894" s="66"/>
      <c r="G9894" s="57"/>
      <c r="H9894" s="57"/>
      <c r="I9894" s="57"/>
      <c r="J9894" s="57"/>
      <c r="K9894" s="57"/>
      <c r="L9894" s="57"/>
      <c r="M9894" s="57"/>
      <c r="N9894" s="57"/>
    </row>
    <row r="9895" spans="5:14">
      <c r="E9895" s="66"/>
      <c r="F9895" s="66"/>
      <c r="G9895" s="57"/>
      <c r="H9895" s="57"/>
      <c r="I9895" s="57"/>
      <c r="J9895" s="57"/>
      <c r="K9895" s="57"/>
      <c r="L9895" s="57"/>
      <c r="M9895" s="57"/>
      <c r="N9895" s="57"/>
    </row>
    <row r="9896" spans="5:14">
      <c r="E9896" s="66"/>
      <c r="F9896" s="66"/>
      <c r="G9896" s="57"/>
      <c r="H9896" s="57"/>
      <c r="I9896" s="57"/>
      <c r="J9896" s="57"/>
      <c r="K9896" s="57"/>
      <c r="L9896" s="57"/>
      <c r="M9896" s="57"/>
      <c r="N9896" s="57"/>
    </row>
    <row r="9897" spans="5:14">
      <c r="E9897" s="66"/>
      <c r="F9897" s="66"/>
      <c r="G9897" s="57"/>
      <c r="H9897" s="57"/>
      <c r="I9897" s="57"/>
      <c r="J9897" s="57"/>
      <c r="K9897" s="57"/>
      <c r="L9897" s="57"/>
      <c r="M9897" s="57"/>
      <c r="N9897" s="57"/>
    </row>
    <row r="9898" spans="5:14">
      <c r="E9898" s="66"/>
      <c r="F9898" s="66"/>
      <c r="G9898" s="57"/>
      <c r="H9898" s="57"/>
      <c r="I9898" s="57"/>
      <c r="J9898" s="57"/>
      <c r="K9898" s="57"/>
      <c r="L9898" s="57"/>
      <c r="M9898" s="57"/>
      <c r="N9898" s="57"/>
    </row>
    <row r="9899" spans="5:14">
      <c r="E9899" s="66"/>
      <c r="F9899" s="66"/>
      <c r="G9899" s="57"/>
      <c r="H9899" s="57"/>
      <c r="I9899" s="57"/>
      <c r="J9899" s="57"/>
      <c r="K9899" s="57"/>
      <c r="L9899" s="57"/>
      <c r="M9899" s="57"/>
      <c r="N9899" s="57"/>
    </row>
    <row r="9900" spans="5:14">
      <c r="E9900" s="66"/>
      <c r="F9900" s="66"/>
      <c r="G9900" s="57"/>
      <c r="H9900" s="57"/>
      <c r="I9900" s="57"/>
      <c r="J9900" s="57"/>
      <c r="K9900" s="57"/>
      <c r="L9900" s="57"/>
      <c r="M9900" s="57"/>
      <c r="N9900" s="57"/>
    </row>
    <row r="9901" spans="5:14">
      <c r="E9901" s="66"/>
      <c r="F9901" s="66"/>
      <c r="G9901" s="57"/>
      <c r="H9901" s="57"/>
      <c r="I9901" s="57"/>
      <c r="J9901" s="57"/>
      <c r="K9901" s="57"/>
      <c r="L9901" s="57"/>
      <c r="M9901" s="57"/>
      <c r="N9901" s="57"/>
    </row>
    <row r="9902" spans="5:14">
      <c r="E9902" s="66"/>
      <c r="F9902" s="66"/>
      <c r="G9902" s="57"/>
      <c r="H9902" s="57"/>
      <c r="I9902" s="57"/>
      <c r="J9902" s="57"/>
      <c r="K9902" s="57"/>
      <c r="L9902" s="57"/>
      <c r="M9902" s="57"/>
      <c r="N9902" s="57"/>
    </row>
    <row r="9903" spans="5:14">
      <c r="E9903" s="66"/>
      <c r="F9903" s="66"/>
      <c r="G9903" s="57"/>
      <c r="H9903" s="57"/>
      <c r="I9903" s="57"/>
      <c r="J9903" s="57"/>
      <c r="K9903" s="57"/>
      <c r="L9903" s="57"/>
      <c r="M9903" s="57"/>
      <c r="N9903" s="57"/>
    </row>
    <row r="9904" spans="5:14">
      <c r="E9904" s="66"/>
      <c r="F9904" s="66"/>
      <c r="G9904" s="57"/>
      <c r="H9904" s="57"/>
      <c r="I9904" s="57"/>
      <c r="J9904" s="57"/>
      <c r="K9904" s="57"/>
      <c r="L9904" s="57"/>
      <c r="M9904" s="57"/>
      <c r="N9904" s="57"/>
    </row>
    <row r="9905" spans="5:14">
      <c r="E9905" s="66"/>
      <c r="F9905" s="66"/>
      <c r="G9905" s="57"/>
      <c r="H9905" s="57"/>
      <c r="I9905" s="57"/>
      <c r="J9905" s="57"/>
      <c r="K9905" s="57"/>
      <c r="L9905" s="57"/>
      <c r="M9905" s="57"/>
      <c r="N9905" s="57"/>
    </row>
    <row r="9906" spans="5:14">
      <c r="E9906" s="66"/>
      <c r="F9906" s="66"/>
      <c r="G9906" s="57"/>
      <c r="H9906" s="57"/>
      <c r="I9906" s="57"/>
      <c r="J9906" s="57"/>
      <c r="K9906" s="57"/>
      <c r="L9906" s="57"/>
      <c r="M9906" s="57"/>
      <c r="N9906" s="57"/>
    </row>
    <row r="9907" spans="5:14">
      <c r="E9907" s="66"/>
      <c r="F9907" s="66"/>
      <c r="G9907" s="57"/>
      <c r="H9907" s="57"/>
      <c r="I9907" s="57"/>
      <c r="J9907" s="57"/>
      <c r="K9907" s="57"/>
      <c r="L9907" s="57"/>
      <c r="M9907" s="57"/>
      <c r="N9907" s="57"/>
    </row>
    <row r="9908" spans="5:14">
      <c r="E9908" s="66"/>
      <c r="F9908" s="66"/>
      <c r="G9908" s="57"/>
      <c r="H9908" s="57"/>
      <c r="I9908" s="57"/>
      <c r="J9908" s="57"/>
      <c r="K9908" s="57"/>
      <c r="L9908" s="57"/>
      <c r="M9908" s="57"/>
      <c r="N9908" s="57"/>
    </row>
    <row r="9909" spans="5:14">
      <c r="E9909" s="66"/>
      <c r="F9909" s="66"/>
      <c r="G9909" s="57"/>
      <c r="H9909" s="57"/>
      <c r="I9909" s="57"/>
      <c r="J9909" s="57"/>
      <c r="K9909" s="57"/>
      <c r="L9909" s="57"/>
      <c r="M9909" s="57"/>
      <c r="N9909" s="57"/>
    </row>
    <row r="9910" spans="5:14">
      <c r="E9910" s="66"/>
      <c r="F9910" s="66"/>
      <c r="G9910" s="57"/>
      <c r="H9910" s="57"/>
      <c r="I9910" s="57"/>
      <c r="J9910" s="57"/>
      <c r="K9910" s="57"/>
      <c r="L9910" s="57"/>
      <c r="M9910" s="57"/>
      <c r="N9910" s="57"/>
    </row>
    <row r="9911" spans="5:14">
      <c r="E9911" s="66"/>
      <c r="F9911" s="66"/>
      <c r="G9911" s="57"/>
      <c r="H9911" s="57"/>
      <c r="I9911" s="57"/>
      <c r="J9911" s="57"/>
      <c r="K9911" s="57"/>
      <c r="L9911" s="57"/>
      <c r="M9911" s="57"/>
      <c r="N9911" s="57"/>
    </row>
    <row r="9912" spans="5:14">
      <c r="E9912" s="66"/>
      <c r="F9912" s="66"/>
      <c r="G9912" s="57"/>
      <c r="H9912" s="57"/>
      <c r="I9912" s="57"/>
      <c r="J9912" s="57"/>
      <c r="K9912" s="57"/>
      <c r="L9912" s="57"/>
      <c r="M9912" s="57"/>
      <c r="N9912" s="57"/>
    </row>
    <row r="9913" spans="5:14">
      <c r="E9913" s="66"/>
      <c r="F9913" s="66"/>
      <c r="G9913" s="57"/>
      <c r="H9913" s="57"/>
      <c r="I9913" s="57"/>
      <c r="J9913" s="57"/>
      <c r="K9913" s="57"/>
      <c r="L9913" s="57"/>
      <c r="M9913" s="57"/>
      <c r="N9913" s="57"/>
    </row>
    <row r="9914" spans="5:14">
      <c r="E9914" s="66"/>
      <c r="F9914" s="66"/>
      <c r="G9914" s="57"/>
      <c r="H9914" s="57"/>
      <c r="I9914" s="57"/>
      <c r="J9914" s="57"/>
      <c r="K9914" s="57"/>
      <c r="L9914" s="57"/>
      <c r="M9914" s="57"/>
      <c r="N9914" s="57"/>
    </row>
    <row r="9915" spans="5:14">
      <c r="E9915" s="66"/>
      <c r="F9915" s="66"/>
      <c r="G9915" s="57"/>
      <c r="H9915" s="57"/>
      <c r="I9915" s="57"/>
      <c r="J9915" s="57"/>
      <c r="K9915" s="57"/>
      <c r="L9915" s="57"/>
      <c r="M9915" s="57"/>
      <c r="N9915" s="57"/>
    </row>
    <row r="9916" spans="5:14">
      <c r="E9916" s="66"/>
      <c r="F9916" s="66"/>
      <c r="G9916" s="57"/>
      <c r="H9916" s="57"/>
      <c r="I9916" s="57"/>
      <c r="J9916" s="57"/>
      <c r="K9916" s="57"/>
      <c r="L9916" s="57"/>
      <c r="M9916" s="57"/>
      <c r="N9916" s="57"/>
    </row>
    <row r="9917" spans="5:14">
      <c r="E9917" s="66"/>
      <c r="F9917" s="66"/>
      <c r="G9917" s="57"/>
      <c r="H9917" s="57"/>
      <c r="I9917" s="57"/>
      <c r="J9917" s="57"/>
      <c r="K9917" s="57"/>
      <c r="L9917" s="57"/>
      <c r="M9917" s="57"/>
      <c r="N9917" s="57"/>
    </row>
    <row r="9918" spans="5:14">
      <c r="E9918" s="66"/>
      <c r="F9918" s="66"/>
      <c r="G9918" s="57"/>
      <c r="H9918" s="57"/>
      <c r="I9918" s="57"/>
      <c r="J9918" s="57"/>
      <c r="K9918" s="57"/>
      <c r="L9918" s="57"/>
      <c r="M9918" s="57"/>
      <c r="N9918" s="57"/>
    </row>
    <row r="9919" spans="5:14">
      <c r="E9919" s="66"/>
      <c r="F9919" s="66"/>
      <c r="G9919" s="57"/>
      <c r="H9919" s="57"/>
      <c r="I9919" s="57"/>
      <c r="J9919" s="57"/>
      <c r="K9919" s="57"/>
      <c r="L9919" s="57"/>
      <c r="M9919" s="57"/>
      <c r="N9919" s="57"/>
    </row>
    <row r="9920" spans="5:14">
      <c r="E9920" s="66"/>
      <c r="F9920" s="66"/>
      <c r="G9920" s="57"/>
      <c r="H9920" s="57"/>
      <c r="I9920" s="57"/>
      <c r="J9920" s="57"/>
      <c r="K9920" s="57"/>
      <c r="L9920" s="57"/>
      <c r="M9920" s="57"/>
      <c r="N9920" s="57"/>
    </row>
    <row r="9921" spans="5:14">
      <c r="E9921" s="66"/>
      <c r="F9921" s="66"/>
      <c r="G9921" s="57"/>
      <c r="H9921" s="57"/>
      <c r="I9921" s="57"/>
      <c r="J9921" s="57"/>
      <c r="K9921" s="57"/>
      <c r="L9921" s="57"/>
      <c r="M9921" s="57"/>
      <c r="N9921" s="57"/>
    </row>
    <row r="9922" spans="5:14">
      <c r="E9922" s="66"/>
      <c r="F9922" s="66"/>
      <c r="G9922" s="57"/>
      <c r="H9922" s="57"/>
      <c r="I9922" s="57"/>
      <c r="J9922" s="57"/>
      <c r="K9922" s="57"/>
      <c r="L9922" s="57"/>
      <c r="M9922" s="57"/>
      <c r="N9922" s="57"/>
    </row>
    <row r="9923" spans="5:14">
      <c r="E9923" s="66"/>
      <c r="F9923" s="66"/>
      <c r="G9923" s="57"/>
      <c r="H9923" s="57"/>
      <c r="I9923" s="57"/>
      <c r="J9923" s="57"/>
      <c r="K9923" s="57"/>
      <c r="L9923" s="57"/>
      <c r="M9923" s="57"/>
      <c r="N9923" s="57"/>
    </row>
    <row r="9924" spans="5:14">
      <c r="E9924" s="66"/>
      <c r="F9924" s="66"/>
      <c r="G9924" s="57"/>
      <c r="H9924" s="57"/>
      <c r="I9924" s="57"/>
      <c r="J9924" s="57"/>
      <c r="K9924" s="57"/>
      <c r="L9924" s="57"/>
      <c r="M9924" s="57"/>
      <c r="N9924" s="57"/>
    </row>
    <row r="9925" spans="5:14">
      <c r="E9925" s="66"/>
      <c r="F9925" s="66"/>
      <c r="G9925" s="57"/>
      <c r="H9925" s="57"/>
      <c r="I9925" s="57"/>
      <c r="J9925" s="57"/>
      <c r="K9925" s="57"/>
      <c r="L9925" s="57"/>
      <c r="M9925" s="57"/>
      <c r="N9925" s="57"/>
    </row>
    <row r="9926" spans="5:14">
      <c r="E9926" s="66"/>
      <c r="F9926" s="66"/>
      <c r="G9926" s="57"/>
      <c r="H9926" s="57"/>
      <c r="I9926" s="57"/>
      <c r="J9926" s="57"/>
      <c r="K9926" s="57"/>
      <c r="L9926" s="57"/>
      <c r="M9926" s="57"/>
      <c r="N9926" s="57"/>
    </row>
    <row r="9927" spans="5:14">
      <c r="E9927" s="66"/>
      <c r="F9927" s="66"/>
      <c r="G9927" s="57"/>
      <c r="H9927" s="57"/>
      <c r="I9927" s="57"/>
      <c r="J9927" s="57"/>
      <c r="K9927" s="57"/>
      <c r="L9927" s="57"/>
      <c r="M9927" s="57"/>
      <c r="N9927" s="57"/>
    </row>
    <row r="9928" spans="5:14">
      <c r="E9928" s="66"/>
      <c r="F9928" s="66"/>
      <c r="G9928" s="57"/>
      <c r="H9928" s="57"/>
      <c r="I9928" s="57"/>
      <c r="J9928" s="57"/>
      <c r="K9928" s="57"/>
      <c r="L9928" s="57"/>
      <c r="M9928" s="57"/>
      <c r="N9928" s="57"/>
    </row>
    <row r="9929" spans="5:14">
      <c r="E9929" s="66"/>
      <c r="F9929" s="66"/>
      <c r="G9929" s="57"/>
      <c r="H9929" s="57"/>
      <c r="I9929" s="57"/>
      <c r="J9929" s="57"/>
      <c r="K9929" s="57"/>
      <c r="L9929" s="57"/>
      <c r="M9929" s="57"/>
      <c r="N9929" s="57"/>
    </row>
    <row r="9930" spans="5:14">
      <c r="E9930" s="66"/>
      <c r="F9930" s="66"/>
      <c r="G9930" s="57"/>
      <c r="H9930" s="57"/>
      <c r="I9930" s="57"/>
      <c r="J9930" s="57"/>
      <c r="K9930" s="57"/>
      <c r="L9930" s="57"/>
      <c r="M9930" s="57"/>
      <c r="N9930" s="57"/>
    </row>
    <row r="9931" spans="5:14">
      <c r="E9931" s="66"/>
      <c r="F9931" s="66"/>
      <c r="G9931" s="57"/>
      <c r="H9931" s="57"/>
      <c r="I9931" s="57"/>
      <c r="J9931" s="57"/>
      <c r="K9931" s="57"/>
      <c r="L9931" s="57"/>
      <c r="M9931" s="57"/>
      <c r="N9931" s="57"/>
    </row>
    <row r="9932" spans="5:14">
      <c r="E9932" s="66"/>
      <c r="F9932" s="66"/>
      <c r="G9932" s="57"/>
      <c r="H9932" s="57"/>
      <c r="I9932" s="57"/>
      <c r="J9932" s="57"/>
      <c r="K9932" s="57"/>
      <c r="L9932" s="57"/>
      <c r="M9932" s="57"/>
      <c r="N9932" s="57"/>
    </row>
    <row r="9933" spans="5:14">
      <c r="E9933" s="66"/>
      <c r="F9933" s="66"/>
      <c r="G9933" s="57"/>
      <c r="H9933" s="57"/>
      <c r="I9933" s="57"/>
      <c r="J9933" s="57"/>
      <c r="K9933" s="57"/>
      <c r="L9933" s="57"/>
      <c r="M9933" s="57"/>
      <c r="N9933" s="57"/>
    </row>
    <row r="9934" spans="5:14">
      <c r="E9934" s="66"/>
      <c r="F9934" s="66"/>
      <c r="G9934" s="57"/>
      <c r="H9934" s="57"/>
      <c r="I9934" s="57"/>
      <c r="J9934" s="57"/>
      <c r="K9934" s="57"/>
      <c r="L9934" s="57"/>
      <c r="M9934" s="57"/>
      <c r="N9934" s="57"/>
    </row>
    <row r="9935" spans="5:14">
      <c r="E9935" s="66"/>
      <c r="F9935" s="66"/>
      <c r="G9935" s="57"/>
      <c r="H9935" s="57"/>
      <c r="I9935" s="57"/>
      <c r="J9935" s="57"/>
      <c r="K9935" s="57"/>
      <c r="L9935" s="57"/>
      <c r="M9935" s="57"/>
      <c r="N9935" s="57"/>
    </row>
    <row r="9936" spans="5:14">
      <c r="E9936" s="66"/>
      <c r="F9936" s="66"/>
      <c r="G9936" s="57"/>
      <c r="H9936" s="57"/>
      <c r="I9936" s="57"/>
      <c r="J9936" s="57"/>
      <c r="K9936" s="57"/>
      <c r="L9936" s="57"/>
      <c r="M9936" s="57"/>
      <c r="N9936" s="57"/>
    </row>
    <row r="9937" spans="5:14">
      <c r="E9937" s="66"/>
      <c r="F9937" s="66"/>
      <c r="G9937" s="57"/>
      <c r="H9937" s="57"/>
      <c r="I9937" s="57"/>
      <c r="J9937" s="57"/>
      <c r="K9937" s="57"/>
      <c r="L9937" s="57"/>
      <c r="M9937" s="57"/>
      <c r="N9937" s="57"/>
    </row>
    <row r="9938" spans="5:14">
      <c r="E9938" s="66"/>
      <c r="F9938" s="66"/>
      <c r="G9938" s="57"/>
      <c r="H9938" s="57"/>
      <c r="I9938" s="57"/>
      <c r="J9938" s="57"/>
      <c r="K9938" s="57"/>
      <c r="L9938" s="57"/>
      <c r="M9938" s="57"/>
      <c r="N9938" s="57"/>
    </row>
    <row r="9939" spans="5:14">
      <c r="E9939" s="66"/>
      <c r="F9939" s="66"/>
      <c r="G9939" s="57"/>
      <c r="H9939" s="57"/>
      <c r="I9939" s="57"/>
      <c r="J9939" s="57"/>
      <c r="K9939" s="57"/>
      <c r="L9939" s="57"/>
      <c r="M9939" s="57"/>
      <c r="N9939" s="57"/>
    </row>
    <row r="9940" spans="5:14">
      <c r="E9940" s="66"/>
      <c r="F9940" s="66"/>
      <c r="G9940" s="57"/>
      <c r="H9940" s="57"/>
      <c r="I9940" s="57"/>
      <c r="J9940" s="57"/>
      <c r="K9940" s="57"/>
      <c r="L9940" s="57"/>
      <c r="M9940" s="57"/>
      <c r="N9940" s="57"/>
    </row>
    <row r="9941" spans="5:14">
      <c r="E9941" s="66"/>
      <c r="F9941" s="66"/>
      <c r="G9941" s="57"/>
      <c r="H9941" s="57"/>
      <c r="I9941" s="57"/>
      <c r="J9941" s="57"/>
      <c r="K9941" s="57"/>
      <c r="L9941" s="57"/>
      <c r="M9941" s="57"/>
      <c r="N9941" s="57"/>
    </row>
    <row r="9942" spans="5:14">
      <c r="E9942" s="66"/>
      <c r="F9942" s="66"/>
      <c r="G9942" s="57"/>
      <c r="H9942" s="57"/>
      <c r="I9942" s="57"/>
      <c r="J9942" s="57"/>
      <c r="K9942" s="57"/>
      <c r="L9942" s="57"/>
      <c r="M9942" s="57"/>
      <c r="N9942" s="57"/>
    </row>
    <row r="9943" spans="5:14">
      <c r="E9943" s="66"/>
      <c r="F9943" s="66"/>
      <c r="G9943" s="57"/>
      <c r="H9943" s="57"/>
      <c r="I9943" s="57"/>
      <c r="J9943" s="57"/>
      <c r="K9943" s="57"/>
      <c r="L9943" s="57"/>
      <c r="M9943" s="57"/>
      <c r="N9943" s="57"/>
    </row>
    <row r="9944" spans="5:14">
      <c r="E9944" s="66"/>
      <c r="F9944" s="66"/>
      <c r="G9944" s="57"/>
      <c r="H9944" s="57"/>
      <c r="I9944" s="57"/>
      <c r="J9944" s="57"/>
      <c r="K9944" s="57"/>
      <c r="L9944" s="57"/>
      <c r="M9944" s="57"/>
      <c r="N9944" s="57"/>
    </row>
    <row r="9945" spans="5:14">
      <c r="E9945" s="66"/>
      <c r="F9945" s="66"/>
      <c r="G9945" s="57"/>
      <c r="H9945" s="57"/>
      <c r="I9945" s="57"/>
      <c r="J9945" s="57"/>
      <c r="K9945" s="57"/>
      <c r="L9945" s="57"/>
      <c r="M9945" s="57"/>
      <c r="N9945" s="57"/>
    </row>
    <row r="9946" spans="5:14">
      <c r="E9946" s="66"/>
      <c r="F9946" s="66"/>
      <c r="G9946" s="57"/>
      <c r="H9946" s="57"/>
      <c r="I9946" s="57"/>
      <c r="J9946" s="57"/>
      <c r="K9946" s="57"/>
      <c r="L9946" s="57"/>
      <c r="M9946" s="57"/>
      <c r="N9946" s="57"/>
    </row>
    <row r="9947" spans="5:14">
      <c r="E9947" s="66"/>
      <c r="F9947" s="66"/>
      <c r="G9947" s="57"/>
      <c r="H9947" s="57"/>
      <c r="I9947" s="57"/>
      <c r="J9947" s="57"/>
      <c r="K9947" s="57"/>
      <c r="L9947" s="57"/>
      <c r="M9947" s="57"/>
      <c r="N9947" s="57"/>
    </row>
    <row r="9948" spans="5:14">
      <c r="E9948" s="66"/>
      <c r="F9948" s="66"/>
      <c r="G9948" s="57"/>
      <c r="H9948" s="57"/>
      <c r="I9948" s="57"/>
      <c r="J9948" s="57"/>
      <c r="K9948" s="57"/>
      <c r="L9948" s="57"/>
      <c r="M9948" s="57"/>
      <c r="N9948" s="57"/>
    </row>
    <row r="9949" spans="5:14">
      <c r="E9949" s="66"/>
      <c r="F9949" s="66"/>
      <c r="G9949" s="57"/>
      <c r="H9949" s="57"/>
      <c r="I9949" s="57"/>
      <c r="J9949" s="57"/>
      <c r="K9949" s="57"/>
      <c r="L9949" s="57"/>
      <c r="M9949" s="57"/>
      <c r="N9949" s="57"/>
    </row>
    <row r="9950" spans="5:14">
      <c r="E9950" s="66"/>
      <c r="F9950" s="66"/>
      <c r="G9950" s="57"/>
      <c r="H9950" s="57"/>
      <c r="I9950" s="57"/>
      <c r="J9950" s="57"/>
      <c r="K9950" s="57"/>
      <c r="L9950" s="57"/>
      <c r="M9950" s="57"/>
      <c r="N9950" s="57"/>
    </row>
    <row r="9951" spans="5:14">
      <c r="E9951" s="66"/>
      <c r="F9951" s="66"/>
      <c r="G9951" s="57"/>
      <c r="H9951" s="57"/>
      <c r="I9951" s="57"/>
      <c r="J9951" s="57"/>
      <c r="K9951" s="57"/>
      <c r="L9951" s="57"/>
      <c r="M9951" s="57"/>
      <c r="N9951" s="57"/>
    </row>
    <row r="9952" spans="5:14">
      <c r="E9952" s="66"/>
      <c r="F9952" s="66"/>
      <c r="G9952" s="57"/>
      <c r="H9952" s="57"/>
      <c r="I9952" s="57"/>
      <c r="J9952" s="57"/>
      <c r="K9952" s="57"/>
      <c r="L9952" s="57"/>
      <c r="M9952" s="57"/>
      <c r="N9952" s="57"/>
    </row>
    <row r="9953" spans="5:14">
      <c r="E9953" s="66"/>
      <c r="F9953" s="66"/>
      <c r="G9953" s="57"/>
      <c r="H9953" s="57"/>
      <c r="I9953" s="57"/>
      <c r="J9953" s="57"/>
      <c r="K9953" s="57"/>
      <c r="L9953" s="57"/>
      <c r="M9953" s="57"/>
      <c r="N9953" s="57"/>
    </row>
    <row r="9954" spans="5:14">
      <c r="E9954" s="66"/>
      <c r="F9954" s="66"/>
      <c r="G9954" s="57"/>
      <c r="H9954" s="57"/>
      <c r="I9954" s="57"/>
      <c r="J9954" s="57"/>
      <c r="K9954" s="57"/>
      <c r="L9954" s="57"/>
      <c r="M9954" s="57"/>
      <c r="N9954" s="57"/>
    </row>
    <row r="9955" spans="5:14">
      <c r="E9955" s="66"/>
      <c r="F9955" s="66"/>
      <c r="G9955" s="57"/>
      <c r="H9955" s="57"/>
      <c r="I9955" s="57"/>
      <c r="J9955" s="57"/>
      <c r="K9955" s="57"/>
      <c r="L9955" s="57"/>
      <c r="M9955" s="57"/>
      <c r="N9955" s="57"/>
    </row>
    <row r="9956" spans="5:14">
      <c r="E9956" s="66"/>
      <c r="F9956" s="66"/>
      <c r="G9956" s="57"/>
      <c r="H9956" s="57"/>
      <c r="I9956" s="57"/>
      <c r="J9956" s="57"/>
      <c r="K9956" s="57"/>
      <c r="L9956" s="57"/>
      <c r="M9956" s="57"/>
      <c r="N9956" s="57"/>
    </row>
    <row r="9957" spans="5:14">
      <c r="E9957" s="66"/>
      <c r="F9957" s="66"/>
      <c r="G9957" s="57"/>
      <c r="H9957" s="57"/>
      <c r="I9957" s="57"/>
      <c r="J9957" s="57"/>
      <c r="K9957" s="57"/>
      <c r="L9957" s="57"/>
      <c r="M9957" s="57"/>
      <c r="N9957" s="57"/>
    </row>
    <row r="9958" spans="5:14">
      <c r="E9958" s="66"/>
      <c r="F9958" s="66"/>
      <c r="G9958" s="57"/>
      <c r="H9958" s="57"/>
      <c r="I9958" s="57"/>
      <c r="J9958" s="57"/>
      <c r="K9958" s="57"/>
      <c r="L9958" s="57"/>
      <c r="M9958" s="57"/>
      <c r="N9958" s="57"/>
    </row>
    <row r="9959" spans="5:14">
      <c r="E9959" s="66"/>
      <c r="F9959" s="66"/>
      <c r="G9959" s="57"/>
      <c r="H9959" s="57"/>
      <c r="I9959" s="57"/>
      <c r="J9959" s="57"/>
      <c r="K9959" s="57"/>
      <c r="L9959" s="57"/>
      <c r="M9959" s="57"/>
      <c r="N9959" s="57"/>
    </row>
    <row r="9960" spans="5:14">
      <c r="E9960" s="66"/>
      <c r="F9960" s="66"/>
      <c r="G9960" s="57"/>
      <c r="H9960" s="57"/>
      <c r="I9960" s="57"/>
      <c r="J9960" s="57"/>
      <c r="K9960" s="57"/>
      <c r="L9960" s="57"/>
      <c r="M9960" s="57"/>
      <c r="N9960" s="57"/>
    </row>
    <row r="9961" spans="5:14">
      <c r="E9961" s="66"/>
      <c r="F9961" s="66"/>
      <c r="G9961" s="57"/>
      <c r="H9961" s="57"/>
      <c r="I9961" s="57"/>
      <c r="J9961" s="57"/>
      <c r="K9961" s="57"/>
      <c r="L9961" s="57"/>
      <c r="M9961" s="57"/>
      <c r="N9961" s="57"/>
    </row>
    <row r="9962" spans="5:14">
      <c r="E9962" s="66"/>
      <c r="F9962" s="66"/>
      <c r="G9962" s="57"/>
      <c r="H9962" s="57"/>
      <c r="I9962" s="57"/>
      <c r="J9962" s="57"/>
      <c r="K9962" s="57"/>
      <c r="L9962" s="57"/>
      <c r="M9962" s="57"/>
      <c r="N9962" s="57"/>
    </row>
    <row r="9963" spans="5:14">
      <c r="E9963" s="66"/>
      <c r="F9963" s="66"/>
      <c r="G9963" s="57"/>
      <c r="H9963" s="57"/>
      <c r="I9963" s="57"/>
      <c r="J9963" s="57"/>
      <c r="K9963" s="57"/>
      <c r="L9963" s="57"/>
      <c r="M9963" s="57"/>
      <c r="N9963" s="57"/>
    </row>
    <row r="9964" spans="5:14">
      <c r="E9964" s="66"/>
      <c r="F9964" s="66"/>
      <c r="G9964" s="57"/>
      <c r="H9964" s="57"/>
      <c r="I9964" s="57"/>
      <c r="J9964" s="57"/>
      <c r="K9964" s="57"/>
      <c r="L9964" s="57"/>
      <c r="M9964" s="57"/>
      <c r="N9964" s="57"/>
    </row>
    <row r="9965" spans="5:14">
      <c r="E9965" s="66"/>
      <c r="F9965" s="66"/>
      <c r="G9965" s="57"/>
      <c r="H9965" s="57"/>
      <c r="I9965" s="57"/>
      <c r="J9965" s="57"/>
      <c r="K9965" s="57"/>
      <c r="L9965" s="57"/>
      <c r="M9965" s="57"/>
      <c r="N9965" s="57"/>
    </row>
    <row r="9966" spans="5:14">
      <c r="E9966" s="66"/>
      <c r="F9966" s="66"/>
      <c r="G9966" s="57"/>
      <c r="H9966" s="57"/>
      <c r="I9966" s="57"/>
      <c r="J9966" s="57"/>
      <c r="K9966" s="57"/>
      <c r="L9966" s="57"/>
      <c r="M9966" s="57"/>
      <c r="N9966" s="57"/>
    </row>
    <row r="9967" spans="5:14">
      <c r="E9967" s="66"/>
      <c r="F9967" s="66"/>
      <c r="G9967" s="57"/>
      <c r="H9967" s="57"/>
      <c r="I9967" s="57"/>
      <c r="J9967" s="57"/>
      <c r="K9967" s="57"/>
      <c r="L9967" s="57"/>
      <c r="M9967" s="57"/>
      <c r="N9967" s="57"/>
    </row>
    <row r="9968" spans="5:14">
      <c r="E9968" s="66"/>
      <c r="F9968" s="66"/>
      <c r="G9968" s="57"/>
      <c r="H9968" s="57"/>
      <c r="I9968" s="57"/>
      <c r="J9968" s="57"/>
      <c r="K9968" s="57"/>
      <c r="L9968" s="57"/>
      <c r="M9968" s="57"/>
      <c r="N9968" s="57"/>
    </row>
    <row r="9969" spans="5:14">
      <c r="E9969" s="66"/>
      <c r="F9969" s="66"/>
      <c r="G9969" s="57"/>
      <c r="H9969" s="57"/>
      <c r="I9969" s="57"/>
      <c r="J9969" s="57"/>
      <c r="K9969" s="57"/>
      <c r="L9969" s="57"/>
      <c r="M9969" s="57"/>
      <c r="N9969" s="57"/>
    </row>
    <row r="9970" spans="5:14">
      <c r="E9970" s="66"/>
      <c r="F9970" s="66"/>
      <c r="G9970" s="57"/>
      <c r="H9970" s="57"/>
      <c r="I9970" s="57"/>
      <c r="J9970" s="57"/>
      <c r="K9970" s="57"/>
      <c r="L9970" s="57"/>
      <c r="M9970" s="57"/>
      <c r="N9970" s="57"/>
    </row>
    <row r="9971" spans="5:14">
      <c r="E9971" s="66"/>
      <c r="F9971" s="66"/>
      <c r="G9971" s="57"/>
      <c r="H9971" s="57"/>
      <c r="I9971" s="57"/>
      <c r="J9971" s="57"/>
      <c r="K9971" s="57"/>
      <c r="L9971" s="57"/>
      <c r="M9971" s="57"/>
      <c r="N9971" s="57"/>
    </row>
    <row r="9972" spans="5:14">
      <c r="E9972" s="66"/>
      <c r="F9972" s="66"/>
      <c r="G9972" s="57"/>
      <c r="H9972" s="57"/>
      <c r="I9972" s="57"/>
      <c r="J9972" s="57"/>
      <c r="K9972" s="57"/>
      <c r="L9972" s="57"/>
      <c r="M9972" s="57"/>
      <c r="N9972" s="57"/>
    </row>
    <row r="9973" spans="5:14">
      <c r="E9973" s="66"/>
      <c r="F9973" s="66"/>
      <c r="G9973" s="57"/>
      <c r="H9973" s="57"/>
      <c r="I9973" s="57"/>
      <c r="J9973" s="57"/>
      <c r="K9973" s="57"/>
      <c r="L9973" s="57"/>
      <c r="M9973" s="57"/>
      <c r="N9973" s="57"/>
    </row>
    <row r="9974" spans="5:14">
      <c r="E9974" s="66"/>
      <c r="F9974" s="66"/>
      <c r="G9974" s="57"/>
      <c r="H9974" s="57"/>
      <c r="I9974" s="57"/>
      <c r="J9974" s="57"/>
      <c r="K9974" s="57"/>
      <c r="L9974" s="57"/>
      <c r="M9974" s="57"/>
      <c r="N9974" s="57"/>
    </row>
    <row r="9975" spans="5:14">
      <c r="E9975" s="66"/>
      <c r="F9975" s="66"/>
      <c r="G9975" s="57"/>
      <c r="H9975" s="57"/>
      <c r="I9975" s="57"/>
      <c r="J9975" s="57"/>
      <c r="K9975" s="57"/>
      <c r="L9975" s="57"/>
      <c r="M9975" s="57"/>
      <c r="N9975" s="57"/>
    </row>
    <row r="9976" spans="5:14">
      <c r="E9976" s="66"/>
      <c r="F9976" s="66"/>
      <c r="G9976" s="57"/>
      <c r="H9976" s="57"/>
      <c r="I9976" s="57"/>
      <c r="J9976" s="57"/>
      <c r="K9976" s="57"/>
      <c r="L9976" s="57"/>
      <c r="M9976" s="57"/>
      <c r="N9976" s="57"/>
    </row>
    <row r="9977" spans="5:14">
      <c r="E9977" s="66"/>
      <c r="F9977" s="66"/>
      <c r="G9977" s="57"/>
      <c r="H9977" s="57"/>
      <c r="I9977" s="57"/>
      <c r="J9977" s="57"/>
      <c r="K9977" s="57"/>
      <c r="L9977" s="57"/>
      <c r="M9977" s="57"/>
      <c r="N9977" s="57"/>
    </row>
    <row r="9978" spans="5:14">
      <c r="E9978" s="66"/>
      <c r="F9978" s="66"/>
      <c r="G9978" s="57"/>
      <c r="H9978" s="57"/>
      <c r="I9978" s="57"/>
      <c r="J9978" s="57"/>
      <c r="K9978" s="57"/>
      <c r="L9978" s="57"/>
      <c r="M9978" s="57"/>
      <c r="N9978" s="57"/>
    </row>
    <row r="9979" spans="5:14">
      <c r="E9979" s="66"/>
      <c r="F9979" s="66"/>
      <c r="G9979" s="57"/>
      <c r="H9979" s="57"/>
      <c r="I9979" s="57"/>
      <c r="J9979" s="57"/>
      <c r="K9979" s="57"/>
      <c r="L9979" s="57"/>
      <c r="M9979" s="57"/>
      <c r="N9979" s="57"/>
    </row>
    <row r="9980" spans="5:14">
      <c r="E9980" s="66"/>
      <c r="F9980" s="66"/>
      <c r="G9980" s="57"/>
      <c r="H9980" s="57"/>
      <c r="I9980" s="57"/>
      <c r="J9980" s="57"/>
      <c r="K9980" s="57"/>
      <c r="L9980" s="57"/>
      <c r="M9980" s="57"/>
      <c r="N9980" s="57"/>
    </row>
    <row r="9981" spans="5:14">
      <c r="E9981" s="66"/>
      <c r="F9981" s="66"/>
      <c r="G9981" s="57"/>
      <c r="H9981" s="57"/>
      <c r="I9981" s="57"/>
      <c r="J9981" s="57"/>
      <c r="K9981" s="57"/>
      <c r="L9981" s="57"/>
      <c r="M9981" s="57"/>
      <c r="N9981" s="57"/>
    </row>
    <row r="9982" spans="5:14">
      <c r="E9982" s="66"/>
      <c r="F9982" s="66"/>
      <c r="G9982" s="57"/>
      <c r="H9982" s="57"/>
      <c r="I9982" s="57"/>
      <c r="J9982" s="57"/>
      <c r="K9982" s="57"/>
      <c r="L9982" s="57"/>
      <c r="M9982" s="57"/>
      <c r="N9982" s="57"/>
    </row>
    <row r="9983" spans="5:14">
      <c r="E9983" s="66"/>
      <c r="F9983" s="66"/>
      <c r="G9983" s="57"/>
      <c r="H9983" s="57"/>
      <c r="I9983" s="57"/>
      <c r="J9983" s="57"/>
      <c r="K9983" s="57"/>
      <c r="L9983" s="57"/>
      <c r="M9983" s="57"/>
      <c r="N9983" s="57"/>
    </row>
    <row r="9984" spans="5:14">
      <c r="E9984" s="66"/>
      <c r="F9984" s="66"/>
      <c r="G9984" s="57"/>
      <c r="H9984" s="57"/>
      <c r="I9984" s="57"/>
      <c r="J9984" s="57"/>
      <c r="K9984" s="57"/>
      <c r="L9984" s="57"/>
      <c r="M9984" s="57"/>
      <c r="N9984" s="57"/>
    </row>
    <row r="9985" spans="5:14">
      <c r="E9985" s="66"/>
      <c r="F9985" s="66"/>
      <c r="G9985" s="57"/>
      <c r="H9985" s="57"/>
      <c r="I9985" s="57"/>
      <c r="J9985" s="57"/>
      <c r="K9985" s="57"/>
      <c r="L9985" s="57"/>
      <c r="M9985" s="57"/>
      <c r="N9985" s="57"/>
    </row>
    <row r="9986" spans="5:14">
      <c r="E9986" s="66"/>
      <c r="F9986" s="66"/>
      <c r="G9986" s="57"/>
      <c r="H9986" s="57"/>
      <c r="I9986" s="57"/>
      <c r="J9986" s="57"/>
      <c r="K9986" s="57"/>
      <c r="L9986" s="57"/>
      <c r="M9986" s="57"/>
      <c r="N9986" s="57"/>
    </row>
    <row r="9987" spans="5:14">
      <c r="E9987" s="66"/>
      <c r="F9987" s="66"/>
      <c r="G9987" s="57"/>
      <c r="H9987" s="57"/>
      <c r="I9987" s="57"/>
      <c r="J9987" s="57"/>
      <c r="K9987" s="57"/>
      <c r="L9987" s="57"/>
      <c r="M9987" s="57"/>
      <c r="N9987" s="57"/>
    </row>
    <row r="9988" spans="5:14">
      <c r="E9988" s="66"/>
      <c r="F9988" s="66"/>
      <c r="G9988" s="57"/>
      <c r="H9988" s="57"/>
      <c r="I9988" s="57"/>
      <c r="J9988" s="57"/>
      <c r="K9988" s="57"/>
      <c r="L9988" s="57"/>
      <c r="M9988" s="57"/>
      <c r="N9988" s="57"/>
    </row>
    <row r="9989" spans="5:14">
      <c r="E9989" s="66"/>
      <c r="F9989" s="66"/>
      <c r="G9989" s="57"/>
      <c r="H9989" s="57"/>
      <c r="I9989" s="57"/>
      <c r="J9989" s="57"/>
      <c r="K9989" s="57"/>
      <c r="L9989" s="57"/>
      <c r="M9989" s="57"/>
      <c r="N9989" s="57"/>
    </row>
    <row r="9990" spans="5:14">
      <c r="E9990" s="66"/>
      <c r="F9990" s="66"/>
      <c r="G9990" s="57"/>
      <c r="H9990" s="57"/>
      <c r="I9990" s="57"/>
      <c r="J9990" s="57"/>
      <c r="K9990" s="57"/>
      <c r="L9990" s="57"/>
      <c r="M9990" s="57"/>
      <c r="N9990" s="57"/>
    </row>
    <row r="9991" spans="5:14">
      <c r="E9991" s="66"/>
      <c r="F9991" s="66"/>
      <c r="G9991" s="57"/>
      <c r="H9991" s="57"/>
      <c r="I9991" s="57"/>
      <c r="J9991" s="57"/>
      <c r="K9991" s="57"/>
      <c r="L9991" s="57"/>
      <c r="M9991" s="57"/>
      <c r="N9991" s="57"/>
    </row>
    <row r="9992" spans="5:14">
      <c r="E9992" s="66"/>
      <c r="F9992" s="66"/>
      <c r="G9992" s="57"/>
      <c r="H9992" s="57"/>
      <c r="I9992" s="57"/>
      <c r="J9992" s="57"/>
      <c r="K9992" s="57"/>
      <c r="L9992" s="57"/>
      <c r="M9992" s="57"/>
      <c r="N9992" s="57"/>
    </row>
    <row r="9993" spans="5:14">
      <c r="E9993" s="66"/>
      <c r="F9993" s="66"/>
      <c r="G9993" s="57"/>
      <c r="H9993" s="57"/>
      <c r="I9993" s="57"/>
      <c r="J9993" s="57"/>
      <c r="K9993" s="57"/>
      <c r="L9993" s="57"/>
      <c r="M9993" s="57"/>
      <c r="N9993" s="57"/>
    </row>
    <row r="9994" spans="5:14">
      <c r="E9994" s="66"/>
      <c r="F9994" s="66"/>
      <c r="G9994" s="57"/>
      <c r="H9994" s="57"/>
      <c r="I9994" s="57"/>
      <c r="J9994" s="57"/>
      <c r="K9994" s="57"/>
      <c r="L9994" s="57"/>
      <c r="M9994" s="57"/>
      <c r="N9994" s="57"/>
    </row>
    <row r="9995" spans="5:14">
      <c r="E9995" s="66"/>
      <c r="F9995" s="66"/>
      <c r="G9995" s="57"/>
      <c r="H9995" s="57"/>
      <c r="I9995" s="57"/>
      <c r="J9995" s="57"/>
      <c r="K9995" s="57"/>
      <c r="L9995" s="57"/>
      <c r="M9995" s="57"/>
      <c r="N9995" s="57"/>
    </row>
    <row r="9996" spans="5:14">
      <c r="E9996" s="66"/>
      <c r="F9996" s="66"/>
      <c r="G9996" s="57"/>
      <c r="H9996" s="57"/>
      <c r="I9996" s="57"/>
      <c r="J9996" s="57"/>
      <c r="K9996" s="57"/>
      <c r="L9996" s="57"/>
      <c r="M9996" s="57"/>
      <c r="N9996" s="57"/>
    </row>
    <row r="9997" spans="5:14">
      <c r="E9997" s="66"/>
      <c r="F9997" s="66"/>
      <c r="G9997" s="57"/>
      <c r="H9997" s="57"/>
      <c r="I9997" s="57"/>
      <c r="J9997" s="57"/>
      <c r="K9997" s="57"/>
      <c r="L9997" s="57"/>
      <c r="M9997" s="57"/>
      <c r="N9997" s="57"/>
    </row>
    <row r="9998" spans="5:14">
      <c r="E9998" s="66"/>
      <c r="F9998" s="66"/>
      <c r="G9998" s="57"/>
      <c r="H9998" s="57"/>
      <c r="I9998" s="57"/>
      <c r="J9998" s="57"/>
      <c r="K9998" s="57"/>
      <c r="L9998" s="57"/>
      <c r="M9998" s="57"/>
      <c r="N9998" s="57"/>
    </row>
    <row r="9999" spans="5:14">
      <c r="E9999" s="66"/>
      <c r="F9999" s="66"/>
      <c r="G9999" s="57"/>
      <c r="H9999" s="57"/>
      <c r="I9999" s="57"/>
      <c r="J9999" s="57"/>
      <c r="K9999" s="57"/>
      <c r="L9999" s="57"/>
      <c r="M9999" s="57"/>
      <c r="N9999" s="57"/>
    </row>
    <row r="10000" spans="5:14">
      <c r="E10000" s="66"/>
      <c r="F10000" s="66"/>
      <c r="G10000" s="57"/>
      <c r="H10000" s="57"/>
      <c r="I10000" s="57"/>
      <c r="J10000" s="57"/>
      <c r="K10000" s="57"/>
      <c r="L10000" s="57"/>
      <c r="M10000" s="57"/>
      <c r="N10000" s="57"/>
    </row>
    <row r="10001" spans="5:14">
      <c r="E10001" s="66"/>
      <c r="F10001" s="66"/>
      <c r="G10001" s="57"/>
      <c r="H10001" s="57"/>
      <c r="I10001" s="57"/>
      <c r="J10001" s="57"/>
      <c r="K10001" s="57"/>
      <c r="L10001" s="57"/>
      <c r="M10001" s="57"/>
      <c r="N10001" s="57"/>
    </row>
    <row r="10002" spans="5:14">
      <c r="E10002" s="66"/>
      <c r="F10002" s="66"/>
    </row>
    <row r="10003" spans="5:14">
      <c r="E10003" s="66">
        <f ca="1">AVERAGE(E2:E10001)</f>
        <v>79.198999999999998</v>
      </c>
      <c r="F10003" s="66">
        <f ca="1">AVERAGE(F2:F10001)</f>
        <v>65.793999999999997</v>
      </c>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8C282-D8E5-45D5-AC0C-96158CD2D88E}">
  <dimension ref="A1:BB54"/>
  <sheetViews>
    <sheetView zoomScale="50" zoomScaleNormal="50" workbookViewId="0">
      <selection activeCell="B1" sqref="B1"/>
    </sheetView>
  </sheetViews>
  <sheetFormatPr defaultRowHeight="15"/>
  <cols>
    <col min="1" max="1" width="18.85546875" bestFit="1" customWidth="1"/>
    <col min="2" max="2" width="7.140625" bestFit="1" customWidth="1"/>
    <col min="3" max="4" width="11.5703125" bestFit="1" customWidth="1"/>
    <col min="5" max="6" width="7.85546875" bestFit="1" customWidth="1"/>
    <col min="7" max="7" width="8.28515625" customWidth="1"/>
    <col min="8" max="8" width="7" bestFit="1" customWidth="1"/>
    <col min="9" max="9" width="11.140625" bestFit="1" customWidth="1"/>
    <col min="10" max="10" width="7" bestFit="1" customWidth="1"/>
    <col min="11" max="11" width="8.7109375" bestFit="1" customWidth="1"/>
    <col min="12" max="12" width="7" bestFit="1" customWidth="1"/>
    <col min="13" max="13" width="8.7109375" bestFit="1" customWidth="1"/>
    <col min="14" max="14" width="7" bestFit="1" customWidth="1"/>
    <col min="15" max="15" width="9.28515625" bestFit="1" customWidth="1"/>
    <col min="16" max="16" width="9" bestFit="1" customWidth="1"/>
    <col min="17" max="17" width="7.28515625" bestFit="1" customWidth="1"/>
    <col min="18" max="18" width="8.85546875" bestFit="1" customWidth="1"/>
    <col min="19" max="19" width="8.42578125" bestFit="1" customWidth="1"/>
    <col min="20" max="20" width="11.7109375" bestFit="1" customWidth="1"/>
    <col min="21" max="21" width="8.28515625" bestFit="1" customWidth="1"/>
    <col min="22" max="22" width="11.85546875" bestFit="1" customWidth="1"/>
    <col min="23" max="23" width="7" bestFit="1" customWidth="1"/>
    <col min="24" max="24" width="7.7109375" bestFit="1" customWidth="1"/>
    <col min="25" max="25" width="7.5703125" bestFit="1" customWidth="1"/>
    <col min="26" max="26" width="8.140625" bestFit="1" customWidth="1"/>
    <col min="27" max="28" width="7" bestFit="1" customWidth="1"/>
    <col min="29" max="29" width="12.42578125" bestFit="1" customWidth="1"/>
    <col min="30" max="30" width="7" bestFit="1" customWidth="1"/>
    <col min="31" max="31" width="11" bestFit="1" customWidth="1"/>
    <col min="32" max="32" width="12.28515625" bestFit="1" customWidth="1"/>
    <col min="33" max="33" width="8.28515625" bestFit="1" customWidth="1"/>
    <col min="34" max="34" width="7" bestFit="1" customWidth="1"/>
    <col min="35" max="35" width="7.85546875" bestFit="1" customWidth="1"/>
    <col min="36" max="36" width="7" bestFit="1" customWidth="1"/>
    <col min="37" max="37" width="7.7109375" bestFit="1" customWidth="1"/>
    <col min="38" max="38" width="9.42578125" bestFit="1" customWidth="1"/>
    <col min="39" max="39" width="7.140625" bestFit="1" customWidth="1"/>
    <col min="40" max="40" width="7.28515625" bestFit="1" customWidth="1"/>
    <col min="41" max="41" width="7" bestFit="1" customWidth="1"/>
    <col min="42" max="42" width="8.42578125" bestFit="1" customWidth="1"/>
    <col min="43" max="43" width="7" bestFit="1" customWidth="1"/>
    <col min="44" max="44" width="10.7109375" bestFit="1" customWidth="1"/>
    <col min="45" max="45" width="9.5703125" bestFit="1" customWidth="1"/>
    <col min="46" max="46" width="8.140625" bestFit="1" customWidth="1"/>
    <col min="47" max="47" width="7.42578125" bestFit="1" customWidth="1"/>
    <col min="48" max="48" width="7" bestFit="1" customWidth="1"/>
    <col min="49" max="49" width="8.42578125" bestFit="1" customWidth="1"/>
    <col min="50" max="53" width="2" bestFit="1" customWidth="1"/>
    <col min="54" max="54" width="7" bestFit="1" customWidth="1"/>
  </cols>
  <sheetData>
    <row r="1" spans="1:54">
      <c r="A1" t="s">
        <v>23805</v>
      </c>
      <c r="B1" t="s">
        <v>26</v>
      </c>
      <c r="C1" t="s">
        <v>31</v>
      </c>
      <c r="D1" t="s">
        <v>35</v>
      </c>
      <c r="E1" t="s">
        <v>39</v>
      </c>
      <c r="F1" t="s">
        <v>43</v>
      </c>
      <c r="G1" t="s">
        <v>47</v>
      </c>
      <c r="H1" t="s">
        <v>49</v>
      </c>
      <c r="I1" t="s">
        <v>51</v>
      </c>
      <c r="J1" t="s">
        <v>53</v>
      </c>
      <c r="K1" t="s">
        <v>56</v>
      </c>
      <c r="L1" t="s">
        <v>58</v>
      </c>
      <c r="M1" t="s">
        <v>60</v>
      </c>
      <c r="N1" t="s">
        <v>62</v>
      </c>
      <c r="O1" t="s">
        <v>64</v>
      </c>
      <c r="P1" t="s">
        <v>66</v>
      </c>
      <c r="Q1" t="s">
        <v>68</v>
      </c>
      <c r="R1" t="s">
        <v>70</v>
      </c>
      <c r="S1" t="s">
        <v>73</v>
      </c>
      <c r="T1" t="s">
        <v>75</v>
      </c>
      <c r="U1" t="s">
        <v>77</v>
      </c>
      <c r="V1" t="s">
        <v>79</v>
      </c>
      <c r="W1" t="s">
        <v>82</v>
      </c>
      <c r="X1" t="s">
        <v>84</v>
      </c>
      <c r="Y1" t="s">
        <v>86</v>
      </c>
      <c r="Z1" t="s">
        <v>88</v>
      </c>
      <c r="AA1" t="s">
        <v>91</v>
      </c>
      <c r="AB1" t="s">
        <v>93</v>
      </c>
      <c r="AC1" t="s">
        <v>95</v>
      </c>
      <c r="AD1" t="s">
        <v>97</v>
      </c>
      <c r="AE1" t="s">
        <v>100</v>
      </c>
      <c r="AF1" t="s">
        <v>102</v>
      </c>
      <c r="AG1" t="s">
        <v>104</v>
      </c>
      <c r="AH1" t="s">
        <v>106</v>
      </c>
      <c r="AI1" t="s">
        <v>110</v>
      </c>
      <c r="AJ1" t="s">
        <v>113</v>
      </c>
      <c r="AK1" t="s">
        <v>115</v>
      </c>
      <c r="AL1" t="s">
        <v>117</v>
      </c>
      <c r="AM1" t="s">
        <v>120</v>
      </c>
      <c r="AN1" t="s">
        <v>122</v>
      </c>
      <c r="AO1" t="s">
        <v>124</v>
      </c>
      <c r="AP1" t="s">
        <v>126</v>
      </c>
      <c r="AQ1" t="s">
        <v>129</v>
      </c>
      <c r="AR1" t="s">
        <v>131</v>
      </c>
      <c r="AS1" t="s">
        <v>133</v>
      </c>
      <c r="AT1" t="s">
        <v>135</v>
      </c>
      <c r="AU1" t="s">
        <v>138</v>
      </c>
      <c r="AV1" t="s">
        <v>140</v>
      </c>
      <c r="AW1" t="s">
        <v>142</v>
      </c>
      <c r="BB1" t="s">
        <v>145</v>
      </c>
    </row>
    <row r="2" spans="1:54">
      <c r="A2" t="s">
        <v>26</v>
      </c>
      <c r="B2">
        <v>0</v>
      </c>
      <c r="C2">
        <v>0.82609999999999995</v>
      </c>
      <c r="D2">
        <v>0.6583</v>
      </c>
      <c r="E2">
        <v>0.83250000000000002</v>
      </c>
      <c r="F2">
        <v>0.64039999999999997</v>
      </c>
      <c r="G2">
        <v>0.74550000000000005</v>
      </c>
      <c r="H2">
        <v>0.90039999999999998</v>
      </c>
      <c r="I2">
        <v>0.66010000000000002</v>
      </c>
      <c r="J2">
        <v>0.622</v>
      </c>
      <c r="K2">
        <v>0.68510000000000004</v>
      </c>
      <c r="L2">
        <v>0.81610000000000005</v>
      </c>
      <c r="M2">
        <v>0.68799999999999994</v>
      </c>
      <c r="N2">
        <v>0.60599999999999998</v>
      </c>
      <c r="O2">
        <v>0.69869999999999999</v>
      </c>
      <c r="P2">
        <v>0.72609999999999997</v>
      </c>
      <c r="Q2">
        <v>0.40960000000000002</v>
      </c>
      <c r="R2">
        <v>0.29780000000000001</v>
      </c>
      <c r="S2">
        <v>0.93659999999999999</v>
      </c>
      <c r="T2">
        <v>0.68840000000000001</v>
      </c>
      <c r="U2">
        <v>0.62009999999999998</v>
      </c>
      <c r="V2">
        <v>0.376</v>
      </c>
      <c r="W2">
        <v>0.38690000000000002</v>
      </c>
      <c r="X2">
        <v>0.78420000000000001</v>
      </c>
      <c r="Y2">
        <v>0.86360000000000003</v>
      </c>
      <c r="Z2">
        <v>0.51119999999999999</v>
      </c>
      <c r="AA2">
        <v>0.61650000000000005</v>
      </c>
      <c r="AB2">
        <v>0.66659999999999997</v>
      </c>
      <c r="AC2">
        <v>0.8669</v>
      </c>
      <c r="AD2">
        <v>0.25030000000000002</v>
      </c>
      <c r="AE2">
        <v>0.80489999999999995</v>
      </c>
      <c r="AF2">
        <v>0.87790000000000001</v>
      </c>
      <c r="AG2">
        <v>0.58450000000000002</v>
      </c>
      <c r="AH2">
        <v>0.23180000000000001</v>
      </c>
      <c r="AI2">
        <v>0.41439999999999999</v>
      </c>
      <c r="AJ2">
        <v>0.8125</v>
      </c>
      <c r="AK2">
        <v>0.56869999999999998</v>
      </c>
      <c r="AL2">
        <v>0.22289999999999999</v>
      </c>
      <c r="AM2">
        <v>0.59489999999999998</v>
      </c>
      <c r="AN2">
        <v>0.52539999999999998</v>
      </c>
      <c r="AO2">
        <v>0.75190000000000001</v>
      </c>
      <c r="AP2">
        <v>0.4209</v>
      </c>
      <c r="AQ2">
        <v>0.64380000000000004</v>
      </c>
      <c r="AR2">
        <v>0.77580000000000005</v>
      </c>
      <c r="AS2">
        <v>0.50690000000000002</v>
      </c>
      <c r="AT2">
        <v>0.40510000000000002</v>
      </c>
      <c r="AU2">
        <v>0.48060000000000003</v>
      </c>
      <c r="AV2">
        <v>0.92359999999999998</v>
      </c>
      <c r="AW2">
        <v>0.67700000000000005</v>
      </c>
      <c r="AX2">
        <v>0</v>
      </c>
      <c r="AY2">
        <v>0</v>
      </c>
      <c r="AZ2">
        <v>0</v>
      </c>
      <c r="BA2">
        <v>0</v>
      </c>
      <c r="BB2">
        <v>0.64359999999999995</v>
      </c>
    </row>
    <row r="3" spans="1:54">
      <c r="A3" t="s">
        <v>31</v>
      </c>
      <c r="B3">
        <v>0.17390000000000011</v>
      </c>
      <c r="C3">
        <v>0</v>
      </c>
      <c r="D3">
        <v>0.28399999999999997</v>
      </c>
      <c r="E3">
        <v>0.5081</v>
      </c>
      <c r="F3">
        <v>0.28029999999999999</v>
      </c>
      <c r="G3">
        <v>0.37219999999999998</v>
      </c>
      <c r="H3">
        <v>0.63880000000000003</v>
      </c>
      <c r="I3">
        <v>0.29220000000000002</v>
      </c>
      <c r="J3">
        <v>0.25890000000000002</v>
      </c>
      <c r="K3">
        <v>0.30299999999999999</v>
      </c>
      <c r="L3">
        <v>0.47870000000000001</v>
      </c>
      <c r="M3">
        <v>0.32090000000000002</v>
      </c>
      <c r="N3">
        <v>0.245</v>
      </c>
      <c r="O3">
        <v>0.3322</v>
      </c>
      <c r="P3">
        <v>0.35880000000000001</v>
      </c>
      <c r="Q3">
        <v>0.1135</v>
      </c>
      <c r="R3">
        <v>6.0600000000000001E-2</v>
      </c>
      <c r="S3">
        <v>0.71940000000000004</v>
      </c>
      <c r="T3">
        <v>0.31080000000000002</v>
      </c>
      <c r="U3">
        <v>0.24529999999999999</v>
      </c>
      <c r="V3">
        <v>9.1499999999999998E-2</v>
      </c>
      <c r="W3">
        <v>0.10589999999999999</v>
      </c>
      <c r="X3">
        <v>0.4259</v>
      </c>
      <c r="Y3">
        <v>0.55159999999999998</v>
      </c>
      <c r="Z3">
        <v>0.1651</v>
      </c>
      <c r="AA3">
        <v>0.24990000000000001</v>
      </c>
      <c r="AB3">
        <v>0.28710000000000002</v>
      </c>
      <c r="AC3">
        <v>0.55300000000000005</v>
      </c>
      <c r="AD3">
        <v>5.21E-2</v>
      </c>
      <c r="AE3">
        <v>0.45789999999999997</v>
      </c>
      <c r="AF3">
        <v>0.57820000000000005</v>
      </c>
      <c r="AG3">
        <v>0.2329</v>
      </c>
      <c r="AH3">
        <v>4.9599999999999998E-2</v>
      </c>
      <c r="AI3">
        <v>0.12239999999999999</v>
      </c>
      <c r="AJ3">
        <v>0.46960000000000002</v>
      </c>
      <c r="AK3">
        <v>0.216</v>
      </c>
      <c r="AL3">
        <v>4.3299999999999998E-2</v>
      </c>
      <c r="AM3">
        <v>0.23180000000000001</v>
      </c>
      <c r="AN3">
        <v>0.18</v>
      </c>
      <c r="AO3">
        <v>0.39350000000000002</v>
      </c>
      <c r="AP3">
        <v>0.1187</v>
      </c>
      <c r="AQ3">
        <v>0.2737</v>
      </c>
      <c r="AR3">
        <v>0.42370000000000002</v>
      </c>
      <c r="AS3">
        <v>0.1719</v>
      </c>
      <c r="AT3">
        <v>0.11509999999999999</v>
      </c>
      <c r="AU3">
        <v>0.152</v>
      </c>
      <c r="AV3">
        <v>0.67959999999999998</v>
      </c>
      <c r="AW3">
        <v>0.31309999999999999</v>
      </c>
      <c r="AX3">
        <v>0</v>
      </c>
      <c r="AY3">
        <v>0</v>
      </c>
      <c r="AZ3">
        <v>0</v>
      </c>
      <c r="BA3">
        <v>0</v>
      </c>
      <c r="BB3">
        <v>0.2712</v>
      </c>
    </row>
    <row r="4" spans="1:54">
      <c r="A4" t="s">
        <v>35</v>
      </c>
      <c r="B4">
        <v>0.3417</v>
      </c>
      <c r="C4">
        <v>0.71599999999999997</v>
      </c>
      <c r="D4">
        <v>0</v>
      </c>
      <c r="E4">
        <v>0.72240000000000004</v>
      </c>
      <c r="F4">
        <v>0.496</v>
      </c>
      <c r="G4">
        <v>0.60460000000000003</v>
      </c>
      <c r="H4">
        <v>0.82909999999999995</v>
      </c>
      <c r="I4">
        <v>0.51249999999999996</v>
      </c>
      <c r="J4">
        <v>0.45979999999999999</v>
      </c>
      <c r="K4">
        <v>0.54120000000000001</v>
      </c>
      <c r="L4">
        <v>0.70989999999999998</v>
      </c>
      <c r="M4">
        <v>0.5474</v>
      </c>
      <c r="N4">
        <v>0.46389999999999998</v>
      </c>
      <c r="O4">
        <v>0.54769999999999996</v>
      </c>
      <c r="P4">
        <v>0.58919999999999995</v>
      </c>
      <c r="Q4">
        <v>0.26910000000000001</v>
      </c>
      <c r="R4">
        <v>0.1754</v>
      </c>
      <c r="S4">
        <v>0.87790000000000001</v>
      </c>
      <c r="T4">
        <v>0.54969999999999997</v>
      </c>
      <c r="U4">
        <v>0.46079999999999999</v>
      </c>
      <c r="V4">
        <v>0.23350000000000001</v>
      </c>
      <c r="W4">
        <v>0.24640000000000001</v>
      </c>
      <c r="X4">
        <v>0.66020000000000001</v>
      </c>
      <c r="Y4">
        <v>0.76559999999999995</v>
      </c>
      <c r="Z4">
        <v>0.34949999999999998</v>
      </c>
      <c r="AA4">
        <v>0.4677</v>
      </c>
      <c r="AB4">
        <v>0.51149999999999995</v>
      </c>
      <c r="AC4">
        <v>0.75590000000000002</v>
      </c>
      <c r="AD4">
        <v>0.14940000000000001</v>
      </c>
      <c r="AE4">
        <v>0.68330000000000002</v>
      </c>
      <c r="AF4">
        <v>0.7863</v>
      </c>
      <c r="AG4">
        <v>0.43680000000000002</v>
      </c>
      <c r="AH4">
        <v>0.1368</v>
      </c>
      <c r="AI4">
        <v>0.28110000000000002</v>
      </c>
      <c r="AJ4">
        <v>0.67959999999999998</v>
      </c>
      <c r="AK4">
        <v>0.41620000000000001</v>
      </c>
      <c r="AL4">
        <v>0.11840000000000001</v>
      </c>
      <c r="AM4">
        <v>0.443</v>
      </c>
      <c r="AN4">
        <v>0.37259999999999999</v>
      </c>
      <c r="AO4">
        <v>0.62309999999999999</v>
      </c>
      <c r="AP4">
        <v>0.29099999999999998</v>
      </c>
      <c r="AQ4">
        <v>0.49349999999999999</v>
      </c>
      <c r="AR4">
        <v>0.64990000000000003</v>
      </c>
      <c r="AS4">
        <v>0.35560000000000003</v>
      </c>
      <c r="AT4">
        <v>0.25929999999999997</v>
      </c>
      <c r="AU4">
        <v>0.33019999999999999</v>
      </c>
      <c r="AV4">
        <v>0.84989999999999999</v>
      </c>
      <c r="AW4">
        <v>0.52949999999999997</v>
      </c>
      <c r="AX4">
        <v>0</v>
      </c>
      <c r="AY4">
        <v>0</v>
      </c>
      <c r="AZ4">
        <v>0</v>
      </c>
      <c r="BA4">
        <v>0</v>
      </c>
      <c r="BB4">
        <v>0.4874</v>
      </c>
    </row>
    <row r="5" spans="1:54">
      <c r="A5" t="s">
        <v>39</v>
      </c>
      <c r="B5">
        <v>0.16750000000000001</v>
      </c>
      <c r="C5">
        <v>0.4919</v>
      </c>
      <c r="D5">
        <v>0.27760000000000001</v>
      </c>
      <c r="E5">
        <v>0</v>
      </c>
      <c r="F5">
        <v>0.2752</v>
      </c>
      <c r="G5">
        <v>0.38100000000000001</v>
      </c>
      <c r="H5">
        <v>0.63290000000000002</v>
      </c>
      <c r="I5">
        <v>0.29270000000000002</v>
      </c>
      <c r="J5">
        <v>0.24429999999999999</v>
      </c>
      <c r="K5">
        <v>0.31059999999999999</v>
      </c>
      <c r="L5">
        <v>0.47420000000000001</v>
      </c>
      <c r="M5">
        <v>0.31190000000000001</v>
      </c>
      <c r="N5">
        <v>0.24690000000000001</v>
      </c>
      <c r="O5">
        <v>0.32019999999999998</v>
      </c>
      <c r="P5">
        <v>0.35780000000000001</v>
      </c>
      <c r="Q5">
        <v>0.1171</v>
      </c>
      <c r="R5">
        <v>6.3799999999999996E-2</v>
      </c>
      <c r="S5">
        <v>0.71589999999999998</v>
      </c>
      <c r="T5">
        <v>0.32290000000000002</v>
      </c>
      <c r="U5">
        <v>0.25040000000000001</v>
      </c>
      <c r="V5">
        <v>0.1011</v>
      </c>
      <c r="W5">
        <v>0.1084</v>
      </c>
      <c r="X5">
        <v>0.42159999999999997</v>
      </c>
      <c r="Y5">
        <v>0.55120000000000002</v>
      </c>
      <c r="Z5">
        <v>0.16420000000000001</v>
      </c>
      <c r="AA5">
        <v>0.251</v>
      </c>
      <c r="AB5">
        <v>0.29160000000000003</v>
      </c>
      <c r="AC5">
        <v>0.54469999999999996</v>
      </c>
      <c r="AD5">
        <v>5.1299999999999998E-2</v>
      </c>
      <c r="AE5">
        <v>0.4511</v>
      </c>
      <c r="AF5">
        <v>0.57440000000000002</v>
      </c>
      <c r="AG5">
        <v>0.22570000000000001</v>
      </c>
      <c r="AH5">
        <v>4.3999999999999997E-2</v>
      </c>
      <c r="AI5">
        <v>0.1192</v>
      </c>
      <c r="AJ5">
        <v>0.46660000000000001</v>
      </c>
      <c r="AK5">
        <v>0.21260000000000001</v>
      </c>
      <c r="AL5">
        <v>3.9199999999999999E-2</v>
      </c>
      <c r="AM5">
        <v>0.24590000000000001</v>
      </c>
      <c r="AN5">
        <v>0.17710000000000001</v>
      </c>
      <c r="AO5">
        <v>0.39879999999999999</v>
      </c>
      <c r="AP5">
        <v>0.12089999999999999</v>
      </c>
      <c r="AQ5">
        <v>0.2767</v>
      </c>
      <c r="AR5">
        <v>0.41249999999999998</v>
      </c>
      <c r="AS5">
        <v>0.16919999999999999</v>
      </c>
      <c r="AT5">
        <v>0.1087</v>
      </c>
      <c r="AU5">
        <v>0.15279999999999999</v>
      </c>
      <c r="AV5">
        <v>0.6764</v>
      </c>
      <c r="AW5">
        <v>0.31140000000000001</v>
      </c>
      <c r="AX5">
        <v>0</v>
      </c>
      <c r="AY5">
        <v>0</v>
      </c>
      <c r="AZ5">
        <v>0</v>
      </c>
      <c r="BA5">
        <v>0</v>
      </c>
      <c r="BB5">
        <v>0.27810000000000001</v>
      </c>
    </row>
    <row r="6" spans="1:54">
      <c r="A6" t="s">
        <v>43</v>
      </c>
      <c r="B6">
        <v>0.35959999999999998</v>
      </c>
      <c r="C6">
        <v>0.71970000000000001</v>
      </c>
      <c r="D6">
        <v>0.504</v>
      </c>
      <c r="E6">
        <v>0.7248</v>
      </c>
      <c r="F6">
        <v>0</v>
      </c>
      <c r="G6">
        <v>0.61480000000000001</v>
      </c>
      <c r="H6">
        <v>0.83069999999999999</v>
      </c>
      <c r="I6">
        <v>0.52739999999999998</v>
      </c>
      <c r="J6">
        <v>0.47220000000000001</v>
      </c>
      <c r="K6">
        <v>0.54830000000000001</v>
      </c>
      <c r="L6">
        <v>0.71330000000000005</v>
      </c>
      <c r="M6">
        <v>0.54059999999999997</v>
      </c>
      <c r="N6">
        <v>0.4652</v>
      </c>
      <c r="O6">
        <v>0.56140000000000001</v>
      </c>
      <c r="P6">
        <v>0.60060000000000002</v>
      </c>
      <c r="Q6">
        <v>0.27700000000000002</v>
      </c>
      <c r="R6">
        <v>0.18129999999999999</v>
      </c>
      <c r="S6">
        <v>0.87980000000000003</v>
      </c>
      <c r="T6">
        <v>0.56230000000000002</v>
      </c>
      <c r="U6">
        <v>0.47620000000000001</v>
      </c>
      <c r="V6">
        <v>0.23269999999999999</v>
      </c>
      <c r="W6">
        <v>0.25480000000000003</v>
      </c>
      <c r="X6">
        <v>0.65959999999999996</v>
      </c>
      <c r="Y6">
        <v>0.76380000000000003</v>
      </c>
      <c r="Z6">
        <v>0.35780000000000001</v>
      </c>
      <c r="AA6">
        <v>0.4748</v>
      </c>
      <c r="AB6">
        <v>0.52590000000000003</v>
      </c>
      <c r="AC6">
        <v>0.76559999999999995</v>
      </c>
      <c r="AD6">
        <v>0.1467</v>
      </c>
      <c r="AE6">
        <v>0.68289999999999995</v>
      </c>
      <c r="AF6">
        <v>0.78339999999999999</v>
      </c>
      <c r="AG6">
        <v>0.44130000000000003</v>
      </c>
      <c r="AH6">
        <v>0.14180000000000001</v>
      </c>
      <c r="AI6">
        <v>0.28270000000000001</v>
      </c>
      <c r="AJ6">
        <v>0.69359999999999999</v>
      </c>
      <c r="AK6">
        <v>0.42280000000000001</v>
      </c>
      <c r="AL6">
        <v>0.12870000000000001</v>
      </c>
      <c r="AM6">
        <v>0.45689999999999997</v>
      </c>
      <c r="AN6">
        <v>0.36680000000000001</v>
      </c>
      <c r="AO6">
        <v>0.63039999999999996</v>
      </c>
      <c r="AP6">
        <v>0.2863</v>
      </c>
      <c r="AQ6">
        <v>0.49249999999999999</v>
      </c>
      <c r="AR6">
        <v>0.65659999999999996</v>
      </c>
      <c r="AS6">
        <v>0.3644</v>
      </c>
      <c r="AT6">
        <v>0.27050000000000002</v>
      </c>
      <c r="AU6">
        <v>0.33429999999999999</v>
      </c>
      <c r="AV6">
        <v>0.85099999999999998</v>
      </c>
      <c r="AW6">
        <v>0.53320000000000001</v>
      </c>
      <c r="AX6">
        <v>0</v>
      </c>
      <c r="AY6">
        <v>0</v>
      </c>
      <c r="AZ6">
        <v>0</v>
      </c>
      <c r="BA6">
        <v>0</v>
      </c>
      <c r="BB6">
        <v>0.50819999999999999</v>
      </c>
    </row>
    <row r="7" spans="1:54">
      <c r="A7" t="s">
        <v>47</v>
      </c>
      <c r="B7">
        <v>0.25449999999999989</v>
      </c>
      <c r="C7">
        <v>0.62780000000000002</v>
      </c>
      <c r="D7">
        <v>0.39539999999999997</v>
      </c>
      <c r="E7">
        <v>0.61899999999999999</v>
      </c>
      <c r="F7">
        <v>0.38519999999999999</v>
      </c>
      <c r="G7">
        <v>0</v>
      </c>
      <c r="H7">
        <v>0.74980000000000002</v>
      </c>
      <c r="I7">
        <v>0.41620000000000001</v>
      </c>
      <c r="J7">
        <v>0.35160000000000002</v>
      </c>
      <c r="K7">
        <v>0.42480000000000001</v>
      </c>
      <c r="L7">
        <v>0.5968</v>
      </c>
      <c r="M7">
        <v>0.43509999999999999</v>
      </c>
      <c r="N7">
        <v>0.35289999999999999</v>
      </c>
      <c r="O7">
        <v>0.45400000000000001</v>
      </c>
      <c r="P7">
        <v>0.4768</v>
      </c>
      <c r="Q7">
        <v>0.19009999999999999</v>
      </c>
      <c r="R7">
        <v>0.1182</v>
      </c>
      <c r="S7">
        <v>0.81610000000000005</v>
      </c>
      <c r="T7">
        <v>0.44869999999999999</v>
      </c>
      <c r="U7">
        <v>0.34499999999999997</v>
      </c>
      <c r="V7">
        <v>0.15429999999999999</v>
      </c>
      <c r="W7">
        <v>0.1757</v>
      </c>
      <c r="X7">
        <v>0.55230000000000001</v>
      </c>
      <c r="Y7">
        <v>0.67449999999999999</v>
      </c>
      <c r="Z7">
        <v>0.25619999999999998</v>
      </c>
      <c r="AA7">
        <v>0.3589</v>
      </c>
      <c r="AB7">
        <v>0.40410000000000001</v>
      </c>
      <c r="AC7">
        <v>0.66259999999999997</v>
      </c>
      <c r="AD7">
        <v>8.7900000000000006E-2</v>
      </c>
      <c r="AE7">
        <v>0.57950000000000002</v>
      </c>
      <c r="AF7">
        <v>0.69240000000000002</v>
      </c>
      <c r="AG7">
        <v>0.32919999999999999</v>
      </c>
      <c r="AH7">
        <v>8.5099999999999995E-2</v>
      </c>
      <c r="AI7">
        <v>0.19520000000000001</v>
      </c>
      <c r="AJ7">
        <v>0.59399999999999997</v>
      </c>
      <c r="AK7">
        <v>0.31919999999999998</v>
      </c>
      <c r="AL7">
        <v>8.3299999999999999E-2</v>
      </c>
      <c r="AM7">
        <v>0.34560000000000002</v>
      </c>
      <c r="AN7">
        <v>0.27689999999999998</v>
      </c>
      <c r="AO7">
        <v>0.52259999999999995</v>
      </c>
      <c r="AP7">
        <v>0.1978</v>
      </c>
      <c r="AQ7">
        <v>0.38729999999999998</v>
      </c>
      <c r="AR7">
        <v>0.54379999999999995</v>
      </c>
      <c r="AS7">
        <v>0.26290000000000002</v>
      </c>
      <c r="AT7">
        <v>0.19089999999999999</v>
      </c>
      <c r="AU7">
        <v>0.2437</v>
      </c>
      <c r="AV7">
        <v>0.77290000000000003</v>
      </c>
      <c r="AW7">
        <v>0.42009999999999997</v>
      </c>
      <c r="AX7">
        <v>0</v>
      </c>
      <c r="AY7">
        <v>0</v>
      </c>
      <c r="AZ7">
        <v>0</v>
      </c>
      <c r="BA7">
        <v>0</v>
      </c>
      <c r="BB7">
        <v>0.39629999999999999</v>
      </c>
    </row>
    <row r="8" spans="1:54">
      <c r="A8" t="s">
        <v>49</v>
      </c>
      <c r="B8">
        <v>9.9600000000000022E-2</v>
      </c>
      <c r="C8">
        <v>0.36120000000000002</v>
      </c>
      <c r="D8">
        <v>0.17090000000000011</v>
      </c>
      <c r="E8">
        <v>0.36709999999999998</v>
      </c>
      <c r="F8">
        <v>0.16930000000000001</v>
      </c>
      <c r="G8">
        <v>0.25019999999999998</v>
      </c>
      <c r="H8">
        <v>0</v>
      </c>
      <c r="I8">
        <v>0.1822</v>
      </c>
      <c r="J8">
        <v>0.15559999999999999</v>
      </c>
      <c r="K8">
        <v>0.20100000000000001</v>
      </c>
      <c r="L8">
        <v>0.34250000000000003</v>
      </c>
      <c r="M8">
        <v>0.1981</v>
      </c>
      <c r="N8">
        <v>0.1512</v>
      </c>
      <c r="O8">
        <v>0.21379999999999999</v>
      </c>
      <c r="P8">
        <v>0.2409</v>
      </c>
      <c r="Q8">
        <v>0.06</v>
      </c>
      <c r="R8">
        <v>3.0800000000000001E-2</v>
      </c>
      <c r="S8">
        <v>0.59060000000000001</v>
      </c>
      <c r="T8">
        <v>0.2051</v>
      </c>
      <c r="U8">
        <v>0.14960000000000001</v>
      </c>
      <c r="V8">
        <v>4.2599999999999999E-2</v>
      </c>
      <c r="W8">
        <v>5.96E-2</v>
      </c>
      <c r="X8">
        <v>0.29349999999999998</v>
      </c>
      <c r="Y8">
        <v>0.40939999999999999</v>
      </c>
      <c r="Z8">
        <v>9.4799999999999995E-2</v>
      </c>
      <c r="AA8">
        <v>0.15329999999999999</v>
      </c>
      <c r="AB8">
        <v>0.18090000000000001</v>
      </c>
      <c r="AC8">
        <v>0.41039999999999999</v>
      </c>
      <c r="AD8">
        <v>2.4500000000000001E-2</v>
      </c>
      <c r="AE8">
        <v>0.32190000000000002</v>
      </c>
      <c r="AF8">
        <v>0.43480000000000002</v>
      </c>
      <c r="AG8">
        <v>0.13730000000000001</v>
      </c>
      <c r="AH8">
        <v>2.4199999999999999E-2</v>
      </c>
      <c r="AI8">
        <v>6.9199999999999998E-2</v>
      </c>
      <c r="AJ8">
        <v>0.32429999999999998</v>
      </c>
      <c r="AK8">
        <v>0.12770000000000001</v>
      </c>
      <c r="AL8">
        <v>1.8200000000000001E-2</v>
      </c>
      <c r="AM8">
        <v>0.14130000000000001</v>
      </c>
      <c r="AN8">
        <v>0.1066</v>
      </c>
      <c r="AO8">
        <v>0.27039999999999997</v>
      </c>
      <c r="AP8">
        <v>6.3E-2</v>
      </c>
      <c r="AQ8">
        <v>0.16289999999999999</v>
      </c>
      <c r="AR8">
        <v>0.27339999999999998</v>
      </c>
      <c r="AS8">
        <v>0.1016</v>
      </c>
      <c r="AT8">
        <v>6.3200000000000006E-2</v>
      </c>
      <c r="AU8">
        <v>8.5400000000000004E-2</v>
      </c>
      <c r="AV8">
        <v>0.55320000000000003</v>
      </c>
      <c r="AW8">
        <v>0.19159999999999999</v>
      </c>
      <c r="AX8">
        <v>0</v>
      </c>
      <c r="AY8">
        <v>0</v>
      </c>
      <c r="AZ8">
        <v>0</v>
      </c>
      <c r="BA8">
        <v>0</v>
      </c>
      <c r="BB8">
        <v>0.17169999999999999</v>
      </c>
    </row>
    <row r="9" spans="1:54">
      <c r="A9" t="s">
        <v>51</v>
      </c>
      <c r="B9">
        <v>0.33989999999999998</v>
      </c>
      <c r="C9">
        <v>0.70779999999999998</v>
      </c>
      <c r="D9">
        <v>0.48749999999999999</v>
      </c>
      <c r="E9">
        <v>0.70730000000000004</v>
      </c>
      <c r="F9">
        <v>0.47260000000000002</v>
      </c>
      <c r="G9">
        <v>0.58379999999999999</v>
      </c>
      <c r="H9">
        <v>0.81779999999999997</v>
      </c>
      <c r="I9">
        <v>0</v>
      </c>
      <c r="J9">
        <v>0.44330000000000003</v>
      </c>
      <c r="K9">
        <v>0.52300000000000002</v>
      </c>
      <c r="L9">
        <v>0.68940000000000001</v>
      </c>
      <c r="M9">
        <v>0.52239999999999998</v>
      </c>
      <c r="N9">
        <v>0.44850000000000001</v>
      </c>
      <c r="O9">
        <v>0.53720000000000001</v>
      </c>
      <c r="P9">
        <v>0.57489999999999997</v>
      </c>
      <c r="Q9">
        <v>0.254</v>
      </c>
      <c r="R9">
        <v>0.16850000000000001</v>
      </c>
      <c r="S9">
        <v>0.86599999999999999</v>
      </c>
      <c r="T9">
        <v>0.53059999999999996</v>
      </c>
      <c r="U9">
        <v>0.44940000000000002</v>
      </c>
      <c r="V9">
        <v>0.21809999999999999</v>
      </c>
      <c r="W9">
        <v>0.24249999999999999</v>
      </c>
      <c r="X9">
        <v>0.62760000000000005</v>
      </c>
      <c r="Y9">
        <v>0.74660000000000004</v>
      </c>
      <c r="Z9">
        <v>0.33579999999999999</v>
      </c>
      <c r="AA9">
        <v>0.44719999999999999</v>
      </c>
      <c r="AB9">
        <v>0.50239999999999996</v>
      </c>
      <c r="AC9">
        <v>0.75360000000000005</v>
      </c>
      <c r="AD9">
        <v>0.1394</v>
      </c>
      <c r="AE9">
        <v>0.67079999999999995</v>
      </c>
      <c r="AF9">
        <v>0.77149999999999996</v>
      </c>
      <c r="AG9">
        <v>0.42270000000000002</v>
      </c>
      <c r="AH9">
        <v>0.1331</v>
      </c>
      <c r="AI9">
        <v>0.26319999999999999</v>
      </c>
      <c r="AJ9">
        <v>0.6744</v>
      </c>
      <c r="AK9">
        <v>0.40250000000000002</v>
      </c>
      <c r="AL9">
        <v>0.1129</v>
      </c>
      <c r="AM9">
        <v>0.43340000000000001</v>
      </c>
      <c r="AN9">
        <v>0.35659999999999997</v>
      </c>
      <c r="AO9">
        <v>0.60880000000000001</v>
      </c>
      <c r="AP9">
        <v>0.26429999999999998</v>
      </c>
      <c r="AQ9">
        <v>0.47399999999999998</v>
      </c>
      <c r="AR9">
        <v>0.62519999999999998</v>
      </c>
      <c r="AS9">
        <v>0.34589999999999999</v>
      </c>
      <c r="AT9">
        <v>0.25</v>
      </c>
      <c r="AU9">
        <v>0.3251</v>
      </c>
      <c r="AV9">
        <v>0.8468</v>
      </c>
      <c r="AW9">
        <v>0.51890000000000003</v>
      </c>
      <c r="AX9">
        <v>0</v>
      </c>
      <c r="AY9">
        <v>0</v>
      </c>
      <c r="AZ9">
        <v>0</v>
      </c>
      <c r="BA9">
        <v>0</v>
      </c>
      <c r="BB9">
        <v>0.4758</v>
      </c>
    </row>
    <row r="10" spans="1:54">
      <c r="A10" t="s">
        <v>53</v>
      </c>
      <c r="B10">
        <v>0.378</v>
      </c>
      <c r="C10">
        <v>0.74109999999999998</v>
      </c>
      <c r="D10">
        <v>0.54020000000000001</v>
      </c>
      <c r="E10">
        <v>0.75570000000000004</v>
      </c>
      <c r="F10">
        <v>0.52780000000000005</v>
      </c>
      <c r="G10">
        <v>0.64839999999999998</v>
      </c>
      <c r="H10">
        <v>0.84440000000000004</v>
      </c>
      <c r="I10">
        <v>0.55669999999999997</v>
      </c>
      <c r="J10">
        <v>0</v>
      </c>
      <c r="K10">
        <v>0.57179999999999997</v>
      </c>
      <c r="L10">
        <v>0.73519999999999996</v>
      </c>
      <c r="M10">
        <v>0.57889999999999997</v>
      </c>
      <c r="N10">
        <v>0.49109999999999998</v>
      </c>
      <c r="O10">
        <v>0.59260000000000002</v>
      </c>
      <c r="P10">
        <v>0.63339999999999996</v>
      </c>
      <c r="Q10">
        <v>0.30430000000000001</v>
      </c>
      <c r="R10">
        <v>0.1986</v>
      </c>
      <c r="S10">
        <v>0.89159999999999995</v>
      </c>
      <c r="T10">
        <v>0.57799999999999996</v>
      </c>
      <c r="U10">
        <v>0.49830000000000002</v>
      </c>
      <c r="V10">
        <v>0.26750000000000002</v>
      </c>
      <c r="W10">
        <v>0.28149999999999997</v>
      </c>
      <c r="X10">
        <v>0.69569999999999999</v>
      </c>
      <c r="Y10">
        <v>0.79310000000000003</v>
      </c>
      <c r="Z10">
        <v>0.38750000000000001</v>
      </c>
      <c r="AA10">
        <v>0.50149999999999995</v>
      </c>
      <c r="AB10">
        <v>0.5464</v>
      </c>
      <c r="AC10">
        <v>0.78969999999999996</v>
      </c>
      <c r="AD10">
        <v>0.17649999999999999</v>
      </c>
      <c r="AE10">
        <v>0.71519999999999995</v>
      </c>
      <c r="AF10">
        <v>0.80600000000000005</v>
      </c>
      <c r="AG10">
        <v>0.47349999999999998</v>
      </c>
      <c r="AH10">
        <v>0.1636</v>
      </c>
      <c r="AI10">
        <v>0.31859999999999999</v>
      </c>
      <c r="AJ10">
        <v>0.71540000000000004</v>
      </c>
      <c r="AK10">
        <v>0.46560000000000001</v>
      </c>
      <c r="AL10">
        <v>0.1421</v>
      </c>
      <c r="AM10">
        <v>0.48230000000000001</v>
      </c>
      <c r="AN10">
        <v>0.40960000000000002</v>
      </c>
      <c r="AO10">
        <v>0.66169999999999995</v>
      </c>
      <c r="AP10">
        <v>0.31780000000000003</v>
      </c>
      <c r="AQ10">
        <v>0.53310000000000002</v>
      </c>
      <c r="AR10">
        <v>0.67810000000000004</v>
      </c>
      <c r="AS10">
        <v>0.39119999999999999</v>
      </c>
      <c r="AT10">
        <v>0.3024</v>
      </c>
      <c r="AU10">
        <v>0.35460000000000003</v>
      </c>
      <c r="AV10">
        <v>0.87350000000000005</v>
      </c>
      <c r="AW10">
        <v>0.56279999999999997</v>
      </c>
      <c r="AX10">
        <v>0</v>
      </c>
      <c r="AY10">
        <v>0</v>
      </c>
      <c r="AZ10">
        <v>0</v>
      </c>
      <c r="BA10">
        <v>0</v>
      </c>
      <c r="BB10">
        <v>0.54169999999999996</v>
      </c>
    </row>
    <row r="11" spans="1:54">
      <c r="A11" t="s">
        <v>56</v>
      </c>
      <c r="B11">
        <v>0.31490000000000001</v>
      </c>
      <c r="C11">
        <v>0.69700000000000006</v>
      </c>
      <c r="D11">
        <v>0.45879999999999999</v>
      </c>
      <c r="E11">
        <v>0.68940000000000001</v>
      </c>
      <c r="F11">
        <v>0.45169999999999999</v>
      </c>
      <c r="G11">
        <v>0.57519999999999993</v>
      </c>
      <c r="H11">
        <v>0.79899999999999993</v>
      </c>
      <c r="I11">
        <v>0.47699999999999998</v>
      </c>
      <c r="J11">
        <v>0.42820000000000003</v>
      </c>
      <c r="K11">
        <v>0</v>
      </c>
      <c r="L11">
        <v>0.65890000000000004</v>
      </c>
      <c r="M11">
        <v>0.504</v>
      </c>
      <c r="N11">
        <v>0.434</v>
      </c>
      <c r="O11">
        <v>0.51380000000000003</v>
      </c>
      <c r="P11">
        <v>0.55410000000000004</v>
      </c>
      <c r="Q11">
        <v>0.2455</v>
      </c>
      <c r="R11">
        <v>0.15359999999999999</v>
      </c>
      <c r="S11">
        <v>0.84960000000000002</v>
      </c>
      <c r="T11">
        <v>0.50429999999999997</v>
      </c>
      <c r="U11">
        <v>0.42070000000000002</v>
      </c>
      <c r="V11">
        <v>0.2109</v>
      </c>
      <c r="W11">
        <v>0.22270000000000001</v>
      </c>
      <c r="X11">
        <v>0.61370000000000002</v>
      </c>
      <c r="Y11">
        <v>0.73240000000000005</v>
      </c>
      <c r="Z11">
        <v>0.31819999999999998</v>
      </c>
      <c r="AA11">
        <v>0.4304</v>
      </c>
      <c r="AB11">
        <v>0.4723</v>
      </c>
      <c r="AC11">
        <v>0.74299999999999999</v>
      </c>
      <c r="AD11">
        <v>0.129</v>
      </c>
      <c r="AE11">
        <v>0.64570000000000005</v>
      </c>
      <c r="AF11">
        <v>0.76039999999999996</v>
      </c>
      <c r="AG11">
        <v>0.39989999999999998</v>
      </c>
      <c r="AH11">
        <v>0.1182</v>
      </c>
      <c r="AI11">
        <v>0.25190000000000001</v>
      </c>
      <c r="AJ11">
        <v>0.65539999999999998</v>
      </c>
      <c r="AK11">
        <v>0.37309999999999999</v>
      </c>
      <c r="AL11">
        <v>0.1144</v>
      </c>
      <c r="AM11">
        <v>0.4022</v>
      </c>
      <c r="AN11">
        <v>0.32500000000000001</v>
      </c>
      <c r="AO11">
        <v>0.57520000000000004</v>
      </c>
      <c r="AP11">
        <v>0.24540000000000001</v>
      </c>
      <c r="AQ11">
        <v>0.4703</v>
      </c>
      <c r="AR11">
        <v>0.6099</v>
      </c>
      <c r="AS11">
        <v>0.31590000000000001</v>
      </c>
      <c r="AT11">
        <v>0.23400000000000001</v>
      </c>
      <c r="AU11">
        <v>0.30380000000000001</v>
      </c>
      <c r="AV11">
        <v>0.82840000000000003</v>
      </c>
      <c r="AW11">
        <v>0.49409999999999998</v>
      </c>
      <c r="AX11">
        <v>0</v>
      </c>
      <c r="AY11">
        <v>0</v>
      </c>
      <c r="AZ11">
        <v>0</v>
      </c>
      <c r="BA11">
        <v>0</v>
      </c>
      <c r="BB11">
        <v>0.45629999999999998</v>
      </c>
    </row>
    <row r="12" spans="1:54">
      <c r="A12" t="s">
        <v>58</v>
      </c>
      <c r="B12">
        <v>0.18390000000000001</v>
      </c>
      <c r="C12">
        <v>0.52129999999999999</v>
      </c>
      <c r="D12">
        <v>0.29010000000000002</v>
      </c>
      <c r="E12">
        <v>0.52580000000000005</v>
      </c>
      <c r="F12">
        <v>0.28670000000000001</v>
      </c>
      <c r="G12">
        <v>0.4032</v>
      </c>
      <c r="H12">
        <v>0.65749999999999997</v>
      </c>
      <c r="I12">
        <v>0.31059999999999999</v>
      </c>
      <c r="J12">
        <v>0.26479999999999998</v>
      </c>
      <c r="K12">
        <v>0.34110000000000001</v>
      </c>
      <c r="L12">
        <v>0</v>
      </c>
      <c r="M12">
        <v>0.3342</v>
      </c>
      <c r="N12">
        <v>0.26090000000000002</v>
      </c>
      <c r="O12">
        <v>0.35149999999999998</v>
      </c>
      <c r="P12">
        <v>0.39040000000000002</v>
      </c>
      <c r="Q12">
        <v>0.13059999999999999</v>
      </c>
      <c r="R12">
        <v>6.8699999999999997E-2</v>
      </c>
      <c r="S12">
        <v>0.73929999999999996</v>
      </c>
      <c r="T12">
        <v>0.34050000000000002</v>
      </c>
      <c r="U12">
        <v>0.26319999999999999</v>
      </c>
      <c r="V12">
        <v>0.1017</v>
      </c>
      <c r="W12">
        <v>0.1124</v>
      </c>
      <c r="X12">
        <v>0.45979999999999999</v>
      </c>
      <c r="Y12">
        <v>0.56679999999999997</v>
      </c>
      <c r="Z12">
        <v>0.17979999999999999</v>
      </c>
      <c r="AA12">
        <v>0.26500000000000001</v>
      </c>
      <c r="AB12">
        <v>0.30990000000000001</v>
      </c>
      <c r="AC12">
        <v>0.56810000000000005</v>
      </c>
      <c r="AD12">
        <v>5.3400000000000003E-2</v>
      </c>
      <c r="AE12">
        <v>0.47670000000000001</v>
      </c>
      <c r="AF12">
        <v>0.59770000000000001</v>
      </c>
      <c r="AG12">
        <v>0.2442</v>
      </c>
      <c r="AH12">
        <v>5.0500000000000003E-2</v>
      </c>
      <c r="AI12">
        <v>0.13780000000000001</v>
      </c>
      <c r="AJ12">
        <v>0.48230000000000001</v>
      </c>
      <c r="AK12">
        <v>0.23580000000000001</v>
      </c>
      <c r="AL12">
        <v>4.7199999999999999E-2</v>
      </c>
      <c r="AM12">
        <v>0.25969999999999999</v>
      </c>
      <c r="AN12">
        <v>0.18609999999999999</v>
      </c>
      <c r="AO12">
        <v>0.42270000000000002</v>
      </c>
      <c r="AP12">
        <v>0.13750000000000001</v>
      </c>
      <c r="AQ12">
        <v>0.2858</v>
      </c>
      <c r="AR12">
        <v>0.4425</v>
      </c>
      <c r="AS12">
        <v>0.1883</v>
      </c>
      <c r="AT12">
        <v>0.12</v>
      </c>
      <c r="AU12">
        <v>0.16900000000000001</v>
      </c>
      <c r="AV12">
        <v>0.69940000000000002</v>
      </c>
      <c r="AW12">
        <v>0.32319999999999999</v>
      </c>
      <c r="AX12">
        <v>0</v>
      </c>
      <c r="AY12">
        <v>0</v>
      </c>
      <c r="AZ12">
        <v>0</v>
      </c>
      <c r="BA12">
        <v>0</v>
      </c>
      <c r="BB12">
        <v>0.28510000000000002</v>
      </c>
    </row>
    <row r="13" spans="1:54">
      <c r="A13" t="s">
        <v>60</v>
      </c>
      <c r="B13">
        <v>0.31200000000000011</v>
      </c>
      <c r="C13">
        <v>0.67910000000000004</v>
      </c>
      <c r="D13">
        <v>0.4526</v>
      </c>
      <c r="E13">
        <v>0.68809999999999993</v>
      </c>
      <c r="F13">
        <v>0.45939999999999998</v>
      </c>
      <c r="G13">
        <v>0.56489999999999996</v>
      </c>
      <c r="H13">
        <v>0.80190000000000006</v>
      </c>
      <c r="I13">
        <v>0.47760000000000002</v>
      </c>
      <c r="J13">
        <v>0.42109999999999997</v>
      </c>
      <c r="K13">
        <v>0.496</v>
      </c>
      <c r="L13">
        <v>0.66579999999999995</v>
      </c>
      <c r="M13">
        <v>0</v>
      </c>
      <c r="N13">
        <v>0.42599999999999999</v>
      </c>
      <c r="O13">
        <v>0.51319999999999999</v>
      </c>
      <c r="P13">
        <v>0.55559999999999998</v>
      </c>
      <c r="Q13">
        <v>0.2389</v>
      </c>
      <c r="R13">
        <v>0.15129999999999999</v>
      </c>
      <c r="S13">
        <v>0.85780000000000001</v>
      </c>
      <c r="T13">
        <v>0.50570000000000004</v>
      </c>
      <c r="U13">
        <v>0.42770000000000002</v>
      </c>
      <c r="V13">
        <v>0.20730000000000001</v>
      </c>
      <c r="W13">
        <v>0.22889999999999999</v>
      </c>
      <c r="X13">
        <v>0.61250000000000004</v>
      </c>
      <c r="Y13">
        <v>0.72189999999999999</v>
      </c>
      <c r="Z13">
        <v>0.3266</v>
      </c>
      <c r="AA13">
        <v>0.43080000000000002</v>
      </c>
      <c r="AB13">
        <v>0.47299999999999998</v>
      </c>
      <c r="AC13">
        <v>0.73019999999999996</v>
      </c>
      <c r="AD13">
        <v>0.1268</v>
      </c>
      <c r="AE13">
        <v>0.64349999999999996</v>
      </c>
      <c r="AF13">
        <v>0.75039999999999996</v>
      </c>
      <c r="AG13">
        <v>0.3947</v>
      </c>
      <c r="AH13">
        <v>0.11070000000000001</v>
      </c>
      <c r="AI13">
        <v>0.25290000000000001</v>
      </c>
      <c r="AJ13">
        <v>0.66269999999999996</v>
      </c>
      <c r="AK13">
        <v>0.38629999999999998</v>
      </c>
      <c r="AL13">
        <v>0.10539999999999999</v>
      </c>
      <c r="AM13">
        <v>0.39900000000000002</v>
      </c>
      <c r="AN13">
        <v>0.32650000000000001</v>
      </c>
      <c r="AO13">
        <v>0.59399999999999997</v>
      </c>
      <c r="AP13">
        <v>0.25109999999999999</v>
      </c>
      <c r="AQ13">
        <v>0.4516</v>
      </c>
      <c r="AR13">
        <v>0.61270000000000002</v>
      </c>
      <c r="AS13">
        <v>0.31590000000000001</v>
      </c>
      <c r="AT13">
        <v>0.23119999999999999</v>
      </c>
      <c r="AU13">
        <v>0.29599999999999999</v>
      </c>
      <c r="AV13">
        <v>0.82589999999999997</v>
      </c>
      <c r="AW13">
        <v>0.502</v>
      </c>
      <c r="AX13">
        <v>0</v>
      </c>
      <c r="AY13">
        <v>0</v>
      </c>
      <c r="AZ13">
        <v>0</v>
      </c>
      <c r="BA13">
        <v>0</v>
      </c>
      <c r="BB13">
        <v>0.46139999999999998</v>
      </c>
    </row>
    <row r="14" spans="1:54">
      <c r="A14" t="s">
        <v>62</v>
      </c>
      <c r="B14">
        <v>0.39400000000000002</v>
      </c>
      <c r="C14">
        <v>0.755</v>
      </c>
      <c r="D14">
        <v>0.53610000000000002</v>
      </c>
      <c r="E14">
        <v>0.75309999999999999</v>
      </c>
      <c r="F14">
        <v>0.53479999999999994</v>
      </c>
      <c r="G14">
        <v>0.64710000000000001</v>
      </c>
      <c r="H14">
        <v>0.8488</v>
      </c>
      <c r="I14">
        <v>0.55149999999999999</v>
      </c>
      <c r="J14">
        <v>0.50890000000000002</v>
      </c>
      <c r="K14">
        <v>0.56600000000000006</v>
      </c>
      <c r="L14">
        <v>0.73909999999999998</v>
      </c>
      <c r="M14">
        <v>0.57400000000000007</v>
      </c>
      <c r="N14">
        <v>0</v>
      </c>
      <c r="O14">
        <v>0.60140000000000005</v>
      </c>
      <c r="P14">
        <v>0.62490000000000001</v>
      </c>
      <c r="Q14">
        <v>0.30919999999999997</v>
      </c>
      <c r="R14">
        <v>0.2051</v>
      </c>
      <c r="S14">
        <v>0.89510000000000001</v>
      </c>
      <c r="T14">
        <v>0.59119999999999995</v>
      </c>
      <c r="U14">
        <v>0.50560000000000005</v>
      </c>
      <c r="V14">
        <v>0.2636</v>
      </c>
      <c r="W14">
        <v>0.28470000000000001</v>
      </c>
      <c r="X14">
        <v>0.69340000000000002</v>
      </c>
      <c r="Y14">
        <v>0.79110000000000003</v>
      </c>
      <c r="Z14">
        <v>0.38940000000000002</v>
      </c>
      <c r="AA14">
        <v>0.49640000000000001</v>
      </c>
      <c r="AB14">
        <v>0.55659999999999998</v>
      </c>
      <c r="AC14">
        <v>0.79610000000000003</v>
      </c>
      <c r="AD14">
        <v>0.1736</v>
      </c>
      <c r="AE14">
        <v>0.71350000000000002</v>
      </c>
      <c r="AF14">
        <v>0.80859999999999999</v>
      </c>
      <c r="AG14">
        <v>0.46960000000000002</v>
      </c>
      <c r="AH14">
        <v>0.15809999999999999</v>
      </c>
      <c r="AI14">
        <v>0.31780000000000003</v>
      </c>
      <c r="AJ14">
        <v>0.7329</v>
      </c>
      <c r="AK14">
        <v>0.46339999999999998</v>
      </c>
      <c r="AL14">
        <v>0.1472</v>
      </c>
      <c r="AM14">
        <v>0.47589999999999999</v>
      </c>
      <c r="AN14">
        <v>0.3957</v>
      </c>
      <c r="AO14">
        <v>0.66049999999999998</v>
      </c>
      <c r="AP14">
        <v>0.31409999999999999</v>
      </c>
      <c r="AQ14">
        <v>0.53639999999999999</v>
      </c>
      <c r="AR14">
        <v>0.6835</v>
      </c>
      <c r="AS14">
        <v>0.39539999999999997</v>
      </c>
      <c r="AT14">
        <v>0.29659999999999997</v>
      </c>
      <c r="AU14">
        <v>0.37669999999999998</v>
      </c>
      <c r="AV14">
        <v>0.87450000000000006</v>
      </c>
      <c r="AW14">
        <v>0.57269999999999999</v>
      </c>
      <c r="AX14">
        <v>0</v>
      </c>
      <c r="AY14">
        <v>0</v>
      </c>
      <c r="AZ14">
        <v>0</v>
      </c>
      <c r="BA14">
        <v>0</v>
      </c>
      <c r="BB14">
        <v>0.54169999999999996</v>
      </c>
    </row>
    <row r="15" spans="1:54">
      <c r="A15" t="s">
        <v>64</v>
      </c>
      <c r="B15">
        <v>0.30130000000000001</v>
      </c>
      <c r="C15">
        <v>0.66779999999999995</v>
      </c>
      <c r="D15">
        <v>0.45229999999999998</v>
      </c>
      <c r="E15">
        <v>0.67979999999999996</v>
      </c>
      <c r="F15">
        <v>0.43859999999999999</v>
      </c>
      <c r="G15">
        <v>0.54600000000000004</v>
      </c>
      <c r="H15">
        <v>0.78620000000000001</v>
      </c>
      <c r="I15">
        <v>0.46279999999999999</v>
      </c>
      <c r="J15">
        <v>0.40739999999999998</v>
      </c>
      <c r="K15">
        <v>0.48620000000000002</v>
      </c>
      <c r="L15">
        <v>0.64850000000000008</v>
      </c>
      <c r="M15">
        <v>0.48680000000000001</v>
      </c>
      <c r="N15">
        <v>0.39860000000000001</v>
      </c>
      <c r="O15">
        <v>0</v>
      </c>
      <c r="P15">
        <v>0.53990000000000005</v>
      </c>
      <c r="Q15">
        <v>0.23330000000000001</v>
      </c>
      <c r="R15">
        <v>0.13519999999999999</v>
      </c>
      <c r="S15">
        <v>0.83760000000000001</v>
      </c>
      <c r="T15">
        <v>0.49480000000000002</v>
      </c>
      <c r="U15">
        <v>0.40500000000000003</v>
      </c>
      <c r="V15">
        <v>0.18770000000000001</v>
      </c>
      <c r="W15">
        <v>0.20699999999999999</v>
      </c>
      <c r="X15">
        <v>0.60819999999999996</v>
      </c>
      <c r="Y15">
        <v>0.71909999999999996</v>
      </c>
      <c r="Z15">
        <v>0.30449999999999999</v>
      </c>
      <c r="AA15">
        <v>0.41610000000000003</v>
      </c>
      <c r="AB15">
        <v>0.45150000000000001</v>
      </c>
      <c r="AC15">
        <v>0.71199999999999997</v>
      </c>
      <c r="AD15">
        <v>0.11219999999999999</v>
      </c>
      <c r="AE15">
        <v>0.62680000000000002</v>
      </c>
      <c r="AF15">
        <v>0.73929999999999996</v>
      </c>
      <c r="AG15">
        <v>0.37719999999999998</v>
      </c>
      <c r="AH15">
        <v>0.1125</v>
      </c>
      <c r="AI15">
        <v>0.23150000000000001</v>
      </c>
      <c r="AJ15">
        <v>0.63349999999999995</v>
      </c>
      <c r="AK15">
        <v>0.36699999999999999</v>
      </c>
      <c r="AL15">
        <v>9.5000000000000001E-2</v>
      </c>
      <c r="AM15">
        <v>0.3851</v>
      </c>
      <c r="AN15">
        <v>0.31490000000000001</v>
      </c>
      <c r="AO15">
        <v>0.57440000000000002</v>
      </c>
      <c r="AP15">
        <v>0.23319999999999999</v>
      </c>
      <c r="AQ15">
        <v>0.43519999999999998</v>
      </c>
      <c r="AR15">
        <v>0.59319999999999995</v>
      </c>
      <c r="AS15">
        <v>0.3049</v>
      </c>
      <c r="AT15">
        <v>0.22289999999999999</v>
      </c>
      <c r="AU15">
        <v>0.27650000000000002</v>
      </c>
      <c r="AV15">
        <v>0.8155</v>
      </c>
      <c r="AW15">
        <v>0.4768</v>
      </c>
      <c r="AX15">
        <v>0</v>
      </c>
      <c r="AY15">
        <v>0</v>
      </c>
      <c r="AZ15">
        <v>0</v>
      </c>
      <c r="BA15">
        <v>0</v>
      </c>
      <c r="BB15">
        <v>0.44169999999999998</v>
      </c>
    </row>
    <row r="16" spans="1:54">
      <c r="A16" t="s">
        <v>66</v>
      </c>
      <c r="B16">
        <v>0.27389999999999998</v>
      </c>
      <c r="C16">
        <v>0.64119999999999999</v>
      </c>
      <c r="D16">
        <v>0.41080000000000011</v>
      </c>
      <c r="E16">
        <v>0.64219999999999999</v>
      </c>
      <c r="F16">
        <v>0.39939999999999998</v>
      </c>
      <c r="G16">
        <v>0.5232</v>
      </c>
      <c r="H16">
        <v>0.7591</v>
      </c>
      <c r="I16">
        <v>0.42509999999999998</v>
      </c>
      <c r="J16">
        <v>0.36659999999999998</v>
      </c>
      <c r="K16">
        <v>0.44590000000000002</v>
      </c>
      <c r="L16">
        <v>0.60959999999999992</v>
      </c>
      <c r="M16">
        <v>0.44440000000000002</v>
      </c>
      <c r="N16">
        <v>0.37509999999999999</v>
      </c>
      <c r="O16">
        <v>0.46010000000000001</v>
      </c>
      <c r="P16">
        <v>0</v>
      </c>
      <c r="Q16">
        <v>0.2051</v>
      </c>
      <c r="R16">
        <v>0.12820000000000001</v>
      </c>
      <c r="S16">
        <v>0.82099999999999995</v>
      </c>
      <c r="T16">
        <v>0.45879999999999999</v>
      </c>
      <c r="U16">
        <v>0.36969999999999997</v>
      </c>
      <c r="V16">
        <v>0.17199999999999999</v>
      </c>
      <c r="W16">
        <v>0.18160000000000001</v>
      </c>
      <c r="X16">
        <v>0.5605</v>
      </c>
      <c r="Y16">
        <v>0.6895</v>
      </c>
      <c r="Z16">
        <v>0.27039999999999997</v>
      </c>
      <c r="AA16">
        <v>0.36509999999999998</v>
      </c>
      <c r="AB16">
        <v>0.42130000000000001</v>
      </c>
      <c r="AC16">
        <v>0.67630000000000001</v>
      </c>
      <c r="AD16">
        <v>9.8900000000000002E-2</v>
      </c>
      <c r="AE16">
        <v>0.59960000000000002</v>
      </c>
      <c r="AF16">
        <v>0.71089999999999998</v>
      </c>
      <c r="AG16">
        <v>0.33960000000000001</v>
      </c>
      <c r="AH16">
        <v>9.7299999999999998E-2</v>
      </c>
      <c r="AI16">
        <v>0.2109</v>
      </c>
      <c r="AJ16">
        <v>0.60589999999999999</v>
      </c>
      <c r="AK16">
        <v>0.33939999999999998</v>
      </c>
      <c r="AL16">
        <v>7.8100000000000003E-2</v>
      </c>
      <c r="AM16">
        <v>0.36170000000000002</v>
      </c>
      <c r="AN16">
        <v>0.27889999999999998</v>
      </c>
      <c r="AO16">
        <v>0.53459999999999996</v>
      </c>
      <c r="AP16">
        <v>0.21260000000000001</v>
      </c>
      <c r="AQ16">
        <v>0.40620000000000001</v>
      </c>
      <c r="AR16">
        <v>0.56289999999999996</v>
      </c>
      <c r="AS16">
        <v>0.27310000000000001</v>
      </c>
      <c r="AT16">
        <v>0.1973</v>
      </c>
      <c r="AU16">
        <v>0.249</v>
      </c>
      <c r="AV16">
        <v>0.79049999999999998</v>
      </c>
      <c r="AW16">
        <v>0.43719999999999998</v>
      </c>
      <c r="AX16">
        <v>0</v>
      </c>
      <c r="AY16">
        <v>0</v>
      </c>
      <c r="AZ16">
        <v>0</v>
      </c>
      <c r="BA16">
        <v>0</v>
      </c>
      <c r="BB16">
        <v>0.40849999999999997</v>
      </c>
    </row>
    <row r="17" spans="1:54">
      <c r="A17" t="s">
        <v>68</v>
      </c>
      <c r="B17">
        <v>0.59040000000000004</v>
      </c>
      <c r="C17">
        <v>0.88649999999999995</v>
      </c>
      <c r="D17">
        <v>0.73089999999999999</v>
      </c>
      <c r="E17">
        <v>0.88290000000000002</v>
      </c>
      <c r="F17">
        <v>0.72299999999999998</v>
      </c>
      <c r="G17">
        <v>0.80990000000000006</v>
      </c>
      <c r="H17">
        <v>0.94</v>
      </c>
      <c r="I17">
        <v>0.746</v>
      </c>
      <c r="J17">
        <v>0.69569999999999999</v>
      </c>
      <c r="K17">
        <v>0.75449999999999995</v>
      </c>
      <c r="L17">
        <v>0.86939999999999995</v>
      </c>
      <c r="M17">
        <v>0.7611</v>
      </c>
      <c r="N17">
        <v>0.69080000000000008</v>
      </c>
      <c r="O17">
        <v>0.76669999999999994</v>
      </c>
      <c r="P17">
        <v>0.79489999999999994</v>
      </c>
      <c r="Q17">
        <v>0</v>
      </c>
      <c r="R17">
        <v>0.37159999999999999</v>
      </c>
      <c r="S17">
        <v>0.96179999999999999</v>
      </c>
      <c r="T17">
        <v>0.76970000000000005</v>
      </c>
      <c r="U17">
        <v>0.69789999999999996</v>
      </c>
      <c r="V17">
        <v>0.45269999999999999</v>
      </c>
      <c r="W17">
        <v>0.47720000000000001</v>
      </c>
      <c r="X17">
        <v>0.84379999999999999</v>
      </c>
      <c r="Y17">
        <v>0.90539999999999998</v>
      </c>
      <c r="Z17">
        <v>0.59230000000000005</v>
      </c>
      <c r="AA17">
        <v>0.71009999999999995</v>
      </c>
      <c r="AB17">
        <v>0.74339999999999995</v>
      </c>
      <c r="AC17">
        <v>0.90720000000000001</v>
      </c>
      <c r="AD17">
        <v>0.32790000000000002</v>
      </c>
      <c r="AE17">
        <v>0.86029999999999995</v>
      </c>
      <c r="AF17">
        <v>0.91639999999999999</v>
      </c>
      <c r="AG17">
        <v>0.67469999999999997</v>
      </c>
      <c r="AH17">
        <v>0.3125</v>
      </c>
      <c r="AI17">
        <v>0.50590000000000002</v>
      </c>
      <c r="AJ17">
        <v>0.86919999999999997</v>
      </c>
      <c r="AK17">
        <v>0.65769999999999995</v>
      </c>
      <c r="AL17">
        <v>0.2863</v>
      </c>
      <c r="AM17">
        <v>0.68289999999999995</v>
      </c>
      <c r="AN17">
        <v>0.61219999999999997</v>
      </c>
      <c r="AO17">
        <v>0.82840000000000003</v>
      </c>
      <c r="AP17">
        <v>0.51980000000000004</v>
      </c>
      <c r="AQ17">
        <v>0.72750000000000004</v>
      </c>
      <c r="AR17">
        <v>0.83640000000000003</v>
      </c>
      <c r="AS17">
        <v>0.60619999999999996</v>
      </c>
      <c r="AT17">
        <v>0.50249999999999995</v>
      </c>
      <c r="AU17">
        <v>0.5716</v>
      </c>
      <c r="AV17">
        <v>0.95279999999999998</v>
      </c>
      <c r="AW17">
        <v>0.74529999999999996</v>
      </c>
      <c r="AX17">
        <v>0</v>
      </c>
      <c r="AY17">
        <v>0</v>
      </c>
      <c r="AZ17">
        <v>0</v>
      </c>
      <c r="BA17">
        <v>0</v>
      </c>
      <c r="BB17">
        <v>0.71830000000000005</v>
      </c>
    </row>
    <row r="18" spans="1:54">
      <c r="A18" t="s">
        <v>70</v>
      </c>
      <c r="B18">
        <v>0.70219999999999994</v>
      </c>
      <c r="C18">
        <v>0.93940000000000001</v>
      </c>
      <c r="D18">
        <v>0.8246</v>
      </c>
      <c r="E18">
        <v>0.93620000000000003</v>
      </c>
      <c r="F18">
        <v>0.81869999999999998</v>
      </c>
      <c r="G18">
        <v>0.88180000000000003</v>
      </c>
      <c r="H18">
        <v>0.96919999999999995</v>
      </c>
      <c r="I18">
        <v>0.83150000000000002</v>
      </c>
      <c r="J18">
        <v>0.8014</v>
      </c>
      <c r="K18">
        <v>0.84640000000000004</v>
      </c>
      <c r="L18">
        <v>0.93130000000000002</v>
      </c>
      <c r="M18">
        <v>0.84870000000000001</v>
      </c>
      <c r="N18">
        <v>0.79489999999999994</v>
      </c>
      <c r="O18">
        <v>0.86480000000000001</v>
      </c>
      <c r="P18">
        <v>0.87180000000000002</v>
      </c>
      <c r="Q18">
        <v>0.62840000000000007</v>
      </c>
      <c r="R18">
        <v>0</v>
      </c>
      <c r="S18">
        <v>0.98329999999999995</v>
      </c>
      <c r="T18">
        <v>0.85329999999999995</v>
      </c>
      <c r="U18">
        <v>0.79249999999999998</v>
      </c>
      <c r="V18">
        <v>0.58379999999999999</v>
      </c>
      <c r="W18">
        <v>0.60980000000000001</v>
      </c>
      <c r="X18">
        <v>0.90949999999999998</v>
      </c>
      <c r="Y18">
        <v>0.94810000000000005</v>
      </c>
      <c r="Z18">
        <v>0.70960000000000001</v>
      </c>
      <c r="AA18">
        <v>0.79500000000000004</v>
      </c>
      <c r="AB18">
        <v>0.82709999999999995</v>
      </c>
      <c r="AC18">
        <v>0.9466</v>
      </c>
      <c r="AD18">
        <v>0.45519999999999999</v>
      </c>
      <c r="AE18">
        <v>0.91949999999999998</v>
      </c>
      <c r="AF18">
        <v>0.95750000000000002</v>
      </c>
      <c r="AG18">
        <v>0.7772</v>
      </c>
      <c r="AH18">
        <v>0.43009999999999998</v>
      </c>
      <c r="AI18">
        <v>0.63680000000000003</v>
      </c>
      <c r="AJ18">
        <v>0.92569999999999997</v>
      </c>
      <c r="AK18">
        <v>0.77869999999999995</v>
      </c>
      <c r="AL18">
        <v>0.41110000000000002</v>
      </c>
      <c r="AM18">
        <v>0.79059999999999997</v>
      </c>
      <c r="AN18">
        <v>0.72430000000000005</v>
      </c>
      <c r="AO18">
        <v>0.89780000000000004</v>
      </c>
      <c r="AP18">
        <v>0.63990000000000002</v>
      </c>
      <c r="AQ18">
        <v>0.81879999999999997</v>
      </c>
      <c r="AR18">
        <v>0.90259999999999996</v>
      </c>
      <c r="AS18">
        <v>0.71689999999999998</v>
      </c>
      <c r="AT18">
        <v>0.61780000000000002</v>
      </c>
      <c r="AU18">
        <v>0.6835</v>
      </c>
      <c r="AV18">
        <v>0.97640000000000005</v>
      </c>
      <c r="AW18">
        <v>0.85229999999999995</v>
      </c>
      <c r="AX18">
        <v>0</v>
      </c>
      <c r="AY18">
        <v>0</v>
      </c>
      <c r="AZ18">
        <v>0</v>
      </c>
      <c r="BA18">
        <v>0</v>
      </c>
      <c r="BB18">
        <v>0.82169999999999999</v>
      </c>
    </row>
    <row r="19" spans="1:54">
      <c r="A19" t="s">
        <v>73</v>
      </c>
      <c r="B19">
        <v>6.3400000000000012E-2</v>
      </c>
      <c r="C19">
        <v>0.28060000000000002</v>
      </c>
      <c r="D19">
        <v>0.1221</v>
      </c>
      <c r="E19">
        <v>0.28410000000000002</v>
      </c>
      <c r="F19">
        <v>0.1202</v>
      </c>
      <c r="G19">
        <v>0.18390000000000001</v>
      </c>
      <c r="H19">
        <v>0.40939999999999999</v>
      </c>
      <c r="I19">
        <v>0.13400000000000001</v>
      </c>
      <c r="J19">
        <v>0.10840000000000009</v>
      </c>
      <c r="K19">
        <v>0.15040000000000001</v>
      </c>
      <c r="L19">
        <v>0.26069999999999999</v>
      </c>
      <c r="M19">
        <v>0.14219999999999999</v>
      </c>
      <c r="N19">
        <v>0.10489999999999999</v>
      </c>
      <c r="O19">
        <v>0.16239999999999999</v>
      </c>
      <c r="P19">
        <v>0.17899999999999999</v>
      </c>
      <c r="Q19">
        <v>3.8200000000000012E-2</v>
      </c>
      <c r="R19">
        <v>1.6700000000000052E-2</v>
      </c>
      <c r="S19">
        <v>0</v>
      </c>
      <c r="T19">
        <v>0.14860000000000001</v>
      </c>
      <c r="U19">
        <v>0.1077</v>
      </c>
      <c r="V19">
        <v>2.98E-2</v>
      </c>
      <c r="W19">
        <v>3.56E-2</v>
      </c>
      <c r="X19">
        <v>0.2235</v>
      </c>
      <c r="Y19">
        <v>0.32069999999999999</v>
      </c>
      <c r="Z19">
        <v>5.91E-2</v>
      </c>
      <c r="AA19">
        <v>0.1067</v>
      </c>
      <c r="AB19">
        <v>0.13070000000000001</v>
      </c>
      <c r="AC19">
        <v>0.32500000000000001</v>
      </c>
      <c r="AD19">
        <v>1.4800000000000001E-2</v>
      </c>
      <c r="AE19">
        <v>0.23749999999999999</v>
      </c>
      <c r="AF19">
        <v>0.3649</v>
      </c>
      <c r="AG19">
        <v>9.3700000000000006E-2</v>
      </c>
      <c r="AH19">
        <v>1.4800000000000001E-2</v>
      </c>
      <c r="AI19">
        <v>4.2299999999999997E-2</v>
      </c>
      <c r="AJ19">
        <v>0.25380000000000003</v>
      </c>
      <c r="AK19">
        <v>8.8900000000000007E-2</v>
      </c>
      <c r="AL19">
        <v>1.14E-2</v>
      </c>
      <c r="AM19">
        <v>0.1008</v>
      </c>
      <c r="AN19">
        <v>7.0099999999999996E-2</v>
      </c>
      <c r="AO19">
        <v>0.2072</v>
      </c>
      <c r="AP19">
        <v>4.2000000000000003E-2</v>
      </c>
      <c r="AQ19">
        <v>0.1221</v>
      </c>
      <c r="AR19">
        <v>0.216</v>
      </c>
      <c r="AS19">
        <v>6.3799999999999996E-2</v>
      </c>
      <c r="AT19">
        <v>3.85E-2</v>
      </c>
      <c r="AU19">
        <v>5.5399999999999998E-2</v>
      </c>
      <c r="AV19">
        <v>0.45479999999999998</v>
      </c>
      <c r="AW19">
        <v>0.1429</v>
      </c>
      <c r="AX19">
        <v>0</v>
      </c>
      <c r="AY19">
        <v>0</v>
      </c>
      <c r="AZ19">
        <v>0</v>
      </c>
      <c r="BA19">
        <v>0</v>
      </c>
      <c r="BB19">
        <v>0.1226</v>
      </c>
    </row>
    <row r="20" spans="1:54">
      <c r="A20" t="s">
        <v>75</v>
      </c>
      <c r="B20">
        <v>0.31159999999999999</v>
      </c>
      <c r="C20">
        <v>0.68920000000000003</v>
      </c>
      <c r="D20">
        <v>0.45029999999999998</v>
      </c>
      <c r="E20">
        <v>0.67710000000000004</v>
      </c>
      <c r="F20">
        <v>0.43769999999999998</v>
      </c>
      <c r="G20">
        <v>0.55130000000000001</v>
      </c>
      <c r="H20">
        <v>0.79489999999999994</v>
      </c>
      <c r="I20">
        <v>0.46939999999999998</v>
      </c>
      <c r="J20">
        <v>0.42199999999999999</v>
      </c>
      <c r="K20">
        <v>0.49569999999999997</v>
      </c>
      <c r="L20">
        <v>0.65949999999999998</v>
      </c>
      <c r="M20">
        <v>0.49430000000000002</v>
      </c>
      <c r="N20">
        <v>0.40880000000000011</v>
      </c>
      <c r="O20">
        <v>0.50519999999999998</v>
      </c>
      <c r="P20">
        <v>0.54120000000000001</v>
      </c>
      <c r="Q20">
        <v>0.23029999999999989</v>
      </c>
      <c r="R20">
        <v>0.14670000000000011</v>
      </c>
      <c r="S20">
        <v>0.85139999999999993</v>
      </c>
      <c r="T20">
        <v>0</v>
      </c>
      <c r="U20">
        <v>0.4199</v>
      </c>
      <c r="V20">
        <v>0.1978</v>
      </c>
      <c r="W20">
        <v>0.2167</v>
      </c>
      <c r="X20">
        <v>0.60609999999999997</v>
      </c>
      <c r="Y20">
        <v>0.72140000000000004</v>
      </c>
      <c r="Z20">
        <v>0.31640000000000001</v>
      </c>
      <c r="AA20">
        <v>0.4239</v>
      </c>
      <c r="AB20">
        <v>0.4516</v>
      </c>
      <c r="AC20">
        <v>0.7198</v>
      </c>
      <c r="AD20">
        <v>0.12280000000000001</v>
      </c>
      <c r="AE20">
        <v>0.63990000000000002</v>
      </c>
      <c r="AF20">
        <v>0.74980000000000002</v>
      </c>
      <c r="AG20">
        <v>0.38400000000000001</v>
      </c>
      <c r="AH20">
        <v>0.1135</v>
      </c>
      <c r="AI20">
        <v>0.24010000000000001</v>
      </c>
      <c r="AJ20">
        <v>0.64849999999999997</v>
      </c>
      <c r="AK20">
        <v>0.37230000000000002</v>
      </c>
      <c r="AL20">
        <v>0.1026</v>
      </c>
      <c r="AM20">
        <v>0.40200000000000002</v>
      </c>
      <c r="AN20">
        <v>0.32019999999999998</v>
      </c>
      <c r="AO20">
        <v>0.58409999999999995</v>
      </c>
      <c r="AP20">
        <v>0.24970000000000001</v>
      </c>
      <c r="AQ20">
        <v>0.45490000000000003</v>
      </c>
      <c r="AR20">
        <v>0.59509999999999996</v>
      </c>
      <c r="AS20">
        <v>0.32650000000000001</v>
      </c>
      <c r="AT20">
        <v>0.2326</v>
      </c>
      <c r="AU20">
        <v>0.28489999999999999</v>
      </c>
      <c r="AV20">
        <v>0.82310000000000005</v>
      </c>
      <c r="AW20">
        <v>0.48120000000000002</v>
      </c>
      <c r="AX20">
        <v>0</v>
      </c>
      <c r="AY20">
        <v>0</v>
      </c>
      <c r="AZ20">
        <v>0</v>
      </c>
      <c r="BA20">
        <v>0</v>
      </c>
      <c r="BB20">
        <v>0.44790000000000002</v>
      </c>
    </row>
    <row r="21" spans="1:54">
      <c r="A21" t="s">
        <v>77</v>
      </c>
      <c r="B21">
        <v>0.37990000000000002</v>
      </c>
      <c r="C21">
        <v>0.75470000000000004</v>
      </c>
      <c r="D21">
        <v>0.53920000000000001</v>
      </c>
      <c r="E21">
        <v>0.74960000000000004</v>
      </c>
      <c r="F21">
        <v>0.52380000000000004</v>
      </c>
      <c r="G21">
        <v>0.65500000000000003</v>
      </c>
      <c r="H21">
        <v>0.85040000000000004</v>
      </c>
      <c r="I21">
        <v>0.55059999999999998</v>
      </c>
      <c r="J21">
        <v>0.50170000000000003</v>
      </c>
      <c r="K21">
        <v>0.57929999999999993</v>
      </c>
      <c r="L21">
        <v>0.73680000000000001</v>
      </c>
      <c r="M21">
        <v>0.57230000000000003</v>
      </c>
      <c r="N21">
        <v>0.49440000000000001</v>
      </c>
      <c r="O21">
        <v>0.59499999999999997</v>
      </c>
      <c r="P21">
        <v>0.63030000000000008</v>
      </c>
      <c r="Q21">
        <v>0.30209999999999998</v>
      </c>
      <c r="R21">
        <v>0.20749999999999999</v>
      </c>
      <c r="S21">
        <v>0.89229999999999998</v>
      </c>
      <c r="T21">
        <v>0.58010000000000006</v>
      </c>
      <c r="U21">
        <v>0</v>
      </c>
      <c r="V21">
        <v>0.27189999999999998</v>
      </c>
      <c r="W21">
        <v>0.28179999999999999</v>
      </c>
      <c r="X21">
        <v>0.68320000000000003</v>
      </c>
      <c r="Y21">
        <v>0.79210000000000003</v>
      </c>
      <c r="Z21">
        <v>0.39250000000000002</v>
      </c>
      <c r="AA21">
        <v>0.49559999999999998</v>
      </c>
      <c r="AB21">
        <v>0.54790000000000005</v>
      </c>
      <c r="AC21">
        <v>0.79059999999999997</v>
      </c>
      <c r="AD21">
        <v>0.1694</v>
      </c>
      <c r="AE21">
        <v>0.71799999999999997</v>
      </c>
      <c r="AF21">
        <v>0.81040000000000001</v>
      </c>
      <c r="AG21">
        <v>0.48060000000000003</v>
      </c>
      <c r="AH21">
        <v>0.16389999999999999</v>
      </c>
      <c r="AI21">
        <v>0.3175</v>
      </c>
      <c r="AJ21">
        <v>0.72960000000000003</v>
      </c>
      <c r="AK21">
        <v>0.46129999999999999</v>
      </c>
      <c r="AL21">
        <v>0.14929999999999999</v>
      </c>
      <c r="AM21">
        <v>0.49009999999999998</v>
      </c>
      <c r="AN21">
        <v>0.4</v>
      </c>
      <c r="AO21">
        <v>0.66080000000000005</v>
      </c>
      <c r="AP21">
        <v>0.31230000000000002</v>
      </c>
      <c r="AQ21">
        <v>0.52690000000000003</v>
      </c>
      <c r="AR21">
        <v>0.6845</v>
      </c>
      <c r="AS21">
        <v>0.39929999999999999</v>
      </c>
      <c r="AT21">
        <v>0.30130000000000001</v>
      </c>
      <c r="AU21">
        <v>0.36770000000000003</v>
      </c>
      <c r="AV21">
        <v>0.87350000000000005</v>
      </c>
      <c r="AW21">
        <v>0.57269999999999999</v>
      </c>
      <c r="AX21">
        <v>0</v>
      </c>
      <c r="AY21">
        <v>0</v>
      </c>
      <c r="AZ21">
        <v>0</v>
      </c>
      <c r="BA21">
        <v>0</v>
      </c>
      <c r="BB21">
        <v>0.53349999999999997</v>
      </c>
    </row>
    <row r="22" spans="1:54">
      <c r="A22" t="s">
        <v>79</v>
      </c>
      <c r="B22">
        <v>0.624</v>
      </c>
      <c r="C22">
        <v>0.90849999999999997</v>
      </c>
      <c r="D22">
        <v>0.76649999999999996</v>
      </c>
      <c r="E22">
        <v>0.89890000000000003</v>
      </c>
      <c r="F22">
        <v>0.76729999999999998</v>
      </c>
      <c r="G22">
        <v>0.84570000000000001</v>
      </c>
      <c r="H22">
        <v>0.95740000000000003</v>
      </c>
      <c r="I22">
        <v>0.78190000000000004</v>
      </c>
      <c r="J22">
        <v>0.73249999999999993</v>
      </c>
      <c r="K22">
        <v>0.78910000000000002</v>
      </c>
      <c r="L22">
        <v>0.89829999999999999</v>
      </c>
      <c r="M22">
        <v>0.79269999999999996</v>
      </c>
      <c r="N22">
        <v>0.73639999999999994</v>
      </c>
      <c r="O22">
        <v>0.81230000000000002</v>
      </c>
      <c r="P22">
        <v>0.82800000000000007</v>
      </c>
      <c r="Q22">
        <v>0.54730000000000001</v>
      </c>
      <c r="R22">
        <v>0.41620000000000001</v>
      </c>
      <c r="S22">
        <v>0.97019999999999995</v>
      </c>
      <c r="T22">
        <v>0.80220000000000002</v>
      </c>
      <c r="U22">
        <v>0.72809999999999997</v>
      </c>
      <c r="V22">
        <v>0</v>
      </c>
      <c r="W22">
        <v>0.52990000000000004</v>
      </c>
      <c r="X22">
        <v>0.86470000000000002</v>
      </c>
      <c r="Y22">
        <v>0.92600000000000005</v>
      </c>
      <c r="Z22">
        <v>0.63429999999999997</v>
      </c>
      <c r="AA22">
        <v>0.7429</v>
      </c>
      <c r="AB22">
        <v>0.77669999999999995</v>
      </c>
      <c r="AC22">
        <v>0.92769999999999997</v>
      </c>
      <c r="AD22">
        <v>0.37130000000000002</v>
      </c>
      <c r="AE22">
        <v>0.88719999999999999</v>
      </c>
      <c r="AF22">
        <v>0.93669999999999998</v>
      </c>
      <c r="AG22">
        <v>0.71640000000000004</v>
      </c>
      <c r="AH22">
        <v>0.35780000000000001</v>
      </c>
      <c r="AI22">
        <v>0.56799999999999995</v>
      </c>
      <c r="AJ22">
        <v>0.89319999999999999</v>
      </c>
      <c r="AK22">
        <v>0.70079999999999998</v>
      </c>
      <c r="AL22">
        <v>0.33529999999999999</v>
      </c>
      <c r="AM22">
        <v>0.7248</v>
      </c>
      <c r="AN22">
        <v>0.64670000000000005</v>
      </c>
      <c r="AO22">
        <v>0.85270000000000001</v>
      </c>
      <c r="AP22">
        <v>0.56379999999999997</v>
      </c>
      <c r="AQ22">
        <v>0.76139999999999997</v>
      </c>
      <c r="AR22">
        <v>0.86539999999999995</v>
      </c>
      <c r="AS22">
        <v>0.63749999999999996</v>
      </c>
      <c r="AT22">
        <v>0.5423</v>
      </c>
      <c r="AU22">
        <v>0.60819999999999996</v>
      </c>
      <c r="AV22">
        <v>0.96240000000000003</v>
      </c>
      <c r="AW22">
        <v>0.79249999999999998</v>
      </c>
      <c r="AX22">
        <v>0</v>
      </c>
      <c r="AY22">
        <v>0</v>
      </c>
      <c r="AZ22">
        <v>0</v>
      </c>
      <c r="BA22">
        <v>0</v>
      </c>
      <c r="BB22">
        <v>0.75419999999999998</v>
      </c>
    </row>
    <row r="23" spans="1:54">
      <c r="A23" t="s">
        <v>82</v>
      </c>
      <c r="B23">
        <v>0.61309999999999998</v>
      </c>
      <c r="C23">
        <v>0.89410000000000001</v>
      </c>
      <c r="D23">
        <v>0.75360000000000005</v>
      </c>
      <c r="E23">
        <v>0.89159999999999995</v>
      </c>
      <c r="F23">
        <v>0.74519999999999997</v>
      </c>
      <c r="G23">
        <v>0.82430000000000003</v>
      </c>
      <c r="H23">
        <v>0.94040000000000001</v>
      </c>
      <c r="I23">
        <v>0.75750000000000006</v>
      </c>
      <c r="J23">
        <v>0.71850000000000003</v>
      </c>
      <c r="K23">
        <v>0.77729999999999999</v>
      </c>
      <c r="L23">
        <v>0.88759999999999994</v>
      </c>
      <c r="M23">
        <v>0.77110000000000001</v>
      </c>
      <c r="N23">
        <v>0.71530000000000005</v>
      </c>
      <c r="O23">
        <v>0.79300000000000004</v>
      </c>
      <c r="P23">
        <v>0.81840000000000002</v>
      </c>
      <c r="Q23">
        <v>0.52279999999999993</v>
      </c>
      <c r="R23">
        <v>0.39019999999999999</v>
      </c>
      <c r="S23">
        <v>0.96440000000000003</v>
      </c>
      <c r="T23">
        <v>0.7833</v>
      </c>
      <c r="U23">
        <v>0.71819999999999995</v>
      </c>
      <c r="V23">
        <v>0.47010000000000002</v>
      </c>
      <c r="W23">
        <v>0</v>
      </c>
      <c r="X23">
        <v>0.85370000000000001</v>
      </c>
      <c r="Y23">
        <v>0.91279999999999994</v>
      </c>
      <c r="Z23">
        <v>0.6159</v>
      </c>
      <c r="AA23">
        <v>0.71960000000000002</v>
      </c>
      <c r="AB23">
        <v>0.75529999999999997</v>
      </c>
      <c r="AC23">
        <v>0.9153</v>
      </c>
      <c r="AD23">
        <v>0.35220000000000001</v>
      </c>
      <c r="AE23">
        <v>0.86550000000000005</v>
      </c>
      <c r="AF23">
        <v>0.92249999999999999</v>
      </c>
      <c r="AG23">
        <v>0.69210000000000005</v>
      </c>
      <c r="AH23">
        <v>0.33860000000000001</v>
      </c>
      <c r="AI23">
        <v>0.53659999999999997</v>
      </c>
      <c r="AJ23">
        <v>0.87719999999999998</v>
      </c>
      <c r="AK23">
        <v>0.67500000000000004</v>
      </c>
      <c r="AL23">
        <v>0.3165</v>
      </c>
      <c r="AM23">
        <v>0.70269999999999999</v>
      </c>
      <c r="AN23">
        <v>0.63019999999999998</v>
      </c>
      <c r="AO23">
        <v>0.83830000000000005</v>
      </c>
      <c r="AP23">
        <v>0.54339999999999999</v>
      </c>
      <c r="AQ23">
        <v>0.74350000000000005</v>
      </c>
      <c r="AR23">
        <v>0.84619999999999995</v>
      </c>
      <c r="AS23">
        <v>0.61580000000000001</v>
      </c>
      <c r="AT23">
        <v>0.5161</v>
      </c>
      <c r="AU23">
        <v>0.59160000000000001</v>
      </c>
      <c r="AV23">
        <v>0.9516</v>
      </c>
      <c r="AW23">
        <v>0.77969999999999995</v>
      </c>
      <c r="AX23">
        <v>0</v>
      </c>
      <c r="AY23">
        <v>0</v>
      </c>
      <c r="AZ23">
        <v>0</v>
      </c>
      <c r="BA23">
        <v>0</v>
      </c>
      <c r="BB23">
        <v>0.74719999999999998</v>
      </c>
    </row>
    <row r="24" spans="1:54">
      <c r="A24" t="s">
        <v>84</v>
      </c>
      <c r="B24">
        <v>0.21579999999999999</v>
      </c>
      <c r="C24">
        <v>0.57410000000000005</v>
      </c>
      <c r="D24">
        <v>0.33979999999999999</v>
      </c>
      <c r="E24">
        <v>0.57840000000000003</v>
      </c>
      <c r="F24">
        <v>0.34039999999999998</v>
      </c>
      <c r="G24">
        <v>0.44769999999999999</v>
      </c>
      <c r="H24">
        <v>0.70650000000000002</v>
      </c>
      <c r="I24">
        <v>0.37240000000000001</v>
      </c>
      <c r="J24">
        <v>0.30430000000000001</v>
      </c>
      <c r="K24">
        <v>0.38629999999999998</v>
      </c>
      <c r="L24">
        <v>0.54020000000000001</v>
      </c>
      <c r="M24">
        <v>0.38750000000000001</v>
      </c>
      <c r="N24">
        <v>0.30659999999999998</v>
      </c>
      <c r="O24">
        <v>0.39179999999999998</v>
      </c>
      <c r="P24">
        <v>0.4395</v>
      </c>
      <c r="Q24">
        <v>0.15620000000000001</v>
      </c>
      <c r="R24">
        <v>9.0500000000000025E-2</v>
      </c>
      <c r="S24">
        <v>0.77649999999999997</v>
      </c>
      <c r="T24">
        <v>0.39389999999999997</v>
      </c>
      <c r="U24">
        <v>0.31680000000000003</v>
      </c>
      <c r="V24">
        <v>0.1353</v>
      </c>
      <c r="W24">
        <v>0.14630000000000001</v>
      </c>
      <c r="X24">
        <v>0</v>
      </c>
      <c r="Y24">
        <v>0.63370000000000004</v>
      </c>
      <c r="Z24">
        <v>0.22140000000000001</v>
      </c>
      <c r="AA24">
        <v>0.31719999999999998</v>
      </c>
      <c r="AB24">
        <v>0.36049999999999999</v>
      </c>
      <c r="AC24">
        <v>0.62380000000000002</v>
      </c>
      <c r="AD24">
        <v>7.3899999999999993E-2</v>
      </c>
      <c r="AE24">
        <v>0.53769999999999996</v>
      </c>
      <c r="AF24">
        <v>0.65180000000000005</v>
      </c>
      <c r="AG24">
        <v>0.29320000000000002</v>
      </c>
      <c r="AH24">
        <v>6.9599999999999995E-2</v>
      </c>
      <c r="AI24">
        <v>0.1598</v>
      </c>
      <c r="AJ24">
        <v>0.53979999999999995</v>
      </c>
      <c r="AK24">
        <v>0.27600000000000002</v>
      </c>
      <c r="AL24">
        <v>5.4899999999999997E-2</v>
      </c>
      <c r="AM24">
        <v>0.29599999999999999</v>
      </c>
      <c r="AN24">
        <v>0.23780000000000001</v>
      </c>
      <c r="AO24">
        <v>0.46360000000000001</v>
      </c>
      <c r="AP24">
        <v>0.16750000000000001</v>
      </c>
      <c r="AQ24">
        <v>0.34060000000000001</v>
      </c>
      <c r="AR24">
        <v>0.49619999999999997</v>
      </c>
      <c r="AS24">
        <v>0.22750000000000001</v>
      </c>
      <c r="AT24">
        <v>0.152</v>
      </c>
      <c r="AU24">
        <v>0.20080000000000001</v>
      </c>
      <c r="AV24">
        <v>0.74490000000000001</v>
      </c>
      <c r="AW24">
        <v>0.37709999999999999</v>
      </c>
      <c r="AX24">
        <v>0</v>
      </c>
      <c r="AY24">
        <v>0</v>
      </c>
      <c r="AZ24">
        <v>0</v>
      </c>
      <c r="BA24">
        <v>0</v>
      </c>
      <c r="BB24">
        <v>0.33019999999999999</v>
      </c>
    </row>
    <row r="25" spans="1:54">
      <c r="A25" t="s">
        <v>86</v>
      </c>
      <c r="B25">
        <v>0.13639999999999999</v>
      </c>
      <c r="C25">
        <v>0.44840000000000002</v>
      </c>
      <c r="D25">
        <v>0.23440000000000011</v>
      </c>
      <c r="E25">
        <v>0.44879999999999998</v>
      </c>
      <c r="F25">
        <v>0.23619999999999999</v>
      </c>
      <c r="G25">
        <v>0.32550000000000001</v>
      </c>
      <c r="H25">
        <v>0.59060000000000001</v>
      </c>
      <c r="I25">
        <v>0.25340000000000001</v>
      </c>
      <c r="J25">
        <v>0.2069</v>
      </c>
      <c r="K25">
        <v>0.26759999999999989</v>
      </c>
      <c r="L25">
        <v>0.43319999999999997</v>
      </c>
      <c r="M25">
        <v>0.27810000000000001</v>
      </c>
      <c r="N25">
        <v>0.2089</v>
      </c>
      <c r="O25">
        <v>0.28089999999999998</v>
      </c>
      <c r="P25">
        <v>0.3105</v>
      </c>
      <c r="Q25">
        <v>9.4600000000000017E-2</v>
      </c>
      <c r="R25">
        <v>5.1899999999999953E-2</v>
      </c>
      <c r="S25">
        <v>0.67930000000000001</v>
      </c>
      <c r="T25">
        <v>0.27860000000000001</v>
      </c>
      <c r="U25">
        <v>0.2079</v>
      </c>
      <c r="V25">
        <v>7.3999999999999955E-2</v>
      </c>
      <c r="W25">
        <v>8.7200000000000055E-2</v>
      </c>
      <c r="X25">
        <v>0.36630000000000001</v>
      </c>
      <c r="Y25">
        <v>0</v>
      </c>
      <c r="Z25">
        <v>0.1411</v>
      </c>
      <c r="AA25">
        <v>0.21199999999999999</v>
      </c>
      <c r="AB25">
        <v>0.24210000000000001</v>
      </c>
      <c r="AC25">
        <v>0.50249999999999995</v>
      </c>
      <c r="AD25">
        <v>3.8399999999999997E-2</v>
      </c>
      <c r="AE25">
        <v>0.4047</v>
      </c>
      <c r="AF25">
        <v>0.52859999999999996</v>
      </c>
      <c r="AG25">
        <v>0.192</v>
      </c>
      <c r="AH25">
        <v>3.4099999999999998E-2</v>
      </c>
      <c r="AI25">
        <v>0.1007</v>
      </c>
      <c r="AJ25">
        <v>0.40720000000000001</v>
      </c>
      <c r="AK25">
        <v>0.18240000000000001</v>
      </c>
      <c r="AL25">
        <v>3.2099999999999997E-2</v>
      </c>
      <c r="AM25">
        <v>0.2011</v>
      </c>
      <c r="AN25">
        <v>0.14099999999999999</v>
      </c>
      <c r="AO25">
        <v>0.34699999999999998</v>
      </c>
      <c r="AP25">
        <v>9.5899999999999999E-2</v>
      </c>
      <c r="AQ25">
        <v>0.22939999999999999</v>
      </c>
      <c r="AR25">
        <v>0.36580000000000001</v>
      </c>
      <c r="AS25">
        <v>0.13639999999999999</v>
      </c>
      <c r="AT25">
        <v>8.8800000000000004E-2</v>
      </c>
      <c r="AU25">
        <v>0.12089999999999999</v>
      </c>
      <c r="AV25">
        <v>0.62919999999999998</v>
      </c>
      <c r="AW25">
        <v>0.26290000000000002</v>
      </c>
      <c r="AX25">
        <v>0</v>
      </c>
      <c r="AY25">
        <v>0</v>
      </c>
      <c r="AZ25">
        <v>0</v>
      </c>
      <c r="BA25">
        <v>0</v>
      </c>
      <c r="BB25">
        <v>0.23430000000000001</v>
      </c>
    </row>
    <row r="26" spans="1:54">
      <c r="A26" t="s">
        <v>88</v>
      </c>
      <c r="B26">
        <v>0.48880000000000001</v>
      </c>
      <c r="C26">
        <v>0.83489999999999998</v>
      </c>
      <c r="D26">
        <v>0.65050000000000008</v>
      </c>
      <c r="E26">
        <v>0.83579999999999999</v>
      </c>
      <c r="F26">
        <v>0.64219999999999999</v>
      </c>
      <c r="G26">
        <v>0.74380000000000002</v>
      </c>
      <c r="H26">
        <v>0.9052</v>
      </c>
      <c r="I26">
        <v>0.66420000000000001</v>
      </c>
      <c r="J26">
        <v>0.61250000000000004</v>
      </c>
      <c r="K26">
        <v>0.68179999999999996</v>
      </c>
      <c r="L26">
        <v>0.82020000000000004</v>
      </c>
      <c r="M26">
        <v>0.6734</v>
      </c>
      <c r="N26">
        <v>0.61060000000000003</v>
      </c>
      <c r="O26">
        <v>0.69550000000000001</v>
      </c>
      <c r="P26">
        <v>0.72960000000000003</v>
      </c>
      <c r="Q26">
        <v>0.40770000000000001</v>
      </c>
      <c r="R26">
        <v>0.29039999999999999</v>
      </c>
      <c r="S26">
        <v>0.94089999999999996</v>
      </c>
      <c r="T26">
        <v>0.68359999999999999</v>
      </c>
      <c r="U26">
        <v>0.60749999999999993</v>
      </c>
      <c r="V26">
        <v>0.36570000000000003</v>
      </c>
      <c r="W26">
        <v>0.3841</v>
      </c>
      <c r="X26">
        <v>0.77859999999999996</v>
      </c>
      <c r="Y26">
        <v>0.8589</v>
      </c>
      <c r="Z26">
        <v>0</v>
      </c>
      <c r="AA26">
        <v>0.6099</v>
      </c>
      <c r="AB26">
        <v>0.65210000000000001</v>
      </c>
      <c r="AC26">
        <v>0.86150000000000004</v>
      </c>
      <c r="AD26">
        <v>0.255</v>
      </c>
      <c r="AE26">
        <v>0.80869999999999997</v>
      </c>
      <c r="AF26">
        <v>0.88019999999999998</v>
      </c>
      <c r="AG26">
        <v>0.59030000000000005</v>
      </c>
      <c r="AH26">
        <v>0.2329</v>
      </c>
      <c r="AI26">
        <v>0.41760000000000003</v>
      </c>
      <c r="AJ26">
        <v>0.80700000000000005</v>
      </c>
      <c r="AK26">
        <v>0.55669999999999997</v>
      </c>
      <c r="AL26">
        <v>0.21049999999999999</v>
      </c>
      <c r="AM26">
        <v>0.59840000000000004</v>
      </c>
      <c r="AN26">
        <v>0.51529999999999998</v>
      </c>
      <c r="AO26">
        <v>0.75819999999999999</v>
      </c>
      <c r="AP26">
        <v>0.4178</v>
      </c>
      <c r="AQ26">
        <v>0.63629999999999998</v>
      </c>
      <c r="AR26">
        <v>0.77590000000000003</v>
      </c>
      <c r="AS26">
        <v>0.50880000000000003</v>
      </c>
      <c r="AT26">
        <v>0.40200000000000002</v>
      </c>
      <c r="AU26">
        <v>0.47410000000000002</v>
      </c>
      <c r="AV26">
        <v>0.92120000000000002</v>
      </c>
      <c r="AW26">
        <v>0.67230000000000001</v>
      </c>
      <c r="AX26">
        <v>0</v>
      </c>
      <c r="AY26">
        <v>0</v>
      </c>
      <c r="AZ26">
        <v>0</v>
      </c>
      <c r="BA26">
        <v>0</v>
      </c>
      <c r="BB26">
        <v>0.64590000000000003</v>
      </c>
    </row>
    <row r="27" spans="1:54">
      <c r="A27" t="s">
        <v>91</v>
      </c>
      <c r="B27">
        <v>0.38350000000000001</v>
      </c>
      <c r="C27">
        <v>0.75009999999999999</v>
      </c>
      <c r="D27">
        <v>0.5323</v>
      </c>
      <c r="E27">
        <v>0.749</v>
      </c>
      <c r="F27">
        <v>0.5252</v>
      </c>
      <c r="G27">
        <v>0.6411</v>
      </c>
      <c r="H27">
        <v>0.84670000000000001</v>
      </c>
      <c r="I27">
        <v>0.55279999999999996</v>
      </c>
      <c r="J27">
        <v>0.49850000000000011</v>
      </c>
      <c r="K27">
        <v>0.5696</v>
      </c>
      <c r="L27">
        <v>0.73499999999999999</v>
      </c>
      <c r="M27">
        <v>0.56919999999999993</v>
      </c>
      <c r="N27">
        <v>0.50360000000000005</v>
      </c>
      <c r="O27">
        <v>0.58389999999999997</v>
      </c>
      <c r="P27">
        <v>0.63490000000000002</v>
      </c>
      <c r="Q27">
        <v>0.28989999999999999</v>
      </c>
      <c r="R27">
        <v>0.20499999999999999</v>
      </c>
      <c r="S27">
        <v>0.89329999999999998</v>
      </c>
      <c r="T27">
        <v>0.57610000000000006</v>
      </c>
      <c r="U27">
        <v>0.50439999999999996</v>
      </c>
      <c r="V27">
        <v>0.2571</v>
      </c>
      <c r="W27">
        <v>0.28039999999999998</v>
      </c>
      <c r="X27">
        <v>0.68280000000000007</v>
      </c>
      <c r="Y27">
        <v>0.78800000000000003</v>
      </c>
      <c r="Z27">
        <v>0.3901</v>
      </c>
      <c r="AA27">
        <v>0</v>
      </c>
      <c r="AB27">
        <v>0.55449999999999999</v>
      </c>
      <c r="AC27">
        <v>0.79120000000000001</v>
      </c>
      <c r="AD27">
        <v>0.16669999999999999</v>
      </c>
      <c r="AE27">
        <v>0.71330000000000005</v>
      </c>
      <c r="AF27">
        <v>0.80510000000000004</v>
      </c>
      <c r="AG27">
        <v>0.47510000000000002</v>
      </c>
      <c r="AH27">
        <v>0.15479999999999999</v>
      </c>
      <c r="AI27">
        <v>0.31540000000000001</v>
      </c>
      <c r="AJ27">
        <v>0.7218</v>
      </c>
      <c r="AK27">
        <v>0.45150000000000001</v>
      </c>
      <c r="AL27">
        <v>0.14130000000000001</v>
      </c>
      <c r="AM27">
        <v>0.47910000000000003</v>
      </c>
      <c r="AN27">
        <v>0.4012</v>
      </c>
      <c r="AO27">
        <v>0.6502</v>
      </c>
      <c r="AP27">
        <v>0.30840000000000001</v>
      </c>
      <c r="AQ27">
        <v>0.53490000000000004</v>
      </c>
      <c r="AR27">
        <v>0.6784</v>
      </c>
      <c r="AS27">
        <v>0.3931</v>
      </c>
      <c r="AT27">
        <v>0.29980000000000001</v>
      </c>
      <c r="AU27">
        <v>0.35439999999999999</v>
      </c>
      <c r="AV27">
        <v>0.86499999999999999</v>
      </c>
      <c r="AW27">
        <v>0.57250000000000001</v>
      </c>
      <c r="AX27">
        <v>0</v>
      </c>
      <c r="AY27">
        <v>0</v>
      </c>
      <c r="AZ27">
        <v>0</v>
      </c>
      <c r="BA27">
        <v>0</v>
      </c>
      <c r="BB27">
        <v>0.53129999999999999</v>
      </c>
    </row>
    <row r="28" spans="1:54">
      <c r="A28" t="s">
        <v>93</v>
      </c>
      <c r="B28">
        <v>0.33339999999999997</v>
      </c>
      <c r="C28">
        <v>0.71289999999999998</v>
      </c>
      <c r="D28">
        <v>0.48849999999999999</v>
      </c>
      <c r="E28">
        <v>0.70839999999999992</v>
      </c>
      <c r="F28">
        <v>0.47410000000000002</v>
      </c>
      <c r="G28">
        <v>0.59589999999999999</v>
      </c>
      <c r="H28">
        <v>0.81909999999999994</v>
      </c>
      <c r="I28">
        <v>0.49759999999999999</v>
      </c>
      <c r="J28">
        <v>0.4536</v>
      </c>
      <c r="K28">
        <v>0.52770000000000006</v>
      </c>
      <c r="L28">
        <v>0.69009999999999994</v>
      </c>
      <c r="M28">
        <v>0.52700000000000002</v>
      </c>
      <c r="N28">
        <v>0.44340000000000002</v>
      </c>
      <c r="O28">
        <v>0.54849999999999999</v>
      </c>
      <c r="P28">
        <v>0.57869999999999999</v>
      </c>
      <c r="Q28">
        <v>0.25660000000000011</v>
      </c>
      <c r="R28">
        <v>0.17290000000000011</v>
      </c>
      <c r="S28">
        <v>0.86929999999999996</v>
      </c>
      <c r="T28">
        <v>0.5484</v>
      </c>
      <c r="U28">
        <v>0.45209999999999989</v>
      </c>
      <c r="V28">
        <v>0.22330000000000011</v>
      </c>
      <c r="W28">
        <v>0.2447</v>
      </c>
      <c r="X28">
        <v>0.63949999999999996</v>
      </c>
      <c r="Y28">
        <v>0.75790000000000002</v>
      </c>
      <c r="Z28">
        <v>0.34789999999999999</v>
      </c>
      <c r="AA28">
        <v>0.44550000000000001</v>
      </c>
      <c r="AB28">
        <v>0</v>
      </c>
      <c r="AC28">
        <v>0.75749999999999995</v>
      </c>
      <c r="AD28">
        <v>0.14050000000000001</v>
      </c>
      <c r="AE28">
        <v>0.67279999999999995</v>
      </c>
      <c r="AF28">
        <v>0.77300000000000002</v>
      </c>
      <c r="AG28">
        <v>0.42</v>
      </c>
      <c r="AH28">
        <v>0.1343</v>
      </c>
      <c r="AI28">
        <v>0.26989999999999997</v>
      </c>
      <c r="AJ28">
        <v>0.68210000000000004</v>
      </c>
      <c r="AK28">
        <v>0.4133</v>
      </c>
      <c r="AL28">
        <v>0.1124</v>
      </c>
      <c r="AM28">
        <v>0.43390000000000001</v>
      </c>
      <c r="AN28">
        <v>0.34649999999999997</v>
      </c>
      <c r="AO28">
        <v>0.61350000000000005</v>
      </c>
      <c r="AP28">
        <v>0.27839999999999998</v>
      </c>
      <c r="AQ28">
        <v>0.48060000000000003</v>
      </c>
      <c r="AR28">
        <v>0.64070000000000005</v>
      </c>
      <c r="AS28">
        <v>0.34689999999999999</v>
      </c>
      <c r="AT28">
        <v>0.24690000000000001</v>
      </c>
      <c r="AU28">
        <v>0.3175</v>
      </c>
      <c r="AV28">
        <v>0.85050000000000003</v>
      </c>
      <c r="AW28">
        <v>0.51700000000000002</v>
      </c>
      <c r="AX28">
        <v>0</v>
      </c>
      <c r="AY28">
        <v>0</v>
      </c>
      <c r="AZ28">
        <v>0</v>
      </c>
      <c r="BA28">
        <v>0</v>
      </c>
      <c r="BB28">
        <v>0.48139999999999999</v>
      </c>
    </row>
    <row r="29" spans="1:54">
      <c r="A29" t="s">
        <v>95</v>
      </c>
      <c r="B29">
        <v>0.1331</v>
      </c>
      <c r="C29">
        <v>0.44700000000000001</v>
      </c>
      <c r="D29">
        <v>0.24410000000000001</v>
      </c>
      <c r="E29">
        <v>0.45529999999999998</v>
      </c>
      <c r="F29">
        <v>0.23440000000000011</v>
      </c>
      <c r="G29">
        <v>0.33739999999999998</v>
      </c>
      <c r="H29">
        <v>0.58960000000000001</v>
      </c>
      <c r="I29">
        <v>0.24640000000000001</v>
      </c>
      <c r="J29">
        <v>0.21029999999999999</v>
      </c>
      <c r="K29">
        <v>0.25700000000000001</v>
      </c>
      <c r="L29">
        <v>0.43190000000000001</v>
      </c>
      <c r="M29">
        <v>0.26979999999999998</v>
      </c>
      <c r="N29">
        <v>0.2039</v>
      </c>
      <c r="O29">
        <v>0.28799999999999998</v>
      </c>
      <c r="P29">
        <v>0.32369999999999999</v>
      </c>
      <c r="Q29">
        <v>9.2799999999999994E-2</v>
      </c>
      <c r="R29">
        <v>5.3400000000000003E-2</v>
      </c>
      <c r="S29">
        <v>0.67500000000000004</v>
      </c>
      <c r="T29">
        <v>0.2802</v>
      </c>
      <c r="U29">
        <v>0.2094</v>
      </c>
      <c r="V29">
        <v>7.2300000000000031E-2</v>
      </c>
      <c r="W29">
        <v>8.4699999999999998E-2</v>
      </c>
      <c r="X29">
        <v>0.37619999999999998</v>
      </c>
      <c r="Y29">
        <v>0.49750000000000011</v>
      </c>
      <c r="Z29">
        <v>0.13850000000000001</v>
      </c>
      <c r="AA29">
        <v>0.20880000000000001</v>
      </c>
      <c r="AB29">
        <v>0.24249999999999999</v>
      </c>
      <c r="AC29">
        <v>0</v>
      </c>
      <c r="AD29">
        <v>3.8899999999999997E-2</v>
      </c>
      <c r="AE29">
        <v>0.4138</v>
      </c>
      <c r="AF29">
        <v>0.52690000000000003</v>
      </c>
      <c r="AG29">
        <v>0.19289999999999999</v>
      </c>
      <c r="AH29">
        <v>3.5200000000000002E-2</v>
      </c>
      <c r="AI29">
        <v>9.0200000000000002E-2</v>
      </c>
      <c r="AJ29">
        <v>0.4073</v>
      </c>
      <c r="AK29">
        <v>0.17599999999999999</v>
      </c>
      <c r="AL29">
        <v>3.2199999999999999E-2</v>
      </c>
      <c r="AM29">
        <v>0.20349999999999999</v>
      </c>
      <c r="AN29">
        <v>0.1444</v>
      </c>
      <c r="AO29">
        <v>0.35249999999999998</v>
      </c>
      <c r="AP29">
        <v>9.5299999999999996E-2</v>
      </c>
      <c r="AQ29">
        <v>0.24079999999999999</v>
      </c>
      <c r="AR29">
        <v>0.37030000000000002</v>
      </c>
      <c r="AS29">
        <v>0.14050000000000001</v>
      </c>
      <c r="AT29">
        <v>8.8900000000000007E-2</v>
      </c>
      <c r="AU29">
        <v>0.1265</v>
      </c>
      <c r="AV29">
        <v>0.6341</v>
      </c>
      <c r="AW29">
        <v>0.26490000000000002</v>
      </c>
      <c r="AX29">
        <v>0</v>
      </c>
      <c r="AY29">
        <v>0</v>
      </c>
      <c r="AZ29">
        <v>0</v>
      </c>
      <c r="BA29">
        <v>0</v>
      </c>
      <c r="BB29">
        <v>0.23180000000000001</v>
      </c>
    </row>
    <row r="30" spans="1:54">
      <c r="A30" t="s">
        <v>97</v>
      </c>
      <c r="B30">
        <v>0.74970000000000003</v>
      </c>
      <c r="C30">
        <v>0.94789999999999996</v>
      </c>
      <c r="D30">
        <v>0.85060000000000002</v>
      </c>
      <c r="E30">
        <v>0.94869999999999999</v>
      </c>
      <c r="F30">
        <v>0.85329999999999995</v>
      </c>
      <c r="G30">
        <v>0.91210000000000002</v>
      </c>
      <c r="H30">
        <v>0.97550000000000003</v>
      </c>
      <c r="I30">
        <v>0.86060000000000003</v>
      </c>
      <c r="J30">
        <v>0.82350000000000001</v>
      </c>
      <c r="K30">
        <v>0.871</v>
      </c>
      <c r="L30">
        <v>0.9466</v>
      </c>
      <c r="M30">
        <v>0.87319999999999998</v>
      </c>
      <c r="N30">
        <v>0.82640000000000002</v>
      </c>
      <c r="O30">
        <v>0.88780000000000003</v>
      </c>
      <c r="P30">
        <v>0.90110000000000001</v>
      </c>
      <c r="Q30">
        <v>0.67209999999999992</v>
      </c>
      <c r="R30">
        <v>0.54479999999999995</v>
      </c>
      <c r="S30">
        <v>0.98519999999999996</v>
      </c>
      <c r="T30">
        <v>0.87719999999999998</v>
      </c>
      <c r="U30">
        <v>0.8306</v>
      </c>
      <c r="V30">
        <v>0.62870000000000004</v>
      </c>
      <c r="W30">
        <v>0.64779999999999993</v>
      </c>
      <c r="X30">
        <v>0.92610000000000003</v>
      </c>
      <c r="Y30">
        <v>0.96160000000000001</v>
      </c>
      <c r="Z30">
        <v>0.745</v>
      </c>
      <c r="AA30">
        <v>0.83330000000000004</v>
      </c>
      <c r="AB30">
        <v>0.85949999999999993</v>
      </c>
      <c r="AC30">
        <v>0.96109999999999995</v>
      </c>
      <c r="AD30">
        <v>0</v>
      </c>
      <c r="AE30">
        <v>0.9395</v>
      </c>
      <c r="AF30">
        <v>0.9657</v>
      </c>
      <c r="AG30">
        <v>0.80840000000000001</v>
      </c>
      <c r="AH30">
        <v>0.4819</v>
      </c>
      <c r="AI30">
        <v>0.68020000000000003</v>
      </c>
      <c r="AJ30">
        <v>0.94279999999999997</v>
      </c>
      <c r="AK30">
        <v>0.8044</v>
      </c>
      <c r="AL30">
        <v>0.44840000000000002</v>
      </c>
      <c r="AM30">
        <v>0.81930000000000003</v>
      </c>
      <c r="AN30">
        <v>0.75790000000000002</v>
      </c>
      <c r="AO30">
        <v>0.92069999999999996</v>
      </c>
      <c r="AP30">
        <v>0.68589999999999995</v>
      </c>
      <c r="AQ30">
        <v>0.84279999999999999</v>
      </c>
      <c r="AR30">
        <v>0.92300000000000004</v>
      </c>
      <c r="AS30">
        <v>0.7591</v>
      </c>
      <c r="AT30">
        <v>0.66959999999999997</v>
      </c>
      <c r="AU30">
        <v>0.73429999999999995</v>
      </c>
      <c r="AV30">
        <v>0.98219999999999996</v>
      </c>
      <c r="AW30">
        <v>0.87370000000000003</v>
      </c>
      <c r="AX30">
        <v>0</v>
      </c>
      <c r="AY30">
        <v>0</v>
      </c>
      <c r="AZ30">
        <v>0</v>
      </c>
      <c r="BA30">
        <v>0</v>
      </c>
      <c r="BB30">
        <v>0.85409999999999997</v>
      </c>
    </row>
    <row r="31" spans="1:54">
      <c r="A31" t="s">
        <v>100</v>
      </c>
      <c r="B31">
        <v>0.19510000000000011</v>
      </c>
      <c r="C31">
        <v>0.54210000000000003</v>
      </c>
      <c r="D31">
        <v>0.31669999999999998</v>
      </c>
      <c r="E31">
        <v>0.54889999999999994</v>
      </c>
      <c r="F31">
        <v>0.31709999999999999</v>
      </c>
      <c r="G31">
        <v>0.42049999999999998</v>
      </c>
      <c r="H31">
        <v>0.67809999999999993</v>
      </c>
      <c r="I31">
        <v>0.32919999999999999</v>
      </c>
      <c r="J31">
        <v>0.28480000000000011</v>
      </c>
      <c r="K31">
        <v>0.35429999999999989</v>
      </c>
      <c r="L31">
        <v>0.52329999999999999</v>
      </c>
      <c r="M31">
        <v>0.35649999999999998</v>
      </c>
      <c r="N31">
        <v>0.28649999999999998</v>
      </c>
      <c r="O31">
        <v>0.37319999999999998</v>
      </c>
      <c r="P31">
        <v>0.40039999999999998</v>
      </c>
      <c r="Q31">
        <v>0.13969999999999999</v>
      </c>
      <c r="R31">
        <v>8.0500000000000016E-2</v>
      </c>
      <c r="S31">
        <v>0.76249999999999996</v>
      </c>
      <c r="T31">
        <v>0.36009999999999998</v>
      </c>
      <c r="U31">
        <v>0.28199999999999997</v>
      </c>
      <c r="V31">
        <v>0.1128</v>
      </c>
      <c r="W31">
        <v>0.13450000000000001</v>
      </c>
      <c r="X31">
        <v>0.46229999999999999</v>
      </c>
      <c r="Y31">
        <v>0.59529999999999994</v>
      </c>
      <c r="Z31">
        <v>0.1913</v>
      </c>
      <c r="AA31">
        <v>0.28670000000000001</v>
      </c>
      <c r="AB31">
        <v>0.32719999999999999</v>
      </c>
      <c r="AC31">
        <v>0.58620000000000005</v>
      </c>
      <c r="AD31">
        <v>6.0499999999999998E-2</v>
      </c>
      <c r="AE31">
        <v>0</v>
      </c>
      <c r="AF31">
        <v>0.62119999999999997</v>
      </c>
      <c r="AG31">
        <v>0.25669999999999998</v>
      </c>
      <c r="AH31">
        <v>5.4300000000000001E-2</v>
      </c>
      <c r="AI31">
        <v>0.15179999999999999</v>
      </c>
      <c r="AJ31">
        <v>0.49790000000000001</v>
      </c>
      <c r="AK31">
        <v>0.247</v>
      </c>
      <c r="AL31">
        <v>5.5399999999999998E-2</v>
      </c>
      <c r="AM31">
        <v>0.26350000000000001</v>
      </c>
      <c r="AN31">
        <v>0.2039</v>
      </c>
      <c r="AO31">
        <v>0.44490000000000002</v>
      </c>
      <c r="AP31">
        <v>0.14699999999999999</v>
      </c>
      <c r="AQ31">
        <v>0.31180000000000002</v>
      </c>
      <c r="AR31">
        <v>0.45479999999999998</v>
      </c>
      <c r="AS31">
        <v>0.2011</v>
      </c>
      <c r="AT31">
        <v>0.12970000000000001</v>
      </c>
      <c r="AU31">
        <v>0.16619999999999999</v>
      </c>
      <c r="AV31">
        <v>0.7137</v>
      </c>
      <c r="AW31">
        <v>0.34010000000000001</v>
      </c>
      <c r="AX31">
        <v>0</v>
      </c>
      <c r="AY31">
        <v>0</v>
      </c>
      <c r="AZ31">
        <v>0</v>
      </c>
      <c r="BA31">
        <v>0</v>
      </c>
      <c r="BB31">
        <v>0.31619999999999998</v>
      </c>
    </row>
    <row r="32" spans="1:54">
      <c r="A32" t="s">
        <v>102</v>
      </c>
      <c r="B32">
        <v>0.1221</v>
      </c>
      <c r="C32">
        <v>0.42180000000000001</v>
      </c>
      <c r="D32">
        <v>0.2137</v>
      </c>
      <c r="E32">
        <v>0.42559999999999998</v>
      </c>
      <c r="F32">
        <v>0.21659999999999999</v>
      </c>
      <c r="G32">
        <v>0.30759999999999998</v>
      </c>
      <c r="H32">
        <v>0.56519999999999992</v>
      </c>
      <c r="I32">
        <v>0.22850000000000001</v>
      </c>
      <c r="J32">
        <v>0.19400000000000001</v>
      </c>
      <c r="K32">
        <v>0.23960000000000001</v>
      </c>
      <c r="L32">
        <v>0.40229999999999999</v>
      </c>
      <c r="M32">
        <v>0.24959999999999999</v>
      </c>
      <c r="N32">
        <v>0.19139999999999999</v>
      </c>
      <c r="O32">
        <v>0.26069999999999999</v>
      </c>
      <c r="P32">
        <v>0.28910000000000002</v>
      </c>
      <c r="Q32">
        <v>8.3600000000000008E-2</v>
      </c>
      <c r="R32">
        <v>4.2499999999999982E-2</v>
      </c>
      <c r="S32">
        <v>0.6351</v>
      </c>
      <c r="T32">
        <v>0.25019999999999998</v>
      </c>
      <c r="U32">
        <v>0.18959999999999999</v>
      </c>
      <c r="V32">
        <v>6.3300000000000023E-2</v>
      </c>
      <c r="W32">
        <v>7.7500000000000013E-2</v>
      </c>
      <c r="X32">
        <v>0.34820000000000001</v>
      </c>
      <c r="Y32">
        <v>0.47139999999999999</v>
      </c>
      <c r="Z32">
        <v>0.1198</v>
      </c>
      <c r="AA32">
        <v>0.19489999999999999</v>
      </c>
      <c r="AB32">
        <v>0.22700000000000001</v>
      </c>
      <c r="AC32">
        <v>0.47310000000000002</v>
      </c>
      <c r="AD32">
        <v>3.4299999999999997E-2</v>
      </c>
      <c r="AE32">
        <v>0.37880000000000003</v>
      </c>
      <c r="AF32">
        <v>0</v>
      </c>
      <c r="AG32">
        <v>0.1759</v>
      </c>
      <c r="AH32">
        <v>3.0499999999999999E-2</v>
      </c>
      <c r="AI32">
        <v>8.4599999999999995E-2</v>
      </c>
      <c r="AJ32">
        <v>0.39040000000000002</v>
      </c>
      <c r="AK32">
        <v>0.15509999999999999</v>
      </c>
      <c r="AL32">
        <v>2.64E-2</v>
      </c>
      <c r="AM32">
        <v>0.17810000000000001</v>
      </c>
      <c r="AN32">
        <v>0.1236</v>
      </c>
      <c r="AO32">
        <v>0.3251</v>
      </c>
      <c r="AP32">
        <v>8.6999999999999994E-2</v>
      </c>
      <c r="AQ32">
        <v>0.2094</v>
      </c>
      <c r="AR32">
        <v>0.33850000000000002</v>
      </c>
      <c r="AS32">
        <v>0.12520000000000001</v>
      </c>
      <c r="AT32">
        <v>7.6899999999999996E-2</v>
      </c>
      <c r="AU32">
        <v>0.1103</v>
      </c>
      <c r="AV32">
        <v>0.60589999999999999</v>
      </c>
      <c r="AW32">
        <v>0.24179999999999999</v>
      </c>
      <c r="AX32">
        <v>0</v>
      </c>
      <c r="AY32">
        <v>0</v>
      </c>
      <c r="AZ32">
        <v>0</v>
      </c>
      <c r="BA32">
        <v>0</v>
      </c>
      <c r="BB32">
        <v>0.2104</v>
      </c>
    </row>
    <row r="33" spans="1:54">
      <c r="A33" t="s">
        <v>104</v>
      </c>
      <c r="B33">
        <v>0.41549999999999998</v>
      </c>
      <c r="C33">
        <v>0.7671</v>
      </c>
      <c r="D33">
        <v>0.56319999999999992</v>
      </c>
      <c r="E33">
        <v>0.77429999999999999</v>
      </c>
      <c r="F33">
        <v>0.55869999999999997</v>
      </c>
      <c r="G33">
        <v>0.67080000000000006</v>
      </c>
      <c r="H33">
        <v>0.86270000000000002</v>
      </c>
      <c r="I33">
        <v>0.57729999999999992</v>
      </c>
      <c r="J33">
        <v>0.52649999999999997</v>
      </c>
      <c r="K33">
        <v>0.60010000000000008</v>
      </c>
      <c r="L33">
        <v>0.75580000000000003</v>
      </c>
      <c r="M33">
        <v>0.60529999999999995</v>
      </c>
      <c r="N33">
        <v>0.53039999999999998</v>
      </c>
      <c r="O33">
        <v>0.62280000000000002</v>
      </c>
      <c r="P33">
        <v>0.66039999999999999</v>
      </c>
      <c r="Q33">
        <v>0.32529999999999998</v>
      </c>
      <c r="R33">
        <v>0.2228</v>
      </c>
      <c r="S33">
        <v>0.90629999999999999</v>
      </c>
      <c r="T33">
        <v>0.61599999999999999</v>
      </c>
      <c r="U33">
        <v>0.51939999999999997</v>
      </c>
      <c r="V33">
        <v>0.28360000000000002</v>
      </c>
      <c r="W33">
        <v>0.30790000000000001</v>
      </c>
      <c r="X33">
        <v>0.70679999999999998</v>
      </c>
      <c r="Y33">
        <v>0.80800000000000005</v>
      </c>
      <c r="Z33">
        <v>0.40970000000000001</v>
      </c>
      <c r="AA33">
        <v>0.52489999999999992</v>
      </c>
      <c r="AB33">
        <v>0.58000000000000007</v>
      </c>
      <c r="AC33">
        <v>0.80710000000000004</v>
      </c>
      <c r="AD33">
        <v>0.19159999999999999</v>
      </c>
      <c r="AE33">
        <v>0.74330000000000007</v>
      </c>
      <c r="AF33">
        <v>0.82410000000000005</v>
      </c>
      <c r="AG33">
        <v>0</v>
      </c>
      <c r="AH33">
        <v>0.1757</v>
      </c>
      <c r="AI33">
        <v>0.33400000000000002</v>
      </c>
      <c r="AJ33">
        <v>0.73540000000000005</v>
      </c>
      <c r="AK33">
        <v>0.4798</v>
      </c>
      <c r="AL33">
        <v>0.15659999999999999</v>
      </c>
      <c r="AM33">
        <v>0.49980000000000002</v>
      </c>
      <c r="AN33">
        <v>0.41909999999999997</v>
      </c>
      <c r="AO33">
        <v>0.68630000000000002</v>
      </c>
      <c r="AP33">
        <v>0.34310000000000002</v>
      </c>
      <c r="AQ33">
        <v>0.56540000000000001</v>
      </c>
      <c r="AR33">
        <v>0.70040000000000002</v>
      </c>
      <c r="AS33">
        <v>0.43149999999999999</v>
      </c>
      <c r="AT33">
        <v>0.3246</v>
      </c>
      <c r="AU33">
        <v>0.38700000000000001</v>
      </c>
      <c r="AV33">
        <v>0.8871</v>
      </c>
      <c r="AW33">
        <v>0.58879999999999999</v>
      </c>
      <c r="AX33">
        <v>0</v>
      </c>
      <c r="AY33">
        <v>0</v>
      </c>
      <c r="AZ33">
        <v>0</v>
      </c>
      <c r="BA33">
        <v>0</v>
      </c>
      <c r="BB33">
        <v>0.56220000000000003</v>
      </c>
    </row>
    <row r="34" spans="1:54">
      <c r="A34" t="s">
        <v>106</v>
      </c>
      <c r="B34">
        <v>0.76819999999999999</v>
      </c>
      <c r="C34">
        <v>0.95040000000000002</v>
      </c>
      <c r="D34">
        <v>0.86319999999999997</v>
      </c>
      <c r="E34">
        <v>0.95599999999999996</v>
      </c>
      <c r="F34">
        <v>0.85819999999999996</v>
      </c>
      <c r="G34">
        <v>0.91490000000000005</v>
      </c>
      <c r="H34">
        <v>0.9758</v>
      </c>
      <c r="I34">
        <v>0.8669</v>
      </c>
      <c r="J34">
        <v>0.83640000000000003</v>
      </c>
      <c r="K34">
        <v>0.88180000000000003</v>
      </c>
      <c r="L34">
        <v>0.94950000000000001</v>
      </c>
      <c r="M34">
        <v>0.88929999999999998</v>
      </c>
      <c r="N34">
        <v>0.84189999999999998</v>
      </c>
      <c r="O34">
        <v>0.88749999999999996</v>
      </c>
      <c r="P34">
        <v>0.90270000000000006</v>
      </c>
      <c r="Q34">
        <v>0.6875</v>
      </c>
      <c r="R34">
        <v>0.56990000000000007</v>
      </c>
      <c r="S34">
        <v>0.98519999999999996</v>
      </c>
      <c r="T34">
        <v>0.88649999999999995</v>
      </c>
      <c r="U34">
        <v>0.83610000000000007</v>
      </c>
      <c r="V34">
        <v>0.64219999999999999</v>
      </c>
      <c r="W34">
        <v>0.66139999999999999</v>
      </c>
      <c r="X34">
        <v>0.9304</v>
      </c>
      <c r="Y34">
        <v>0.96589999999999998</v>
      </c>
      <c r="Z34">
        <v>0.7671</v>
      </c>
      <c r="AA34">
        <v>0.84519999999999995</v>
      </c>
      <c r="AB34">
        <v>0.86570000000000003</v>
      </c>
      <c r="AC34">
        <v>0.96479999999999999</v>
      </c>
      <c r="AD34">
        <v>0.5181</v>
      </c>
      <c r="AE34">
        <v>0.94569999999999999</v>
      </c>
      <c r="AF34">
        <v>0.96950000000000003</v>
      </c>
      <c r="AG34">
        <v>0.82430000000000003</v>
      </c>
      <c r="AH34">
        <v>0</v>
      </c>
      <c r="AI34">
        <v>0.69630000000000003</v>
      </c>
      <c r="AJ34">
        <v>0.94830000000000003</v>
      </c>
      <c r="AK34">
        <v>0.81799999999999995</v>
      </c>
      <c r="AL34">
        <v>0.46779999999999999</v>
      </c>
      <c r="AM34">
        <v>0.8347</v>
      </c>
      <c r="AN34">
        <v>0.77780000000000005</v>
      </c>
      <c r="AO34">
        <v>0.92120000000000002</v>
      </c>
      <c r="AP34">
        <v>0.70009999999999994</v>
      </c>
      <c r="AQ34">
        <v>0.85629999999999995</v>
      </c>
      <c r="AR34">
        <v>0.92710000000000004</v>
      </c>
      <c r="AS34">
        <v>0.76939999999999997</v>
      </c>
      <c r="AT34">
        <v>0.67290000000000005</v>
      </c>
      <c r="AU34">
        <v>0.73839999999999995</v>
      </c>
      <c r="AV34">
        <v>0.98</v>
      </c>
      <c r="AW34">
        <v>0.87970000000000004</v>
      </c>
      <c r="AX34">
        <v>0</v>
      </c>
      <c r="AY34">
        <v>0</v>
      </c>
      <c r="AZ34">
        <v>0</v>
      </c>
      <c r="BA34">
        <v>0</v>
      </c>
      <c r="BB34">
        <v>0.85940000000000005</v>
      </c>
    </row>
    <row r="35" spans="1:54">
      <c r="A35" t="s">
        <v>110</v>
      </c>
      <c r="B35">
        <v>0.58560000000000001</v>
      </c>
      <c r="C35">
        <v>0.87760000000000005</v>
      </c>
      <c r="D35">
        <v>0.71889999999999998</v>
      </c>
      <c r="E35">
        <v>0.88080000000000003</v>
      </c>
      <c r="F35">
        <v>0.71730000000000005</v>
      </c>
      <c r="G35">
        <v>0.80479999999999996</v>
      </c>
      <c r="H35">
        <v>0.93079999999999996</v>
      </c>
      <c r="I35">
        <v>0.73680000000000001</v>
      </c>
      <c r="J35">
        <v>0.68140000000000001</v>
      </c>
      <c r="K35">
        <v>0.74809999999999999</v>
      </c>
      <c r="L35">
        <v>0.86219999999999997</v>
      </c>
      <c r="M35">
        <v>0.74709999999999999</v>
      </c>
      <c r="N35">
        <v>0.68219999999999992</v>
      </c>
      <c r="O35">
        <v>0.76849999999999996</v>
      </c>
      <c r="P35">
        <v>0.78910000000000002</v>
      </c>
      <c r="Q35">
        <v>0.49409999999999998</v>
      </c>
      <c r="R35">
        <v>0.36320000000000002</v>
      </c>
      <c r="S35">
        <v>0.9577</v>
      </c>
      <c r="T35">
        <v>0.75990000000000002</v>
      </c>
      <c r="U35">
        <v>0.6825</v>
      </c>
      <c r="V35">
        <v>0.43200000000000011</v>
      </c>
      <c r="W35">
        <v>0.46339999999999998</v>
      </c>
      <c r="X35">
        <v>0.84020000000000006</v>
      </c>
      <c r="Y35">
        <v>0.89929999999999999</v>
      </c>
      <c r="Z35">
        <v>0.58240000000000003</v>
      </c>
      <c r="AA35">
        <v>0.68459999999999999</v>
      </c>
      <c r="AB35">
        <v>0.73009999999999997</v>
      </c>
      <c r="AC35">
        <v>0.90979999999999994</v>
      </c>
      <c r="AD35">
        <v>0.31979999999999997</v>
      </c>
      <c r="AE35">
        <v>0.84820000000000007</v>
      </c>
      <c r="AF35">
        <v>0.91539999999999999</v>
      </c>
      <c r="AG35">
        <v>0.66599999999999993</v>
      </c>
      <c r="AH35">
        <v>0.30370000000000003</v>
      </c>
      <c r="AI35">
        <v>0</v>
      </c>
      <c r="AJ35">
        <v>0.85909999999999997</v>
      </c>
      <c r="AK35">
        <v>0.65059999999999996</v>
      </c>
      <c r="AL35">
        <v>0.28470000000000001</v>
      </c>
      <c r="AM35">
        <v>0.67589999999999995</v>
      </c>
      <c r="AN35">
        <v>0.59350000000000003</v>
      </c>
      <c r="AO35">
        <v>0.82140000000000002</v>
      </c>
      <c r="AP35">
        <v>0.50139999999999996</v>
      </c>
      <c r="AQ35">
        <v>0.71650000000000003</v>
      </c>
      <c r="AR35">
        <v>0.82550000000000001</v>
      </c>
      <c r="AS35">
        <v>0.58640000000000003</v>
      </c>
      <c r="AT35">
        <v>0.48070000000000002</v>
      </c>
      <c r="AU35">
        <v>0.55579999999999996</v>
      </c>
      <c r="AV35">
        <v>0.94199999999999995</v>
      </c>
      <c r="AW35">
        <v>0.74350000000000005</v>
      </c>
      <c r="AX35">
        <v>0</v>
      </c>
      <c r="AY35">
        <v>0</v>
      </c>
      <c r="AZ35">
        <v>0</v>
      </c>
      <c r="BA35">
        <v>0</v>
      </c>
      <c r="BB35">
        <v>0.70840000000000003</v>
      </c>
    </row>
    <row r="36" spans="1:54">
      <c r="A36" t="s">
        <v>113</v>
      </c>
      <c r="B36">
        <v>0.1875</v>
      </c>
      <c r="C36">
        <v>0.53039999999999998</v>
      </c>
      <c r="D36">
        <v>0.32040000000000002</v>
      </c>
      <c r="E36">
        <v>0.53339999999999999</v>
      </c>
      <c r="F36">
        <v>0.30640000000000001</v>
      </c>
      <c r="G36">
        <v>0.40600000000000003</v>
      </c>
      <c r="H36">
        <v>0.67569999999999997</v>
      </c>
      <c r="I36">
        <v>0.3256</v>
      </c>
      <c r="J36">
        <v>0.28460000000000002</v>
      </c>
      <c r="K36">
        <v>0.34460000000000002</v>
      </c>
      <c r="L36">
        <v>0.51770000000000005</v>
      </c>
      <c r="M36">
        <v>0.33729999999999999</v>
      </c>
      <c r="N36">
        <v>0.2671</v>
      </c>
      <c r="O36">
        <v>0.36649999999999999</v>
      </c>
      <c r="P36">
        <v>0.39410000000000001</v>
      </c>
      <c r="Q36">
        <v>0.1308</v>
      </c>
      <c r="R36">
        <v>7.4300000000000033E-2</v>
      </c>
      <c r="S36">
        <v>0.74619999999999997</v>
      </c>
      <c r="T36">
        <v>0.35149999999999998</v>
      </c>
      <c r="U36">
        <v>0.27039999999999997</v>
      </c>
      <c r="V36">
        <v>0.10680000000000001</v>
      </c>
      <c r="W36">
        <v>0.12280000000000001</v>
      </c>
      <c r="X36">
        <v>0.46020000000000011</v>
      </c>
      <c r="Y36">
        <v>0.59279999999999999</v>
      </c>
      <c r="Z36">
        <v>0.19299999999999989</v>
      </c>
      <c r="AA36">
        <v>0.2782</v>
      </c>
      <c r="AB36">
        <v>0.31790000000000002</v>
      </c>
      <c r="AC36">
        <v>0.5927</v>
      </c>
      <c r="AD36">
        <v>5.7200000000000029E-2</v>
      </c>
      <c r="AE36">
        <v>0.50209999999999999</v>
      </c>
      <c r="AF36">
        <v>0.60959999999999992</v>
      </c>
      <c r="AG36">
        <v>0.26459999999999989</v>
      </c>
      <c r="AH36">
        <v>5.1699999999999968E-2</v>
      </c>
      <c r="AI36">
        <v>0.1409</v>
      </c>
      <c r="AJ36">
        <v>0</v>
      </c>
      <c r="AK36">
        <v>0.24229999999999999</v>
      </c>
      <c r="AL36">
        <v>5.0099999999999999E-2</v>
      </c>
      <c r="AM36">
        <v>0.26340000000000002</v>
      </c>
      <c r="AN36">
        <v>0.2054</v>
      </c>
      <c r="AO36">
        <v>0.43309999999999998</v>
      </c>
      <c r="AP36">
        <v>0.14699999999999999</v>
      </c>
      <c r="AQ36">
        <v>0.29530000000000001</v>
      </c>
      <c r="AR36">
        <v>0.45219999999999999</v>
      </c>
      <c r="AS36">
        <v>0.19439999999999999</v>
      </c>
      <c r="AT36">
        <v>0.12939999999999999</v>
      </c>
      <c r="AU36">
        <v>0.1721</v>
      </c>
      <c r="AV36">
        <v>0.70469999999999999</v>
      </c>
      <c r="AW36">
        <v>0.34179999999999999</v>
      </c>
      <c r="AX36">
        <v>0</v>
      </c>
      <c r="AY36">
        <v>0</v>
      </c>
      <c r="AZ36">
        <v>0</v>
      </c>
      <c r="BA36">
        <v>0</v>
      </c>
      <c r="BB36">
        <v>0.3039</v>
      </c>
    </row>
    <row r="37" spans="1:54">
      <c r="A37" t="s">
        <v>115</v>
      </c>
      <c r="B37">
        <v>0.43130000000000002</v>
      </c>
      <c r="C37">
        <v>0.78400000000000003</v>
      </c>
      <c r="D37">
        <v>0.58379999999999999</v>
      </c>
      <c r="E37">
        <v>0.78739999999999999</v>
      </c>
      <c r="F37">
        <v>0.57719999999999994</v>
      </c>
      <c r="G37">
        <v>0.68080000000000007</v>
      </c>
      <c r="H37">
        <v>0.87229999999999996</v>
      </c>
      <c r="I37">
        <v>0.59749999999999992</v>
      </c>
      <c r="J37">
        <v>0.53439999999999999</v>
      </c>
      <c r="K37">
        <v>0.62690000000000001</v>
      </c>
      <c r="L37">
        <v>0.76419999999999999</v>
      </c>
      <c r="M37">
        <v>0.61370000000000002</v>
      </c>
      <c r="N37">
        <v>0.53659999999999997</v>
      </c>
      <c r="O37">
        <v>0.63300000000000001</v>
      </c>
      <c r="P37">
        <v>0.66060000000000008</v>
      </c>
      <c r="Q37">
        <v>0.34229999999999999</v>
      </c>
      <c r="R37">
        <v>0.22130000000000011</v>
      </c>
      <c r="S37">
        <v>0.91110000000000002</v>
      </c>
      <c r="T37">
        <v>0.62769999999999992</v>
      </c>
      <c r="U37">
        <v>0.53869999999999996</v>
      </c>
      <c r="V37">
        <v>0.29920000000000002</v>
      </c>
      <c r="W37">
        <v>0.32500000000000001</v>
      </c>
      <c r="X37">
        <v>0.72399999999999998</v>
      </c>
      <c r="Y37">
        <v>0.81759999999999999</v>
      </c>
      <c r="Z37">
        <v>0.44330000000000003</v>
      </c>
      <c r="AA37">
        <v>0.54849999999999999</v>
      </c>
      <c r="AB37">
        <v>0.5867</v>
      </c>
      <c r="AC37">
        <v>0.82400000000000007</v>
      </c>
      <c r="AD37">
        <v>0.1956</v>
      </c>
      <c r="AE37">
        <v>0.753</v>
      </c>
      <c r="AF37">
        <v>0.84489999999999998</v>
      </c>
      <c r="AG37">
        <v>0.5202</v>
      </c>
      <c r="AH37">
        <v>0.18200000000000011</v>
      </c>
      <c r="AI37">
        <v>0.34939999999999999</v>
      </c>
      <c r="AJ37">
        <v>0.75770000000000004</v>
      </c>
      <c r="AK37">
        <v>0</v>
      </c>
      <c r="AL37">
        <v>0.17349999999999999</v>
      </c>
      <c r="AM37">
        <v>0.53180000000000005</v>
      </c>
      <c r="AN37">
        <v>0.4415</v>
      </c>
      <c r="AO37">
        <v>0.69569999999999999</v>
      </c>
      <c r="AP37">
        <v>0.35310000000000002</v>
      </c>
      <c r="AQ37">
        <v>0.57169999999999999</v>
      </c>
      <c r="AR37">
        <v>0.71719999999999995</v>
      </c>
      <c r="AS37">
        <v>0.43049999999999999</v>
      </c>
      <c r="AT37">
        <v>0.34079999999999999</v>
      </c>
      <c r="AU37">
        <v>0.40100000000000002</v>
      </c>
      <c r="AV37">
        <v>0.89459999999999995</v>
      </c>
      <c r="AW37">
        <v>0.60409999999999997</v>
      </c>
      <c r="AX37">
        <v>0</v>
      </c>
      <c r="AY37">
        <v>0</v>
      </c>
      <c r="AZ37">
        <v>0</v>
      </c>
      <c r="BA37">
        <v>0</v>
      </c>
      <c r="BB37">
        <v>0.57840000000000003</v>
      </c>
    </row>
    <row r="38" spans="1:54">
      <c r="A38" t="s">
        <v>117</v>
      </c>
      <c r="B38">
        <v>0.77710000000000001</v>
      </c>
      <c r="C38">
        <v>0.95669999999999999</v>
      </c>
      <c r="D38">
        <v>0.88159999999999994</v>
      </c>
      <c r="E38">
        <v>0.96079999999999999</v>
      </c>
      <c r="F38">
        <v>0.87129999999999996</v>
      </c>
      <c r="G38">
        <v>0.91669999999999996</v>
      </c>
      <c r="H38">
        <v>0.98180000000000001</v>
      </c>
      <c r="I38">
        <v>0.8871</v>
      </c>
      <c r="J38">
        <v>0.8579</v>
      </c>
      <c r="K38">
        <v>0.88559999999999994</v>
      </c>
      <c r="L38">
        <v>0.95279999999999998</v>
      </c>
      <c r="M38">
        <v>0.89460000000000006</v>
      </c>
      <c r="N38">
        <v>0.8528</v>
      </c>
      <c r="O38">
        <v>0.90500000000000003</v>
      </c>
      <c r="P38">
        <v>0.92189999999999994</v>
      </c>
      <c r="Q38">
        <v>0.7137</v>
      </c>
      <c r="R38">
        <v>0.58889999999999998</v>
      </c>
      <c r="S38">
        <v>0.98860000000000003</v>
      </c>
      <c r="T38">
        <v>0.89739999999999998</v>
      </c>
      <c r="U38">
        <v>0.85070000000000001</v>
      </c>
      <c r="V38">
        <v>0.66470000000000007</v>
      </c>
      <c r="W38">
        <v>0.6835</v>
      </c>
      <c r="X38">
        <v>0.94510000000000005</v>
      </c>
      <c r="Y38">
        <v>0.96789999999999998</v>
      </c>
      <c r="Z38">
        <v>0.78949999999999998</v>
      </c>
      <c r="AA38">
        <v>0.85870000000000002</v>
      </c>
      <c r="AB38">
        <v>0.88759999999999994</v>
      </c>
      <c r="AC38">
        <v>0.96779999999999999</v>
      </c>
      <c r="AD38">
        <v>0.55159999999999998</v>
      </c>
      <c r="AE38">
        <v>0.9446</v>
      </c>
      <c r="AF38">
        <v>0.97360000000000002</v>
      </c>
      <c r="AG38">
        <v>0.84340000000000004</v>
      </c>
      <c r="AH38">
        <v>0.53220000000000001</v>
      </c>
      <c r="AI38">
        <v>0.71530000000000005</v>
      </c>
      <c r="AJ38">
        <v>0.94989999999999997</v>
      </c>
      <c r="AK38">
        <v>0.82650000000000001</v>
      </c>
      <c r="AL38">
        <v>0</v>
      </c>
      <c r="AM38">
        <v>0.84650000000000003</v>
      </c>
      <c r="AN38">
        <v>0.79300000000000004</v>
      </c>
      <c r="AO38">
        <v>0.93369999999999997</v>
      </c>
      <c r="AP38">
        <v>0.72340000000000004</v>
      </c>
      <c r="AQ38">
        <v>0.87380000000000002</v>
      </c>
      <c r="AR38">
        <v>0.9365</v>
      </c>
      <c r="AS38">
        <v>0.79139999999999999</v>
      </c>
      <c r="AT38">
        <v>0.70330000000000004</v>
      </c>
      <c r="AU38">
        <v>0.77080000000000004</v>
      </c>
      <c r="AV38">
        <v>0.98409999999999997</v>
      </c>
      <c r="AW38">
        <v>0.89370000000000005</v>
      </c>
      <c r="AX38">
        <v>0</v>
      </c>
      <c r="AY38">
        <v>0</v>
      </c>
      <c r="AZ38">
        <v>0</v>
      </c>
      <c r="BA38">
        <v>0</v>
      </c>
      <c r="BB38">
        <v>0.87460000000000004</v>
      </c>
    </row>
    <row r="39" spans="1:54">
      <c r="A39" t="s">
        <v>120</v>
      </c>
      <c r="B39">
        <v>0.40510000000000002</v>
      </c>
      <c r="C39">
        <v>0.76819999999999999</v>
      </c>
      <c r="D39">
        <v>0.55699999999999994</v>
      </c>
      <c r="E39">
        <v>0.75409999999999999</v>
      </c>
      <c r="F39">
        <v>0.54310000000000003</v>
      </c>
      <c r="G39">
        <v>0.65439999999999998</v>
      </c>
      <c r="H39">
        <v>0.85870000000000002</v>
      </c>
      <c r="I39">
        <v>0.56659999999999999</v>
      </c>
      <c r="J39">
        <v>0.51770000000000005</v>
      </c>
      <c r="K39">
        <v>0.5978</v>
      </c>
      <c r="L39">
        <v>0.74029999999999996</v>
      </c>
      <c r="M39">
        <v>0.60099999999999998</v>
      </c>
      <c r="N39">
        <v>0.52410000000000001</v>
      </c>
      <c r="O39">
        <v>0.6149</v>
      </c>
      <c r="P39">
        <v>0.63829999999999998</v>
      </c>
      <c r="Q39">
        <v>0.31709999999999999</v>
      </c>
      <c r="R39">
        <v>0.2094</v>
      </c>
      <c r="S39">
        <v>0.8992</v>
      </c>
      <c r="T39">
        <v>0.59799999999999998</v>
      </c>
      <c r="U39">
        <v>0.50990000000000002</v>
      </c>
      <c r="V39">
        <v>0.2752</v>
      </c>
      <c r="W39">
        <v>0.29730000000000001</v>
      </c>
      <c r="X39">
        <v>0.70399999999999996</v>
      </c>
      <c r="Y39">
        <v>0.79889999999999994</v>
      </c>
      <c r="Z39">
        <v>0.40160000000000001</v>
      </c>
      <c r="AA39">
        <v>0.52089999999999992</v>
      </c>
      <c r="AB39">
        <v>0.56610000000000005</v>
      </c>
      <c r="AC39">
        <v>0.79649999999999999</v>
      </c>
      <c r="AD39">
        <v>0.1807</v>
      </c>
      <c r="AE39">
        <v>0.73649999999999993</v>
      </c>
      <c r="AF39">
        <v>0.82189999999999996</v>
      </c>
      <c r="AG39">
        <v>0.50019999999999998</v>
      </c>
      <c r="AH39">
        <v>0.1653</v>
      </c>
      <c r="AI39">
        <v>0.32410000000000011</v>
      </c>
      <c r="AJ39">
        <v>0.73659999999999992</v>
      </c>
      <c r="AK39">
        <v>0.46819999999999989</v>
      </c>
      <c r="AL39">
        <v>0.1535</v>
      </c>
      <c r="AM39">
        <v>0</v>
      </c>
      <c r="AN39">
        <v>0.41789999999999999</v>
      </c>
      <c r="AO39">
        <v>0.67610000000000003</v>
      </c>
      <c r="AP39">
        <v>0.32479999999999998</v>
      </c>
      <c r="AQ39">
        <v>0.5464</v>
      </c>
      <c r="AR39">
        <v>0.69540000000000002</v>
      </c>
      <c r="AS39">
        <v>0.39950000000000002</v>
      </c>
      <c r="AT39">
        <v>0.31019999999999998</v>
      </c>
      <c r="AU39">
        <v>0.36830000000000002</v>
      </c>
      <c r="AV39">
        <v>0.87580000000000002</v>
      </c>
      <c r="AW39">
        <v>0.58450000000000002</v>
      </c>
      <c r="AX39">
        <v>0</v>
      </c>
      <c r="AY39">
        <v>0</v>
      </c>
      <c r="AZ39">
        <v>0</v>
      </c>
      <c r="BA39">
        <v>0</v>
      </c>
      <c r="BB39">
        <v>0.5524</v>
      </c>
    </row>
    <row r="40" spans="1:54">
      <c r="A40" t="s">
        <v>122</v>
      </c>
      <c r="B40">
        <v>0.47460000000000002</v>
      </c>
      <c r="C40">
        <v>0.82000000000000006</v>
      </c>
      <c r="D40">
        <v>0.62739999999999996</v>
      </c>
      <c r="E40">
        <v>0.82289999999999996</v>
      </c>
      <c r="F40">
        <v>0.63319999999999999</v>
      </c>
      <c r="G40">
        <v>0.72310000000000008</v>
      </c>
      <c r="H40">
        <v>0.89339999999999997</v>
      </c>
      <c r="I40">
        <v>0.64339999999999997</v>
      </c>
      <c r="J40">
        <v>0.59040000000000004</v>
      </c>
      <c r="K40">
        <v>0.67500000000000004</v>
      </c>
      <c r="L40">
        <v>0.81390000000000007</v>
      </c>
      <c r="M40">
        <v>0.67349999999999999</v>
      </c>
      <c r="N40">
        <v>0.60430000000000006</v>
      </c>
      <c r="O40">
        <v>0.68510000000000004</v>
      </c>
      <c r="P40">
        <v>0.72110000000000007</v>
      </c>
      <c r="Q40">
        <v>0.38779999999999998</v>
      </c>
      <c r="R40">
        <v>0.27569999999999989</v>
      </c>
      <c r="S40">
        <v>0.92989999999999995</v>
      </c>
      <c r="T40">
        <v>0.67979999999999996</v>
      </c>
      <c r="U40">
        <v>0.6</v>
      </c>
      <c r="V40">
        <v>0.35329999999999989</v>
      </c>
      <c r="W40">
        <v>0.36980000000000002</v>
      </c>
      <c r="X40">
        <v>0.76219999999999999</v>
      </c>
      <c r="Y40">
        <v>0.85899999999999999</v>
      </c>
      <c r="Z40">
        <v>0.48470000000000002</v>
      </c>
      <c r="AA40">
        <v>0.5988</v>
      </c>
      <c r="AB40">
        <v>0.65349999999999997</v>
      </c>
      <c r="AC40">
        <v>0.85560000000000003</v>
      </c>
      <c r="AD40">
        <v>0.24210000000000001</v>
      </c>
      <c r="AE40">
        <v>0.79610000000000003</v>
      </c>
      <c r="AF40">
        <v>0.87639999999999996</v>
      </c>
      <c r="AG40">
        <v>0.58089999999999997</v>
      </c>
      <c r="AH40">
        <v>0.22220000000000001</v>
      </c>
      <c r="AI40">
        <v>0.40649999999999997</v>
      </c>
      <c r="AJ40">
        <v>0.79459999999999997</v>
      </c>
      <c r="AK40">
        <v>0.5585</v>
      </c>
      <c r="AL40">
        <v>0.20699999999999999</v>
      </c>
      <c r="AM40">
        <v>0.58210000000000006</v>
      </c>
      <c r="AN40">
        <v>0</v>
      </c>
      <c r="AO40">
        <v>0.75039999999999996</v>
      </c>
      <c r="AP40">
        <v>0.41139999999999999</v>
      </c>
      <c r="AQ40">
        <v>0.63290000000000002</v>
      </c>
      <c r="AR40">
        <v>0.76829999999999998</v>
      </c>
      <c r="AS40">
        <v>0.4854</v>
      </c>
      <c r="AT40">
        <v>0.38479999999999998</v>
      </c>
      <c r="AU40">
        <v>0.47010000000000002</v>
      </c>
      <c r="AV40">
        <v>0.91569999999999996</v>
      </c>
      <c r="AW40">
        <v>0.66369999999999996</v>
      </c>
      <c r="AX40">
        <v>0</v>
      </c>
      <c r="AY40">
        <v>0</v>
      </c>
      <c r="AZ40">
        <v>0</v>
      </c>
      <c r="BA40">
        <v>0</v>
      </c>
      <c r="BB40">
        <v>0.63270000000000004</v>
      </c>
    </row>
    <row r="41" spans="1:54">
      <c r="A41" t="s">
        <v>124</v>
      </c>
      <c r="B41">
        <v>0.24809999999999999</v>
      </c>
      <c r="C41">
        <v>0.60650000000000004</v>
      </c>
      <c r="D41">
        <v>0.37690000000000001</v>
      </c>
      <c r="E41">
        <v>0.60119999999999996</v>
      </c>
      <c r="F41">
        <v>0.36959999999999998</v>
      </c>
      <c r="G41">
        <v>0.47739999999999999</v>
      </c>
      <c r="H41">
        <v>0.72960000000000003</v>
      </c>
      <c r="I41">
        <v>0.39119999999999999</v>
      </c>
      <c r="J41">
        <v>0.33829999999999999</v>
      </c>
      <c r="K41">
        <v>0.42480000000000001</v>
      </c>
      <c r="L41">
        <v>0.57729999999999992</v>
      </c>
      <c r="M41">
        <v>0.40600000000000003</v>
      </c>
      <c r="N41">
        <v>0.33950000000000002</v>
      </c>
      <c r="O41">
        <v>0.42559999999999998</v>
      </c>
      <c r="P41">
        <v>0.46539999999999998</v>
      </c>
      <c r="Q41">
        <v>0.1716</v>
      </c>
      <c r="R41">
        <v>0.1022</v>
      </c>
      <c r="S41">
        <v>0.79279999999999995</v>
      </c>
      <c r="T41">
        <v>0.41589999999999999</v>
      </c>
      <c r="U41">
        <v>0.33919999999999989</v>
      </c>
      <c r="V41">
        <v>0.14729999999999999</v>
      </c>
      <c r="W41">
        <v>0.16170000000000001</v>
      </c>
      <c r="X41">
        <v>0.53639999999999999</v>
      </c>
      <c r="Y41">
        <v>0.65300000000000002</v>
      </c>
      <c r="Z41">
        <v>0.24179999999999999</v>
      </c>
      <c r="AA41">
        <v>0.3498</v>
      </c>
      <c r="AB41">
        <v>0.38650000000000001</v>
      </c>
      <c r="AC41">
        <v>0.64749999999999996</v>
      </c>
      <c r="AD41">
        <v>7.9300000000000037E-2</v>
      </c>
      <c r="AE41">
        <v>0.55509999999999993</v>
      </c>
      <c r="AF41">
        <v>0.67490000000000006</v>
      </c>
      <c r="AG41">
        <v>0.31369999999999998</v>
      </c>
      <c r="AH41">
        <v>7.8799999999999981E-2</v>
      </c>
      <c r="AI41">
        <v>0.17860000000000001</v>
      </c>
      <c r="AJ41">
        <v>0.56689999999999996</v>
      </c>
      <c r="AK41">
        <v>0.30430000000000001</v>
      </c>
      <c r="AL41">
        <v>6.6300000000000026E-2</v>
      </c>
      <c r="AM41">
        <v>0.32390000000000002</v>
      </c>
      <c r="AN41">
        <v>0.24959999999999999</v>
      </c>
      <c r="AO41">
        <v>0</v>
      </c>
      <c r="AP41">
        <v>0.18190000000000001</v>
      </c>
      <c r="AQ41">
        <v>0.36409999999999998</v>
      </c>
      <c r="AR41">
        <v>0.52</v>
      </c>
      <c r="AS41">
        <v>0.23799999999999999</v>
      </c>
      <c r="AT41">
        <v>0.17510000000000001</v>
      </c>
      <c r="AU41">
        <v>0.21659999999999999</v>
      </c>
      <c r="AV41">
        <v>0.77139999999999997</v>
      </c>
      <c r="AW41">
        <v>0.40770000000000001</v>
      </c>
      <c r="AX41">
        <v>0</v>
      </c>
      <c r="AY41">
        <v>0</v>
      </c>
      <c r="AZ41">
        <v>0</v>
      </c>
      <c r="BA41">
        <v>0</v>
      </c>
      <c r="BB41">
        <v>0.37169999999999997</v>
      </c>
    </row>
    <row r="42" spans="1:54">
      <c r="A42" t="s">
        <v>126</v>
      </c>
      <c r="B42">
        <v>0.57909999999999995</v>
      </c>
      <c r="C42">
        <v>0.88129999999999997</v>
      </c>
      <c r="D42">
        <v>0.70900000000000007</v>
      </c>
      <c r="E42">
        <v>0.87909999999999999</v>
      </c>
      <c r="F42">
        <v>0.7137</v>
      </c>
      <c r="G42">
        <v>0.80220000000000002</v>
      </c>
      <c r="H42">
        <v>0.93700000000000006</v>
      </c>
      <c r="I42">
        <v>0.73570000000000002</v>
      </c>
      <c r="J42">
        <v>0.68219999999999992</v>
      </c>
      <c r="K42">
        <v>0.75459999999999994</v>
      </c>
      <c r="L42">
        <v>0.86250000000000004</v>
      </c>
      <c r="M42">
        <v>0.74890000000000001</v>
      </c>
      <c r="N42">
        <v>0.68589999999999995</v>
      </c>
      <c r="O42">
        <v>0.76680000000000004</v>
      </c>
      <c r="P42">
        <v>0.78739999999999999</v>
      </c>
      <c r="Q42">
        <v>0.48020000000000002</v>
      </c>
      <c r="R42">
        <v>0.36009999999999998</v>
      </c>
      <c r="S42">
        <v>0.95799999999999996</v>
      </c>
      <c r="T42">
        <v>0.75029999999999997</v>
      </c>
      <c r="U42">
        <v>0.68769999999999998</v>
      </c>
      <c r="V42">
        <v>0.43619999999999998</v>
      </c>
      <c r="W42">
        <v>0.45660000000000001</v>
      </c>
      <c r="X42">
        <v>0.83250000000000002</v>
      </c>
      <c r="Y42">
        <v>0.90410000000000001</v>
      </c>
      <c r="Z42">
        <v>0.58220000000000005</v>
      </c>
      <c r="AA42">
        <v>0.69159999999999999</v>
      </c>
      <c r="AB42">
        <v>0.72160000000000002</v>
      </c>
      <c r="AC42">
        <v>0.90470000000000006</v>
      </c>
      <c r="AD42">
        <v>0.31409999999999999</v>
      </c>
      <c r="AE42">
        <v>0.85299999999999998</v>
      </c>
      <c r="AF42">
        <v>0.91300000000000003</v>
      </c>
      <c r="AG42">
        <v>0.65690000000000004</v>
      </c>
      <c r="AH42">
        <v>0.29990000000000011</v>
      </c>
      <c r="AI42">
        <v>0.49859999999999999</v>
      </c>
      <c r="AJ42">
        <v>0.85299999999999998</v>
      </c>
      <c r="AK42">
        <v>0.64690000000000003</v>
      </c>
      <c r="AL42">
        <v>0.27660000000000001</v>
      </c>
      <c r="AM42">
        <v>0.67520000000000002</v>
      </c>
      <c r="AN42">
        <v>0.58860000000000001</v>
      </c>
      <c r="AO42">
        <v>0.81810000000000005</v>
      </c>
      <c r="AP42">
        <v>0</v>
      </c>
      <c r="AQ42">
        <v>0.71719999999999995</v>
      </c>
      <c r="AR42">
        <v>0.82189999999999996</v>
      </c>
      <c r="AS42">
        <v>0.58660000000000001</v>
      </c>
      <c r="AT42">
        <v>0.47939999999999999</v>
      </c>
      <c r="AU42">
        <v>0.55430000000000001</v>
      </c>
      <c r="AV42">
        <v>0.94479999999999997</v>
      </c>
      <c r="AW42">
        <v>0.74260000000000004</v>
      </c>
      <c r="AX42">
        <v>0</v>
      </c>
      <c r="AY42">
        <v>0</v>
      </c>
      <c r="AZ42">
        <v>0</v>
      </c>
      <c r="BA42">
        <v>0</v>
      </c>
      <c r="BB42">
        <v>0.70709999999999995</v>
      </c>
    </row>
    <row r="43" spans="1:54">
      <c r="A43" t="s">
        <v>129</v>
      </c>
      <c r="B43">
        <v>0.35620000000000002</v>
      </c>
      <c r="C43">
        <v>0.72629999999999995</v>
      </c>
      <c r="D43">
        <v>0.50649999999999995</v>
      </c>
      <c r="E43">
        <v>0.72330000000000005</v>
      </c>
      <c r="F43">
        <v>0.50750000000000006</v>
      </c>
      <c r="G43">
        <v>0.61270000000000002</v>
      </c>
      <c r="H43">
        <v>0.83709999999999996</v>
      </c>
      <c r="I43">
        <v>0.52600000000000002</v>
      </c>
      <c r="J43">
        <v>0.46689999999999998</v>
      </c>
      <c r="K43">
        <v>0.52970000000000006</v>
      </c>
      <c r="L43">
        <v>0.71419999999999995</v>
      </c>
      <c r="M43">
        <v>0.5484</v>
      </c>
      <c r="N43">
        <v>0.46360000000000001</v>
      </c>
      <c r="O43">
        <v>0.56479999999999997</v>
      </c>
      <c r="P43">
        <v>0.59379999999999999</v>
      </c>
      <c r="Q43">
        <v>0.27250000000000002</v>
      </c>
      <c r="R43">
        <v>0.1812</v>
      </c>
      <c r="S43">
        <v>0.87790000000000001</v>
      </c>
      <c r="T43">
        <v>0.54509999999999992</v>
      </c>
      <c r="U43">
        <v>0.47310000000000002</v>
      </c>
      <c r="V43">
        <v>0.23860000000000001</v>
      </c>
      <c r="W43">
        <v>0.25650000000000001</v>
      </c>
      <c r="X43">
        <v>0.65939999999999999</v>
      </c>
      <c r="Y43">
        <v>0.77059999999999995</v>
      </c>
      <c r="Z43">
        <v>0.36370000000000002</v>
      </c>
      <c r="AA43">
        <v>0.46510000000000001</v>
      </c>
      <c r="AB43">
        <v>0.51939999999999997</v>
      </c>
      <c r="AC43">
        <v>0.75919999999999999</v>
      </c>
      <c r="AD43">
        <v>0.15720000000000001</v>
      </c>
      <c r="AE43">
        <v>0.68819999999999992</v>
      </c>
      <c r="AF43">
        <v>0.79059999999999997</v>
      </c>
      <c r="AG43">
        <v>0.43459999999999999</v>
      </c>
      <c r="AH43">
        <v>0.14369999999999999</v>
      </c>
      <c r="AI43">
        <v>0.28349999999999997</v>
      </c>
      <c r="AJ43">
        <v>0.70469999999999999</v>
      </c>
      <c r="AK43">
        <v>0.42830000000000001</v>
      </c>
      <c r="AL43">
        <v>0.12620000000000001</v>
      </c>
      <c r="AM43">
        <v>0.4536</v>
      </c>
      <c r="AN43">
        <v>0.36709999999999998</v>
      </c>
      <c r="AO43">
        <v>0.63590000000000002</v>
      </c>
      <c r="AP43">
        <v>0.28280000000000011</v>
      </c>
      <c r="AQ43">
        <v>0</v>
      </c>
      <c r="AR43">
        <v>0.65200000000000002</v>
      </c>
      <c r="AS43">
        <v>0.36770000000000003</v>
      </c>
      <c r="AT43">
        <v>0.27489999999999998</v>
      </c>
      <c r="AU43">
        <v>0.3301</v>
      </c>
      <c r="AV43">
        <v>0.85629999999999995</v>
      </c>
      <c r="AW43">
        <v>0.53659999999999997</v>
      </c>
      <c r="AX43">
        <v>0</v>
      </c>
      <c r="AY43">
        <v>0</v>
      </c>
      <c r="AZ43">
        <v>0</v>
      </c>
      <c r="BA43">
        <v>0</v>
      </c>
      <c r="BB43">
        <v>0.50409999999999999</v>
      </c>
    </row>
    <row r="44" spans="1:54">
      <c r="A44" t="s">
        <v>131</v>
      </c>
      <c r="B44">
        <v>0.22420000000000001</v>
      </c>
      <c r="C44">
        <v>0.57630000000000003</v>
      </c>
      <c r="D44">
        <v>0.35010000000000002</v>
      </c>
      <c r="E44">
        <v>0.58750000000000002</v>
      </c>
      <c r="F44">
        <v>0.34339999999999998</v>
      </c>
      <c r="G44">
        <v>0.45619999999999999</v>
      </c>
      <c r="H44">
        <v>0.72660000000000002</v>
      </c>
      <c r="I44">
        <v>0.37480000000000002</v>
      </c>
      <c r="J44">
        <v>0.32190000000000002</v>
      </c>
      <c r="K44">
        <v>0.3901</v>
      </c>
      <c r="L44">
        <v>0.5575</v>
      </c>
      <c r="M44">
        <v>0.38729999999999998</v>
      </c>
      <c r="N44">
        <v>0.3165</v>
      </c>
      <c r="O44">
        <v>0.40680000000000011</v>
      </c>
      <c r="P44">
        <v>0.43709999999999999</v>
      </c>
      <c r="Q44">
        <v>0.1636</v>
      </c>
      <c r="R44">
        <v>9.7400000000000042E-2</v>
      </c>
      <c r="S44">
        <v>0.78400000000000003</v>
      </c>
      <c r="T44">
        <v>0.40489999999999998</v>
      </c>
      <c r="U44">
        <v>0.3155</v>
      </c>
      <c r="V44">
        <v>0.13460000000000011</v>
      </c>
      <c r="W44">
        <v>0.15379999999999999</v>
      </c>
      <c r="X44">
        <v>0.50380000000000003</v>
      </c>
      <c r="Y44">
        <v>0.63419999999999999</v>
      </c>
      <c r="Z44">
        <v>0.22409999999999999</v>
      </c>
      <c r="AA44">
        <v>0.3216</v>
      </c>
      <c r="AB44">
        <v>0.35930000000000001</v>
      </c>
      <c r="AC44">
        <v>0.62969999999999993</v>
      </c>
      <c r="AD44">
        <v>7.6999999999999957E-2</v>
      </c>
      <c r="AE44">
        <v>0.54520000000000002</v>
      </c>
      <c r="AF44">
        <v>0.66149999999999998</v>
      </c>
      <c r="AG44">
        <v>0.29959999999999998</v>
      </c>
      <c r="AH44">
        <v>7.2899999999999965E-2</v>
      </c>
      <c r="AI44">
        <v>0.17449999999999999</v>
      </c>
      <c r="AJ44">
        <v>0.54780000000000006</v>
      </c>
      <c r="AK44">
        <v>0.28280000000000011</v>
      </c>
      <c r="AL44">
        <v>6.3500000000000001E-2</v>
      </c>
      <c r="AM44">
        <v>0.30459999999999998</v>
      </c>
      <c r="AN44">
        <v>0.23169999999999999</v>
      </c>
      <c r="AO44">
        <v>0.48</v>
      </c>
      <c r="AP44">
        <v>0.17810000000000001</v>
      </c>
      <c r="AQ44">
        <v>0.34799999999999998</v>
      </c>
      <c r="AR44">
        <v>0</v>
      </c>
      <c r="AS44">
        <v>0.23150000000000001</v>
      </c>
      <c r="AT44">
        <v>0.1598</v>
      </c>
      <c r="AU44">
        <v>0.2089</v>
      </c>
      <c r="AV44">
        <v>0.74160000000000004</v>
      </c>
      <c r="AW44">
        <v>0.37580000000000002</v>
      </c>
      <c r="AX44">
        <v>0</v>
      </c>
      <c r="AY44">
        <v>0</v>
      </c>
      <c r="AZ44">
        <v>0</v>
      </c>
      <c r="BA44">
        <v>0</v>
      </c>
      <c r="BB44">
        <v>0.34789999999999999</v>
      </c>
    </row>
    <row r="45" spans="1:54">
      <c r="A45" t="s">
        <v>133</v>
      </c>
      <c r="B45">
        <v>0.49309999999999998</v>
      </c>
      <c r="C45">
        <v>0.82810000000000006</v>
      </c>
      <c r="D45">
        <v>0.64439999999999997</v>
      </c>
      <c r="E45">
        <v>0.83079999999999998</v>
      </c>
      <c r="F45">
        <v>0.63559999999999994</v>
      </c>
      <c r="G45">
        <v>0.73709999999999998</v>
      </c>
      <c r="H45">
        <v>0.89839999999999998</v>
      </c>
      <c r="I45">
        <v>0.65410000000000001</v>
      </c>
      <c r="J45">
        <v>0.60880000000000001</v>
      </c>
      <c r="K45">
        <v>0.68409999999999993</v>
      </c>
      <c r="L45">
        <v>0.81169999999999998</v>
      </c>
      <c r="M45">
        <v>0.68409999999999993</v>
      </c>
      <c r="N45">
        <v>0.60460000000000003</v>
      </c>
      <c r="O45">
        <v>0.69510000000000005</v>
      </c>
      <c r="P45">
        <v>0.72689999999999999</v>
      </c>
      <c r="Q45">
        <v>0.39379999999999998</v>
      </c>
      <c r="R45">
        <v>0.28310000000000002</v>
      </c>
      <c r="S45">
        <v>0.93620000000000003</v>
      </c>
      <c r="T45">
        <v>0.67349999999999999</v>
      </c>
      <c r="U45">
        <v>0.60070000000000001</v>
      </c>
      <c r="V45">
        <v>0.36249999999999999</v>
      </c>
      <c r="W45">
        <v>0.38419999999999999</v>
      </c>
      <c r="X45">
        <v>0.77249999999999996</v>
      </c>
      <c r="Y45">
        <v>0.86360000000000003</v>
      </c>
      <c r="Z45">
        <v>0.49120000000000003</v>
      </c>
      <c r="AA45">
        <v>0.6069</v>
      </c>
      <c r="AB45">
        <v>0.65310000000000001</v>
      </c>
      <c r="AC45">
        <v>0.85949999999999993</v>
      </c>
      <c r="AD45">
        <v>0.2409</v>
      </c>
      <c r="AE45">
        <v>0.79889999999999994</v>
      </c>
      <c r="AF45">
        <v>0.87480000000000002</v>
      </c>
      <c r="AG45">
        <v>0.56850000000000001</v>
      </c>
      <c r="AH45">
        <v>0.2306</v>
      </c>
      <c r="AI45">
        <v>0.41360000000000002</v>
      </c>
      <c r="AJ45">
        <v>0.80559999999999998</v>
      </c>
      <c r="AK45">
        <v>0.56950000000000001</v>
      </c>
      <c r="AL45">
        <v>0.20860000000000001</v>
      </c>
      <c r="AM45">
        <v>0.60050000000000003</v>
      </c>
      <c r="AN45">
        <v>0.51459999999999995</v>
      </c>
      <c r="AO45">
        <v>0.76200000000000001</v>
      </c>
      <c r="AP45">
        <v>0.41339999999999999</v>
      </c>
      <c r="AQ45">
        <v>0.63229999999999997</v>
      </c>
      <c r="AR45">
        <v>0.76849999999999996</v>
      </c>
      <c r="AS45">
        <v>0</v>
      </c>
      <c r="AT45">
        <v>0.39750000000000002</v>
      </c>
      <c r="AU45">
        <v>0.46400000000000002</v>
      </c>
      <c r="AV45">
        <v>0.91669999999999996</v>
      </c>
      <c r="AW45">
        <v>0.67859999999999998</v>
      </c>
      <c r="AX45">
        <v>0</v>
      </c>
      <c r="AY45">
        <v>0</v>
      </c>
      <c r="AZ45">
        <v>0</v>
      </c>
      <c r="BA45">
        <v>0</v>
      </c>
      <c r="BB45">
        <v>0.64139999999999997</v>
      </c>
    </row>
    <row r="46" spans="1:54">
      <c r="A46" t="s">
        <v>135</v>
      </c>
      <c r="B46">
        <v>0.59489999999999998</v>
      </c>
      <c r="C46">
        <v>0.88490000000000002</v>
      </c>
      <c r="D46">
        <v>0.74070000000000003</v>
      </c>
      <c r="E46">
        <v>0.89129999999999998</v>
      </c>
      <c r="F46">
        <v>0.72950000000000004</v>
      </c>
      <c r="G46">
        <v>0.80910000000000004</v>
      </c>
      <c r="H46">
        <v>0.93679999999999997</v>
      </c>
      <c r="I46">
        <v>0.75</v>
      </c>
      <c r="J46">
        <v>0.6976</v>
      </c>
      <c r="K46">
        <v>0.76600000000000001</v>
      </c>
      <c r="L46">
        <v>0.88</v>
      </c>
      <c r="M46">
        <v>0.76880000000000004</v>
      </c>
      <c r="N46">
        <v>0.70340000000000003</v>
      </c>
      <c r="O46">
        <v>0.77710000000000001</v>
      </c>
      <c r="P46">
        <v>0.80269999999999997</v>
      </c>
      <c r="Q46">
        <v>0.49750000000000011</v>
      </c>
      <c r="R46">
        <v>0.38219999999999998</v>
      </c>
      <c r="S46">
        <v>0.96150000000000002</v>
      </c>
      <c r="T46">
        <v>0.76739999999999997</v>
      </c>
      <c r="U46">
        <v>0.69869999999999999</v>
      </c>
      <c r="V46">
        <v>0.4577</v>
      </c>
      <c r="W46">
        <v>0.4839</v>
      </c>
      <c r="X46">
        <v>0.84799999999999998</v>
      </c>
      <c r="Y46">
        <v>0.91120000000000001</v>
      </c>
      <c r="Z46">
        <v>0.59799999999999998</v>
      </c>
      <c r="AA46">
        <v>0.70019999999999993</v>
      </c>
      <c r="AB46">
        <v>0.75309999999999999</v>
      </c>
      <c r="AC46">
        <v>0.91110000000000002</v>
      </c>
      <c r="AD46">
        <v>0.33040000000000003</v>
      </c>
      <c r="AE46">
        <v>0.87029999999999996</v>
      </c>
      <c r="AF46">
        <v>0.92310000000000003</v>
      </c>
      <c r="AG46">
        <v>0.6754</v>
      </c>
      <c r="AH46">
        <v>0.32709999999999989</v>
      </c>
      <c r="AI46">
        <v>0.51929999999999998</v>
      </c>
      <c r="AJ46">
        <v>0.87060000000000004</v>
      </c>
      <c r="AK46">
        <v>0.65920000000000001</v>
      </c>
      <c r="AL46">
        <v>0.29670000000000002</v>
      </c>
      <c r="AM46">
        <v>0.68979999999999997</v>
      </c>
      <c r="AN46">
        <v>0.61519999999999997</v>
      </c>
      <c r="AO46">
        <v>0.82489999999999997</v>
      </c>
      <c r="AP46">
        <v>0.52059999999999995</v>
      </c>
      <c r="AQ46">
        <v>0.72510000000000008</v>
      </c>
      <c r="AR46">
        <v>0.84020000000000006</v>
      </c>
      <c r="AS46">
        <v>0.60250000000000004</v>
      </c>
      <c r="AT46">
        <v>0</v>
      </c>
      <c r="AU46">
        <v>0.57530000000000003</v>
      </c>
      <c r="AV46">
        <v>0.95830000000000004</v>
      </c>
      <c r="AW46">
        <v>0.75760000000000005</v>
      </c>
      <c r="AX46">
        <v>0</v>
      </c>
      <c r="AY46">
        <v>0</v>
      </c>
      <c r="AZ46">
        <v>0</v>
      </c>
      <c r="BA46">
        <v>0</v>
      </c>
      <c r="BB46">
        <v>0.73099999999999998</v>
      </c>
    </row>
    <row r="47" spans="1:54">
      <c r="A47" t="s">
        <v>138</v>
      </c>
      <c r="B47">
        <v>0.51939999999999997</v>
      </c>
      <c r="C47">
        <v>0.84799999999999998</v>
      </c>
      <c r="D47">
        <v>0.66979999999999995</v>
      </c>
      <c r="E47">
        <v>0.84719999999999995</v>
      </c>
      <c r="F47">
        <v>0.66569999999999996</v>
      </c>
      <c r="G47">
        <v>0.75629999999999997</v>
      </c>
      <c r="H47">
        <v>0.91459999999999997</v>
      </c>
      <c r="I47">
        <v>0.67490000000000006</v>
      </c>
      <c r="J47">
        <v>0.64539999999999997</v>
      </c>
      <c r="K47">
        <v>0.69619999999999993</v>
      </c>
      <c r="L47">
        <v>0.83099999999999996</v>
      </c>
      <c r="M47">
        <v>0.70399999999999996</v>
      </c>
      <c r="N47">
        <v>0.62329999999999997</v>
      </c>
      <c r="O47">
        <v>0.72350000000000003</v>
      </c>
      <c r="P47">
        <v>0.751</v>
      </c>
      <c r="Q47">
        <v>0.4284</v>
      </c>
      <c r="R47">
        <v>0.3165</v>
      </c>
      <c r="S47">
        <v>0.9446</v>
      </c>
      <c r="T47">
        <v>0.71510000000000007</v>
      </c>
      <c r="U47">
        <v>0.63229999999999997</v>
      </c>
      <c r="V47">
        <v>0.39179999999999998</v>
      </c>
      <c r="W47">
        <v>0.40839999999999999</v>
      </c>
      <c r="X47">
        <v>0.79920000000000002</v>
      </c>
      <c r="Y47">
        <v>0.87909999999999999</v>
      </c>
      <c r="Z47">
        <v>0.52590000000000003</v>
      </c>
      <c r="AA47">
        <v>0.64559999999999995</v>
      </c>
      <c r="AB47">
        <v>0.6825</v>
      </c>
      <c r="AC47">
        <v>0.87349999999999994</v>
      </c>
      <c r="AD47">
        <v>0.26569999999999999</v>
      </c>
      <c r="AE47">
        <v>0.83379999999999999</v>
      </c>
      <c r="AF47">
        <v>0.88970000000000005</v>
      </c>
      <c r="AG47">
        <v>0.61299999999999999</v>
      </c>
      <c r="AH47">
        <v>0.26160000000000011</v>
      </c>
      <c r="AI47">
        <v>0.44419999999999998</v>
      </c>
      <c r="AJ47">
        <v>0.82789999999999997</v>
      </c>
      <c r="AK47">
        <v>0.59899999999999998</v>
      </c>
      <c r="AL47">
        <v>0.22919999999999999</v>
      </c>
      <c r="AM47">
        <v>0.63169999999999993</v>
      </c>
      <c r="AN47">
        <v>0.52990000000000004</v>
      </c>
      <c r="AO47">
        <v>0.78339999999999999</v>
      </c>
      <c r="AP47">
        <v>0.44569999999999999</v>
      </c>
      <c r="AQ47">
        <v>0.66989999999999994</v>
      </c>
      <c r="AR47">
        <v>0.79110000000000003</v>
      </c>
      <c r="AS47">
        <v>0.53600000000000003</v>
      </c>
      <c r="AT47">
        <v>0.42470000000000002</v>
      </c>
      <c r="AU47">
        <v>0</v>
      </c>
      <c r="AV47">
        <v>0.92920000000000003</v>
      </c>
      <c r="AW47">
        <v>0.69850000000000001</v>
      </c>
      <c r="AX47">
        <v>0</v>
      </c>
      <c r="AY47">
        <v>0</v>
      </c>
      <c r="AZ47">
        <v>0</v>
      </c>
      <c r="BA47">
        <v>0</v>
      </c>
      <c r="BB47">
        <v>0.66220000000000001</v>
      </c>
    </row>
    <row r="48" spans="1:54">
      <c r="A48" t="s">
        <v>140</v>
      </c>
      <c r="B48">
        <v>7.6400000000000023E-2</v>
      </c>
      <c r="C48">
        <v>0.32040000000000002</v>
      </c>
      <c r="D48">
        <v>0.15010000000000001</v>
      </c>
      <c r="E48">
        <v>0.3236</v>
      </c>
      <c r="F48">
        <v>0.14899999999999999</v>
      </c>
      <c r="G48">
        <v>0.2271</v>
      </c>
      <c r="H48">
        <v>0.44679999999999997</v>
      </c>
      <c r="I48">
        <v>0.1532</v>
      </c>
      <c r="J48">
        <v>0.12649999999999989</v>
      </c>
      <c r="K48">
        <v>0.1716</v>
      </c>
      <c r="L48">
        <v>0.30059999999999998</v>
      </c>
      <c r="M48">
        <v>0.1741</v>
      </c>
      <c r="N48">
        <v>0.12549999999999989</v>
      </c>
      <c r="O48">
        <v>0.1845</v>
      </c>
      <c r="P48">
        <v>0.20949999999999999</v>
      </c>
      <c r="Q48">
        <v>4.720000000000002E-2</v>
      </c>
      <c r="R48">
        <v>2.3599999999999951E-2</v>
      </c>
      <c r="S48">
        <v>0.54520000000000002</v>
      </c>
      <c r="T48">
        <v>0.17689999999999989</v>
      </c>
      <c r="U48">
        <v>0.12649999999999989</v>
      </c>
      <c r="V48">
        <v>3.7599999999999967E-2</v>
      </c>
      <c r="W48">
        <v>4.8399999999999999E-2</v>
      </c>
      <c r="X48">
        <v>0.25509999999999999</v>
      </c>
      <c r="Y48">
        <v>0.37080000000000002</v>
      </c>
      <c r="Z48">
        <v>7.8799999999999981E-2</v>
      </c>
      <c r="AA48">
        <v>0.13500000000000001</v>
      </c>
      <c r="AB48">
        <v>0.14949999999999999</v>
      </c>
      <c r="AC48">
        <v>0.3659</v>
      </c>
      <c r="AD48">
        <v>1.7800000000000041E-2</v>
      </c>
      <c r="AE48">
        <v>0.2863</v>
      </c>
      <c r="AF48">
        <v>0.39410000000000001</v>
      </c>
      <c r="AG48">
        <v>0.1129</v>
      </c>
      <c r="AH48">
        <v>2.0000000000000021E-2</v>
      </c>
      <c r="AI48">
        <v>5.8000000000000052E-2</v>
      </c>
      <c r="AJ48">
        <v>0.29530000000000001</v>
      </c>
      <c r="AK48">
        <v>0.10539999999999999</v>
      </c>
      <c r="AL48">
        <v>1.5900000000000029E-2</v>
      </c>
      <c r="AM48">
        <v>0.1242</v>
      </c>
      <c r="AN48">
        <v>8.4300000000000042E-2</v>
      </c>
      <c r="AO48">
        <v>0.2286</v>
      </c>
      <c r="AP48">
        <v>5.5200000000000027E-2</v>
      </c>
      <c r="AQ48">
        <v>0.14369999999999999</v>
      </c>
      <c r="AR48">
        <v>0.25840000000000002</v>
      </c>
      <c r="AS48">
        <v>8.3300000000000041E-2</v>
      </c>
      <c r="AT48">
        <v>4.1699999999999959E-2</v>
      </c>
      <c r="AU48">
        <v>7.0799999999999974E-2</v>
      </c>
      <c r="AV48">
        <v>0</v>
      </c>
      <c r="AW48">
        <v>0.16930000000000001</v>
      </c>
      <c r="AX48">
        <v>0</v>
      </c>
      <c r="AY48">
        <v>0</v>
      </c>
      <c r="AZ48">
        <v>0</v>
      </c>
      <c r="BA48">
        <v>0</v>
      </c>
      <c r="BB48">
        <v>0.14810000000000001</v>
      </c>
    </row>
    <row r="49" spans="1:54">
      <c r="A49" t="s">
        <v>142</v>
      </c>
      <c r="B49">
        <v>0.32300000000000001</v>
      </c>
      <c r="C49">
        <v>0.68690000000000007</v>
      </c>
      <c r="D49">
        <v>0.47049999999999997</v>
      </c>
      <c r="E49">
        <v>0.68859999999999999</v>
      </c>
      <c r="F49">
        <v>0.46679999999999999</v>
      </c>
      <c r="G49">
        <v>0.57990000000000008</v>
      </c>
      <c r="H49">
        <v>0.80840000000000001</v>
      </c>
      <c r="I49">
        <v>0.48110000000000003</v>
      </c>
      <c r="J49">
        <v>0.43719999999999998</v>
      </c>
      <c r="K49">
        <v>0.50590000000000002</v>
      </c>
      <c r="L49">
        <v>0.67680000000000007</v>
      </c>
      <c r="M49">
        <v>0.498</v>
      </c>
      <c r="N49">
        <v>0.42730000000000001</v>
      </c>
      <c r="O49">
        <v>0.5232</v>
      </c>
      <c r="P49">
        <v>0.56279999999999997</v>
      </c>
      <c r="Q49">
        <v>0.25469999999999998</v>
      </c>
      <c r="R49">
        <v>0.14770000000000011</v>
      </c>
      <c r="S49">
        <v>0.85709999999999997</v>
      </c>
      <c r="T49">
        <v>0.51879999999999993</v>
      </c>
      <c r="U49">
        <v>0.42730000000000001</v>
      </c>
      <c r="V49">
        <v>0.20749999999999999</v>
      </c>
      <c r="W49">
        <v>0.22030000000000011</v>
      </c>
      <c r="X49">
        <v>0.62290000000000001</v>
      </c>
      <c r="Y49">
        <v>0.73709999999999998</v>
      </c>
      <c r="Z49">
        <v>0.32769999999999999</v>
      </c>
      <c r="AA49">
        <v>0.42749999999999999</v>
      </c>
      <c r="AB49">
        <v>0.48299999999999998</v>
      </c>
      <c r="AC49">
        <v>0.73509999999999998</v>
      </c>
      <c r="AD49">
        <v>0.1263</v>
      </c>
      <c r="AE49">
        <v>0.65989999999999993</v>
      </c>
      <c r="AF49">
        <v>0.75819999999999999</v>
      </c>
      <c r="AG49">
        <v>0.41120000000000001</v>
      </c>
      <c r="AH49">
        <v>0.1203</v>
      </c>
      <c r="AI49">
        <v>0.25650000000000001</v>
      </c>
      <c r="AJ49">
        <v>0.65820000000000001</v>
      </c>
      <c r="AK49">
        <v>0.39589999999999997</v>
      </c>
      <c r="AL49">
        <v>0.10630000000000001</v>
      </c>
      <c r="AM49">
        <v>0.41549999999999998</v>
      </c>
      <c r="AN49">
        <v>0.33629999999999999</v>
      </c>
      <c r="AO49">
        <v>0.59230000000000005</v>
      </c>
      <c r="AP49">
        <v>0.25740000000000002</v>
      </c>
      <c r="AQ49">
        <v>0.46339999999999998</v>
      </c>
      <c r="AR49">
        <v>0.62419999999999998</v>
      </c>
      <c r="AS49">
        <v>0.32140000000000002</v>
      </c>
      <c r="AT49">
        <v>0.24239999999999989</v>
      </c>
      <c r="AU49">
        <v>0.30149999999999999</v>
      </c>
      <c r="AV49">
        <v>0.83069999999999999</v>
      </c>
      <c r="AW49">
        <v>0</v>
      </c>
      <c r="AX49">
        <v>0</v>
      </c>
      <c r="AY49">
        <v>0</v>
      </c>
      <c r="AZ49">
        <v>0</v>
      </c>
      <c r="BA49">
        <v>0</v>
      </c>
      <c r="BB49">
        <v>0.45429999999999998</v>
      </c>
    </row>
    <row r="50" spans="1:54">
      <c r="B50">
        <v>1</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0</v>
      </c>
      <c r="AY50">
        <v>0</v>
      </c>
      <c r="AZ50">
        <v>0</v>
      </c>
      <c r="BA50">
        <v>0</v>
      </c>
      <c r="BB50">
        <v>0</v>
      </c>
    </row>
    <row r="51" spans="1:54">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0</v>
      </c>
      <c r="AZ51">
        <v>0</v>
      </c>
      <c r="BA51">
        <v>0</v>
      </c>
      <c r="BB51">
        <v>0</v>
      </c>
    </row>
    <row r="52" spans="1:54">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0</v>
      </c>
      <c r="BA52">
        <v>0</v>
      </c>
      <c r="BB52">
        <v>0</v>
      </c>
    </row>
    <row r="53" spans="1:54">
      <c r="B53">
        <v>1</v>
      </c>
      <c r="C53">
        <v>1</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0</v>
      </c>
      <c r="BB53">
        <v>0</v>
      </c>
    </row>
    <row r="54" spans="1:54">
      <c r="A54" t="s">
        <v>145</v>
      </c>
      <c r="B54">
        <v>0.35639999999999999</v>
      </c>
      <c r="C54">
        <v>0.7288</v>
      </c>
      <c r="D54">
        <v>0.51259999999999994</v>
      </c>
      <c r="E54">
        <v>0.72189999999999999</v>
      </c>
      <c r="F54">
        <v>0.49180000000000001</v>
      </c>
      <c r="G54">
        <v>0.60370000000000001</v>
      </c>
      <c r="H54">
        <v>0.82830000000000004</v>
      </c>
      <c r="I54">
        <v>0.5242</v>
      </c>
      <c r="J54">
        <v>0.45829999999999999</v>
      </c>
      <c r="K54">
        <v>0.54370000000000007</v>
      </c>
      <c r="L54">
        <v>0.71489999999999998</v>
      </c>
      <c r="M54">
        <v>0.53859999999999997</v>
      </c>
      <c r="N54">
        <v>0.45829999999999999</v>
      </c>
      <c r="O54">
        <v>0.55830000000000002</v>
      </c>
      <c r="P54">
        <v>0.59150000000000003</v>
      </c>
      <c r="Q54">
        <v>0.28170000000000001</v>
      </c>
      <c r="R54">
        <v>0.17829999999999999</v>
      </c>
      <c r="S54">
        <v>0.87739999999999996</v>
      </c>
      <c r="T54">
        <v>0.55210000000000004</v>
      </c>
      <c r="U54">
        <v>0.46650000000000003</v>
      </c>
      <c r="V54">
        <v>0.24579999999999999</v>
      </c>
      <c r="W54">
        <v>0.25280000000000002</v>
      </c>
      <c r="X54">
        <v>0.66979999999999995</v>
      </c>
      <c r="Y54">
        <v>0.76570000000000005</v>
      </c>
      <c r="Z54">
        <v>0.35410000000000003</v>
      </c>
      <c r="AA54">
        <v>0.46870000000000001</v>
      </c>
      <c r="AB54">
        <v>0.51859999999999995</v>
      </c>
      <c r="AC54">
        <v>0.76819999999999999</v>
      </c>
      <c r="AD54">
        <v>0.1459</v>
      </c>
      <c r="AE54">
        <v>0.68379999999999996</v>
      </c>
      <c r="AF54">
        <v>0.78959999999999997</v>
      </c>
      <c r="AG54">
        <v>0.43780000000000002</v>
      </c>
      <c r="AH54">
        <v>0.14059999999999989</v>
      </c>
      <c r="AI54">
        <v>0.29160000000000003</v>
      </c>
      <c r="AJ54">
        <v>0.69609999999999994</v>
      </c>
      <c r="AK54">
        <v>0.42159999999999997</v>
      </c>
      <c r="AL54">
        <v>0.12540000000000001</v>
      </c>
      <c r="AM54">
        <v>0.4476</v>
      </c>
      <c r="AN54">
        <v>0.36730000000000002</v>
      </c>
      <c r="AO54">
        <v>0.62830000000000008</v>
      </c>
      <c r="AP54">
        <v>0.29289999999999999</v>
      </c>
      <c r="AQ54">
        <v>0.49590000000000001</v>
      </c>
      <c r="AR54">
        <v>0.65210000000000001</v>
      </c>
      <c r="AS54">
        <v>0.35859999999999997</v>
      </c>
      <c r="AT54">
        <v>0.26900000000000002</v>
      </c>
      <c r="AU54">
        <v>0.33779999999999999</v>
      </c>
      <c r="AV54">
        <v>0.85189999999999999</v>
      </c>
      <c r="AW54">
        <v>0.54570000000000007</v>
      </c>
      <c r="AX54">
        <v>1</v>
      </c>
      <c r="AY54">
        <v>1</v>
      </c>
      <c r="AZ54">
        <v>1</v>
      </c>
      <c r="BA54">
        <v>1</v>
      </c>
      <c r="BB54">
        <v>0</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795C-6238-47AC-A1D5-0BF11F19BEC7}">
  <sheetPr codeName="Planilha9"/>
  <dimension ref="A1:H105"/>
  <sheetViews>
    <sheetView topLeftCell="A52" zoomScaleNormal="100" workbookViewId="0">
      <selection activeCell="M9" sqref="M9"/>
    </sheetView>
  </sheetViews>
  <sheetFormatPr defaultRowHeight="15"/>
  <cols>
    <col min="1" max="1" width="9.85546875" bestFit="1" customWidth="1"/>
    <col min="2" max="2" width="20.42578125" bestFit="1" customWidth="1"/>
    <col min="3" max="3" width="26.7109375" bestFit="1" customWidth="1"/>
    <col min="4" max="8" width="10.7109375" bestFit="1" customWidth="1"/>
  </cols>
  <sheetData>
    <row r="1" spans="1:8">
      <c r="A1" t="s">
        <v>1717</v>
      </c>
      <c r="B1" t="s">
        <v>1693</v>
      </c>
      <c r="C1" t="s">
        <v>1695</v>
      </c>
      <c r="D1" t="s">
        <v>23799</v>
      </c>
      <c r="E1" t="s">
        <v>23800</v>
      </c>
      <c r="F1" t="s">
        <v>23801</v>
      </c>
      <c r="G1" t="s">
        <v>23802</v>
      </c>
      <c r="H1" t="s">
        <v>23803</v>
      </c>
    </row>
    <row r="2" spans="1:8">
      <c r="A2" s="64" t="s">
        <v>168</v>
      </c>
      <c r="B2" s="64" t="s">
        <v>1718</v>
      </c>
      <c r="C2" t="s">
        <v>1719</v>
      </c>
    </row>
    <row r="3" spans="1:8">
      <c r="A3" s="65" t="s">
        <v>171</v>
      </c>
      <c r="B3" s="65" t="s">
        <v>1720</v>
      </c>
      <c r="C3" t="s">
        <v>1721</v>
      </c>
    </row>
    <row r="4" spans="1:8">
      <c r="A4" s="64" t="s">
        <v>173</v>
      </c>
      <c r="B4" s="64" t="s">
        <v>1722</v>
      </c>
      <c r="C4" t="s">
        <v>1723</v>
      </c>
    </row>
    <row r="5" spans="1:8">
      <c r="A5" s="65" t="s">
        <v>176</v>
      </c>
      <c r="B5" s="65" t="s">
        <v>1724</v>
      </c>
      <c r="C5" t="s">
        <v>1725</v>
      </c>
    </row>
    <row r="6" spans="1:8">
      <c r="A6" s="64" t="s">
        <v>179</v>
      </c>
      <c r="B6" s="64" t="s">
        <v>1726</v>
      </c>
      <c r="C6" t="s">
        <v>1727</v>
      </c>
    </row>
    <row r="7" spans="1:8">
      <c r="A7" s="65" t="s">
        <v>182</v>
      </c>
      <c r="B7" s="65" t="s">
        <v>1728</v>
      </c>
      <c r="C7" t="s">
        <v>1729</v>
      </c>
    </row>
    <row r="8" spans="1:8">
      <c r="A8" s="64" t="s">
        <v>184</v>
      </c>
      <c r="B8" s="64" t="s">
        <v>1730</v>
      </c>
      <c r="C8" t="s">
        <v>1731</v>
      </c>
    </row>
    <row r="9" spans="1:8">
      <c r="A9" s="65" t="s">
        <v>186</v>
      </c>
      <c r="B9" s="65" t="s">
        <v>1732</v>
      </c>
      <c r="C9" t="s">
        <v>1733</v>
      </c>
    </row>
    <row r="10" spans="1:8">
      <c r="A10" s="64" t="s">
        <v>188</v>
      </c>
      <c r="B10" s="64" t="s">
        <v>75</v>
      </c>
      <c r="C10" t="s">
        <v>1734</v>
      </c>
    </row>
    <row r="11" spans="1:8">
      <c r="A11" s="65" t="s">
        <v>191</v>
      </c>
      <c r="B11" s="65" t="s">
        <v>1735</v>
      </c>
      <c r="C11" t="s">
        <v>1736</v>
      </c>
    </row>
    <row r="12" spans="1:8">
      <c r="A12" s="64" t="s">
        <v>193</v>
      </c>
      <c r="B12" s="64" t="s">
        <v>1737</v>
      </c>
      <c r="C12" t="s">
        <v>1738</v>
      </c>
    </row>
    <row r="13" spans="1:8">
      <c r="A13" s="65" t="s">
        <v>196</v>
      </c>
      <c r="B13" s="65" t="s">
        <v>1739</v>
      </c>
      <c r="C13" t="s">
        <v>1740</v>
      </c>
    </row>
    <row r="14" spans="1:8">
      <c r="A14" s="64" t="s">
        <v>198</v>
      </c>
      <c r="B14" s="64" t="s">
        <v>1741</v>
      </c>
      <c r="C14" t="s">
        <v>1742</v>
      </c>
    </row>
    <row r="15" spans="1:8">
      <c r="A15" s="65" t="s">
        <v>201</v>
      </c>
      <c r="B15" s="65" t="s">
        <v>1743</v>
      </c>
      <c r="C15" t="s">
        <v>1744</v>
      </c>
    </row>
    <row r="16" spans="1:8">
      <c r="A16" s="64" t="s">
        <v>203</v>
      </c>
      <c r="B16" s="64" t="s">
        <v>1745</v>
      </c>
      <c r="C16" t="s">
        <v>1746</v>
      </c>
    </row>
    <row r="17" spans="1:3">
      <c r="A17" s="65" t="s">
        <v>205</v>
      </c>
      <c r="B17" s="65" t="s">
        <v>1747</v>
      </c>
      <c r="C17" t="s">
        <v>1748</v>
      </c>
    </row>
    <row r="18" spans="1:3">
      <c r="A18" s="64" t="s">
        <v>207</v>
      </c>
      <c r="B18" s="64" t="s">
        <v>1749</v>
      </c>
      <c r="C18" t="s">
        <v>1750</v>
      </c>
    </row>
    <row r="19" spans="1:3">
      <c r="A19" s="65" t="s">
        <v>209</v>
      </c>
      <c r="B19" s="65" t="s">
        <v>1751</v>
      </c>
      <c r="C19" t="s">
        <v>1752</v>
      </c>
    </row>
    <row r="20" spans="1:3">
      <c r="A20" s="64" t="s">
        <v>210</v>
      </c>
      <c r="B20" s="64" t="s">
        <v>1753</v>
      </c>
      <c r="C20" t="s">
        <v>1754</v>
      </c>
    </row>
    <row r="21" spans="1:3">
      <c r="A21" s="65" t="s">
        <v>213</v>
      </c>
      <c r="B21" s="65" t="s">
        <v>1755</v>
      </c>
      <c r="C21" t="s">
        <v>1756</v>
      </c>
    </row>
    <row r="22" spans="1:3">
      <c r="A22" s="64" t="s">
        <v>214</v>
      </c>
      <c r="B22" s="64" t="s">
        <v>1757</v>
      </c>
      <c r="C22" t="s">
        <v>1758</v>
      </c>
    </row>
    <row r="23" spans="1:3">
      <c r="A23" s="65" t="s">
        <v>216</v>
      </c>
      <c r="B23" s="65" t="s">
        <v>1759</v>
      </c>
      <c r="C23" t="s">
        <v>1760</v>
      </c>
    </row>
    <row r="24" spans="1:3">
      <c r="A24" s="64" t="s">
        <v>217</v>
      </c>
      <c r="B24" s="64" t="s">
        <v>1761</v>
      </c>
      <c r="C24" t="s">
        <v>1762</v>
      </c>
    </row>
    <row r="25" spans="1:3">
      <c r="A25" s="65" t="s">
        <v>219</v>
      </c>
      <c r="B25" s="65" t="s">
        <v>1763</v>
      </c>
      <c r="C25" t="s">
        <v>1764</v>
      </c>
    </row>
    <row r="26" spans="1:3">
      <c r="A26" s="64" t="s">
        <v>220</v>
      </c>
      <c r="B26" s="64" t="s">
        <v>1765</v>
      </c>
      <c r="C26" t="s">
        <v>1719</v>
      </c>
    </row>
    <row r="27" spans="1:3">
      <c r="A27" s="65" t="s">
        <v>221</v>
      </c>
      <c r="B27" s="65" t="s">
        <v>1766</v>
      </c>
      <c r="C27" t="s">
        <v>1723</v>
      </c>
    </row>
    <row r="28" spans="1:3">
      <c r="A28" s="64" t="s">
        <v>222</v>
      </c>
      <c r="B28" s="64" t="s">
        <v>1722</v>
      </c>
      <c r="C28" t="s">
        <v>1767</v>
      </c>
    </row>
    <row r="29" spans="1:3">
      <c r="A29" s="65" t="s">
        <v>223</v>
      </c>
      <c r="B29" s="65" t="s">
        <v>1718</v>
      </c>
      <c r="C29" t="s">
        <v>1768</v>
      </c>
    </row>
    <row r="30" spans="1:3">
      <c r="A30" s="64" t="s">
        <v>224</v>
      </c>
      <c r="B30" s="64" t="s">
        <v>1730</v>
      </c>
      <c r="C30" t="s">
        <v>1769</v>
      </c>
    </row>
    <row r="31" spans="1:3">
      <c r="A31" s="65" t="s">
        <v>225</v>
      </c>
      <c r="B31" s="65" t="s">
        <v>1770</v>
      </c>
      <c r="C31" t="s">
        <v>1731</v>
      </c>
    </row>
    <row r="32" spans="1:3">
      <c r="A32" s="64" t="s">
        <v>226</v>
      </c>
      <c r="B32" s="64" t="s">
        <v>1771</v>
      </c>
      <c r="C32" t="s">
        <v>1725</v>
      </c>
    </row>
    <row r="33" spans="1:3">
      <c r="A33" s="65" t="s">
        <v>227</v>
      </c>
      <c r="B33" s="65" t="s">
        <v>1724</v>
      </c>
      <c r="C33" t="s">
        <v>1772</v>
      </c>
    </row>
    <row r="34" spans="1:3">
      <c r="A34" s="64" t="s">
        <v>228</v>
      </c>
      <c r="B34" s="64" t="s">
        <v>1735</v>
      </c>
      <c r="C34" t="s">
        <v>1773</v>
      </c>
    </row>
    <row r="35" spans="1:3">
      <c r="A35" s="65" t="s">
        <v>229</v>
      </c>
      <c r="B35" s="65" t="s">
        <v>1774</v>
      </c>
      <c r="C35" t="s">
        <v>1736</v>
      </c>
    </row>
    <row r="36" spans="1:3">
      <c r="A36" s="64" t="s">
        <v>230</v>
      </c>
      <c r="B36" s="64" t="s">
        <v>1737</v>
      </c>
      <c r="C36" t="s">
        <v>1775</v>
      </c>
    </row>
    <row r="37" spans="1:3">
      <c r="A37" s="65" t="s">
        <v>231</v>
      </c>
      <c r="B37" s="65" t="s">
        <v>1776</v>
      </c>
      <c r="C37" t="s">
        <v>1738</v>
      </c>
    </row>
    <row r="38" spans="1:3">
      <c r="A38" s="64" t="s">
        <v>232</v>
      </c>
      <c r="B38" s="64" t="s">
        <v>1777</v>
      </c>
      <c r="C38" t="s">
        <v>1744</v>
      </c>
    </row>
    <row r="39" spans="1:3">
      <c r="A39" s="65" t="s">
        <v>233</v>
      </c>
      <c r="B39" s="65" t="s">
        <v>1743</v>
      </c>
      <c r="C39" t="s">
        <v>1778</v>
      </c>
    </row>
    <row r="40" spans="1:3">
      <c r="A40" s="64" t="s">
        <v>234</v>
      </c>
      <c r="B40" s="64" t="s">
        <v>1747</v>
      </c>
      <c r="C40" t="s">
        <v>1779</v>
      </c>
    </row>
    <row r="41" spans="1:3">
      <c r="A41" s="65" t="s">
        <v>235</v>
      </c>
      <c r="B41" s="65" t="s">
        <v>1780</v>
      </c>
      <c r="C41" t="s">
        <v>1748</v>
      </c>
    </row>
    <row r="42" spans="1:3">
      <c r="A42" s="64" t="s">
        <v>236</v>
      </c>
      <c r="B42" s="64" t="s">
        <v>1781</v>
      </c>
      <c r="C42" t="s">
        <v>1750</v>
      </c>
    </row>
    <row r="43" spans="1:3">
      <c r="A43" s="65" t="s">
        <v>237</v>
      </c>
      <c r="B43" s="65" t="s">
        <v>1749</v>
      </c>
      <c r="C43" t="s">
        <v>1782</v>
      </c>
    </row>
    <row r="44" spans="1:3">
      <c r="A44" s="64" t="s">
        <v>238</v>
      </c>
      <c r="B44" s="64" t="s">
        <v>1753</v>
      </c>
      <c r="C44" t="s">
        <v>1783</v>
      </c>
    </row>
    <row r="45" spans="1:3">
      <c r="A45" s="65" t="s">
        <v>239</v>
      </c>
      <c r="B45" s="65" t="s">
        <v>1784</v>
      </c>
      <c r="C45" t="s">
        <v>1754</v>
      </c>
    </row>
    <row r="46" spans="1:3">
      <c r="A46" s="64" t="s">
        <v>240</v>
      </c>
      <c r="B46" s="64" t="s">
        <v>1759</v>
      </c>
      <c r="C46" t="s">
        <v>1785</v>
      </c>
    </row>
    <row r="47" spans="1:3">
      <c r="A47" s="65" t="s">
        <v>241</v>
      </c>
      <c r="B47" s="65" t="s">
        <v>1786</v>
      </c>
      <c r="C47" t="s">
        <v>1760</v>
      </c>
    </row>
    <row r="48" spans="1:3">
      <c r="A48" s="64" t="s">
        <v>242</v>
      </c>
      <c r="B48" s="64" t="s">
        <v>1761</v>
      </c>
      <c r="C48" t="s">
        <v>1787</v>
      </c>
    </row>
    <row r="49" spans="1:3">
      <c r="A49" s="65" t="s">
        <v>243</v>
      </c>
      <c r="B49" s="65" t="s">
        <v>1788</v>
      </c>
      <c r="C49" t="s">
        <v>1762</v>
      </c>
    </row>
    <row r="50" spans="1:3">
      <c r="A50" s="64" t="s">
        <v>244</v>
      </c>
      <c r="B50" s="64" t="s">
        <v>1770</v>
      </c>
      <c r="C50" t="s">
        <v>1789</v>
      </c>
    </row>
    <row r="51" spans="1:3">
      <c r="A51" s="65" t="s">
        <v>245</v>
      </c>
      <c r="B51" s="65" t="s">
        <v>1790</v>
      </c>
      <c r="C51" t="s">
        <v>1769</v>
      </c>
    </row>
    <row r="52" spans="1:3">
      <c r="A52" s="64" t="s">
        <v>246</v>
      </c>
      <c r="B52" s="64" t="s">
        <v>1766</v>
      </c>
      <c r="C52" t="s">
        <v>1791</v>
      </c>
    </row>
    <row r="53" spans="1:3">
      <c r="A53" s="65" t="s">
        <v>247</v>
      </c>
      <c r="B53" s="65" t="s">
        <v>1792</v>
      </c>
      <c r="C53" t="s">
        <v>1767</v>
      </c>
    </row>
    <row r="54" spans="1:3">
      <c r="A54" s="64" t="s">
        <v>248</v>
      </c>
      <c r="B54" s="64" t="s">
        <v>1765</v>
      </c>
      <c r="C54" t="s">
        <v>1793</v>
      </c>
    </row>
    <row r="55" spans="1:3">
      <c r="A55" s="65" t="s">
        <v>249</v>
      </c>
      <c r="B55" s="65" t="s">
        <v>1794</v>
      </c>
      <c r="C55" t="s">
        <v>1768</v>
      </c>
    </row>
    <row r="56" spans="1:3">
      <c r="A56" s="64" t="s">
        <v>250</v>
      </c>
      <c r="B56" s="64" t="s">
        <v>1795</v>
      </c>
      <c r="C56" t="s">
        <v>1773</v>
      </c>
    </row>
    <row r="57" spans="1:3">
      <c r="A57" s="65" t="s">
        <v>251</v>
      </c>
      <c r="B57" s="65" t="s">
        <v>1774</v>
      </c>
      <c r="C57" t="s">
        <v>1796</v>
      </c>
    </row>
    <row r="58" spans="1:3">
      <c r="A58" s="64" t="s">
        <v>252</v>
      </c>
      <c r="B58" s="64" t="s">
        <v>1797</v>
      </c>
      <c r="C58" t="s">
        <v>1775</v>
      </c>
    </row>
    <row r="59" spans="1:3">
      <c r="A59" s="65" t="s">
        <v>253</v>
      </c>
      <c r="B59" s="65" t="s">
        <v>1776</v>
      </c>
      <c r="C59" t="s">
        <v>1798</v>
      </c>
    </row>
    <row r="60" spans="1:3">
      <c r="A60" s="64" t="s">
        <v>254</v>
      </c>
      <c r="B60" s="64" t="s">
        <v>1771</v>
      </c>
      <c r="C60" t="s">
        <v>1799</v>
      </c>
    </row>
    <row r="61" spans="1:3">
      <c r="A61" s="65" t="s">
        <v>255</v>
      </c>
      <c r="B61" s="65" t="s">
        <v>1800</v>
      </c>
      <c r="C61" t="s">
        <v>1772</v>
      </c>
    </row>
    <row r="62" spans="1:3">
      <c r="A62" s="64" t="s">
        <v>256</v>
      </c>
      <c r="B62" s="64" t="s">
        <v>1781</v>
      </c>
      <c r="C62" t="s">
        <v>1801</v>
      </c>
    </row>
    <row r="63" spans="1:3">
      <c r="A63" s="65" t="s">
        <v>257</v>
      </c>
      <c r="B63" s="65" t="s">
        <v>1802</v>
      </c>
      <c r="C63" t="s">
        <v>1782</v>
      </c>
    </row>
    <row r="64" spans="1:3">
      <c r="A64" s="64" t="s">
        <v>258</v>
      </c>
      <c r="B64" s="64" t="s">
        <v>1803</v>
      </c>
      <c r="C64" t="s">
        <v>1779</v>
      </c>
    </row>
    <row r="65" spans="1:3">
      <c r="A65" s="65" t="s">
        <v>259</v>
      </c>
      <c r="B65" s="65" t="s">
        <v>1780</v>
      </c>
      <c r="C65" t="s">
        <v>1804</v>
      </c>
    </row>
    <row r="66" spans="1:3">
      <c r="A66" s="64" t="s">
        <v>260</v>
      </c>
      <c r="B66" s="64" t="s">
        <v>1805</v>
      </c>
      <c r="C66" t="s">
        <v>1778</v>
      </c>
    </row>
    <row r="67" spans="1:3">
      <c r="A67" s="65" t="s">
        <v>261</v>
      </c>
      <c r="B67" s="65" t="s">
        <v>1777</v>
      </c>
      <c r="C67" t="s">
        <v>1806</v>
      </c>
    </row>
    <row r="68" spans="1:3">
      <c r="A68" s="64" t="s">
        <v>262</v>
      </c>
      <c r="B68" s="64" t="s">
        <v>1786</v>
      </c>
      <c r="C68" t="s">
        <v>1807</v>
      </c>
    </row>
    <row r="69" spans="1:3">
      <c r="A69" s="65" t="s">
        <v>263</v>
      </c>
      <c r="B69" s="65" t="s">
        <v>1808</v>
      </c>
      <c r="C69" t="s">
        <v>1785</v>
      </c>
    </row>
    <row r="70" spans="1:3">
      <c r="A70" s="64" t="s">
        <v>264</v>
      </c>
      <c r="B70" s="64" t="s">
        <v>1809</v>
      </c>
      <c r="C70" t="s">
        <v>1783</v>
      </c>
    </row>
    <row r="71" spans="1:3">
      <c r="A71" s="65" t="s">
        <v>265</v>
      </c>
      <c r="B71" s="65" t="s">
        <v>1784</v>
      </c>
      <c r="C71" t="s">
        <v>1810</v>
      </c>
    </row>
    <row r="72" spans="1:3">
      <c r="A72" s="64" t="s">
        <v>266</v>
      </c>
      <c r="B72" s="64" t="s">
        <v>1788</v>
      </c>
      <c r="C72" t="s">
        <v>1811</v>
      </c>
    </row>
    <row r="73" spans="1:3">
      <c r="A73" s="65" t="s">
        <v>267</v>
      </c>
      <c r="B73" s="65" t="s">
        <v>1812</v>
      </c>
      <c r="C73" t="s">
        <v>1787</v>
      </c>
    </row>
    <row r="74" spans="1:3">
      <c r="A74" s="64" t="s">
        <v>268</v>
      </c>
      <c r="B74" s="64" t="s">
        <v>1813</v>
      </c>
      <c r="C74" t="s">
        <v>1814</v>
      </c>
    </row>
    <row r="75" spans="1:3">
      <c r="A75" s="65" t="s">
        <v>270</v>
      </c>
      <c r="B75" s="65" t="s">
        <v>1815</v>
      </c>
      <c r="C75" t="s">
        <v>1816</v>
      </c>
    </row>
    <row r="76" spans="1:3">
      <c r="A76" s="64" t="s">
        <v>272</v>
      </c>
      <c r="B76" s="64" t="s">
        <v>1817</v>
      </c>
      <c r="C76" t="s">
        <v>1818</v>
      </c>
    </row>
    <row r="77" spans="1:3">
      <c r="A77" s="65" t="s">
        <v>274</v>
      </c>
      <c r="B77" s="65" t="s">
        <v>1819</v>
      </c>
      <c r="C77" t="s">
        <v>1820</v>
      </c>
    </row>
    <row r="78" spans="1:3">
      <c r="A78" s="64" t="s">
        <v>276</v>
      </c>
      <c r="B78" s="64" t="s">
        <v>1821</v>
      </c>
      <c r="C78" t="s">
        <v>1822</v>
      </c>
    </row>
    <row r="79" spans="1:3">
      <c r="A79" s="65" t="s">
        <v>278</v>
      </c>
      <c r="B79" s="65" t="s">
        <v>1823</v>
      </c>
      <c r="C79" t="s">
        <v>1824</v>
      </c>
    </row>
    <row r="80" spans="1:3">
      <c r="A80" s="64" t="s">
        <v>280</v>
      </c>
      <c r="B80" s="64" t="s">
        <v>1825</v>
      </c>
      <c r="C80" t="s">
        <v>1826</v>
      </c>
    </row>
    <row r="81" spans="1:3">
      <c r="A81" s="65" t="s">
        <v>282</v>
      </c>
      <c r="B81" s="65" t="s">
        <v>1827</v>
      </c>
      <c r="C81" t="s">
        <v>1828</v>
      </c>
    </row>
    <row r="82" spans="1:3">
      <c r="A82" s="64" t="s">
        <v>284</v>
      </c>
      <c r="B82" s="64" t="s">
        <v>1829</v>
      </c>
      <c r="C82" t="s">
        <v>1830</v>
      </c>
    </row>
    <row r="83" spans="1:3">
      <c r="A83" s="65" t="s">
        <v>286</v>
      </c>
      <c r="B83" s="65" t="s">
        <v>1831</v>
      </c>
      <c r="C83" t="s">
        <v>1832</v>
      </c>
    </row>
    <row r="84" spans="1:3">
      <c r="A84" s="64" t="s">
        <v>288</v>
      </c>
      <c r="B84" s="64" t="s">
        <v>1833</v>
      </c>
      <c r="C84" t="s">
        <v>1834</v>
      </c>
    </row>
    <row r="85" spans="1:3">
      <c r="A85" s="65" t="s">
        <v>290</v>
      </c>
      <c r="B85" s="65" t="s">
        <v>1835</v>
      </c>
      <c r="C85" t="s">
        <v>1836</v>
      </c>
    </row>
    <row r="86" spans="1:3">
      <c r="A86" s="64" t="s">
        <v>292</v>
      </c>
      <c r="B86" s="64" t="s">
        <v>1837</v>
      </c>
      <c r="C86" t="s">
        <v>1838</v>
      </c>
    </row>
    <row r="87" spans="1:3">
      <c r="A87" s="65" t="s">
        <v>294</v>
      </c>
      <c r="B87" s="65" t="s">
        <v>1839</v>
      </c>
      <c r="C87" t="s">
        <v>1840</v>
      </c>
    </row>
    <row r="88" spans="1:3">
      <c r="A88" s="64" t="s">
        <v>296</v>
      </c>
      <c r="B88" s="64" t="s">
        <v>1841</v>
      </c>
      <c r="C88" t="s">
        <v>1842</v>
      </c>
    </row>
    <row r="89" spans="1:3">
      <c r="A89" s="65" t="s">
        <v>298</v>
      </c>
      <c r="B89" s="65" t="s">
        <v>1843</v>
      </c>
      <c r="C89" t="s">
        <v>1844</v>
      </c>
    </row>
    <row r="90" spans="1:3">
      <c r="A90" s="64" t="s">
        <v>300</v>
      </c>
      <c r="B90" s="64" t="s">
        <v>1845</v>
      </c>
      <c r="C90" t="s">
        <v>1846</v>
      </c>
    </row>
    <row r="91" spans="1:3">
      <c r="A91" s="65" t="s">
        <v>302</v>
      </c>
      <c r="B91" s="65" t="s">
        <v>1847</v>
      </c>
      <c r="C91" t="s">
        <v>1848</v>
      </c>
    </row>
    <row r="92" spans="1:3">
      <c r="A92" s="64" t="s">
        <v>304</v>
      </c>
      <c r="B92" s="64" t="s">
        <v>1849</v>
      </c>
      <c r="C92" t="s">
        <v>1850</v>
      </c>
    </row>
    <row r="93" spans="1:3">
      <c r="A93" s="65" t="s">
        <v>306</v>
      </c>
      <c r="B93" s="65" t="s">
        <v>1851</v>
      </c>
      <c r="C93" t="s">
        <v>1852</v>
      </c>
    </row>
    <row r="94" spans="1:3">
      <c r="A94" s="64" t="s">
        <v>308</v>
      </c>
      <c r="B94" s="64" t="s">
        <v>1853</v>
      </c>
      <c r="C94" t="s">
        <v>1854</v>
      </c>
    </row>
    <row r="95" spans="1:3">
      <c r="A95" s="65" t="s">
        <v>310</v>
      </c>
      <c r="B95" s="65" t="s">
        <v>1855</v>
      </c>
      <c r="C95" t="s">
        <v>1856</v>
      </c>
    </row>
    <row r="96" spans="1:3">
      <c r="A96" s="64" t="s">
        <v>312</v>
      </c>
      <c r="B96" s="64" t="s">
        <v>1857</v>
      </c>
      <c r="C96" t="s">
        <v>1858</v>
      </c>
    </row>
    <row r="97" spans="1:3">
      <c r="A97" s="65" t="s">
        <v>314</v>
      </c>
      <c r="B97" s="65" t="s">
        <v>1859</v>
      </c>
      <c r="C97" t="s">
        <v>1860</v>
      </c>
    </row>
    <row r="98" spans="1:3">
      <c r="A98" s="64" t="s">
        <v>316</v>
      </c>
      <c r="B98" s="64" t="s">
        <v>1861</v>
      </c>
      <c r="C98" t="s">
        <v>1862</v>
      </c>
    </row>
    <row r="99" spans="1:3">
      <c r="A99" s="65" t="s">
        <v>318</v>
      </c>
      <c r="B99" s="65" t="s">
        <v>1863</v>
      </c>
      <c r="C99" t="s">
        <v>1864</v>
      </c>
    </row>
    <row r="100" spans="1:3">
      <c r="A100" s="64" t="s">
        <v>320</v>
      </c>
      <c r="B100" s="64" t="s">
        <v>1865</v>
      </c>
      <c r="C100" t="s">
        <v>1866</v>
      </c>
    </row>
    <row r="101" spans="1:3">
      <c r="A101" s="65" t="s">
        <v>322</v>
      </c>
      <c r="B101" s="65" t="s">
        <v>1867</v>
      </c>
      <c r="C101" t="s">
        <v>1868</v>
      </c>
    </row>
    <row r="102" spans="1:3">
      <c r="A102" s="64" t="s">
        <v>324</v>
      </c>
      <c r="B102" s="64" t="s">
        <v>1869</v>
      </c>
      <c r="C102" t="s">
        <v>1870</v>
      </c>
    </row>
    <row r="103" spans="1:3">
      <c r="A103" s="65" t="s">
        <v>326</v>
      </c>
      <c r="B103" s="65" t="s">
        <v>1871</v>
      </c>
      <c r="C103" t="s">
        <v>1872</v>
      </c>
    </row>
    <row r="104" spans="1:3">
      <c r="A104" s="64" t="s">
        <v>328</v>
      </c>
      <c r="B104" s="64" t="s">
        <v>1873</v>
      </c>
      <c r="C104" t="s">
        <v>1874</v>
      </c>
    </row>
    <row r="105" spans="1:3">
      <c r="A105" s="65" t="s">
        <v>330</v>
      </c>
      <c r="B105" s="65" t="s">
        <v>1875</v>
      </c>
      <c r="C105" t="s">
        <v>1876</v>
      </c>
    </row>
  </sheetData>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15AEB-068F-41D9-B8D6-C7FE910C5FE8}">
  <dimension ref="A1:AW49"/>
  <sheetViews>
    <sheetView zoomScale="80" zoomScaleNormal="80" workbookViewId="0"/>
  </sheetViews>
  <sheetFormatPr defaultRowHeight="15"/>
  <cols>
    <col min="1" max="1" width="18.85546875" bestFit="1" customWidth="1"/>
    <col min="2" max="2" width="7.42578125" bestFit="1" customWidth="1"/>
    <col min="3" max="4" width="11.5703125" bestFit="1" customWidth="1"/>
    <col min="5" max="5" width="8.42578125" bestFit="1" customWidth="1"/>
    <col min="6" max="6" width="8" bestFit="1" customWidth="1"/>
    <col min="7" max="7" width="18.85546875" bestFit="1" customWidth="1"/>
    <col min="8" max="8" width="6.28515625" bestFit="1" customWidth="1"/>
    <col min="9" max="9" width="11.42578125" bestFit="1" customWidth="1"/>
    <col min="10" max="10" width="6.28515625" bestFit="1" customWidth="1"/>
    <col min="11" max="11" width="8.85546875" bestFit="1" customWidth="1"/>
    <col min="12" max="12" width="5.5703125" bestFit="1" customWidth="1"/>
    <col min="13" max="13" width="8.85546875" bestFit="1" customWidth="1"/>
    <col min="14" max="14" width="4.5703125" bestFit="1" customWidth="1"/>
    <col min="15" max="15" width="9.28515625" bestFit="1" customWidth="1"/>
    <col min="16" max="16" width="9" bestFit="1" customWidth="1"/>
    <col min="17" max="17" width="7.28515625" bestFit="1" customWidth="1"/>
    <col min="19" max="19" width="8.7109375" bestFit="1" customWidth="1"/>
    <col min="20" max="20" width="12.140625" bestFit="1" customWidth="1"/>
    <col min="21" max="21" width="8.42578125" bestFit="1" customWidth="1"/>
    <col min="22" max="22" width="12" bestFit="1" customWidth="1"/>
    <col min="23" max="23" width="6.28515625" bestFit="1" customWidth="1"/>
    <col min="24" max="24" width="8" bestFit="1" customWidth="1"/>
    <col min="25" max="25" width="7.5703125" bestFit="1" customWidth="1"/>
    <col min="26" max="26" width="8.140625" bestFit="1" customWidth="1"/>
    <col min="27" max="27" width="5.85546875" bestFit="1" customWidth="1"/>
    <col min="28" max="28" width="6.7109375" bestFit="1" customWidth="1"/>
    <col min="29" max="29" width="12.42578125" bestFit="1" customWidth="1"/>
    <col min="30" max="30" width="6" bestFit="1" customWidth="1"/>
    <col min="31" max="31" width="11.28515625" bestFit="1" customWidth="1"/>
    <col min="32" max="32" width="12.28515625" bestFit="1" customWidth="1"/>
    <col min="33" max="33" width="8.28515625" bestFit="1" customWidth="1"/>
    <col min="34" max="34" width="7.28515625" bestFit="1" customWidth="1"/>
    <col min="35" max="35" width="8" bestFit="1" customWidth="1"/>
    <col min="36" max="36" width="4.5703125" bestFit="1" customWidth="1"/>
    <col min="37" max="37" width="7.85546875" bestFit="1" customWidth="1"/>
    <col min="38" max="38" width="9.42578125" bestFit="1" customWidth="1"/>
    <col min="39" max="39" width="7.140625" bestFit="1" customWidth="1"/>
    <col min="40" max="40" width="7.28515625" bestFit="1" customWidth="1"/>
    <col min="41" max="41" width="7" bestFit="1" customWidth="1"/>
    <col min="42" max="42" width="8.42578125" bestFit="1" customWidth="1"/>
    <col min="43" max="43" width="6.7109375" bestFit="1" customWidth="1"/>
    <col min="44" max="44" width="10.7109375" bestFit="1" customWidth="1"/>
    <col min="45" max="45" width="9.5703125" bestFit="1" customWidth="1"/>
    <col min="46" max="46" width="8.140625" bestFit="1" customWidth="1"/>
    <col min="47" max="47" width="7.85546875" bestFit="1" customWidth="1"/>
    <col min="48" max="48" width="7" bestFit="1" customWidth="1"/>
    <col min="49" max="49" width="8.42578125" bestFit="1" customWidth="1"/>
  </cols>
  <sheetData>
    <row r="1" spans="1:49">
      <c r="A1" s="57"/>
      <c r="B1" t="str" cm="1">
        <f t="array" ref="B1:AW1">TRANSPOSE(A2:A49)</f>
        <v>Mexico</v>
      </c>
      <c r="C1" t="str">
        <v>South Africa</v>
      </c>
      <c r="D1" t="str">
        <v>South Korea</v>
      </c>
      <c r="E1" t="str">
        <v>Czechia</v>
      </c>
      <c r="F1" t="str">
        <v>Canada</v>
      </c>
      <c r="G1" t="str">
        <v>Bosnia-Herzegovina</v>
      </c>
      <c r="H1" t="str">
        <v>Qatar</v>
      </c>
      <c r="I1" t="str">
        <v>Switzerland</v>
      </c>
      <c r="J1" t="str">
        <v>Brazil</v>
      </c>
      <c r="K1" t="str">
        <v>Morocco</v>
      </c>
      <c r="L1" t="str">
        <v>Haiti</v>
      </c>
      <c r="M1" t="str">
        <v>Scotland</v>
      </c>
      <c r="N1" t="str">
        <v>USA</v>
      </c>
      <c r="O1" t="str">
        <v>Paraguay</v>
      </c>
      <c r="P1" t="str">
        <v>Australia</v>
      </c>
      <c r="Q1" t="str">
        <v>Turkiye</v>
      </c>
      <c r="R1" t="str">
        <v>Germany</v>
      </c>
      <c r="S1" t="str">
        <v>Curaçao</v>
      </c>
      <c r="T1" t="str">
        <v>Côte d'Ivoire</v>
      </c>
      <c r="U1" t="str">
        <v>Ecuador</v>
      </c>
      <c r="V1" t="str">
        <v>Netherlands</v>
      </c>
      <c r="W1" t="str">
        <v>Japan</v>
      </c>
      <c r="X1" t="str">
        <v>Sweden</v>
      </c>
      <c r="Y1" t="str">
        <v>Tunisia</v>
      </c>
      <c r="Z1" t="str">
        <v>Belgium</v>
      </c>
      <c r="AA1" t="str">
        <v>Egypt</v>
      </c>
      <c r="AB1" t="str">
        <v>IR Iran</v>
      </c>
      <c r="AC1" t="str">
        <v>New Zealand</v>
      </c>
      <c r="AD1" t="str">
        <v>Spain</v>
      </c>
      <c r="AE1" t="str">
        <v>Cabo Verde</v>
      </c>
      <c r="AF1" t="str">
        <v>Saudi Arabia</v>
      </c>
      <c r="AG1" t="str">
        <v>Uruguay</v>
      </c>
      <c r="AH1" t="str">
        <v>France</v>
      </c>
      <c r="AI1" t="str">
        <v>Senegal</v>
      </c>
      <c r="AJ1" t="str">
        <v>Iraq</v>
      </c>
      <c r="AK1" t="str">
        <v>Norway</v>
      </c>
      <c r="AL1" t="str">
        <v>Argentina</v>
      </c>
      <c r="AM1" t="str">
        <v>Algeria</v>
      </c>
      <c r="AN1" t="str">
        <v>Austria</v>
      </c>
      <c r="AO1" t="str">
        <v>Jordan</v>
      </c>
      <c r="AP1" t="str">
        <v>Portugal</v>
      </c>
      <c r="AQ1" t="str">
        <v>Congo</v>
      </c>
      <c r="AR1" t="str">
        <v>Uzbekistan</v>
      </c>
      <c r="AS1" t="str">
        <v>Colombia</v>
      </c>
      <c r="AT1" t="str">
        <v>England</v>
      </c>
      <c r="AU1" t="str">
        <v>Croatia</v>
      </c>
      <c r="AV1" t="str">
        <v>Ghana</v>
      </c>
      <c r="AW1" t="str">
        <v>Panama</v>
      </c>
    </row>
    <row r="2" spans="1:49">
      <c r="A2" t="s">
        <v>26</v>
      </c>
    </row>
    <row r="3" spans="1:49">
      <c r="A3" t="s">
        <v>31</v>
      </c>
    </row>
    <row r="4" spans="1:49">
      <c r="A4" t="s">
        <v>35</v>
      </c>
    </row>
    <row r="5" spans="1:49">
      <c r="A5" t="s">
        <v>39</v>
      </c>
    </row>
    <row r="6" spans="1:49">
      <c r="A6" t="s">
        <v>43</v>
      </c>
    </row>
    <row r="7" spans="1:49">
      <c r="A7" t="s">
        <v>47</v>
      </c>
    </row>
    <row r="8" spans="1:49">
      <c r="A8" t="s">
        <v>49</v>
      </c>
    </row>
    <row r="9" spans="1:49">
      <c r="A9" t="s">
        <v>51</v>
      </c>
    </row>
    <row r="10" spans="1:49">
      <c r="A10" t="s">
        <v>53</v>
      </c>
    </row>
    <row r="11" spans="1:49">
      <c r="A11" t="s">
        <v>56</v>
      </c>
    </row>
    <row r="12" spans="1:49">
      <c r="A12" t="s">
        <v>58</v>
      </c>
    </row>
    <row r="13" spans="1:49">
      <c r="A13" t="s">
        <v>60</v>
      </c>
    </row>
    <row r="14" spans="1:49">
      <c r="A14" t="s">
        <v>62</v>
      </c>
    </row>
    <row r="15" spans="1:49">
      <c r="A15" t="s">
        <v>64</v>
      </c>
    </row>
    <row r="16" spans="1:49">
      <c r="A16" t="s">
        <v>66</v>
      </c>
    </row>
    <row r="17" spans="1:1">
      <c r="A17" t="s">
        <v>68</v>
      </c>
    </row>
    <row r="18" spans="1:1">
      <c r="A18" t="s">
        <v>70</v>
      </c>
    </row>
    <row r="19" spans="1:1">
      <c r="A19" t="s">
        <v>73</v>
      </c>
    </row>
    <row r="20" spans="1:1">
      <c r="A20" t="s">
        <v>75</v>
      </c>
    </row>
    <row r="21" spans="1:1">
      <c r="A21" t="s">
        <v>77</v>
      </c>
    </row>
    <row r="22" spans="1:1">
      <c r="A22" t="s">
        <v>79</v>
      </c>
    </row>
    <row r="23" spans="1:1">
      <c r="A23" t="s">
        <v>82</v>
      </c>
    </row>
    <row r="24" spans="1:1">
      <c r="A24" t="s">
        <v>84</v>
      </c>
    </row>
    <row r="25" spans="1:1">
      <c r="A25" t="s">
        <v>86</v>
      </c>
    </row>
    <row r="26" spans="1:1">
      <c r="A26" t="s">
        <v>88</v>
      </c>
    </row>
    <row r="27" spans="1:1">
      <c r="A27" t="s">
        <v>91</v>
      </c>
    </row>
    <row r="28" spans="1:1">
      <c r="A28" t="s">
        <v>93</v>
      </c>
    </row>
    <row r="29" spans="1:1">
      <c r="A29" t="s">
        <v>95</v>
      </c>
    </row>
    <row r="30" spans="1:1">
      <c r="A30" t="s">
        <v>97</v>
      </c>
    </row>
    <row r="31" spans="1:1">
      <c r="A31" t="s">
        <v>100</v>
      </c>
    </row>
    <row r="32" spans="1:1">
      <c r="A32" t="s">
        <v>102</v>
      </c>
    </row>
    <row r="33" spans="1:1">
      <c r="A33" t="s">
        <v>104</v>
      </c>
    </row>
    <row r="34" spans="1:1">
      <c r="A34" t="s">
        <v>106</v>
      </c>
    </row>
    <row r="35" spans="1:1">
      <c r="A35" t="s">
        <v>110</v>
      </c>
    </row>
    <row r="36" spans="1:1">
      <c r="A36" t="s">
        <v>113</v>
      </c>
    </row>
    <row r="37" spans="1:1">
      <c r="A37" t="s">
        <v>115</v>
      </c>
    </row>
    <row r="38" spans="1:1">
      <c r="A38" t="s">
        <v>117</v>
      </c>
    </row>
    <row r="39" spans="1:1">
      <c r="A39" t="s">
        <v>120</v>
      </c>
    </row>
    <row r="40" spans="1:1">
      <c r="A40" t="s">
        <v>122</v>
      </c>
    </row>
    <row r="41" spans="1:1">
      <c r="A41" t="s">
        <v>124</v>
      </c>
    </row>
    <row r="42" spans="1:1">
      <c r="A42" t="s">
        <v>126</v>
      </c>
    </row>
    <row r="43" spans="1:1">
      <c r="A43" t="s">
        <v>129</v>
      </c>
    </row>
    <row r="44" spans="1:1">
      <c r="A44" t="s">
        <v>131</v>
      </c>
    </row>
    <row r="45" spans="1:1">
      <c r="A45" t="s">
        <v>133</v>
      </c>
    </row>
    <row r="46" spans="1:1">
      <c r="A46" t="s">
        <v>135</v>
      </c>
    </row>
    <row r="47" spans="1:1">
      <c r="A47" t="s">
        <v>138</v>
      </c>
    </row>
    <row r="48" spans="1:1">
      <c r="A48" t="s">
        <v>140</v>
      </c>
    </row>
    <row r="49" spans="1:1">
      <c r="A49" t="s">
        <v>142</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A1E0-97D9-48E7-91C4-7B6249A97D6F}">
  <sheetPr codeName="Planilha10"/>
  <dimension ref="A1:C48"/>
  <sheetViews>
    <sheetView workbookViewId="0">
      <selection activeCell="C1" sqref="C1"/>
    </sheetView>
  </sheetViews>
  <sheetFormatPr defaultRowHeight="15"/>
  <cols>
    <col min="1" max="1" width="20" bestFit="1" customWidth="1"/>
    <col min="2" max="2" width="23.5703125" bestFit="1" customWidth="1"/>
  </cols>
  <sheetData>
    <row r="1" spans="1:3">
      <c r="A1" t="s">
        <v>146</v>
      </c>
      <c r="B1" t="s">
        <v>1877</v>
      </c>
      <c r="C1" s="1" t="s">
        <v>1878</v>
      </c>
    </row>
    <row r="2" spans="1:3">
      <c r="A2" t="s">
        <v>1879</v>
      </c>
      <c r="B2" t="s">
        <v>1880</v>
      </c>
    </row>
    <row r="3" spans="1:3">
      <c r="A3" t="s">
        <v>1881</v>
      </c>
      <c r="B3" t="s">
        <v>1882</v>
      </c>
    </row>
    <row r="4" spans="1:3">
      <c r="A4" t="s">
        <v>1883</v>
      </c>
      <c r="B4" t="s">
        <v>1884</v>
      </c>
    </row>
    <row r="5" spans="1:3">
      <c r="A5" t="s">
        <v>1885</v>
      </c>
      <c r="B5" t="s">
        <v>1886</v>
      </c>
    </row>
    <row r="6" spans="1:3">
      <c r="A6" t="s">
        <v>1887</v>
      </c>
      <c r="B6" t="s">
        <v>1888</v>
      </c>
    </row>
    <row r="7" spans="1:3">
      <c r="A7" t="s">
        <v>1889</v>
      </c>
      <c r="B7" t="s">
        <v>1890</v>
      </c>
    </row>
    <row r="8" spans="1:3">
      <c r="A8" t="s">
        <v>1891</v>
      </c>
      <c r="B8" t="s">
        <v>1892</v>
      </c>
    </row>
    <row r="9" spans="1:3">
      <c r="A9" t="s">
        <v>1893</v>
      </c>
      <c r="B9" t="s">
        <v>1894</v>
      </c>
    </row>
    <row r="10" spans="1:3">
      <c r="A10" t="s">
        <v>1895</v>
      </c>
      <c r="B10" t="s">
        <v>1896</v>
      </c>
    </row>
    <row r="11" spans="1:3">
      <c r="A11" t="s">
        <v>1897</v>
      </c>
      <c r="B11" t="s">
        <v>1898</v>
      </c>
    </row>
    <row r="12" spans="1:3">
      <c r="A12" t="s">
        <v>1899</v>
      </c>
      <c r="B12" t="s">
        <v>1900</v>
      </c>
    </row>
    <row r="13" spans="1:3">
      <c r="A13" t="s">
        <v>1901</v>
      </c>
      <c r="B13" t="s">
        <v>1902</v>
      </c>
    </row>
    <row r="14" spans="1:3">
      <c r="A14" t="s">
        <v>1903</v>
      </c>
      <c r="B14" t="s">
        <v>1904</v>
      </c>
    </row>
    <row r="15" spans="1:3">
      <c r="A15" t="s">
        <v>1905</v>
      </c>
      <c r="B15" t="s">
        <v>1906</v>
      </c>
    </row>
    <row r="16" spans="1:3">
      <c r="A16" t="s">
        <v>1907</v>
      </c>
      <c r="B16" t="s">
        <v>1908</v>
      </c>
    </row>
    <row r="17" spans="1:2">
      <c r="A17" t="s">
        <v>1909</v>
      </c>
      <c r="B17" t="s">
        <v>1910</v>
      </c>
    </row>
    <row r="18" spans="1:2">
      <c r="A18" t="s">
        <v>1911</v>
      </c>
      <c r="B18" t="s">
        <v>1912</v>
      </c>
    </row>
    <row r="19" spans="1:2">
      <c r="A19" t="s">
        <v>1913</v>
      </c>
      <c r="B19" t="s">
        <v>1914</v>
      </c>
    </row>
    <row r="20" spans="1:2">
      <c r="A20" t="s">
        <v>1915</v>
      </c>
      <c r="B20" t="s">
        <v>1916</v>
      </c>
    </row>
    <row r="21" spans="1:2">
      <c r="A21" t="s">
        <v>1917</v>
      </c>
      <c r="B21" t="s">
        <v>1918</v>
      </c>
    </row>
    <row r="22" spans="1:2">
      <c r="A22" t="s">
        <v>1919</v>
      </c>
      <c r="B22" t="s">
        <v>1920</v>
      </c>
    </row>
    <row r="23" spans="1:2">
      <c r="A23" t="s">
        <v>1921</v>
      </c>
      <c r="B23" t="s">
        <v>1922</v>
      </c>
    </row>
    <row r="24" spans="1:2">
      <c r="A24" t="s">
        <v>1923</v>
      </c>
      <c r="B24" t="s">
        <v>1924</v>
      </c>
    </row>
    <row r="25" spans="1:2">
      <c r="A25" t="s">
        <v>1925</v>
      </c>
      <c r="B25" t="s">
        <v>1926</v>
      </c>
    </row>
    <row r="26" spans="1:2">
      <c r="A26" t="s">
        <v>1927</v>
      </c>
      <c r="B26" t="s">
        <v>1928</v>
      </c>
    </row>
    <row r="27" spans="1:2">
      <c r="A27" t="s">
        <v>1929</v>
      </c>
      <c r="B27" t="s">
        <v>1930</v>
      </c>
    </row>
    <row r="28" spans="1:2">
      <c r="A28" t="s">
        <v>1931</v>
      </c>
      <c r="B28" t="s">
        <v>1932</v>
      </c>
    </row>
    <row r="29" spans="1:2">
      <c r="A29" t="s">
        <v>1933</v>
      </c>
      <c r="B29" t="s">
        <v>1934</v>
      </c>
    </row>
    <row r="30" spans="1:2">
      <c r="A30" t="s">
        <v>1935</v>
      </c>
      <c r="B30" t="s">
        <v>1936</v>
      </c>
    </row>
    <row r="31" spans="1:2">
      <c r="A31" t="s">
        <v>1937</v>
      </c>
      <c r="B31" t="s">
        <v>1938</v>
      </c>
    </row>
    <row r="32" spans="1:2">
      <c r="A32" t="s">
        <v>1939</v>
      </c>
      <c r="B32" t="s">
        <v>1940</v>
      </c>
    </row>
    <row r="33" spans="1:2">
      <c r="A33" t="s">
        <v>1941</v>
      </c>
      <c r="B33" t="s">
        <v>1942</v>
      </c>
    </row>
    <row r="34" spans="1:2">
      <c r="A34" t="s">
        <v>1943</v>
      </c>
      <c r="B34" t="s">
        <v>1922</v>
      </c>
    </row>
    <row r="35" spans="1:2">
      <c r="A35" t="s">
        <v>1944</v>
      </c>
      <c r="B35" t="s">
        <v>1945</v>
      </c>
    </row>
    <row r="36" spans="1:2">
      <c r="A36" t="s">
        <v>1946</v>
      </c>
      <c r="B36" t="s">
        <v>1947</v>
      </c>
    </row>
    <row r="37" spans="1:2">
      <c r="A37" t="s">
        <v>1948</v>
      </c>
      <c r="B37" t="s">
        <v>1949</v>
      </c>
    </row>
    <row r="38" spans="1:2">
      <c r="A38" t="s">
        <v>1950</v>
      </c>
      <c r="B38" t="s">
        <v>1951</v>
      </c>
    </row>
    <row r="39" spans="1:2">
      <c r="A39" t="s">
        <v>1952</v>
      </c>
      <c r="B39" t="s">
        <v>1953</v>
      </c>
    </row>
    <row r="40" spans="1:2">
      <c r="A40" t="s">
        <v>1954</v>
      </c>
      <c r="B40" t="s">
        <v>1955</v>
      </c>
    </row>
    <row r="41" spans="1:2">
      <c r="A41" t="s">
        <v>1956</v>
      </c>
      <c r="B41" t="s">
        <v>1957</v>
      </c>
    </row>
    <row r="42" spans="1:2">
      <c r="A42" t="s">
        <v>1958</v>
      </c>
      <c r="B42" t="s">
        <v>1959</v>
      </c>
    </row>
    <row r="43" spans="1:2">
      <c r="A43" t="s">
        <v>1960</v>
      </c>
      <c r="B43" t="s">
        <v>1961</v>
      </c>
    </row>
    <row r="44" spans="1:2">
      <c r="A44" t="s">
        <v>1962</v>
      </c>
      <c r="B44" t="s">
        <v>1963</v>
      </c>
    </row>
    <row r="45" spans="1:2">
      <c r="A45" t="s">
        <v>1964</v>
      </c>
      <c r="B45" t="s">
        <v>1965</v>
      </c>
    </row>
    <row r="46" spans="1:2">
      <c r="A46" t="s">
        <v>1966</v>
      </c>
      <c r="B46" t="s">
        <v>1967</v>
      </c>
    </row>
    <row r="47" spans="1:2">
      <c r="A47" t="s">
        <v>1968</v>
      </c>
      <c r="B47" t="s">
        <v>1969</v>
      </c>
    </row>
    <row r="48" spans="1:2">
      <c r="A48" t="s">
        <v>1970</v>
      </c>
      <c r="B48" t="s">
        <v>1971</v>
      </c>
    </row>
  </sheetData>
  <hyperlinks>
    <hyperlink ref="C1" r:id="rId1" display="https://www.transfermarkt.com.br/weltmeisterschaft/trainer/pokalwettbewerb/FIWC" xr:uid="{BCD08DB6-DE30-413E-8115-0889C0C2CC24}"/>
  </hyperlinks>
  <pageMargins left="0.511811024" right="0.511811024" top="0.78740157499999996" bottom="0.78740157499999996" header="0.31496062000000002" footer="0.31496062000000002"/>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B4AA-A0D1-42F5-A897-36A1B68C8695}">
  <sheetPr codeName="Planilha11"/>
  <dimension ref="A1:J16162"/>
  <sheetViews>
    <sheetView workbookViewId="0">
      <selection activeCell="C1" sqref="C1"/>
    </sheetView>
  </sheetViews>
  <sheetFormatPr defaultRowHeight="15"/>
  <cols>
    <col min="1" max="1" width="11.42578125" bestFit="1" customWidth="1"/>
    <col min="2" max="2" width="7.7109375" bestFit="1" customWidth="1"/>
    <col min="3" max="3" width="34.140625" bestFit="1" customWidth="1"/>
    <col min="4" max="4" width="7.140625" bestFit="1" customWidth="1"/>
    <col min="5" max="5" width="10.7109375" bestFit="1" customWidth="1"/>
    <col min="6" max="6" width="22.5703125" bestFit="1" customWidth="1"/>
  </cols>
  <sheetData>
    <row r="1" spans="1:10">
      <c r="A1" t="s">
        <v>1972</v>
      </c>
      <c r="B1" t="s">
        <v>1973</v>
      </c>
      <c r="C1" t="s">
        <v>1974</v>
      </c>
      <c r="D1" t="s">
        <v>1975</v>
      </c>
      <c r="E1" t="s">
        <v>1976</v>
      </c>
      <c r="F1" t="s">
        <v>1977</v>
      </c>
    </row>
    <row r="2" spans="1:10" hidden="1">
      <c r="A2">
        <v>0</v>
      </c>
      <c r="B2">
        <v>1</v>
      </c>
      <c r="C2" t="s">
        <v>1210</v>
      </c>
      <c r="D2">
        <v>91</v>
      </c>
      <c r="E2" t="s">
        <v>1978</v>
      </c>
      <c r="F2" t="s">
        <v>106</v>
      </c>
      <c r="H2" s="3" t="s">
        <v>1979</v>
      </c>
      <c r="I2" s="82" t="s">
        <v>1980</v>
      </c>
      <c r="J2" s="83"/>
    </row>
    <row r="3" spans="1:10" hidden="1">
      <c r="A3">
        <v>1</v>
      </c>
      <c r="B3">
        <v>2</v>
      </c>
      <c r="C3" t="s">
        <v>1981</v>
      </c>
      <c r="D3">
        <v>91</v>
      </c>
      <c r="E3" t="s">
        <v>1982</v>
      </c>
      <c r="F3" t="s">
        <v>97</v>
      </c>
      <c r="H3" s="4" t="s">
        <v>1983</v>
      </c>
      <c r="I3" s="78" t="s">
        <v>1984</v>
      </c>
      <c r="J3" s="79"/>
    </row>
    <row r="4" spans="1:10" hidden="1">
      <c r="A4">
        <v>2</v>
      </c>
      <c r="B4">
        <v>4</v>
      </c>
      <c r="C4" t="s">
        <v>1292</v>
      </c>
      <c r="D4">
        <v>91</v>
      </c>
      <c r="E4" t="s">
        <v>1978</v>
      </c>
      <c r="F4" t="s">
        <v>115</v>
      </c>
      <c r="H4" s="5" t="s">
        <v>1985</v>
      </c>
      <c r="I4" s="76" t="s">
        <v>1986</v>
      </c>
      <c r="J4" s="77"/>
    </row>
    <row r="5" spans="1:10" hidden="1">
      <c r="A5">
        <v>3</v>
      </c>
      <c r="B5">
        <v>5</v>
      </c>
      <c r="C5" t="s">
        <v>1523</v>
      </c>
      <c r="D5">
        <v>90</v>
      </c>
      <c r="E5" t="s">
        <v>1987</v>
      </c>
      <c r="F5" t="s">
        <v>135</v>
      </c>
      <c r="H5" s="6" t="s">
        <v>1988</v>
      </c>
      <c r="I5" s="80" t="s">
        <v>1989</v>
      </c>
      <c r="J5" s="81"/>
    </row>
    <row r="6" spans="1:10" hidden="1">
      <c r="A6">
        <v>4</v>
      </c>
      <c r="B6">
        <v>7</v>
      </c>
      <c r="C6" t="s">
        <v>1990</v>
      </c>
      <c r="D6">
        <v>90</v>
      </c>
      <c r="E6" t="s">
        <v>1991</v>
      </c>
      <c r="F6" t="s">
        <v>53</v>
      </c>
      <c r="H6" s="4" t="s">
        <v>1982</v>
      </c>
      <c r="I6" s="78" t="s">
        <v>1992</v>
      </c>
      <c r="J6" s="79"/>
    </row>
    <row r="7" spans="1:10" hidden="1">
      <c r="A7">
        <v>5</v>
      </c>
      <c r="B7">
        <v>9</v>
      </c>
      <c r="C7" t="s">
        <v>964</v>
      </c>
      <c r="D7">
        <v>90</v>
      </c>
      <c r="E7" t="s">
        <v>1993</v>
      </c>
      <c r="F7" t="s">
        <v>88</v>
      </c>
      <c r="H7" s="5" t="s">
        <v>1993</v>
      </c>
      <c r="I7" s="76" t="s">
        <v>1994</v>
      </c>
      <c r="J7" s="77"/>
    </row>
    <row r="8" spans="1:10" hidden="1">
      <c r="A8">
        <v>6</v>
      </c>
      <c r="B8">
        <v>11</v>
      </c>
      <c r="C8" t="s">
        <v>1528</v>
      </c>
      <c r="D8">
        <v>90</v>
      </c>
      <c r="E8" t="s">
        <v>1978</v>
      </c>
      <c r="F8" t="s">
        <v>135</v>
      </c>
      <c r="H8" s="5" t="s">
        <v>1987</v>
      </c>
      <c r="I8" s="76" t="s">
        <v>1995</v>
      </c>
      <c r="J8" s="77"/>
    </row>
    <row r="9" spans="1:10" hidden="1">
      <c r="A9">
        <v>7</v>
      </c>
      <c r="B9">
        <v>12</v>
      </c>
      <c r="C9" t="s">
        <v>1996</v>
      </c>
      <c r="D9">
        <v>89</v>
      </c>
      <c r="E9" t="s">
        <v>1993</v>
      </c>
      <c r="F9" t="s">
        <v>115</v>
      </c>
      <c r="H9" s="5" t="s">
        <v>1997</v>
      </c>
      <c r="I9" s="76" t="s">
        <v>1998</v>
      </c>
      <c r="J9" s="77"/>
    </row>
    <row r="10" spans="1:10" hidden="1">
      <c r="A10">
        <v>8</v>
      </c>
      <c r="B10">
        <v>13</v>
      </c>
      <c r="C10" t="s">
        <v>1999</v>
      </c>
      <c r="D10">
        <v>89</v>
      </c>
      <c r="E10" t="s">
        <v>1979</v>
      </c>
      <c r="F10" t="s">
        <v>2000</v>
      </c>
      <c r="H10" s="6" t="s">
        <v>2001</v>
      </c>
      <c r="I10" s="80" t="s">
        <v>2002</v>
      </c>
      <c r="J10" s="81"/>
    </row>
    <row r="11" spans="1:10" hidden="1">
      <c r="A11">
        <v>9</v>
      </c>
      <c r="B11">
        <v>15</v>
      </c>
      <c r="C11" t="s">
        <v>2003</v>
      </c>
      <c r="D11">
        <v>89</v>
      </c>
      <c r="E11" t="s">
        <v>1979</v>
      </c>
      <c r="F11" t="s">
        <v>53</v>
      </c>
      <c r="H11" s="4" t="s">
        <v>1978</v>
      </c>
      <c r="I11" s="78" t="s">
        <v>2004</v>
      </c>
      <c r="J11" s="79"/>
    </row>
    <row r="12" spans="1:10" hidden="1">
      <c r="A12">
        <v>10</v>
      </c>
      <c r="B12">
        <v>16</v>
      </c>
      <c r="C12" t="s">
        <v>2005</v>
      </c>
      <c r="D12">
        <v>89</v>
      </c>
      <c r="E12" t="s">
        <v>1979</v>
      </c>
      <c r="F12" t="s">
        <v>88</v>
      </c>
      <c r="H12" s="5" t="s">
        <v>2006</v>
      </c>
      <c r="I12" s="76" t="s">
        <v>2007</v>
      </c>
      <c r="J12" s="77"/>
    </row>
    <row r="13" spans="1:10" hidden="1">
      <c r="A13">
        <v>11</v>
      </c>
      <c r="B13">
        <v>18</v>
      </c>
      <c r="C13" t="s">
        <v>2008</v>
      </c>
      <c r="D13">
        <v>89</v>
      </c>
      <c r="E13" t="s">
        <v>1978</v>
      </c>
      <c r="F13" t="s">
        <v>117</v>
      </c>
      <c r="H13" s="5" t="s">
        <v>2009</v>
      </c>
      <c r="I13" s="76" t="s">
        <v>2010</v>
      </c>
      <c r="J13" s="77"/>
    </row>
    <row r="14" spans="1:10" hidden="1">
      <c r="A14">
        <v>12</v>
      </c>
      <c r="B14">
        <v>20</v>
      </c>
      <c r="C14" t="s">
        <v>861</v>
      </c>
      <c r="D14">
        <v>89</v>
      </c>
      <c r="E14" t="s">
        <v>1983</v>
      </c>
      <c r="F14" t="s">
        <v>2011</v>
      </c>
      <c r="H14" s="6" t="s">
        <v>1991</v>
      </c>
      <c r="I14" s="80" t="s">
        <v>2012</v>
      </c>
      <c r="J14" s="81"/>
    </row>
    <row r="15" spans="1:10" hidden="1">
      <c r="A15">
        <v>13</v>
      </c>
      <c r="B15">
        <v>21</v>
      </c>
      <c r="C15" t="s">
        <v>2013</v>
      </c>
      <c r="D15">
        <v>89</v>
      </c>
      <c r="E15" t="s">
        <v>1979</v>
      </c>
      <c r="F15" t="s">
        <v>70</v>
      </c>
    </row>
    <row r="16" spans="1:10" hidden="1">
      <c r="A16">
        <v>14</v>
      </c>
      <c r="B16">
        <v>22</v>
      </c>
      <c r="C16" t="s">
        <v>1013</v>
      </c>
      <c r="D16">
        <v>89</v>
      </c>
      <c r="E16" t="s">
        <v>2009</v>
      </c>
      <c r="F16" t="s">
        <v>91</v>
      </c>
    </row>
    <row r="17" spans="1:6" hidden="1">
      <c r="A17">
        <v>15</v>
      </c>
      <c r="B17">
        <v>23</v>
      </c>
      <c r="C17" t="s">
        <v>1521</v>
      </c>
      <c r="D17">
        <v>88</v>
      </c>
      <c r="E17" t="s">
        <v>2009</v>
      </c>
      <c r="F17" t="s">
        <v>135</v>
      </c>
    </row>
    <row r="18" spans="1:6" hidden="1">
      <c r="A18">
        <v>16</v>
      </c>
      <c r="B18">
        <v>25</v>
      </c>
      <c r="C18" t="s">
        <v>1315</v>
      </c>
      <c r="D18">
        <v>88</v>
      </c>
      <c r="E18" t="s">
        <v>2009</v>
      </c>
      <c r="F18" t="s">
        <v>117</v>
      </c>
    </row>
    <row r="19" spans="1:6" hidden="1">
      <c r="A19">
        <v>17</v>
      </c>
      <c r="B19">
        <v>28</v>
      </c>
      <c r="C19" t="s">
        <v>2014</v>
      </c>
      <c r="D19">
        <v>88</v>
      </c>
      <c r="E19" t="s">
        <v>1978</v>
      </c>
      <c r="F19" t="s">
        <v>106</v>
      </c>
    </row>
    <row r="20" spans="1:6" hidden="1">
      <c r="A20">
        <v>18</v>
      </c>
      <c r="B20">
        <v>29</v>
      </c>
      <c r="C20" t="s">
        <v>2015</v>
      </c>
      <c r="D20">
        <v>88</v>
      </c>
      <c r="E20" t="s">
        <v>1983</v>
      </c>
      <c r="F20" t="s">
        <v>126</v>
      </c>
    </row>
    <row r="21" spans="1:6" hidden="1">
      <c r="A21">
        <v>19</v>
      </c>
      <c r="B21">
        <v>30</v>
      </c>
      <c r="C21" t="s">
        <v>2016</v>
      </c>
      <c r="D21">
        <v>88</v>
      </c>
      <c r="E21" t="s">
        <v>1978</v>
      </c>
      <c r="F21" t="s">
        <v>2017</v>
      </c>
    </row>
    <row r="22" spans="1:6" hidden="1">
      <c r="A22">
        <v>20</v>
      </c>
      <c r="B22">
        <v>32</v>
      </c>
      <c r="C22" t="s">
        <v>1157</v>
      </c>
      <c r="D22">
        <v>88</v>
      </c>
      <c r="E22" t="s">
        <v>1993</v>
      </c>
      <c r="F22" t="s">
        <v>104</v>
      </c>
    </row>
    <row r="23" spans="1:6" hidden="1">
      <c r="A23">
        <v>21</v>
      </c>
      <c r="B23">
        <v>33</v>
      </c>
      <c r="C23" t="s">
        <v>538</v>
      </c>
      <c r="D23">
        <v>88</v>
      </c>
      <c r="E23" t="s">
        <v>1979</v>
      </c>
      <c r="F23" t="s">
        <v>53</v>
      </c>
    </row>
    <row r="24" spans="1:6" hidden="1">
      <c r="A24">
        <v>22</v>
      </c>
      <c r="B24">
        <v>34</v>
      </c>
      <c r="C24" t="s">
        <v>2018</v>
      </c>
      <c r="D24">
        <v>88</v>
      </c>
      <c r="E24" t="s">
        <v>1993</v>
      </c>
      <c r="F24" t="s">
        <v>126</v>
      </c>
    </row>
    <row r="25" spans="1:6" hidden="1">
      <c r="A25">
        <v>23</v>
      </c>
      <c r="B25">
        <v>38</v>
      </c>
      <c r="C25" t="s">
        <v>2019</v>
      </c>
      <c r="D25">
        <v>88</v>
      </c>
      <c r="E25" t="s">
        <v>1979</v>
      </c>
      <c r="F25" t="s">
        <v>2020</v>
      </c>
    </row>
    <row r="26" spans="1:6" hidden="1">
      <c r="A26">
        <v>24</v>
      </c>
      <c r="B26">
        <v>40</v>
      </c>
      <c r="C26" t="s">
        <v>754</v>
      </c>
      <c r="D26">
        <v>88</v>
      </c>
      <c r="E26" t="s">
        <v>1983</v>
      </c>
      <c r="F26" t="s">
        <v>70</v>
      </c>
    </row>
    <row r="27" spans="1:6" hidden="1">
      <c r="A27">
        <v>25</v>
      </c>
      <c r="B27">
        <v>42</v>
      </c>
      <c r="C27" t="s">
        <v>766</v>
      </c>
      <c r="D27">
        <v>88</v>
      </c>
      <c r="E27" t="s">
        <v>1987</v>
      </c>
      <c r="F27" t="s">
        <v>70</v>
      </c>
    </row>
    <row r="28" spans="1:6" hidden="1">
      <c r="A28">
        <v>9187</v>
      </c>
      <c r="B28">
        <v>10108</v>
      </c>
      <c r="C28" t="s">
        <v>513</v>
      </c>
      <c r="D28">
        <v>65</v>
      </c>
      <c r="E28" t="s">
        <v>2001</v>
      </c>
      <c r="F28" t="s">
        <v>51</v>
      </c>
    </row>
    <row r="29" spans="1:6" hidden="1">
      <c r="A29">
        <v>27</v>
      </c>
      <c r="B29">
        <v>44</v>
      </c>
      <c r="C29" t="s">
        <v>2021</v>
      </c>
      <c r="D29">
        <v>87</v>
      </c>
      <c r="E29" t="s">
        <v>1983</v>
      </c>
      <c r="F29" t="s">
        <v>106</v>
      </c>
    </row>
    <row r="30" spans="1:6" hidden="1">
      <c r="A30">
        <v>28</v>
      </c>
      <c r="B30">
        <v>45</v>
      </c>
      <c r="C30" t="s">
        <v>2022</v>
      </c>
      <c r="D30">
        <v>87</v>
      </c>
      <c r="E30" t="s">
        <v>1978</v>
      </c>
      <c r="F30" t="s">
        <v>2023</v>
      </c>
    </row>
    <row r="31" spans="1:6" hidden="1">
      <c r="A31">
        <v>29</v>
      </c>
      <c r="B31">
        <v>46</v>
      </c>
      <c r="C31" t="s">
        <v>2024</v>
      </c>
      <c r="D31">
        <v>87</v>
      </c>
      <c r="E31" t="s">
        <v>1987</v>
      </c>
      <c r="F31" t="s">
        <v>70</v>
      </c>
    </row>
    <row r="32" spans="1:6" hidden="1">
      <c r="A32">
        <v>30</v>
      </c>
      <c r="B32">
        <v>47</v>
      </c>
      <c r="C32" t="s">
        <v>1535</v>
      </c>
      <c r="D32">
        <v>87</v>
      </c>
      <c r="E32" t="s">
        <v>2009</v>
      </c>
      <c r="F32" t="s">
        <v>135</v>
      </c>
    </row>
    <row r="33" spans="1:6" hidden="1">
      <c r="A33">
        <v>31</v>
      </c>
      <c r="B33">
        <v>49</v>
      </c>
      <c r="C33" t="s">
        <v>2025</v>
      </c>
      <c r="D33">
        <v>87</v>
      </c>
      <c r="E33" t="s">
        <v>1987</v>
      </c>
      <c r="F33" t="s">
        <v>117</v>
      </c>
    </row>
    <row r="34" spans="1:6" hidden="1">
      <c r="A34">
        <v>32</v>
      </c>
      <c r="B34">
        <v>50</v>
      </c>
      <c r="C34" t="s">
        <v>1195</v>
      </c>
      <c r="D34">
        <v>87</v>
      </c>
      <c r="E34" t="s">
        <v>1988</v>
      </c>
      <c r="F34" t="s">
        <v>106</v>
      </c>
    </row>
    <row r="35" spans="1:6" hidden="1">
      <c r="A35">
        <v>33</v>
      </c>
      <c r="B35">
        <v>52</v>
      </c>
      <c r="C35" t="s">
        <v>2026</v>
      </c>
      <c r="D35">
        <v>87</v>
      </c>
      <c r="E35" t="s">
        <v>1991</v>
      </c>
      <c r="F35" t="s">
        <v>53</v>
      </c>
    </row>
    <row r="36" spans="1:6" hidden="1">
      <c r="A36">
        <v>34</v>
      </c>
      <c r="B36">
        <v>53</v>
      </c>
      <c r="C36" t="s">
        <v>1518</v>
      </c>
      <c r="D36">
        <v>87</v>
      </c>
      <c r="E36" t="s">
        <v>1982</v>
      </c>
      <c r="F36" t="s">
        <v>135</v>
      </c>
    </row>
    <row r="37" spans="1:6" hidden="1">
      <c r="A37">
        <v>35</v>
      </c>
      <c r="B37">
        <v>55</v>
      </c>
      <c r="C37" t="s">
        <v>2027</v>
      </c>
      <c r="D37">
        <v>87</v>
      </c>
      <c r="E37" t="s">
        <v>1993</v>
      </c>
      <c r="F37" t="s">
        <v>2011</v>
      </c>
    </row>
    <row r="38" spans="1:6" hidden="1">
      <c r="A38">
        <v>36</v>
      </c>
      <c r="B38">
        <v>56</v>
      </c>
      <c r="C38" t="s">
        <v>1190</v>
      </c>
      <c r="D38">
        <v>87</v>
      </c>
      <c r="E38" t="s">
        <v>1979</v>
      </c>
      <c r="F38" t="s">
        <v>106</v>
      </c>
    </row>
    <row r="39" spans="1:6" hidden="1">
      <c r="A39">
        <v>37</v>
      </c>
      <c r="B39">
        <v>57</v>
      </c>
      <c r="C39" t="s">
        <v>1414</v>
      </c>
      <c r="D39">
        <v>87</v>
      </c>
      <c r="E39" t="s">
        <v>1987</v>
      </c>
      <c r="F39" t="s">
        <v>126</v>
      </c>
    </row>
    <row r="40" spans="1:6" hidden="1">
      <c r="A40">
        <v>38</v>
      </c>
      <c r="B40">
        <v>60</v>
      </c>
      <c r="C40" t="s">
        <v>2028</v>
      </c>
      <c r="D40">
        <v>87</v>
      </c>
      <c r="E40" t="s">
        <v>1978</v>
      </c>
      <c r="F40" t="s">
        <v>2029</v>
      </c>
    </row>
    <row r="41" spans="1:6" hidden="1">
      <c r="A41">
        <v>39</v>
      </c>
      <c r="B41">
        <v>61</v>
      </c>
      <c r="C41" t="s">
        <v>542</v>
      </c>
      <c r="D41">
        <v>87</v>
      </c>
      <c r="E41" t="s">
        <v>1983</v>
      </c>
      <c r="F41" t="s">
        <v>53</v>
      </c>
    </row>
    <row r="42" spans="1:6" hidden="1">
      <c r="A42">
        <v>40</v>
      </c>
      <c r="B42">
        <v>62</v>
      </c>
      <c r="C42" t="s">
        <v>2030</v>
      </c>
      <c r="D42">
        <v>87</v>
      </c>
      <c r="E42" t="s">
        <v>1983</v>
      </c>
      <c r="F42" t="s">
        <v>2000</v>
      </c>
    </row>
    <row r="43" spans="1:6" hidden="1">
      <c r="A43">
        <v>41</v>
      </c>
      <c r="B43">
        <v>63</v>
      </c>
      <c r="C43" t="s">
        <v>2031</v>
      </c>
      <c r="D43">
        <v>87</v>
      </c>
      <c r="E43" t="s">
        <v>1993</v>
      </c>
      <c r="F43" t="s">
        <v>70</v>
      </c>
    </row>
    <row r="44" spans="1:6" hidden="1">
      <c r="A44">
        <v>42</v>
      </c>
      <c r="B44">
        <v>65</v>
      </c>
      <c r="C44" t="s">
        <v>1158</v>
      </c>
      <c r="D44">
        <v>87</v>
      </c>
      <c r="E44" t="s">
        <v>1979</v>
      </c>
      <c r="F44" t="s">
        <v>117</v>
      </c>
    </row>
    <row r="45" spans="1:6" hidden="1">
      <c r="A45">
        <v>43</v>
      </c>
      <c r="B45">
        <v>66</v>
      </c>
      <c r="C45" t="s">
        <v>2032</v>
      </c>
      <c r="D45">
        <v>87</v>
      </c>
      <c r="E45" t="s">
        <v>1993</v>
      </c>
      <c r="F45" t="s">
        <v>2000</v>
      </c>
    </row>
    <row r="46" spans="1:6" hidden="1">
      <c r="A46">
        <v>13291</v>
      </c>
      <c r="B46">
        <v>14644</v>
      </c>
      <c r="C46" t="s">
        <v>2033</v>
      </c>
      <c r="D46">
        <v>60</v>
      </c>
      <c r="E46" t="s">
        <v>1983</v>
      </c>
      <c r="F46" t="s">
        <v>51</v>
      </c>
    </row>
    <row r="47" spans="1:6" hidden="1">
      <c r="A47">
        <v>45</v>
      </c>
      <c r="B47">
        <v>68</v>
      </c>
      <c r="C47" t="s">
        <v>2034</v>
      </c>
      <c r="D47">
        <v>86</v>
      </c>
      <c r="E47" t="s">
        <v>1978</v>
      </c>
      <c r="F47" t="s">
        <v>126</v>
      </c>
    </row>
    <row r="48" spans="1:6" hidden="1">
      <c r="A48">
        <v>46</v>
      </c>
      <c r="B48">
        <v>69</v>
      </c>
      <c r="C48" t="s">
        <v>2035</v>
      </c>
      <c r="D48">
        <v>86</v>
      </c>
      <c r="E48" t="s">
        <v>1983</v>
      </c>
      <c r="F48" t="s">
        <v>53</v>
      </c>
    </row>
    <row r="49" spans="1:6" hidden="1">
      <c r="A49">
        <v>7996</v>
      </c>
      <c r="B49">
        <v>9009</v>
      </c>
      <c r="C49" t="s">
        <v>523</v>
      </c>
      <c r="D49">
        <v>66</v>
      </c>
      <c r="E49" t="s">
        <v>1985</v>
      </c>
      <c r="F49" t="s">
        <v>51</v>
      </c>
    </row>
    <row r="50" spans="1:6" hidden="1">
      <c r="A50">
        <v>48</v>
      </c>
      <c r="B50">
        <v>72</v>
      </c>
      <c r="C50" t="s">
        <v>2036</v>
      </c>
      <c r="D50">
        <v>86</v>
      </c>
      <c r="E50" t="s">
        <v>2009</v>
      </c>
      <c r="F50" t="s">
        <v>53</v>
      </c>
    </row>
    <row r="51" spans="1:6" hidden="1">
      <c r="A51">
        <v>49</v>
      </c>
      <c r="B51">
        <v>73</v>
      </c>
      <c r="C51" t="s">
        <v>1407</v>
      </c>
      <c r="D51">
        <v>86</v>
      </c>
      <c r="E51" t="s">
        <v>1988</v>
      </c>
      <c r="F51" t="s">
        <v>126</v>
      </c>
    </row>
    <row r="52" spans="1:6" hidden="1">
      <c r="A52">
        <v>50</v>
      </c>
      <c r="B52">
        <v>74</v>
      </c>
      <c r="C52" t="s">
        <v>2037</v>
      </c>
      <c r="D52">
        <v>86</v>
      </c>
      <c r="E52" t="s">
        <v>1991</v>
      </c>
      <c r="F52" t="s">
        <v>126</v>
      </c>
    </row>
    <row r="53" spans="1:6" hidden="1">
      <c r="A53">
        <v>51</v>
      </c>
      <c r="B53">
        <v>76</v>
      </c>
      <c r="C53" t="s">
        <v>2038</v>
      </c>
      <c r="D53">
        <v>86</v>
      </c>
      <c r="E53" t="s">
        <v>2001</v>
      </c>
      <c r="F53" t="s">
        <v>97</v>
      </c>
    </row>
    <row r="54" spans="1:6" hidden="1">
      <c r="A54">
        <v>52</v>
      </c>
      <c r="B54">
        <v>77</v>
      </c>
      <c r="C54" t="s">
        <v>1547</v>
      </c>
      <c r="D54">
        <v>86</v>
      </c>
      <c r="E54" t="s">
        <v>1993</v>
      </c>
      <c r="F54" t="s">
        <v>138</v>
      </c>
    </row>
    <row r="55" spans="1:6" hidden="1">
      <c r="A55">
        <v>53</v>
      </c>
      <c r="B55">
        <v>79</v>
      </c>
      <c r="C55" t="s">
        <v>1309</v>
      </c>
      <c r="D55">
        <v>86</v>
      </c>
      <c r="E55" t="s">
        <v>1993</v>
      </c>
      <c r="F55" t="s">
        <v>117</v>
      </c>
    </row>
    <row r="56" spans="1:6" hidden="1">
      <c r="A56">
        <v>54</v>
      </c>
      <c r="B56">
        <v>81</v>
      </c>
      <c r="C56" t="s">
        <v>2039</v>
      </c>
      <c r="D56">
        <v>86</v>
      </c>
      <c r="E56" t="s">
        <v>1985</v>
      </c>
      <c r="F56" t="s">
        <v>97</v>
      </c>
    </row>
    <row r="57" spans="1:6" hidden="1">
      <c r="A57">
        <v>55</v>
      </c>
      <c r="B57">
        <v>83</v>
      </c>
      <c r="C57" t="s">
        <v>1209</v>
      </c>
      <c r="D57">
        <v>86</v>
      </c>
      <c r="E57" t="s">
        <v>2009</v>
      </c>
      <c r="F57" t="s">
        <v>106</v>
      </c>
    </row>
    <row r="58" spans="1:6" hidden="1">
      <c r="A58">
        <v>56</v>
      </c>
      <c r="B58">
        <v>86</v>
      </c>
      <c r="C58" t="s">
        <v>2040</v>
      </c>
      <c r="D58">
        <v>86</v>
      </c>
      <c r="E58" t="s">
        <v>1985</v>
      </c>
      <c r="F58" t="s">
        <v>135</v>
      </c>
    </row>
    <row r="59" spans="1:6" hidden="1">
      <c r="A59">
        <v>57</v>
      </c>
      <c r="B59">
        <v>87</v>
      </c>
      <c r="C59" t="s">
        <v>2041</v>
      </c>
      <c r="D59">
        <v>86</v>
      </c>
      <c r="E59" t="s">
        <v>1993</v>
      </c>
      <c r="F59" t="s">
        <v>97</v>
      </c>
    </row>
    <row r="60" spans="1:6" hidden="1">
      <c r="A60">
        <v>58</v>
      </c>
      <c r="B60">
        <v>89</v>
      </c>
      <c r="C60" t="s">
        <v>755</v>
      </c>
      <c r="D60">
        <v>86</v>
      </c>
      <c r="E60" t="s">
        <v>1983</v>
      </c>
      <c r="F60" t="s">
        <v>70</v>
      </c>
    </row>
    <row r="61" spans="1:6" hidden="1">
      <c r="A61">
        <v>59</v>
      </c>
      <c r="B61">
        <v>90</v>
      </c>
      <c r="C61" t="s">
        <v>2042</v>
      </c>
      <c r="D61">
        <v>86</v>
      </c>
      <c r="E61" t="s">
        <v>1978</v>
      </c>
      <c r="F61" t="s">
        <v>106</v>
      </c>
    </row>
    <row r="62" spans="1:6" hidden="1">
      <c r="A62">
        <v>60</v>
      </c>
      <c r="B62">
        <v>91</v>
      </c>
      <c r="C62" t="s">
        <v>545</v>
      </c>
      <c r="D62">
        <v>86</v>
      </c>
      <c r="E62" t="s">
        <v>1983</v>
      </c>
      <c r="F62" t="s">
        <v>53</v>
      </c>
    </row>
    <row r="63" spans="1:6" hidden="1">
      <c r="A63">
        <v>61</v>
      </c>
      <c r="B63">
        <v>92</v>
      </c>
      <c r="C63" t="s">
        <v>763</v>
      </c>
      <c r="D63">
        <v>86</v>
      </c>
      <c r="E63" t="s">
        <v>1985</v>
      </c>
      <c r="F63" t="s">
        <v>70</v>
      </c>
    </row>
    <row r="64" spans="1:6" hidden="1">
      <c r="A64">
        <v>62</v>
      </c>
      <c r="B64">
        <v>94</v>
      </c>
      <c r="C64" t="s">
        <v>2043</v>
      </c>
      <c r="D64">
        <v>86</v>
      </c>
      <c r="E64" t="s">
        <v>1979</v>
      </c>
      <c r="F64" t="s">
        <v>97</v>
      </c>
    </row>
    <row r="65" spans="1:6" hidden="1">
      <c r="A65">
        <v>63</v>
      </c>
      <c r="B65">
        <v>97</v>
      </c>
      <c r="C65" t="s">
        <v>2044</v>
      </c>
      <c r="D65">
        <v>86</v>
      </c>
      <c r="E65" t="s">
        <v>1979</v>
      </c>
      <c r="F65" t="s">
        <v>70</v>
      </c>
    </row>
    <row r="66" spans="1:6" hidden="1">
      <c r="A66">
        <v>64</v>
      </c>
      <c r="B66">
        <v>100</v>
      </c>
      <c r="C66" t="s">
        <v>735</v>
      </c>
      <c r="D66">
        <v>86</v>
      </c>
      <c r="E66" t="s">
        <v>1982</v>
      </c>
      <c r="F66" t="s">
        <v>2045</v>
      </c>
    </row>
    <row r="67" spans="1:6" hidden="1">
      <c r="A67">
        <v>65</v>
      </c>
      <c r="B67">
        <v>101</v>
      </c>
      <c r="C67" t="s">
        <v>1353</v>
      </c>
      <c r="D67">
        <v>85</v>
      </c>
      <c r="E67" t="s">
        <v>1983</v>
      </c>
      <c r="F67" t="s">
        <v>122</v>
      </c>
    </row>
    <row r="68" spans="1:6" hidden="1">
      <c r="A68">
        <v>66</v>
      </c>
      <c r="B68">
        <v>101</v>
      </c>
      <c r="C68" t="s">
        <v>1159</v>
      </c>
      <c r="D68">
        <v>85</v>
      </c>
      <c r="E68" t="s">
        <v>1983</v>
      </c>
      <c r="F68" t="s">
        <v>104</v>
      </c>
    </row>
    <row r="69" spans="1:6" hidden="1">
      <c r="A69">
        <v>67</v>
      </c>
      <c r="B69">
        <v>101</v>
      </c>
      <c r="C69" t="s">
        <v>2046</v>
      </c>
      <c r="D69">
        <v>85</v>
      </c>
      <c r="E69" t="s">
        <v>1987</v>
      </c>
      <c r="F69" t="s">
        <v>70</v>
      </c>
    </row>
    <row r="70" spans="1:6" hidden="1">
      <c r="A70">
        <v>68</v>
      </c>
      <c r="B70">
        <v>101</v>
      </c>
      <c r="C70" t="s">
        <v>2047</v>
      </c>
      <c r="D70">
        <v>85</v>
      </c>
      <c r="E70" t="s">
        <v>1983</v>
      </c>
      <c r="F70" t="s">
        <v>53</v>
      </c>
    </row>
    <row r="71" spans="1:6" hidden="1">
      <c r="A71">
        <v>69</v>
      </c>
      <c r="B71">
        <v>101</v>
      </c>
      <c r="C71" t="s">
        <v>2048</v>
      </c>
      <c r="D71">
        <v>85</v>
      </c>
      <c r="E71" t="s">
        <v>1982</v>
      </c>
      <c r="F71" t="s">
        <v>53</v>
      </c>
    </row>
    <row r="72" spans="1:6" hidden="1">
      <c r="A72">
        <v>70</v>
      </c>
      <c r="B72">
        <v>101</v>
      </c>
      <c r="C72" t="s">
        <v>2049</v>
      </c>
      <c r="D72">
        <v>85</v>
      </c>
      <c r="E72" t="s">
        <v>1978</v>
      </c>
      <c r="F72" t="s">
        <v>84</v>
      </c>
    </row>
    <row r="73" spans="1:6" hidden="1">
      <c r="A73">
        <v>71</v>
      </c>
      <c r="B73">
        <v>101</v>
      </c>
      <c r="C73" t="s">
        <v>1200</v>
      </c>
      <c r="D73">
        <v>85</v>
      </c>
      <c r="E73" t="s">
        <v>1982</v>
      </c>
      <c r="F73" t="s">
        <v>106</v>
      </c>
    </row>
    <row r="74" spans="1:6" hidden="1">
      <c r="A74">
        <v>72</v>
      </c>
      <c r="B74">
        <v>101</v>
      </c>
      <c r="C74" t="s">
        <v>2050</v>
      </c>
      <c r="D74">
        <v>85</v>
      </c>
      <c r="E74" t="s">
        <v>1985</v>
      </c>
      <c r="F74" t="s">
        <v>106</v>
      </c>
    </row>
    <row r="75" spans="1:6" hidden="1">
      <c r="A75">
        <v>73</v>
      </c>
      <c r="B75">
        <v>101</v>
      </c>
      <c r="C75" t="s">
        <v>2051</v>
      </c>
      <c r="D75">
        <v>85</v>
      </c>
      <c r="E75" t="s">
        <v>1991</v>
      </c>
      <c r="F75" t="s">
        <v>2052</v>
      </c>
    </row>
    <row r="76" spans="1:6" hidden="1">
      <c r="A76">
        <v>74</v>
      </c>
      <c r="B76">
        <v>101</v>
      </c>
      <c r="C76" t="s">
        <v>1418</v>
      </c>
      <c r="D76">
        <v>85</v>
      </c>
      <c r="E76" t="s">
        <v>1993</v>
      </c>
      <c r="F76" t="s">
        <v>126</v>
      </c>
    </row>
    <row r="77" spans="1:6" hidden="1">
      <c r="A77">
        <v>75</v>
      </c>
      <c r="B77">
        <v>101</v>
      </c>
      <c r="C77" t="s">
        <v>2053</v>
      </c>
      <c r="D77">
        <v>85</v>
      </c>
      <c r="E77" t="s">
        <v>1987</v>
      </c>
      <c r="F77" t="s">
        <v>135</v>
      </c>
    </row>
    <row r="78" spans="1:6" hidden="1">
      <c r="A78">
        <v>76</v>
      </c>
      <c r="B78">
        <v>101</v>
      </c>
      <c r="C78" t="s">
        <v>1345</v>
      </c>
      <c r="D78">
        <v>85</v>
      </c>
      <c r="E78" t="s">
        <v>1997</v>
      </c>
      <c r="F78" t="s">
        <v>120</v>
      </c>
    </row>
    <row r="79" spans="1:6" hidden="1">
      <c r="A79">
        <v>77</v>
      </c>
      <c r="B79">
        <v>101</v>
      </c>
      <c r="C79" t="s">
        <v>2054</v>
      </c>
      <c r="D79">
        <v>85</v>
      </c>
      <c r="E79" t="s">
        <v>1979</v>
      </c>
      <c r="F79" t="s">
        <v>2052</v>
      </c>
    </row>
    <row r="80" spans="1:6" hidden="1">
      <c r="A80">
        <v>78</v>
      </c>
      <c r="B80">
        <v>101</v>
      </c>
      <c r="C80" t="s">
        <v>2055</v>
      </c>
      <c r="D80">
        <v>85</v>
      </c>
      <c r="E80" t="s">
        <v>1993</v>
      </c>
      <c r="F80" t="s">
        <v>97</v>
      </c>
    </row>
    <row r="81" spans="1:6" hidden="1">
      <c r="A81">
        <v>79</v>
      </c>
      <c r="B81">
        <v>101</v>
      </c>
      <c r="C81" t="s">
        <v>2056</v>
      </c>
      <c r="D81">
        <v>85</v>
      </c>
      <c r="E81" t="s">
        <v>1993</v>
      </c>
      <c r="F81" t="s">
        <v>2057</v>
      </c>
    </row>
    <row r="82" spans="1:6" hidden="1">
      <c r="A82">
        <v>80</v>
      </c>
      <c r="B82">
        <v>101</v>
      </c>
      <c r="C82" t="s">
        <v>965</v>
      </c>
      <c r="D82">
        <v>85</v>
      </c>
      <c r="E82" t="s">
        <v>1978</v>
      </c>
      <c r="F82" t="s">
        <v>88</v>
      </c>
    </row>
    <row r="83" spans="1:6" hidden="1">
      <c r="A83">
        <v>81</v>
      </c>
      <c r="B83">
        <v>101</v>
      </c>
      <c r="C83" t="s">
        <v>2058</v>
      </c>
      <c r="D83">
        <v>85</v>
      </c>
      <c r="E83" t="s">
        <v>1982</v>
      </c>
      <c r="F83" t="s">
        <v>126</v>
      </c>
    </row>
    <row r="84" spans="1:6" hidden="1">
      <c r="A84">
        <v>82</v>
      </c>
      <c r="B84">
        <v>101</v>
      </c>
      <c r="C84" t="s">
        <v>1524</v>
      </c>
      <c r="D84">
        <v>85</v>
      </c>
      <c r="E84" t="s">
        <v>1997</v>
      </c>
      <c r="F84" t="s">
        <v>135</v>
      </c>
    </row>
    <row r="85" spans="1:6" hidden="1">
      <c r="A85">
        <v>83</v>
      </c>
      <c r="B85">
        <v>101</v>
      </c>
      <c r="C85" t="s">
        <v>618</v>
      </c>
      <c r="D85">
        <v>85</v>
      </c>
      <c r="E85" t="s">
        <v>1988</v>
      </c>
      <c r="F85" t="s">
        <v>60</v>
      </c>
    </row>
    <row r="86" spans="1:6" hidden="1">
      <c r="A86">
        <v>84</v>
      </c>
      <c r="B86">
        <v>101</v>
      </c>
      <c r="C86" t="s">
        <v>771</v>
      </c>
      <c r="D86">
        <v>85</v>
      </c>
      <c r="E86" t="s">
        <v>1997</v>
      </c>
      <c r="F86" t="s">
        <v>70</v>
      </c>
    </row>
    <row r="87" spans="1:6" hidden="1">
      <c r="A87">
        <v>85</v>
      </c>
      <c r="B87">
        <v>101</v>
      </c>
      <c r="C87" t="s">
        <v>759</v>
      </c>
      <c r="D87">
        <v>85</v>
      </c>
      <c r="E87" t="s">
        <v>1983</v>
      </c>
      <c r="F87" t="s">
        <v>70</v>
      </c>
    </row>
    <row r="88" spans="1:6" hidden="1">
      <c r="A88">
        <v>86</v>
      </c>
      <c r="B88">
        <v>101</v>
      </c>
      <c r="C88" t="s">
        <v>1509</v>
      </c>
      <c r="D88">
        <v>85</v>
      </c>
      <c r="E88" t="s">
        <v>1983</v>
      </c>
      <c r="F88" t="s">
        <v>135</v>
      </c>
    </row>
    <row r="89" spans="1:6" hidden="1">
      <c r="A89">
        <v>87</v>
      </c>
      <c r="B89">
        <v>101</v>
      </c>
      <c r="C89" t="s">
        <v>1202</v>
      </c>
      <c r="D89">
        <v>85</v>
      </c>
      <c r="E89" t="s">
        <v>1982</v>
      </c>
      <c r="F89" t="s">
        <v>106</v>
      </c>
    </row>
    <row r="90" spans="1:6" hidden="1">
      <c r="A90">
        <v>88</v>
      </c>
      <c r="B90">
        <v>101</v>
      </c>
      <c r="C90" t="s">
        <v>2059</v>
      </c>
      <c r="D90">
        <v>85</v>
      </c>
      <c r="E90" t="s">
        <v>1978</v>
      </c>
      <c r="F90" t="s">
        <v>126</v>
      </c>
    </row>
    <row r="91" spans="1:6" hidden="1">
      <c r="A91">
        <v>89</v>
      </c>
      <c r="B91">
        <v>101</v>
      </c>
      <c r="C91" t="s">
        <v>2060</v>
      </c>
      <c r="D91">
        <v>85</v>
      </c>
      <c r="E91" t="s">
        <v>1982</v>
      </c>
      <c r="F91" t="s">
        <v>2000</v>
      </c>
    </row>
    <row r="92" spans="1:6" hidden="1">
      <c r="A92">
        <v>90</v>
      </c>
      <c r="B92">
        <v>101</v>
      </c>
      <c r="C92" t="s">
        <v>2061</v>
      </c>
      <c r="D92">
        <v>85</v>
      </c>
      <c r="E92" t="s">
        <v>1978</v>
      </c>
      <c r="F92" t="s">
        <v>135</v>
      </c>
    </row>
    <row r="93" spans="1:6" hidden="1">
      <c r="A93">
        <v>91</v>
      </c>
      <c r="B93">
        <v>101</v>
      </c>
      <c r="C93" t="s">
        <v>2062</v>
      </c>
      <c r="D93">
        <v>85</v>
      </c>
      <c r="E93" t="s">
        <v>2001</v>
      </c>
      <c r="F93" t="s">
        <v>97</v>
      </c>
    </row>
    <row r="94" spans="1:6" hidden="1">
      <c r="A94">
        <v>92</v>
      </c>
      <c r="B94">
        <v>149</v>
      </c>
      <c r="C94" t="s">
        <v>2063</v>
      </c>
      <c r="D94">
        <v>84</v>
      </c>
      <c r="E94" t="s">
        <v>1983</v>
      </c>
      <c r="F94" t="s">
        <v>2000</v>
      </c>
    </row>
    <row r="95" spans="1:6" hidden="1">
      <c r="A95">
        <v>15199</v>
      </c>
      <c r="B95">
        <v>16743</v>
      </c>
      <c r="C95" t="s">
        <v>518</v>
      </c>
      <c r="D95">
        <v>55</v>
      </c>
      <c r="E95" t="s">
        <v>1987</v>
      </c>
      <c r="F95" t="s">
        <v>51</v>
      </c>
    </row>
    <row r="96" spans="1:6" hidden="1">
      <c r="A96">
        <v>94</v>
      </c>
      <c r="B96">
        <v>149</v>
      </c>
      <c r="C96" t="s">
        <v>862</v>
      </c>
      <c r="D96">
        <v>84</v>
      </c>
      <c r="E96" t="s">
        <v>1983</v>
      </c>
      <c r="F96" t="s">
        <v>2011</v>
      </c>
    </row>
    <row r="97" spans="1:6" hidden="1">
      <c r="A97">
        <v>95</v>
      </c>
      <c r="B97">
        <v>149</v>
      </c>
      <c r="C97" t="s">
        <v>1317</v>
      </c>
      <c r="D97">
        <v>84</v>
      </c>
      <c r="E97" t="s">
        <v>1978</v>
      </c>
      <c r="F97" t="s">
        <v>117</v>
      </c>
    </row>
    <row r="98" spans="1:6" hidden="1">
      <c r="A98">
        <v>96</v>
      </c>
      <c r="B98">
        <v>149</v>
      </c>
      <c r="C98" t="s">
        <v>2064</v>
      </c>
      <c r="D98">
        <v>84</v>
      </c>
      <c r="E98" t="s">
        <v>1978</v>
      </c>
      <c r="F98" t="s">
        <v>97</v>
      </c>
    </row>
    <row r="99" spans="1:6" hidden="1">
      <c r="A99">
        <v>97</v>
      </c>
      <c r="B99">
        <v>149</v>
      </c>
      <c r="C99" t="s">
        <v>561</v>
      </c>
      <c r="D99">
        <v>84</v>
      </c>
      <c r="E99" t="s">
        <v>1979</v>
      </c>
      <c r="F99" t="s">
        <v>56</v>
      </c>
    </row>
    <row r="100" spans="1:6" hidden="1">
      <c r="A100">
        <v>98</v>
      </c>
      <c r="B100">
        <v>149</v>
      </c>
      <c r="C100" t="s">
        <v>2065</v>
      </c>
      <c r="D100">
        <v>84</v>
      </c>
      <c r="E100" t="s">
        <v>2009</v>
      </c>
      <c r="F100" t="s">
        <v>2000</v>
      </c>
    </row>
    <row r="101" spans="1:6" hidden="1">
      <c r="A101">
        <v>99</v>
      </c>
      <c r="B101">
        <v>149</v>
      </c>
      <c r="C101" t="s">
        <v>2066</v>
      </c>
      <c r="D101">
        <v>84</v>
      </c>
      <c r="E101" t="s">
        <v>2001</v>
      </c>
      <c r="F101" t="s">
        <v>106</v>
      </c>
    </row>
    <row r="102" spans="1:6" hidden="1">
      <c r="A102">
        <v>100</v>
      </c>
      <c r="B102">
        <v>149</v>
      </c>
      <c r="C102" t="s">
        <v>1416</v>
      </c>
      <c r="D102">
        <v>84</v>
      </c>
      <c r="E102" t="s">
        <v>1982</v>
      </c>
      <c r="F102" t="s">
        <v>126</v>
      </c>
    </row>
    <row r="103" spans="1:6" hidden="1">
      <c r="A103">
        <v>101</v>
      </c>
      <c r="B103">
        <v>149</v>
      </c>
      <c r="C103" t="s">
        <v>2067</v>
      </c>
      <c r="D103">
        <v>84</v>
      </c>
      <c r="E103" t="s">
        <v>1983</v>
      </c>
      <c r="F103" t="s">
        <v>2011</v>
      </c>
    </row>
    <row r="104" spans="1:6" hidden="1">
      <c r="A104">
        <v>102</v>
      </c>
      <c r="B104">
        <v>149</v>
      </c>
      <c r="C104" t="s">
        <v>1307</v>
      </c>
      <c r="D104">
        <v>84</v>
      </c>
      <c r="E104" t="s">
        <v>1993</v>
      </c>
      <c r="F104" t="s">
        <v>117</v>
      </c>
    </row>
    <row r="105" spans="1:6" hidden="1">
      <c r="A105">
        <v>103</v>
      </c>
      <c r="B105">
        <v>149</v>
      </c>
      <c r="C105" t="s">
        <v>2068</v>
      </c>
      <c r="D105">
        <v>84</v>
      </c>
      <c r="E105" t="s">
        <v>2009</v>
      </c>
      <c r="F105" t="s">
        <v>53</v>
      </c>
    </row>
    <row r="106" spans="1:6" hidden="1">
      <c r="A106">
        <v>104</v>
      </c>
      <c r="B106">
        <v>149</v>
      </c>
      <c r="C106" t="s">
        <v>1498</v>
      </c>
      <c r="D106">
        <v>84</v>
      </c>
      <c r="E106" t="s">
        <v>1991</v>
      </c>
      <c r="F106" t="s">
        <v>133</v>
      </c>
    </row>
    <row r="107" spans="1:6" hidden="1">
      <c r="A107">
        <v>105</v>
      </c>
      <c r="B107">
        <v>149</v>
      </c>
      <c r="C107" t="s">
        <v>2069</v>
      </c>
      <c r="D107">
        <v>84</v>
      </c>
      <c r="E107" t="s">
        <v>1988</v>
      </c>
      <c r="F107" t="s">
        <v>2000</v>
      </c>
    </row>
    <row r="108" spans="1:6" hidden="1">
      <c r="A108">
        <v>106</v>
      </c>
      <c r="B108">
        <v>149</v>
      </c>
      <c r="C108" t="s">
        <v>2070</v>
      </c>
      <c r="D108">
        <v>84</v>
      </c>
      <c r="E108" t="s">
        <v>1978</v>
      </c>
      <c r="F108" t="s">
        <v>2071</v>
      </c>
    </row>
    <row r="109" spans="1:6" hidden="1">
      <c r="A109">
        <v>107</v>
      </c>
      <c r="B109">
        <v>149</v>
      </c>
      <c r="C109" t="s">
        <v>865</v>
      </c>
      <c r="D109">
        <v>84</v>
      </c>
      <c r="E109" t="s">
        <v>1997</v>
      </c>
      <c r="F109" t="s">
        <v>2011</v>
      </c>
    </row>
    <row r="110" spans="1:6" hidden="1">
      <c r="A110">
        <v>108</v>
      </c>
      <c r="B110">
        <v>149</v>
      </c>
      <c r="C110" t="s">
        <v>2072</v>
      </c>
      <c r="D110">
        <v>84</v>
      </c>
      <c r="E110" t="s">
        <v>1993</v>
      </c>
      <c r="F110" t="s">
        <v>97</v>
      </c>
    </row>
    <row r="111" spans="1:6" hidden="1">
      <c r="A111">
        <v>109</v>
      </c>
      <c r="B111">
        <v>149</v>
      </c>
      <c r="C111" t="s">
        <v>2073</v>
      </c>
      <c r="D111">
        <v>84</v>
      </c>
      <c r="E111" t="s">
        <v>1991</v>
      </c>
      <c r="F111" t="s">
        <v>135</v>
      </c>
    </row>
    <row r="112" spans="1:6" hidden="1">
      <c r="A112">
        <v>110</v>
      </c>
      <c r="B112">
        <v>149</v>
      </c>
      <c r="C112" t="s">
        <v>2074</v>
      </c>
      <c r="D112">
        <v>84</v>
      </c>
      <c r="E112" t="s">
        <v>1978</v>
      </c>
      <c r="F112" t="s">
        <v>2075</v>
      </c>
    </row>
    <row r="113" spans="1:6" hidden="1">
      <c r="A113">
        <v>111</v>
      </c>
      <c r="B113">
        <v>149</v>
      </c>
      <c r="C113" t="s">
        <v>930</v>
      </c>
      <c r="D113">
        <v>84</v>
      </c>
      <c r="E113" t="s">
        <v>1978</v>
      </c>
      <c r="F113" t="s">
        <v>84</v>
      </c>
    </row>
    <row r="114" spans="1:6" hidden="1">
      <c r="A114">
        <v>112</v>
      </c>
      <c r="B114">
        <v>149</v>
      </c>
      <c r="C114" t="s">
        <v>566</v>
      </c>
      <c r="D114">
        <v>84</v>
      </c>
      <c r="E114" t="s">
        <v>1985</v>
      </c>
      <c r="F114" t="s">
        <v>56</v>
      </c>
    </row>
    <row r="115" spans="1:6" hidden="1">
      <c r="A115">
        <v>113</v>
      </c>
      <c r="B115">
        <v>149</v>
      </c>
      <c r="C115" t="s">
        <v>2076</v>
      </c>
      <c r="D115">
        <v>84</v>
      </c>
      <c r="E115" t="s">
        <v>1979</v>
      </c>
      <c r="F115" t="s">
        <v>2077</v>
      </c>
    </row>
    <row r="116" spans="1:6" hidden="1">
      <c r="A116">
        <v>114</v>
      </c>
      <c r="B116">
        <v>149</v>
      </c>
      <c r="C116" t="s">
        <v>1217</v>
      </c>
      <c r="D116">
        <v>84</v>
      </c>
      <c r="E116" t="s">
        <v>1983</v>
      </c>
      <c r="F116" t="s">
        <v>110</v>
      </c>
    </row>
    <row r="117" spans="1:6" hidden="1">
      <c r="A117">
        <v>115</v>
      </c>
      <c r="B117">
        <v>149</v>
      </c>
      <c r="C117" t="s">
        <v>2078</v>
      </c>
      <c r="D117">
        <v>84</v>
      </c>
      <c r="E117" t="s">
        <v>2001</v>
      </c>
      <c r="F117" t="s">
        <v>110</v>
      </c>
    </row>
    <row r="118" spans="1:6" hidden="1">
      <c r="A118">
        <v>116</v>
      </c>
      <c r="B118">
        <v>149</v>
      </c>
      <c r="C118" t="s">
        <v>2079</v>
      </c>
      <c r="D118">
        <v>84</v>
      </c>
      <c r="E118" t="s">
        <v>1983</v>
      </c>
      <c r="F118" t="s">
        <v>117</v>
      </c>
    </row>
    <row r="119" spans="1:6" hidden="1">
      <c r="A119">
        <v>117</v>
      </c>
      <c r="B119">
        <v>149</v>
      </c>
      <c r="C119" t="s">
        <v>1404</v>
      </c>
      <c r="D119">
        <v>84</v>
      </c>
      <c r="E119" t="s">
        <v>1979</v>
      </c>
      <c r="F119" t="s">
        <v>126</v>
      </c>
    </row>
    <row r="120" spans="1:6" hidden="1">
      <c r="A120">
        <v>118</v>
      </c>
      <c r="B120">
        <v>149</v>
      </c>
      <c r="C120" t="s">
        <v>2080</v>
      </c>
      <c r="D120">
        <v>84</v>
      </c>
      <c r="E120" t="s">
        <v>1988</v>
      </c>
      <c r="F120" t="s">
        <v>106</v>
      </c>
    </row>
    <row r="121" spans="1:6" hidden="1">
      <c r="A121">
        <v>119</v>
      </c>
      <c r="B121">
        <v>149</v>
      </c>
      <c r="C121" t="s">
        <v>2081</v>
      </c>
      <c r="D121">
        <v>84</v>
      </c>
      <c r="E121" t="s">
        <v>1987</v>
      </c>
      <c r="F121" t="s">
        <v>106</v>
      </c>
    </row>
    <row r="122" spans="1:6" hidden="1">
      <c r="A122">
        <v>120</v>
      </c>
      <c r="B122">
        <v>149</v>
      </c>
      <c r="C122" t="s">
        <v>2082</v>
      </c>
      <c r="D122">
        <v>84</v>
      </c>
      <c r="E122" t="s">
        <v>1987</v>
      </c>
      <c r="F122" t="s">
        <v>97</v>
      </c>
    </row>
    <row r="123" spans="1:6" hidden="1">
      <c r="A123">
        <v>121</v>
      </c>
      <c r="B123">
        <v>149</v>
      </c>
      <c r="C123" t="s">
        <v>1308</v>
      </c>
      <c r="D123">
        <v>84</v>
      </c>
      <c r="E123" t="s">
        <v>1993</v>
      </c>
      <c r="F123" t="s">
        <v>117</v>
      </c>
    </row>
    <row r="124" spans="1:6" hidden="1">
      <c r="A124">
        <v>122</v>
      </c>
      <c r="B124">
        <v>149</v>
      </c>
      <c r="C124" t="s">
        <v>2083</v>
      </c>
      <c r="D124">
        <v>84</v>
      </c>
      <c r="E124" t="s">
        <v>1983</v>
      </c>
      <c r="F124" t="s">
        <v>106</v>
      </c>
    </row>
    <row r="125" spans="1:6" hidden="1">
      <c r="A125">
        <v>123</v>
      </c>
      <c r="B125">
        <v>149</v>
      </c>
      <c r="C125" t="s">
        <v>2084</v>
      </c>
      <c r="D125">
        <v>84</v>
      </c>
      <c r="E125" t="s">
        <v>1979</v>
      </c>
      <c r="F125" t="s">
        <v>97</v>
      </c>
    </row>
    <row r="126" spans="1:6" hidden="1">
      <c r="A126">
        <v>124</v>
      </c>
      <c r="B126">
        <v>149</v>
      </c>
      <c r="C126" t="s">
        <v>1296</v>
      </c>
      <c r="D126">
        <v>84</v>
      </c>
      <c r="E126" t="s">
        <v>1983</v>
      </c>
      <c r="F126" t="s">
        <v>117</v>
      </c>
    </row>
    <row r="127" spans="1:6" hidden="1">
      <c r="A127">
        <v>125</v>
      </c>
      <c r="B127">
        <v>149</v>
      </c>
      <c r="C127" t="s">
        <v>1364</v>
      </c>
      <c r="D127">
        <v>84</v>
      </c>
      <c r="E127" t="s">
        <v>1993</v>
      </c>
      <c r="F127" t="s">
        <v>122</v>
      </c>
    </row>
    <row r="128" spans="1:6" hidden="1">
      <c r="A128">
        <v>126</v>
      </c>
      <c r="B128">
        <v>149</v>
      </c>
      <c r="C128" t="s">
        <v>549</v>
      </c>
      <c r="D128">
        <v>84</v>
      </c>
      <c r="E128" t="s">
        <v>1982</v>
      </c>
      <c r="F128" t="s">
        <v>53</v>
      </c>
    </row>
    <row r="129" spans="1:6" hidden="1">
      <c r="A129">
        <v>127</v>
      </c>
      <c r="B129">
        <v>149</v>
      </c>
      <c r="C129" t="s">
        <v>2085</v>
      </c>
      <c r="D129">
        <v>84</v>
      </c>
      <c r="E129" t="s">
        <v>1979</v>
      </c>
      <c r="F129" t="s">
        <v>2000</v>
      </c>
    </row>
    <row r="130" spans="1:6" hidden="1">
      <c r="A130">
        <v>128</v>
      </c>
      <c r="B130">
        <v>149</v>
      </c>
      <c r="C130" t="s">
        <v>2086</v>
      </c>
      <c r="D130">
        <v>84</v>
      </c>
      <c r="E130" t="s">
        <v>1978</v>
      </c>
      <c r="F130" t="s">
        <v>2057</v>
      </c>
    </row>
    <row r="131" spans="1:6" hidden="1">
      <c r="A131">
        <v>129</v>
      </c>
      <c r="B131">
        <v>149</v>
      </c>
      <c r="C131" t="s">
        <v>2087</v>
      </c>
      <c r="D131">
        <v>84</v>
      </c>
      <c r="E131" t="s">
        <v>1985</v>
      </c>
      <c r="F131" t="s">
        <v>135</v>
      </c>
    </row>
    <row r="132" spans="1:6" hidden="1">
      <c r="A132">
        <v>130</v>
      </c>
      <c r="B132">
        <v>149</v>
      </c>
      <c r="C132" t="s">
        <v>1513</v>
      </c>
      <c r="D132">
        <v>84</v>
      </c>
      <c r="E132" t="s">
        <v>1985</v>
      </c>
      <c r="F132" t="s">
        <v>135</v>
      </c>
    </row>
    <row r="133" spans="1:6" hidden="1">
      <c r="A133">
        <v>131</v>
      </c>
      <c r="B133">
        <v>222</v>
      </c>
      <c r="C133" t="s">
        <v>1299</v>
      </c>
      <c r="D133">
        <v>83</v>
      </c>
      <c r="E133" t="s">
        <v>1988</v>
      </c>
      <c r="F133" t="s">
        <v>117</v>
      </c>
    </row>
    <row r="134" spans="1:6" hidden="1">
      <c r="A134">
        <v>132</v>
      </c>
      <c r="B134">
        <v>222</v>
      </c>
      <c r="C134" t="s">
        <v>2088</v>
      </c>
      <c r="D134">
        <v>83</v>
      </c>
      <c r="E134" t="s">
        <v>1982</v>
      </c>
      <c r="F134" t="s">
        <v>70</v>
      </c>
    </row>
    <row r="135" spans="1:6" hidden="1">
      <c r="A135">
        <v>133</v>
      </c>
      <c r="B135">
        <v>222</v>
      </c>
      <c r="C135" t="s">
        <v>2089</v>
      </c>
      <c r="D135">
        <v>83</v>
      </c>
      <c r="E135" t="s">
        <v>1982</v>
      </c>
      <c r="F135" t="s">
        <v>120</v>
      </c>
    </row>
    <row r="136" spans="1:6" hidden="1">
      <c r="A136">
        <v>134</v>
      </c>
      <c r="B136">
        <v>222</v>
      </c>
      <c r="C136" t="s">
        <v>2090</v>
      </c>
      <c r="D136">
        <v>83</v>
      </c>
      <c r="E136" t="s">
        <v>2009</v>
      </c>
      <c r="F136" t="s">
        <v>2000</v>
      </c>
    </row>
    <row r="137" spans="1:6" hidden="1">
      <c r="A137">
        <v>135</v>
      </c>
      <c r="B137">
        <v>222</v>
      </c>
      <c r="C137" t="s">
        <v>1203</v>
      </c>
      <c r="D137">
        <v>83</v>
      </c>
      <c r="E137" t="s">
        <v>1993</v>
      </c>
      <c r="F137" t="s">
        <v>106</v>
      </c>
    </row>
    <row r="138" spans="1:6" hidden="1">
      <c r="A138">
        <v>136</v>
      </c>
      <c r="B138">
        <v>222</v>
      </c>
      <c r="C138" t="s">
        <v>2091</v>
      </c>
      <c r="D138">
        <v>83</v>
      </c>
      <c r="E138" t="s">
        <v>1991</v>
      </c>
      <c r="F138" t="s">
        <v>88</v>
      </c>
    </row>
    <row r="139" spans="1:6" hidden="1">
      <c r="A139">
        <v>137</v>
      </c>
      <c r="B139">
        <v>222</v>
      </c>
      <c r="C139" t="s">
        <v>2092</v>
      </c>
      <c r="D139">
        <v>83</v>
      </c>
      <c r="E139" t="s">
        <v>1983</v>
      </c>
      <c r="F139" t="s">
        <v>2093</v>
      </c>
    </row>
    <row r="140" spans="1:6" hidden="1">
      <c r="A140">
        <v>138</v>
      </c>
      <c r="B140">
        <v>222</v>
      </c>
      <c r="C140" t="s">
        <v>860</v>
      </c>
      <c r="D140">
        <v>83</v>
      </c>
      <c r="E140" t="s">
        <v>1983</v>
      </c>
      <c r="F140" t="s">
        <v>2011</v>
      </c>
    </row>
    <row r="141" spans="1:6" hidden="1">
      <c r="A141">
        <v>139</v>
      </c>
      <c r="B141">
        <v>222</v>
      </c>
      <c r="C141" t="s">
        <v>2094</v>
      </c>
      <c r="D141">
        <v>83</v>
      </c>
      <c r="E141" t="s">
        <v>1997</v>
      </c>
      <c r="F141" t="s">
        <v>117</v>
      </c>
    </row>
    <row r="142" spans="1:6" hidden="1">
      <c r="A142">
        <v>140</v>
      </c>
      <c r="B142">
        <v>222</v>
      </c>
      <c r="C142" t="s">
        <v>2095</v>
      </c>
      <c r="D142">
        <v>83</v>
      </c>
      <c r="E142" t="s">
        <v>1997</v>
      </c>
      <c r="F142" t="s">
        <v>106</v>
      </c>
    </row>
    <row r="143" spans="1:6" hidden="1">
      <c r="A143">
        <v>141</v>
      </c>
      <c r="B143">
        <v>222</v>
      </c>
      <c r="C143" t="s">
        <v>2096</v>
      </c>
      <c r="D143">
        <v>83</v>
      </c>
      <c r="E143" t="s">
        <v>1978</v>
      </c>
      <c r="F143" t="s">
        <v>56</v>
      </c>
    </row>
    <row r="144" spans="1:6" hidden="1">
      <c r="A144">
        <v>142</v>
      </c>
      <c r="B144">
        <v>222</v>
      </c>
      <c r="C144" t="s">
        <v>2097</v>
      </c>
      <c r="D144">
        <v>83</v>
      </c>
      <c r="E144" t="s">
        <v>1987</v>
      </c>
      <c r="F144" t="s">
        <v>126</v>
      </c>
    </row>
    <row r="145" spans="1:6" hidden="1">
      <c r="A145">
        <v>143</v>
      </c>
      <c r="B145">
        <v>222</v>
      </c>
      <c r="C145" t="s">
        <v>878</v>
      </c>
      <c r="D145">
        <v>83</v>
      </c>
      <c r="E145" t="s">
        <v>1978</v>
      </c>
      <c r="F145" t="s">
        <v>2011</v>
      </c>
    </row>
    <row r="146" spans="1:6" hidden="1">
      <c r="A146">
        <v>144</v>
      </c>
      <c r="B146">
        <v>222</v>
      </c>
      <c r="C146" t="s">
        <v>1160</v>
      </c>
      <c r="D146">
        <v>83</v>
      </c>
      <c r="E146" t="s">
        <v>1983</v>
      </c>
      <c r="F146" t="s">
        <v>104</v>
      </c>
    </row>
    <row r="147" spans="1:6" hidden="1">
      <c r="A147">
        <v>145</v>
      </c>
      <c r="B147">
        <v>222</v>
      </c>
      <c r="C147" t="s">
        <v>2098</v>
      </c>
      <c r="D147">
        <v>83</v>
      </c>
      <c r="E147" t="s">
        <v>1978</v>
      </c>
      <c r="F147" t="s">
        <v>106</v>
      </c>
    </row>
    <row r="148" spans="1:6" hidden="1">
      <c r="A148">
        <v>146</v>
      </c>
      <c r="B148">
        <v>222</v>
      </c>
      <c r="C148" t="s">
        <v>762</v>
      </c>
      <c r="D148">
        <v>83</v>
      </c>
      <c r="E148" t="s">
        <v>1993</v>
      </c>
      <c r="F148" t="s">
        <v>70</v>
      </c>
    </row>
    <row r="149" spans="1:6" hidden="1">
      <c r="A149">
        <v>147</v>
      </c>
      <c r="B149">
        <v>222</v>
      </c>
      <c r="C149" t="s">
        <v>2099</v>
      </c>
      <c r="D149">
        <v>83</v>
      </c>
      <c r="E149" t="s">
        <v>1988</v>
      </c>
      <c r="F149" t="s">
        <v>138</v>
      </c>
    </row>
    <row r="150" spans="1:6" hidden="1">
      <c r="A150">
        <v>148</v>
      </c>
      <c r="B150">
        <v>222</v>
      </c>
      <c r="C150" t="s">
        <v>772</v>
      </c>
      <c r="D150">
        <v>83</v>
      </c>
      <c r="E150" t="s">
        <v>1978</v>
      </c>
      <c r="F150" t="s">
        <v>70</v>
      </c>
    </row>
    <row r="151" spans="1:6" hidden="1">
      <c r="A151">
        <v>149</v>
      </c>
      <c r="B151">
        <v>222</v>
      </c>
      <c r="C151" t="s">
        <v>1193</v>
      </c>
      <c r="D151">
        <v>83</v>
      </c>
      <c r="E151" t="s">
        <v>1983</v>
      </c>
      <c r="F151" t="s">
        <v>106</v>
      </c>
    </row>
    <row r="152" spans="1:6" hidden="1">
      <c r="A152">
        <v>150</v>
      </c>
      <c r="B152">
        <v>222</v>
      </c>
      <c r="C152" t="s">
        <v>2100</v>
      </c>
      <c r="D152">
        <v>83</v>
      </c>
      <c r="E152" t="s">
        <v>1978</v>
      </c>
      <c r="F152" t="s">
        <v>117</v>
      </c>
    </row>
    <row r="153" spans="1:6" hidden="1">
      <c r="A153">
        <v>151</v>
      </c>
      <c r="B153">
        <v>222</v>
      </c>
      <c r="C153" t="s">
        <v>2101</v>
      </c>
      <c r="D153">
        <v>83</v>
      </c>
      <c r="E153" t="s">
        <v>1983</v>
      </c>
      <c r="F153" t="s">
        <v>2029</v>
      </c>
    </row>
    <row r="154" spans="1:6" hidden="1">
      <c r="A154">
        <v>152</v>
      </c>
      <c r="B154">
        <v>222</v>
      </c>
      <c r="C154" t="s">
        <v>1196</v>
      </c>
      <c r="D154">
        <v>83</v>
      </c>
      <c r="E154" t="s">
        <v>1983</v>
      </c>
      <c r="F154" t="s">
        <v>106</v>
      </c>
    </row>
    <row r="155" spans="1:6" hidden="1">
      <c r="A155">
        <v>153</v>
      </c>
      <c r="B155">
        <v>222</v>
      </c>
      <c r="C155" t="s">
        <v>870</v>
      </c>
      <c r="D155">
        <v>83</v>
      </c>
      <c r="E155" t="s">
        <v>1993</v>
      </c>
      <c r="F155" t="s">
        <v>2011</v>
      </c>
    </row>
    <row r="156" spans="1:6" hidden="1">
      <c r="A156">
        <v>154</v>
      </c>
      <c r="B156">
        <v>222</v>
      </c>
      <c r="C156" t="s">
        <v>2102</v>
      </c>
      <c r="D156">
        <v>83</v>
      </c>
      <c r="E156" t="s">
        <v>1993</v>
      </c>
      <c r="F156" t="s">
        <v>138</v>
      </c>
    </row>
    <row r="157" spans="1:6" hidden="1">
      <c r="A157">
        <v>155</v>
      </c>
      <c r="B157">
        <v>222</v>
      </c>
      <c r="C157" t="s">
        <v>1363</v>
      </c>
      <c r="D157">
        <v>83</v>
      </c>
      <c r="E157" t="s">
        <v>1982</v>
      </c>
      <c r="F157" t="s">
        <v>122</v>
      </c>
    </row>
    <row r="158" spans="1:6" hidden="1">
      <c r="A158">
        <v>156</v>
      </c>
      <c r="B158">
        <v>222</v>
      </c>
      <c r="C158" t="s">
        <v>1091</v>
      </c>
      <c r="D158">
        <v>83</v>
      </c>
      <c r="E158" t="s">
        <v>1983</v>
      </c>
      <c r="F158" t="s">
        <v>97</v>
      </c>
    </row>
    <row r="159" spans="1:6" hidden="1">
      <c r="A159">
        <v>157</v>
      </c>
      <c r="B159">
        <v>222</v>
      </c>
      <c r="C159" t="s">
        <v>2103</v>
      </c>
      <c r="D159">
        <v>83</v>
      </c>
      <c r="E159" t="s">
        <v>1983</v>
      </c>
      <c r="F159" t="s">
        <v>97</v>
      </c>
    </row>
    <row r="160" spans="1:6" hidden="1">
      <c r="A160">
        <v>158</v>
      </c>
      <c r="B160">
        <v>222</v>
      </c>
      <c r="C160" t="s">
        <v>2104</v>
      </c>
      <c r="D160">
        <v>83</v>
      </c>
      <c r="E160" t="s">
        <v>1997</v>
      </c>
      <c r="F160" t="s">
        <v>97</v>
      </c>
    </row>
    <row r="161" spans="1:6" hidden="1">
      <c r="A161">
        <v>159</v>
      </c>
      <c r="B161">
        <v>222</v>
      </c>
      <c r="C161" t="s">
        <v>2105</v>
      </c>
      <c r="D161">
        <v>83</v>
      </c>
      <c r="E161" t="s">
        <v>1982</v>
      </c>
      <c r="F161" t="s">
        <v>2000</v>
      </c>
    </row>
    <row r="162" spans="1:6" hidden="1">
      <c r="A162">
        <v>160</v>
      </c>
      <c r="B162">
        <v>222</v>
      </c>
      <c r="C162" t="s">
        <v>880</v>
      </c>
      <c r="D162">
        <v>83</v>
      </c>
      <c r="E162" t="s">
        <v>1997</v>
      </c>
      <c r="F162" t="s">
        <v>2011</v>
      </c>
    </row>
    <row r="163" spans="1:6" hidden="1">
      <c r="A163">
        <v>161</v>
      </c>
      <c r="B163">
        <v>222</v>
      </c>
      <c r="C163" t="s">
        <v>555</v>
      </c>
      <c r="D163">
        <v>83</v>
      </c>
      <c r="E163" t="s">
        <v>1991</v>
      </c>
      <c r="F163" t="s">
        <v>53</v>
      </c>
    </row>
    <row r="164" spans="1:6" hidden="1">
      <c r="A164">
        <v>162</v>
      </c>
      <c r="B164">
        <v>222</v>
      </c>
      <c r="C164" t="s">
        <v>2106</v>
      </c>
      <c r="D164">
        <v>83</v>
      </c>
      <c r="E164" t="s">
        <v>1993</v>
      </c>
      <c r="F164" t="s">
        <v>2107</v>
      </c>
    </row>
    <row r="165" spans="1:6" hidden="1">
      <c r="A165">
        <v>163</v>
      </c>
      <c r="B165">
        <v>222</v>
      </c>
      <c r="C165" t="s">
        <v>2108</v>
      </c>
      <c r="D165">
        <v>83</v>
      </c>
      <c r="E165" t="s">
        <v>1978</v>
      </c>
      <c r="F165" t="s">
        <v>97</v>
      </c>
    </row>
    <row r="166" spans="1:6" hidden="1">
      <c r="A166">
        <v>164</v>
      </c>
      <c r="B166">
        <v>222</v>
      </c>
      <c r="C166" t="s">
        <v>2109</v>
      </c>
      <c r="D166">
        <v>83</v>
      </c>
      <c r="E166" t="s">
        <v>1978</v>
      </c>
      <c r="F166" t="s">
        <v>97</v>
      </c>
    </row>
    <row r="167" spans="1:6" hidden="1">
      <c r="A167">
        <v>165</v>
      </c>
      <c r="B167">
        <v>222</v>
      </c>
      <c r="C167" t="s">
        <v>2110</v>
      </c>
      <c r="D167">
        <v>83</v>
      </c>
      <c r="E167" t="s">
        <v>1979</v>
      </c>
      <c r="F167" t="s">
        <v>2111</v>
      </c>
    </row>
    <row r="168" spans="1:6" hidden="1">
      <c r="A168">
        <v>166</v>
      </c>
      <c r="B168">
        <v>222</v>
      </c>
      <c r="C168" t="s">
        <v>2112</v>
      </c>
      <c r="D168">
        <v>83</v>
      </c>
      <c r="E168" t="s">
        <v>1983</v>
      </c>
      <c r="F168" t="s">
        <v>2113</v>
      </c>
    </row>
    <row r="169" spans="1:6" hidden="1">
      <c r="A169">
        <v>167</v>
      </c>
      <c r="B169">
        <v>222</v>
      </c>
      <c r="C169" t="s">
        <v>2114</v>
      </c>
      <c r="D169">
        <v>83</v>
      </c>
      <c r="E169" t="s">
        <v>1993</v>
      </c>
      <c r="F169" t="s">
        <v>97</v>
      </c>
    </row>
    <row r="170" spans="1:6" hidden="1">
      <c r="A170">
        <v>168</v>
      </c>
      <c r="B170">
        <v>222</v>
      </c>
      <c r="C170" t="s">
        <v>2115</v>
      </c>
      <c r="D170">
        <v>83</v>
      </c>
      <c r="E170" t="s">
        <v>1993</v>
      </c>
      <c r="F170" t="s">
        <v>97</v>
      </c>
    </row>
    <row r="171" spans="1:6" hidden="1">
      <c r="A171">
        <v>169</v>
      </c>
      <c r="B171">
        <v>222</v>
      </c>
      <c r="C171" t="s">
        <v>2116</v>
      </c>
      <c r="D171">
        <v>83</v>
      </c>
      <c r="E171" t="s">
        <v>1987</v>
      </c>
      <c r="F171" t="s">
        <v>2000</v>
      </c>
    </row>
    <row r="172" spans="1:6" hidden="1">
      <c r="A172">
        <v>170</v>
      </c>
      <c r="B172">
        <v>222</v>
      </c>
      <c r="C172" t="s">
        <v>1417</v>
      </c>
      <c r="D172">
        <v>83</v>
      </c>
      <c r="E172" t="s">
        <v>1991</v>
      </c>
      <c r="F172" t="s">
        <v>126</v>
      </c>
    </row>
    <row r="173" spans="1:6" hidden="1">
      <c r="A173">
        <v>171</v>
      </c>
      <c r="B173">
        <v>222</v>
      </c>
      <c r="C173" t="s">
        <v>1503</v>
      </c>
      <c r="D173">
        <v>83</v>
      </c>
      <c r="E173" t="s">
        <v>1979</v>
      </c>
      <c r="F173" t="s">
        <v>135</v>
      </c>
    </row>
    <row r="174" spans="1:6" hidden="1">
      <c r="A174">
        <v>172</v>
      </c>
      <c r="B174">
        <v>222</v>
      </c>
      <c r="C174" t="s">
        <v>2117</v>
      </c>
      <c r="D174">
        <v>83</v>
      </c>
      <c r="E174" t="s">
        <v>1979</v>
      </c>
      <c r="F174" t="s">
        <v>135</v>
      </c>
    </row>
    <row r="175" spans="1:6" hidden="1">
      <c r="A175">
        <v>173</v>
      </c>
      <c r="B175">
        <v>222</v>
      </c>
      <c r="C175" t="s">
        <v>2118</v>
      </c>
      <c r="D175">
        <v>83</v>
      </c>
      <c r="E175" t="s">
        <v>1985</v>
      </c>
      <c r="F175" t="s">
        <v>97</v>
      </c>
    </row>
    <row r="176" spans="1:6" hidden="1">
      <c r="A176">
        <v>174</v>
      </c>
      <c r="B176">
        <v>222</v>
      </c>
      <c r="C176" t="s">
        <v>2119</v>
      </c>
      <c r="D176">
        <v>83</v>
      </c>
      <c r="E176" t="s">
        <v>1979</v>
      </c>
      <c r="F176" t="s">
        <v>2000</v>
      </c>
    </row>
    <row r="177" spans="1:6" hidden="1">
      <c r="A177">
        <v>175</v>
      </c>
      <c r="B177">
        <v>222</v>
      </c>
      <c r="C177" t="s">
        <v>653</v>
      </c>
      <c r="D177">
        <v>83</v>
      </c>
      <c r="E177" t="s">
        <v>2009</v>
      </c>
      <c r="F177" t="s">
        <v>2120</v>
      </c>
    </row>
    <row r="178" spans="1:6" hidden="1">
      <c r="A178">
        <v>176</v>
      </c>
      <c r="B178">
        <v>222</v>
      </c>
      <c r="C178" t="s">
        <v>2121</v>
      </c>
      <c r="D178">
        <v>83</v>
      </c>
      <c r="E178" t="s">
        <v>1979</v>
      </c>
      <c r="F178" t="s">
        <v>97</v>
      </c>
    </row>
    <row r="179" spans="1:6" hidden="1">
      <c r="A179">
        <v>177</v>
      </c>
      <c r="B179">
        <v>222</v>
      </c>
      <c r="C179" t="s">
        <v>2122</v>
      </c>
      <c r="D179">
        <v>83</v>
      </c>
      <c r="E179" t="s">
        <v>1982</v>
      </c>
      <c r="F179" t="s">
        <v>97</v>
      </c>
    </row>
    <row r="180" spans="1:6" hidden="1">
      <c r="A180">
        <v>178</v>
      </c>
      <c r="B180">
        <v>222</v>
      </c>
      <c r="C180" t="s">
        <v>2123</v>
      </c>
      <c r="D180">
        <v>83</v>
      </c>
      <c r="E180" t="s">
        <v>1982</v>
      </c>
      <c r="F180" t="s">
        <v>117</v>
      </c>
    </row>
    <row r="181" spans="1:6" hidden="1">
      <c r="A181">
        <v>179</v>
      </c>
      <c r="B181">
        <v>222</v>
      </c>
      <c r="C181" t="s">
        <v>2124</v>
      </c>
      <c r="D181">
        <v>83</v>
      </c>
      <c r="E181" t="s">
        <v>1983</v>
      </c>
      <c r="F181" t="s">
        <v>2000</v>
      </c>
    </row>
    <row r="182" spans="1:6" hidden="1">
      <c r="A182">
        <v>180</v>
      </c>
      <c r="B182">
        <v>222</v>
      </c>
      <c r="C182" t="s">
        <v>875</v>
      </c>
      <c r="D182">
        <v>83</v>
      </c>
      <c r="E182" t="s">
        <v>1987</v>
      </c>
      <c r="F182" t="s">
        <v>2011</v>
      </c>
    </row>
    <row r="183" spans="1:6" hidden="1">
      <c r="A183">
        <v>181</v>
      </c>
      <c r="B183">
        <v>222</v>
      </c>
      <c r="C183" t="s">
        <v>2125</v>
      </c>
      <c r="D183">
        <v>83</v>
      </c>
      <c r="E183" t="s">
        <v>1993</v>
      </c>
      <c r="F183" t="s">
        <v>53</v>
      </c>
    </row>
    <row r="184" spans="1:6" hidden="1">
      <c r="A184">
        <v>182</v>
      </c>
      <c r="B184">
        <v>222</v>
      </c>
      <c r="C184" t="s">
        <v>2126</v>
      </c>
      <c r="D184">
        <v>83</v>
      </c>
      <c r="E184" t="s">
        <v>2001</v>
      </c>
      <c r="F184" t="s">
        <v>2057</v>
      </c>
    </row>
    <row r="185" spans="1:6" hidden="1">
      <c r="A185">
        <v>183</v>
      </c>
      <c r="B185">
        <v>222</v>
      </c>
      <c r="C185" t="s">
        <v>2127</v>
      </c>
      <c r="D185">
        <v>83</v>
      </c>
      <c r="E185" t="s">
        <v>1983</v>
      </c>
      <c r="F185" t="s">
        <v>2128</v>
      </c>
    </row>
    <row r="186" spans="1:6" hidden="1">
      <c r="A186">
        <v>184</v>
      </c>
      <c r="B186">
        <v>222</v>
      </c>
      <c r="C186" t="s">
        <v>1409</v>
      </c>
      <c r="D186">
        <v>83</v>
      </c>
      <c r="E186" t="s">
        <v>1988</v>
      </c>
      <c r="F186" t="s">
        <v>126</v>
      </c>
    </row>
    <row r="187" spans="1:6" hidden="1">
      <c r="A187">
        <v>185</v>
      </c>
      <c r="B187">
        <v>222</v>
      </c>
      <c r="C187" t="s">
        <v>1208</v>
      </c>
      <c r="D187">
        <v>83</v>
      </c>
      <c r="E187" t="s">
        <v>1978</v>
      </c>
      <c r="F187" t="s">
        <v>106</v>
      </c>
    </row>
    <row r="188" spans="1:6" hidden="1">
      <c r="A188">
        <v>186</v>
      </c>
      <c r="B188">
        <v>222</v>
      </c>
      <c r="C188" t="s">
        <v>1512</v>
      </c>
      <c r="D188">
        <v>83</v>
      </c>
      <c r="E188" t="s">
        <v>1983</v>
      </c>
      <c r="F188" t="s">
        <v>135</v>
      </c>
    </row>
    <row r="189" spans="1:6" hidden="1">
      <c r="A189">
        <v>187</v>
      </c>
      <c r="B189">
        <v>222</v>
      </c>
      <c r="C189" t="s">
        <v>2129</v>
      </c>
      <c r="D189">
        <v>83</v>
      </c>
      <c r="E189" t="s">
        <v>1982</v>
      </c>
      <c r="F189" t="s">
        <v>104</v>
      </c>
    </row>
    <row r="190" spans="1:6" hidden="1">
      <c r="A190">
        <v>188</v>
      </c>
      <c r="B190">
        <v>222</v>
      </c>
      <c r="C190" t="s">
        <v>2130</v>
      </c>
      <c r="D190">
        <v>83</v>
      </c>
      <c r="E190" t="s">
        <v>1985</v>
      </c>
      <c r="F190" t="s">
        <v>135</v>
      </c>
    </row>
    <row r="191" spans="1:6" hidden="1">
      <c r="A191">
        <v>189</v>
      </c>
      <c r="B191">
        <v>222</v>
      </c>
      <c r="C191" t="s">
        <v>2131</v>
      </c>
      <c r="D191">
        <v>83</v>
      </c>
      <c r="E191" t="s">
        <v>1991</v>
      </c>
      <c r="F191" t="s">
        <v>88</v>
      </c>
    </row>
    <row r="192" spans="1:6" hidden="1">
      <c r="A192">
        <v>190</v>
      </c>
      <c r="B192">
        <v>222</v>
      </c>
      <c r="C192" t="s">
        <v>2132</v>
      </c>
      <c r="D192">
        <v>83</v>
      </c>
      <c r="E192" t="s">
        <v>1997</v>
      </c>
      <c r="F192" t="s">
        <v>2071</v>
      </c>
    </row>
    <row r="193" spans="1:6" hidden="1">
      <c r="A193">
        <v>191</v>
      </c>
      <c r="B193">
        <v>222</v>
      </c>
      <c r="C193" t="s">
        <v>2133</v>
      </c>
      <c r="D193">
        <v>83</v>
      </c>
      <c r="E193" t="s">
        <v>1991</v>
      </c>
      <c r="F193" t="s">
        <v>2000</v>
      </c>
    </row>
    <row r="194" spans="1:6" hidden="1">
      <c r="A194">
        <v>192</v>
      </c>
      <c r="B194">
        <v>222</v>
      </c>
      <c r="C194" t="s">
        <v>2134</v>
      </c>
      <c r="D194">
        <v>83</v>
      </c>
      <c r="E194" t="s">
        <v>1978</v>
      </c>
      <c r="F194" t="s">
        <v>133</v>
      </c>
    </row>
    <row r="195" spans="1:6" hidden="1">
      <c r="A195">
        <v>193</v>
      </c>
      <c r="B195">
        <v>322</v>
      </c>
      <c r="C195" t="s">
        <v>2135</v>
      </c>
      <c r="D195">
        <v>82</v>
      </c>
      <c r="E195" t="s">
        <v>1987</v>
      </c>
      <c r="F195" t="s">
        <v>97</v>
      </c>
    </row>
    <row r="196" spans="1:6" hidden="1">
      <c r="A196">
        <v>194</v>
      </c>
      <c r="B196">
        <v>322</v>
      </c>
      <c r="C196" t="s">
        <v>2136</v>
      </c>
      <c r="D196">
        <v>82</v>
      </c>
      <c r="E196" t="s">
        <v>1993</v>
      </c>
      <c r="F196" t="s">
        <v>53</v>
      </c>
    </row>
    <row r="197" spans="1:6" hidden="1">
      <c r="A197">
        <v>195</v>
      </c>
      <c r="B197">
        <v>322</v>
      </c>
      <c r="C197" t="s">
        <v>2137</v>
      </c>
      <c r="D197">
        <v>82</v>
      </c>
      <c r="E197" t="s">
        <v>1987</v>
      </c>
      <c r="F197" t="s">
        <v>53</v>
      </c>
    </row>
    <row r="198" spans="1:6" hidden="1">
      <c r="A198">
        <v>196</v>
      </c>
      <c r="B198">
        <v>322</v>
      </c>
      <c r="C198" t="s">
        <v>2138</v>
      </c>
      <c r="D198">
        <v>82</v>
      </c>
      <c r="E198" t="s">
        <v>1978</v>
      </c>
      <c r="F198" t="s">
        <v>2139</v>
      </c>
    </row>
    <row r="199" spans="1:6" hidden="1">
      <c r="A199">
        <v>197</v>
      </c>
      <c r="B199">
        <v>322</v>
      </c>
      <c r="C199" t="s">
        <v>2140</v>
      </c>
      <c r="D199">
        <v>82</v>
      </c>
      <c r="E199" t="s">
        <v>1997</v>
      </c>
      <c r="F199" t="s">
        <v>2141</v>
      </c>
    </row>
    <row r="200" spans="1:6" hidden="1">
      <c r="A200">
        <v>198</v>
      </c>
      <c r="B200">
        <v>322</v>
      </c>
      <c r="C200" t="s">
        <v>749</v>
      </c>
      <c r="D200">
        <v>82</v>
      </c>
      <c r="E200" t="s">
        <v>1979</v>
      </c>
      <c r="F200" t="s">
        <v>70</v>
      </c>
    </row>
    <row r="201" spans="1:6" hidden="1">
      <c r="A201">
        <v>199</v>
      </c>
      <c r="B201">
        <v>322</v>
      </c>
      <c r="C201" t="s">
        <v>2142</v>
      </c>
      <c r="D201">
        <v>82</v>
      </c>
      <c r="E201" t="s">
        <v>1978</v>
      </c>
      <c r="F201" t="s">
        <v>2023</v>
      </c>
    </row>
    <row r="202" spans="1:6" hidden="1">
      <c r="A202">
        <v>200</v>
      </c>
      <c r="B202">
        <v>322</v>
      </c>
      <c r="C202" t="s">
        <v>2143</v>
      </c>
      <c r="D202">
        <v>82</v>
      </c>
      <c r="E202" t="s">
        <v>1983</v>
      </c>
      <c r="F202" t="s">
        <v>2011</v>
      </c>
    </row>
    <row r="203" spans="1:6" hidden="1">
      <c r="A203">
        <v>201</v>
      </c>
      <c r="B203">
        <v>322</v>
      </c>
      <c r="C203" t="s">
        <v>1531</v>
      </c>
      <c r="D203">
        <v>82</v>
      </c>
      <c r="E203" t="s">
        <v>1997</v>
      </c>
      <c r="F203" t="s">
        <v>135</v>
      </c>
    </row>
    <row r="204" spans="1:6" hidden="1">
      <c r="A204">
        <v>202</v>
      </c>
      <c r="B204">
        <v>322</v>
      </c>
      <c r="C204" t="s">
        <v>2144</v>
      </c>
      <c r="D204">
        <v>82</v>
      </c>
      <c r="E204" t="s">
        <v>1982</v>
      </c>
      <c r="F204" t="s">
        <v>138</v>
      </c>
    </row>
    <row r="205" spans="1:6" hidden="1">
      <c r="A205">
        <v>203</v>
      </c>
      <c r="B205">
        <v>322</v>
      </c>
      <c r="C205" t="s">
        <v>842</v>
      </c>
      <c r="D205">
        <v>82</v>
      </c>
      <c r="E205" t="s">
        <v>1982</v>
      </c>
      <c r="F205" t="s">
        <v>77</v>
      </c>
    </row>
    <row r="206" spans="1:6" hidden="1">
      <c r="A206">
        <v>204</v>
      </c>
      <c r="B206">
        <v>322</v>
      </c>
      <c r="C206" t="s">
        <v>2145</v>
      </c>
      <c r="D206">
        <v>82</v>
      </c>
      <c r="E206" t="s">
        <v>1982</v>
      </c>
      <c r="F206" t="s">
        <v>70</v>
      </c>
    </row>
    <row r="207" spans="1:6" hidden="1">
      <c r="A207">
        <v>205</v>
      </c>
      <c r="B207">
        <v>322</v>
      </c>
      <c r="C207" t="s">
        <v>2146</v>
      </c>
      <c r="D207">
        <v>82</v>
      </c>
      <c r="E207" t="s">
        <v>1979</v>
      </c>
      <c r="F207" t="s">
        <v>2000</v>
      </c>
    </row>
    <row r="208" spans="1:6" hidden="1">
      <c r="A208">
        <v>206</v>
      </c>
      <c r="B208">
        <v>322</v>
      </c>
      <c r="C208" t="s">
        <v>2147</v>
      </c>
      <c r="D208">
        <v>82</v>
      </c>
      <c r="E208" t="s">
        <v>1979</v>
      </c>
      <c r="F208" t="s">
        <v>88</v>
      </c>
    </row>
    <row r="209" spans="1:6" hidden="1">
      <c r="A209">
        <v>207</v>
      </c>
      <c r="B209">
        <v>322</v>
      </c>
      <c r="C209" t="s">
        <v>2148</v>
      </c>
      <c r="D209">
        <v>82</v>
      </c>
      <c r="E209" t="s">
        <v>2001</v>
      </c>
      <c r="F209" t="s">
        <v>53</v>
      </c>
    </row>
    <row r="210" spans="1:6" hidden="1">
      <c r="A210">
        <v>208</v>
      </c>
      <c r="B210">
        <v>322</v>
      </c>
      <c r="C210" t="s">
        <v>2149</v>
      </c>
      <c r="D210">
        <v>82</v>
      </c>
      <c r="E210" t="s">
        <v>1978</v>
      </c>
      <c r="F210" t="s">
        <v>117</v>
      </c>
    </row>
    <row r="211" spans="1:6" hidden="1">
      <c r="A211">
        <v>209</v>
      </c>
      <c r="B211">
        <v>322</v>
      </c>
      <c r="C211" t="s">
        <v>2150</v>
      </c>
      <c r="D211">
        <v>82</v>
      </c>
      <c r="E211" t="s">
        <v>1988</v>
      </c>
      <c r="F211" t="s">
        <v>97</v>
      </c>
    </row>
    <row r="212" spans="1:6" hidden="1">
      <c r="A212">
        <v>210</v>
      </c>
      <c r="B212">
        <v>322</v>
      </c>
      <c r="C212" t="s">
        <v>543</v>
      </c>
      <c r="D212">
        <v>82</v>
      </c>
      <c r="E212" t="s">
        <v>1983</v>
      </c>
      <c r="F212" t="s">
        <v>53</v>
      </c>
    </row>
    <row r="213" spans="1:6" hidden="1">
      <c r="A213">
        <v>211</v>
      </c>
      <c r="B213">
        <v>322</v>
      </c>
      <c r="C213" t="s">
        <v>2151</v>
      </c>
      <c r="D213">
        <v>82</v>
      </c>
      <c r="E213" t="s">
        <v>1987</v>
      </c>
      <c r="F213" t="s">
        <v>126</v>
      </c>
    </row>
    <row r="214" spans="1:6" hidden="1">
      <c r="A214">
        <v>212</v>
      </c>
      <c r="B214">
        <v>322</v>
      </c>
      <c r="C214" t="s">
        <v>1408</v>
      </c>
      <c r="D214">
        <v>82</v>
      </c>
      <c r="E214" t="s">
        <v>1985</v>
      </c>
      <c r="F214" t="s">
        <v>126</v>
      </c>
    </row>
    <row r="215" spans="1:6" hidden="1">
      <c r="A215">
        <v>213</v>
      </c>
      <c r="B215">
        <v>322</v>
      </c>
      <c r="C215" t="s">
        <v>2152</v>
      </c>
      <c r="D215">
        <v>82</v>
      </c>
      <c r="E215" t="s">
        <v>1993</v>
      </c>
      <c r="F215" t="s">
        <v>97</v>
      </c>
    </row>
    <row r="216" spans="1:6" hidden="1">
      <c r="A216">
        <v>214</v>
      </c>
      <c r="B216">
        <v>322</v>
      </c>
      <c r="C216" t="s">
        <v>2153</v>
      </c>
      <c r="D216">
        <v>82</v>
      </c>
      <c r="E216" t="s">
        <v>1988</v>
      </c>
      <c r="F216" t="s">
        <v>43</v>
      </c>
    </row>
    <row r="217" spans="1:6" hidden="1">
      <c r="A217">
        <v>215</v>
      </c>
      <c r="B217">
        <v>322</v>
      </c>
      <c r="C217" t="s">
        <v>2154</v>
      </c>
      <c r="D217">
        <v>82</v>
      </c>
      <c r="E217" t="s">
        <v>1985</v>
      </c>
      <c r="F217" t="s">
        <v>2000</v>
      </c>
    </row>
    <row r="218" spans="1:6" hidden="1">
      <c r="A218">
        <v>216</v>
      </c>
      <c r="B218">
        <v>322</v>
      </c>
      <c r="C218" t="s">
        <v>2155</v>
      </c>
      <c r="D218">
        <v>82</v>
      </c>
      <c r="E218" t="s">
        <v>1987</v>
      </c>
      <c r="F218" t="s">
        <v>56</v>
      </c>
    </row>
    <row r="219" spans="1:6" hidden="1">
      <c r="A219">
        <v>217</v>
      </c>
      <c r="B219">
        <v>322</v>
      </c>
      <c r="C219" t="s">
        <v>863</v>
      </c>
      <c r="D219">
        <v>82</v>
      </c>
      <c r="E219" t="s">
        <v>1985</v>
      </c>
      <c r="F219" t="s">
        <v>2011</v>
      </c>
    </row>
    <row r="220" spans="1:6" hidden="1">
      <c r="A220">
        <v>8326</v>
      </c>
      <c r="B220">
        <v>9009</v>
      </c>
      <c r="C220" t="s">
        <v>2156</v>
      </c>
      <c r="D220">
        <v>66</v>
      </c>
      <c r="E220" t="s">
        <v>1987</v>
      </c>
      <c r="F220" t="s">
        <v>1792</v>
      </c>
    </row>
    <row r="221" spans="1:6" hidden="1">
      <c r="A221">
        <v>219</v>
      </c>
      <c r="B221">
        <v>322</v>
      </c>
      <c r="C221" t="s">
        <v>1311</v>
      </c>
      <c r="D221">
        <v>82</v>
      </c>
      <c r="E221" t="s">
        <v>1993</v>
      </c>
      <c r="F221" t="s">
        <v>117</v>
      </c>
    </row>
    <row r="222" spans="1:6" hidden="1">
      <c r="A222">
        <v>220</v>
      </c>
      <c r="B222">
        <v>322</v>
      </c>
      <c r="C222" t="s">
        <v>2157</v>
      </c>
      <c r="D222">
        <v>82</v>
      </c>
      <c r="E222" t="s">
        <v>1983</v>
      </c>
      <c r="F222" t="s">
        <v>97</v>
      </c>
    </row>
    <row r="223" spans="1:6" hidden="1">
      <c r="A223">
        <v>221</v>
      </c>
      <c r="B223">
        <v>322</v>
      </c>
      <c r="C223" t="s">
        <v>2158</v>
      </c>
      <c r="D223">
        <v>82</v>
      </c>
      <c r="E223" t="s">
        <v>1978</v>
      </c>
      <c r="F223" t="s">
        <v>53</v>
      </c>
    </row>
    <row r="224" spans="1:6" hidden="1">
      <c r="A224">
        <v>222</v>
      </c>
      <c r="B224">
        <v>322</v>
      </c>
      <c r="C224" t="s">
        <v>2159</v>
      </c>
      <c r="D224">
        <v>82</v>
      </c>
      <c r="E224" t="s">
        <v>1982</v>
      </c>
      <c r="F224" t="s">
        <v>2000</v>
      </c>
    </row>
    <row r="225" spans="1:6" hidden="1">
      <c r="A225">
        <v>223</v>
      </c>
      <c r="B225">
        <v>322</v>
      </c>
      <c r="C225" t="s">
        <v>2160</v>
      </c>
      <c r="D225">
        <v>82</v>
      </c>
      <c r="E225" t="s">
        <v>1983</v>
      </c>
      <c r="F225" t="s">
        <v>97</v>
      </c>
    </row>
    <row r="226" spans="1:6" hidden="1">
      <c r="A226">
        <v>224</v>
      </c>
      <c r="B226">
        <v>322</v>
      </c>
      <c r="C226" t="s">
        <v>2161</v>
      </c>
      <c r="D226">
        <v>82</v>
      </c>
      <c r="E226" t="s">
        <v>1978</v>
      </c>
      <c r="F226" t="s">
        <v>70</v>
      </c>
    </row>
    <row r="227" spans="1:6" hidden="1">
      <c r="A227">
        <v>225</v>
      </c>
      <c r="B227">
        <v>322</v>
      </c>
      <c r="C227" t="s">
        <v>2162</v>
      </c>
      <c r="D227">
        <v>82</v>
      </c>
      <c r="E227" t="s">
        <v>1988</v>
      </c>
      <c r="F227" t="s">
        <v>97</v>
      </c>
    </row>
    <row r="228" spans="1:6" hidden="1">
      <c r="A228">
        <v>226</v>
      </c>
      <c r="B228">
        <v>322</v>
      </c>
      <c r="C228" t="s">
        <v>2163</v>
      </c>
      <c r="D228">
        <v>82</v>
      </c>
      <c r="E228" t="s">
        <v>1979</v>
      </c>
      <c r="F228" t="s">
        <v>117</v>
      </c>
    </row>
    <row r="229" spans="1:6" hidden="1">
      <c r="A229">
        <v>227</v>
      </c>
      <c r="B229">
        <v>322</v>
      </c>
      <c r="C229" t="s">
        <v>2164</v>
      </c>
      <c r="D229">
        <v>82</v>
      </c>
      <c r="E229" t="s">
        <v>1983</v>
      </c>
      <c r="F229" t="s">
        <v>70</v>
      </c>
    </row>
    <row r="230" spans="1:6" hidden="1">
      <c r="A230">
        <v>228</v>
      </c>
      <c r="B230">
        <v>322</v>
      </c>
      <c r="C230" t="s">
        <v>770</v>
      </c>
      <c r="D230">
        <v>82</v>
      </c>
      <c r="E230" t="s">
        <v>1997</v>
      </c>
      <c r="F230" t="s">
        <v>70</v>
      </c>
    </row>
    <row r="231" spans="1:6" hidden="1">
      <c r="A231">
        <v>229</v>
      </c>
      <c r="B231">
        <v>322</v>
      </c>
      <c r="C231" t="s">
        <v>1534</v>
      </c>
      <c r="D231">
        <v>82</v>
      </c>
      <c r="E231" t="s">
        <v>1991</v>
      </c>
      <c r="F231" t="s">
        <v>135</v>
      </c>
    </row>
    <row r="232" spans="1:6" hidden="1">
      <c r="A232">
        <v>230</v>
      </c>
      <c r="B232">
        <v>322</v>
      </c>
      <c r="C232" t="s">
        <v>2165</v>
      </c>
      <c r="D232">
        <v>82</v>
      </c>
      <c r="E232" t="s">
        <v>1988</v>
      </c>
      <c r="F232" t="s">
        <v>126</v>
      </c>
    </row>
    <row r="233" spans="1:6" hidden="1">
      <c r="A233">
        <v>231</v>
      </c>
      <c r="B233">
        <v>322</v>
      </c>
      <c r="C233" t="s">
        <v>2166</v>
      </c>
      <c r="D233">
        <v>82</v>
      </c>
      <c r="E233" t="s">
        <v>1979</v>
      </c>
      <c r="F233" t="s">
        <v>2113</v>
      </c>
    </row>
    <row r="234" spans="1:6" hidden="1">
      <c r="A234">
        <v>232</v>
      </c>
      <c r="B234">
        <v>322</v>
      </c>
      <c r="C234" t="s">
        <v>550</v>
      </c>
      <c r="D234">
        <v>82</v>
      </c>
      <c r="E234" t="s">
        <v>1982</v>
      </c>
      <c r="F234" t="s">
        <v>53</v>
      </c>
    </row>
    <row r="235" spans="1:6" hidden="1">
      <c r="A235">
        <v>233</v>
      </c>
      <c r="B235">
        <v>322</v>
      </c>
      <c r="C235" t="s">
        <v>2167</v>
      </c>
      <c r="D235">
        <v>82</v>
      </c>
      <c r="E235" t="s">
        <v>1982</v>
      </c>
      <c r="F235" t="s">
        <v>2168</v>
      </c>
    </row>
    <row r="236" spans="1:6" hidden="1">
      <c r="A236">
        <v>234</v>
      </c>
      <c r="B236">
        <v>322</v>
      </c>
      <c r="C236" t="s">
        <v>2169</v>
      </c>
      <c r="D236">
        <v>82</v>
      </c>
      <c r="E236" t="s">
        <v>1987</v>
      </c>
      <c r="F236" t="s">
        <v>70</v>
      </c>
    </row>
    <row r="237" spans="1:6" hidden="1">
      <c r="A237">
        <v>235</v>
      </c>
      <c r="B237">
        <v>322</v>
      </c>
      <c r="C237" t="s">
        <v>2170</v>
      </c>
      <c r="D237">
        <v>82</v>
      </c>
      <c r="E237" t="s">
        <v>1978</v>
      </c>
      <c r="F237" t="s">
        <v>2000</v>
      </c>
    </row>
    <row r="238" spans="1:6" hidden="1">
      <c r="A238">
        <v>236</v>
      </c>
      <c r="B238">
        <v>322</v>
      </c>
      <c r="C238" t="s">
        <v>2171</v>
      </c>
      <c r="D238">
        <v>82</v>
      </c>
      <c r="E238" t="s">
        <v>1985</v>
      </c>
      <c r="F238" t="s">
        <v>135</v>
      </c>
    </row>
    <row r="239" spans="1:6" hidden="1">
      <c r="A239">
        <v>237</v>
      </c>
      <c r="B239">
        <v>322</v>
      </c>
      <c r="C239" t="s">
        <v>2172</v>
      </c>
      <c r="D239">
        <v>82</v>
      </c>
      <c r="E239" t="s">
        <v>1982</v>
      </c>
      <c r="F239" t="s">
        <v>106</v>
      </c>
    </row>
    <row r="240" spans="1:6" hidden="1">
      <c r="A240">
        <v>238</v>
      </c>
      <c r="B240">
        <v>322</v>
      </c>
      <c r="C240" t="s">
        <v>811</v>
      </c>
      <c r="D240">
        <v>82</v>
      </c>
      <c r="E240" t="s">
        <v>1982</v>
      </c>
      <c r="F240" t="s">
        <v>75</v>
      </c>
    </row>
    <row r="241" spans="1:6" hidden="1">
      <c r="A241">
        <v>239</v>
      </c>
      <c r="B241">
        <v>322</v>
      </c>
      <c r="C241" t="s">
        <v>1211</v>
      </c>
      <c r="D241">
        <v>82</v>
      </c>
      <c r="E241" t="s">
        <v>1978</v>
      </c>
      <c r="F241" t="s">
        <v>106</v>
      </c>
    </row>
    <row r="242" spans="1:6" hidden="1">
      <c r="A242">
        <v>240</v>
      </c>
      <c r="B242">
        <v>322</v>
      </c>
      <c r="C242" t="s">
        <v>2173</v>
      </c>
      <c r="D242">
        <v>82</v>
      </c>
      <c r="E242" t="s">
        <v>2001</v>
      </c>
      <c r="F242" t="s">
        <v>2057</v>
      </c>
    </row>
    <row r="243" spans="1:6" hidden="1">
      <c r="A243">
        <v>241</v>
      </c>
      <c r="B243">
        <v>322</v>
      </c>
      <c r="C243" t="s">
        <v>2174</v>
      </c>
      <c r="D243">
        <v>82</v>
      </c>
      <c r="E243" t="s">
        <v>1997</v>
      </c>
      <c r="F243" t="s">
        <v>140</v>
      </c>
    </row>
    <row r="244" spans="1:6" hidden="1">
      <c r="A244">
        <v>242</v>
      </c>
      <c r="B244">
        <v>322</v>
      </c>
      <c r="C244" t="s">
        <v>2175</v>
      </c>
      <c r="D244">
        <v>82</v>
      </c>
      <c r="E244" t="s">
        <v>1997</v>
      </c>
      <c r="F244" t="s">
        <v>84</v>
      </c>
    </row>
    <row r="245" spans="1:6" hidden="1">
      <c r="A245">
        <v>243</v>
      </c>
      <c r="B245">
        <v>322</v>
      </c>
      <c r="C245" t="s">
        <v>2176</v>
      </c>
      <c r="D245">
        <v>82</v>
      </c>
      <c r="E245" t="s">
        <v>1978</v>
      </c>
      <c r="F245" t="s">
        <v>106</v>
      </c>
    </row>
    <row r="246" spans="1:6" hidden="1">
      <c r="A246">
        <v>244</v>
      </c>
      <c r="B246">
        <v>322</v>
      </c>
      <c r="C246" t="s">
        <v>2177</v>
      </c>
      <c r="D246">
        <v>82</v>
      </c>
      <c r="E246" t="s">
        <v>1979</v>
      </c>
      <c r="F246" t="s">
        <v>117</v>
      </c>
    </row>
    <row r="247" spans="1:6" hidden="1">
      <c r="A247">
        <v>245</v>
      </c>
      <c r="B247">
        <v>322</v>
      </c>
      <c r="C247" t="s">
        <v>2178</v>
      </c>
      <c r="D247">
        <v>82</v>
      </c>
      <c r="E247" t="s">
        <v>1979</v>
      </c>
      <c r="F247" t="s">
        <v>70</v>
      </c>
    </row>
    <row r="248" spans="1:6" hidden="1">
      <c r="A248">
        <v>246</v>
      </c>
      <c r="B248">
        <v>322</v>
      </c>
      <c r="C248" t="s">
        <v>2179</v>
      </c>
      <c r="D248">
        <v>82</v>
      </c>
      <c r="E248" t="s">
        <v>1993</v>
      </c>
      <c r="F248" t="s">
        <v>2180</v>
      </c>
    </row>
    <row r="249" spans="1:6" hidden="1">
      <c r="A249">
        <v>247</v>
      </c>
      <c r="B249">
        <v>322</v>
      </c>
      <c r="C249" t="s">
        <v>2181</v>
      </c>
      <c r="D249">
        <v>82</v>
      </c>
      <c r="E249" t="s">
        <v>1978</v>
      </c>
      <c r="F249" t="s">
        <v>2023</v>
      </c>
    </row>
    <row r="250" spans="1:6" hidden="1">
      <c r="A250">
        <v>248</v>
      </c>
      <c r="B250">
        <v>322</v>
      </c>
      <c r="C250" t="s">
        <v>966</v>
      </c>
      <c r="D250">
        <v>82</v>
      </c>
      <c r="E250" t="s">
        <v>1978</v>
      </c>
      <c r="F250" t="s">
        <v>88</v>
      </c>
    </row>
    <row r="251" spans="1:6" hidden="1">
      <c r="A251">
        <v>249</v>
      </c>
      <c r="B251">
        <v>322</v>
      </c>
      <c r="C251" t="s">
        <v>2182</v>
      </c>
      <c r="D251">
        <v>82</v>
      </c>
      <c r="E251" t="s">
        <v>1983</v>
      </c>
      <c r="F251" t="s">
        <v>2000</v>
      </c>
    </row>
    <row r="252" spans="1:6" hidden="1">
      <c r="A252">
        <v>250</v>
      </c>
      <c r="B252">
        <v>322</v>
      </c>
      <c r="C252" t="s">
        <v>630</v>
      </c>
      <c r="D252">
        <v>82</v>
      </c>
      <c r="E252" t="s">
        <v>1993</v>
      </c>
      <c r="F252" t="s">
        <v>60</v>
      </c>
    </row>
    <row r="253" spans="1:6" hidden="1">
      <c r="A253">
        <v>251</v>
      </c>
      <c r="B253">
        <v>322</v>
      </c>
      <c r="C253" t="s">
        <v>2183</v>
      </c>
      <c r="D253">
        <v>82</v>
      </c>
      <c r="E253" t="s">
        <v>1978</v>
      </c>
      <c r="F253" t="s">
        <v>2057</v>
      </c>
    </row>
    <row r="254" spans="1:6" hidden="1">
      <c r="A254">
        <v>252</v>
      </c>
      <c r="B254">
        <v>322</v>
      </c>
      <c r="C254" t="s">
        <v>1300</v>
      </c>
      <c r="D254">
        <v>82</v>
      </c>
      <c r="E254" t="s">
        <v>1985</v>
      </c>
      <c r="F254" t="s">
        <v>117</v>
      </c>
    </row>
    <row r="255" spans="1:6" hidden="1">
      <c r="A255">
        <v>253</v>
      </c>
      <c r="B255">
        <v>322</v>
      </c>
      <c r="C255" t="s">
        <v>2184</v>
      </c>
      <c r="D255">
        <v>82</v>
      </c>
      <c r="E255" t="s">
        <v>1991</v>
      </c>
      <c r="F255" t="s">
        <v>53</v>
      </c>
    </row>
    <row r="256" spans="1:6" hidden="1">
      <c r="A256">
        <v>254</v>
      </c>
      <c r="B256">
        <v>322</v>
      </c>
      <c r="C256" t="s">
        <v>2185</v>
      </c>
      <c r="D256">
        <v>82</v>
      </c>
      <c r="E256" t="s">
        <v>1987</v>
      </c>
      <c r="F256" t="s">
        <v>70</v>
      </c>
    </row>
    <row r="257" spans="1:6" hidden="1">
      <c r="A257">
        <v>255</v>
      </c>
      <c r="B257">
        <v>322</v>
      </c>
      <c r="C257" t="s">
        <v>1161</v>
      </c>
      <c r="D257">
        <v>82</v>
      </c>
      <c r="E257" t="s">
        <v>1978</v>
      </c>
      <c r="F257" t="s">
        <v>104</v>
      </c>
    </row>
    <row r="258" spans="1:6" hidden="1">
      <c r="A258">
        <v>256</v>
      </c>
      <c r="B258">
        <v>322</v>
      </c>
      <c r="C258" t="s">
        <v>1205</v>
      </c>
      <c r="D258">
        <v>82</v>
      </c>
      <c r="E258" t="s">
        <v>1997</v>
      </c>
      <c r="F258" t="s">
        <v>106</v>
      </c>
    </row>
    <row r="259" spans="1:6" hidden="1">
      <c r="A259">
        <v>257</v>
      </c>
      <c r="B259">
        <v>322</v>
      </c>
      <c r="C259" t="s">
        <v>2186</v>
      </c>
      <c r="D259">
        <v>82</v>
      </c>
      <c r="E259" t="s">
        <v>1978</v>
      </c>
      <c r="F259" t="s">
        <v>97</v>
      </c>
    </row>
    <row r="260" spans="1:6" hidden="1">
      <c r="A260">
        <v>258</v>
      </c>
      <c r="B260">
        <v>322</v>
      </c>
      <c r="C260" t="s">
        <v>1575</v>
      </c>
      <c r="D260">
        <v>82</v>
      </c>
      <c r="E260" t="s">
        <v>1982</v>
      </c>
      <c r="F260" t="s">
        <v>140</v>
      </c>
    </row>
    <row r="261" spans="1:6" hidden="1">
      <c r="A261">
        <v>259</v>
      </c>
      <c r="B261">
        <v>322</v>
      </c>
      <c r="C261" t="s">
        <v>871</v>
      </c>
      <c r="D261">
        <v>82</v>
      </c>
      <c r="E261" t="s">
        <v>1993</v>
      </c>
      <c r="F261" t="s">
        <v>2011</v>
      </c>
    </row>
    <row r="262" spans="1:6" hidden="1">
      <c r="A262">
        <v>260</v>
      </c>
      <c r="B262">
        <v>322</v>
      </c>
      <c r="C262" t="s">
        <v>2187</v>
      </c>
      <c r="D262">
        <v>82</v>
      </c>
      <c r="E262" t="s">
        <v>1993</v>
      </c>
      <c r="F262" t="s">
        <v>97</v>
      </c>
    </row>
    <row r="263" spans="1:6" hidden="1">
      <c r="A263">
        <v>261</v>
      </c>
      <c r="B263">
        <v>322</v>
      </c>
      <c r="C263" t="s">
        <v>1189</v>
      </c>
      <c r="D263">
        <v>82</v>
      </c>
      <c r="E263" t="s">
        <v>1979</v>
      </c>
      <c r="F263" t="s">
        <v>106</v>
      </c>
    </row>
    <row r="264" spans="1:6" hidden="1">
      <c r="A264">
        <v>262</v>
      </c>
      <c r="B264">
        <v>322</v>
      </c>
      <c r="C264" t="s">
        <v>2188</v>
      </c>
      <c r="D264">
        <v>82</v>
      </c>
      <c r="E264" t="s">
        <v>1987</v>
      </c>
      <c r="F264" t="s">
        <v>97</v>
      </c>
    </row>
    <row r="265" spans="1:6" hidden="1">
      <c r="A265">
        <v>263</v>
      </c>
      <c r="B265">
        <v>322</v>
      </c>
      <c r="C265" t="s">
        <v>2189</v>
      </c>
      <c r="D265">
        <v>82</v>
      </c>
      <c r="E265" t="s">
        <v>2001</v>
      </c>
      <c r="F265" t="s">
        <v>135</v>
      </c>
    </row>
    <row r="266" spans="1:6" hidden="1">
      <c r="A266">
        <v>6643</v>
      </c>
      <c r="B266">
        <v>7937</v>
      </c>
      <c r="C266" t="s">
        <v>2190</v>
      </c>
      <c r="D266">
        <v>67</v>
      </c>
      <c r="E266" t="s">
        <v>1978</v>
      </c>
      <c r="F266" t="s">
        <v>51</v>
      </c>
    </row>
    <row r="267" spans="1:6" hidden="1">
      <c r="A267">
        <v>265</v>
      </c>
      <c r="B267">
        <v>322</v>
      </c>
      <c r="C267" t="s">
        <v>2191</v>
      </c>
      <c r="D267">
        <v>82</v>
      </c>
      <c r="E267" t="s">
        <v>1978</v>
      </c>
      <c r="F267" t="s">
        <v>2192</v>
      </c>
    </row>
    <row r="268" spans="1:6" hidden="1">
      <c r="A268">
        <v>266</v>
      </c>
      <c r="B268">
        <v>322</v>
      </c>
      <c r="C268" t="s">
        <v>2193</v>
      </c>
      <c r="D268">
        <v>82</v>
      </c>
      <c r="E268" t="s">
        <v>1988</v>
      </c>
      <c r="F268" t="s">
        <v>135</v>
      </c>
    </row>
    <row r="269" spans="1:6" hidden="1">
      <c r="A269">
        <v>267</v>
      </c>
      <c r="B269">
        <v>322</v>
      </c>
      <c r="C269" t="s">
        <v>2194</v>
      </c>
      <c r="D269">
        <v>82</v>
      </c>
      <c r="E269" t="s">
        <v>1987</v>
      </c>
      <c r="F269" t="s">
        <v>53</v>
      </c>
    </row>
    <row r="270" spans="1:6" hidden="1">
      <c r="A270">
        <v>268</v>
      </c>
      <c r="B270">
        <v>322</v>
      </c>
      <c r="C270" t="s">
        <v>2195</v>
      </c>
      <c r="D270">
        <v>82</v>
      </c>
      <c r="E270" t="s">
        <v>1983</v>
      </c>
      <c r="F270" t="s">
        <v>135</v>
      </c>
    </row>
    <row r="271" spans="1:6" hidden="1">
      <c r="A271">
        <v>269</v>
      </c>
      <c r="B271">
        <v>322</v>
      </c>
      <c r="C271" t="s">
        <v>1290</v>
      </c>
      <c r="D271">
        <v>82</v>
      </c>
      <c r="E271" t="s">
        <v>1978</v>
      </c>
      <c r="F271" t="s">
        <v>115</v>
      </c>
    </row>
    <row r="272" spans="1:6" hidden="1">
      <c r="A272">
        <v>270</v>
      </c>
      <c r="B272">
        <v>322</v>
      </c>
      <c r="C272" t="s">
        <v>2196</v>
      </c>
      <c r="D272">
        <v>82</v>
      </c>
      <c r="E272" t="s">
        <v>1997</v>
      </c>
      <c r="F272" t="s">
        <v>53</v>
      </c>
    </row>
    <row r="273" spans="1:6" hidden="1">
      <c r="A273">
        <v>271</v>
      </c>
      <c r="B273">
        <v>322</v>
      </c>
      <c r="C273" t="s">
        <v>2197</v>
      </c>
      <c r="D273">
        <v>82</v>
      </c>
      <c r="E273" t="s">
        <v>1978</v>
      </c>
      <c r="F273" t="s">
        <v>104</v>
      </c>
    </row>
    <row r="274" spans="1:6" hidden="1">
      <c r="A274">
        <v>272</v>
      </c>
      <c r="B274">
        <v>322</v>
      </c>
      <c r="C274" t="s">
        <v>2198</v>
      </c>
      <c r="D274">
        <v>82</v>
      </c>
      <c r="E274" t="s">
        <v>1983</v>
      </c>
      <c r="F274" t="s">
        <v>70</v>
      </c>
    </row>
    <row r="275" spans="1:6" hidden="1">
      <c r="A275">
        <v>273</v>
      </c>
      <c r="B275">
        <v>322</v>
      </c>
      <c r="C275" t="s">
        <v>2199</v>
      </c>
      <c r="D275">
        <v>82</v>
      </c>
      <c r="E275" t="s">
        <v>1979</v>
      </c>
      <c r="F275" t="s">
        <v>70</v>
      </c>
    </row>
    <row r="276" spans="1:6" hidden="1">
      <c r="A276">
        <v>274</v>
      </c>
      <c r="B276">
        <v>322</v>
      </c>
      <c r="C276" t="s">
        <v>2200</v>
      </c>
      <c r="D276">
        <v>82</v>
      </c>
      <c r="E276" t="s">
        <v>1988</v>
      </c>
      <c r="F276" t="s">
        <v>2000</v>
      </c>
    </row>
    <row r="277" spans="1:6" hidden="1">
      <c r="A277">
        <v>275</v>
      </c>
      <c r="B277">
        <v>322</v>
      </c>
      <c r="C277" t="s">
        <v>1194</v>
      </c>
      <c r="D277">
        <v>82</v>
      </c>
      <c r="E277" t="s">
        <v>1983</v>
      </c>
      <c r="F277" t="s">
        <v>106</v>
      </c>
    </row>
    <row r="278" spans="1:6" hidden="1">
      <c r="A278">
        <v>276</v>
      </c>
      <c r="B278">
        <v>322</v>
      </c>
      <c r="C278" t="s">
        <v>867</v>
      </c>
      <c r="D278">
        <v>82</v>
      </c>
      <c r="E278" t="s">
        <v>1983</v>
      </c>
      <c r="F278" t="s">
        <v>2011</v>
      </c>
    </row>
    <row r="279" spans="1:6" hidden="1">
      <c r="A279">
        <v>277</v>
      </c>
      <c r="B279">
        <v>322</v>
      </c>
      <c r="C279" t="s">
        <v>2201</v>
      </c>
      <c r="D279">
        <v>82</v>
      </c>
      <c r="E279" t="s">
        <v>1983</v>
      </c>
      <c r="F279" t="s">
        <v>106</v>
      </c>
    </row>
    <row r="280" spans="1:6" hidden="1">
      <c r="A280">
        <v>278</v>
      </c>
      <c r="B280">
        <v>322</v>
      </c>
      <c r="C280" t="s">
        <v>2202</v>
      </c>
      <c r="D280">
        <v>82</v>
      </c>
      <c r="E280" t="s">
        <v>1997</v>
      </c>
      <c r="F280" t="s">
        <v>140</v>
      </c>
    </row>
    <row r="281" spans="1:6" hidden="1">
      <c r="A281">
        <v>279</v>
      </c>
      <c r="B281">
        <v>458</v>
      </c>
      <c r="C281" t="s">
        <v>2203</v>
      </c>
      <c r="D281">
        <v>81</v>
      </c>
      <c r="E281" t="s">
        <v>1987</v>
      </c>
      <c r="F281" t="s">
        <v>117</v>
      </c>
    </row>
    <row r="282" spans="1:6" hidden="1">
      <c r="A282">
        <v>280</v>
      </c>
      <c r="B282">
        <v>458</v>
      </c>
      <c r="C282" t="s">
        <v>2204</v>
      </c>
      <c r="D282">
        <v>81</v>
      </c>
      <c r="E282" t="s">
        <v>1982</v>
      </c>
      <c r="F282" t="s">
        <v>26</v>
      </c>
    </row>
    <row r="283" spans="1:6" hidden="1">
      <c r="A283">
        <v>281</v>
      </c>
      <c r="B283">
        <v>458</v>
      </c>
      <c r="C283" t="s">
        <v>2205</v>
      </c>
      <c r="D283">
        <v>81</v>
      </c>
      <c r="E283" t="s">
        <v>1983</v>
      </c>
      <c r="F283" t="s">
        <v>97</v>
      </c>
    </row>
    <row r="284" spans="1:6" hidden="1">
      <c r="A284">
        <v>282</v>
      </c>
      <c r="B284">
        <v>458</v>
      </c>
      <c r="C284" t="s">
        <v>756</v>
      </c>
      <c r="D284">
        <v>81</v>
      </c>
      <c r="E284" t="s">
        <v>1983</v>
      </c>
      <c r="F284" t="s">
        <v>70</v>
      </c>
    </row>
    <row r="285" spans="1:6" hidden="1">
      <c r="A285">
        <v>283</v>
      </c>
      <c r="B285">
        <v>458</v>
      </c>
      <c r="C285" t="s">
        <v>2206</v>
      </c>
      <c r="D285">
        <v>81</v>
      </c>
      <c r="E285" t="s">
        <v>1979</v>
      </c>
      <c r="F285" t="s">
        <v>106</v>
      </c>
    </row>
    <row r="286" spans="1:6" hidden="1">
      <c r="A286">
        <v>284</v>
      </c>
      <c r="B286">
        <v>458</v>
      </c>
      <c r="C286" t="s">
        <v>2207</v>
      </c>
      <c r="D286">
        <v>81</v>
      </c>
      <c r="E286" t="s">
        <v>2009</v>
      </c>
      <c r="F286" t="s">
        <v>97</v>
      </c>
    </row>
    <row r="287" spans="1:6" hidden="1">
      <c r="A287">
        <v>285</v>
      </c>
      <c r="B287">
        <v>458</v>
      </c>
      <c r="C287" t="s">
        <v>2208</v>
      </c>
      <c r="D287">
        <v>81</v>
      </c>
      <c r="E287" t="s">
        <v>1988</v>
      </c>
      <c r="F287" t="s">
        <v>97</v>
      </c>
    </row>
    <row r="288" spans="1:6" hidden="1">
      <c r="A288">
        <v>286</v>
      </c>
      <c r="B288">
        <v>458</v>
      </c>
      <c r="C288" t="s">
        <v>2209</v>
      </c>
      <c r="D288">
        <v>81</v>
      </c>
      <c r="E288" t="s">
        <v>1993</v>
      </c>
      <c r="F288" t="s">
        <v>104</v>
      </c>
    </row>
    <row r="289" spans="1:6" hidden="1">
      <c r="A289">
        <v>287</v>
      </c>
      <c r="B289">
        <v>458</v>
      </c>
      <c r="C289" t="s">
        <v>2210</v>
      </c>
      <c r="D289">
        <v>81</v>
      </c>
      <c r="E289" t="s">
        <v>2001</v>
      </c>
      <c r="F289" t="s">
        <v>97</v>
      </c>
    </row>
    <row r="290" spans="1:6" hidden="1">
      <c r="A290">
        <v>288</v>
      </c>
      <c r="B290">
        <v>458</v>
      </c>
      <c r="C290" t="s">
        <v>2211</v>
      </c>
      <c r="D290">
        <v>81</v>
      </c>
      <c r="E290" t="s">
        <v>1982</v>
      </c>
      <c r="F290" t="s">
        <v>97</v>
      </c>
    </row>
    <row r="291" spans="1:6" hidden="1">
      <c r="A291">
        <v>289</v>
      </c>
      <c r="B291">
        <v>458</v>
      </c>
      <c r="C291" t="s">
        <v>2212</v>
      </c>
      <c r="D291">
        <v>81</v>
      </c>
      <c r="E291" t="s">
        <v>1993</v>
      </c>
      <c r="F291" t="s">
        <v>2000</v>
      </c>
    </row>
    <row r="292" spans="1:6" hidden="1">
      <c r="A292">
        <v>290</v>
      </c>
      <c r="B292">
        <v>458</v>
      </c>
      <c r="C292" t="s">
        <v>1421</v>
      </c>
      <c r="D292">
        <v>81</v>
      </c>
      <c r="E292" t="s">
        <v>1987</v>
      </c>
      <c r="F292" t="s">
        <v>126</v>
      </c>
    </row>
    <row r="293" spans="1:6" hidden="1">
      <c r="A293">
        <v>291</v>
      </c>
      <c r="B293">
        <v>458</v>
      </c>
      <c r="C293" t="s">
        <v>1405</v>
      </c>
      <c r="D293">
        <v>81</v>
      </c>
      <c r="E293" t="s">
        <v>1979</v>
      </c>
      <c r="F293" t="s">
        <v>126</v>
      </c>
    </row>
    <row r="294" spans="1:6" hidden="1">
      <c r="A294">
        <v>292</v>
      </c>
      <c r="B294">
        <v>458</v>
      </c>
      <c r="C294" t="s">
        <v>2213</v>
      </c>
      <c r="D294">
        <v>81</v>
      </c>
      <c r="E294" t="s">
        <v>1985</v>
      </c>
      <c r="F294" t="s">
        <v>2000</v>
      </c>
    </row>
    <row r="295" spans="1:6" hidden="1">
      <c r="A295">
        <v>293</v>
      </c>
      <c r="B295">
        <v>458</v>
      </c>
      <c r="C295" t="s">
        <v>452</v>
      </c>
      <c r="D295">
        <v>81</v>
      </c>
      <c r="E295" t="s">
        <v>1978</v>
      </c>
      <c r="F295" t="s">
        <v>43</v>
      </c>
    </row>
    <row r="296" spans="1:6" hidden="1">
      <c r="A296">
        <v>294</v>
      </c>
      <c r="B296">
        <v>458</v>
      </c>
      <c r="C296" t="s">
        <v>2214</v>
      </c>
      <c r="D296">
        <v>81</v>
      </c>
      <c r="E296" t="s">
        <v>1978</v>
      </c>
      <c r="F296" t="s">
        <v>53</v>
      </c>
    </row>
    <row r="297" spans="1:6" hidden="1">
      <c r="A297">
        <v>295</v>
      </c>
      <c r="B297">
        <v>458</v>
      </c>
      <c r="C297" t="s">
        <v>2215</v>
      </c>
      <c r="D297">
        <v>81</v>
      </c>
      <c r="E297" t="s">
        <v>1978</v>
      </c>
      <c r="F297" t="s">
        <v>2011</v>
      </c>
    </row>
    <row r="298" spans="1:6" hidden="1">
      <c r="A298">
        <v>296</v>
      </c>
      <c r="B298">
        <v>458</v>
      </c>
      <c r="C298" t="s">
        <v>2216</v>
      </c>
      <c r="D298">
        <v>81</v>
      </c>
      <c r="E298" t="s">
        <v>1982</v>
      </c>
      <c r="F298" t="s">
        <v>53</v>
      </c>
    </row>
    <row r="299" spans="1:6" hidden="1">
      <c r="A299">
        <v>297</v>
      </c>
      <c r="B299">
        <v>458</v>
      </c>
      <c r="C299" t="s">
        <v>2217</v>
      </c>
      <c r="D299">
        <v>81</v>
      </c>
      <c r="E299" t="s">
        <v>1987</v>
      </c>
      <c r="F299" t="s">
        <v>135</v>
      </c>
    </row>
    <row r="300" spans="1:6" hidden="1">
      <c r="A300">
        <v>298</v>
      </c>
      <c r="B300">
        <v>458</v>
      </c>
      <c r="C300" t="s">
        <v>2218</v>
      </c>
      <c r="D300">
        <v>81</v>
      </c>
      <c r="E300" t="s">
        <v>1982</v>
      </c>
      <c r="F300" t="s">
        <v>106</v>
      </c>
    </row>
    <row r="301" spans="1:6" hidden="1">
      <c r="A301">
        <v>299</v>
      </c>
      <c r="B301">
        <v>458</v>
      </c>
      <c r="C301" t="s">
        <v>2219</v>
      </c>
      <c r="D301">
        <v>81</v>
      </c>
      <c r="E301" t="s">
        <v>1993</v>
      </c>
      <c r="F301" t="s">
        <v>2000</v>
      </c>
    </row>
    <row r="302" spans="1:6" hidden="1">
      <c r="A302">
        <v>7009</v>
      </c>
      <c r="B302">
        <v>7937</v>
      </c>
      <c r="C302" t="s">
        <v>524</v>
      </c>
      <c r="D302">
        <v>67</v>
      </c>
      <c r="E302" t="s">
        <v>1983</v>
      </c>
      <c r="F302" t="s">
        <v>51</v>
      </c>
    </row>
    <row r="303" spans="1:6" hidden="1">
      <c r="A303">
        <v>301</v>
      </c>
      <c r="B303">
        <v>458</v>
      </c>
      <c r="C303" t="s">
        <v>2220</v>
      </c>
      <c r="D303">
        <v>81</v>
      </c>
      <c r="E303" t="s">
        <v>1993</v>
      </c>
      <c r="F303" t="s">
        <v>135</v>
      </c>
    </row>
    <row r="304" spans="1:6" hidden="1">
      <c r="A304">
        <v>302</v>
      </c>
      <c r="B304">
        <v>458</v>
      </c>
      <c r="C304" t="s">
        <v>2221</v>
      </c>
      <c r="D304">
        <v>81</v>
      </c>
      <c r="E304" t="s">
        <v>2001</v>
      </c>
      <c r="F304" t="s">
        <v>2222</v>
      </c>
    </row>
    <row r="305" spans="1:6" hidden="1">
      <c r="A305">
        <v>303</v>
      </c>
      <c r="B305">
        <v>458</v>
      </c>
      <c r="C305" t="s">
        <v>761</v>
      </c>
      <c r="D305">
        <v>81</v>
      </c>
      <c r="E305" t="s">
        <v>1982</v>
      </c>
      <c r="F305" t="s">
        <v>70</v>
      </c>
    </row>
    <row r="306" spans="1:6" hidden="1">
      <c r="A306">
        <v>304</v>
      </c>
      <c r="B306">
        <v>458</v>
      </c>
      <c r="C306" t="s">
        <v>1514</v>
      </c>
      <c r="D306">
        <v>81</v>
      </c>
      <c r="E306" t="s">
        <v>1983</v>
      </c>
      <c r="F306" t="s">
        <v>135</v>
      </c>
    </row>
    <row r="307" spans="1:6" hidden="1">
      <c r="A307">
        <v>305</v>
      </c>
      <c r="B307">
        <v>458</v>
      </c>
      <c r="C307" t="s">
        <v>2223</v>
      </c>
      <c r="D307">
        <v>81</v>
      </c>
      <c r="E307" t="s">
        <v>1983</v>
      </c>
      <c r="F307" t="s">
        <v>2180</v>
      </c>
    </row>
    <row r="308" spans="1:6" hidden="1">
      <c r="A308">
        <v>306</v>
      </c>
      <c r="B308">
        <v>458</v>
      </c>
      <c r="C308" t="s">
        <v>2224</v>
      </c>
      <c r="D308">
        <v>81</v>
      </c>
      <c r="E308" t="s">
        <v>1985</v>
      </c>
      <c r="F308" t="s">
        <v>70</v>
      </c>
    </row>
    <row r="309" spans="1:6" hidden="1">
      <c r="A309">
        <v>307</v>
      </c>
      <c r="B309">
        <v>458</v>
      </c>
      <c r="C309" t="s">
        <v>836</v>
      </c>
      <c r="D309">
        <v>81</v>
      </c>
      <c r="E309" t="s">
        <v>1983</v>
      </c>
      <c r="F309" t="s">
        <v>77</v>
      </c>
    </row>
    <row r="310" spans="1:6" hidden="1">
      <c r="A310">
        <v>308</v>
      </c>
      <c r="B310">
        <v>458</v>
      </c>
      <c r="C310" t="s">
        <v>726</v>
      </c>
      <c r="D310">
        <v>81</v>
      </c>
      <c r="E310" t="s">
        <v>1988</v>
      </c>
      <c r="F310" t="s">
        <v>2045</v>
      </c>
    </row>
    <row r="311" spans="1:6" hidden="1">
      <c r="A311">
        <v>309</v>
      </c>
      <c r="B311">
        <v>458</v>
      </c>
      <c r="C311" t="s">
        <v>892</v>
      </c>
      <c r="D311">
        <v>81</v>
      </c>
      <c r="E311" t="s">
        <v>1987</v>
      </c>
      <c r="F311" t="s">
        <v>82</v>
      </c>
    </row>
    <row r="312" spans="1:6" hidden="1">
      <c r="A312">
        <v>310</v>
      </c>
      <c r="B312">
        <v>458</v>
      </c>
      <c r="C312" t="s">
        <v>2225</v>
      </c>
      <c r="D312">
        <v>81</v>
      </c>
      <c r="E312" t="s">
        <v>1983</v>
      </c>
      <c r="F312" t="s">
        <v>106</v>
      </c>
    </row>
    <row r="313" spans="1:6" hidden="1">
      <c r="A313">
        <v>311</v>
      </c>
      <c r="B313">
        <v>458</v>
      </c>
      <c r="C313" t="s">
        <v>739</v>
      </c>
      <c r="D313">
        <v>81</v>
      </c>
      <c r="E313" t="s">
        <v>1993</v>
      </c>
      <c r="F313" t="s">
        <v>2045</v>
      </c>
    </row>
    <row r="314" spans="1:6" hidden="1">
      <c r="A314">
        <v>312</v>
      </c>
      <c r="B314">
        <v>458</v>
      </c>
      <c r="C314" t="s">
        <v>1511</v>
      </c>
      <c r="D314">
        <v>81</v>
      </c>
      <c r="E314" t="s">
        <v>1983</v>
      </c>
      <c r="F314" t="s">
        <v>135</v>
      </c>
    </row>
    <row r="315" spans="1:6" hidden="1">
      <c r="A315">
        <v>313</v>
      </c>
      <c r="B315">
        <v>458</v>
      </c>
      <c r="C315" t="s">
        <v>803</v>
      </c>
      <c r="D315">
        <v>81</v>
      </c>
      <c r="E315" t="s">
        <v>1983</v>
      </c>
      <c r="F315" t="s">
        <v>75</v>
      </c>
    </row>
    <row r="316" spans="1:6" hidden="1">
      <c r="A316">
        <v>314</v>
      </c>
      <c r="B316">
        <v>458</v>
      </c>
      <c r="C316" t="s">
        <v>1558</v>
      </c>
      <c r="D316">
        <v>81</v>
      </c>
      <c r="E316" t="s">
        <v>1978</v>
      </c>
      <c r="F316" t="s">
        <v>138</v>
      </c>
    </row>
    <row r="317" spans="1:6" hidden="1">
      <c r="A317">
        <v>315</v>
      </c>
      <c r="B317">
        <v>458</v>
      </c>
      <c r="C317" t="s">
        <v>2226</v>
      </c>
      <c r="D317">
        <v>81</v>
      </c>
      <c r="E317" t="s">
        <v>2009</v>
      </c>
      <c r="F317" t="s">
        <v>82</v>
      </c>
    </row>
    <row r="318" spans="1:6" hidden="1">
      <c r="A318">
        <v>316</v>
      </c>
      <c r="B318">
        <v>458</v>
      </c>
      <c r="C318" t="s">
        <v>2227</v>
      </c>
      <c r="D318">
        <v>81</v>
      </c>
      <c r="E318" t="s">
        <v>1993</v>
      </c>
      <c r="F318" t="s">
        <v>135</v>
      </c>
    </row>
    <row r="319" spans="1:6" hidden="1">
      <c r="A319">
        <v>317</v>
      </c>
      <c r="B319">
        <v>458</v>
      </c>
      <c r="C319" t="s">
        <v>2228</v>
      </c>
      <c r="D319">
        <v>81</v>
      </c>
      <c r="E319" t="s">
        <v>1979</v>
      </c>
      <c r="F319" t="s">
        <v>2071</v>
      </c>
    </row>
    <row r="320" spans="1:6" hidden="1">
      <c r="A320">
        <v>318</v>
      </c>
      <c r="B320">
        <v>458</v>
      </c>
      <c r="C320" t="s">
        <v>2229</v>
      </c>
      <c r="D320">
        <v>81</v>
      </c>
      <c r="E320" t="s">
        <v>1983</v>
      </c>
      <c r="F320" t="s">
        <v>97</v>
      </c>
    </row>
    <row r="321" spans="1:6" hidden="1">
      <c r="A321">
        <v>319</v>
      </c>
      <c r="B321">
        <v>458</v>
      </c>
      <c r="C321" t="s">
        <v>565</v>
      </c>
      <c r="D321">
        <v>81</v>
      </c>
      <c r="E321" t="s">
        <v>1985</v>
      </c>
      <c r="F321" t="s">
        <v>56</v>
      </c>
    </row>
    <row r="322" spans="1:6" hidden="1">
      <c r="A322">
        <v>320</v>
      </c>
      <c r="B322">
        <v>458</v>
      </c>
      <c r="C322" t="s">
        <v>2230</v>
      </c>
      <c r="D322">
        <v>81</v>
      </c>
      <c r="E322" t="s">
        <v>1993</v>
      </c>
      <c r="F322" t="s">
        <v>97</v>
      </c>
    </row>
    <row r="323" spans="1:6" hidden="1">
      <c r="A323">
        <v>321</v>
      </c>
      <c r="B323">
        <v>458</v>
      </c>
      <c r="C323" t="s">
        <v>2231</v>
      </c>
      <c r="D323">
        <v>81</v>
      </c>
      <c r="E323" t="s">
        <v>1979</v>
      </c>
      <c r="F323" t="s">
        <v>2000</v>
      </c>
    </row>
    <row r="324" spans="1:6" hidden="1">
      <c r="A324">
        <v>322</v>
      </c>
      <c r="B324">
        <v>458</v>
      </c>
      <c r="C324" t="s">
        <v>2232</v>
      </c>
      <c r="D324">
        <v>81</v>
      </c>
      <c r="E324" t="s">
        <v>1978</v>
      </c>
      <c r="F324" t="s">
        <v>2017</v>
      </c>
    </row>
    <row r="325" spans="1:6" hidden="1">
      <c r="A325">
        <v>323</v>
      </c>
      <c r="B325">
        <v>458</v>
      </c>
      <c r="C325" t="s">
        <v>895</v>
      </c>
      <c r="D325">
        <v>81</v>
      </c>
      <c r="E325" t="s">
        <v>2001</v>
      </c>
      <c r="F325" t="s">
        <v>82</v>
      </c>
    </row>
    <row r="326" spans="1:6" hidden="1">
      <c r="A326">
        <v>324</v>
      </c>
      <c r="B326">
        <v>458</v>
      </c>
      <c r="C326" t="s">
        <v>1162</v>
      </c>
      <c r="D326">
        <v>81</v>
      </c>
      <c r="E326" t="s">
        <v>1979</v>
      </c>
      <c r="F326" t="s">
        <v>104</v>
      </c>
    </row>
    <row r="327" spans="1:6" hidden="1">
      <c r="A327">
        <v>325</v>
      </c>
      <c r="B327">
        <v>458</v>
      </c>
      <c r="C327" t="s">
        <v>2233</v>
      </c>
      <c r="D327">
        <v>81</v>
      </c>
      <c r="E327" t="s">
        <v>1997</v>
      </c>
      <c r="F327" t="s">
        <v>2000</v>
      </c>
    </row>
    <row r="328" spans="1:6" hidden="1">
      <c r="A328">
        <v>326</v>
      </c>
      <c r="B328">
        <v>458</v>
      </c>
      <c r="C328" t="s">
        <v>2234</v>
      </c>
      <c r="D328">
        <v>81</v>
      </c>
      <c r="E328" t="s">
        <v>1979</v>
      </c>
      <c r="F328" t="s">
        <v>70</v>
      </c>
    </row>
    <row r="329" spans="1:6" hidden="1">
      <c r="A329">
        <v>327</v>
      </c>
      <c r="B329">
        <v>458</v>
      </c>
      <c r="C329" t="s">
        <v>1297</v>
      </c>
      <c r="D329">
        <v>81</v>
      </c>
      <c r="E329" t="s">
        <v>1983</v>
      </c>
      <c r="F329" t="s">
        <v>117</v>
      </c>
    </row>
    <row r="330" spans="1:6" hidden="1">
      <c r="A330">
        <v>328</v>
      </c>
      <c r="B330">
        <v>458</v>
      </c>
      <c r="C330" t="s">
        <v>2235</v>
      </c>
      <c r="D330">
        <v>81</v>
      </c>
      <c r="E330" t="s">
        <v>1997</v>
      </c>
      <c r="F330" t="s">
        <v>97</v>
      </c>
    </row>
    <row r="331" spans="1:6" hidden="1">
      <c r="A331">
        <v>329</v>
      </c>
      <c r="B331">
        <v>458</v>
      </c>
      <c r="C331" t="s">
        <v>1505</v>
      </c>
      <c r="D331">
        <v>81</v>
      </c>
      <c r="E331" t="s">
        <v>1979</v>
      </c>
      <c r="F331" t="s">
        <v>135</v>
      </c>
    </row>
    <row r="332" spans="1:6" hidden="1">
      <c r="A332">
        <v>330</v>
      </c>
      <c r="B332">
        <v>458</v>
      </c>
      <c r="C332" t="s">
        <v>1532</v>
      </c>
      <c r="D332">
        <v>81</v>
      </c>
      <c r="E332" t="s">
        <v>2001</v>
      </c>
      <c r="F332" t="s">
        <v>135</v>
      </c>
    </row>
    <row r="333" spans="1:6" hidden="1">
      <c r="A333">
        <v>331</v>
      </c>
      <c r="B333">
        <v>458</v>
      </c>
      <c r="C333" t="s">
        <v>757</v>
      </c>
      <c r="D333">
        <v>81</v>
      </c>
      <c r="E333" t="s">
        <v>1988</v>
      </c>
      <c r="F333" t="s">
        <v>70</v>
      </c>
    </row>
    <row r="334" spans="1:6" hidden="1">
      <c r="A334">
        <v>332</v>
      </c>
      <c r="B334">
        <v>458</v>
      </c>
      <c r="C334" t="s">
        <v>2236</v>
      </c>
      <c r="D334">
        <v>81</v>
      </c>
      <c r="E334" t="s">
        <v>1983</v>
      </c>
      <c r="F334" t="s">
        <v>2237</v>
      </c>
    </row>
    <row r="335" spans="1:6" hidden="1">
      <c r="A335">
        <v>333</v>
      </c>
      <c r="B335">
        <v>458</v>
      </c>
      <c r="C335" t="s">
        <v>1368</v>
      </c>
      <c r="D335">
        <v>81</v>
      </c>
      <c r="E335" t="s">
        <v>1982</v>
      </c>
      <c r="F335" t="s">
        <v>122</v>
      </c>
    </row>
    <row r="336" spans="1:6" hidden="1">
      <c r="A336">
        <v>334</v>
      </c>
      <c r="B336">
        <v>458</v>
      </c>
      <c r="C336" t="s">
        <v>869</v>
      </c>
      <c r="D336">
        <v>81</v>
      </c>
      <c r="E336" t="s">
        <v>1982</v>
      </c>
      <c r="F336" t="s">
        <v>2011</v>
      </c>
    </row>
    <row r="337" spans="1:6" hidden="1">
      <c r="A337">
        <v>8812</v>
      </c>
      <c r="B337">
        <v>10108</v>
      </c>
      <c r="C337" t="s">
        <v>2238</v>
      </c>
      <c r="D337">
        <v>65</v>
      </c>
      <c r="E337" t="s">
        <v>1978</v>
      </c>
      <c r="F337" t="s">
        <v>86</v>
      </c>
    </row>
    <row r="338" spans="1:6" hidden="1">
      <c r="A338">
        <v>336</v>
      </c>
      <c r="B338">
        <v>458</v>
      </c>
      <c r="C338" t="s">
        <v>2239</v>
      </c>
      <c r="D338">
        <v>81</v>
      </c>
      <c r="E338" t="s">
        <v>1983</v>
      </c>
      <c r="F338" t="s">
        <v>2180</v>
      </c>
    </row>
    <row r="339" spans="1:6" hidden="1">
      <c r="A339">
        <v>337</v>
      </c>
      <c r="B339">
        <v>458</v>
      </c>
      <c r="C339" t="s">
        <v>1529</v>
      </c>
      <c r="D339">
        <v>81</v>
      </c>
      <c r="E339" t="s">
        <v>1978</v>
      </c>
      <c r="F339" t="s">
        <v>135</v>
      </c>
    </row>
    <row r="340" spans="1:6" hidden="1">
      <c r="A340">
        <v>338</v>
      </c>
      <c r="B340">
        <v>458</v>
      </c>
      <c r="C340" t="s">
        <v>2240</v>
      </c>
      <c r="D340">
        <v>81</v>
      </c>
      <c r="E340" t="s">
        <v>1979</v>
      </c>
      <c r="F340" t="s">
        <v>97</v>
      </c>
    </row>
    <row r="341" spans="1:6" hidden="1">
      <c r="A341">
        <v>339</v>
      </c>
      <c r="B341">
        <v>458</v>
      </c>
      <c r="C341" t="s">
        <v>2241</v>
      </c>
      <c r="D341">
        <v>81</v>
      </c>
      <c r="E341" t="s">
        <v>2001</v>
      </c>
      <c r="F341" t="s">
        <v>135</v>
      </c>
    </row>
    <row r="342" spans="1:6" hidden="1">
      <c r="A342">
        <v>340</v>
      </c>
      <c r="B342">
        <v>458</v>
      </c>
      <c r="C342" t="s">
        <v>2242</v>
      </c>
      <c r="D342">
        <v>81</v>
      </c>
      <c r="E342" t="s">
        <v>1987</v>
      </c>
      <c r="F342" t="s">
        <v>2113</v>
      </c>
    </row>
    <row r="343" spans="1:6" hidden="1">
      <c r="A343">
        <v>341</v>
      </c>
      <c r="B343">
        <v>458</v>
      </c>
      <c r="C343" t="s">
        <v>967</v>
      </c>
      <c r="D343">
        <v>81</v>
      </c>
      <c r="E343" t="s">
        <v>1993</v>
      </c>
      <c r="F343" t="s">
        <v>88</v>
      </c>
    </row>
    <row r="344" spans="1:6" hidden="1">
      <c r="A344">
        <v>342</v>
      </c>
      <c r="B344">
        <v>458</v>
      </c>
      <c r="C344" t="s">
        <v>1163</v>
      </c>
      <c r="D344">
        <v>81</v>
      </c>
      <c r="E344" t="s">
        <v>1982</v>
      </c>
      <c r="F344" t="s">
        <v>104</v>
      </c>
    </row>
    <row r="345" spans="1:6" hidden="1">
      <c r="A345">
        <v>343</v>
      </c>
      <c r="B345">
        <v>458</v>
      </c>
      <c r="C345" t="s">
        <v>773</v>
      </c>
      <c r="D345">
        <v>81</v>
      </c>
      <c r="E345" t="s">
        <v>1978</v>
      </c>
      <c r="F345" t="s">
        <v>70</v>
      </c>
    </row>
    <row r="346" spans="1:6" hidden="1">
      <c r="A346">
        <v>344</v>
      </c>
      <c r="B346">
        <v>458</v>
      </c>
      <c r="C346" t="s">
        <v>2243</v>
      </c>
      <c r="D346">
        <v>81</v>
      </c>
      <c r="E346" t="s">
        <v>1979</v>
      </c>
      <c r="F346" t="s">
        <v>97</v>
      </c>
    </row>
    <row r="347" spans="1:6" hidden="1">
      <c r="A347">
        <v>345</v>
      </c>
      <c r="B347">
        <v>458</v>
      </c>
      <c r="C347" t="s">
        <v>2244</v>
      </c>
      <c r="D347">
        <v>81</v>
      </c>
      <c r="E347" t="s">
        <v>1985</v>
      </c>
      <c r="F347" t="s">
        <v>97</v>
      </c>
    </row>
    <row r="348" spans="1:6" hidden="1">
      <c r="A348">
        <v>346</v>
      </c>
      <c r="B348">
        <v>458</v>
      </c>
      <c r="C348" t="s">
        <v>2245</v>
      </c>
      <c r="D348">
        <v>81</v>
      </c>
      <c r="E348" t="s">
        <v>1993</v>
      </c>
      <c r="F348" t="s">
        <v>2011</v>
      </c>
    </row>
    <row r="349" spans="1:6" hidden="1">
      <c r="A349">
        <v>347</v>
      </c>
      <c r="B349">
        <v>458</v>
      </c>
      <c r="C349" t="s">
        <v>2246</v>
      </c>
      <c r="D349">
        <v>81</v>
      </c>
      <c r="E349" t="s">
        <v>1983</v>
      </c>
      <c r="F349" t="s">
        <v>97</v>
      </c>
    </row>
    <row r="350" spans="1:6" hidden="1">
      <c r="A350">
        <v>348</v>
      </c>
      <c r="B350">
        <v>458</v>
      </c>
      <c r="C350" t="s">
        <v>2247</v>
      </c>
      <c r="D350">
        <v>81</v>
      </c>
      <c r="E350" t="s">
        <v>1978</v>
      </c>
      <c r="F350" t="s">
        <v>135</v>
      </c>
    </row>
    <row r="351" spans="1:6" hidden="1">
      <c r="A351">
        <v>349</v>
      </c>
      <c r="B351">
        <v>458</v>
      </c>
      <c r="C351" t="s">
        <v>2248</v>
      </c>
      <c r="D351">
        <v>81</v>
      </c>
      <c r="E351" t="s">
        <v>2009</v>
      </c>
      <c r="F351" t="s">
        <v>97</v>
      </c>
    </row>
    <row r="352" spans="1:6" hidden="1">
      <c r="A352">
        <v>350</v>
      </c>
      <c r="B352">
        <v>458</v>
      </c>
      <c r="C352" t="s">
        <v>2249</v>
      </c>
      <c r="D352">
        <v>81</v>
      </c>
      <c r="E352" t="s">
        <v>2001</v>
      </c>
      <c r="F352" t="s">
        <v>75</v>
      </c>
    </row>
    <row r="353" spans="1:6" hidden="1">
      <c r="A353">
        <v>351</v>
      </c>
      <c r="B353">
        <v>458</v>
      </c>
      <c r="C353" t="s">
        <v>2250</v>
      </c>
      <c r="D353">
        <v>81</v>
      </c>
      <c r="E353" t="s">
        <v>1993</v>
      </c>
      <c r="F353" t="s">
        <v>2017</v>
      </c>
    </row>
    <row r="354" spans="1:6" hidden="1">
      <c r="A354">
        <v>352</v>
      </c>
      <c r="B354">
        <v>458</v>
      </c>
      <c r="C354" t="s">
        <v>2251</v>
      </c>
      <c r="D354">
        <v>81</v>
      </c>
      <c r="E354" t="s">
        <v>1982</v>
      </c>
      <c r="F354" t="s">
        <v>97</v>
      </c>
    </row>
    <row r="355" spans="1:6" hidden="1">
      <c r="A355">
        <v>353</v>
      </c>
      <c r="B355">
        <v>577</v>
      </c>
      <c r="C355" t="s">
        <v>2252</v>
      </c>
      <c r="D355">
        <v>80</v>
      </c>
      <c r="E355" t="s">
        <v>2001</v>
      </c>
      <c r="F355" t="s">
        <v>102</v>
      </c>
    </row>
    <row r="356" spans="1:6" hidden="1">
      <c r="A356">
        <v>354</v>
      </c>
      <c r="B356">
        <v>577</v>
      </c>
      <c r="C356" t="s">
        <v>2253</v>
      </c>
      <c r="D356">
        <v>80</v>
      </c>
      <c r="E356" t="s">
        <v>1982</v>
      </c>
      <c r="F356" t="s">
        <v>2254</v>
      </c>
    </row>
    <row r="357" spans="1:6" hidden="1">
      <c r="A357">
        <v>355</v>
      </c>
      <c r="B357">
        <v>577</v>
      </c>
      <c r="C357" t="s">
        <v>2255</v>
      </c>
      <c r="D357">
        <v>80</v>
      </c>
      <c r="E357" t="s">
        <v>1988</v>
      </c>
      <c r="F357" t="s">
        <v>97</v>
      </c>
    </row>
    <row r="358" spans="1:6" hidden="1">
      <c r="A358">
        <v>356</v>
      </c>
      <c r="B358">
        <v>577</v>
      </c>
      <c r="C358" t="s">
        <v>2256</v>
      </c>
      <c r="D358">
        <v>80</v>
      </c>
      <c r="E358" t="s">
        <v>1983</v>
      </c>
      <c r="F358" t="s">
        <v>88</v>
      </c>
    </row>
    <row r="359" spans="1:6" hidden="1">
      <c r="A359">
        <v>357</v>
      </c>
      <c r="B359">
        <v>577</v>
      </c>
      <c r="C359" t="s">
        <v>2257</v>
      </c>
      <c r="D359">
        <v>80</v>
      </c>
      <c r="E359" t="s">
        <v>1983</v>
      </c>
      <c r="F359" t="s">
        <v>2093</v>
      </c>
    </row>
    <row r="360" spans="1:6" hidden="1">
      <c r="A360">
        <v>358</v>
      </c>
      <c r="B360">
        <v>577</v>
      </c>
      <c r="C360" t="s">
        <v>2258</v>
      </c>
      <c r="D360">
        <v>80</v>
      </c>
      <c r="E360" t="s">
        <v>1982</v>
      </c>
      <c r="F360" t="s">
        <v>106</v>
      </c>
    </row>
    <row r="361" spans="1:6" hidden="1">
      <c r="A361">
        <v>359</v>
      </c>
      <c r="B361">
        <v>577</v>
      </c>
      <c r="C361" t="s">
        <v>1374</v>
      </c>
      <c r="D361">
        <v>80</v>
      </c>
      <c r="E361" t="s">
        <v>1978</v>
      </c>
      <c r="F361" t="s">
        <v>122</v>
      </c>
    </row>
    <row r="362" spans="1:6" hidden="1">
      <c r="A362">
        <v>360</v>
      </c>
      <c r="B362">
        <v>577</v>
      </c>
      <c r="C362" t="s">
        <v>2259</v>
      </c>
      <c r="D362">
        <v>80</v>
      </c>
      <c r="E362" t="s">
        <v>1982</v>
      </c>
      <c r="F362" t="s">
        <v>70</v>
      </c>
    </row>
    <row r="363" spans="1:6" hidden="1">
      <c r="A363">
        <v>361</v>
      </c>
      <c r="B363">
        <v>577</v>
      </c>
      <c r="C363" t="s">
        <v>2260</v>
      </c>
      <c r="D363">
        <v>80</v>
      </c>
      <c r="E363" t="s">
        <v>1985</v>
      </c>
      <c r="F363" t="s">
        <v>115</v>
      </c>
    </row>
    <row r="364" spans="1:6" hidden="1">
      <c r="A364">
        <v>362</v>
      </c>
      <c r="B364">
        <v>577</v>
      </c>
      <c r="C364" t="s">
        <v>1444</v>
      </c>
      <c r="D364">
        <v>80</v>
      </c>
      <c r="E364" t="s">
        <v>1978</v>
      </c>
      <c r="F364" t="s">
        <v>2261</v>
      </c>
    </row>
    <row r="365" spans="1:6" hidden="1">
      <c r="A365">
        <v>363</v>
      </c>
      <c r="B365">
        <v>577</v>
      </c>
      <c r="C365" t="s">
        <v>2262</v>
      </c>
      <c r="D365">
        <v>80</v>
      </c>
      <c r="E365" t="s">
        <v>1987</v>
      </c>
      <c r="F365" t="s">
        <v>53</v>
      </c>
    </row>
    <row r="366" spans="1:6" hidden="1">
      <c r="A366">
        <v>364</v>
      </c>
      <c r="B366">
        <v>577</v>
      </c>
      <c r="C366" t="s">
        <v>2263</v>
      </c>
      <c r="D366">
        <v>80</v>
      </c>
      <c r="E366" t="s">
        <v>1991</v>
      </c>
      <c r="F366" t="s">
        <v>106</v>
      </c>
    </row>
    <row r="367" spans="1:6" hidden="1">
      <c r="A367">
        <v>365</v>
      </c>
      <c r="B367">
        <v>577</v>
      </c>
      <c r="C367" t="s">
        <v>1520</v>
      </c>
      <c r="D367">
        <v>80</v>
      </c>
      <c r="E367" t="s">
        <v>1991</v>
      </c>
      <c r="F367" t="s">
        <v>135</v>
      </c>
    </row>
    <row r="368" spans="1:6" hidden="1">
      <c r="A368">
        <v>366</v>
      </c>
      <c r="B368">
        <v>577</v>
      </c>
      <c r="C368" t="s">
        <v>1369</v>
      </c>
      <c r="D368">
        <v>80</v>
      </c>
      <c r="E368" t="s">
        <v>1987</v>
      </c>
      <c r="F368" t="s">
        <v>122</v>
      </c>
    </row>
    <row r="369" spans="1:6" hidden="1">
      <c r="A369">
        <v>367</v>
      </c>
      <c r="B369">
        <v>577</v>
      </c>
      <c r="C369" t="s">
        <v>2264</v>
      </c>
      <c r="D369">
        <v>80</v>
      </c>
      <c r="E369" t="s">
        <v>1979</v>
      </c>
      <c r="F369" t="s">
        <v>117</v>
      </c>
    </row>
    <row r="370" spans="1:6" hidden="1">
      <c r="A370">
        <v>368</v>
      </c>
      <c r="B370">
        <v>577</v>
      </c>
      <c r="C370" t="s">
        <v>1410</v>
      </c>
      <c r="D370">
        <v>80</v>
      </c>
      <c r="E370" t="s">
        <v>1983</v>
      </c>
      <c r="F370" t="s">
        <v>126</v>
      </c>
    </row>
    <row r="371" spans="1:6" hidden="1">
      <c r="A371">
        <v>369</v>
      </c>
      <c r="B371">
        <v>577</v>
      </c>
      <c r="C371" t="s">
        <v>2265</v>
      </c>
      <c r="D371">
        <v>80</v>
      </c>
      <c r="E371" t="s">
        <v>1982</v>
      </c>
      <c r="F371" t="s">
        <v>2266</v>
      </c>
    </row>
    <row r="372" spans="1:6" hidden="1">
      <c r="A372">
        <v>370</v>
      </c>
      <c r="B372">
        <v>577</v>
      </c>
      <c r="C372" t="s">
        <v>2267</v>
      </c>
      <c r="D372">
        <v>80</v>
      </c>
      <c r="E372" t="s">
        <v>1983</v>
      </c>
      <c r="F372" t="s">
        <v>2011</v>
      </c>
    </row>
    <row r="373" spans="1:6" hidden="1">
      <c r="A373">
        <v>371</v>
      </c>
      <c r="B373">
        <v>577</v>
      </c>
      <c r="C373" t="s">
        <v>2268</v>
      </c>
      <c r="D373">
        <v>80</v>
      </c>
      <c r="E373" t="s">
        <v>1991</v>
      </c>
      <c r="F373" t="s">
        <v>2139</v>
      </c>
    </row>
    <row r="374" spans="1:6" hidden="1">
      <c r="A374">
        <v>372</v>
      </c>
      <c r="B374">
        <v>577</v>
      </c>
      <c r="C374" t="s">
        <v>2269</v>
      </c>
      <c r="D374">
        <v>80</v>
      </c>
      <c r="E374" t="s">
        <v>1997</v>
      </c>
      <c r="F374" t="s">
        <v>53</v>
      </c>
    </row>
    <row r="375" spans="1:6" hidden="1">
      <c r="A375">
        <v>373</v>
      </c>
      <c r="B375">
        <v>577</v>
      </c>
      <c r="C375" t="s">
        <v>2270</v>
      </c>
      <c r="D375">
        <v>80</v>
      </c>
      <c r="E375" t="s">
        <v>1983</v>
      </c>
      <c r="F375" t="s">
        <v>2000</v>
      </c>
    </row>
    <row r="376" spans="1:6" hidden="1">
      <c r="A376">
        <v>374</v>
      </c>
      <c r="B376">
        <v>577</v>
      </c>
      <c r="C376" t="s">
        <v>2271</v>
      </c>
      <c r="D376">
        <v>80</v>
      </c>
      <c r="E376" t="s">
        <v>1985</v>
      </c>
      <c r="F376" t="s">
        <v>2000</v>
      </c>
    </row>
    <row r="377" spans="1:6" hidden="1">
      <c r="A377">
        <v>375</v>
      </c>
      <c r="B377">
        <v>577</v>
      </c>
      <c r="C377" t="s">
        <v>1191</v>
      </c>
      <c r="D377">
        <v>80</v>
      </c>
      <c r="E377" t="s">
        <v>1979</v>
      </c>
      <c r="F377" t="s">
        <v>106</v>
      </c>
    </row>
    <row r="378" spans="1:6" hidden="1">
      <c r="A378">
        <v>376</v>
      </c>
      <c r="B378">
        <v>577</v>
      </c>
      <c r="C378" t="s">
        <v>2272</v>
      </c>
      <c r="D378">
        <v>80</v>
      </c>
      <c r="E378" t="s">
        <v>2009</v>
      </c>
      <c r="F378" t="s">
        <v>2023</v>
      </c>
    </row>
    <row r="379" spans="1:6" hidden="1">
      <c r="A379">
        <v>377</v>
      </c>
      <c r="B379">
        <v>577</v>
      </c>
      <c r="C379" t="s">
        <v>2273</v>
      </c>
      <c r="D379">
        <v>80</v>
      </c>
      <c r="E379" t="s">
        <v>1985</v>
      </c>
      <c r="F379" t="s">
        <v>106</v>
      </c>
    </row>
    <row r="380" spans="1:6" hidden="1">
      <c r="A380">
        <v>378</v>
      </c>
      <c r="B380">
        <v>577</v>
      </c>
      <c r="C380" t="s">
        <v>1359</v>
      </c>
      <c r="D380">
        <v>80</v>
      </c>
      <c r="E380" t="s">
        <v>1983</v>
      </c>
      <c r="F380" t="s">
        <v>122</v>
      </c>
    </row>
    <row r="381" spans="1:6" hidden="1">
      <c r="A381">
        <v>379</v>
      </c>
      <c r="B381">
        <v>577</v>
      </c>
      <c r="C381" t="s">
        <v>2274</v>
      </c>
      <c r="D381">
        <v>80</v>
      </c>
      <c r="E381" t="s">
        <v>1978</v>
      </c>
      <c r="F381" t="s">
        <v>53</v>
      </c>
    </row>
    <row r="382" spans="1:6" hidden="1">
      <c r="A382">
        <v>380</v>
      </c>
      <c r="B382">
        <v>577</v>
      </c>
      <c r="C382" t="s">
        <v>2275</v>
      </c>
      <c r="D382">
        <v>80</v>
      </c>
      <c r="E382" t="s">
        <v>1985</v>
      </c>
      <c r="F382" t="s">
        <v>97</v>
      </c>
    </row>
    <row r="383" spans="1:6" hidden="1">
      <c r="A383">
        <v>381</v>
      </c>
      <c r="B383">
        <v>577</v>
      </c>
      <c r="C383" t="s">
        <v>2276</v>
      </c>
      <c r="D383">
        <v>80</v>
      </c>
      <c r="E383" t="s">
        <v>1979</v>
      </c>
      <c r="F383" t="s">
        <v>2000</v>
      </c>
    </row>
    <row r="384" spans="1:6" hidden="1">
      <c r="A384">
        <v>382</v>
      </c>
      <c r="B384">
        <v>577</v>
      </c>
      <c r="C384" t="s">
        <v>2277</v>
      </c>
      <c r="D384">
        <v>80</v>
      </c>
      <c r="E384" t="s">
        <v>1983</v>
      </c>
      <c r="F384" t="s">
        <v>135</v>
      </c>
    </row>
    <row r="385" spans="1:6" hidden="1">
      <c r="A385">
        <v>383</v>
      </c>
      <c r="B385">
        <v>577</v>
      </c>
      <c r="C385" t="s">
        <v>968</v>
      </c>
      <c r="D385">
        <v>80</v>
      </c>
      <c r="E385" t="s">
        <v>1991</v>
      </c>
      <c r="F385" t="s">
        <v>88</v>
      </c>
    </row>
    <row r="386" spans="1:6" hidden="1">
      <c r="A386">
        <v>384</v>
      </c>
      <c r="B386">
        <v>577</v>
      </c>
      <c r="C386" t="s">
        <v>2278</v>
      </c>
      <c r="D386">
        <v>80</v>
      </c>
      <c r="E386" t="s">
        <v>1993</v>
      </c>
      <c r="F386" t="s">
        <v>53</v>
      </c>
    </row>
    <row r="387" spans="1:6" hidden="1">
      <c r="A387">
        <v>385</v>
      </c>
      <c r="B387">
        <v>577</v>
      </c>
      <c r="C387" t="s">
        <v>2279</v>
      </c>
      <c r="D387">
        <v>80</v>
      </c>
      <c r="E387" t="s">
        <v>1982</v>
      </c>
      <c r="F387" t="s">
        <v>82</v>
      </c>
    </row>
    <row r="388" spans="1:6" hidden="1">
      <c r="A388">
        <v>386</v>
      </c>
      <c r="B388">
        <v>577</v>
      </c>
      <c r="C388" t="s">
        <v>829</v>
      </c>
      <c r="D388">
        <v>80</v>
      </c>
      <c r="E388" t="s">
        <v>1988</v>
      </c>
      <c r="F388" t="s">
        <v>77</v>
      </c>
    </row>
    <row r="389" spans="1:6" hidden="1">
      <c r="A389">
        <v>387</v>
      </c>
      <c r="B389">
        <v>577</v>
      </c>
      <c r="C389" t="s">
        <v>2280</v>
      </c>
      <c r="D389">
        <v>80</v>
      </c>
      <c r="E389" t="s">
        <v>1979</v>
      </c>
      <c r="F389" t="s">
        <v>2000</v>
      </c>
    </row>
    <row r="390" spans="1:6" hidden="1">
      <c r="A390">
        <v>388</v>
      </c>
      <c r="B390">
        <v>577</v>
      </c>
      <c r="C390" t="s">
        <v>1426</v>
      </c>
      <c r="D390">
        <v>80</v>
      </c>
      <c r="E390" t="s">
        <v>1991</v>
      </c>
      <c r="F390" t="s">
        <v>126</v>
      </c>
    </row>
    <row r="391" spans="1:6" hidden="1">
      <c r="A391">
        <v>389</v>
      </c>
      <c r="B391">
        <v>577</v>
      </c>
      <c r="C391" t="s">
        <v>2281</v>
      </c>
      <c r="D391">
        <v>80</v>
      </c>
      <c r="E391" t="s">
        <v>1997</v>
      </c>
      <c r="F391" t="s">
        <v>97</v>
      </c>
    </row>
    <row r="392" spans="1:6" hidden="1">
      <c r="A392">
        <v>390</v>
      </c>
      <c r="B392">
        <v>577</v>
      </c>
      <c r="C392" t="s">
        <v>809</v>
      </c>
      <c r="D392">
        <v>80</v>
      </c>
      <c r="E392" t="s">
        <v>1993</v>
      </c>
      <c r="F392" t="s">
        <v>75</v>
      </c>
    </row>
    <row r="393" spans="1:6" hidden="1">
      <c r="A393">
        <v>391</v>
      </c>
      <c r="B393">
        <v>577</v>
      </c>
      <c r="C393" t="s">
        <v>2282</v>
      </c>
      <c r="D393">
        <v>80</v>
      </c>
      <c r="E393" t="s">
        <v>1985</v>
      </c>
      <c r="F393" t="s">
        <v>117</v>
      </c>
    </row>
    <row r="394" spans="1:6" hidden="1">
      <c r="A394">
        <v>392</v>
      </c>
      <c r="B394">
        <v>577</v>
      </c>
      <c r="C394" t="s">
        <v>2283</v>
      </c>
      <c r="D394">
        <v>80</v>
      </c>
      <c r="E394" t="s">
        <v>1988</v>
      </c>
      <c r="F394" t="s">
        <v>97</v>
      </c>
    </row>
    <row r="395" spans="1:6" hidden="1">
      <c r="A395">
        <v>393</v>
      </c>
      <c r="B395">
        <v>577</v>
      </c>
      <c r="C395" t="s">
        <v>2284</v>
      </c>
      <c r="D395">
        <v>80</v>
      </c>
      <c r="E395" t="s">
        <v>1993</v>
      </c>
      <c r="F395" t="s">
        <v>97</v>
      </c>
    </row>
    <row r="396" spans="1:6" hidden="1">
      <c r="A396">
        <v>394</v>
      </c>
      <c r="B396">
        <v>577</v>
      </c>
      <c r="C396" t="s">
        <v>2285</v>
      </c>
      <c r="D396">
        <v>80</v>
      </c>
      <c r="E396" t="s">
        <v>2001</v>
      </c>
      <c r="F396" t="s">
        <v>126</v>
      </c>
    </row>
    <row r="397" spans="1:6" hidden="1">
      <c r="A397">
        <v>395</v>
      </c>
      <c r="B397">
        <v>577</v>
      </c>
      <c r="C397" t="s">
        <v>2286</v>
      </c>
      <c r="D397">
        <v>80</v>
      </c>
      <c r="E397" t="s">
        <v>1983</v>
      </c>
      <c r="F397" t="s">
        <v>135</v>
      </c>
    </row>
    <row r="398" spans="1:6" hidden="1">
      <c r="A398">
        <v>396</v>
      </c>
      <c r="B398">
        <v>577</v>
      </c>
      <c r="C398" t="s">
        <v>1316</v>
      </c>
      <c r="D398">
        <v>80</v>
      </c>
      <c r="E398" t="s">
        <v>2009</v>
      </c>
      <c r="F398" t="s">
        <v>117</v>
      </c>
    </row>
    <row r="399" spans="1:6" hidden="1">
      <c r="A399">
        <v>397</v>
      </c>
      <c r="B399">
        <v>577</v>
      </c>
      <c r="C399" t="s">
        <v>2287</v>
      </c>
      <c r="D399">
        <v>80</v>
      </c>
      <c r="E399" t="s">
        <v>1987</v>
      </c>
      <c r="F399" t="s">
        <v>70</v>
      </c>
    </row>
    <row r="400" spans="1:6" hidden="1">
      <c r="A400">
        <v>398</v>
      </c>
      <c r="B400">
        <v>577</v>
      </c>
      <c r="C400" t="s">
        <v>2288</v>
      </c>
      <c r="D400">
        <v>80</v>
      </c>
      <c r="E400" t="s">
        <v>2001</v>
      </c>
      <c r="F400" t="s">
        <v>2000</v>
      </c>
    </row>
    <row r="401" spans="1:6" hidden="1">
      <c r="A401">
        <v>399</v>
      </c>
      <c r="B401">
        <v>577</v>
      </c>
      <c r="C401" t="s">
        <v>2289</v>
      </c>
      <c r="D401">
        <v>80</v>
      </c>
      <c r="E401" t="s">
        <v>1983</v>
      </c>
      <c r="F401" t="s">
        <v>2057</v>
      </c>
    </row>
    <row r="402" spans="1:6" hidden="1">
      <c r="A402">
        <v>400</v>
      </c>
      <c r="B402">
        <v>577</v>
      </c>
      <c r="C402" t="s">
        <v>2290</v>
      </c>
      <c r="D402">
        <v>80</v>
      </c>
      <c r="E402" t="s">
        <v>1978</v>
      </c>
      <c r="F402" t="s">
        <v>2291</v>
      </c>
    </row>
    <row r="403" spans="1:6" hidden="1">
      <c r="A403">
        <v>401</v>
      </c>
      <c r="B403">
        <v>577</v>
      </c>
      <c r="C403" t="s">
        <v>2292</v>
      </c>
      <c r="D403">
        <v>80</v>
      </c>
      <c r="E403" t="s">
        <v>1993</v>
      </c>
      <c r="F403" t="s">
        <v>106</v>
      </c>
    </row>
    <row r="404" spans="1:6" hidden="1">
      <c r="A404">
        <v>402</v>
      </c>
      <c r="B404">
        <v>577</v>
      </c>
      <c r="C404" t="s">
        <v>1199</v>
      </c>
      <c r="D404">
        <v>80</v>
      </c>
      <c r="E404" t="s">
        <v>1985</v>
      </c>
      <c r="F404" t="s">
        <v>106</v>
      </c>
    </row>
    <row r="405" spans="1:6" hidden="1">
      <c r="A405">
        <v>403</v>
      </c>
      <c r="B405">
        <v>577</v>
      </c>
      <c r="C405" t="s">
        <v>2293</v>
      </c>
      <c r="D405">
        <v>80</v>
      </c>
      <c r="E405" t="s">
        <v>1988</v>
      </c>
      <c r="F405" t="s">
        <v>97</v>
      </c>
    </row>
    <row r="406" spans="1:6" hidden="1">
      <c r="A406">
        <v>404</v>
      </c>
      <c r="B406">
        <v>577</v>
      </c>
      <c r="C406" t="s">
        <v>2294</v>
      </c>
      <c r="D406">
        <v>80</v>
      </c>
      <c r="E406" t="s">
        <v>1993</v>
      </c>
      <c r="F406" t="s">
        <v>2266</v>
      </c>
    </row>
    <row r="407" spans="1:6" hidden="1">
      <c r="A407">
        <v>405</v>
      </c>
      <c r="B407">
        <v>577</v>
      </c>
      <c r="C407" t="s">
        <v>2295</v>
      </c>
      <c r="D407">
        <v>80</v>
      </c>
      <c r="E407" t="s">
        <v>1983</v>
      </c>
      <c r="F407" t="s">
        <v>126</v>
      </c>
    </row>
    <row r="408" spans="1:6" hidden="1">
      <c r="A408">
        <v>406</v>
      </c>
      <c r="B408">
        <v>577</v>
      </c>
      <c r="C408" t="s">
        <v>1517</v>
      </c>
      <c r="D408">
        <v>80</v>
      </c>
      <c r="E408" t="s">
        <v>1982</v>
      </c>
      <c r="F408" t="s">
        <v>135</v>
      </c>
    </row>
    <row r="409" spans="1:6" hidden="1">
      <c r="A409">
        <v>407</v>
      </c>
      <c r="B409">
        <v>577</v>
      </c>
      <c r="C409" t="s">
        <v>2296</v>
      </c>
      <c r="D409">
        <v>80</v>
      </c>
      <c r="E409" t="s">
        <v>1982</v>
      </c>
      <c r="F409" t="s">
        <v>2093</v>
      </c>
    </row>
    <row r="410" spans="1:6" hidden="1">
      <c r="A410">
        <v>408</v>
      </c>
      <c r="B410">
        <v>577</v>
      </c>
      <c r="C410" t="s">
        <v>2297</v>
      </c>
      <c r="D410">
        <v>80</v>
      </c>
      <c r="E410" t="s">
        <v>1982</v>
      </c>
      <c r="F410" t="s">
        <v>2093</v>
      </c>
    </row>
    <row r="411" spans="1:6" hidden="1">
      <c r="A411">
        <v>409</v>
      </c>
      <c r="B411">
        <v>577</v>
      </c>
      <c r="C411" t="s">
        <v>546</v>
      </c>
      <c r="D411">
        <v>80</v>
      </c>
      <c r="E411" t="s">
        <v>1983</v>
      </c>
      <c r="F411" t="s">
        <v>53</v>
      </c>
    </row>
    <row r="412" spans="1:6" hidden="1">
      <c r="A412">
        <v>410</v>
      </c>
      <c r="B412">
        <v>577</v>
      </c>
      <c r="C412" t="s">
        <v>540</v>
      </c>
      <c r="D412">
        <v>80</v>
      </c>
      <c r="E412" t="s">
        <v>1979</v>
      </c>
      <c r="F412" t="s">
        <v>53</v>
      </c>
    </row>
    <row r="413" spans="1:6" hidden="1">
      <c r="A413">
        <v>411</v>
      </c>
      <c r="B413">
        <v>577</v>
      </c>
      <c r="C413" t="s">
        <v>2298</v>
      </c>
      <c r="D413">
        <v>80</v>
      </c>
      <c r="E413" t="s">
        <v>1993</v>
      </c>
      <c r="F413" t="s">
        <v>106</v>
      </c>
    </row>
    <row r="414" spans="1:6" hidden="1">
      <c r="A414">
        <v>412</v>
      </c>
      <c r="B414">
        <v>577</v>
      </c>
      <c r="C414" t="s">
        <v>1537</v>
      </c>
      <c r="D414">
        <v>80</v>
      </c>
      <c r="E414" t="s">
        <v>1979</v>
      </c>
      <c r="F414" t="s">
        <v>138</v>
      </c>
    </row>
    <row r="415" spans="1:6" hidden="1">
      <c r="A415">
        <v>413</v>
      </c>
      <c r="B415">
        <v>577</v>
      </c>
      <c r="C415" t="s">
        <v>2299</v>
      </c>
      <c r="D415">
        <v>80</v>
      </c>
      <c r="E415" t="s">
        <v>1987</v>
      </c>
      <c r="F415" t="s">
        <v>117</v>
      </c>
    </row>
    <row r="416" spans="1:6" hidden="1">
      <c r="A416">
        <v>414</v>
      </c>
      <c r="B416">
        <v>577</v>
      </c>
      <c r="C416" t="s">
        <v>2300</v>
      </c>
      <c r="D416">
        <v>80</v>
      </c>
      <c r="E416" t="s">
        <v>1983</v>
      </c>
      <c r="F416" t="s">
        <v>97</v>
      </c>
    </row>
    <row r="417" spans="1:6" hidden="1">
      <c r="A417">
        <v>415</v>
      </c>
      <c r="B417">
        <v>577</v>
      </c>
      <c r="C417" t="s">
        <v>1508</v>
      </c>
      <c r="D417">
        <v>80</v>
      </c>
      <c r="E417" t="s">
        <v>1983</v>
      </c>
      <c r="F417" t="s">
        <v>135</v>
      </c>
    </row>
    <row r="418" spans="1:6" hidden="1">
      <c r="A418">
        <v>416</v>
      </c>
      <c r="B418">
        <v>577</v>
      </c>
      <c r="C418" t="s">
        <v>2301</v>
      </c>
      <c r="D418">
        <v>80</v>
      </c>
      <c r="E418" t="s">
        <v>1988</v>
      </c>
      <c r="F418" t="s">
        <v>2302</v>
      </c>
    </row>
    <row r="419" spans="1:6" hidden="1">
      <c r="A419">
        <v>417</v>
      </c>
      <c r="B419">
        <v>577</v>
      </c>
      <c r="C419" t="s">
        <v>2303</v>
      </c>
      <c r="D419">
        <v>80</v>
      </c>
      <c r="E419" t="s">
        <v>1987</v>
      </c>
      <c r="F419" t="s">
        <v>97</v>
      </c>
    </row>
    <row r="420" spans="1:6" hidden="1">
      <c r="A420">
        <v>418</v>
      </c>
      <c r="B420">
        <v>577</v>
      </c>
      <c r="C420" t="s">
        <v>2304</v>
      </c>
      <c r="D420">
        <v>80</v>
      </c>
      <c r="E420" t="s">
        <v>1982</v>
      </c>
      <c r="F420" t="s">
        <v>2057</v>
      </c>
    </row>
    <row r="421" spans="1:6" hidden="1">
      <c r="A421">
        <v>419</v>
      </c>
      <c r="B421">
        <v>577</v>
      </c>
      <c r="C421" t="s">
        <v>2305</v>
      </c>
      <c r="D421">
        <v>80</v>
      </c>
      <c r="E421" t="s">
        <v>2009</v>
      </c>
      <c r="F421" t="s">
        <v>2111</v>
      </c>
    </row>
    <row r="422" spans="1:6" hidden="1">
      <c r="A422">
        <v>420</v>
      </c>
      <c r="B422">
        <v>577</v>
      </c>
      <c r="C422" t="s">
        <v>2306</v>
      </c>
      <c r="D422">
        <v>80</v>
      </c>
      <c r="E422" t="s">
        <v>1983</v>
      </c>
      <c r="F422" t="s">
        <v>117</v>
      </c>
    </row>
    <row r="423" spans="1:6" hidden="1">
      <c r="A423">
        <v>421</v>
      </c>
      <c r="B423">
        <v>577</v>
      </c>
      <c r="C423" t="s">
        <v>1215</v>
      </c>
      <c r="D423">
        <v>80</v>
      </c>
      <c r="E423" t="s">
        <v>1979</v>
      </c>
      <c r="F423" t="s">
        <v>110</v>
      </c>
    </row>
    <row r="424" spans="1:6" hidden="1">
      <c r="A424">
        <v>422</v>
      </c>
      <c r="B424">
        <v>577</v>
      </c>
      <c r="C424" t="s">
        <v>2307</v>
      </c>
      <c r="D424">
        <v>80</v>
      </c>
      <c r="E424" t="s">
        <v>1987</v>
      </c>
      <c r="F424" t="s">
        <v>88</v>
      </c>
    </row>
    <row r="425" spans="1:6" hidden="1">
      <c r="A425">
        <v>423</v>
      </c>
      <c r="B425">
        <v>577</v>
      </c>
      <c r="C425" t="s">
        <v>1480</v>
      </c>
      <c r="D425">
        <v>80</v>
      </c>
      <c r="E425" t="s">
        <v>1985</v>
      </c>
      <c r="F425" t="s">
        <v>133</v>
      </c>
    </row>
    <row r="426" spans="1:6" hidden="1">
      <c r="A426">
        <v>424</v>
      </c>
      <c r="B426">
        <v>577</v>
      </c>
      <c r="C426" t="s">
        <v>2308</v>
      </c>
      <c r="D426">
        <v>80</v>
      </c>
      <c r="E426" t="s">
        <v>1978</v>
      </c>
      <c r="F426" t="s">
        <v>2309</v>
      </c>
    </row>
    <row r="427" spans="1:6" hidden="1">
      <c r="A427">
        <v>425</v>
      </c>
      <c r="B427">
        <v>577</v>
      </c>
      <c r="C427" t="s">
        <v>2310</v>
      </c>
      <c r="D427">
        <v>80</v>
      </c>
      <c r="E427" t="s">
        <v>2001</v>
      </c>
      <c r="F427" t="s">
        <v>126</v>
      </c>
    </row>
    <row r="428" spans="1:6" hidden="1">
      <c r="A428">
        <v>426</v>
      </c>
      <c r="B428">
        <v>577</v>
      </c>
      <c r="C428" t="s">
        <v>2311</v>
      </c>
      <c r="D428">
        <v>80</v>
      </c>
      <c r="E428" t="s">
        <v>1985</v>
      </c>
      <c r="F428" t="s">
        <v>97</v>
      </c>
    </row>
    <row r="429" spans="1:6" hidden="1">
      <c r="A429">
        <v>427</v>
      </c>
      <c r="B429">
        <v>577</v>
      </c>
      <c r="C429" t="s">
        <v>2312</v>
      </c>
      <c r="D429">
        <v>80</v>
      </c>
      <c r="E429" t="s">
        <v>2001</v>
      </c>
      <c r="F429" t="s">
        <v>53</v>
      </c>
    </row>
    <row r="430" spans="1:6" hidden="1">
      <c r="A430">
        <v>428</v>
      </c>
      <c r="B430">
        <v>577</v>
      </c>
      <c r="C430" t="s">
        <v>750</v>
      </c>
      <c r="D430">
        <v>80</v>
      </c>
      <c r="E430" t="s">
        <v>1979</v>
      </c>
      <c r="F430" t="s">
        <v>70</v>
      </c>
    </row>
    <row r="431" spans="1:6" hidden="1">
      <c r="A431">
        <v>429</v>
      </c>
      <c r="B431">
        <v>577</v>
      </c>
      <c r="C431" t="s">
        <v>1548</v>
      </c>
      <c r="D431">
        <v>80</v>
      </c>
      <c r="E431" t="s">
        <v>1993</v>
      </c>
      <c r="F431" t="s">
        <v>138</v>
      </c>
    </row>
    <row r="432" spans="1:6" hidden="1">
      <c r="A432">
        <v>430</v>
      </c>
      <c r="B432">
        <v>577</v>
      </c>
      <c r="C432" t="s">
        <v>2313</v>
      </c>
      <c r="D432">
        <v>80</v>
      </c>
      <c r="E432" t="s">
        <v>1978</v>
      </c>
      <c r="F432" t="s">
        <v>2314</v>
      </c>
    </row>
    <row r="433" spans="1:6" hidden="1">
      <c r="A433">
        <v>431</v>
      </c>
      <c r="B433">
        <v>577</v>
      </c>
      <c r="C433" t="s">
        <v>2315</v>
      </c>
      <c r="D433">
        <v>80</v>
      </c>
      <c r="E433" t="s">
        <v>2009</v>
      </c>
      <c r="F433" t="s">
        <v>2000</v>
      </c>
    </row>
    <row r="434" spans="1:6" hidden="1">
      <c r="A434">
        <v>432</v>
      </c>
      <c r="B434">
        <v>577</v>
      </c>
      <c r="C434" t="s">
        <v>2316</v>
      </c>
      <c r="D434">
        <v>80</v>
      </c>
      <c r="E434" t="s">
        <v>1993</v>
      </c>
      <c r="F434" t="s">
        <v>138</v>
      </c>
    </row>
    <row r="435" spans="1:6" hidden="1">
      <c r="A435">
        <v>433</v>
      </c>
      <c r="B435">
        <v>577</v>
      </c>
      <c r="C435" t="s">
        <v>2317</v>
      </c>
      <c r="D435">
        <v>80</v>
      </c>
      <c r="E435" t="s">
        <v>1983</v>
      </c>
      <c r="F435" t="s">
        <v>2309</v>
      </c>
    </row>
    <row r="436" spans="1:6" hidden="1">
      <c r="A436">
        <v>434</v>
      </c>
      <c r="B436">
        <v>577</v>
      </c>
      <c r="C436" t="s">
        <v>2318</v>
      </c>
      <c r="D436">
        <v>80</v>
      </c>
      <c r="E436" t="s">
        <v>1982</v>
      </c>
      <c r="F436" t="s">
        <v>97</v>
      </c>
    </row>
    <row r="437" spans="1:6" hidden="1">
      <c r="A437">
        <v>435</v>
      </c>
      <c r="B437">
        <v>577</v>
      </c>
      <c r="C437" t="s">
        <v>2319</v>
      </c>
      <c r="D437">
        <v>80</v>
      </c>
      <c r="E437" t="s">
        <v>2001</v>
      </c>
      <c r="F437" t="s">
        <v>106</v>
      </c>
    </row>
    <row r="438" spans="1:6" hidden="1">
      <c r="A438">
        <v>436</v>
      </c>
      <c r="B438">
        <v>577</v>
      </c>
      <c r="C438" t="s">
        <v>1483</v>
      </c>
      <c r="D438">
        <v>80</v>
      </c>
      <c r="E438" t="s">
        <v>1983</v>
      </c>
      <c r="F438" t="s">
        <v>133</v>
      </c>
    </row>
    <row r="439" spans="1:6" hidden="1">
      <c r="A439">
        <v>437</v>
      </c>
      <c r="B439">
        <v>577</v>
      </c>
      <c r="C439" t="s">
        <v>2320</v>
      </c>
      <c r="D439">
        <v>80</v>
      </c>
      <c r="E439" t="s">
        <v>1983</v>
      </c>
      <c r="F439" t="s">
        <v>53</v>
      </c>
    </row>
    <row r="440" spans="1:6" hidden="1">
      <c r="A440">
        <v>438</v>
      </c>
      <c r="B440">
        <v>577</v>
      </c>
      <c r="C440" t="s">
        <v>2321</v>
      </c>
      <c r="D440">
        <v>80</v>
      </c>
      <c r="E440" t="s">
        <v>1987</v>
      </c>
      <c r="F440" t="s">
        <v>106</v>
      </c>
    </row>
    <row r="441" spans="1:6" hidden="1">
      <c r="A441">
        <v>439</v>
      </c>
      <c r="B441">
        <v>577</v>
      </c>
      <c r="C441" t="s">
        <v>2322</v>
      </c>
      <c r="D441">
        <v>80</v>
      </c>
      <c r="E441" t="s">
        <v>1979</v>
      </c>
      <c r="F441" t="s">
        <v>2093</v>
      </c>
    </row>
    <row r="442" spans="1:6" hidden="1">
      <c r="A442">
        <v>440</v>
      </c>
      <c r="B442">
        <v>577</v>
      </c>
      <c r="C442" t="s">
        <v>2323</v>
      </c>
      <c r="D442">
        <v>80</v>
      </c>
      <c r="E442" t="s">
        <v>1982</v>
      </c>
      <c r="F442" t="s">
        <v>126</v>
      </c>
    </row>
    <row r="443" spans="1:6" hidden="1">
      <c r="A443">
        <v>441</v>
      </c>
      <c r="B443">
        <v>577</v>
      </c>
      <c r="C443" t="s">
        <v>2324</v>
      </c>
      <c r="D443">
        <v>80</v>
      </c>
      <c r="E443" t="s">
        <v>1983</v>
      </c>
      <c r="F443" t="s">
        <v>106</v>
      </c>
    </row>
    <row r="444" spans="1:6" hidden="1">
      <c r="A444">
        <v>442</v>
      </c>
      <c r="B444">
        <v>577</v>
      </c>
      <c r="C444" t="s">
        <v>2325</v>
      </c>
      <c r="D444">
        <v>80</v>
      </c>
      <c r="E444" t="s">
        <v>1987</v>
      </c>
      <c r="F444" t="s">
        <v>2017</v>
      </c>
    </row>
    <row r="445" spans="1:6">
      <c r="A445">
        <v>443</v>
      </c>
      <c r="B445">
        <v>577</v>
      </c>
      <c r="C445" t="s">
        <v>1041</v>
      </c>
      <c r="D445">
        <v>80</v>
      </c>
      <c r="E445" t="s">
        <v>1978</v>
      </c>
      <c r="F445" t="s">
        <v>2326</v>
      </c>
    </row>
    <row r="446" spans="1:6" hidden="1">
      <c r="A446">
        <v>444</v>
      </c>
      <c r="B446">
        <v>577</v>
      </c>
      <c r="C446" t="s">
        <v>2327</v>
      </c>
      <c r="D446">
        <v>80</v>
      </c>
      <c r="E446" t="s">
        <v>1983</v>
      </c>
      <c r="F446" t="s">
        <v>135</v>
      </c>
    </row>
    <row r="447" spans="1:6" hidden="1">
      <c r="A447">
        <v>445</v>
      </c>
      <c r="B447">
        <v>577</v>
      </c>
      <c r="C447" t="s">
        <v>2328</v>
      </c>
      <c r="D447">
        <v>80</v>
      </c>
      <c r="E447" t="s">
        <v>1983</v>
      </c>
      <c r="F447" t="s">
        <v>106</v>
      </c>
    </row>
    <row r="448" spans="1:6" hidden="1">
      <c r="A448">
        <v>446</v>
      </c>
      <c r="B448">
        <v>577</v>
      </c>
      <c r="C448" t="s">
        <v>2329</v>
      </c>
      <c r="D448">
        <v>80</v>
      </c>
      <c r="E448" t="s">
        <v>1978</v>
      </c>
      <c r="F448" t="s">
        <v>135</v>
      </c>
    </row>
    <row r="449" spans="1:6" hidden="1">
      <c r="A449">
        <v>447</v>
      </c>
      <c r="B449">
        <v>577</v>
      </c>
      <c r="C449" t="s">
        <v>2330</v>
      </c>
      <c r="D449">
        <v>80</v>
      </c>
      <c r="E449" t="s">
        <v>1991</v>
      </c>
      <c r="F449" t="s">
        <v>97</v>
      </c>
    </row>
    <row r="450" spans="1:6" hidden="1">
      <c r="A450">
        <v>448</v>
      </c>
      <c r="B450">
        <v>577</v>
      </c>
      <c r="C450" t="s">
        <v>2331</v>
      </c>
      <c r="D450">
        <v>80</v>
      </c>
      <c r="E450" t="s">
        <v>1985</v>
      </c>
      <c r="F450" t="s">
        <v>2266</v>
      </c>
    </row>
    <row r="451" spans="1:6" hidden="1">
      <c r="A451">
        <v>449</v>
      </c>
      <c r="B451">
        <v>577</v>
      </c>
      <c r="C451" t="s">
        <v>2332</v>
      </c>
      <c r="D451">
        <v>80</v>
      </c>
      <c r="E451" t="s">
        <v>1979</v>
      </c>
      <c r="F451" t="s">
        <v>70</v>
      </c>
    </row>
    <row r="452" spans="1:6" hidden="1">
      <c r="A452">
        <v>450</v>
      </c>
      <c r="B452">
        <v>577</v>
      </c>
      <c r="C452" t="s">
        <v>2333</v>
      </c>
      <c r="D452">
        <v>80</v>
      </c>
      <c r="E452" t="s">
        <v>1978</v>
      </c>
      <c r="F452" t="s">
        <v>126</v>
      </c>
    </row>
    <row r="453" spans="1:6" hidden="1">
      <c r="A453">
        <v>451</v>
      </c>
      <c r="B453">
        <v>577</v>
      </c>
      <c r="C453" t="s">
        <v>2334</v>
      </c>
      <c r="D453">
        <v>80</v>
      </c>
      <c r="E453" t="s">
        <v>1987</v>
      </c>
      <c r="F453" t="s">
        <v>88</v>
      </c>
    </row>
    <row r="454" spans="1:6" hidden="1">
      <c r="A454">
        <v>452</v>
      </c>
      <c r="B454">
        <v>577</v>
      </c>
      <c r="C454" t="s">
        <v>2335</v>
      </c>
      <c r="D454">
        <v>80</v>
      </c>
      <c r="E454" t="s">
        <v>1993</v>
      </c>
      <c r="F454" t="s">
        <v>106</v>
      </c>
    </row>
    <row r="455" spans="1:6" hidden="1">
      <c r="A455">
        <v>453</v>
      </c>
      <c r="B455">
        <v>577</v>
      </c>
      <c r="C455" t="s">
        <v>2336</v>
      </c>
      <c r="D455">
        <v>80</v>
      </c>
      <c r="E455" t="s">
        <v>2001</v>
      </c>
      <c r="F455" t="s">
        <v>70</v>
      </c>
    </row>
    <row r="456" spans="1:6" hidden="1">
      <c r="A456">
        <v>454</v>
      </c>
      <c r="B456">
        <v>577</v>
      </c>
      <c r="C456" t="s">
        <v>2337</v>
      </c>
      <c r="D456">
        <v>80</v>
      </c>
      <c r="E456" t="s">
        <v>1982</v>
      </c>
      <c r="F456" t="s">
        <v>2011</v>
      </c>
    </row>
    <row r="457" spans="1:6" hidden="1">
      <c r="A457">
        <v>455</v>
      </c>
      <c r="B457">
        <v>577</v>
      </c>
      <c r="C457" t="s">
        <v>969</v>
      </c>
      <c r="D457">
        <v>80</v>
      </c>
      <c r="E457" t="s">
        <v>1983</v>
      </c>
      <c r="F457" t="s">
        <v>88</v>
      </c>
    </row>
    <row r="458" spans="1:6" hidden="1">
      <c r="A458">
        <v>456</v>
      </c>
      <c r="B458">
        <v>577</v>
      </c>
      <c r="C458" t="s">
        <v>744</v>
      </c>
      <c r="D458">
        <v>80</v>
      </c>
      <c r="E458" t="s">
        <v>1997</v>
      </c>
      <c r="F458" t="s">
        <v>2045</v>
      </c>
    </row>
    <row r="459" spans="1:6" hidden="1">
      <c r="A459">
        <v>457</v>
      </c>
      <c r="B459">
        <v>577</v>
      </c>
      <c r="C459" t="s">
        <v>2338</v>
      </c>
      <c r="D459">
        <v>80</v>
      </c>
      <c r="E459" t="s">
        <v>1993</v>
      </c>
      <c r="F459" t="s">
        <v>106</v>
      </c>
    </row>
    <row r="460" spans="1:6" hidden="1">
      <c r="A460">
        <v>458</v>
      </c>
      <c r="B460">
        <v>577</v>
      </c>
      <c r="C460" t="s">
        <v>2339</v>
      </c>
      <c r="D460">
        <v>80</v>
      </c>
      <c r="E460" t="s">
        <v>1982</v>
      </c>
      <c r="F460" t="s">
        <v>2111</v>
      </c>
    </row>
    <row r="461" spans="1:6" hidden="1">
      <c r="A461">
        <v>459</v>
      </c>
      <c r="B461">
        <v>577</v>
      </c>
      <c r="C461" t="s">
        <v>2340</v>
      </c>
      <c r="D461">
        <v>80</v>
      </c>
      <c r="E461" t="s">
        <v>1987</v>
      </c>
      <c r="F461" t="s">
        <v>2107</v>
      </c>
    </row>
    <row r="462" spans="1:6" hidden="1">
      <c r="A462">
        <v>460</v>
      </c>
      <c r="B462">
        <v>577</v>
      </c>
      <c r="C462" t="s">
        <v>2341</v>
      </c>
      <c r="D462">
        <v>80</v>
      </c>
      <c r="E462" t="s">
        <v>1997</v>
      </c>
      <c r="F462" t="s">
        <v>56</v>
      </c>
    </row>
    <row r="463" spans="1:6" hidden="1">
      <c r="A463">
        <v>461</v>
      </c>
      <c r="B463">
        <v>577</v>
      </c>
      <c r="C463" t="s">
        <v>2342</v>
      </c>
      <c r="D463">
        <v>80</v>
      </c>
      <c r="E463" t="s">
        <v>1983</v>
      </c>
      <c r="F463" t="s">
        <v>97</v>
      </c>
    </row>
    <row r="464" spans="1:6" hidden="1">
      <c r="A464">
        <v>462</v>
      </c>
      <c r="B464">
        <v>736</v>
      </c>
      <c r="C464" t="s">
        <v>2343</v>
      </c>
      <c r="D464">
        <v>79</v>
      </c>
      <c r="E464" t="s">
        <v>2001</v>
      </c>
      <c r="F464" t="s">
        <v>70</v>
      </c>
    </row>
    <row r="465" spans="1:6" hidden="1">
      <c r="A465">
        <v>463</v>
      </c>
      <c r="B465">
        <v>736</v>
      </c>
      <c r="C465" t="s">
        <v>2344</v>
      </c>
      <c r="D465">
        <v>79</v>
      </c>
      <c r="E465" t="s">
        <v>1983</v>
      </c>
      <c r="F465" t="s">
        <v>56</v>
      </c>
    </row>
    <row r="466" spans="1:6" hidden="1">
      <c r="A466">
        <v>464</v>
      </c>
      <c r="B466">
        <v>736</v>
      </c>
      <c r="C466" t="s">
        <v>1330</v>
      </c>
      <c r="D466">
        <v>79</v>
      </c>
      <c r="E466" t="s">
        <v>1988</v>
      </c>
      <c r="F466" t="s">
        <v>120</v>
      </c>
    </row>
    <row r="467" spans="1:6" hidden="1">
      <c r="A467">
        <v>465</v>
      </c>
      <c r="B467">
        <v>736</v>
      </c>
      <c r="C467" t="s">
        <v>2345</v>
      </c>
      <c r="D467">
        <v>79</v>
      </c>
      <c r="E467" t="s">
        <v>1983</v>
      </c>
      <c r="F467" t="s">
        <v>97</v>
      </c>
    </row>
    <row r="468" spans="1:6" hidden="1">
      <c r="A468">
        <v>466</v>
      </c>
      <c r="B468">
        <v>736</v>
      </c>
      <c r="C468" t="s">
        <v>2346</v>
      </c>
      <c r="D468">
        <v>79</v>
      </c>
      <c r="E468" t="s">
        <v>1979</v>
      </c>
      <c r="F468" t="s">
        <v>97</v>
      </c>
    </row>
    <row r="469" spans="1:6" hidden="1">
      <c r="A469">
        <v>467</v>
      </c>
      <c r="B469">
        <v>736</v>
      </c>
      <c r="C469" t="s">
        <v>2347</v>
      </c>
      <c r="D469">
        <v>79</v>
      </c>
      <c r="E469" t="s">
        <v>1979</v>
      </c>
      <c r="F469" t="s">
        <v>2000</v>
      </c>
    </row>
    <row r="470" spans="1:6" hidden="1">
      <c r="A470">
        <v>468</v>
      </c>
      <c r="B470">
        <v>736</v>
      </c>
      <c r="C470" t="s">
        <v>2348</v>
      </c>
      <c r="D470">
        <v>79</v>
      </c>
      <c r="E470" t="s">
        <v>1978</v>
      </c>
      <c r="F470" t="s">
        <v>117</v>
      </c>
    </row>
    <row r="471" spans="1:6" hidden="1">
      <c r="A471">
        <v>469</v>
      </c>
      <c r="B471">
        <v>736</v>
      </c>
      <c r="C471" t="s">
        <v>2349</v>
      </c>
      <c r="D471">
        <v>79</v>
      </c>
      <c r="E471" t="s">
        <v>1983</v>
      </c>
      <c r="F471" t="s">
        <v>97</v>
      </c>
    </row>
    <row r="472" spans="1:6" hidden="1">
      <c r="A472">
        <v>470</v>
      </c>
      <c r="B472">
        <v>736</v>
      </c>
      <c r="C472" t="s">
        <v>2350</v>
      </c>
      <c r="D472">
        <v>79</v>
      </c>
      <c r="E472" t="s">
        <v>2001</v>
      </c>
      <c r="F472" t="s">
        <v>97</v>
      </c>
    </row>
    <row r="473" spans="1:6" hidden="1">
      <c r="A473">
        <v>471</v>
      </c>
      <c r="B473">
        <v>736</v>
      </c>
      <c r="C473" t="s">
        <v>2351</v>
      </c>
      <c r="D473">
        <v>79</v>
      </c>
      <c r="E473" t="s">
        <v>1985</v>
      </c>
      <c r="F473" t="s">
        <v>2093</v>
      </c>
    </row>
    <row r="474" spans="1:6" hidden="1">
      <c r="A474">
        <v>472</v>
      </c>
      <c r="B474">
        <v>736</v>
      </c>
      <c r="C474" t="s">
        <v>2352</v>
      </c>
      <c r="D474">
        <v>79</v>
      </c>
      <c r="E474" t="s">
        <v>2009</v>
      </c>
      <c r="F474" t="s">
        <v>88</v>
      </c>
    </row>
    <row r="475" spans="1:6" hidden="1">
      <c r="A475">
        <v>473</v>
      </c>
      <c r="B475">
        <v>736</v>
      </c>
      <c r="C475" t="s">
        <v>2353</v>
      </c>
      <c r="D475">
        <v>79</v>
      </c>
      <c r="E475" t="s">
        <v>1983</v>
      </c>
      <c r="F475" t="s">
        <v>117</v>
      </c>
    </row>
    <row r="476" spans="1:6" hidden="1">
      <c r="A476">
        <v>474</v>
      </c>
      <c r="B476">
        <v>736</v>
      </c>
      <c r="C476" t="s">
        <v>2354</v>
      </c>
      <c r="D476">
        <v>79</v>
      </c>
      <c r="E476" t="s">
        <v>1993</v>
      </c>
      <c r="F476" t="s">
        <v>117</v>
      </c>
    </row>
    <row r="477" spans="1:6" hidden="1">
      <c r="A477">
        <v>475</v>
      </c>
      <c r="B477">
        <v>736</v>
      </c>
      <c r="C477" t="s">
        <v>725</v>
      </c>
      <c r="D477">
        <v>79</v>
      </c>
      <c r="E477" t="s">
        <v>1983</v>
      </c>
      <c r="F477" t="s">
        <v>2045</v>
      </c>
    </row>
    <row r="478" spans="1:6" hidden="1">
      <c r="A478">
        <v>476</v>
      </c>
      <c r="B478">
        <v>736</v>
      </c>
      <c r="C478" t="s">
        <v>2355</v>
      </c>
      <c r="D478">
        <v>79</v>
      </c>
      <c r="E478" t="s">
        <v>1988</v>
      </c>
      <c r="F478" t="s">
        <v>97</v>
      </c>
    </row>
    <row r="479" spans="1:6" hidden="1">
      <c r="A479">
        <v>477</v>
      </c>
      <c r="B479">
        <v>736</v>
      </c>
      <c r="C479" t="s">
        <v>2356</v>
      </c>
      <c r="D479">
        <v>79</v>
      </c>
      <c r="E479" t="s">
        <v>2009</v>
      </c>
      <c r="F479" t="s">
        <v>2011</v>
      </c>
    </row>
    <row r="480" spans="1:6" hidden="1">
      <c r="A480">
        <v>478</v>
      </c>
      <c r="B480">
        <v>736</v>
      </c>
      <c r="C480" t="s">
        <v>2357</v>
      </c>
      <c r="D480">
        <v>79</v>
      </c>
      <c r="E480" t="s">
        <v>1991</v>
      </c>
      <c r="F480" t="s">
        <v>2011</v>
      </c>
    </row>
    <row r="481" spans="1:6" hidden="1">
      <c r="A481">
        <v>479</v>
      </c>
      <c r="B481">
        <v>736</v>
      </c>
      <c r="C481" t="s">
        <v>2358</v>
      </c>
      <c r="D481">
        <v>79</v>
      </c>
      <c r="E481" t="s">
        <v>1988</v>
      </c>
      <c r="F481" t="s">
        <v>2000</v>
      </c>
    </row>
    <row r="482" spans="1:6" hidden="1">
      <c r="A482">
        <v>480</v>
      </c>
      <c r="B482">
        <v>736</v>
      </c>
      <c r="C482" t="s">
        <v>2359</v>
      </c>
      <c r="D482">
        <v>79</v>
      </c>
      <c r="E482" t="s">
        <v>1979</v>
      </c>
      <c r="F482" t="s">
        <v>2011</v>
      </c>
    </row>
    <row r="483" spans="1:6" hidden="1">
      <c r="A483">
        <v>481</v>
      </c>
      <c r="B483">
        <v>736</v>
      </c>
      <c r="C483" t="s">
        <v>2360</v>
      </c>
      <c r="D483">
        <v>79</v>
      </c>
      <c r="E483" t="s">
        <v>1985</v>
      </c>
      <c r="F483" t="s">
        <v>106</v>
      </c>
    </row>
    <row r="484" spans="1:6" hidden="1">
      <c r="A484">
        <v>482</v>
      </c>
      <c r="B484">
        <v>736</v>
      </c>
      <c r="C484" t="s">
        <v>2361</v>
      </c>
      <c r="D484">
        <v>79</v>
      </c>
      <c r="E484" t="s">
        <v>1987</v>
      </c>
      <c r="F484" t="s">
        <v>2000</v>
      </c>
    </row>
    <row r="485" spans="1:6" hidden="1">
      <c r="A485">
        <v>483</v>
      </c>
      <c r="B485">
        <v>736</v>
      </c>
      <c r="C485" t="s">
        <v>2362</v>
      </c>
      <c r="D485">
        <v>79</v>
      </c>
      <c r="E485" t="s">
        <v>1983</v>
      </c>
      <c r="F485" t="s">
        <v>135</v>
      </c>
    </row>
    <row r="486" spans="1:6" hidden="1">
      <c r="A486">
        <v>484</v>
      </c>
      <c r="B486">
        <v>736</v>
      </c>
      <c r="C486" t="s">
        <v>881</v>
      </c>
      <c r="D486">
        <v>79</v>
      </c>
      <c r="E486" t="s">
        <v>1978</v>
      </c>
      <c r="F486" t="s">
        <v>2011</v>
      </c>
    </row>
    <row r="487" spans="1:6" hidden="1">
      <c r="A487">
        <v>485</v>
      </c>
      <c r="B487">
        <v>736</v>
      </c>
      <c r="C487" t="s">
        <v>2363</v>
      </c>
      <c r="D487">
        <v>79</v>
      </c>
      <c r="E487" t="s">
        <v>1979</v>
      </c>
      <c r="F487" t="s">
        <v>2017</v>
      </c>
    </row>
    <row r="488" spans="1:6" hidden="1">
      <c r="A488">
        <v>486</v>
      </c>
      <c r="B488">
        <v>736</v>
      </c>
      <c r="C488" t="s">
        <v>554</v>
      </c>
      <c r="D488">
        <v>79</v>
      </c>
      <c r="E488" t="s">
        <v>1978</v>
      </c>
      <c r="F488" t="s">
        <v>53</v>
      </c>
    </row>
    <row r="489" spans="1:6" hidden="1">
      <c r="A489">
        <v>487</v>
      </c>
      <c r="B489">
        <v>736</v>
      </c>
      <c r="C489" t="s">
        <v>2364</v>
      </c>
      <c r="D489">
        <v>79</v>
      </c>
      <c r="E489" t="s">
        <v>1985</v>
      </c>
      <c r="F489" t="s">
        <v>2017</v>
      </c>
    </row>
    <row r="490" spans="1:6" hidden="1">
      <c r="A490">
        <v>488</v>
      </c>
      <c r="B490">
        <v>736</v>
      </c>
      <c r="C490" t="s">
        <v>2365</v>
      </c>
      <c r="D490">
        <v>79</v>
      </c>
      <c r="E490" t="s">
        <v>1978</v>
      </c>
      <c r="F490" t="s">
        <v>117</v>
      </c>
    </row>
    <row r="491" spans="1:6" hidden="1">
      <c r="A491">
        <v>489</v>
      </c>
      <c r="B491">
        <v>736</v>
      </c>
      <c r="C491" t="s">
        <v>2366</v>
      </c>
      <c r="D491">
        <v>79</v>
      </c>
      <c r="E491" t="s">
        <v>1983</v>
      </c>
      <c r="F491" t="s">
        <v>97</v>
      </c>
    </row>
    <row r="492" spans="1:6" hidden="1">
      <c r="A492">
        <v>490</v>
      </c>
      <c r="B492">
        <v>736</v>
      </c>
      <c r="C492" t="s">
        <v>2367</v>
      </c>
      <c r="D492">
        <v>79</v>
      </c>
      <c r="E492" t="s">
        <v>1993</v>
      </c>
      <c r="F492" t="s">
        <v>97</v>
      </c>
    </row>
    <row r="493" spans="1:6" hidden="1">
      <c r="A493">
        <v>491</v>
      </c>
      <c r="B493">
        <v>736</v>
      </c>
      <c r="C493" t="s">
        <v>2368</v>
      </c>
      <c r="D493">
        <v>79</v>
      </c>
      <c r="E493" t="s">
        <v>1988</v>
      </c>
      <c r="F493" t="s">
        <v>135</v>
      </c>
    </row>
    <row r="494" spans="1:6" hidden="1">
      <c r="A494">
        <v>492</v>
      </c>
      <c r="B494">
        <v>736</v>
      </c>
      <c r="C494" t="s">
        <v>2369</v>
      </c>
      <c r="D494">
        <v>79</v>
      </c>
      <c r="E494" t="s">
        <v>1982</v>
      </c>
      <c r="F494" t="s">
        <v>2011</v>
      </c>
    </row>
    <row r="495" spans="1:6" hidden="1">
      <c r="A495">
        <v>493</v>
      </c>
      <c r="B495">
        <v>736</v>
      </c>
      <c r="C495" t="s">
        <v>2370</v>
      </c>
      <c r="D495">
        <v>79</v>
      </c>
      <c r="E495" t="s">
        <v>1983</v>
      </c>
      <c r="F495" t="s">
        <v>53</v>
      </c>
    </row>
    <row r="496" spans="1:6" hidden="1">
      <c r="A496">
        <v>494</v>
      </c>
      <c r="B496">
        <v>736</v>
      </c>
      <c r="C496" t="s">
        <v>970</v>
      </c>
      <c r="D496">
        <v>79</v>
      </c>
      <c r="E496" t="s">
        <v>1987</v>
      </c>
      <c r="F496" t="s">
        <v>88</v>
      </c>
    </row>
    <row r="497" spans="1:6" hidden="1">
      <c r="A497">
        <v>495</v>
      </c>
      <c r="B497">
        <v>736</v>
      </c>
      <c r="C497" t="s">
        <v>2371</v>
      </c>
      <c r="D497">
        <v>79</v>
      </c>
      <c r="E497" t="s">
        <v>1993</v>
      </c>
      <c r="F497" t="s">
        <v>2011</v>
      </c>
    </row>
    <row r="498" spans="1:6" hidden="1">
      <c r="A498">
        <v>496</v>
      </c>
      <c r="B498">
        <v>736</v>
      </c>
      <c r="C498" t="s">
        <v>2372</v>
      </c>
      <c r="D498">
        <v>79</v>
      </c>
      <c r="E498" t="s">
        <v>2009</v>
      </c>
      <c r="F498" t="s">
        <v>106</v>
      </c>
    </row>
    <row r="499" spans="1:6" hidden="1">
      <c r="A499">
        <v>7124</v>
      </c>
      <c r="B499">
        <v>7937</v>
      </c>
      <c r="C499" t="s">
        <v>2373</v>
      </c>
      <c r="D499">
        <v>67</v>
      </c>
      <c r="E499" t="s">
        <v>1983</v>
      </c>
      <c r="F499" t="s">
        <v>1792</v>
      </c>
    </row>
    <row r="500" spans="1:6" hidden="1">
      <c r="A500">
        <v>498</v>
      </c>
      <c r="B500">
        <v>736</v>
      </c>
      <c r="C500" t="s">
        <v>2374</v>
      </c>
      <c r="D500">
        <v>79</v>
      </c>
      <c r="E500" t="s">
        <v>1988</v>
      </c>
      <c r="F500" t="s">
        <v>2120</v>
      </c>
    </row>
    <row r="501" spans="1:6" hidden="1">
      <c r="A501">
        <v>499</v>
      </c>
      <c r="B501">
        <v>736</v>
      </c>
      <c r="C501" t="s">
        <v>1236</v>
      </c>
      <c r="D501">
        <v>79</v>
      </c>
      <c r="E501" t="s">
        <v>1978</v>
      </c>
      <c r="F501" t="s">
        <v>110</v>
      </c>
    </row>
    <row r="502" spans="1:6" hidden="1">
      <c r="A502">
        <v>500</v>
      </c>
      <c r="B502">
        <v>736</v>
      </c>
      <c r="C502" t="s">
        <v>2375</v>
      </c>
      <c r="D502">
        <v>79</v>
      </c>
      <c r="E502" t="s">
        <v>2001</v>
      </c>
      <c r="F502" t="s">
        <v>53</v>
      </c>
    </row>
    <row r="503" spans="1:6" hidden="1">
      <c r="A503">
        <v>501</v>
      </c>
      <c r="B503">
        <v>736</v>
      </c>
      <c r="C503" t="s">
        <v>1192</v>
      </c>
      <c r="D503">
        <v>79</v>
      </c>
      <c r="E503" t="s">
        <v>1988</v>
      </c>
      <c r="F503" t="s">
        <v>106</v>
      </c>
    </row>
    <row r="504" spans="1:6" hidden="1">
      <c r="A504">
        <v>502</v>
      </c>
      <c r="B504">
        <v>736</v>
      </c>
      <c r="C504" t="s">
        <v>2376</v>
      </c>
      <c r="D504">
        <v>79</v>
      </c>
      <c r="E504" t="s">
        <v>1979</v>
      </c>
      <c r="F504" t="s">
        <v>2377</v>
      </c>
    </row>
    <row r="505" spans="1:6" hidden="1">
      <c r="A505">
        <v>503</v>
      </c>
      <c r="B505">
        <v>736</v>
      </c>
      <c r="C505" t="s">
        <v>2378</v>
      </c>
      <c r="D505">
        <v>79</v>
      </c>
      <c r="E505" t="s">
        <v>1983</v>
      </c>
      <c r="F505" t="s">
        <v>106</v>
      </c>
    </row>
    <row r="506" spans="1:6" hidden="1">
      <c r="A506">
        <v>504</v>
      </c>
      <c r="B506">
        <v>736</v>
      </c>
      <c r="C506" t="s">
        <v>1566</v>
      </c>
      <c r="D506">
        <v>79</v>
      </c>
      <c r="E506" t="s">
        <v>1983</v>
      </c>
      <c r="F506" t="s">
        <v>140</v>
      </c>
    </row>
    <row r="507" spans="1:6" hidden="1">
      <c r="A507">
        <v>505</v>
      </c>
      <c r="B507">
        <v>736</v>
      </c>
      <c r="C507" t="s">
        <v>2379</v>
      </c>
      <c r="D507">
        <v>79</v>
      </c>
      <c r="E507" t="s">
        <v>1982</v>
      </c>
      <c r="F507" t="s">
        <v>2266</v>
      </c>
    </row>
    <row r="508" spans="1:6" hidden="1">
      <c r="A508">
        <v>506</v>
      </c>
      <c r="B508">
        <v>736</v>
      </c>
      <c r="C508" t="s">
        <v>2380</v>
      </c>
      <c r="D508">
        <v>79</v>
      </c>
      <c r="E508" t="s">
        <v>1983</v>
      </c>
      <c r="F508" t="s">
        <v>135</v>
      </c>
    </row>
    <row r="509" spans="1:6" hidden="1">
      <c r="A509">
        <v>507</v>
      </c>
      <c r="B509">
        <v>736</v>
      </c>
      <c r="C509" t="s">
        <v>2381</v>
      </c>
      <c r="D509">
        <v>79</v>
      </c>
      <c r="E509" t="s">
        <v>1978</v>
      </c>
      <c r="F509" t="s">
        <v>97</v>
      </c>
    </row>
    <row r="510" spans="1:6" hidden="1">
      <c r="A510">
        <v>508</v>
      </c>
      <c r="B510">
        <v>736</v>
      </c>
      <c r="C510" t="s">
        <v>2382</v>
      </c>
      <c r="D510">
        <v>79</v>
      </c>
      <c r="E510" t="s">
        <v>2009</v>
      </c>
      <c r="F510" t="s">
        <v>135</v>
      </c>
    </row>
    <row r="511" spans="1:6" hidden="1">
      <c r="A511">
        <v>509</v>
      </c>
      <c r="B511">
        <v>736</v>
      </c>
      <c r="C511" t="s">
        <v>2383</v>
      </c>
      <c r="D511">
        <v>79</v>
      </c>
      <c r="E511" t="s">
        <v>2001</v>
      </c>
      <c r="F511" t="s">
        <v>2000</v>
      </c>
    </row>
    <row r="512" spans="1:6" hidden="1">
      <c r="A512">
        <v>510</v>
      </c>
      <c r="B512">
        <v>736</v>
      </c>
      <c r="C512" t="s">
        <v>2384</v>
      </c>
      <c r="D512">
        <v>79</v>
      </c>
      <c r="E512" t="s">
        <v>1987</v>
      </c>
      <c r="F512" t="s">
        <v>2377</v>
      </c>
    </row>
    <row r="513" spans="1:6" hidden="1">
      <c r="A513">
        <v>511</v>
      </c>
      <c r="B513">
        <v>736</v>
      </c>
      <c r="C513" t="s">
        <v>2385</v>
      </c>
      <c r="D513">
        <v>79</v>
      </c>
      <c r="E513" t="s">
        <v>1985</v>
      </c>
      <c r="F513" t="s">
        <v>97</v>
      </c>
    </row>
    <row r="514" spans="1:6" hidden="1">
      <c r="A514">
        <v>512</v>
      </c>
      <c r="B514">
        <v>736</v>
      </c>
      <c r="C514" t="s">
        <v>631</v>
      </c>
      <c r="D514">
        <v>79</v>
      </c>
      <c r="E514" t="s">
        <v>1993</v>
      </c>
      <c r="F514" t="s">
        <v>60</v>
      </c>
    </row>
    <row r="515" spans="1:6" hidden="1">
      <c r="A515">
        <v>513</v>
      </c>
      <c r="B515">
        <v>736</v>
      </c>
      <c r="C515" t="s">
        <v>857</v>
      </c>
      <c r="D515">
        <v>79</v>
      </c>
      <c r="E515" t="s">
        <v>1979</v>
      </c>
      <c r="F515" t="s">
        <v>2011</v>
      </c>
    </row>
    <row r="516" spans="1:6" hidden="1">
      <c r="A516">
        <v>514</v>
      </c>
      <c r="B516">
        <v>736</v>
      </c>
      <c r="C516" t="s">
        <v>2386</v>
      </c>
      <c r="D516">
        <v>79</v>
      </c>
      <c r="E516" t="s">
        <v>1987</v>
      </c>
      <c r="F516" t="s">
        <v>84</v>
      </c>
    </row>
    <row r="517" spans="1:6" hidden="1">
      <c r="A517">
        <v>515</v>
      </c>
      <c r="B517">
        <v>736</v>
      </c>
      <c r="C517" t="s">
        <v>764</v>
      </c>
      <c r="D517">
        <v>79</v>
      </c>
      <c r="E517" t="s">
        <v>2001</v>
      </c>
      <c r="F517" t="s">
        <v>70</v>
      </c>
    </row>
    <row r="518" spans="1:6" hidden="1">
      <c r="A518">
        <v>516</v>
      </c>
      <c r="B518">
        <v>736</v>
      </c>
      <c r="C518" t="s">
        <v>2387</v>
      </c>
      <c r="D518">
        <v>79</v>
      </c>
      <c r="E518" t="s">
        <v>2001</v>
      </c>
      <c r="F518" t="s">
        <v>97</v>
      </c>
    </row>
    <row r="519" spans="1:6" hidden="1">
      <c r="A519">
        <v>517</v>
      </c>
      <c r="B519">
        <v>736</v>
      </c>
      <c r="C519" t="s">
        <v>2388</v>
      </c>
      <c r="D519">
        <v>79</v>
      </c>
      <c r="E519" t="s">
        <v>2001</v>
      </c>
      <c r="F519" t="s">
        <v>117</v>
      </c>
    </row>
    <row r="520" spans="1:6" hidden="1">
      <c r="A520">
        <v>518</v>
      </c>
      <c r="B520">
        <v>736</v>
      </c>
      <c r="C520" t="s">
        <v>864</v>
      </c>
      <c r="D520">
        <v>79</v>
      </c>
      <c r="E520" t="s">
        <v>1983</v>
      </c>
      <c r="F520" t="s">
        <v>2011</v>
      </c>
    </row>
    <row r="521" spans="1:6" hidden="1">
      <c r="A521">
        <v>519</v>
      </c>
      <c r="B521">
        <v>736</v>
      </c>
      <c r="C521" t="s">
        <v>2389</v>
      </c>
      <c r="D521">
        <v>79</v>
      </c>
      <c r="E521" t="s">
        <v>1987</v>
      </c>
      <c r="F521" t="s">
        <v>135</v>
      </c>
    </row>
    <row r="522" spans="1:6" hidden="1">
      <c r="A522">
        <v>520</v>
      </c>
      <c r="B522">
        <v>736</v>
      </c>
      <c r="C522" t="s">
        <v>2390</v>
      </c>
      <c r="D522">
        <v>79</v>
      </c>
      <c r="E522" t="s">
        <v>1987</v>
      </c>
      <c r="F522" t="s">
        <v>97</v>
      </c>
    </row>
    <row r="523" spans="1:6" hidden="1">
      <c r="A523">
        <v>521</v>
      </c>
      <c r="B523">
        <v>736</v>
      </c>
      <c r="C523" t="s">
        <v>2391</v>
      </c>
      <c r="D523">
        <v>79</v>
      </c>
      <c r="E523" t="s">
        <v>1978</v>
      </c>
      <c r="F523" t="s">
        <v>26</v>
      </c>
    </row>
    <row r="524" spans="1:6" hidden="1">
      <c r="A524">
        <v>522</v>
      </c>
      <c r="B524">
        <v>736</v>
      </c>
      <c r="C524" t="s">
        <v>2392</v>
      </c>
      <c r="D524">
        <v>79</v>
      </c>
      <c r="E524" t="s">
        <v>1993</v>
      </c>
      <c r="F524" t="s">
        <v>97</v>
      </c>
    </row>
    <row r="525" spans="1:6" hidden="1">
      <c r="A525">
        <v>523</v>
      </c>
      <c r="B525">
        <v>736</v>
      </c>
      <c r="C525" t="s">
        <v>1420</v>
      </c>
      <c r="D525">
        <v>79</v>
      </c>
      <c r="E525" t="s">
        <v>1993</v>
      </c>
      <c r="F525" t="s">
        <v>126</v>
      </c>
    </row>
    <row r="526" spans="1:6" hidden="1">
      <c r="A526">
        <v>524</v>
      </c>
      <c r="B526">
        <v>736</v>
      </c>
      <c r="C526" t="s">
        <v>2393</v>
      </c>
      <c r="D526">
        <v>79</v>
      </c>
      <c r="E526" t="s">
        <v>1988</v>
      </c>
      <c r="F526" t="s">
        <v>70</v>
      </c>
    </row>
    <row r="527" spans="1:6" hidden="1">
      <c r="A527">
        <v>525</v>
      </c>
      <c r="B527">
        <v>736</v>
      </c>
      <c r="C527" t="s">
        <v>2394</v>
      </c>
      <c r="D527">
        <v>79</v>
      </c>
      <c r="E527" t="s">
        <v>1997</v>
      </c>
      <c r="F527" t="s">
        <v>135</v>
      </c>
    </row>
    <row r="528" spans="1:6" hidden="1">
      <c r="A528">
        <v>526</v>
      </c>
      <c r="B528">
        <v>736</v>
      </c>
      <c r="C528" t="s">
        <v>2395</v>
      </c>
      <c r="D528">
        <v>79</v>
      </c>
      <c r="E528" t="s">
        <v>1978</v>
      </c>
      <c r="F528" t="s">
        <v>97</v>
      </c>
    </row>
    <row r="529" spans="1:6" hidden="1">
      <c r="A529">
        <v>527</v>
      </c>
      <c r="B529">
        <v>736</v>
      </c>
      <c r="C529" t="s">
        <v>2396</v>
      </c>
      <c r="D529">
        <v>79</v>
      </c>
      <c r="E529" t="s">
        <v>1978</v>
      </c>
      <c r="F529" t="s">
        <v>75</v>
      </c>
    </row>
    <row r="530" spans="1:6" hidden="1">
      <c r="A530">
        <v>528</v>
      </c>
      <c r="B530">
        <v>736</v>
      </c>
      <c r="C530" t="s">
        <v>1504</v>
      </c>
      <c r="D530">
        <v>79</v>
      </c>
      <c r="E530" t="s">
        <v>1979</v>
      </c>
      <c r="F530" t="s">
        <v>135</v>
      </c>
    </row>
    <row r="531" spans="1:6" hidden="1">
      <c r="A531">
        <v>529</v>
      </c>
      <c r="B531">
        <v>736</v>
      </c>
      <c r="C531" t="s">
        <v>2397</v>
      </c>
      <c r="D531">
        <v>79</v>
      </c>
      <c r="E531" t="s">
        <v>1997</v>
      </c>
      <c r="F531" t="s">
        <v>106</v>
      </c>
    </row>
    <row r="532" spans="1:6" hidden="1">
      <c r="A532">
        <v>530</v>
      </c>
      <c r="B532">
        <v>736</v>
      </c>
      <c r="C532" t="s">
        <v>885</v>
      </c>
      <c r="D532">
        <v>79</v>
      </c>
      <c r="E532" t="s">
        <v>1983</v>
      </c>
      <c r="F532" t="s">
        <v>82</v>
      </c>
    </row>
    <row r="533" spans="1:6" hidden="1">
      <c r="A533">
        <v>531</v>
      </c>
      <c r="B533">
        <v>736</v>
      </c>
      <c r="C533" t="s">
        <v>1237</v>
      </c>
      <c r="D533">
        <v>79</v>
      </c>
      <c r="E533" t="s">
        <v>1978</v>
      </c>
      <c r="F533" t="s">
        <v>110</v>
      </c>
    </row>
    <row r="534" spans="1:6" hidden="1">
      <c r="A534">
        <v>532</v>
      </c>
      <c r="B534">
        <v>736</v>
      </c>
      <c r="C534" t="s">
        <v>2398</v>
      </c>
      <c r="D534">
        <v>79</v>
      </c>
      <c r="E534" t="s">
        <v>1993</v>
      </c>
      <c r="F534" t="s">
        <v>135</v>
      </c>
    </row>
    <row r="535" spans="1:6" hidden="1">
      <c r="A535">
        <v>533</v>
      </c>
      <c r="B535">
        <v>736</v>
      </c>
      <c r="C535" t="s">
        <v>2399</v>
      </c>
      <c r="D535">
        <v>79</v>
      </c>
      <c r="E535" t="s">
        <v>1978</v>
      </c>
      <c r="F535" t="s">
        <v>2057</v>
      </c>
    </row>
    <row r="536" spans="1:6" hidden="1">
      <c r="A536">
        <v>534</v>
      </c>
      <c r="B536">
        <v>736</v>
      </c>
      <c r="C536" t="s">
        <v>736</v>
      </c>
      <c r="D536">
        <v>79</v>
      </c>
      <c r="E536" t="s">
        <v>2009</v>
      </c>
      <c r="F536" t="s">
        <v>2045</v>
      </c>
    </row>
    <row r="537" spans="1:6" hidden="1">
      <c r="A537">
        <v>535</v>
      </c>
      <c r="B537">
        <v>736</v>
      </c>
      <c r="C537" t="s">
        <v>2400</v>
      </c>
      <c r="D537">
        <v>79</v>
      </c>
      <c r="E537" t="s">
        <v>1983</v>
      </c>
      <c r="F537" t="s">
        <v>70</v>
      </c>
    </row>
    <row r="538" spans="1:6" hidden="1">
      <c r="A538">
        <v>536</v>
      </c>
      <c r="B538">
        <v>736</v>
      </c>
      <c r="C538" t="s">
        <v>2401</v>
      </c>
      <c r="D538">
        <v>79</v>
      </c>
      <c r="E538" t="s">
        <v>1983</v>
      </c>
      <c r="F538" t="s">
        <v>70</v>
      </c>
    </row>
    <row r="539" spans="1:6" hidden="1">
      <c r="A539">
        <v>10147</v>
      </c>
      <c r="B539">
        <v>11203</v>
      </c>
      <c r="C539" t="s">
        <v>461</v>
      </c>
      <c r="D539">
        <v>64</v>
      </c>
      <c r="E539" t="s">
        <v>1997</v>
      </c>
      <c r="F539" t="s">
        <v>1792</v>
      </c>
    </row>
    <row r="540" spans="1:6" hidden="1">
      <c r="A540">
        <v>538</v>
      </c>
      <c r="B540">
        <v>736</v>
      </c>
      <c r="C540" t="s">
        <v>2402</v>
      </c>
      <c r="D540">
        <v>79</v>
      </c>
      <c r="E540" t="s">
        <v>1993</v>
      </c>
      <c r="F540" t="s">
        <v>2403</v>
      </c>
    </row>
    <row r="541" spans="1:6" hidden="1">
      <c r="A541">
        <v>539</v>
      </c>
      <c r="B541">
        <v>736</v>
      </c>
      <c r="C541" t="s">
        <v>2404</v>
      </c>
      <c r="D541">
        <v>79</v>
      </c>
      <c r="E541" t="s">
        <v>2009</v>
      </c>
      <c r="F541" t="s">
        <v>117</v>
      </c>
    </row>
    <row r="542" spans="1:6" hidden="1">
      <c r="A542">
        <v>540</v>
      </c>
      <c r="B542">
        <v>736</v>
      </c>
      <c r="C542" t="s">
        <v>879</v>
      </c>
      <c r="D542">
        <v>79</v>
      </c>
      <c r="E542" t="s">
        <v>1991</v>
      </c>
      <c r="F542" t="s">
        <v>2011</v>
      </c>
    </row>
    <row r="543" spans="1:6" hidden="1">
      <c r="A543">
        <v>541</v>
      </c>
      <c r="B543">
        <v>736</v>
      </c>
      <c r="C543" t="s">
        <v>2405</v>
      </c>
      <c r="D543">
        <v>79</v>
      </c>
      <c r="E543" t="s">
        <v>1985</v>
      </c>
      <c r="F543" t="s">
        <v>2000</v>
      </c>
    </row>
    <row r="544" spans="1:6" hidden="1">
      <c r="A544">
        <v>542</v>
      </c>
      <c r="B544">
        <v>736</v>
      </c>
      <c r="C544" t="s">
        <v>2406</v>
      </c>
      <c r="D544">
        <v>79</v>
      </c>
      <c r="E544" t="s">
        <v>1987</v>
      </c>
      <c r="F544" t="s">
        <v>2029</v>
      </c>
    </row>
    <row r="545" spans="1:6" hidden="1">
      <c r="A545">
        <v>543</v>
      </c>
      <c r="B545">
        <v>736</v>
      </c>
      <c r="C545" t="s">
        <v>2407</v>
      </c>
      <c r="D545">
        <v>79</v>
      </c>
      <c r="E545" t="s">
        <v>1982</v>
      </c>
      <c r="F545" t="s">
        <v>106</v>
      </c>
    </row>
    <row r="546" spans="1:6" hidden="1">
      <c r="A546">
        <v>544</v>
      </c>
      <c r="B546">
        <v>736</v>
      </c>
      <c r="C546" t="s">
        <v>2408</v>
      </c>
      <c r="D546">
        <v>79</v>
      </c>
      <c r="E546" t="s">
        <v>1982</v>
      </c>
      <c r="F546" t="s">
        <v>2139</v>
      </c>
    </row>
    <row r="547" spans="1:6" hidden="1">
      <c r="A547">
        <v>545</v>
      </c>
      <c r="B547">
        <v>736</v>
      </c>
      <c r="C547" t="s">
        <v>1489</v>
      </c>
      <c r="D547">
        <v>79</v>
      </c>
      <c r="E547" t="s">
        <v>1982</v>
      </c>
      <c r="F547" t="s">
        <v>133</v>
      </c>
    </row>
    <row r="548" spans="1:6" hidden="1">
      <c r="A548">
        <v>546</v>
      </c>
      <c r="B548">
        <v>736</v>
      </c>
      <c r="C548" t="s">
        <v>1354</v>
      </c>
      <c r="D548">
        <v>79</v>
      </c>
      <c r="E548" t="s">
        <v>1983</v>
      </c>
      <c r="F548" t="s">
        <v>122</v>
      </c>
    </row>
    <row r="549" spans="1:6" hidden="1">
      <c r="A549">
        <v>547</v>
      </c>
      <c r="B549">
        <v>736</v>
      </c>
      <c r="C549" t="s">
        <v>2409</v>
      </c>
      <c r="D549">
        <v>79</v>
      </c>
      <c r="E549" t="s">
        <v>1979</v>
      </c>
      <c r="F549" t="s">
        <v>53</v>
      </c>
    </row>
    <row r="550" spans="1:6" hidden="1">
      <c r="A550">
        <v>548</v>
      </c>
      <c r="B550">
        <v>736</v>
      </c>
      <c r="C550" t="s">
        <v>2410</v>
      </c>
      <c r="D550">
        <v>79</v>
      </c>
      <c r="E550" t="s">
        <v>1979</v>
      </c>
      <c r="F550" t="s">
        <v>106</v>
      </c>
    </row>
    <row r="551" spans="1:6" hidden="1">
      <c r="A551">
        <v>549</v>
      </c>
      <c r="B551">
        <v>736</v>
      </c>
      <c r="C551" t="s">
        <v>1424</v>
      </c>
      <c r="D551">
        <v>79</v>
      </c>
      <c r="E551" t="s">
        <v>2009</v>
      </c>
      <c r="F551" t="s">
        <v>126</v>
      </c>
    </row>
    <row r="552" spans="1:6" hidden="1">
      <c r="A552">
        <v>550</v>
      </c>
      <c r="B552">
        <v>736</v>
      </c>
      <c r="C552" t="s">
        <v>2411</v>
      </c>
      <c r="D552">
        <v>79</v>
      </c>
      <c r="E552" t="s">
        <v>1979</v>
      </c>
      <c r="F552" t="s">
        <v>126</v>
      </c>
    </row>
    <row r="553" spans="1:6" hidden="1">
      <c r="A553">
        <v>551</v>
      </c>
      <c r="B553">
        <v>736</v>
      </c>
      <c r="C553" t="s">
        <v>2412</v>
      </c>
      <c r="D553">
        <v>79</v>
      </c>
      <c r="E553" t="s">
        <v>1979</v>
      </c>
      <c r="F553" t="s">
        <v>97</v>
      </c>
    </row>
    <row r="554" spans="1:6" hidden="1">
      <c r="A554">
        <v>552</v>
      </c>
      <c r="B554">
        <v>736</v>
      </c>
      <c r="C554" t="s">
        <v>2413</v>
      </c>
      <c r="D554">
        <v>79</v>
      </c>
      <c r="E554" t="s">
        <v>1983</v>
      </c>
      <c r="F554" t="s">
        <v>106</v>
      </c>
    </row>
    <row r="555" spans="1:6" hidden="1">
      <c r="A555">
        <v>553</v>
      </c>
      <c r="B555">
        <v>736</v>
      </c>
      <c r="C555" t="s">
        <v>971</v>
      </c>
      <c r="D555">
        <v>79</v>
      </c>
      <c r="E555" t="s">
        <v>2009</v>
      </c>
      <c r="F555" t="s">
        <v>88</v>
      </c>
    </row>
    <row r="556" spans="1:6" hidden="1">
      <c r="A556">
        <v>554</v>
      </c>
      <c r="B556">
        <v>736</v>
      </c>
      <c r="C556" t="s">
        <v>2414</v>
      </c>
      <c r="D556">
        <v>79</v>
      </c>
      <c r="E556" t="s">
        <v>1979</v>
      </c>
      <c r="F556" t="s">
        <v>97</v>
      </c>
    </row>
    <row r="557" spans="1:6" hidden="1">
      <c r="A557">
        <v>555</v>
      </c>
      <c r="B557">
        <v>736</v>
      </c>
      <c r="C557" t="s">
        <v>2415</v>
      </c>
      <c r="D557">
        <v>79</v>
      </c>
      <c r="E557" t="s">
        <v>1988</v>
      </c>
      <c r="F557" t="s">
        <v>2011</v>
      </c>
    </row>
    <row r="558" spans="1:6" hidden="1">
      <c r="A558">
        <v>556</v>
      </c>
      <c r="B558">
        <v>736</v>
      </c>
      <c r="C558" t="s">
        <v>2416</v>
      </c>
      <c r="D558">
        <v>79</v>
      </c>
      <c r="E558" t="s">
        <v>1985</v>
      </c>
      <c r="F558" t="s">
        <v>117</v>
      </c>
    </row>
    <row r="559" spans="1:6" hidden="1">
      <c r="A559">
        <v>557</v>
      </c>
      <c r="B559">
        <v>736</v>
      </c>
      <c r="C559" t="s">
        <v>1406</v>
      </c>
      <c r="D559">
        <v>79</v>
      </c>
      <c r="E559" t="s">
        <v>1979</v>
      </c>
      <c r="F559" t="s">
        <v>126</v>
      </c>
    </row>
    <row r="560" spans="1:6" hidden="1">
      <c r="A560">
        <v>558</v>
      </c>
      <c r="B560">
        <v>736</v>
      </c>
      <c r="C560" t="s">
        <v>1011</v>
      </c>
      <c r="D560">
        <v>79</v>
      </c>
      <c r="E560" t="s">
        <v>1978</v>
      </c>
      <c r="F560" t="s">
        <v>91</v>
      </c>
    </row>
    <row r="561" spans="1:6" hidden="1">
      <c r="A561">
        <v>559</v>
      </c>
      <c r="B561">
        <v>736</v>
      </c>
      <c r="C561" t="s">
        <v>2417</v>
      </c>
      <c r="D561">
        <v>79</v>
      </c>
      <c r="E561" t="s">
        <v>1985</v>
      </c>
      <c r="F561" t="s">
        <v>97</v>
      </c>
    </row>
    <row r="562" spans="1:6" hidden="1">
      <c r="A562">
        <v>560</v>
      </c>
      <c r="B562">
        <v>736</v>
      </c>
      <c r="C562" t="s">
        <v>2418</v>
      </c>
      <c r="D562">
        <v>79</v>
      </c>
      <c r="E562" t="s">
        <v>1988</v>
      </c>
      <c r="F562" t="s">
        <v>2237</v>
      </c>
    </row>
    <row r="563" spans="1:6" hidden="1">
      <c r="A563">
        <v>561</v>
      </c>
      <c r="B563">
        <v>736</v>
      </c>
      <c r="C563" t="s">
        <v>2419</v>
      </c>
      <c r="D563">
        <v>79</v>
      </c>
      <c r="E563" t="s">
        <v>1978</v>
      </c>
      <c r="F563" t="s">
        <v>106</v>
      </c>
    </row>
    <row r="564" spans="1:6" hidden="1">
      <c r="A564">
        <v>562</v>
      </c>
      <c r="B564">
        <v>736</v>
      </c>
      <c r="C564" t="s">
        <v>2420</v>
      </c>
      <c r="D564">
        <v>79</v>
      </c>
      <c r="E564" t="s">
        <v>1978</v>
      </c>
      <c r="F564" t="s">
        <v>97</v>
      </c>
    </row>
    <row r="565" spans="1:6" hidden="1">
      <c r="A565">
        <v>563</v>
      </c>
      <c r="B565">
        <v>736</v>
      </c>
      <c r="C565" t="s">
        <v>1433</v>
      </c>
      <c r="D565">
        <v>79</v>
      </c>
      <c r="E565" t="s">
        <v>1983</v>
      </c>
      <c r="F565" t="s">
        <v>2261</v>
      </c>
    </row>
    <row r="566" spans="1:6" hidden="1">
      <c r="A566">
        <v>564</v>
      </c>
      <c r="B566">
        <v>736</v>
      </c>
      <c r="C566" t="s">
        <v>2421</v>
      </c>
      <c r="D566">
        <v>79</v>
      </c>
      <c r="E566" t="s">
        <v>1982</v>
      </c>
      <c r="F566" t="s">
        <v>60</v>
      </c>
    </row>
    <row r="567" spans="1:6" hidden="1">
      <c r="A567">
        <v>565</v>
      </c>
      <c r="B567">
        <v>736</v>
      </c>
      <c r="C567" t="s">
        <v>2422</v>
      </c>
      <c r="D567">
        <v>79</v>
      </c>
      <c r="E567" t="s">
        <v>1993</v>
      </c>
      <c r="F567" t="s">
        <v>97</v>
      </c>
    </row>
    <row r="568" spans="1:6" hidden="1">
      <c r="A568">
        <v>566</v>
      </c>
      <c r="B568">
        <v>736</v>
      </c>
      <c r="C568" t="s">
        <v>2423</v>
      </c>
      <c r="D568">
        <v>79</v>
      </c>
      <c r="E568" t="s">
        <v>1983</v>
      </c>
      <c r="F568" t="s">
        <v>2057</v>
      </c>
    </row>
    <row r="569" spans="1:6" hidden="1">
      <c r="A569">
        <v>567</v>
      </c>
      <c r="B569">
        <v>736</v>
      </c>
      <c r="C569" t="s">
        <v>2424</v>
      </c>
      <c r="D569">
        <v>79</v>
      </c>
      <c r="E569" t="s">
        <v>1987</v>
      </c>
      <c r="F569" t="s">
        <v>82</v>
      </c>
    </row>
    <row r="570" spans="1:6" hidden="1">
      <c r="A570">
        <v>568</v>
      </c>
      <c r="B570">
        <v>736</v>
      </c>
      <c r="C570" t="s">
        <v>2425</v>
      </c>
      <c r="D570">
        <v>79</v>
      </c>
      <c r="E570" t="s">
        <v>1983</v>
      </c>
      <c r="F570" t="s">
        <v>135</v>
      </c>
    </row>
    <row r="571" spans="1:6" hidden="1">
      <c r="A571">
        <v>569</v>
      </c>
      <c r="B571">
        <v>736</v>
      </c>
      <c r="C571" t="s">
        <v>2426</v>
      </c>
      <c r="D571">
        <v>79</v>
      </c>
      <c r="E571" t="s">
        <v>1988</v>
      </c>
      <c r="F571" t="s">
        <v>70</v>
      </c>
    </row>
    <row r="572" spans="1:6" hidden="1">
      <c r="A572">
        <v>570</v>
      </c>
      <c r="B572">
        <v>736</v>
      </c>
      <c r="C572" t="s">
        <v>2427</v>
      </c>
      <c r="D572">
        <v>79</v>
      </c>
      <c r="E572" t="s">
        <v>1988</v>
      </c>
      <c r="F572" t="s">
        <v>97</v>
      </c>
    </row>
    <row r="573" spans="1:6" hidden="1">
      <c r="A573">
        <v>571</v>
      </c>
      <c r="B573">
        <v>736</v>
      </c>
      <c r="C573" t="s">
        <v>2428</v>
      </c>
      <c r="D573">
        <v>79</v>
      </c>
      <c r="E573" t="s">
        <v>1993</v>
      </c>
      <c r="F573" t="s">
        <v>82</v>
      </c>
    </row>
    <row r="574" spans="1:6" hidden="1">
      <c r="A574">
        <v>572</v>
      </c>
      <c r="B574">
        <v>736</v>
      </c>
      <c r="C574" t="s">
        <v>2429</v>
      </c>
      <c r="D574">
        <v>79</v>
      </c>
      <c r="E574" t="s">
        <v>1982</v>
      </c>
      <c r="F574" t="s">
        <v>126</v>
      </c>
    </row>
    <row r="575" spans="1:6" hidden="1">
      <c r="A575">
        <v>573</v>
      </c>
      <c r="B575">
        <v>736</v>
      </c>
      <c r="C575" t="s">
        <v>2430</v>
      </c>
      <c r="D575">
        <v>79</v>
      </c>
      <c r="E575" t="s">
        <v>1987</v>
      </c>
      <c r="F575" t="s">
        <v>70</v>
      </c>
    </row>
    <row r="576" spans="1:6" hidden="1">
      <c r="A576">
        <v>574</v>
      </c>
      <c r="B576">
        <v>736</v>
      </c>
      <c r="C576" t="s">
        <v>2431</v>
      </c>
      <c r="D576">
        <v>79</v>
      </c>
      <c r="E576" t="s">
        <v>1985</v>
      </c>
      <c r="F576" t="s">
        <v>106</v>
      </c>
    </row>
    <row r="577" spans="1:6" hidden="1">
      <c r="A577">
        <v>575</v>
      </c>
      <c r="B577">
        <v>736</v>
      </c>
      <c r="C577" t="s">
        <v>1294</v>
      </c>
      <c r="D577">
        <v>79</v>
      </c>
      <c r="E577" t="s">
        <v>1979</v>
      </c>
      <c r="F577" t="s">
        <v>117</v>
      </c>
    </row>
    <row r="578" spans="1:6" hidden="1">
      <c r="A578">
        <v>576</v>
      </c>
      <c r="B578">
        <v>736</v>
      </c>
      <c r="C578" t="s">
        <v>2432</v>
      </c>
      <c r="D578">
        <v>79</v>
      </c>
      <c r="E578" t="s">
        <v>2001</v>
      </c>
      <c r="F578" t="s">
        <v>53</v>
      </c>
    </row>
    <row r="579" spans="1:6" hidden="1">
      <c r="A579">
        <v>577</v>
      </c>
      <c r="B579">
        <v>736</v>
      </c>
      <c r="C579" t="s">
        <v>2433</v>
      </c>
      <c r="D579">
        <v>79</v>
      </c>
      <c r="E579" t="s">
        <v>1993</v>
      </c>
      <c r="F579" t="s">
        <v>2093</v>
      </c>
    </row>
    <row r="580" spans="1:6" hidden="1">
      <c r="A580">
        <v>13427</v>
      </c>
      <c r="B580">
        <v>14644</v>
      </c>
      <c r="C580" t="s">
        <v>2434</v>
      </c>
      <c r="D580">
        <v>60</v>
      </c>
      <c r="E580" t="s">
        <v>2009</v>
      </c>
      <c r="F580" t="s">
        <v>51</v>
      </c>
    </row>
    <row r="581" spans="1:6" hidden="1">
      <c r="A581">
        <v>579</v>
      </c>
      <c r="B581">
        <v>736</v>
      </c>
      <c r="C581" t="s">
        <v>2435</v>
      </c>
      <c r="D581">
        <v>79</v>
      </c>
      <c r="E581" t="s">
        <v>2001</v>
      </c>
      <c r="F581" t="s">
        <v>97</v>
      </c>
    </row>
    <row r="582" spans="1:6" hidden="1">
      <c r="A582">
        <v>580</v>
      </c>
      <c r="B582">
        <v>736</v>
      </c>
      <c r="C582" t="s">
        <v>2436</v>
      </c>
      <c r="D582">
        <v>79</v>
      </c>
      <c r="E582" t="s">
        <v>1979</v>
      </c>
      <c r="F582" t="s">
        <v>2000</v>
      </c>
    </row>
    <row r="583" spans="1:6" hidden="1">
      <c r="A583">
        <v>581</v>
      </c>
      <c r="B583">
        <v>736</v>
      </c>
      <c r="C583" t="s">
        <v>2437</v>
      </c>
      <c r="D583">
        <v>79</v>
      </c>
      <c r="E583" t="s">
        <v>1993</v>
      </c>
      <c r="F583" t="s">
        <v>2000</v>
      </c>
    </row>
    <row r="584" spans="1:6" hidden="1">
      <c r="A584">
        <v>582</v>
      </c>
      <c r="B584">
        <v>736</v>
      </c>
      <c r="C584" t="s">
        <v>2438</v>
      </c>
      <c r="D584">
        <v>79</v>
      </c>
      <c r="E584" t="s">
        <v>1979</v>
      </c>
      <c r="F584" t="s">
        <v>2057</v>
      </c>
    </row>
    <row r="585" spans="1:6" hidden="1">
      <c r="A585">
        <v>583</v>
      </c>
      <c r="B585">
        <v>736</v>
      </c>
      <c r="C585" t="s">
        <v>2439</v>
      </c>
      <c r="D585">
        <v>79</v>
      </c>
      <c r="E585" t="s">
        <v>1983</v>
      </c>
      <c r="F585" t="s">
        <v>2141</v>
      </c>
    </row>
    <row r="586" spans="1:6" hidden="1">
      <c r="A586">
        <v>584</v>
      </c>
      <c r="B586">
        <v>736</v>
      </c>
      <c r="C586" t="s">
        <v>2440</v>
      </c>
      <c r="D586">
        <v>79</v>
      </c>
      <c r="E586" t="s">
        <v>2001</v>
      </c>
      <c r="F586" t="s">
        <v>97</v>
      </c>
    </row>
    <row r="587" spans="1:6" hidden="1">
      <c r="A587">
        <v>585</v>
      </c>
      <c r="B587">
        <v>736</v>
      </c>
      <c r="C587" t="s">
        <v>583</v>
      </c>
      <c r="D587">
        <v>79</v>
      </c>
      <c r="E587" t="s">
        <v>2001</v>
      </c>
      <c r="F587" t="s">
        <v>56</v>
      </c>
    </row>
    <row r="588" spans="1:6" hidden="1">
      <c r="A588">
        <v>586</v>
      </c>
      <c r="B588">
        <v>736</v>
      </c>
      <c r="C588" t="s">
        <v>1427</v>
      </c>
      <c r="D588">
        <v>79</v>
      </c>
      <c r="E588" t="s">
        <v>1978</v>
      </c>
      <c r="F588" t="s">
        <v>126</v>
      </c>
    </row>
    <row r="589" spans="1:6" hidden="1">
      <c r="A589">
        <v>587</v>
      </c>
      <c r="B589">
        <v>736</v>
      </c>
      <c r="C589" t="s">
        <v>647</v>
      </c>
      <c r="D589">
        <v>79</v>
      </c>
      <c r="E589" t="s">
        <v>1988</v>
      </c>
      <c r="F589" t="s">
        <v>2120</v>
      </c>
    </row>
    <row r="590" spans="1:6" hidden="1">
      <c r="A590">
        <v>588</v>
      </c>
      <c r="B590">
        <v>736</v>
      </c>
      <c r="C590" t="s">
        <v>680</v>
      </c>
      <c r="D590">
        <v>79</v>
      </c>
      <c r="E590" t="s">
        <v>1987</v>
      </c>
      <c r="F590" t="s">
        <v>64</v>
      </c>
    </row>
    <row r="591" spans="1:6" hidden="1">
      <c r="A591">
        <v>589</v>
      </c>
      <c r="B591">
        <v>736</v>
      </c>
      <c r="C591" t="s">
        <v>2441</v>
      </c>
      <c r="D591">
        <v>79</v>
      </c>
      <c r="E591" t="s">
        <v>1982</v>
      </c>
      <c r="F591" t="s">
        <v>97</v>
      </c>
    </row>
    <row r="592" spans="1:6" hidden="1">
      <c r="A592">
        <v>590</v>
      </c>
      <c r="B592">
        <v>736</v>
      </c>
      <c r="C592" t="s">
        <v>2442</v>
      </c>
      <c r="D592">
        <v>79</v>
      </c>
      <c r="E592" t="s">
        <v>1982</v>
      </c>
      <c r="F592" t="s">
        <v>106</v>
      </c>
    </row>
    <row r="593" spans="1:6" hidden="1">
      <c r="A593">
        <v>591</v>
      </c>
      <c r="B593">
        <v>736</v>
      </c>
      <c r="C593" t="s">
        <v>2443</v>
      </c>
      <c r="D593">
        <v>79</v>
      </c>
      <c r="E593" t="s">
        <v>1979</v>
      </c>
      <c r="F593" t="s">
        <v>2093</v>
      </c>
    </row>
    <row r="594" spans="1:6" hidden="1">
      <c r="A594">
        <v>592</v>
      </c>
      <c r="B594">
        <v>736</v>
      </c>
      <c r="C594" t="s">
        <v>1295</v>
      </c>
      <c r="D594">
        <v>79</v>
      </c>
      <c r="E594" t="s">
        <v>1979</v>
      </c>
      <c r="F594" t="s">
        <v>117</v>
      </c>
    </row>
    <row r="595" spans="1:6" hidden="1">
      <c r="A595">
        <v>593</v>
      </c>
      <c r="B595">
        <v>736</v>
      </c>
      <c r="C595" t="s">
        <v>1275</v>
      </c>
      <c r="D595">
        <v>79</v>
      </c>
      <c r="E595" t="s">
        <v>1985</v>
      </c>
      <c r="F595" t="s">
        <v>115</v>
      </c>
    </row>
    <row r="596" spans="1:6" hidden="1">
      <c r="A596">
        <v>594</v>
      </c>
      <c r="B596">
        <v>736</v>
      </c>
      <c r="C596" t="s">
        <v>1230</v>
      </c>
      <c r="D596">
        <v>79</v>
      </c>
      <c r="E596" t="s">
        <v>1982</v>
      </c>
      <c r="F596" t="s">
        <v>110</v>
      </c>
    </row>
    <row r="597" spans="1:6" hidden="1">
      <c r="A597">
        <v>595</v>
      </c>
      <c r="B597">
        <v>736</v>
      </c>
      <c r="C597" t="s">
        <v>2444</v>
      </c>
      <c r="D597">
        <v>79</v>
      </c>
      <c r="E597" t="s">
        <v>1978</v>
      </c>
      <c r="F597" t="s">
        <v>2000</v>
      </c>
    </row>
    <row r="598" spans="1:6" hidden="1">
      <c r="A598">
        <v>596</v>
      </c>
      <c r="B598">
        <v>736</v>
      </c>
      <c r="C598" t="s">
        <v>2445</v>
      </c>
      <c r="D598">
        <v>79</v>
      </c>
      <c r="E598" t="s">
        <v>1983</v>
      </c>
      <c r="F598" t="s">
        <v>2011</v>
      </c>
    </row>
    <row r="599" spans="1:6" hidden="1">
      <c r="A599">
        <v>597</v>
      </c>
      <c r="B599">
        <v>736</v>
      </c>
      <c r="C599" t="s">
        <v>2446</v>
      </c>
      <c r="D599">
        <v>79</v>
      </c>
      <c r="E599" t="s">
        <v>1978</v>
      </c>
      <c r="F599" t="s">
        <v>2020</v>
      </c>
    </row>
    <row r="600" spans="1:6" hidden="1">
      <c r="A600">
        <v>598</v>
      </c>
      <c r="B600">
        <v>736</v>
      </c>
      <c r="C600" t="s">
        <v>2447</v>
      </c>
      <c r="D600">
        <v>79</v>
      </c>
      <c r="E600" t="s">
        <v>1988</v>
      </c>
      <c r="F600" t="s">
        <v>126</v>
      </c>
    </row>
    <row r="601" spans="1:6" hidden="1">
      <c r="A601">
        <v>599</v>
      </c>
      <c r="B601">
        <v>736</v>
      </c>
      <c r="C601" t="s">
        <v>804</v>
      </c>
      <c r="D601">
        <v>79</v>
      </c>
      <c r="E601" t="s">
        <v>1983</v>
      </c>
      <c r="F601" t="s">
        <v>75</v>
      </c>
    </row>
    <row r="602" spans="1:6" hidden="1">
      <c r="A602">
        <v>600</v>
      </c>
      <c r="B602">
        <v>736</v>
      </c>
      <c r="C602" t="s">
        <v>2448</v>
      </c>
      <c r="D602">
        <v>79</v>
      </c>
      <c r="E602" t="s">
        <v>1979</v>
      </c>
      <c r="F602" t="s">
        <v>2017</v>
      </c>
    </row>
    <row r="603" spans="1:6" hidden="1">
      <c r="A603">
        <v>601</v>
      </c>
      <c r="B603">
        <v>736</v>
      </c>
      <c r="C603" t="s">
        <v>2449</v>
      </c>
      <c r="D603">
        <v>79</v>
      </c>
      <c r="E603" t="s">
        <v>1982</v>
      </c>
      <c r="F603" t="s">
        <v>2192</v>
      </c>
    </row>
    <row r="604" spans="1:6" hidden="1">
      <c r="A604">
        <v>602</v>
      </c>
      <c r="B604">
        <v>736</v>
      </c>
      <c r="C604" t="s">
        <v>2450</v>
      </c>
      <c r="D604">
        <v>79</v>
      </c>
      <c r="E604" t="s">
        <v>2001</v>
      </c>
      <c r="F604" t="s">
        <v>2000</v>
      </c>
    </row>
    <row r="605" spans="1:6" hidden="1">
      <c r="A605">
        <v>603</v>
      </c>
      <c r="B605">
        <v>736</v>
      </c>
      <c r="C605" t="s">
        <v>1413</v>
      </c>
      <c r="D605">
        <v>79</v>
      </c>
      <c r="E605" t="s">
        <v>1983</v>
      </c>
      <c r="F605" t="s">
        <v>126</v>
      </c>
    </row>
    <row r="606" spans="1:6" hidden="1">
      <c r="A606">
        <v>604</v>
      </c>
      <c r="B606">
        <v>736</v>
      </c>
      <c r="C606" t="s">
        <v>2451</v>
      </c>
      <c r="D606">
        <v>79</v>
      </c>
      <c r="E606" t="s">
        <v>1979</v>
      </c>
      <c r="F606" t="s">
        <v>2000</v>
      </c>
    </row>
    <row r="607" spans="1:6" hidden="1">
      <c r="A607">
        <v>605</v>
      </c>
      <c r="B607">
        <v>736</v>
      </c>
      <c r="C607" t="s">
        <v>2452</v>
      </c>
      <c r="D607">
        <v>79</v>
      </c>
      <c r="E607" t="s">
        <v>1978</v>
      </c>
      <c r="F607" t="s">
        <v>106</v>
      </c>
    </row>
    <row r="608" spans="1:6" hidden="1">
      <c r="A608">
        <v>606</v>
      </c>
      <c r="B608">
        <v>736</v>
      </c>
      <c r="C608" t="s">
        <v>624</v>
      </c>
      <c r="D608">
        <v>79</v>
      </c>
      <c r="E608" t="s">
        <v>1988</v>
      </c>
      <c r="F608" t="s">
        <v>60</v>
      </c>
    </row>
    <row r="609" spans="1:6" hidden="1">
      <c r="A609">
        <v>607</v>
      </c>
      <c r="B609">
        <v>736</v>
      </c>
      <c r="C609" t="s">
        <v>873</v>
      </c>
      <c r="D609">
        <v>79</v>
      </c>
      <c r="E609" t="s">
        <v>1993</v>
      </c>
      <c r="F609" t="s">
        <v>2011</v>
      </c>
    </row>
    <row r="610" spans="1:6" hidden="1">
      <c r="A610">
        <v>608</v>
      </c>
      <c r="B610">
        <v>736</v>
      </c>
      <c r="C610" t="s">
        <v>2453</v>
      </c>
      <c r="D610">
        <v>79</v>
      </c>
      <c r="E610" t="s">
        <v>1983</v>
      </c>
      <c r="F610" t="s">
        <v>2011</v>
      </c>
    </row>
    <row r="611" spans="1:6" hidden="1">
      <c r="A611">
        <v>609</v>
      </c>
      <c r="B611">
        <v>736</v>
      </c>
      <c r="C611" t="s">
        <v>2454</v>
      </c>
      <c r="D611">
        <v>79</v>
      </c>
      <c r="E611" t="s">
        <v>1983</v>
      </c>
      <c r="F611" t="s">
        <v>2000</v>
      </c>
    </row>
    <row r="612" spans="1:6" hidden="1">
      <c r="A612">
        <v>2260</v>
      </c>
      <c r="B612">
        <v>2882</v>
      </c>
      <c r="C612" t="s">
        <v>458</v>
      </c>
      <c r="D612">
        <v>73</v>
      </c>
      <c r="E612" t="s">
        <v>1985</v>
      </c>
      <c r="F612" t="s">
        <v>1792</v>
      </c>
    </row>
    <row r="613" spans="1:6" hidden="1">
      <c r="A613">
        <v>611</v>
      </c>
      <c r="B613">
        <v>736</v>
      </c>
      <c r="C613" t="s">
        <v>1549</v>
      </c>
      <c r="D613">
        <v>79</v>
      </c>
      <c r="E613" t="s">
        <v>1987</v>
      </c>
      <c r="F613" t="s">
        <v>138</v>
      </c>
    </row>
    <row r="614" spans="1:6" hidden="1">
      <c r="A614">
        <v>612</v>
      </c>
      <c r="B614">
        <v>736</v>
      </c>
      <c r="C614" t="s">
        <v>1437</v>
      </c>
      <c r="D614">
        <v>79</v>
      </c>
      <c r="E614" t="s">
        <v>1985</v>
      </c>
      <c r="F614" t="s">
        <v>135</v>
      </c>
    </row>
    <row r="615" spans="1:6" hidden="1">
      <c r="A615">
        <v>613</v>
      </c>
      <c r="B615">
        <v>736</v>
      </c>
      <c r="C615" t="s">
        <v>2455</v>
      </c>
      <c r="D615">
        <v>79</v>
      </c>
      <c r="E615" t="s">
        <v>1993</v>
      </c>
      <c r="F615" t="s">
        <v>135</v>
      </c>
    </row>
    <row r="616" spans="1:6" hidden="1">
      <c r="A616">
        <v>614</v>
      </c>
      <c r="B616">
        <v>736</v>
      </c>
      <c r="C616" t="s">
        <v>2456</v>
      </c>
      <c r="D616">
        <v>79</v>
      </c>
      <c r="E616" t="s">
        <v>1982</v>
      </c>
      <c r="F616" t="s">
        <v>70</v>
      </c>
    </row>
    <row r="617" spans="1:6" hidden="1">
      <c r="A617">
        <v>615</v>
      </c>
      <c r="B617">
        <v>736</v>
      </c>
      <c r="C617" t="s">
        <v>1443</v>
      </c>
      <c r="D617">
        <v>79</v>
      </c>
      <c r="E617" t="s">
        <v>1991</v>
      </c>
      <c r="F617" t="s">
        <v>2261</v>
      </c>
    </row>
    <row r="618" spans="1:6" hidden="1">
      <c r="A618">
        <v>10193</v>
      </c>
      <c r="B618">
        <v>11203</v>
      </c>
      <c r="C618" t="s">
        <v>527</v>
      </c>
      <c r="D618">
        <v>64</v>
      </c>
      <c r="E618" t="s">
        <v>1982</v>
      </c>
      <c r="F618" t="s">
        <v>51</v>
      </c>
    </row>
    <row r="619" spans="1:6" hidden="1">
      <c r="A619">
        <v>617</v>
      </c>
      <c r="B619">
        <v>736</v>
      </c>
      <c r="C619" t="s">
        <v>2457</v>
      </c>
      <c r="D619">
        <v>79</v>
      </c>
      <c r="E619" t="s">
        <v>1988</v>
      </c>
      <c r="F619" t="s">
        <v>2000</v>
      </c>
    </row>
    <row r="620" spans="1:6" hidden="1">
      <c r="A620">
        <v>618</v>
      </c>
      <c r="B620">
        <v>736</v>
      </c>
      <c r="C620" t="s">
        <v>2458</v>
      </c>
      <c r="D620">
        <v>79</v>
      </c>
      <c r="E620" t="s">
        <v>1997</v>
      </c>
      <c r="F620" t="s">
        <v>2309</v>
      </c>
    </row>
    <row r="621" spans="1:6" hidden="1">
      <c r="A621">
        <v>619</v>
      </c>
      <c r="B621">
        <v>736</v>
      </c>
      <c r="C621" t="s">
        <v>2459</v>
      </c>
      <c r="D621">
        <v>79</v>
      </c>
      <c r="E621" t="s">
        <v>1988</v>
      </c>
      <c r="F621" t="s">
        <v>2071</v>
      </c>
    </row>
    <row r="622" spans="1:6" hidden="1">
      <c r="A622">
        <v>620</v>
      </c>
      <c r="B622">
        <v>736</v>
      </c>
      <c r="C622" t="s">
        <v>2460</v>
      </c>
      <c r="D622">
        <v>79</v>
      </c>
      <c r="E622" t="s">
        <v>1978</v>
      </c>
      <c r="F622" t="s">
        <v>2011</v>
      </c>
    </row>
    <row r="623" spans="1:6" hidden="1">
      <c r="A623">
        <v>621</v>
      </c>
      <c r="B623">
        <v>736</v>
      </c>
      <c r="C623" t="s">
        <v>2461</v>
      </c>
      <c r="D623">
        <v>79</v>
      </c>
      <c r="E623" t="s">
        <v>2001</v>
      </c>
      <c r="F623" t="s">
        <v>53</v>
      </c>
    </row>
    <row r="624" spans="1:6" hidden="1">
      <c r="A624">
        <v>622</v>
      </c>
      <c r="B624">
        <v>970</v>
      </c>
      <c r="C624" t="s">
        <v>1126</v>
      </c>
      <c r="D624">
        <v>78</v>
      </c>
      <c r="E624" t="s">
        <v>1985</v>
      </c>
      <c r="F624" t="s">
        <v>102</v>
      </c>
    </row>
    <row r="625" spans="1:6" hidden="1">
      <c r="A625">
        <v>623</v>
      </c>
      <c r="B625">
        <v>970</v>
      </c>
      <c r="C625" t="s">
        <v>2462</v>
      </c>
      <c r="D625">
        <v>78</v>
      </c>
      <c r="E625" t="s">
        <v>1978</v>
      </c>
      <c r="F625" t="s">
        <v>135</v>
      </c>
    </row>
    <row r="626" spans="1:6" hidden="1">
      <c r="A626">
        <v>624</v>
      </c>
      <c r="B626">
        <v>970</v>
      </c>
      <c r="C626" t="s">
        <v>2463</v>
      </c>
      <c r="D626">
        <v>78</v>
      </c>
      <c r="E626" t="s">
        <v>1983</v>
      </c>
      <c r="F626" t="s">
        <v>135</v>
      </c>
    </row>
    <row r="627" spans="1:6" hidden="1">
      <c r="A627">
        <v>625</v>
      </c>
      <c r="B627">
        <v>970</v>
      </c>
      <c r="C627" t="s">
        <v>584</v>
      </c>
      <c r="D627">
        <v>78</v>
      </c>
      <c r="E627" t="s">
        <v>1978</v>
      </c>
      <c r="F627" t="s">
        <v>56</v>
      </c>
    </row>
    <row r="628" spans="1:6" hidden="1">
      <c r="A628">
        <v>626</v>
      </c>
      <c r="B628">
        <v>970</v>
      </c>
      <c r="C628" t="s">
        <v>2464</v>
      </c>
      <c r="D628">
        <v>78</v>
      </c>
      <c r="E628" t="s">
        <v>1983</v>
      </c>
      <c r="F628" t="s">
        <v>140</v>
      </c>
    </row>
    <row r="629" spans="1:6" hidden="1">
      <c r="A629">
        <v>627</v>
      </c>
      <c r="B629">
        <v>970</v>
      </c>
      <c r="C629" t="s">
        <v>686</v>
      </c>
      <c r="D629">
        <v>78</v>
      </c>
      <c r="E629" t="s">
        <v>2009</v>
      </c>
      <c r="F629" t="s">
        <v>64</v>
      </c>
    </row>
    <row r="630" spans="1:6" hidden="1">
      <c r="A630">
        <v>628</v>
      </c>
      <c r="B630">
        <v>970</v>
      </c>
      <c r="C630" t="s">
        <v>2465</v>
      </c>
      <c r="D630">
        <v>78</v>
      </c>
      <c r="E630" t="s">
        <v>1993</v>
      </c>
      <c r="F630" t="s">
        <v>70</v>
      </c>
    </row>
    <row r="631" spans="1:6" hidden="1">
      <c r="A631">
        <v>629</v>
      </c>
      <c r="B631">
        <v>970</v>
      </c>
      <c r="C631" t="s">
        <v>2466</v>
      </c>
      <c r="D631">
        <v>78</v>
      </c>
      <c r="E631" t="s">
        <v>1982</v>
      </c>
      <c r="F631" t="s">
        <v>56</v>
      </c>
    </row>
    <row r="632" spans="1:6" hidden="1">
      <c r="A632">
        <v>630</v>
      </c>
      <c r="B632">
        <v>970</v>
      </c>
      <c r="C632" t="s">
        <v>2467</v>
      </c>
      <c r="D632">
        <v>78</v>
      </c>
      <c r="E632" t="s">
        <v>1978</v>
      </c>
      <c r="F632" t="s">
        <v>2141</v>
      </c>
    </row>
    <row r="633" spans="1:6" hidden="1">
      <c r="A633">
        <v>631</v>
      </c>
      <c r="B633">
        <v>970</v>
      </c>
      <c r="C633" t="s">
        <v>2468</v>
      </c>
      <c r="D633">
        <v>78</v>
      </c>
      <c r="E633" t="s">
        <v>1982</v>
      </c>
      <c r="F633" t="s">
        <v>104</v>
      </c>
    </row>
    <row r="634" spans="1:6" hidden="1">
      <c r="A634">
        <v>632</v>
      </c>
      <c r="B634">
        <v>970</v>
      </c>
      <c r="C634" t="s">
        <v>2469</v>
      </c>
      <c r="D634">
        <v>78</v>
      </c>
      <c r="E634" t="s">
        <v>1978</v>
      </c>
      <c r="F634" t="s">
        <v>133</v>
      </c>
    </row>
    <row r="635" spans="1:6" hidden="1">
      <c r="A635">
        <v>633</v>
      </c>
      <c r="B635">
        <v>970</v>
      </c>
      <c r="C635" t="s">
        <v>2470</v>
      </c>
      <c r="D635">
        <v>78</v>
      </c>
      <c r="E635" t="s">
        <v>1983</v>
      </c>
      <c r="F635" t="s">
        <v>106</v>
      </c>
    </row>
    <row r="636" spans="1:6" hidden="1">
      <c r="A636">
        <v>634</v>
      </c>
      <c r="B636">
        <v>970</v>
      </c>
      <c r="C636" t="s">
        <v>2471</v>
      </c>
      <c r="D636">
        <v>78</v>
      </c>
      <c r="E636" t="s">
        <v>1993</v>
      </c>
      <c r="F636" t="s">
        <v>2192</v>
      </c>
    </row>
    <row r="637" spans="1:6" hidden="1">
      <c r="A637">
        <v>635</v>
      </c>
      <c r="B637">
        <v>970</v>
      </c>
      <c r="C637" t="s">
        <v>2472</v>
      </c>
      <c r="D637">
        <v>78</v>
      </c>
      <c r="E637" t="s">
        <v>1985</v>
      </c>
      <c r="F637" t="s">
        <v>126</v>
      </c>
    </row>
    <row r="638" spans="1:6" hidden="1">
      <c r="A638">
        <v>636</v>
      </c>
      <c r="B638">
        <v>970</v>
      </c>
      <c r="C638" t="s">
        <v>2473</v>
      </c>
      <c r="D638">
        <v>78</v>
      </c>
      <c r="E638" t="s">
        <v>1988</v>
      </c>
      <c r="F638" t="s">
        <v>106</v>
      </c>
    </row>
    <row r="639" spans="1:6" hidden="1">
      <c r="A639">
        <v>637</v>
      </c>
      <c r="B639">
        <v>970</v>
      </c>
      <c r="C639" t="s">
        <v>2474</v>
      </c>
      <c r="D639">
        <v>78</v>
      </c>
      <c r="E639" t="s">
        <v>1993</v>
      </c>
      <c r="F639" t="s">
        <v>135</v>
      </c>
    </row>
    <row r="640" spans="1:6" hidden="1">
      <c r="A640">
        <v>638</v>
      </c>
      <c r="B640">
        <v>970</v>
      </c>
      <c r="C640" t="s">
        <v>2475</v>
      </c>
      <c r="D640">
        <v>78</v>
      </c>
      <c r="E640" t="s">
        <v>1983</v>
      </c>
      <c r="F640" t="s">
        <v>97</v>
      </c>
    </row>
    <row r="641" spans="1:6" hidden="1">
      <c r="A641">
        <v>639</v>
      </c>
      <c r="B641">
        <v>970</v>
      </c>
      <c r="C641" t="s">
        <v>2476</v>
      </c>
      <c r="D641">
        <v>78</v>
      </c>
      <c r="E641" t="s">
        <v>1978</v>
      </c>
      <c r="F641" t="s">
        <v>70</v>
      </c>
    </row>
    <row r="642" spans="1:6" hidden="1">
      <c r="A642">
        <v>640</v>
      </c>
      <c r="B642">
        <v>970</v>
      </c>
      <c r="C642" t="s">
        <v>2477</v>
      </c>
      <c r="D642">
        <v>78</v>
      </c>
      <c r="E642" t="s">
        <v>1978</v>
      </c>
      <c r="F642" t="s">
        <v>2000</v>
      </c>
    </row>
    <row r="643" spans="1:6" hidden="1">
      <c r="A643">
        <v>641</v>
      </c>
      <c r="B643">
        <v>970</v>
      </c>
      <c r="C643" t="s">
        <v>2478</v>
      </c>
      <c r="D643">
        <v>78</v>
      </c>
      <c r="E643" t="s">
        <v>1982</v>
      </c>
      <c r="F643" t="s">
        <v>97</v>
      </c>
    </row>
    <row r="644" spans="1:6" hidden="1">
      <c r="A644">
        <v>642</v>
      </c>
      <c r="B644">
        <v>970</v>
      </c>
      <c r="C644" t="s">
        <v>2479</v>
      </c>
      <c r="D644">
        <v>78</v>
      </c>
      <c r="E644" t="s">
        <v>1991</v>
      </c>
      <c r="F644" t="s">
        <v>120</v>
      </c>
    </row>
    <row r="645" spans="1:6" hidden="1">
      <c r="A645">
        <v>643</v>
      </c>
      <c r="B645">
        <v>970</v>
      </c>
      <c r="C645" t="s">
        <v>1332</v>
      </c>
      <c r="D645">
        <v>78</v>
      </c>
      <c r="E645" t="s">
        <v>1988</v>
      </c>
      <c r="F645" t="s">
        <v>120</v>
      </c>
    </row>
    <row r="646" spans="1:6" hidden="1">
      <c r="A646">
        <v>644</v>
      </c>
      <c r="B646">
        <v>970</v>
      </c>
      <c r="C646" t="s">
        <v>2480</v>
      </c>
      <c r="D646">
        <v>78</v>
      </c>
      <c r="E646" t="s">
        <v>1982</v>
      </c>
      <c r="F646" t="s">
        <v>120</v>
      </c>
    </row>
    <row r="647" spans="1:6" hidden="1">
      <c r="A647">
        <v>645</v>
      </c>
      <c r="B647">
        <v>970</v>
      </c>
      <c r="C647" t="s">
        <v>2481</v>
      </c>
      <c r="D647">
        <v>78</v>
      </c>
      <c r="E647" t="s">
        <v>1978</v>
      </c>
      <c r="F647" t="s">
        <v>70</v>
      </c>
    </row>
    <row r="648" spans="1:6" hidden="1">
      <c r="A648">
        <v>646</v>
      </c>
      <c r="B648">
        <v>970</v>
      </c>
      <c r="C648" t="s">
        <v>2482</v>
      </c>
      <c r="D648">
        <v>78</v>
      </c>
      <c r="E648" t="s">
        <v>2001</v>
      </c>
      <c r="F648" t="s">
        <v>70</v>
      </c>
    </row>
    <row r="649" spans="1:6" hidden="1">
      <c r="A649">
        <v>647</v>
      </c>
      <c r="B649">
        <v>970</v>
      </c>
      <c r="C649" t="s">
        <v>2483</v>
      </c>
      <c r="D649">
        <v>78</v>
      </c>
      <c r="E649" t="s">
        <v>2009</v>
      </c>
      <c r="F649" t="s">
        <v>2057</v>
      </c>
    </row>
    <row r="650" spans="1:6" hidden="1">
      <c r="A650">
        <v>648</v>
      </c>
      <c r="B650">
        <v>970</v>
      </c>
      <c r="C650" t="s">
        <v>2484</v>
      </c>
      <c r="D650">
        <v>78</v>
      </c>
      <c r="E650" t="s">
        <v>1983</v>
      </c>
      <c r="F650" t="s">
        <v>106</v>
      </c>
    </row>
    <row r="651" spans="1:6" hidden="1">
      <c r="A651">
        <v>649</v>
      </c>
      <c r="B651">
        <v>970</v>
      </c>
      <c r="C651" t="s">
        <v>2485</v>
      </c>
      <c r="D651">
        <v>78</v>
      </c>
      <c r="E651" t="s">
        <v>1983</v>
      </c>
      <c r="F651" t="s">
        <v>106</v>
      </c>
    </row>
    <row r="652" spans="1:6" hidden="1">
      <c r="A652">
        <v>650</v>
      </c>
      <c r="B652">
        <v>970</v>
      </c>
      <c r="C652" t="s">
        <v>1559</v>
      </c>
      <c r="D652">
        <v>78</v>
      </c>
      <c r="E652" t="s">
        <v>1978</v>
      </c>
      <c r="F652" t="s">
        <v>138</v>
      </c>
    </row>
    <row r="653" spans="1:6" hidden="1">
      <c r="A653">
        <v>651</v>
      </c>
      <c r="B653">
        <v>970</v>
      </c>
      <c r="C653" t="s">
        <v>2486</v>
      </c>
      <c r="D653">
        <v>78</v>
      </c>
      <c r="E653" t="s">
        <v>1997</v>
      </c>
      <c r="F653" t="s">
        <v>117</v>
      </c>
    </row>
    <row r="654" spans="1:6" hidden="1">
      <c r="A654">
        <v>4795</v>
      </c>
      <c r="B654">
        <v>5902</v>
      </c>
      <c r="C654" t="s">
        <v>2487</v>
      </c>
      <c r="D654">
        <v>69</v>
      </c>
      <c r="E654" t="s">
        <v>1993</v>
      </c>
      <c r="F654" t="s">
        <v>51</v>
      </c>
    </row>
    <row r="655" spans="1:6" hidden="1">
      <c r="A655">
        <v>653</v>
      </c>
      <c r="B655">
        <v>970</v>
      </c>
      <c r="C655" t="s">
        <v>1510</v>
      </c>
      <c r="D655">
        <v>78</v>
      </c>
      <c r="E655" t="s">
        <v>1983</v>
      </c>
      <c r="F655" t="s">
        <v>135</v>
      </c>
    </row>
    <row r="656" spans="1:6" hidden="1">
      <c r="A656">
        <v>654</v>
      </c>
      <c r="B656">
        <v>970</v>
      </c>
      <c r="C656" t="s">
        <v>2488</v>
      </c>
      <c r="D656">
        <v>78</v>
      </c>
      <c r="E656" t="s">
        <v>1985</v>
      </c>
      <c r="F656" t="s">
        <v>126</v>
      </c>
    </row>
    <row r="657" spans="1:6" hidden="1">
      <c r="A657">
        <v>655</v>
      </c>
      <c r="B657">
        <v>970</v>
      </c>
      <c r="C657" t="s">
        <v>2489</v>
      </c>
      <c r="D657">
        <v>78</v>
      </c>
      <c r="E657" t="s">
        <v>1983</v>
      </c>
      <c r="F657" t="s">
        <v>2000</v>
      </c>
    </row>
    <row r="658" spans="1:6" hidden="1">
      <c r="A658">
        <v>656</v>
      </c>
      <c r="B658">
        <v>970</v>
      </c>
      <c r="C658" t="s">
        <v>2490</v>
      </c>
      <c r="D658">
        <v>78</v>
      </c>
      <c r="E658" t="s">
        <v>1993</v>
      </c>
      <c r="F658" t="s">
        <v>106</v>
      </c>
    </row>
    <row r="659" spans="1:6" hidden="1">
      <c r="A659">
        <v>657</v>
      </c>
      <c r="B659">
        <v>970</v>
      </c>
      <c r="C659" t="s">
        <v>2491</v>
      </c>
      <c r="D659">
        <v>78</v>
      </c>
      <c r="E659" t="s">
        <v>2001</v>
      </c>
      <c r="F659" t="s">
        <v>126</v>
      </c>
    </row>
    <row r="660" spans="1:6" hidden="1">
      <c r="A660">
        <v>658</v>
      </c>
      <c r="B660">
        <v>970</v>
      </c>
      <c r="C660" t="s">
        <v>2492</v>
      </c>
      <c r="D660">
        <v>78</v>
      </c>
      <c r="E660" t="s">
        <v>1983</v>
      </c>
      <c r="F660" t="s">
        <v>135</v>
      </c>
    </row>
    <row r="661" spans="1:6" hidden="1">
      <c r="A661">
        <v>659</v>
      </c>
      <c r="B661">
        <v>970</v>
      </c>
      <c r="C661" t="s">
        <v>2493</v>
      </c>
      <c r="D661">
        <v>78</v>
      </c>
      <c r="E661" t="s">
        <v>1987</v>
      </c>
      <c r="F661" t="s">
        <v>2000</v>
      </c>
    </row>
    <row r="662" spans="1:6" hidden="1">
      <c r="A662">
        <v>660</v>
      </c>
      <c r="B662">
        <v>970</v>
      </c>
      <c r="C662" t="s">
        <v>2494</v>
      </c>
      <c r="D662">
        <v>78</v>
      </c>
      <c r="E662" t="s">
        <v>1983</v>
      </c>
      <c r="F662" t="s">
        <v>53</v>
      </c>
    </row>
    <row r="663" spans="1:6" hidden="1">
      <c r="A663">
        <v>661</v>
      </c>
      <c r="B663">
        <v>970</v>
      </c>
      <c r="C663" t="s">
        <v>2495</v>
      </c>
      <c r="D663">
        <v>78</v>
      </c>
      <c r="E663" t="s">
        <v>1985</v>
      </c>
      <c r="F663" t="s">
        <v>2192</v>
      </c>
    </row>
    <row r="664" spans="1:6" hidden="1">
      <c r="A664">
        <v>662</v>
      </c>
      <c r="B664">
        <v>970</v>
      </c>
      <c r="C664" t="s">
        <v>2496</v>
      </c>
      <c r="D664">
        <v>78</v>
      </c>
      <c r="E664" t="s">
        <v>1993</v>
      </c>
      <c r="F664" t="s">
        <v>70</v>
      </c>
    </row>
    <row r="665" spans="1:6" hidden="1">
      <c r="A665">
        <v>663</v>
      </c>
      <c r="B665">
        <v>970</v>
      </c>
      <c r="C665" t="s">
        <v>2497</v>
      </c>
      <c r="D665">
        <v>78</v>
      </c>
      <c r="E665" t="s">
        <v>1993</v>
      </c>
      <c r="F665" t="s">
        <v>135</v>
      </c>
    </row>
    <row r="666" spans="1:6" hidden="1">
      <c r="A666">
        <v>664</v>
      </c>
      <c r="B666">
        <v>970</v>
      </c>
      <c r="C666" t="s">
        <v>2498</v>
      </c>
      <c r="D666">
        <v>78</v>
      </c>
      <c r="E666" t="s">
        <v>1979</v>
      </c>
      <c r="F666" t="s">
        <v>2113</v>
      </c>
    </row>
    <row r="667" spans="1:6" hidden="1">
      <c r="A667">
        <v>665</v>
      </c>
      <c r="B667">
        <v>970</v>
      </c>
      <c r="C667" t="s">
        <v>806</v>
      </c>
      <c r="D667">
        <v>78</v>
      </c>
      <c r="E667" t="s">
        <v>1983</v>
      </c>
      <c r="F667" t="s">
        <v>75</v>
      </c>
    </row>
    <row r="668" spans="1:6" hidden="1">
      <c r="A668">
        <v>666</v>
      </c>
      <c r="B668">
        <v>970</v>
      </c>
      <c r="C668" t="s">
        <v>2499</v>
      </c>
      <c r="D668">
        <v>78</v>
      </c>
      <c r="E668" t="s">
        <v>1983</v>
      </c>
      <c r="F668" t="s">
        <v>2500</v>
      </c>
    </row>
    <row r="669" spans="1:6" hidden="1">
      <c r="A669">
        <v>667</v>
      </c>
      <c r="B669">
        <v>970</v>
      </c>
      <c r="C669" t="s">
        <v>2501</v>
      </c>
      <c r="D669">
        <v>78</v>
      </c>
      <c r="E669" t="s">
        <v>1979</v>
      </c>
      <c r="F669" t="s">
        <v>2057</v>
      </c>
    </row>
    <row r="670" spans="1:6" hidden="1">
      <c r="A670">
        <v>668</v>
      </c>
      <c r="B670">
        <v>970</v>
      </c>
      <c r="C670" t="s">
        <v>893</v>
      </c>
      <c r="D670">
        <v>78</v>
      </c>
      <c r="E670" t="s">
        <v>1997</v>
      </c>
      <c r="F670" t="s">
        <v>82</v>
      </c>
    </row>
    <row r="671" spans="1:6" hidden="1">
      <c r="A671">
        <v>669</v>
      </c>
      <c r="B671">
        <v>970</v>
      </c>
      <c r="C671" t="s">
        <v>2502</v>
      </c>
      <c r="D671">
        <v>78</v>
      </c>
      <c r="E671" t="s">
        <v>1983</v>
      </c>
      <c r="F671" t="s">
        <v>2011</v>
      </c>
    </row>
    <row r="672" spans="1:6" hidden="1">
      <c r="A672">
        <v>670</v>
      </c>
      <c r="B672">
        <v>970</v>
      </c>
      <c r="C672" t="s">
        <v>2503</v>
      </c>
      <c r="D672">
        <v>78</v>
      </c>
      <c r="E672" t="s">
        <v>1982</v>
      </c>
      <c r="F672" t="s">
        <v>2504</v>
      </c>
    </row>
    <row r="673" spans="1:6" hidden="1">
      <c r="A673">
        <v>671</v>
      </c>
      <c r="B673">
        <v>970</v>
      </c>
      <c r="C673" t="s">
        <v>2505</v>
      </c>
      <c r="D673">
        <v>78</v>
      </c>
      <c r="E673" t="s">
        <v>1987</v>
      </c>
      <c r="F673" t="s">
        <v>53</v>
      </c>
    </row>
    <row r="674" spans="1:6" hidden="1">
      <c r="A674">
        <v>672</v>
      </c>
      <c r="B674">
        <v>970</v>
      </c>
      <c r="C674" t="s">
        <v>582</v>
      </c>
      <c r="D674">
        <v>78</v>
      </c>
      <c r="E674" t="s">
        <v>1978</v>
      </c>
      <c r="F674" t="s">
        <v>56</v>
      </c>
    </row>
    <row r="675" spans="1:6" hidden="1">
      <c r="A675">
        <v>673</v>
      </c>
      <c r="B675">
        <v>970</v>
      </c>
      <c r="C675" t="s">
        <v>2506</v>
      </c>
      <c r="D675">
        <v>78</v>
      </c>
      <c r="E675" t="s">
        <v>1982</v>
      </c>
      <c r="F675" t="s">
        <v>2011</v>
      </c>
    </row>
    <row r="676" spans="1:6" hidden="1">
      <c r="A676">
        <v>674</v>
      </c>
      <c r="B676">
        <v>970</v>
      </c>
      <c r="C676" t="s">
        <v>2507</v>
      </c>
      <c r="D676">
        <v>78</v>
      </c>
      <c r="E676" t="s">
        <v>1987</v>
      </c>
      <c r="F676" t="s">
        <v>135</v>
      </c>
    </row>
    <row r="677" spans="1:6" hidden="1">
      <c r="A677">
        <v>675</v>
      </c>
      <c r="B677">
        <v>970</v>
      </c>
      <c r="C677" t="s">
        <v>2508</v>
      </c>
      <c r="D677">
        <v>78</v>
      </c>
      <c r="E677" t="s">
        <v>1993</v>
      </c>
      <c r="F677" t="s">
        <v>2093</v>
      </c>
    </row>
    <row r="678" spans="1:6" hidden="1">
      <c r="A678">
        <v>676</v>
      </c>
      <c r="B678">
        <v>970</v>
      </c>
      <c r="C678" t="s">
        <v>2509</v>
      </c>
      <c r="D678">
        <v>78</v>
      </c>
      <c r="E678" t="s">
        <v>1988</v>
      </c>
      <c r="F678" t="s">
        <v>104</v>
      </c>
    </row>
    <row r="679" spans="1:6" hidden="1">
      <c r="A679">
        <v>677</v>
      </c>
      <c r="B679">
        <v>970</v>
      </c>
      <c r="C679" t="s">
        <v>2510</v>
      </c>
      <c r="D679">
        <v>78</v>
      </c>
      <c r="E679" t="s">
        <v>1979</v>
      </c>
      <c r="F679" t="s">
        <v>53</v>
      </c>
    </row>
    <row r="680" spans="1:6" hidden="1">
      <c r="A680">
        <v>678</v>
      </c>
      <c r="B680">
        <v>970</v>
      </c>
      <c r="C680" t="s">
        <v>1428</v>
      </c>
      <c r="D680">
        <v>78</v>
      </c>
      <c r="E680" t="s">
        <v>1997</v>
      </c>
      <c r="F680" t="s">
        <v>126</v>
      </c>
    </row>
    <row r="681" spans="1:6" hidden="1">
      <c r="A681">
        <v>679</v>
      </c>
      <c r="B681">
        <v>970</v>
      </c>
      <c r="C681" t="s">
        <v>2511</v>
      </c>
      <c r="D681">
        <v>78</v>
      </c>
      <c r="E681" t="s">
        <v>1983</v>
      </c>
      <c r="F681" t="s">
        <v>106</v>
      </c>
    </row>
    <row r="682" spans="1:6" hidden="1">
      <c r="A682">
        <v>680</v>
      </c>
      <c r="B682">
        <v>970</v>
      </c>
      <c r="C682" t="s">
        <v>2512</v>
      </c>
      <c r="D682">
        <v>78</v>
      </c>
      <c r="E682" t="s">
        <v>1985</v>
      </c>
      <c r="F682" t="s">
        <v>2017</v>
      </c>
    </row>
    <row r="683" spans="1:6" hidden="1">
      <c r="A683">
        <v>681</v>
      </c>
      <c r="B683">
        <v>970</v>
      </c>
      <c r="C683" t="s">
        <v>2513</v>
      </c>
      <c r="D683">
        <v>78</v>
      </c>
      <c r="E683" t="s">
        <v>1978</v>
      </c>
      <c r="F683" t="s">
        <v>2514</v>
      </c>
    </row>
    <row r="684" spans="1:6" hidden="1">
      <c r="A684">
        <v>682</v>
      </c>
      <c r="B684">
        <v>970</v>
      </c>
      <c r="C684" t="s">
        <v>2515</v>
      </c>
      <c r="D684">
        <v>78</v>
      </c>
      <c r="E684" t="s">
        <v>1983</v>
      </c>
      <c r="F684" t="s">
        <v>97</v>
      </c>
    </row>
    <row r="685" spans="1:6" hidden="1">
      <c r="A685">
        <v>683</v>
      </c>
      <c r="B685">
        <v>970</v>
      </c>
      <c r="C685" t="s">
        <v>2516</v>
      </c>
      <c r="D685">
        <v>78</v>
      </c>
      <c r="E685" t="s">
        <v>1997</v>
      </c>
      <c r="F685" t="s">
        <v>97</v>
      </c>
    </row>
    <row r="686" spans="1:6" hidden="1">
      <c r="A686">
        <v>684</v>
      </c>
      <c r="B686">
        <v>970</v>
      </c>
      <c r="C686" t="s">
        <v>2517</v>
      </c>
      <c r="D686">
        <v>78</v>
      </c>
      <c r="E686" t="s">
        <v>1988</v>
      </c>
      <c r="F686" t="s">
        <v>97</v>
      </c>
    </row>
    <row r="687" spans="1:6" hidden="1">
      <c r="A687">
        <v>685</v>
      </c>
      <c r="B687">
        <v>970</v>
      </c>
      <c r="C687" t="s">
        <v>2518</v>
      </c>
      <c r="D687">
        <v>78</v>
      </c>
      <c r="E687" t="s">
        <v>1983</v>
      </c>
      <c r="F687" t="s">
        <v>2000</v>
      </c>
    </row>
    <row r="688" spans="1:6" hidden="1">
      <c r="A688">
        <v>686</v>
      </c>
      <c r="B688">
        <v>970</v>
      </c>
      <c r="C688" t="s">
        <v>2519</v>
      </c>
      <c r="D688">
        <v>78</v>
      </c>
      <c r="E688" t="s">
        <v>1991</v>
      </c>
      <c r="F688" t="s">
        <v>60</v>
      </c>
    </row>
    <row r="689" spans="1:6" hidden="1">
      <c r="A689">
        <v>687</v>
      </c>
      <c r="B689">
        <v>970</v>
      </c>
      <c r="C689" t="s">
        <v>2520</v>
      </c>
      <c r="D689">
        <v>78</v>
      </c>
      <c r="E689" t="s">
        <v>1982</v>
      </c>
      <c r="F689" t="s">
        <v>53</v>
      </c>
    </row>
    <row r="690" spans="1:6" hidden="1">
      <c r="A690">
        <v>688</v>
      </c>
      <c r="B690">
        <v>970</v>
      </c>
      <c r="C690" t="s">
        <v>2521</v>
      </c>
      <c r="D690">
        <v>78</v>
      </c>
      <c r="E690" t="s">
        <v>1993</v>
      </c>
      <c r="F690" t="s">
        <v>97</v>
      </c>
    </row>
    <row r="691" spans="1:6" hidden="1">
      <c r="A691">
        <v>689</v>
      </c>
      <c r="B691">
        <v>970</v>
      </c>
      <c r="C691" t="s">
        <v>2522</v>
      </c>
      <c r="D691">
        <v>78</v>
      </c>
      <c r="E691" t="s">
        <v>1988</v>
      </c>
      <c r="F691" t="s">
        <v>53</v>
      </c>
    </row>
    <row r="692" spans="1:6" hidden="1">
      <c r="A692">
        <v>690</v>
      </c>
      <c r="B692">
        <v>970</v>
      </c>
      <c r="C692" t="s">
        <v>1341</v>
      </c>
      <c r="D692">
        <v>78</v>
      </c>
      <c r="E692" t="s">
        <v>2001</v>
      </c>
      <c r="F692" t="s">
        <v>120</v>
      </c>
    </row>
    <row r="693" spans="1:6" hidden="1">
      <c r="A693">
        <v>691</v>
      </c>
      <c r="B693">
        <v>970</v>
      </c>
      <c r="C693" t="s">
        <v>2523</v>
      </c>
      <c r="D693">
        <v>78</v>
      </c>
      <c r="E693" t="s">
        <v>1983</v>
      </c>
      <c r="F693" t="s">
        <v>106</v>
      </c>
    </row>
    <row r="694" spans="1:6" hidden="1">
      <c r="A694">
        <v>692</v>
      </c>
      <c r="B694">
        <v>970</v>
      </c>
      <c r="C694" t="s">
        <v>872</v>
      </c>
      <c r="D694">
        <v>78</v>
      </c>
      <c r="E694" t="s">
        <v>1993</v>
      </c>
      <c r="F694" t="s">
        <v>2011</v>
      </c>
    </row>
    <row r="695" spans="1:6" hidden="1">
      <c r="A695">
        <v>693</v>
      </c>
      <c r="B695">
        <v>970</v>
      </c>
      <c r="C695" t="s">
        <v>1375</v>
      </c>
      <c r="D695">
        <v>78</v>
      </c>
      <c r="E695" t="s">
        <v>1978</v>
      </c>
      <c r="F695" t="s">
        <v>122</v>
      </c>
    </row>
    <row r="696" spans="1:6" hidden="1">
      <c r="A696">
        <v>694</v>
      </c>
      <c r="B696">
        <v>970</v>
      </c>
      <c r="C696" t="s">
        <v>2524</v>
      </c>
      <c r="D696">
        <v>78</v>
      </c>
      <c r="E696" t="s">
        <v>1979</v>
      </c>
      <c r="F696" t="s">
        <v>97</v>
      </c>
    </row>
    <row r="697" spans="1:6" hidden="1">
      <c r="A697">
        <v>695</v>
      </c>
      <c r="B697">
        <v>970</v>
      </c>
      <c r="C697" t="s">
        <v>741</v>
      </c>
      <c r="D697">
        <v>78</v>
      </c>
      <c r="E697" t="s">
        <v>1987</v>
      </c>
      <c r="F697" t="s">
        <v>2045</v>
      </c>
    </row>
    <row r="698" spans="1:6" hidden="1">
      <c r="A698">
        <v>696</v>
      </c>
      <c r="B698">
        <v>970</v>
      </c>
      <c r="C698" t="s">
        <v>2525</v>
      </c>
      <c r="D698">
        <v>78</v>
      </c>
      <c r="E698" t="s">
        <v>1988</v>
      </c>
      <c r="F698" t="s">
        <v>70</v>
      </c>
    </row>
    <row r="699" spans="1:6" hidden="1">
      <c r="A699">
        <v>697</v>
      </c>
      <c r="B699">
        <v>970</v>
      </c>
      <c r="C699" t="s">
        <v>2526</v>
      </c>
      <c r="D699">
        <v>78</v>
      </c>
      <c r="E699" t="s">
        <v>1978</v>
      </c>
      <c r="F699" t="s">
        <v>56</v>
      </c>
    </row>
    <row r="700" spans="1:6" hidden="1">
      <c r="A700">
        <v>698</v>
      </c>
      <c r="B700">
        <v>970</v>
      </c>
      <c r="C700" t="s">
        <v>2527</v>
      </c>
      <c r="D700">
        <v>78</v>
      </c>
      <c r="E700" t="s">
        <v>1991</v>
      </c>
      <c r="F700" t="s">
        <v>2180</v>
      </c>
    </row>
    <row r="701" spans="1:6" hidden="1">
      <c r="A701">
        <v>699</v>
      </c>
      <c r="B701">
        <v>970</v>
      </c>
      <c r="C701" t="s">
        <v>2528</v>
      </c>
      <c r="D701">
        <v>78</v>
      </c>
      <c r="E701" t="s">
        <v>1978</v>
      </c>
      <c r="F701" t="s">
        <v>133</v>
      </c>
    </row>
    <row r="702" spans="1:6" hidden="1">
      <c r="A702">
        <v>700</v>
      </c>
      <c r="B702">
        <v>970</v>
      </c>
      <c r="C702" t="s">
        <v>2529</v>
      </c>
      <c r="D702">
        <v>78</v>
      </c>
      <c r="E702" t="s">
        <v>1993</v>
      </c>
      <c r="F702" t="s">
        <v>26</v>
      </c>
    </row>
    <row r="703" spans="1:6" hidden="1">
      <c r="A703">
        <v>701</v>
      </c>
      <c r="B703">
        <v>970</v>
      </c>
      <c r="C703" t="s">
        <v>2530</v>
      </c>
      <c r="D703">
        <v>78</v>
      </c>
      <c r="E703" t="s">
        <v>1993</v>
      </c>
      <c r="F703" t="s">
        <v>97</v>
      </c>
    </row>
    <row r="704" spans="1:6" hidden="1">
      <c r="A704">
        <v>702</v>
      </c>
      <c r="B704">
        <v>970</v>
      </c>
      <c r="C704" t="s">
        <v>2531</v>
      </c>
      <c r="D704">
        <v>78</v>
      </c>
      <c r="E704" t="s">
        <v>1979</v>
      </c>
      <c r="F704" t="s">
        <v>97</v>
      </c>
    </row>
    <row r="705" spans="1:6" hidden="1">
      <c r="A705">
        <v>703</v>
      </c>
      <c r="B705">
        <v>970</v>
      </c>
      <c r="C705" t="s">
        <v>2532</v>
      </c>
      <c r="D705">
        <v>78</v>
      </c>
      <c r="E705" t="s">
        <v>1983</v>
      </c>
      <c r="F705" t="s">
        <v>84</v>
      </c>
    </row>
    <row r="706" spans="1:6" hidden="1">
      <c r="A706">
        <v>704</v>
      </c>
      <c r="B706">
        <v>970</v>
      </c>
      <c r="C706" t="s">
        <v>2533</v>
      </c>
      <c r="D706">
        <v>78</v>
      </c>
      <c r="E706" t="s">
        <v>1987</v>
      </c>
      <c r="F706" t="s">
        <v>53</v>
      </c>
    </row>
    <row r="707" spans="1:6" hidden="1">
      <c r="A707">
        <v>705</v>
      </c>
      <c r="B707">
        <v>970</v>
      </c>
      <c r="C707" t="s">
        <v>2534</v>
      </c>
      <c r="D707">
        <v>78</v>
      </c>
      <c r="E707" t="s">
        <v>1978</v>
      </c>
      <c r="F707" t="s">
        <v>2093</v>
      </c>
    </row>
    <row r="708" spans="1:6" hidden="1">
      <c r="A708">
        <v>706</v>
      </c>
      <c r="B708">
        <v>970</v>
      </c>
      <c r="C708" t="s">
        <v>2535</v>
      </c>
      <c r="D708">
        <v>78</v>
      </c>
      <c r="E708" t="s">
        <v>1978</v>
      </c>
      <c r="F708" t="s">
        <v>2029</v>
      </c>
    </row>
    <row r="709" spans="1:6" hidden="1">
      <c r="A709">
        <v>707</v>
      </c>
      <c r="B709">
        <v>970</v>
      </c>
      <c r="C709" t="s">
        <v>2536</v>
      </c>
      <c r="D709">
        <v>78</v>
      </c>
      <c r="E709" t="s">
        <v>1978</v>
      </c>
      <c r="F709" t="s">
        <v>97</v>
      </c>
    </row>
    <row r="710" spans="1:6" hidden="1">
      <c r="A710">
        <v>708</v>
      </c>
      <c r="B710">
        <v>970</v>
      </c>
      <c r="C710" t="s">
        <v>2537</v>
      </c>
      <c r="D710">
        <v>78</v>
      </c>
      <c r="E710" t="s">
        <v>1991</v>
      </c>
      <c r="F710" t="s">
        <v>2000</v>
      </c>
    </row>
    <row r="711" spans="1:6" hidden="1">
      <c r="A711">
        <v>709</v>
      </c>
      <c r="B711">
        <v>970</v>
      </c>
      <c r="C711" t="s">
        <v>901</v>
      </c>
      <c r="D711">
        <v>78</v>
      </c>
      <c r="E711" t="s">
        <v>1997</v>
      </c>
      <c r="F711" t="s">
        <v>82</v>
      </c>
    </row>
    <row r="712" spans="1:6" hidden="1">
      <c r="A712">
        <v>710</v>
      </c>
      <c r="B712">
        <v>970</v>
      </c>
      <c r="C712" t="s">
        <v>2538</v>
      </c>
      <c r="D712">
        <v>78</v>
      </c>
      <c r="E712" t="s">
        <v>2001</v>
      </c>
      <c r="F712" t="s">
        <v>97</v>
      </c>
    </row>
    <row r="713" spans="1:6" hidden="1">
      <c r="A713">
        <v>711</v>
      </c>
      <c r="B713">
        <v>970</v>
      </c>
      <c r="C713" t="s">
        <v>2539</v>
      </c>
      <c r="D713">
        <v>78</v>
      </c>
      <c r="E713" t="s">
        <v>1997</v>
      </c>
      <c r="F713" t="s">
        <v>2540</v>
      </c>
    </row>
    <row r="714" spans="1:6" hidden="1">
      <c r="A714">
        <v>712</v>
      </c>
      <c r="B714">
        <v>970</v>
      </c>
      <c r="C714" t="s">
        <v>2541</v>
      </c>
      <c r="D714">
        <v>78</v>
      </c>
      <c r="E714" t="s">
        <v>1979</v>
      </c>
      <c r="F714" t="s">
        <v>135</v>
      </c>
    </row>
    <row r="715" spans="1:6" hidden="1">
      <c r="A715">
        <v>713</v>
      </c>
      <c r="B715">
        <v>970</v>
      </c>
      <c r="C715" t="s">
        <v>2542</v>
      </c>
      <c r="D715">
        <v>78</v>
      </c>
      <c r="E715" t="s">
        <v>1993</v>
      </c>
      <c r="F715" t="s">
        <v>97</v>
      </c>
    </row>
    <row r="716" spans="1:6" hidden="1">
      <c r="A716">
        <v>714</v>
      </c>
      <c r="B716">
        <v>970</v>
      </c>
      <c r="C716" t="s">
        <v>1198</v>
      </c>
      <c r="D716">
        <v>78</v>
      </c>
      <c r="E716" t="s">
        <v>1983</v>
      </c>
      <c r="F716" t="s">
        <v>106</v>
      </c>
    </row>
    <row r="717" spans="1:6" hidden="1">
      <c r="A717">
        <v>715</v>
      </c>
      <c r="B717">
        <v>970</v>
      </c>
      <c r="C717" t="s">
        <v>2543</v>
      </c>
      <c r="D717">
        <v>78</v>
      </c>
      <c r="E717" t="s">
        <v>1993</v>
      </c>
      <c r="F717" t="s">
        <v>2020</v>
      </c>
    </row>
    <row r="718" spans="1:6" hidden="1">
      <c r="A718">
        <v>716</v>
      </c>
      <c r="B718">
        <v>970</v>
      </c>
      <c r="C718" t="s">
        <v>2544</v>
      </c>
      <c r="D718">
        <v>78</v>
      </c>
      <c r="E718" t="s">
        <v>1985</v>
      </c>
      <c r="F718" t="s">
        <v>2011</v>
      </c>
    </row>
    <row r="719" spans="1:6" hidden="1">
      <c r="A719">
        <v>717</v>
      </c>
      <c r="B719">
        <v>970</v>
      </c>
      <c r="C719" t="s">
        <v>2545</v>
      </c>
      <c r="D719">
        <v>78</v>
      </c>
      <c r="E719" t="s">
        <v>1978</v>
      </c>
      <c r="F719" t="s">
        <v>2000</v>
      </c>
    </row>
    <row r="720" spans="1:6" hidden="1">
      <c r="A720">
        <v>718</v>
      </c>
      <c r="B720">
        <v>970</v>
      </c>
      <c r="C720" t="s">
        <v>2546</v>
      </c>
      <c r="D720">
        <v>78</v>
      </c>
      <c r="E720" t="s">
        <v>1978</v>
      </c>
      <c r="F720" t="s">
        <v>2547</v>
      </c>
    </row>
    <row r="721" spans="1:6" hidden="1">
      <c r="A721">
        <v>719</v>
      </c>
      <c r="B721">
        <v>970</v>
      </c>
      <c r="C721" t="s">
        <v>2548</v>
      </c>
      <c r="D721">
        <v>78</v>
      </c>
      <c r="E721" t="s">
        <v>2009</v>
      </c>
      <c r="F721" t="s">
        <v>106</v>
      </c>
    </row>
    <row r="722" spans="1:6" hidden="1">
      <c r="A722">
        <v>720</v>
      </c>
      <c r="B722">
        <v>970</v>
      </c>
      <c r="C722" t="s">
        <v>2549</v>
      </c>
      <c r="D722">
        <v>78</v>
      </c>
      <c r="E722" t="s">
        <v>1991</v>
      </c>
      <c r="F722" t="s">
        <v>106</v>
      </c>
    </row>
    <row r="723" spans="1:6" hidden="1">
      <c r="A723">
        <v>721</v>
      </c>
      <c r="B723">
        <v>970</v>
      </c>
      <c r="C723" t="s">
        <v>913</v>
      </c>
      <c r="D723">
        <v>78</v>
      </c>
      <c r="E723" t="s">
        <v>1983</v>
      </c>
      <c r="F723" t="s">
        <v>84</v>
      </c>
    </row>
    <row r="724" spans="1:6" hidden="1">
      <c r="A724">
        <v>722</v>
      </c>
      <c r="B724">
        <v>970</v>
      </c>
      <c r="C724" t="s">
        <v>1516</v>
      </c>
      <c r="D724">
        <v>78</v>
      </c>
      <c r="E724" t="s">
        <v>1985</v>
      </c>
      <c r="F724" t="s">
        <v>135</v>
      </c>
    </row>
    <row r="725" spans="1:6" hidden="1">
      <c r="A725">
        <v>723</v>
      </c>
      <c r="B725">
        <v>970</v>
      </c>
      <c r="C725" t="s">
        <v>2550</v>
      </c>
      <c r="D725">
        <v>78</v>
      </c>
      <c r="E725" t="s">
        <v>2009</v>
      </c>
      <c r="F725" t="s">
        <v>26</v>
      </c>
    </row>
    <row r="726" spans="1:6" hidden="1">
      <c r="A726">
        <v>724</v>
      </c>
      <c r="B726">
        <v>970</v>
      </c>
      <c r="C726" t="s">
        <v>1419</v>
      </c>
      <c r="D726">
        <v>78</v>
      </c>
      <c r="E726" t="s">
        <v>1993</v>
      </c>
      <c r="F726" t="s">
        <v>126</v>
      </c>
    </row>
    <row r="727" spans="1:6" hidden="1">
      <c r="A727">
        <v>725</v>
      </c>
      <c r="B727">
        <v>970</v>
      </c>
      <c r="C727" t="s">
        <v>1536</v>
      </c>
      <c r="D727">
        <v>78</v>
      </c>
      <c r="E727" t="s">
        <v>1997</v>
      </c>
      <c r="F727" t="s">
        <v>135</v>
      </c>
    </row>
    <row r="728" spans="1:6" hidden="1">
      <c r="A728">
        <v>726</v>
      </c>
      <c r="B728">
        <v>970</v>
      </c>
      <c r="C728" t="s">
        <v>2551</v>
      </c>
      <c r="D728">
        <v>78</v>
      </c>
      <c r="E728" t="s">
        <v>1985</v>
      </c>
      <c r="F728" t="s">
        <v>2093</v>
      </c>
    </row>
    <row r="729" spans="1:6" hidden="1">
      <c r="A729">
        <v>727</v>
      </c>
      <c r="B729">
        <v>970</v>
      </c>
      <c r="C729" t="s">
        <v>1551</v>
      </c>
      <c r="D729">
        <v>78</v>
      </c>
      <c r="E729" t="s">
        <v>1993</v>
      </c>
      <c r="F729" t="s">
        <v>138</v>
      </c>
    </row>
    <row r="730" spans="1:6" hidden="1">
      <c r="A730">
        <v>728</v>
      </c>
      <c r="B730">
        <v>970</v>
      </c>
      <c r="C730" t="s">
        <v>2552</v>
      </c>
      <c r="D730">
        <v>78</v>
      </c>
      <c r="E730" t="s">
        <v>1993</v>
      </c>
      <c r="F730" t="s">
        <v>2057</v>
      </c>
    </row>
    <row r="731" spans="1:6" hidden="1">
      <c r="A731">
        <v>729</v>
      </c>
      <c r="B731">
        <v>970</v>
      </c>
      <c r="C731" t="s">
        <v>2553</v>
      </c>
      <c r="D731">
        <v>78</v>
      </c>
      <c r="E731" t="s">
        <v>1979</v>
      </c>
      <c r="F731" t="s">
        <v>106</v>
      </c>
    </row>
    <row r="732" spans="1:6" hidden="1">
      <c r="A732">
        <v>730</v>
      </c>
      <c r="B732">
        <v>970</v>
      </c>
      <c r="C732" t="s">
        <v>2554</v>
      </c>
      <c r="D732">
        <v>78</v>
      </c>
      <c r="E732" t="s">
        <v>1997</v>
      </c>
      <c r="F732" t="s">
        <v>135</v>
      </c>
    </row>
    <row r="733" spans="1:6" hidden="1">
      <c r="A733">
        <v>731</v>
      </c>
      <c r="B733">
        <v>970</v>
      </c>
      <c r="C733" t="s">
        <v>2555</v>
      </c>
      <c r="D733">
        <v>78</v>
      </c>
      <c r="E733" t="s">
        <v>1983</v>
      </c>
      <c r="F733" t="s">
        <v>2314</v>
      </c>
    </row>
    <row r="734" spans="1:6" hidden="1">
      <c r="A734">
        <v>732</v>
      </c>
      <c r="B734">
        <v>970</v>
      </c>
      <c r="C734" t="s">
        <v>654</v>
      </c>
      <c r="D734">
        <v>78</v>
      </c>
      <c r="E734" t="s">
        <v>1993</v>
      </c>
      <c r="F734" t="s">
        <v>2120</v>
      </c>
    </row>
    <row r="735" spans="1:6" hidden="1">
      <c r="A735">
        <v>733</v>
      </c>
      <c r="B735">
        <v>970</v>
      </c>
      <c r="C735" t="s">
        <v>633</v>
      </c>
      <c r="D735">
        <v>78</v>
      </c>
      <c r="E735" t="s">
        <v>1982</v>
      </c>
      <c r="F735" t="s">
        <v>60</v>
      </c>
    </row>
    <row r="736" spans="1:6" hidden="1">
      <c r="A736">
        <v>734</v>
      </c>
      <c r="B736">
        <v>970</v>
      </c>
      <c r="C736" t="s">
        <v>2556</v>
      </c>
      <c r="D736">
        <v>78</v>
      </c>
      <c r="E736" t="s">
        <v>1983</v>
      </c>
      <c r="F736" t="s">
        <v>135</v>
      </c>
    </row>
    <row r="737" spans="1:6" hidden="1">
      <c r="A737">
        <v>735</v>
      </c>
      <c r="B737">
        <v>970</v>
      </c>
      <c r="C737" t="s">
        <v>2557</v>
      </c>
      <c r="D737">
        <v>78</v>
      </c>
      <c r="E737" t="s">
        <v>1978</v>
      </c>
      <c r="F737" t="s">
        <v>53</v>
      </c>
    </row>
    <row r="738" spans="1:6" hidden="1">
      <c r="A738">
        <v>736</v>
      </c>
      <c r="B738">
        <v>970</v>
      </c>
      <c r="C738" t="s">
        <v>2558</v>
      </c>
      <c r="D738">
        <v>78</v>
      </c>
      <c r="E738" t="s">
        <v>1979</v>
      </c>
      <c r="F738" t="s">
        <v>88</v>
      </c>
    </row>
    <row r="739" spans="1:6" hidden="1">
      <c r="A739">
        <v>737</v>
      </c>
      <c r="B739">
        <v>970</v>
      </c>
      <c r="C739" t="s">
        <v>2559</v>
      </c>
      <c r="D739">
        <v>78</v>
      </c>
      <c r="E739" t="s">
        <v>1993</v>
      </c>
      <c r="F739" t="s">
        <v>97</v>
      </c>
    </row>
    <row r="740" spans="1:6" hidden="1">
      <c r="A740">
        <v>738</v>
      </c>
      <c r="B740">
        <v>970</v>
      </c>
      <c r="C740" t="s">
        <v>2560</v>
      </c>
      <c r="D740">
        <v>78</v>
      </c>
      <c r="E740" t="s">
        <v>1993</v>
      </c>
      <c r="F740" t="s">
        <v>135</v>
      </c>
    </row>
    <row r="741" spans="1:6" hidden="1">
      <c r="A741">
        <v>739</v>
      </c>
      <c r="B741">
        <v>970</v>
      </c>
      <c r="C741" t="s">
        <v>2561</v>
      </c>
      <c r="D741">
        <v>78</v>
      </c>
      <c r="E741" t="s">
        <v>1979</v>
      </c>
      <c r="F741" t="s">
        <v>53</v>
      </c>
    </row>
    <row r="742" spans="1:6" hidden="1">
      <c r="A742">
        <v>740</v>
      </c>
      <c r="B742">
        <v>970</v>
      </c>
      <c r="C742" t="s">
        <v>2562</v>
      </c>
      <c r="D742">
        <v>78</v>
      </c>
      <c r="E742" t="s">
        <v>1978</v>
      </c>
      <c r="F742" t="s">
        <v>133</v>
      </c>
    </row>
    <row r="743" spans="1:6" hidden="1">
      <c r="A743">
        <v>741</v>
      </c>
      <c r="B743">
        <v>970</v>
      </c>
      <c r="C743" t="s">
        <v>2563</v>
      </c>
      <c r="D743">
        <v>78</v>
      </c>
      <c r="E743" t="s">
        <v>1983</v>
      </c>
      <c r="F743" t="s">
        <v>53</v>
      </c>
    </row>
    <row r="744" spans="1:6" hidden="1">
      <c r="A744">
        <v>742</v>
      </c>
      <c r="B744">
        <v>970</v>
      </c>
      <c r="C744" t="s">
        <v>2564</v>
      </c>
      <c r="D744">
        <v>78</v>
      </c>
      <c r="E744" t="s">
        <v>1983</v>
      </c>
      <c r="F744" t="s">
        <v>53</v>
      </c>
    </row>
    <row r="745" spans="1:6" hidden="1">
      <c r="A745">
        <v>743</v>
      </c>
      <c r="B745">
        <v>970</v>
      </c>
      <c r="C745" t="s">
        <v>2565</v>
      </c>
      <c r="D745">
        <v>78</v>
      </c>
      <c r="E745" t="s">
        <v>1982</v>
      </c>
      <c r="F745" t="s">
        <v>2023</v>
      </c>
    </row>
    <row r="746" spans="1:6" hidden="1">
      <c r="A746">
        <v>744</v>
      </c>
      <c r="B746">
        <v>970</v>
      </c>
      <c r="C746" t="s">
        <v>2566</v>
      </c>
      <c r="D746">
        <v>78</v>
      </c>
      <c r="E746" t="s">
        <v>1983</v>
      </c>
      <c r="F746" t="s">
        <v>2093</v>
      </c>
    </row>
    <row r="747" spans="1:6" hidden="1">
      <c r="A747">
        <v>745</v>
      </c>
      <c r="B747">
        <v>970</v>
      </c>
      <c r="C747" t="s">
        <v>2567</v>
      </c>
      <c r="D747">
        <v>78</v>
      </c>
      <c r="E747" t="s">
        <v>1993</v>
      </c>
      <c r="F747" t="s">
        <v>97</v>
      </c>
    </row>
    <row r="748" spans="1:6" hidden="1">
      <c r="A748">
        <v>746</v>
      </c>
      <c r="B748">
        <v>970</v>
      </c>
      <c r="C748" t="s">
        <v>2568</v>
      </c>
      <c r="D748">
        <v>78</v>
      </c>
      <c r="E748" t="s">
        <v>1978</v>
      </c>
      <c r="F748" t="s">
        <v>2569</v>
      </c>
    </row>
    <row r="749" spans="1:6" hidden="1">
      <c r="A749">
        <v>13400</v>
      </c>
      <c r="B749">
        <v>14644</v>
      </c>
      <c r="C749" t="s">
        <v>2570</v>
      </c>
      <c r="D749">
        <v>60</v>
      </c>
      <c r="E749" t="s">
        <v>1982</v>
      </c>
      <c r="F749" t="s">
        <v>51</v>
      </c>
    </row>
    <row r="750" spans="1:6" hidden="1">
      <c r="A750">
        <v>748</v>
      </c>
      <c r="B750">
        <v>970</v>
      </c>
      <c r="C750" t="s">
        <v>2571</v>
      </c>
      <c r="D750">
        <v>78</v>
      </c>
      <c r="E750" t="s">
        <v>1988</v>
      </c>
      <c r="F750" t="s">
        <v>53</v>
      </c>
    </row>
    <row r="751" spans="1:6" hidden="1">
      <c r="A751">
        <v>749</v>
      </c>
      <c r="B751">
        <v>970</v>
      </c>
      <c r="C751" t="s">
        <v>972</v>
      </c>
      <c r="D751">
        <v>78</v>
      </c>
      <c r="E751" t="s">
        <v>1982</v>
      </c>
      <c r="F751" t="s">
        <v>88</v>
      </c>
    </row>
    <row r="752" spans="1:6" hidden="1">
      <c r="A752">
        <v>750</v>
      </c>
      <c r="B752">
        <v>970</v>
      </c>
      <c r="C752" t="s">
        <v>2572</v>
      </c>
      <c r="D752">
        <v>78</v>
      </c>
      <c r="E752" t="s">
        <v>1993</v>
      </c>
      <c r="F752" t="s">
        <v>135</v>
      </c>
    </row>
    <row r="753" spans="1:6" hidden="1">
      <c r="A753">
        <v>751</v>
      </c>
      <c r="B753">
        <v>970</v>
      </c>
      <c r="C753" t="s">
        <v>834</v>
      </c>
      <c r="D753">
        <v>78</v>
      </c>
      <c r="E753" t="s">
        <v>1983</v>
      </c>
      <c r="F753" t="s">
        <v>77</v>
      </c>
    </row>
    <row r="754" spans="1:6" hidden="1">
      <c r="A754">
        <v>752</v>
      </c>
      <c r="B754">
        <v>970</v>
      </c>
      <c r="C754" t="s">
        <v>2573</v>
      </c>
      <c r="D754">
        <v>78</v>
      </c>
      <c r="E754" t="s">
        <v>1988</v>
      </c>
      <c r="F754" t="s">
        <v>2000</v>
      </c>
    </row>
    <row r="755" spans="1:6" hidden="1">
      <c r="A755">
        <v>753</v>
      </c>
      <c r="B755">
        <v>970</v>
      </c>
      <c r="C755" t="s">
        <v>1306</v>
      </c>
      <c r="D755">
        <v>78</v>
      </c>
      <c r="E755" t="s">
        <v>1993</v>
      </c>
      <c r="F755" t="s">
        <v>117</v>
      </c>
    </row>
    <row r="756" spans="1:6" hidden="1">
      <c r="A756">
        <v>754</v>
      </c>
      <c r="B756">
        <v>970</v>
      </c>
      <c r="C756" t="s">
        <v>2574</v>
      </c>
      <c r="D756">
        <v>78</v>
      </c>
      <c r="E756" t="s">
        <v>1988</v>
      </c>
      <c r="F756" t="s">
        <v>97</v>
      </c>
    </row>
    <row r="757" spans="1:6" hidden="1">
      <c r="A757">
        <v>755</v>
      </c>
      <c r="B757">
        <v>970</v>
      </c>
      <c r="C757" t="s">
        <v>815</v>
      </c>
      <c r="D757">
        <v>78</v>
      </c>
      <c r="E757" t="s">
        <v>1997</v>
      </c>
      <c r="F757" t="s">
        <v>75</v>
      </c>
    </row>
    <row r="758" spans="1:6" hidden="1">
      <c r="A758">
        <v>756</v>
      </c>
      <c r="B758">
        <v>970</v>
      </c>
      <c r="C758" t="s">
        <v>2575</v>
      </c>
      <c r="D758">
        <v>78</v>
      </c>
      <c r="E758" t="s">
        <v>1993</v>
      </c>
      <c r="F758" t="s">
        <v>117</v>
      </c>
    </row>
    <row r="759" spans="1:6" hidden="1">
      <c r="A759">
        <v>757</v>
      </c>
      <c r="B759">
        <v>970</v>
      </c>
      <c r="C759" t="s">
        <v>1357</v>
      </c>
      <c r="D759">
        <v>78</v>
      </c>
      <c r="E759" t="s">
        <v>1985</v>
      </c>
      <c r="F759" t="s">
        <v>122</v>
      </c>
    </row>
    <row r="760" spans="1:6" hidden="1">
      <c r="A760">
        <v>8750</v>
      </c>
      <c r="B760">
        <v>10108</v>
      </c>
      <c r="C760" t="s">
        <v>2576</v>
      </c>
      <c r="D760">
        <v>65</v>
      </c>
      <c r="E760" t="s">
        <v>1985</v>
      </c>
      <c r="F760" t="s">
        <v>51</v>
      </c>
    </row>
    <row r="761" spans="1:6" hidden="1">
      <c r="A761">
        <v>759</v>
      </c>
      <c r="B761">
        <v>970</v>
      </c>
      <c r="C761" t="s">
        <v>2577</v>
      </c>
      <c r="D761">
        <v>78</v>
      </c>
      <c r="E761" t="s">
        <v>1993</v>
      </c>
      <c r="F761" t="s">
        <v>97</v>
      </c>
    </row>
    <row r="762" spans="1:6" hidden="1">
      <c r="A762">
        <v>760</v>
      </c>
      <c r="B762">
        <v>970</v>
      </c>
      <c r="C762" t="s">
        <v>2578</v>
      </c>
      <c r="D762">
        <v>78</v>
      </c>
      <c r="E762" t="s">
        <v>1978</v>
      </c>
      <c r="F762" t="s">
        <v>26</v>
      </c>
    </row>
    <row r="763" spans="1:6" hidden="1">
      <c r="A763">
        <v>761</v>
      </c>
      <c r="B763">
        <v>970</v>
      </c>
      <c r="C763" t="s">
        <v>2579</v>
      </c>
      <c r="D763">
        <v>78</v>
      </c>
      <c r="E763" t="s">
        <v>1979</v>
      </c>
      <c r="F763" t="s">
        <v>2057</v>
      </c>
    </row>
    <row r="764" spans="1:6" hidden="1">
      <c r="A764">
        <v>762</v>
      </c>
      <c r="B764">
        <v>970</v>
      </c>
      <c r="C764" t="s">
        <v>2580</v>
      </c>
      <c r="D764">
        <v>78</v>
      </c>
      <c r="E764" t="s">
        <v>2001</v>
      </c>
      <c r="F764" t="s">
        <v>135</v>
      </c>
    </row>
    <row r="765" spans="1:6" hidden="1">
      <c r="A765">
        <v>763</v>
      </c>
      <c r="B765">
        <v>970</v>
      </c>
      <c r="C765" t="s">
        <v>2581</v>
      </c>
      <c r="D765">
        <v>78</v>
      </c>
      <c r="E765" t="s">
        <v>1987</v>
      </c>
      <c r="F765" t="s">
        <v>2000</v>
      </c>
    </row>
    <row r="766" spans="1:6" hidden="1">
      <c r="A766">
        <v>764</v>
      </c>
      <c r="B766">
        <v>970</v>
      </c>
      <c r="C766" t="s">
        <v>2582</v>
      </c>
      <c r="D766">
        <v>78</v>
      </c>
      <c r="E766" t="s">
        <v>1983</v>
      </c>
      <c r="F766" t="s">
        <v>53</v>
      </c>
    </row>
    <row r="767" spans="1:6" hidden="1">
      <c r="A767">
        <v>765</v>
      </c>
      <c r="B767">
        <v>970</v>
      </c>
      <c r="C767" t="s">
        <v>2583</v>
      </c>
      <c r="D767">
        <v>78</v>
      </c>
      <c r="E767" t="s">
        <v>1985</v>
      </c>
      <c r="F767" t="s">
        <v>126</v>
      </c>
    </row>
    <row r="768" spans="1:6" hidden="1">
      <c r="A768">
        <v>766</v>
      </c>
      <c r="B768">
        <v>970</v>
      </c>
      <c r="C768" t="s">
        <v>2584</v>
      </c>
      <c r="D768">
        <v>78</v>
      </c>
      <c r="E768" t="s">
        <v>1979</v>
      </c>
      <c r="F768" t="s">
        <v>106</v>
      </c>
    </row>
    <row r="769" spans="1:6" hidden="1">
      <c r="A769">
        <v>767</v>
      </c>
      <c r="B769">
        <v>970</v>
      </c>
      <c r="C769" t="s">
        <v>2585</v>
      </c>
      <c r="D769">
        <v>78</v>
      </c>
      <c r="E769" t="s">
        <v>1988</v>
      </c>
      <c r="F769" t="s">
        <v>97</v>
      </c>
    </row>
    <row r="770" spans="1:6" hidden="1">
      <c r="A770">
        <v>768</v>
      </c>
      <c r="B770">
        <v>970</v>
      </c>
      <c r="C770" t="s">
        <v>2586</v>
      </c>
      <c r="D770">
        <v>78</v>
      </c>
      <c r="E770" t="s">
        <v>2001</v>
      </c>
      <c r="F770" t="s">
        <v>97</v>
      </c>
    </row>
    <row r="771" spans="1:6" hidden="1">
      <c r="A771">
        <v>769</v>
      </c>
      <c r="B771">
        <v>970</v>
      </c>
      <c r="C771" t="s">
        <v>2587</v>
      </c>
      <c r="D771">
        <v>78</v>
      </c>
      <c r="E771" t="s">
        <v>1982</v>
      </c>
      <c r="F771" t="s">
        <v>97</v>
      </c>
    </row>
    <row r="772" spans="1:6" hidden="1">
      <c r="A772">
        <v>770</v>
      </c>
      <c r="B772">
        <v>970</v>
      </c>
      <c r="C772" t="s">
        <v>2588</v>
      </c>
      <c r="D772">
        <v>78</v>
      </c>
      <c r="E772" t="s">
        <v>1993</v>
      </c>
      <c r="F772" t="s">
        <v>97</v>
      </c>
    </row>
    <row r="773" spans="1:6" hidden="1">
      <c r="A773">
        <v>771</v>
      </c>
      <c r="B773">
        <v>970</v>
      </c>
      <c r="C773" t="s">
        <v>2589</v>
      </c>
      <c r="D773">
        <v>78</v>
      </c>
      <c r="E773" t="s">
        <v>1979</v>
      </c>
      <c r="F773" t="s">
        <v>117</v>
      </c>
    </row>
    <row r="774" spans="1:6" hidden="1">
      <c r="A774">
        <v>772</v>
      </c>
      <c r="B774">
        <v>970</v>
      </c>
      <c r="C774" t="s">
        <v>2590</v>
      </c>
      <c r="D774">
        <v>78</v>
      </c>
      <c r="E774" t="s">
        <v>1993</v>
      </c>
      <c r="F774" t="s">
        <v>2000</v>
      </c>
    </row>
    <row r="775" spans="1:6" hidden="1">
      <c r="A775">
        <v>773</v>
      </c>
      <c r="B775">
        <v>970</v>
      </c>
      <c r="C775" t="s">
        <v>693</v>
      </c>
      <c r="D775">
        <v>78</v>
      </c>
      <c r="E775" t="s">
        <v>1979</v>
      </c>
      <c r="F775" t="s">
        <v>66</v>
      </c>
    </row>
    <row r="776" spans="1:6" hidden="1">
      <c r="A776">
        <v>774</v>
      </c>
      <c r="B776">
        <v>970</v>
      </c>
      <c r="C776" t="s">
        <v>973</v>
      </c>
      <c r="D776">
        <v>78</v>
      </c>
      <c r="E776" t="s">
        <v>2001</v>
      </c>
      <c r="F776" t="s">
        <v>88</v>
      </c>
    </row>
    <row r="777" spans="1:6" hidden="1">
      <c r="A777">
        <v>775</v>
      </c>
      <c r="B777">
        <v>970</v>
      </c>
      <c r="C777" t="s">
        <v>1981</v>
      </c>
      <c r="D777">
        <v>78</v>
      </c>
      <c r="E777" t="s">
        <v>2001</v>
      </c>
      <c r="F777" t="s">
        <v>97</v>
      </c>
    </row>
    <row r="778" spans="1:6" hidden="1">
      <c r="A778">
        <v>776</v>
      </c>
      <c r="B778">
        <v>970</v>
      </c>
      <c r="C778" t="s">
        <v>2591</v>
      </c>
      <c r="D778">
        <v>78</v>
      </c>
      <c r="E778" t="s">
        <v>1983</v>
      </c>
      <c r="F778" t="s">
        <v>2000</v>
      </c>
    </row>
    <row r="779" spans="1:6" hidden="1">
      <c r="A779">
        <v>777</v>
      </c>
      <c r="B779">
        <v>970</v>
      </c>
      <c r="C779" t="s">
        <v>1302</v>
      </c>
      <c r="D779">
        <v>78</v>
      </c>
      <c r="E779" t="s">
        <v>1983</v>
      </c>
      <c r="F779" t="s">
        <v>117</v>
      </c>
    </row>
    <row r="780" spans="1:6" hidden="1">
      <c r="A780">
        <v>778</v>
      </c>
      <c r="B780">
        <v>970</v>
      </c>
      <c r="C780" t="s">
        <v>2592</v>
      </c>
      <c r="D780">
        <v>78</v>
      </c>
      <c r="E780" t="s">
        <v>1993</v>
      </c>
      <c r="F780" t="s">
        <v>2071</v>
      </c>
    </row>
    <row r="781" spans="1:6" hidden="1">
      <c r="A781">
        <v>779</v>
      </c>
      <c r="B781">
        <v>970</v>
      </c>
      <c r="C781" t="s">
        <v>2593</v>
      </c>
      <c r="D781">
        <v>78</v>
      </c>
      <c r="E781" t="s">
        <v>1997</v>
      </c>
      <c r="F781" t="s">
        <v>2093</v>
      </c>
    </row>
    <row r="782" spans="1:6" hidden="1">
      <c r="A782">
        <v>780</v>
      </c>
      <c r="B782">
        <v>970</v>
      </c>
      <c r="C782" t="s">
        <v>2594</v>
      </c>
      <c r="D782">
        <v>78</v>
      </c>
      <c r="E782" t="s">
        <v>1993</v>
      </c>
      <c r="F782" t="s">
        <v>97</v>
      </c>
    </row>
    <row r="783" spans="1:6" hidden="1">
      <c r="A783">
        <v>7468</v>
      </c>
      <c r="B783">
        <v>7937</v>
      </c>
      <c r="C783" t="s">
        <v>526</v>
      </c>
      <c r="D783">
        <v>67</v>
      </c>
      <c r="E783" t="s">
        <v>1993</v>
      </c>
      <c r="F783" t="s">
        <v>51</v>
      </c>
    </row>
    <row r="784" spans="1:6" hidden="1">
      <c r="A784">
        <v>782</v>
      </c>
      <c r="B784">
        <v>970</v>
      </c>
      <c r="C784" t="s">
        <v>2595</v>
      </c>
      <c r="D784">
        <v>78</v>
      </c>
      <c r="E784" t="s">
        <v>1983</v>
      </c>
      <c r="F784" t="s">
        <v>2045</v>
      </c>
    </row>
    <row r="785" spans="1:6" hidden="1">
      <c r="A785">
        <v>783</v>
      </c>
      <c r="B785">
        <v>970</v>
      </c>
      <c r="C785" t="s">
        <v>765</v>
      </c>
      <c r="D785">
        <v>78</v>
      </c>
      <c r="E785" t="s">
        <v>1982</v>
      </c>
      <c r="F785" t="s">
        <v>70</v>
      </c>
    </row>
    <row r="786" spans="1:6" hidden="1">
      <c r="A786">
        <v>784</v>
      </c>
      <c r="B786">
        <v>970</v>
      </c>
      <c r="C786" t="s">
        <v>1298</v>
      </c>
      <c r="D786">
        <v>78</v>
      </c>
      <c r="E786" t="s">
        <v>1988</v>
      </c>
      <c r="F786" t="s">
        <v>117</v>
      </c>
    </row>
    <row r="787" spans="1:6" hidden="1">
      <c r="A787">
        <v>785</v>
      </c>
      <c r="B787">
        <v>970</v>
      </c>
      <c r="C787" t="s">
        <v>2596</v>
      </c>
      <c r="D787">
        <v>78</v>
      </c>
      <c r="E787" t="s">
        <v>1985</v>
      </c>
      <c r="F787" t="s">
        <v>135</v>
      </c>
    </row>
    <row r="788" spans="1:6" hidden="1">
      <c r="A788">
        <v>786</v>
      </c>
      <c r="B788">
        <v>970</v>
      </c>
      <c r="C788" t="s">
        <v>2597</v>
      </c>
      <c r="D788">
        <v>78</v>
      </c>
      <c r="E788" t="s">
        <v>1993</v>
      </c>
      <c r="F788" t="s">
        <v>2598</v>
      </c>
    </row>
    <row r="789" spans="1:6" hidden="1">
      <c r="A789">
        <v>787</v>
      </c>
      <c r="B789">
        <v>970</v>
      </c>
      <c r="C789" t="s">
        <v>2599</v>
      </c>
      <c r="D789">
        <v>78</v>
      </c>
      <c r="E789" t="s">
        <v>1985</v>
      </c>
      <c r="F789" t="s">
        <v>2011</v>
      </c>
    </row>
    <row r="790" spans="1:6" hidden="1">
      <c r="A790">
        <v>788</v>
      </c>
      <c r="B790">
        <v>970</v>
      </c>
      <c r="C790" t="s">
        <v>760</v>
      </c>
      <c r="D790">
        <v>78</v>
      </c>
      <c r="E790" t="s">
        <v>1983</v>
      </c>
      <c r="F790" t="s">
        <v>70</v>
      </c>
    </row>
    <row r="791" spans="1:6" hidden="1">
      <c r="A791">
        <v>789</v>
      </c>
      <c r="B791">
        <v>970</v>
      </c>
      <c r="C791" t="s">
        <v>2600</v>
      </c>
      <c r="D791">
        <v>78</v>
      </c>
      <c r="E791" t="s">
        <v>1993</v>
      </c>
      <c r="F791" t="s">
        <v>106</v>
      </c>
    </row>
    <row r="792" spans="1:6" hidden="1">
      <c r="A792">
        <v>790</v>
      </c>
      <c r="B792">
        <v>970</v>
      </c>
      <c r="C792" t="s">
        <v>2601</v>
      </c>
      <c r="D792">
        <v>78</v>
      </c>
      <c r="E792" t="s">
        <v>1985</v>
      </c>
      <c r="F792" t="s">
        <v>82</v>
      </c>
    </row>
    <row r="793" spans="1:6" hidden="1">
      <c r="A793">
        <v>791</v>
      </c>
      <c r="B793">
        <v>970</v>
      </c>
      <c r="C793" t="s">
        <v>2602</v>
      </c>
      <c r="D793">
        <v>78</v>
      </c>
      <c r="E793" t="s">
        <v>1983</v>
      </c>
      <c r="F793" t="s">
        <v>122</v>
      </c>
    </row>
    <row r="794" spans="1:6" hidden="1">
      <c r="A794">
        <v>792</v>
      </c>
      <c r="B794">
        <v>970</v>
      </c>
      <c r="C794" t="s">
        <v>1425</v>
      </c>
      <c r="D794">
        <v>78</v>
      </c>
      <c r="E794" t="s">
        <v>2009</v>
      </c>
      <c r="F794" t="s">
        <v>126</v>
      </c>
    </row>
    <row r="795" spans="1:6" hidden="1">
      <c r="A795">
        <v>793</v>
      </c>
      <c r="B795">
        <v>970</v>
      </c>
      <c r="C795" t="s">
        <v>2603</v>
      </c>
      <c r="D795">
        <v>78</v>
      </c>
      <c r="E795" t="s">
        <v>1979</v>
      </c>
      <c r="F795" t="s">
        <v>2071</v>
      </c>
    </row>
    <row r="796" spans="1:6" hidden="1">
      <c r="A796">
        <v>794</v>
      </c>
      <c r="B796">
        <v>970</v>
      </c>
      <c r="C796" t="s">
        <v>2604</v>
      </c>
      <c r="D796">
        <v>78</v>
      </c>
      <c r="E796" t="s">
        <v>1978</v>
      </c>
      <c r="F796" t="s">
        <v>2045</v>
      </c>
    </row>
    <row r="797" spans="1:6" hidden="1">
      <c r="A797">
        <v>795</v>
      </c>
      <c r="B797">
        <v>970</v>
      </c>
      <c r="C797" t="s">
        <v>2605</v>
      </c>
      <c r="D797">
        <v>78</v>
      </c>
      <c r="E797" t="s">
        <v>1982</v>
      </c>
      <c r="F797" t="s">
        <v>117</v>
      </c>
    </row>
    <row r="798" spans="1:6" hidden="1">
      <c r="A798">
        <v>796</v>
      </c>
      <c r="B798">
        <v>970</v>
      </c>
      <c r="C798" t="s">
        <v>2606</v>
      </c>
      <c r="D798">
        <v>78</v>
      </c>
      <c r="E798" t="s">
        <v>1993</v>
      </c>
      <c r="F798" t="s">
        <v>104</v>
      </c>
    </row>
    <row r="799" spans="1:6" hidden="1">
      <c r="A799">
        <v>797</v>
      </c>
      <c r="B799">
        <v>970</v>
      </c>
      <c r="C799" t="s">
        <v>2607</v>
      </c>
      <c r="D799">
        <v>78</v>
      </c>
      <c r="E799" t="s">
        <v>1987</v>
      </c>
      <c r="F799" t="s">
        <v>97</v>
      </c>
    </row>
    <row r="800" spans="1:6" hidden="1">
      <c r="A800">
        <v>798</v>
      </c>
      <c r="B800">
        <v>970</v>
      </c>
      <c r="C800" t="s">
        <v>2608</v>
      </c>
      <c r="D800">
        <v>78</v>
      </c>
      <c r="E800" t="s">
        <v>1983</v>
      </c>
      <c r="F800" t="s">
        <v>88</v>
      </c>
    </row>
    <row r="801" spans="1:6" hidden="1">
      <c r="A801">
        <v>799</v>
      </c>
      <c r="B801">
        <v>970</v>
      </c>
      <c r="C801" t="s">
        <v>1527</v>
      </c>
      <c r="D801">
        <v>78</v>
      </c>
      <c r="E801" t="s">
        <v>1982</v>
      </c>
      <c r="F801" t="s">
        <v>135</v>
      </c>
    </row>
    <row r="802" spans="1:6" hidden="1">
      <c r="A802">
        <v>800</v>
      </c>
      <c r="B802">
        <v>970</v>
      </c>
      <c r="C802" t="s">
        <v>2609</v>
      </c>
      <c r="D802">
        <v>78</v>
      </c>
      <c r="E802" t="s">
        <v>1993</v>
      </c>
      <c r="F802" t="s">
        <v>2011</v>
      </c>
    </row>
    <row r="803" spans="1:6" hidden="1">
      <c r="A803">
        <v>801</v>
      </c>
      <c r="B803">
        <v>970</v>
      </c>
      <c r="C803" t="s">
        <v>2610</v>
      </c>
      <c r="D803">
        <v>78</v>
      </c>
      <c r="E803" t="s">
        <v>1978</v>
      </c>
      <c r="F803" t="s">
        <v>2093</v>
      </c>
    </row>
    <row r="804" spans="1:6" hidden="1">
      <c r="A804">
        <v>802</v>
      </c>
      <c r="B804">
        <v>970</v>
      </c>
      <c r="C804" t="s">
        <v>2611</v>
      </c>
      <c r="D804">
        <v>78</v>
      </c>
      <c r="E804" t="s">
        <v>1983</v>
      </c>
      <c r="F804" t="s">
        <v>106</v>
      </c>
    </row>
    <row r="805" spans="1:6" hidden="1">
      <c r="A805">
        <v>803</v>
      </c>
      <c r="B805">
        <v>970</v>
      </c>
      <c r="C805" t="s">
        <v>2612</v>
      </c>
      <c r="D805">
        <v>78</v>
      </c>
      <c r="E805" t="s">
        <v>1997</v>
      </c>
      <c r="F805" t="s">
        <v>2000</v>
      </c>
    </row>
    <row r="806" spans="1:6" hidden="1">
      <c r="A806">
        <v>804</v>
      </c>
      <c r="B806">
        <v>970</v>
      </c>
      <c r="C806" t="s">
        <v>2613</v>
      </c>
      <c r="D806">
        <v>78</v>
      </c>
      <c r="E806" t="s">
        <v>2009</v>
      </c>
      <c r="F806" t="s">
        <v>2057</v>
      </c>
    </row>
    <row r="807" spans="1:6" hidden="1">
      <c r="A807">
        <v>805</v>
      </c>
      <c r="B807">
        <v>970</v>
      </c>
      <c r="C807" t="s">
        <v>2614</v>
      </c>
      <c r="D807">
        <v>78</v>
      </c>
      <c r="E807" t="s">
        <v>1983</v>
      </c>
      <c r="F807" t="s">
        <v>106</v>
      </c>
    </row>
    <row r="808" spans="1:6" hidden="1">
      <c r="A808">
        <v>806</v>
      </c>
      <c r="B808">
        <v>1218</v>
      </c>
      <c r="C808" t="s">
        <v>2615</v>
      </c>
      <c r="D808">
        <v>77</v>
      </c>
      <c r="E808" t="s">
        <v>1978</v>
      </c>
      <c r="F808" t="s">
        <v>2111</v>
      </c>
    </row>
    <row r="809" spans="1:6" hidden="1">
      <c r="A809">
        <v>807</v>
      </c>
      <c r="B809">
        <v>1218</v>
      </c>
      <c r="C809" t="s">
        <v>2616</v>
      </c>
      <c r="D809">
        <v>77</v>
      </c>
      <c r="E809" t="s">
        <v>1982</v>
      </c>
      <c r="F809" t="s">
        <v>2120</v>
      </c>
    </row>
    <row r="810" spans="1:6" hidden="1">
      <c r="A810">
        <v>808</v>
      </c>
      <c r="B810">
        <v>1218</v>
      </c>
      <c r="C810" t="s">
        <v>2617</v>
      </c>
      <c r="D810">
        <v>77</v>
      </c>
      <c r="E810" t="s">
        <v>1982</v>
      </c>
      <c r="F810" t="s">
        <v>106</v>
      </c>
    </row>
    <row r="811" spans="1:6" hidden="1">
      <c r="A811">
        <v>809</v>
      </c>
      <c r="B811">
        <v>1218</v>
      </c>
      <c r="C811" t="s">
        <v>805</v>
      </c>
      <c r="D811">
        <v>77</v>
      </c>
      <c r="E811" t="s">
        <v>1983</v>
      </c>
      <c r="F811" t="s">
        <v>75</v>
      </c>
    </row>
    <row r="812" spans="1:6" hidden="1">
      <c r="A812">
        <v>810</v>
      </c>
      <c r="B812">
        <v>1218</v>
      </c>
      <c r="C812" t="s">
        <v>2618</v>
      </c>
      <c r="D812">
        <v>77</v>
      </c>
      <c r="E812" t="s">
        <v>1979</v>
      </c>
      <c r="F812" t="s">
        <v>97</v>
      </c>
    </row>
    <row r="813" spans="1:6" hidden="1">
      <c r="A813">
        <v>811</v>
      </c>
      <c r="B813">
        <v>1218</v>
      </c>
      <c r="C813" t="s">
        <v>2619</v>
      </c>
      <c r="D813">
        <v>77</v>
      </c>
      <c r="E813" t="s">
        <v>1985</v>
      </c>
      <c r="F813" t="s">
        <v>106</v>
      </c>
    </row>
    <row r="814" spans="1:6" hidden="1">
      <c r="A814">
        <v>812</v>
      </c>
      <c r="B814">
        <v>1218</v>
      </c>
      <c r="C814" t="s">
        <v>743</v>
      </c>
      <c r="D814">
        <v>77</v>
      </c>
      <c r="E814" t="s">
        <v>2001</v>
      </c>
      <c r="F814" t="s">
        <v>2045</v>
      </c>
    </row>
    <row r="815" spans="1:6" hidden="1">
      <c r="A815">
        <v>813</v>
      </c>
      <c r="B815">
        <v>1218</v>
      </c>
      <c r="C815" t="s">
        <v>676</v>
      </c>
      <c r="D815">
        <v>77</v>
      </c>
      <c r="E815" t="s">
        <v>1983</v>
      </c>
      <c r="F815" t="s">
        <v>64</v>
      </c>
    </row>
    <row r="816" spans="1:6" hidden="1">
      <c r="A816">
        <v>814</v>
      </c>
      <c r="B816">
        <v>1218</v>
      </c>
      <c r="C816" t="s">
        <v>2620</v>
      </c>
      <c r="D816">
        <v>77</v>
      </c>
      <c r="E816" t="s">
        <v>1979</v>
      </c>
      <c r="F816" t="s">
        <v>126</v>
      </c>
    </row>
    <row r="817" spans="1:6" hidden="1">
      <c r="A817">
        <v>815</v>
      </c>
      <c r="B817">
        <v>1218</v>
      </c>
      <c r="C817" t="s">
        <v>2621</v>
      </c>
      <c r="D817">
        <v>77</v>
      </c>
      <c r="E817" t="s">
        <v>1983</v>
      </c>
      <c r="F817" t="s">
        <v>53</v>
      </c>
    </row>
    <row r="818" spans="1:6" hidden="1">
      <c r="A818">
        <v>816</v>
      </c>
      <c r="B818">
        <v>1218</v>
      </c>
      <c r="C818" t="s">
        <v>2622</v>
      </c>
      <c r="D818">
        <v>77</v>
      </c>
      <c r="E818" t="s">
        <v>1979</v>
      </c>
      <c r="F818" t="s">
        <v>117</v>
      </c>
    </row>
    <row r="819" spans="1:6" hidden="1">
      <c r="A819">
        <v>817</v>
      </c>
      <c r="B819">
        <v>1218</v>
      </c>
      <c r="C819" t="s">
        <v>2623</v>
      </c>
      <c r="D819">
        <v>77</v>
      </c>
      <c r="E819" t="s">
        <v>1983</v>
      </c>
      <c r="F819" t="s">
        <v>106</v>
      </c>
    </row>
    <row r="820" spans="1:6" hidden="1">
      <c r="A820">
        <v>818</v>
      </c>
      <c r="B820">
        <v>1218</v>
      </c>
      <c r="C820" t="s">
        <v>2624</v>
      </c>
      <c r="D820">
        <v>77</v>
      </c>
      <c r="E820" t="s">
        <v>1987</v>
      </c>
      <c r="F820" t="s">
        <v>2314</v>
      </c>
    </row>
    <row r="821" spans="1:6" hidden="1">
      <c r="A821">
        <v>819</v>
      </c>
      <c r="B821">
        <v>1218</v>
      </c>
      <c r="C821" t="s">
        <v>2625</v>
      </c>
      <c r="D821">
        <v>77</v>
      </c>
      <c r="E821" t="s">
        <v>1985</v>
      </c>
      <c r="F821" t="s">
        <v>70</v>
      </c>
    </row>
    <row r="822" spans="1:6" hidden="1">
      <c r="A822">
        <v>820</v>
      </c>
      <c r="B822">
        <v>1218</v>
      </c>
      <c r="C822" t="s">
        <v>2626</v>
      </c>
      <c r="D822">
        <v>77</v>
      </c>
      <c r="E822" t="s">
        <v>1985</v>
      </c>
      <c r="F822" t="s">
        <v>2500</v>
      </c>
    </row>
    <row r="823" spans="1:6" hidden="1">
      <c r="A823">
        <v>821</v>
      </c>
      <c r="B823">
        <v>1218</v>
      </c>
      <c r="C823" t="s">
        <v>664</v>
      </c>
      <c r="D823">
        <v>77</v>
      </c>
      <c r="E823" t="s">
        <v>1978</v>
      </c>
      <c r="F823" t="s">
        <v>2120</v>
      </c>
    </row>
    <row r="824" spans="1:6" hidden="1">
      <c r="A824">
        <v>822</v>
      </c>
      <c r="B824">
        <v>1218</v>
      </c>
      <c r="C824" t="s">
        <v>2627</v>
      </c>
      <c r="D824">
        <v>77</v>
      </c>
      <c r="E824" t="s">
        <v>2001</v>
      </c>
      <c r="F824" t="s">
        <v>75</v>
      </c>
    </row>
    <row r="825" spans="1:6" hidden="1">
      <c r="A825">
        <v>823</v>
      </c>
      <c r="B825">
        <v>1218</v>
      </c>
      <c r="C825" t="s">
        <v>2628</v>
      </c>
      <c r="D825">
        <v>77</v>
      </c>
      <c r="E825" t="s">
        <v>1991</v>
      </c>
      <c r="F825" t="s">
        <v>53</v>
      </c>
    </row>
    <row r="826" spans="1:6" hidden="1">
      <c r="A826">
        <v>824</v>
      </c>
      <c r="B826">
        <v>1218</v>
      </c>
      <c r="C826" t="s">
        <v>2629</v>
      </c>
      <c r="D826">
        <v>77</v>
      </c>
      <c r="E826" t="s">
        <v>1978</v>
      </c>
      <c r="F826" t="s">
        <v>88</v>
      </c>
    </row>
    <row r="827" spans="1:6" hidden="1">
      <c r="A827">
        <v>825</v>
      </c>
      <c r="B827">
        <v>1218</v>
      </c>
      <c r="C827" t="s">
        <v>2630</v>
      </c>
      <c r="D827">
        <v>77</v>
      </c>
      <c r="E827" t="s">
        <v>2009</v>
      </c>
      <c r="F827" t="s">
        <v>2000</v>
      </c>
    </row>
    <row r="828" spans="1:6" hidden="1">
      <c r="A828">
        <v>826</v>
      </c>
      <c r="B828">
        <v>1218</v>
      </c>
      <c r="C828" t="s">
        <v>2631</v>
      </c>
      <c r="D828">
        <v>77</v>
      </c>
      <c r="E828" t="s">
        <v>1983</v>
      </c>
      <c r="F828" t="s">
        <v>2011</v>
      </c>
    </row>
    <row r="829" spans="1:6" hidden="1">
      <c r="A829">
        <v>827</v>
      </c>
      <c r="B829">
        <v>1218</v>
      </c>
      <c r="C829" t="s">
        <v>859</v>
      </c>
      <c r="D829">
        <v>77</v>
      </c>
      <c r="E829" t="s">
        <v>1979</v>
      </c>
      <c r="F829" t="s">
        <v>2011</v>
      </c>
    </row>
    <row r="830" spans="1:6" hidden="1">
      <c r="A830">
        <v>828</v>
      </c>
      <c r="B830">
        <v>1218</v>
      </c>
      <c r="C830" t="s">
        <v>2632</v>
      </c>
      <c r="D830">
        <v>77</v>
      </c>
      <c r="E830" t="s">
        <v>1993</v>
      </c>
      <c r="F830" t="s">
        <v>2093</v>
      </c>
    </row>
    <row r="831" spans="1:6" hidden="1">
      <c r="A831">
        <v>829</v>
      </c>
      <c r="B831">
        <v>1218</v>
      </c>
      <c r="C831" t="s">
        <v>2633</v>
      </c>
      <c r="D831">
        <v>77</v>
      </c>
      <c r="E831" t="s">
        <v>1983</v>
      </c>
      <c r="F831" t="s">
        <v>70</v>
      </c>
    </row>
    <row r="832" spans="1:6" hidden="1">
      <c r="A832">
        <v>830</v>
      </c>
      <c r="B832">
        <v>1218</v>
      </c>
      <c r="C832" t="s">
        <v>2634</v>
      </c>
      <c r="D832">
        <v>77</v>
      </c>
      <c r="E832" t="s">
        <v>1997</v>
      </c>
      <c r="F832" t="s">
        <v>106</v>
      </c>
    </row>
    <row r="833" spans="1:6" hidden="1">
      <c r="A833">
        <v>831</v>
      </c>
      <c r="B833">
        <v>1218</v>
      </c>
      <c r="C833" t="s">
        <v>2635</v>
      </c>
      <c r="D833">
        <v>77</v>
      </c>
      <c r="E833" t="s">
        <v>1979</v>
      </c>
      <c r="F833" t="s">
        <v>70</v>
      </c>
    </row>
    <row r="834" spans="1:6" hidden="1">
      <c r="A834">
        <v>832</v>
      </c>
      <c r="B834">
        <v>1218</v>
      </c>
      <c r="C834" t="s">
        <v>2636</v>
      </c>
      <c r="D834">
        <v>77</v>
      </c>
      <c r="E834" t="s">
        <v>1991</v>
      </c>
      <c r="F834" t="s">
        <v>75</v>
      </c>
    </row>
    <row r="835" spans="1:6" hidden="1">
      <c r="A835">
        <v>833</v>
      </c>
      <c r="B835">
        <v>1218</v>
      </c>
      <c r="C835" t="s">
        <v>2637</v>
      </c>
      <c r="D835">
        <v>77</v>
      </c>
      <c r="E835" t="s">
        <v>1983</v>
      </c>
      <c r="F835" t="s">
        <v>75</v>
      </c>
    </row>
    <row r="836" spans="1:6" hidden="1">
      <c r="A836">
        <v>834</v>
      </c>
      <c r="B836">
        <v>1218</v>
      </c>
      <c r="C836" t="s">
        <v>1164</v>
      </c>
      <c r="D836">
        <v>77</v>
      </c>
      <c r="E836" t="s">
        <v>1983</v>
      </c>
      <c r="F836" t="s">
        <v>104</v>
      </c>
    </row>
    <row r="837" spans="1:6" hidden="1">
      <c r="A837">
        <v>835</v>
      </c>
      <c r="B837">
        <v>1218</v>
      </c>
      <c r="C837" t="s">
        <v>2638</v>
      </c>
      <c r="D837">
        <v>77</v>
      </c>
      <c r="E837" t="s">
        <v>1979</v>
      </c>
      <c r="F837" t="s">
        <v>106</v>
      </c>
    </row>
    <row r="838" spans="1:6" hidden="1">
      <c r="A838">
        <v>836</v>
      </c>
      <c r="B838">
        <v>1218</v>
      </c>
      <c r="C838" t="s">
        <v>2639</v>
      </c>
      <c r="D838">
        <v>77</v>
      </c>
      <c r="E838" t="s">
        <v>1979</v>
      </c>
      <c r="F838" t="s">
        <v>135</v>
      </c>
    </row>
    <row r="839" spans="1:6" hidden="1">
      <c r="A839">
        <v>837</v>
      </c>
      <c r="B839">
        <v>1218</v>
      </c>
      <c r="C839" t="s">
        <v>2640</v>
      </c>
      <c r="D839">
        <v>77</v>
      </c>
      <c r="E839" t="s">
        <v>1987</v>
      </c>
      <c r="F839" t="s">
        <v>2071</v>
      </c>
    </row>
    <row r="840" spans="1:6" hidden="1">
      <c r="A840">
        <v>838</v>
      </c>
      <c r="B840">
        <v>1218</v>
      </c>
      <c r="C840" t="s">
        <v>721</v>
      </c>
      <c r="D840">
        <v>77</v>
      </c>
      <c r="E840" t="s">
        <v>1979</v>
      </c>
      <c r="F840" t="s">
        <v>2045</v>
      </c>
    </row>
    <row r="841" spans="1:6" hidden="1">
      <c r="A841">
        <v>839</v>
      </c>
      <c r="B841">
        <v>1218</v>
      </c>
      <c r="C841" t="s">
        <v>1530</v>
      </c>
      <c r="D841">
        <v>77</v>
      </c>
      <c r="E841" t="s">
        <v>1978</v>
      </c>
      <c r="F841" t="s">
        <v>135</v>
      </c>
    </row>
    <row r="842" spans="1:6" hidden="1">
      <c r="A842">
        <v>840</v>
      </c>
      <c r="B842">
        <v>1218</v>
      </c>
      <c r="C842" t="s">
        <v>2641</v>
      </c>
      <c r="D842">
        <v>77</v>
      </c>
      <c r="E842" t="s">
        <v>1985</v>
      </c>
      <c r="F842" t="s">
        <v>2000</v>
      </c>
    </row>
    <row r="843" spans="1:6" hidden="1">
      <c r="A843">
        <v>841</v>
      </c>
      <c r="B843">
        <v>1218</v>
      </c>
      <c r="C843" t="s">
        <v>2642</v>
      </c>
      <c r="D843">
        <v>77</v>
      </c>
      <c r="E843" t="s">
        <v>1987</v>
      </c>
      <c r="F843" t="s">
        <v>2000</v>
      </c>
    </row>
    <row r="844" spans="1:6" hidden="1">
      <c r="A844">
        <v>842</v>
      </c>
      <c r="B844">
        <v>1218</v>
      </c>
      <c r="C844" t="s">
        <v>2643</v>
      </c>
      <c r="D844">
        <v>77</v>
      </c>
      <c r="E844" t="s">
        <v>1987</v>
      </c>
      <c r="F844" t="s">
        <v>2644</v>
      </c>
    </row>
    <row r="845" spans="1:6" hidden="1">
      <c r="A845">
        <v>843</v>
      </c>
      <c r="B845">
        <v>1218</v>
      </c>
      <c r="C845" t="s">
        <v>2645</v>
      </c>
      <c r="D845">
        <v>77</v>
      </c>
      <c r="E845" t="s">
        <v>1983</v>
      </c>
      <c r="F845" t="s">
        <v>2120</v>
      </c>
    </row>
    <row r="846" spans="1:6" hidden="1">
      <c r="A846">
        <v>844</v>
      </c>
      <c r="B846">
        <v>1218</v>
      </c>
      <c r="C846" t="s">
        <v>2646</v>
      </c>
      <c r="D846">
        <v>77</v>
      </c>
      <c r="E846" t="s">
        <v>1993</v>
      </c>
      <c r="F846" t="s">
        <v>126</v>
      </c>
    </row>
    <row r="847" spans="1:6" hidden="1">
      <c r="A847">
        <v>845</v>
      </c>
      <c r="B847">
        <v>1218</v>
      </c>
      <c r="C847" t="s">
        <v>2647</v>
      </c>
      <c r="D847">
        <v>77</v>
      </c>
      <c r="E847" t="s">
        <v>1985</v>
      </c>
      <c r="F847" t="s">
        <v>126</v>
      </c>
    </row>
    <row r="848" spans="1:6" hidden="1">
      <c r="A848">
        <v>846</v>
      </c>
      <c r="B848">
        <v>1218</v>
      </c>
      <c r="C848" t="s">
        <v>2648</v>
      </c>
      <c r="D848">
        <v>77</v>
      </c>
      <c r="E848" t="s">
        <v>1983</v>
      </c>
      <c r="F848" t="s">
        <v>2000</v>
      </c>
    </row>
    <row r="849" spans="1:6" hidden="1">
      <c r="A849">
        <v>847</v>
      </c>
      <c r="B849">
        <v>1218</v>
      </c>
      <c r="C849" t="s">
        <v>974</v>
      </c>
      <c r="D849">
        <v>77</v>
      </c>
      <c r="E849" t="s">
        <v>1985</v>
      </c>
      <c r="F849" t="s">
        <v>88</v>
      </c>
    </row>
    <row r="850" spans="1:6" hidden="1">
      <c r="A850">
        <v>848</v>
      </c>
      <c r="B850">
        <v>1218</v>
      </c>
      <c r="C850" t="s">
        <v>2649</v>
      </c>
      <c r="D850">
        <v>77</v>
      </c>
      <c r="E850" t="s">
        <v>1993</v>
      </c>
      <c r="F850" t="s">
        <v>2000</v>
      </c>
    </row>
    <row r="851" spans="1:6" hidden="1">
      <c r="A851">
        <v>849</v>
      </c>
      <c r="B851">
        <v>1218</v>
      </c>
      <c r="C851" t="s">
        <v>2650</v>
      </c>
      <c r="D851">
        <v>77</v>
      </c>
      <c r="E851" t="s">
        <v>1982</v>
      </c>
      <c r="F851" t="s">
        <v>2000</v>
      </c>
    </row>
    <row r="852" spans="1:6" hidden="1">
      <c r="A852">
        <v>850</v>
      </c>
      <c r="B852">
        <v>1218</v>
      </c>
      <c r="C852" t="s">
        <v>2651</v>
      </c>
      <c r="D852">
        <v>77</v>
      </c>
      <c r="E852" t="s">
        <v>1978</v>
      </c>
      <c r="F852" t="s">
        <v>104</v>
      </c>
    </row>
    <row r="853" spans="1:6" hidden="1">
      <c r="A853">
        <v>851</v>
      </c>
      <c r="B853">
        <v>1218</v>
      </c>
      <c r="C853" t="s">
        <v>2652</v>
      </c>
      <c r="D853">
        <v>77</v>
      </c>
      <c r="E853" t="s">
        <v>1983</v>
      </c>
      <c r="F853" t="s">
        <v>70</v>
      </c>
    </row>
    <row r="854" spans="1:6" hidden="1">
      <c r="A854">
        <v>852</v>
      </c>
      <c r="B854">
        <v>1218</v>
      </c>
      <c r="C854" t="s">
        <v>1339</v>
      </c>
      <c r="D854">
        <v>77</v>
      </c>
      <c r="E854" t="s">
        <v>1987</v>
      </c>
      <c r="F854" t="s">
        <v>120</v>
      </c>
    </row>
    <row r="855" spans="1:6" hidden="1">
      <c r="A855">
        <v>853</v>
      </c>
      <c r="B855">
        <v>1218</v>
      </c>
      <c r="C855" t="s">
        <v>2653</v>
      </c>
      <c r="D855">
        <v>77</v>
      </c>
      <c r="E855" t="s">
        <v>1983</v>
      </c>
      <c r="F855" t="s">
        <v>106</v>
      </c>
    </row>
    <row r="856" spans="1:6" hidden="1">
      <c r="A856">
        <v>854</v>
      </c>
      <c r="B856">
        <v>1218</v>
      </c>
      <c r="C856" t="s">
        <v>2654</v>
      </c>
      <c r="D856">
        <v>77</v>
      </c>
      <c r="E856" t="s">
        <v>1979</v>
      </c>
      <c r="F856" t="s">
        <v>2011</v>
      </c>
    </row>
    <row r="857" spans="1:6" hidden="1">
      <c r="A857">
        <v>855</v>
      </c>
      <c r="B857">
        <v>1218</v>
      </c>
      <c r="C857" t="s">
        <v>2655</v>
      </c>
      <c r="D857">
        <v>77</v>
      </c>
      <c r="E857" t="s">
        <v>1997</v>
      </c>
      <c r="F857" t="s">
        <v>2000</v>
      </c>
    </row>
    <row r="858" spans="1:6" hidden="1">
      <c r="A858">
        <v>856</v>
      </c>
      <c r="B858">
        <v>1218</v>
      </c>
      <c r="C858" t="s">
        <v>2656</v>
      </c>
      <c r="D858">
        <v>77</v>
      </c>
      <c r="E858" t="s">
        <v>1983</v>
      </c>
      <c r="F858" t="s">
        <v>135</v>
      </c>
    </row>
    <row r="859" spans="1:6" hidden="1">
      <c r="A859">
        <v>857</v>
      </c>
      <c r="B859">
        <v>1218</v>
      </c>
      <c r="C859" t="s">
        <v>2657</v>
      </c>
      <c r="D859">
        <v>77</v>
      </c>
      <c r="E859" t="s">
        <v>1982</v>
      </c>
      <c r="F859" t="s">
        <v>135</v>
      </c>
    </row>
    <row r="860" spans="1:6" hidden="1">
      <c r="A860">
        <v>858</v>
      </c>
      <c r="B860">
        <v>1218</v>
      </c>
      <c r="C860" t="s">
        <v>2658</v>
      </c>
      <c r="D860">
        <v>77</v>
      </c>
      <c r="E860" t="s">
        <v>1985</v>
      </c>
      <c r="F860" t="s">
        <v>53</v>
      </c>
    </row>
    <row r="861" spans="1:6" hidden="1">
      <c r="A861">
        <v>859</v>
      </c>
      <c r="B861">
        <v>1218</v>
      </c>
      <c r="C861" t="s">
        <v>2659</v>
      </c>
      <c r="D861">
        <v>77</v>
      </c>
      <c r="E861" t="s">
        <v>1987</v>
      </c>
      <c r="F861" t="s">
        <v>53</v>
      </c>
    </row>
    <row r="862" spans="1:6" hidden="1">
      <c r="A862">
        <v>860</v>
      </c>
      <c r="B862">
        <v>1218</v>
      </c>
      <c r="C862" t="s">
        <v>2660</v>
      </c>
      <c r="D862">
        <v>77</v>
      </c>
      <c r="E862" t="s">
        <v>1978</v>
      </c>
      <c r="F862" t="s">
        <v>2011</v>
      </c>
    </row>
    <row r="863" spans="1:6" hidden="1">
      <c r="A863">
        <v>861</v>
      </c>
      <c r="B863">
        <v>1218</v>
      </c>
      <c r="C863" t="s">
        <v>2661</v>
      </c>
      <c r="D863">
        <v>77</v>
      </c>
      <c r="E863" t="s">
        <v>1978</v>
      </c>
      <c r="F863" t="s">
        <v>2011</v>
      </c>
    </row>
    <row r="864" spans="1:6" hidden="1">
      <c r="A864">
        <v>862</v>
      </c>
      <c r="B864">
        <v>1218</v>
      </c>
      <c r="C864" t="s">
        <v>2662</v>
      </c>
      <c r="D864">
        <v>77</v>
      </c>
      <c r="E864" t="s">
        <v>1983</v>
      </c>
      <c r="F864" t="s">
        <v>135</v>
      </c>
    </row>
    <row r="865" spans="1:6" hidden="1">
      <c r="A865">
        <v>863</v>
      </c>
      <c r="B865">
        <v>1218</v>
      </c>
      <c r="C865" t="s">
        <v>2663</v>
      </c>
      <c r="D865">
        <v>77</v>
      </c>
      <c r="E865" t="s">
        <v>1985</v>
      </c>
      <c r="F865" t="s">
        <v>53</v>
      </c>
    </row>
    <row r="866" spans="1:6" hidden="1">
      <c r="A866">
        <v>864</v>
      </c>
      <c r="B866">
        <v>1218</v>
      </c>
      <c r="C866" t="s">
        <v>2664</v>
      </c>
      <c r="D866">
        <v>77</v>
      </c>
      <c r="E866" t="s">
        <v>1997</v>
      </c>
      <c r="F866" t="s">
        <v>97</v>
      </c>
    </row>
    <row r="867" spans="1:6" hidden="1">
      <c r="A867">
        <v>865</v>
      </c>
      <c r="B867">
        <v>1218</v>
      </c>
      <c r="C867" t="s">
        <v>2665</v>
      </c>
      <c r="D867">
        <v>77</v>
      </c>
      <c r="E867" t="s">
        <v>1985</v>
      </c>
      <c r="F867" t="s">
        <v>53</v>
      </c>
    </row>
    <row r="868" spans="1:6" hidden="1">
      <c r="A868">
        <v>866</v>
      </c>
      <c r="B868">
        <v>1218</v>
      </c>
      <c r="C868" t="s">
        <v>2666</v>
      </c>
      <c r="D868">
        <v>77</v>
      </c>
      <c r="E868" t="s">
        <v>1978</v>
      </c>
      <c r="F868" t="s">
        <v>97</v>
      </c>
    </row>
    <row r="869" spans="1:6" hidden="1">
      <c r="A869">
        <v>867</v>
      </c>
      <c r="B869">
        <v>1218</v>
      </c>
      <c r="C869" t="s">
        <v>2667</v>
      </c>
      <c r="D869">
        <v>77</v>
      </c>
      <c r="E869" t="s">
        <v>1997</v>
      </c>
      <c r="F869" t="s">
        <v>2668</v>
      </c>
    </row>
    <row r="870" spans="1:6" hidden="1">
      <c r="A870">
        <v>868</v>
      </c>
      <c r="B870">
        <v>1218</v>
      </c>
      <c r="C870" t="s">
        <v>2669</v>
      </c>
      <c r="D870">
        <v>77</v>
      </c>
      <c r="E870" t="s">
        <v>1983</v>
      </c>
      <c r="F870" t="s">
        <v>106</v>
      </c>
    </row>
    <row r="871" spans="1:6" hidden="1">
      <c r="A871">
        <v>869</v>
      </c>
      <c r="B871">
        <v>1218</v>
      </c>
      <c r="C871" t="s">
        <v>2670</v>
      </c>
      <c r="D871">
        <v>77</v>
      </c>
      <c r="E871" t="s">
        <v>1997</v>
      </c>
      <c r="F871" t="s">
        <v>97</v>
      </c>
    </row>
    <row r="872" spans="1:6" hidden="1">
      <c r="A872">
        <v>870</v>
      </c>
      <c r="B872">
        <v>1218</v>
      </c>
      <c r="C872" t="s">
        <v>2671</v>
      </c>
      <c r="D872">
        <v>77</v>
      </c>
      <c r="E872" t="s">
        <v>1983</v>
      </c>
      <c r="F872" t="s">
        <v>2672</v>
      </c>
    </row>
    <row r="873" spans="1:6" hidden="1">
      <c r="A873">
        <v>871</v>
      </c>
      <c r="B873">
        <v>1218</v>
      </c>
      <c r="C873" t="s">
        <v>564</v>
      </c>
      <c r="D873">
        <v>77</v>
      </c>
      <c r="E873" t="s">
        <v>1983</v>
      </c>
      <c r="F873" t="s">
        <v>106</v>
      </c>
    </row>
    <row r="874" spans="1:6" hidden="1">
      <c r="A874">
        <v>872</v>
      </c>
      <c r="B874">
        <v>1218</v>
      </c>
      <c r="C874" t="s">
        <v>1216</v>
      </c>
      <c r="D874">
        <v>77</v>
      </c>
      <c r="E874" t="s">
        <v>1979</v>
      </c>
      <c r="F874" t="s">
        <v>106</v>
      </c>
    </row>
    <row r="875" spans="1:6" hidden="1">
      <c r="A875">
        <v>873</v>
      </c>
      <c r="B875">
        <v>1218</v>
      </c>
      <c r="C875" t="s">
        <v>2673</v>
      </c>
      <c r="D875">
        <v>77</v>
      </c>
      <c r="E875" t="s">
        <v>1983</v>
      </c>
      <c r="F875" t="s">
        <v>2547</v>
      </c>
    </row>
    <row r="876" spans="1:6" hidden="1">
      <c r="A876">
        <v>874</v>
      </c>
      <c r="B876">
        <v>1218</v>
      </c>
      <c r="C876" t="s">
        <v>2674</v>
      </c>
      <c r="D876">
        <v>77</v>
      </c>
      <c r="E876" t="s">
        <v>1982</v>
      </c>
      <c r="F876" t="s">
        <v>117</v>
      </c>
    </row>
    <row r="877" spans="1:6" hidden="1">
      <c r="A877">
        <v>875</v>
      </c>
      <c r="B877">
        <v>1218</v>
      </c>
      <c r="C877" t="s">
        <v>2675</v>
      </c>
      <c r="D877">
        <v>77</v>
      </c>
      <c r="E877" t="s">
        <v>1983</v>
      </c>
      <c r="F877" t="s">
        <v>53</v>
      </c>
    </row>
    <row r="878" spans="1:6" hidden="1">
      <c r="A878">
        <v>876</v>
      </c>
      <c r="B878">
        <v>1218</v>
      </c>
      <c r="C878" t="s">
        <v>2676</v>
      </c>
      <c r="D878">
        <v>77</v>
      </c>
      <c r="E878" t="s">
        <v>1988</v>
      </c>
      <c r="F878" t="s">
        <v>135</v>
      </c>
    </row>
    <row r="879" spans="1:6" hidden="1">
      <c r="A879">
        <v>877</v>
      </c>
      <c r="B879">
        <v>1218</v>
      </c>
      <c r="C879" t="s">
        <v>2677</v>
      </c>
      <c r="D879">
        <v>77</v>
      </c>
      <c r="E879" t="s">
        <v>2009</v>
      </c>
      <c r="F879" t="s">
        <v>2093</v>
      </c>
    </row>
    <row r="880" spans="1:6" hidden="1">
      <c r="A880">
        <v>878</v>
      </c>
      <c r="B880">
        <v>1218</v>
      </c>
      <c r="C880" t="s">
        <v>2678</v>
      </c>
      <c r="D880">
        <v>77</v>
      </c>
      <c r="E880" t="s">
        <v>1987</v>
      </c>
      <c r="F880" t="s">
        <v>117</v>
      </c>
    </row>
    <row r="881" spans="1:6" hidden="1">
      <c r="A881">
        <v>879</v>
      </c>
      <c r="B881">
        <v>1218</v>
      </c>
      <c r="C881" t="s">
        <v>2679</v>
      </c>
      <c r="D881">
        <v>77</v>
      </c>
      <c r="E881" t="s">
        <v>1978</v>
      </c>
      <c r="F881" t="s">
        <v>70</v>
      </c>
    </row>
    <row r="882" spans="1:6" hidden="1">
      <c r="A882">
        <v>880</v>
      </c>
      <c r="B882">
        <v>1218</v>
      </c>
      <c r="C882" t="s">
        <v>2680</v>
      </c>
      <c r="D882">
        <v>77</v>
      </c>
      <c r="E882" t="s">
        <v>1997</v>
      </c>
      <c r="F882" t="s">
        <v>84</v>
      </c>
    </row>
    <row r="883" spans="1:6" hidden="1">
      <c r="A883">
        <v>5481</v>
      </c>
      <c r="B883">
        <v>5902</v>
      </c>
      <c r="C883" t="s">
        <v>2681</v>
      </c>
      <c r="D883">
        <v>69</v>
      </c>
      <c r="E883" t="s">
        <v>1979</v>
      </c>
      <c r="F883" t="s">
        <v>51</v>
      </c>
    </row>
    <row r="884" spans="1:6" hidden="1">
      <c r="A884">
        <v>882</v>
      </c>
      <c r="B884">
        <v>1218</v>
      </c>
      <c r="C884" t="s">
        <v>2682</v>
      </c>
      <c r="D884">
        <v>77</v>
      </c>
      <c r="E884" t="s">
        <v>1988</v>
      </c>
      <c r="F884" t="s">
        <v>97</v>
      </c>
    </row>
    <row r="885" spans="1:6" hidden="1">
      <c r="A885">
        <v>883</v>
      </c>
      <c r="B885">
        <v>1218</v>
      </c>
      <c r="C885" t="s">
        <v>2683</v>
      </c>
      <c r="D885">
        <v>77</v>
      </c>
      <c r="E885" t="s">
        <v>1979</v>
      </c>
      <c r="F885" t="s">
        <v>2017</v>
      </c>
    </row>
    <row r="886" spans="1:6" hidden="1">
      <c r="A886">
        <v>884</v>
      </c>
      <c r="B886">
        <v>1218</v>
      </c>
      <c r="C886" t="s">
        <v>2684</v>
      </c>
      <c r="D886">
        <v>77</v>
      </c>
      <c r="E886" t="s">
        <v>1997</v>
      </c>
      <c r="F886" t="s">
        <v>106</v>
      </c>
    </row>
    <row r="887" spans="1:6" hidden="1">
      <c r="A887">
        <v>885</v>
      </c>
      <c r="B887">
        <v>1218</v>
      </c>
      <c r="C887" t="s">
        <v>2685</v>
      </c>
      <c r="D887">
        <v>77</v>
      </c>
      <c r="E887" t="s">
        <v>1987</v>
      </c>
      <c r="F887" t="s">
        <v>97</v>
      </c>
    </row>
    <row r="888" spans="1:6" hidden="1">
      <c r="A888">
        <v>886</v>
      </c>
      <c r="B888">
        <v>1218</v>
      </c>
      <c r="C888" t="s">
        <v>2686</v>
      </c>
      <c r="D888">
        <v>77</v>
      </c>
      <c r="E888" t="s">
        <v>1979</v>
      </c>
      <c r="F888" t="s">
        <v>97</v>
      </c>
    </row>
    <row r="889" spans="1:6" hidden="1">
      <c r="A889">
        <v>887</v>
      </c>
      <c r="B889">
        <v>1218</v>
      </c>
      <c r="C889" t="s">
        <v>2687</v>
      </c>
      <c r="D889">
        <v>77</v>
      </c>
      <c r="E889" t="s">
        <v>1987</v>
      </c>
      <c r="F889" t="s">
        <v>117</v>
      </c>
    </row>
    <row r="890" spans="1:6" hidden="1">
      <c r="A890">
        <v>888</v>
      </c>
      <c r="B890">
        <v>1218</v>
      </c>
      <c r="C890" t="s">
        <v>2688</v>
      </c>
      <c r="D890">
        <v>77</v>
      </c>
      <c r="E890" t="s">
        <v>1997</v>
      </c>
      <c r="F890" t="s">
        <v>126</v>
      </c>
    </row>
    <row r="891" spans="1:6" hidden="1">
      <c r="A891">
        <v>889</v>
      </c>
      <c r="B891">
        <v>1218</v>
      </c>
      <c r="C891" t="s">
        <v>2689</v>
      </c>
      <c r="D891">
        <v>77</v>
      </c>
      <c r="E891" t="s">
        <v>1987</v>
      </c>
      <c r="F891" t="s">
        <v>126</v>
      </c>
    </row>
    <row r="892" spans="1:6" hidden="1">
      <c r="A892">
        <v>890</v>
      </c>
      <c r="B892">
        <v>1218</v>
      </c>
      <c r="C892" t="s">
        <v>2690</v>
      </c>
      <c r="D892">
        <v>77</v>
      </c>
      <c r="E892" t="s">
        <v>1978</v>
      </c>
      <c r="F892" t="s">
        <v>82</v>
      </c>
    </row>
    <row r="893" spans="1:6" hidden="1">
      <c r="A893">
        <v>891</v>
      </c>
      <c r="B893">
        <v>1218</v>
      </c>
      <c r="C893" t="s">
        <v>2691</v>
      </c>
      <c r="D893">
        <v>77</v>
      </c>
      <c r="E893" t="s">
        <v>1983</v>
      </c>
      <c r="F893" t="s">
        <v>97</v>
      </c>
    </row>
    <row r="894" spans="1:6" hidden="1">
      <c r="A894">
        <v>892</v>
      </c>
      <c r="B894">
        <v>1218</v>
      </c>
      <c r="C894" t="s">
        <v>2692</v>
      </c>
      <c r="D894">
        <v>77</v>
      </c>
      <c r="E894" t="s">
        <v>1983</v>
      </c>
      <c r="F894" t="s">
        <v>2000</v>
      </c>
    </row>
    <row r="895" spans="1:6" hidden="1">
      <c r="A895">
        <v>893</v>
      </c>
      <c r="B895">
        <v>1218</v>
      </c>
      <c r="C895" t="s">
        <v>1423</v>
      </c>
      <c r="D895">
        <v>77</v>
      </c>
      <c r="E895" t="s">
        <v>1978</v>
      </c>
      <c r="F895" t="s">
        <v>126</v>
      </c>
    </row>
    <row r="896" spans="1:6" hidden="1">
      <c r="A896">
        <v>894</v>
      </c>
      <c r="B896">
        <v>1218</v>
      </c>
      <c r="C896" t="s">
        <v>2693</v>
      </c>
      <c r="D896">
        <v>77</v>
      </c>
      <c r="E896" t="s">
        <v>1983</v>
      </c>
      <c r="F896" t="s">
        <v>106</v>
      </c>
    </row>
    <row r="897" spans="1:6" hidden="1">
      <c r="A897">
        <v>895</v>
      </c>
      <c r="B897">
        <v>1218</v>
      </c>
      <c r="C897" t="s">
        <v>2694</v>
      </c>
      <c r="D897">
        <v>77</v>
      </c>
      <c r="E897" t="s">
        <v>1987</v>
      </c>
      <c r="F897" t="s">
        <v>135</v>
      </c>
    </row>
    <row r="898" spans="1:6" hidden="1">
      <c r="A898">
        <v>896</v>
      </c>
      <c r="B898">
        <v>1218</v>
      </c>
      <c r="C898" t="s">
        <v>2695</v>
      </c>
      <c r="D898">
        <v>77</v>
      </c>
      <c r="E898" t="s">
        <v>1978</v>
      </c>
      <c r="F898" t="s">
        <v>126</v>
      </c>
    </row>
    <row r="899" spans="1:6" hidden="1">
      <c r="A899">
        <v>897</v>
      </c>
      <c r="B899">
        <v>1218</v>
      </c>
      <c r="C899" t="s">
        <v>2696</v>
      </c>
      <c r="D899">
        <v>77</v>
      </c>
      <c r="E899" t="s">
        <v>1982</v>
      </c>
      <c r="F899" t="s">
        <v>97</v>
      </c>
    </row>
    <row r="900" spans="1:6" hidden="1">
      <c r="A900">
        <v>898</v>
      </c>
      <c r="B900">
        <v>1218</v>
      </c>
      <c r="C900" t="s">
        <v>2697</v>
      </c>
      <c r="D900">
        <v>77</v>
      </c>
      <c r="E900" t="s">
        <v>1979</v>
      </c>
      <c r="F900" t="s">
        <v>53</v>
      </c>
    </row>
    <row r="901" spans="1:6" hidden="1">
      <c r="A901">
        <v>899</v>
      </c>
      <c r="B901">
        <v>1218</v>
      </c>
      <c r="C901" t="s">
        <v>720</v>
      </c>
      <c r="D901">
        <v>77</v>
      </c>
      <c r="E901" t="s">
        <v>1979</v>
      </c>
      <c r="F901" t="s">
        <v>2045</v>
      </c>
    </row>
    <row r="902" spans="1:6" hidden="1">
      <c r="A902">
        <v>900</v>
      </c>
      <c r="B902">
        <v>1218</v>
      </c>
      <c r="C902" t="s">
        <v>2698</v>
      </c>
      <c r="D902">
        <v>77</v>
      </c>
      <c r="E902" t="s">
        <v>2001</v>
      </c>
      <c r="F902" t="s">
        <v>2011</v>
      </c>
    </row>
    <row r="903" spans="1:6" hidden="1">
      <c r="A903">
        <v>901</v>
      </c>
      <c r="B903">
        <v>1218</v>
      </c>
      <c r="C903" t="s">
        <v>2699</v>
      </c>
      <c r="D903">
        <v>77</v>
      </c>
      <c r="E903" t="s">
        <v>1985</v>
      </c>
      <c r="F903" t="s">
        <v>2011</v>
      </c>
    </row>
    <row r="904" spans="1:6" hidden="1">
      <c r="A904">
        <v>902</v>
      </c>
      <c r="B904">
        <v>1218</v>
      </c>
      <c r="C904" t="s">
        <v>2700</v>
      </c>
      <c r="D904">
        <v>77</v>
      </c>
      <c r="E904" t="s">
        <v>1991</v>
      </c>
      <c r="F904" t="s">
        <v>88</v>
      </c>
    </row>
    <row r="905" spans="1:6" hidden="1">
      <c r="A905">
        <v>903</v>
      </c>
      <c r="B905">
        <v>1218</v>
      </c>
      <c r="C905" t="s">
        <v>2701</v>
      </c>
      <c r="D905">
        <v>77</v>
      </c>
      <c r="E905" t="s">
        <v>1988</v>
      </c>
      <c r="F905" t="s">
        <v>135</v>
      </c>
    </row>
    <row r="906" spans="1:6" hidden="1">
      <c r="A906">
        <v>904</v>
      </c>
      <c r="B906">
        <v>1218</v>
      </c>
      <c r="C906" t="s">
        <v>2702</v>
      </c>
      <c r="D906">
        <v>77</v>
      </c>
      <c r="E906" t="s">
        <v>1993</v>
      </c>
      <c r="F906" t="s">
        <v>88</v>
      </c>
    </row>
    <row r="907" spans="1:6" hidden="1">
      <c r="A907">
        <v>905</v>
      </c>
      <c r="B907">
        <v>1218</v>
      </c>
      <c r="C907" t="s">
        <v>2703</v>
      </c>
      <c r="D907">
        <v>77</v>
      </c>
      <c r="E907" t="s">
        <v>1982</v>
      </c>
      <c r="F907" t="s">
        <v>117</v>
      </c>
    </row>
    <row r="908" spans="1:6" hidden="1">
      <c r="A908">
        <v>906</v>
      </c>
      <c r="B908">
        <v>1218</v>
      </c>
      <c r="C908" t="s">
        <v>2704</v>
      </c>
      <c r="D908">
        <v>77</v>
      </c>
      <c r="E908" t="s">
        <v>2001</v>
      </c>
      <c r="F908" t="s">
        <v>135</v>
      </c>
    </row>
    <row r="909" spans="1:6" hidden="1">
      <c r="A909">
        <v>907</v>
      </c>
      <c r="B909">
        <v>1218</v>
      </c>
      <c r="C909" t="s">
        <v>2705</v>
      </c>
      <c r="D909">
        <v>77</v>
      </c>
      <c r="E909" t="s">
        <v>2009</v>
      </c>
      <c r="F909" t="s">
        <v>106</v>
      </c>
    </row>
    <row r="910" spans="1:6" hidden="1">
      <c r="A910">
        <v>908</v>
      </c>
      <c r="B910">
        <v>1218</v>
      </c>
      <c r="C910" t="s">
        <v>2706</v>
      </c>
      <c r="D910">
        <v>77</v>
      </c>
      <c r="E910" t="s">
        <v>1993</v>
      </c>
      <c r="F910" t="s">
        <v>2057</v>
      </c>
    </row>
    <row r="911" spans="1:6" hidden="1">
      <c r="A911">
        <v>909</v>
      </c>
      <c r="B911">
        <v>1218</v>
      </c>
      <c r="C911" t="s">
        <v>2707</v>
      </c>
      <c r="D911">
        <v>77</v>
      </c>
      <c r="E911" t="s">
        <v>1993</v>
      </c>
      <c r="F911" t="s">
        <v>97</v>
      </c>
    </row>
    <row r="912" spans="1:6" hidden="1">
      <c r="A912">
        <v>910</v>
      </c>
      <c r="B912">
        <v>1218</v>
      </c>
      <c r="C912" t="s">
        <v>2708</v>
      </c>
      <c r="D912">
        <v>77</v>
      </c>
      <c r="E912" t="s">
        <v>1978</v>
      </c>
      <c r="F912" t="s">
        <v>2314</v>
      </c>
    </row>
    <row r="913" spans="1:6" hidden="1">
      <c r="A913">
        <v>911</v>
      </c>
      <c r="B913">
        <v>1218</v>
      </c>
      <c r="C913" t="s">
        <v>2709</v>
      </c>
      <c r="D913">
        <v>77</v>
      </c>
      <c r="E913" t="s">
        <v>1997</v>
      </c>
      <c r="F913" t="s">
        <v>2023</v>
      </c>
    </row>
    <row r="914" spans="1:6" hidden="1">
      <c r="A914">
        <v>912</v>
      </c>
      <c r="B914">
        <v>1218</v>
      </c>
      <c r="C914" t="s">
        <v>2710</v>
      </c>
      <c r="D914">
        <v>77</v>
      </c>
      <c r="E914" t="s">
        <v>1978</v>
      </c>
      <c r="F914" t="s">
        <v>2011</v>
      </c>
    </row>
    <row r="915" spans="1:6" hidden="1">
      <c r="A915">
        <v>913</v>
      </c>
      <c r="B915">
        <v>1218</v>
      </c>
      <c r="C915" t="s">
        <v>2711</v>
      </c>
      <c r="D915">
        <v>77</v>
      </c>
      <c r="E915" t="s">
        <v>1993</v>
      </c>
      <c r="F915" t="s">
        <v>2093</v>
      </c>
    </row>
    <row r="916" spans="1:6" hidden="1">
      <c r="A916">
        <v>914</v>
      </c>
      <c r="B916">
        <v>1218</v>
      </c>
      <c r="C916" t="s">
        <v>2712</v>
      </c>
      <c r="D916">
        <v>77</v>
      </c>
      <c r="E916" t="s">
        <v>1979</v>
      </c>
      <c r="F916" t="s">
        <v>2093</v>
      </c>
    </row>
    <row r="917" spans="1:6" hidden="1">
      <c r="A917">
        <v>915</v>
      </c>
      <c r="B917">
        <v>1218</v>
      </c>
      <c r="C917" t="s">
        <v>556</v>
      </c>
      <c r="D917">
        <v>77</v>
      </c>
      <c r="E917" t="s">
        <v>1978</v>
      </c>
      <c r="F917" t="s">
        <v>53</v>
      </c>
    </row>
    <row r="918" spans="1:6" hidden="1">
      <c r="A918">
        <v>916</v>
      </c>
      <c r="B918">
        <v>1218</v>
      </c>
      <c r="C918" t="s">
        <v>1376</v>
      </c>
      <c r="D918">
        <v>77</v>
      </c>
      <c r="E918" t="s">
        <v>1978</v>
      </c>
      <c r="F918" t="s">
        <v>122</v>
      </c>
    </row>
    <row r="919" spans="1:6" hidden="1">
      <c r="A919">
        <v>917</v>
      </c>
      <c r="B919">
        <v>1218</v>
      </c>
      <c r="C919" t="s">
        <v>2713</v>
      </c>
      <c r="D919">
        <v>77</v>
      </c>
      <c r="E919" t="s">
        <v>1978</v>
      </c>
      <c r="F919" t="s">
        <v>106</v>
      </c>
    </row>
    <row r="920" spans="1:6" hidden="1">
      <c r="A920">
        <v>918</v>
      </c>
      <c r="B920">
        <v>1218</v>
      </c>
      <c r="C920" t="s">
        <v>2714</v>
      </c>
      <c r="D920">
        <v>77</v>
      </c>
      <c r="E920" t="s">
        <v>1979</v>
      </c>
      <c r="F920" t="s">
        <v>2715</v>
      </c>
    </row>
    <row r="921" spans="1:6" hidden="1">
      <c r="A921">
        <v>919</v>
      </c>
      <c r="B921">
        <v>1218</v>
      </c>
      <c r="C921" t="s">
        <v>2716</v>
      </c>
      <c r="D921">
        <v>77</v>
      </c>
      <c r="E921" t="s">
        <v>1988</v>
      </c>
      <c r="F921" t="s">
        <v>2113</v>
      </c>
    </row>
    <row r="922" spans="1:6" hidden="1">
      <c r="A922">
        <v>920</v>
      </c>
      <c r="B922">
        <v>1218</v>
      </c>
      <c r="C922" t="s">
        <v>2717</v>
      </c>
      <c r="D922">
        <v>77</v>
      </c>
      <c r="E922" t="s">
        <v>1983</v>
      </c>
      <c r="F922" t="s">
        <v>135</v>
      </c>
    </row>
    <row r="923" spans="1:6" hidden="1">
      <c r="A923">
        <v>921</v>
      </c>
      <c r="B923">
        <v>1218</v>
      </c>
      <c r="C923" t="s">
        <v>2718</v>
      </c>
      <c r="D923">
        <v>77</v>
      </c>
      <c r="E923" t="s">
        <v>1978</v>
      </c>
      <c r="F923" t="s">
        <v>70</v>
      </c>
    </row>
    <row r="924" spans="1:6" hidden="1">
      <c r="A924">
        <v>922</v>
      </c>
      <c r="B924">
        <v>1218</v>
      </c>
      <c r="C924" t="s">
        <v>2719</v>
      </c>
      <c r="D924">
        <v>77</v>
      </c>
      <c r="E924" t="s">
        <v>1987</v>
      </c>
      <c r="F924" t="s">
        <v>2011</v>
      </c>
    </row>
    <row r="925" spans="1:6" hidden="1">
      <c r="A925">
        <v>923</v>
      </c>
      <c r="B925">
        <v>1218</v>
      </c>
      <c r="C925" t="s">
        <v>424</v>
      </c>
      <c r="D925">
        <v>77</v>
      </c>
      <c r="E925" t="s">
        <v>1983</v>
      </c>
      <c r="F925" t="s">
        <v>2192</v>
      </c>
    </row>
    <row r="926" spans="1:6" hidden="1">
      <c r="A926">
        <v>924</v>
      </c>
      <c r="B926">
        <v>1218</v>
      </c>
      <c r="C926" t="s">
        <v>2720</v>
      </c>
      <c r="D926">
        <v>77</v>
      </c>
      <c r="E926" t="s">
        <v>1993</v>
      </c>
      <c r="F926" t="s">
        <v>106</v>
      </c>
    </row>
    <row r="927" spans="1:6" hidden="1">
      <c r="A927">
        <v>925</v>
      </c>
      <c r="B927">
        <v>1218</v>
      </c>
      <c r="C927" t="s">
        <v>2721</v>
      </c>
      <c r="D927">
        <v>77</v>
      </c>
      <c r="E927" t="s">
        <v>1979</v>
      </c>
      <c r="F927" t="s">
        <v>106</v>
      </c>
    </row>
    <row r="928" spans="1:6" hidden="1">
      <c r="A928">
        <v>926</v>
      </c>
      <c r="B928">
        <v>1218</v>
      </c>
      <c r="C928" t="s">
        <v>2722</v>
      </c>
      <c r="D928">
        <v>77</v>
      </c>
      <c r="E928" t="s">
        <v>1983</v>
      </c>
      <c r="F928" t="s">
        <v>106</v>
      </c>
    </row>
    <row r="929" spans="1:6" hidden="1">
      <c r="A929">
        <v>927</v>
      </c>
      <c r="B929">
        <v>1218</v>
      </c>
      <c r="C929" t="s">
        <v>2723</v>
      </c>
      <c r="D929">
        <v>77</v>
      </c>
      <c r="E929" t="s">
        <v>1985</v>
      </c>
      <c r="F929" t="s">
        <v>97</v>
      </c>
    </row>
    <row r="930" spans="1:6" hidden="1">
      <c r="A930">
        <v>928</v>
      </c>
      <c r="B930">
        <v>1218</v>
      </c>
      <c r="C930" t="s">
        <v>2724</v>
      </c>
      <c r="D930">
        <v>77</v>
      </c>
      <c r="E930" t="s">
        <v>1993</v>
      </c>
      <c r="F930" t="s">
        <v>126</v>
      </c>
    </row>
    <row r="931" spans="1:6" hidden="1">
      <c r="A931">
        <v>929</v>
      </c>
      <c r="B931">
        <v>1218</v>
      </c>
      <c r="C931" t="s">
        <v>2725</v>
      </c>
      <c r="D931">
        <v>77</v>
      </c>
      <c r="E931" t="s">
        <v>1983</v>
      </c>
      <c r="F931" t="s">
        <v>97</v>
      </c>
    </row>
    <row r="932" spans="1:6" hidden="1">
      <c r="A932">
        <v>930</v>
      </c>
      <c r="B932">
        <v>1218</v>
      </c>
      <c r="C932" t="s">
        <v>2726</v>
      </c>
      <c r="D932">
        <v>77</v>
      </c>
      <c r="E932" t="s">
        <v>1988</v>
      </c>
      <c r="F932" t="s">
        <v>106</v>
      </c>
    </row>
    <row r="933" spans="1:6" hidden="1">
      <c r="A933">
        <v>931</v>
      </c>
      <c r="B933">
        <v>1218</v>
      </c>
      <c r="C933" t="s">
        <v>2727</v>
      </c>
      <c r="D933">
        <v>77</v>
      </c>
      <c r="E933" t="s">
        <v>1988</v>
      </c>
      <c r="F933" t="s">
        <v>53</v>
      </c>
    </row>
    <row r="934" spans="1:6" hidden="1">
      <c r="A934">
        <v>932</v>
      </c>
      <c r="B934">
        <v>1218</v>
      </c>
      <c r="C934" t="s">
        <v>2728</v>
      </c>
      <c r="D934">
        <v>77</v>
      </c>
      <c r="E934" t="s">
        <v>1983</v>
      </c>
      <c r="F934" t="s">
        <v>53</v>
      </c>
    </row>
    <row r="935" spans="1:6" hidden="1">
      <c r="A935">
        <v>933</v>
      </c>
      <c r="B935">
        <v>1218</v>
      </c>
      <c r="C935" t="s">
        <v>1485</v>
      </c>
      <c r="D935">
        <v>77</v>
      </c>
      <c r="E935" t="s">
        <v>1983</v>
      </c>
      <c r="F935" t="s">
        <v>133</v>
      </c>
    </row>
    <row r="936" spans="1:6" hidden="1">
      <c r="A936">
        <v>934</v>
      </c>
      <c r="B936">
        <v>1218</v>
      </c>
      <c r="C936" t="s">
        <v>2729</v>
      </c>
      <c r="D936">
        <v>77</v>
      </c>
      <c r="E936" t="s">
        <v>1983</v>
      </c>
      <c r="F936" t="s">
        <v>2000</v>
      </c>
    </row>
    <row r="937" spans="1:6" hidden="1">
      <c r="A937">
        <v>935</v>
      </c>
      <c r="B937">
        <v>1218</v>
      </c>
      <c r="C937" t="s">
        <v>2730</v>
      </c>
      <c r="D937">
        <v>77</v>
      </c>
      <c r="E937" t="s">
        <v>1993</v>
      </c>
      <c r="F937" t="s">
        <v>126</v>
      </c>
    </row>
    <row r="938" spans="1:6" hidden="1">
      <c r="A938">
        <v>936</v>
      </c>
      <c r="B938">
        <v>1218</v>
      </c>
      <c r="C938" t="s">
        <v>2731</v>
      </c>
      <c r="D938">
        <v>77</v>
      </c>
      <c r="E938" t="s">
        <v>1993</v>
      </c>
      <c r="F938" t="s">
        <v>126</v>
      </c>
    </row>
    <row r="939" spans="1:6" hidden="1">
      <c r="A939">
        <v>937</v>
      </c>
      <c r="B939">
        <v>1218</v>
      </c>
      <c r="C939" t="s">
        <v>2732</v>
      </c>
      <c r="D939">
        <v>77</v>
      </c>
      <c r="E939" t="s">
        <v>2001</v>
      </c>
      <c r="F939" t="s">
        <v>2168</v>
      </c>
    </row>
    <row r="940" spans="1:6" hidden="1">
      <c r="A940">
        <v>938</v>
      </c>
      <c r="B940">
        <v>1218</v>
      </c>
      <c r="C940" t="s">
        <v>1526</v>
      </c>
      <c r="D940">
        <v>77</v>
      </c>
      <c r="E940" t="s">
        <v>1982</v>
      </c>
      <c r="F940" t="s">
        <v>135</v>
      </c>
    </row>
    <row r="941" spans="1:6" hidden="1">
      <c r="A941">
        <v>939</v>
      </c>
      <c r="B941">
        <v>1218</v>
      </c>
      <c r="C941" t="s">
        <v>2733</v>
      </c>
      <c r="D941">
        <v>77</v>
      </c>
      <c r="E941" t="s">
        <v>1979</v>
      </c>
      <c r="F941" t="s">
        <v>2017</v>
      </c>
    </row>
    <row r="942" spans="1:6" hidden="1">
      <c r="A942">
        <v>940</v>
      </c>
      <c r="B942">
        <v>1218</v>
      </c>
      <c r="C942" t="s">
        <v>2734</v>
      </c>
      <c r="D942">
        <v>77</v>
      </c>
      <c r="E942" t="s">
        <v>1993</v>
      </c>
      <c r="F942" t="s">
        <v>2071</v>
      </c>
    </row>
    <row r="943" spans="1:6" hidden="1">
      <c r="A943">
        <v>941</v>
      </c>
      <c r="B943">
        <v>1218</v>
      </c>
      <c r="C943" t="s">
        <v>2735</v>
      </c>
      <c r="D943">
        <v>77</v>
      </c>
      <c r="E943" t="s">
        <v>1982</v>
      </c>
      <c r="F943" t="s">
        <v>2000</v>
      </c>
    </row>
    <row r="944" spans="1:6" hidden="1">
      <c r="A944">
        <v>942</v>
      </c>
      <c r="B944">
        <v>1218</v>
      </c>
      <c r="C944" t="s">
        <v>2736</v>
      </c>
      <c r="D944">
        <v>77</v>
      </c>
      <c r="E944" t="s">
        <v>1983</v>
      </c>
      <c r="F944" t="s">
        <v>2672</v>
      </c>
    </row>
    <row r="945" spans="1:6" hidden="1">
      <c r="A945">
        <v>943</v>
      </c>
      <c r="B945">
        <v>1218</v>
      </c>
      <c r="C945" t="s">
        <v>1301</v>
      </c>
      <c r="D945">
        <v>77</v>
      </c>
      <c r="E945" t="s">
        <v>1983</v>
      </c>
      <c r="F945" t="s">
        <v>117</v>
      </c>
    </row>
    <row r="946" spans="1:6" hidden="1">
      <c r="A946">
        <v>944</v>
      </c>
      <c r="B946">
        <v>1218</v>
      </c>
      <c r="C946" t="s">
        <v>2737</v>
      </c>
      <c r="D946">
        <v>77</v>
      </c>
      <c r="E946" t="s">
        <v>1997</v>
      </c>
      <c r="F946" t="s">
        <v>53</v>
      </c>
    </row>
    <row r="947" spans="1:6" hidden="1">
      <c r="A947">
        <v>945</v>
      </c>
      <c r="B947">
        <v>1218</v>
      </c>
      <c r="C947" t="s">
        <v>2738</v>
      </c>
      <c r="D947">
        <v>77</v>
      </c>
      <c r="E947" t="s">
        <v>2001</v>
      </c>
      <c r="F947" t="s">
        <v>135</v>
      </c>
    </row>
    <row r="948" spans="1:6" hidden="1">
      <c r="A948">
        <v>946</v>
      </c>
      <c r="B948">
        <v>1218</v>
      </c>
      <c r="C948" t="s">
        <v>2739</v>
      </c>
      <c r="D948">
        <v>77</v>
      </c>
      <c r="E948" t="s">
        <v>1978</v>
      </c>
      <c r="F948" t="s">
        <v>2052</v>
      </c>
    </row>
    <row r="949" spans="1:6" hidden="1">
      <c r="A949">
        <v>947</v>
      </c>
      <c r="B949">
        <v>1218</v>
      </c>
      <c r="C949" t="s">
        <v>2740</v>
      </c>
      <c r="D949">
        <v>77</v>
      </c>
      <c r="E949" t="s">
        <v>1979</v>
      </c>
      <c r="F949" t="s">
        <v>2057</v>
      </c>
    </row>
    <row r="950" spans="1:6" hidden="1">
      <c r="A950">
        <v>948</v>
      </c>
      <c r="B950">
        <v>1218</v>
      </c>
      <c r="C950" t="s">
        <v>2741</v>
      </c>
      <c r="D950">
        <v>77</v>
      </c>
      <c r="E950" t="s">
        <v>1993</v>
      </c>
      <c r="F950" t="s">
        <v>97</v>
      </c>
    </row>
    <row r="951" spans="1:6" hidden="1">
      <c r="A951">
        <v>949</v>
      </c>
      <c r="B951">
        <v>1218</v>
      </c>
      <c r="C951" t="s">
        <v>2742</v>
      </c>
      <c r="D951">
        <v>77</v>
      </c>
      <c r="E951" t="s">
        <v>1987</v>
      </c>
      <c r="F951" t="s">
        <v>106</v>
      </c>
    </row>
    <row r="952" spans="1:6" hidden="1">
      <c r="A952">
        <v>950</v>
      </c>
      <c r="B952">
        <v>1218</v>
      </c>
      <c r="C952" t="s">
        <v>2743</v>
      </c>
      <c r="D952">
        <v>77</v>
      </c>
      <c r="E952" t="s">
        <v>1978</v>
      </c>
      <c r="F952" t="s">
        <v>97</v>
      </c>
    </row>
    <row r="953" spans="1:6" hidden="1">
      <c r="A953">
        <v>951</v>
      </c>
      <c r="B953">
        <v>1218</v>
      </c>
      <c r="C953" t="s">
        <v>2744</v>
      </c>
      <c r="D953">
        <v>77</v>
      </c>
      <c r="E953" t="s">
        <v>1988</v>
      </c>
      <c r="F953" t="s">
        <v>135</v>
      </c>
    </row>
    <row r="954" spans="1:6" hidden="1">
      <c r="A954">
        <v>952</v>
      </c>
      <c r="B954">
        <v>1218</v>
      </c>
      <c r="C954" t="s">
        <v>2745</v>
      </c>
      <c r="D954">
        <v>77</v>
      </c>
      <c r="E954" t="s">
        <v>1978</v>
      </c>
      <c r="F954" t="s">
        <v>2023</v>
      </c>
    </row>
    <row r="955" spans="1:6" hidden="1">
      <c r="A955">
        <v>953</v>
      </c>
      <c r="B955">
        <v>1218</v>
      </c>
      <c r="C955" t="s">
        <v>1482</v>
      </c>
      <c r="D955">
        <v>77</v>
      </c>
      <c r="E955" t="s">
        <v>1988</v>
      </c>
      <c r="F955" t="s">
        <v>133</v>
      </c>
    </row>
    <row r="956" spans="1:6" hidden="1">
      <c r="A956">
        <v>954</v>
      </c>
      <c r="B956">
        <v>1218</v>
      </c>
      <c r="C956" t="s">
        <v>2746</v>
      </c>
      <c r="D956">
        <v>77</v>
      </c>
      <c r="E956" t="s">
        <v>2001</v>
      </c>
      <c r="F956" t="s">
        <v>97</v>
      </c>
    </row>
    <row r="957" spans="1:6" hidden="1">
      <c r="A957">
        <v>955</v>
      </c>
      <c r="B957">
        <v>1218</v>
      </c>
      <c r="C957" t="s">
        <v>2747</v>
      </c>
      <c r="D957">
        <v>77</v>
      </c>
      <c r="E957" t="s">
        <v>1979</v>
      </c>
      <c r="F957" t="s">
        <v>2000</v>
      </c>
    </row>
    <row r="958" spans="1:6" hidden="1">
      <c r="A958">
        <v>956</v>
      </c>
      <c r="B958">
        <v>1218</v>
      </c>
      <c r="C958" t="s">
        <v>559</v>
      </c>
      <c r="D958">
        <v>77</v>
      </c>
      <c r="E958" t="s">
        <v>1978</v>
      </c>
      <c r="F958" t="s">
        <v>53</v>
      </c>
    </row>
    <row r="959" spans="1:6" hidden="1">
      <c r="A959">
        <v>957</v>
      </c>
      <c r="B959">
        <v>1218</v>
      </c>
      <c r="C959" t="s">
        <v>2748</v>
      </c>
      <c r="D959">
        <v>77</v>
      </c>
      <c r="E959" t="s">
        <v>2001</v>
      </c>
      <c r="F959" t="s">
        <v>117</v>
      </c>
    </row>
    <row r="960" spans="1:6" hidden="1">
      <c r="A960">
        <v>958</v>
      </c>
      <c r="B960">
        <v>1218</v>
      </c>
      <c r="C960" t="s">
        <v>2749</v>
      </c>
      <c r="D960">
        <v>77</v>
      </c>
      <c r="E960" t="s">
        <v>1983</v>
      </c>
      <c r="F960" t="s">
        <v>97</v>
      </c>
    </row>
    <row r="961" spans="1:6" hidden="1">
      <c r="A961">
        <v>959</v>
      </c>
      <c r="B961">
        <v>1218</v>
      </c>
      <c r="C961" t="s">
        <v>2750</v>
      </c>
      <c r="D961">
        <v>77</v>
      </c>
      <c r="E961" t="s">
        <v>1978</v>
      </c>
      <c r="F961" t="s">
        <v>70</v>
      </c>
    </row>
    <row r="962" spans="1:6" hidden="1">
      <c r="A962">
        <v>960</v>
      </c>
      <c r="B962">
        <v>1218</v>
      </c>
      <c r="C962" t="s">
        <v>2751</v>
      </c>
      <c r="D962">
        <v>77</v>
      </c>
      <c r="E962" t="s">
        <v>1993</v>
      </c>
      <c r="F962" t="s">
        <v>126</v>
      </c>
    </row>
    <row r="963" spans="1:6" hidden="1">
      <c r="A963">
        <v>961</v>
      </c>
      <c r="B963">
        <v>1218</v>
      </c>
      <c r="C963" t="s">
        <v>2752</v>
      </c>
      <c r="D963">
        <v>77</v>
      </c>
      <c r="E963" t="s">
        <v>2001</v>
      </c>
      <c r="F963" t="s">
        <v>2071</v>
      </c>
    </row>
    <row r="964" spans="1:6" hidden="1">
      <c r="A964">
        <v>4750</v>
      </c>
      <c r="B964">
        <v>5037</v>
      </c>
      <c r="C964" t="s">
        <v>512</v>
      </c>
      <c r="D964">
        <v>70</v>
      </c>
      <c r="E964" t="s">
        <v>1978</v>
      </c>
      <c r="F964" t="s">
        <v>51</v>
      </c>
    </row>
    <row r="965" spans="1:6" hidden="1">
      <c r="A965">
        <v>963</v>
      </c>
      <c r="B965">
        <v>1218</v>
      </c>
      <c r="C965" t="s">
        <v>2753</v>
      </c>
      <c r="D965">
        <v>77</v>
      </c>
      <c r="E965" t="s">
        <v>1988</v>
      </c>
      <c r="F965" t="s">
        <v>2071</v>
      </c>
    </row>
    <row r="966" spans="1:6" hidden="1">
      <c r="A966">
        <v>964</v>
      </c>
      <c r="B966">
        <v>1218</v>
      </c>
      <c r="C966" t="s">
        <v>2754</v>
      </c>
      <c r="D966">
        <v>77</v>
      </c>
      <c r="E966" t="s">
        <v>1988</v>
      </c>
      <c r="F966" t="s">
        <v>53</v>
      </c>
    </row>
    <row r="967" spans="1:6" hidden="1">
      <c r="A967">
        <v>965</v>
      </c>
      <c r="B967">
        <v>1218</v>
      </c>
      <c r="C967" t="s">
        <v>801</v>
      </c>
      <c r="D967">
        <v>77</v>
      </c>
      <c r="E967" t="s">
        <v>1983</v>
      </c>
      <c r="F967" t="s">
        <v>75</v>
      </c>
    </row>
    <row r="968" spans="1:6" hidden="1">
      <c r="A968">
        <v>966</v>
      </c>
      <c r="B968">
        <v>1218</v>
      </c>
      <c r="C968" t="s">
        <v>2310</v>
      </c>
      <c r="D968">
        <v>77</v>
      </c>
      <c r="E968" t="s">
        <v>1985</v>
      </c>
      <c r="F968" t="s">
        <v>126</v>
      </c>
    </row>
    <row r="969" spans="1:6" hidden="1">
      <c r="A969">
        <v>967</v>
      </c>
      <c r="B969">
        <v>1218</v>
      </c>
      <c r="C969" t="s">
        <v>2755</v>
      </c>
      <c r="D969">
        <v>77</v>
      </c>
      <c r="E969" t="s">
        <v>2001</v>
      </c>
      <c r="F969" t="s">
        <v>2111</v>
      </c>
    </row>
    <row r="970" spans="1:6" hidden="1">
      <c r="A970">
        <v>968</v>
      </c>
      <c r="B970">
        <v>1218</v>
      </c>
      <c r="C970" t="s">
        <v>2756</v>
      </c>
      <c r="D970">
        <v>77</v>
      </c>
      <c r="E970" t="s">
        <v>1993</v>
      </c>
      <c r="F970" t="s">
        <v>70</v>
      </c>
    </row>
    <row r="971" spans="1:6" hidden="1">
      <c r="A971">
        <v>969</v>
      </c>
      <c r="B971">
        <v>1218</v>
      </c>
      <c r="C971" t="s">
        <v>2757</v>
      </c>
      <c r="D971">
        <v>77</v>
      </c>
      <c r="E971" t="s">
        <v>1978</v>
      </c>
      <c r="F971" t="s">
        <v>70</v>
      </c>
    </row>
    <row r="972" spans="1:6" hidden="1">
      <c r="A972">
        <v>970</v>
      </c>
      <c r="B972">
        <v>1218</v>
      </c>
      <c r="C972" t="s">
        <v>2758</v>
      </c>
      <c r="D972">
        <v>77</v>
      </c>
      <c r="E972" t="s">
        <v>1982</v>
      </c>
      <c r="F972" t="s">
        <v>2093</v>
      </c>
    </row>
    <row r="973" spans="1:6" hidden="1">
      <c r="A973">
        <v>971</v>
      </c>
      <c r="B973">
        <v>1218</v>
      </c>
      <c r="C973" t="s">
        <v>2759</v>
      </c>
      <c r="D973">
        <v>77</v>
      </c>
      <c r="E973" t="s">
        <v>1983</v>
      </c>
      <c r="F973" t="s">
        <v>97</v>
      </c>
    </row>
    <row r="974" spans="1:6" hidden="1">
      <c r="A974">
        <v>972</v>
      </c>
      <c r="B974">
        <v>1218</v>
      </c>
      <c r="C974" t="s">
        <v>1165</v>
      </c>
      <c r="D974">
        <v>77</v>
      </c>
      <c r="E974" t="s">
        <v>1988</v>
      </c>
      <c r="F974" t="s">
        <v>104</v>
      </c>
    </row>
    <row r="975" spans="1:6" hidden="1">
      <c r="A975">
        <v>973</v>
      </c>
      <c r="B975">
        <v>1218</v>
      </c>
      <c r="C975" t="s">
        <v>1476</v>
      </c>
      <c r="D975">
        <v>77</v>
      </c>
      <c r="E975" t="s">
        <v>1979</v>
      </c>
      <c r="F975" t="s">
        <v>133</v>
      </c>
    </row>
    <row r="976" spans="1:6" hidden="1">
      <c r="A976">
        <v>974</v>
      </c>
      <c r="B976">
        <v>1218</v>
      </c>
      <c r="C976" t="s">
        <v>2760</v>
      </c>
      <c r="D976">
        <v>77</v>
      </c>
      <c r="E976" t="s">
        <v>1983</v>
      </c>
      <c r="F976" t="s">
        <v>97</v>
      </c>
    </row>
    <row r="977" spans="1:6" hidden="1">
      <c r="A977">
        <v>975</v>
      </c>
      <c r="B977">
        <v>1218</v>
      </c>
      <c r="C977" t="s">
        <v>2761</v>
      </c>
      <c r="D977">
        <v>77</v>
      </c>
      <c r="E977" t="s">
        <v>1978</v>
      </c>
      <c r="F977" t="s">
        <v>138</v>
      </c>
    </row>
    <row r="978" spans="1:6" hidden="1">
      <c r="A978">
        <v>976</v>
      </c>
      <c r="B978">
        <v>1218</v>
      </c>
      <c r="C978" t="s">
        <v>2762</v>
      </c>
      <c r="D978">
        <v>77</v>
      </c>
      <c r="E978" t="s">
        <v>1983</v>
      </c>
      <c r="F978" t="s">
        <v>117</v>
      </c>
    </row>
    <row r="979" spans="1:6" hidden="1">
      <c r="A979">
        <v>977</v>
      </c>
      <c r="B979">
        <v>1218</v>
      </c>
      <c r="C979" t="s">
        <v>2763</v>
      </c>
      <c r="D979">
        <v>77</v>
      </c>
      <c r="E979" t="s">
        <v>1982</v>
      </c>
      <c r="F979" t="s">
        <v>135</v>
      </c>
    </row>
    <row r="980" spans="1:6" hidden="1">
      <c r="A980">
        <v>978</v>
      </c>
      <c r="B980">
        <v>1218</v>
      </c>
      <c r="C980" t="s">
        <v>347</v>
      </c>
      <c r="D980">
        <v>77</v>
      </c>
      <c r="E980" t="s">
        <v>1987</v>
      </c>
      <c r="F980" t="s">
        <v>26</v>
      </c>
    </row>
    <row r="981" spans="1:6" hidden="1">
      <c r="A981">
        <v>979</v>
      </c>
      <c r="B981">
        <v>1218</v>
      </c>
      <c r="C981" t="s">
        <v>2764</v>
      </c>
      <c r="D981">
        <v>77</v>
      </c>
      <c r="E981" t="s">
        <v>1978</v>
      </c>
      <c r="F981" t="s">
        <v>106</v>
      </c>
    </row>
    <row r="982" spans="1:6" hidden="1">
      <c r="A982">
        <v>980</v>
      </c>
      <c r="B982">
        <v>1218</v>
      </c>
      <c r="C982" t="s">
        <v>2765</v>
      </c>
      <c r="D982">
        <v>77</v>
      </c>
      <c r="E982" t="s">
        <v>1978</v>
      </c>
      <c r="F982" t="s">
        <v>2093</v>
      </c>
    </row>
    <row r="983" spans="1:6" hidden="1">
      <c r="A983">
        <v>981</v>
      </c>
      <c r="B983">
        <v>1218</v>
      </c>
      <c r="C983" t="s">
        <v>2766</v>
      </c>
      <c r="D983">
        <v>77</v>
      </c>
      <c r="E983" t="s">
        <v>2001</v>
      </c>
      <c r="F983" t="s">
        <v>97</v>
      </c>
    </row>
    <row r="984" spans="1:6" hidden="1">
      <c r="A984">
        <v>982</v>
      </c>
      <c r="B984">
        <v>1218</v>
      </c>
      <c r="C984" t="s">
        <v>1488</v>
      </c>
      <c r="D984">
        <v>77</v>
      </c>
      <c r="E984" t="s">
        <v>1987</v>
      </c>
      <c r="F984" t="s">
        <v>133</v>
      </c>
    </row>
    <row r="985" spans="1:6" hidden="1">
      <c r="A985">
        <v>983</v>
      </c>
      <c r="B985">
        <v>1218</v>
      </c>
      <c r="C985" t="s">
        <v>2767</v>
      </c>
      <c r="D985">
        <v>77</v>
      </c>
      <c r="E985" t="s">
        <v>1983</v>
      </c>
      <c r="F985" t="s">
        <v>2000</v>
      </c>
    </row>
    <row r="986" spans="1:6" hidden="1">
      <c r="A986">
        <v>984</v>
      </c>
      <c r="B986">
        <v>1218</v>
      </c>
      <c r="C986" t="s">
        <v>2768</v>
      </c>
      <c r="D986">
        <v>77</v>
      </c>
      <c r="E986" t="s">
        <v>1982</v>
      </c>
      <c r="F986" t="s">
        <v>53</v>
      </c>
    </row>
    <row r="987" spans="1:6" hidden="1">
      <c r="A987">
        <v>985</v>
      </c>
      <c r="B987">
        <v>1218</v>
      </c>
      <c r="C987" t="s">
        <v>2769</v>
      </c>
      <c r="D987">
        <v>77</v>
      </c>
      <c r="E987" t="s">
        <v>1988</v>
      </c>
      <c r="F987" t="s">
        <v>97</v>
      </c>
    </row>
    <row r="988" spans="1:6" hidden="1">
      <c r="A988">
        <v>986</v>
      </c>
      <c r="B988">
        <v>1218</v>
      </c>
      <c r="C988" t="s">
        <v>2770</v>
      </c>
      <c r="D988">
        <v>77</v>
      </c>
      <c r="E988" t="s">
        <v>1993</v>
      </c>
      <c r="F988" t="s">
        <v>126</v>
      </c>
    </row>
    <row r="989" spans="1:6" hidden="1">
      <c r="A989">
        <v>987</v>
      </c>
      <c r="B989">
        <v>1218</v>
      </c>
      <c r="C989" t="s">
        <v>2771</v>
      </c>
      <c r="D989">
        <v>77</v>
      </c>
      <c r="E989" t="s">
        <v>1982</v>
      </c>
      <c r="F989" t="s">
        <v>2000</v>
      </c>
    </row>
    <row r="990" spans="1:6" hidden="1">
      <c r="A990">
        <v>14714</v>
      </c>
      <c r="B990">
        <v>16153</v>
      </c>
      <c r="C990" t="s">
        <v>515</v>
      </c>
      <c r="D990">
        <v>57</v>
      </c>
      <c r="E990" t="s">
        <v>1978</v>
      </c>
      <c r="F990" t="s">
        <v>51</v>
      </c>
    </row>
    <row r="991" spans="1:6" hidden="1">
      <c r="A991">
        <v>989</v>
      </c>
      <c r="B991">
        <v>1218</v>
      </c>
      <c r="C991" t="s">
        <v>2772</v>
      </c>
      <c r="D991">
        <v>77</v>
      </c>
      <c r="E991" t="s">
        <v>1978</v>
      </c>
      <c r="F991" t="s">
        <v>104</v>
      </c>
    </row>
    <row r="992" spans="1:6" hidden="1">
      <c r="A992">
        <v>990</v>
      </c>
      <c r="B992">
        <v>1218</v>
      </c>
      <c r="C992" t="s">
        <v>2773</v>
      </c>
      <c r="D992">
        <v>77</v>
      </c>
      <c r="E992" t="s">
        <v>1985</v>
      </c>
      <c r="F992" t="s">
        <v>110</v>
      </c>
    </row>
    <row r="993" spans="1:6" hidden="1">
      <c r="A993">
        <v>991</v>
      </c>
      <c r="B993">
        <v>1218</v>
      </c>
      <c r="C993" t="s">
        <v>2774</v>
      </c>
      <c r="D993">
        <v>77</v>
      </c>
      <c r="E993" t="s">
        <v>1978</v>
      </c>
      <c r="F993" t="s">
        <v>2023</v>
      </c>
    </row>
    <row r="994" spans="1:6" hidden="1">
      <c r="A994">
        <v>992</v>
      </c>
      <c r="B994">
        <v>1218</v>
      </c>
      <c r="C994" t="s">
        <v>2775</v>
      </c>
      <c r="D994">
        <v>77</v>
      </c>
      <c r="E994" t="s">
        <v>1979</v>
      </c>
      <c r="F994" t="s">
        <v>2222</v>
      </c>
    </row>
    <row r="995" spans="1:6" hidden="1">
      <c r="A995">
        <v>993</v>
      </c>
      <c r="B995">
        <v>1218</v>
      </c>
      <c r="C995" t="s">
        <v>2776</v>
      </c>
      <c r="D995">
        <v>77</v>
      </c>
      <c r="E995" t="s">
        <v>1997</v>
      </c>
      <c r="F995" t="s">
        <v>2113</v>
      </c>
    </row>
    <row r="996" spans="1:6" hidden="1">
      <c r="A996">
        <v>994</v>
      </c>
      <c r="B996">
        <v>1218</v>
      </c>
      <c r="C996" t="s">
        <v>688</v>
      </c>
      <c r="D996">
        <v>77</v>
      </c>
      <c r="E996" t="s">
        <v>1978</v>
      </c>
      <c r="F996" t="s">
        <v>64</v>
      </c>
    </row>
    <row r="997" spans="1:6" hidden="1">
      <c r="A997">
        <v>995</v>
      </c>
      <c r="B997">
        <v>1218</v>
      </c>
      <c r="C997" t="s">
        <v>812</v>
      </c>
      <c r="D997">
        <v>77</v>
      </c>
      <c r="E997" t="s">
        <v>1982</v>
      </c>
      <c r="F997" t="s">
        <v>75</v>
      </c>
    </row>
    <row r="998" spans="1:6" hidden="1">
      <c r="A998">
        <v>996</v>
      </c>
      <c r="B998">
        <v>1218</v>
      </c>
      <c r="C998" t="s">
        <v>2777</v>
      </c>
      <c r="D998">
        <v>77</v>
      </c>
      <c r="E998" t="s">
        <v>1982</v>
      </c>
      <c r="F998" t="s">
        <v>106</v>
      </c>
    </row>
    <row r="999" spans="1:6" hidden="1">
      <c r="A999">
        <v>997</v>
      </c>
      <c r="B999">
        <v>1218</v>
      </c>
      <c r="C999" t="s">
        <v>2778</v>
      </c>
      <c r="D999">
        <v>77</v>
      </c>
      <c r="E999" t="s">
        <v>1978</v>
      </c>
      <c r="F999" t="s">
        <v>53</v>
      </c>
    </row>
    <row r="1000" spans="1:6" hidden="1">
      <c r="A1000">
        <v>998</v>
      </c>
      <c r="B1000">
        <v>1218</v>
      </c>
      <c r="C1000" t="s">
        <v>2779</v>
      </c>
      <c r="D1000">
        <v>77</v>
      </c>
      <c r="E1000" t="s">
        <v>1993</v>
      </c>
      <c r="F1000" t="s">
        <v>126</v>
      </c>
    </row>
    <row r="1001" spans="1:6" hidden="1">
      <c r="A1001">
        <v>999</v>
      </c>
      <c r="B1001">
        <v>1218</v>
      </c>
      <c r="C1001" t="s">
        <v>2780</v>
      </c>
      <c r="D1001">
        <v>77</v>
      </c>
      <c r="E1001" t="s">
        <v>1987</v>
      </c>
      <c r="F1001" t="s">
        <v>97</v>
      </c>
    </row>
    <row r="1002" spans="1:6" hidden="1">
      <c r="A1002">
        <v>1000</v>
      </c>
      <c r="B1002">
        <v>1218</v>
      </c>
      <c r="C1002" t="s">
        <v>2781</v>
      </c>
      <c r="D1002">
        <v>77</v>
      </c>
      <c r="E1002" t="s">
        <v>1979</v>
      </c>
      <c r="F1002" t="s">
        <v>70</v>
      </c>
    </row>
    <row r="1003" spans="1:6" hidden="1">
      <c r="A1003">
        <v>1001</v>
      </c>
      <c r="B1003">
        <v>1218</v>
      </c>
      <c r="C1003" t="s">
        <v>1372</v>
      </c>
      <c r="D1003">
        <v>77</v>
      </c>
      <c r="E1003" t="s">
        <v>1982</v>
      </c>
      <c r="F1003" t="s">
        <v>122</v>
      </c>
    </row>
    <row r="1004" spans="1:6" hidden="1">
      <c r="A1004">
        <v>1002</v>
      </c>
      <c r="B1004">
        <v>1218</v>
      </c>
      <c r="C1004" t="s">
        <v>961</v>
      </c>
      <c r="D1004">
        <v>77</v>
      </c>
      <c r="E1004" t="s">
        <v>1979</v>
      </c>
      <c r="F1004" t="s">
        <v>88</v>
      </c>
    </row>
    <row r="1005" spans="1:6" hidden="1">
      <c r="A1005">
        <v>1003</v>
      </c>
      <c r="B1005">
        <v>1218</v>
      </c>
      <c r="C1005" t="s">
        <v>2782</v>
      </c>
      <c r="D1005">
        <v>77</v>
      </c>
      <c r="E1005" t="s">
        <v>1993</v>
      </c>
      <c r="F1005" t="s">
        <v>70</v>
      </c>
    </row>
    <row r="1006" spans="1:6" hidden="1">
      <c r="A1006">
        <v>1004</v>
      </c>
      <c r="B1006">
        <v>1218</v>
      </c>
      <c r="C1006" t="s">
        <v>2783</v>
      </c>
      <c r="D1006">
        <v>77</v>
      </c>
      <c r="E1006" t="s">
        <v>1978</v>
      </c>
      <c r="F1006" t="s">
        <v>117</v>
      </c>
    </row>
    <row r="1007" spans="1:6" hidden="1">
      <c r="A1007">
        <v>1005</v>
      </c>
      <c r="B1007">
        <v>1218</v>
      </c>
      <c r="C1007" t="s">
        <v>2784</v>
      </c>
      <c r="D1007">
        <v>77</v>
      </c>
      <c r="E1007" t="s">
        <v>2001</v>
      </c>
      <c r="F1007" t="s">
        <v>133</v>
      </c>
    </row>
    <row r="1008" spans="1:6" hidden="1">
      <c r="A1008">
        <v>1006</v>
      </c>
      <c r="B1008">
        <v>1218</v>
      </c>
      <c r="C1008" t="s">
        <v>2785</v>
      </c>
      <c r="D1008">
        <v>77</v>
      </c>
      <c r="E1008" t="s">
        <v>1982</v>
      </c>
      <c r="F1008" t="s">
        <v>135</v>
      </c>
    </row>
    <row r="1009" spans="1:6" hidden="1">
      <c r="A1009">
        <v>1007</v>
      </c>
      <c r="B1009">
        <v>1218</v>
      </c>
      <c r="C1009" t="s">
        <v>2786</v>
      </c>
      <c r="D1009">
        <v>77</v>
      </c>
      <c r="E1009" t="s">
        <v>2001</v>
      </c>
      <c r="F1009" t="s">
        <v>135</v>
      </c>
    </row>
    <row r="1010" spans="1:6" hidden="1">
      <c r="A1010">
        <v>1008</v>
      </c>
      <c r="B1010">
        <v>1218</v>
      </c>
      <c r="C1010" t="s">
        <v>2787</v>
      </c>
      <c r="D1010">
        <v>77</v>
      </c>
      <c r="E1010" t="s">
        <v>1978</v>
      </c>
      <c r="F1010" t="s">
        <v>106</v>
      </c>
    </row>
    <row r="1011" spans="1:6" hidden="1">
      <c r="A1011">
        <v>1009</v>
      </c>
      <c r="B1011">
        <v>1218</v>
      </c>
      <c r="C1011" t="s">
        <v>2788</v>
      </c>
      <c r="D1011">
        <v>77</v>
      </c>
      <c r="E1011" t="s">
        <v>1997</v>
      </c>
      <c r="F1011" t="s">
        <v>117</v>
      </c>
    </row>
    <row r="1012" spans="1:6" hidden="1">
      <c r="A1012">
        <v>1010</v>
      </c>
      <c r="B1012">
        <v>1218</v>
      </c>
      <c r="C1012" t="s">
        <v>2789</v>
      </c>
      <c r="D1012">
        <v>77</v>
      </c>
      <c r="E1012" t="s">
        <v>1979</v>
      </c>
      <c r="F1012" t="s">
        <v>2000</v>
      </c>
    </row>
    <row r="1013" spans="1:6" hidden="1">
      <c r="A1013">
        <v>1011</v>
      </c>
      <c r="B1013">
        <v>1218</v>
      </c>
      <c r="C1013" t="s">
        <v>2790</v>
      </c>
      <c r="D1013">
        <v>77</v>
      </c>
      <c r="E1013" t="s">
        <v>1983</v>
      </c>
      <c r="F1013" t="s">
        <v>2011</v>
      </c>
    </row>
    <row r="1014" spans="1:6" hidden="1">
      <c r="A1014">
        <v>1012</v>
      </c>
      <c r="B1014">
        <v>1218</v>
      </c>
      <c r="C1014" t="s">
        <v>767</v>
      </c>
      <c r="D1014">
        <v>77</v>
      </c>
      <c r="E1014" t="s">
        <v>1993</v>
      </c>
      <c r="F1014" t="s">
        <v>70</v>
      </c>
    </row>
    <row r="1015" spans="1:6" hidden="1">
      <c r="A1015">
        <v>1013</v>
      </c>
      <c r="B1015">
        <v>1218</v>
      </c>
      <c r="C1015" t="s">
        <v>2791</v>
      </c>
      <c r="D1015">
        <v>77</v>
      </c>
      <c r="E1015" t="s">
        <v>1993</v>
      </c>
      <c r="F1015" t="s">
        <v>2792</v>
      </c>
    </row>
    <row r="1016" spans="1:6" hidden="1">
      <c r="A1016">
        <v>1014</v>
      </c>
      <c r="B1016">
        <v>1218</v>
      </c>
      <c r="C1016" t="s">
        <v>1543</v>
      </c>
      <c r="D1016">
        <v>77</v>
      </c>
      <c r="E1016" t="s">
        <v>1985</v>
      </c>
      <c r="F1016" t="s">
        <v>138</v>
      </c>
    </row>
    <row r="1017" spans="1:6" hidden="1">
      <c r="A1017">
        <v>1015</v>
      </c>
      <c r="B1017">
        <v>1218</v>
      </c>
      <c r="C1017" t="s">
        <v>2793</v>
      </c>
      <c r="D1017">
        <v>77</v>
      </c>
      <c r="E1017" t="s">
        <v>1987</v>
      </c>
      <c r="F1017" t="s">
        <v>2011</v>
      </c>
    </row>
    <row r="1018" spans="1:6" hidden="1">
      <c r="A1018">
        <v>1016</v>
      </c>
      <c r="B1018">
        <v>1218</v>
      </c>
      <c r="C1018" t="s">
        <v>2794</v>
      </c>
      <c r="D1018">
        <v>77</v>
      </c>
      <c r="E1018" t="s">
        <v>1987</v>
      </c>
      <c r="F1018" t="s">
        <v>122</v>
      </c>
    </row>
    <row r="1019" spans="1:6" hidden="1">
      <c r="A1019">
        <v>1017</v>
      </c>
      <c r="B1019">
        <v>1218</v>
      </c>
      <c r="C1019" t="s">
        <v>2795</v>
      </c>
      <c r="D1019">
        <v>77</v>
      </c>
      <c r="E1019" t="s">
        <v>1987</v>
      </c>
      <c r="F1019" t="s">
        <v>2071</v>
      </c>
    </row>
    <row r="1020" spans="1:6" hidden="1">
      <c r="A1020">
        <v>1018</v>
      </c>
      <c r="B1020">
        <v>1218</v>
      </c>
      <c r="C1020" t="s">
        <v>889</v>
      </c>
      <c r="D1020">
        <v>77</v>
      </c>
      <c r="E1020" t="s">
        <v>1985</v>
      </c>
      <c r="F1020" t="s">
        <v>82</v>
      </c>
    </row>
    <row r="1021" spans="1:6" hidden="1">
      <c r="A1021">
        <v>1019</v>
      </c>
      <c r="B1021">
        <v>1218</v>
      </c>
      <c r="C1021" t="s">
        <v>1544</v>
      </c>
      <c r="D1021">
        <v>77</v>
      </c>
      <c r="E1021" t="s">
        <v>1983</v>
      </c>
      <c r="F1021" t="s">
        <v>138</v>
      </c>
    </row>
    <row r="1022" spans="1:6" hidden="1">
      <c r="A1022">
        <v>1020</v>
      </c>
      <c r="B1022">
        <v>1218</v>
      </c>
      <c r="C1022" t="s">
        <v>919</v>
      </c>
      <c r="D1022">
        <v>77</v>
      </c>
      <c r="E1022" t="s">
        <v>1993</v>
      </c>
      <c r="F1022" t="s">
        <v>84</v>
      </c>
    </row>
    <row r="1023" spans="1:6" hidden="1">
      <c r="A1023">
        <v>1021</v>
      </c>
      <c r="B1023">
        <v>1218</v>
      </c>
      <c r="C1023" t="s">
        <v>2796</v>
      </c>
      <c r="D1023">
        <v>77</v>
      </c>
      <c r="E1023" t="s">
        <v>1978</v>
      </c>
      <c r="F1023" t="s">
        <v>106</v>
      </c>
    </row>
    <row r="1024" spans="1:6" hidden="1">
      <c r="A1024">
        <v>1022</v>
      </c>
      <c r="B1024">
        <v>1218</v>
      </c>
      <c r="C1024" t="s">
        <v>975</v>
      </c>
      <c r="D1024">
        <v>77</v>
      </c>
      <c r="E1024" t="s">
        <v>1983</v>
      </c>
      <c r="F1024" t="s">
        <v>88</v>
      </c>
    </row>
    <row r="1025" spans="1:6" hidden="1">
      <c r="A1025">
        <v>1023</v>
      </c>
      <c r="B1025">
        <v>1218</v>
      </c>
      <c r="C1025" t="s">
        <v>660</v>
      </c>
      <c r="D1025">
        <v>77</v>
      </c>
      <c r="E1025" t="s">
        <v>1987</v>
      </c>
      <c r="F1025" t="s">
        <v>2120</v>
      </c>
    </row>
    <row r="1026" spans="1:6" hidden="1">
      <c r="A1026">
        <v>1024</v>
      </c>
      <c r="B1026">
        <v>1218</v>
      </c>
      <c r="C1026" t="s">
        <v>2797</v>
      </c>
      <c r="D1026">
        <v>77</v>
      </c>
      <c r="E1026" t="s">
        <v>1982</v>
      </c>
      <c r="F1026" t="s">
        <v>97</v>
      </c>
    </row>
    <row r="1027" spans="1:6" hidden="1">
      <c r="A1027">
        <v>1025</v>
      </c>
      <c r="B1027">
        <v>1218</v>
      </c>
      <c r="C1027" t="s">
        <v>2798</v>
      </c>
      <c r="D1027">
        <v>77</v>
      </c>
      <c r="E1027" t="s">
        <v>1987</v>
      </c>
      <c r="F1027" t="s">
        <v>117</v>
      </c>
    </row>
    <row r="1028" spans="1:6" hidden="1">
      <c r="A1028">
        <v>1026</v>
      </c>
      <c r="B1028">
        <v>1218</v>
      </c>
      <c r="C1028" t="s">
        <v>2799</v>
      </c>
      <c r="D1028">
        <v>77</v>
      </c>
      <c r="E1028" t="s">
        <v>1988</v>
      </c>
      <c r="F1028" t="s">
        <v>106</v>
      </c>
    </row>
    <row r="1029" spans="1:6" hidden="1">
      <c r="A1029">
        <v>1027</v>
      </c>
      <c r="B1029">
        <v>1218</v>
      </c>
      <c r="C1029" t="s">
        <v>2800</v>
      </c>
      <c r="D1029">
        <v>77</v>
      </c>
      <c r="E1029" t="s">
        <v>1988</v>
      </c>
      <c r="F1029" t="s">
        <v>2314</v>
      </c>
    </row>
    <row r="1030" spans="1:6" hidden="1">
      <c r="A1030">
        <v>1028</v>
      </c>
      <c r="B1030">
        <v>1218</v>
      </c>
      <c r="C1030" t="s">
        <v>2801</v>
      </c>
      <c r="D1030">
        <v>77</v>
      </c>
      <c r="E1030" t="s">
        <v>2001</v>
      </c>
      <c r="F1030" t="s">
        <v>126</v>
      </c>
    </row>
    <row r="1031" spans="1:6" hidden="1">
      <c r="A1031">
        <v>1029</v>
      </c>
      <c r="B1031">
        <v>1218</v>
      </c>
      <c r="C1031" t="s">
        <v>2802</v>
      </c>
      <c r="D1031">
        <v>77</v>
      </c>
      <c r="E1031" t="s">
        <v>1983</v>
      </c>
      <c r="F1031" t="s">
        <v>2180</v>
      </c>
    </row>
    <row r="1032" spans="1:6" hidden="1">
      <c r="A1032">
        <v>1030</v>
      </c>
      <c r="B1032">
        <v>1218</v>
      </c>
      <c r="C1032" t="s">
        <v>2803</v>
      </c>
      <c r="D1032">
        <v>77</v>
      </c>
      <c r="E1032" t="s">
        <v>1983</v>
      </c>
      <c r="F1032" t="s">
        <v>2011</v>
      </c>
    </row>
    <row r="1033" spans="1:6" hidden="1">
      <c r="A1033">
        <v>1031</v>
      </c>
      <c r="B1033">
        <v>1218</v>
      </c>
      <c r="C1033" t="s">
        <v>2804</v>
      </c>
      <c r="D1033">
        <v>77</v>
      </c>
      <c r="E1033" t="s">
        <v>1978</v>
      </c>
      <c r="F1033" t="s">
        <v>135</v>
      </c>
    </row>
    <row r="1034" spans="1:6" hidden="1">
      <c r="A1034">
        <v>1032</v>
      </c>
      <c r="B1034">
        <v>1218</v>
      </c>
      <c r="C1034" t="s">
        <v>2805</v>
      </c>
      <c r="D1034">
        <v>77</v>
      </c>
      <c r="E1034" t="s">
        <v>1993</v>
      </c>
      <c r="F1034" t="s">
        <v>97</v>
      </c>
    </row>
    <row r="1035" spans="1:6" hidden="1">
      <c r="A1035">
        <v>1033</v>
      </c>
      <c r="B1035">
        <v>1218</v>
      </c>
      <c r="C1035" t="s">
        <v>818</v>
      </c>
      <c r="D1035">
        <v>77</v>
      </c>
      <c r="E1035" t="s">
        <v>1978</v>
      </c>
      <c r="F1035" t="s">
        <v>106</v>
      </c>
    </row>
    <row r="1036" spans="1:6" hidden="1">
      <c r="A1036">
        <v>1034</v>
      </c>
      <c r="B1036">
        <v>1218</v>
      </c>
      <c r="C1036" t="s">
        <v>877</v>
      </c>
      <c r="D1036">
        <v>77</v>
      </c>
      <c r="E1036" t="s">
        <v>1978</v>
      </c>
      <c r="F1036" t="s">
        <v>2011</v>
      </c>
    </row>
    <row r="1037" spans="1:6" hidden="1">
      <c r="A1037">
        <v>1035</v>
      </c>
      <c r="B1037">
        <v>1218</v>
      </c>
      <c r="C1037" t="s">
        <v>2806</v>
      </c>
      <c r="D1037">
        <v>77</v>
      </c>
      <c r="E1037" t="s">
        <v>1985</v>
      </c>
      <c r="F1037" t="s">
        <v>70</v>
      </c>
    </row>
    <row r="1038" spans="1:6" hidden="1">
      <c r="A1038">
        <v>1036</v>
      </c>
      <c r="B1038">
        <v>1218</v>
      </c>
      <c r="C1038" t="s">
        <v>2807</v>
      </c>
      <c r="D1038">
        <v>77</v>
      </c>
      <c r="E1038" t="s">
        <v>1993</v>
      </c>
      <c r="F1038" t="s">
        <v>135</v>
      </c>
    </row>
    <row r="1039" spans="1:6" hidden="1">
      <c r="A1039">
        <v>1037</v>
      </c>
      <c r="B1039">
        <v>1218</v>
      </c>
      <c r="C1039" t="s">
        <v>1371</v>
      </c>
      <c r="D1039">
        <v>77</v>
      </c>
      <c r="E1039" t="s">
        <v>1997</v>
      </c>
      <c r="F1039" t="s">
        <v>122</v>
      </c>
    </row>
    <row r="1040" spans="1:6" hidden="1">
      <c r="A1040">
        <v>1038</v>
      </c>
      <c r="B1040">
        <v>1218</v>
      </c>
      <c r="C1040" t="s">
        <v>1355</v>
      </c>
      <c r="D1040">
        <v>77</v>
      </c>
      <c r="E1040" t="s">
        <v>1983</v>
      </c>
      <c r="F1040" t="s">
        <v>122</v>
      </c>
    </row>
    <row r="1041" spans="1:6" hidden="1">
      <c r="A1041">
        <v>1039</v>
      </c>
      <c r="B1041">
        <v>1218</v>
      </c>
      <c r="C1041" t="s">
        <v>740</v>
      </c>
      <c r="D1041">
        <v>77</v>
      </c>
      <c r="E1041" t="s">
        <v>1982</v>
      </c>
      <c r="F1041" t="s">
        <v>2045</v>
      </c>
    </row>
    <row r="1042" spans="1:6" hidden="1">
      <c r="A1042">
        <v>1040</v>
      </c>
      <c r="B1042">
        <v>1218</v>
      </c>
      <c r="C1042" t="s">
        <v>2808</v>
      </c>
      <c r="D1042">
        <v>77</v>
      </c>
      <c r="E1042" t="s">
        <v>1983</v>
      </c>
      <c r="F1042" t="s">
        <v>2071</v>
      </c>
    </row>
    <row r="1043" spans="1:6" hidden="1">
      <c r="A1043">
        <v>1041</v>
      </c>
      <c r="B1043">
        <v>1218</v>
      </c>
      <c r="C1043" t="s">
        <v>2809</v>
      </c>
      <c r="D1043">
        <v>77</v>
      </c>
      <c r="E1043" t="s">
        <v>1983</v>
      </c>
      <c r="F1043" t="s">
        <v>106</v>
      </c>
    </row>
    <row r="1044" spans="1:6" hidden="1">
      <c r="A1044">
        <v>1042</v>
      </c>
      <c r="B1044">
        <v>1218</v>
      </c>
      <c r="C1044" t="s">
        <v>2810</v>
      </c>
      <c r="D1044">
        <v>77</v>
      </c>
      <c r="E1044" t="s">
        <v>2001</v>
      </c>
      <c r="F1044" t="s">
        <v>2017</v>
      </c>
    </row>
    <row r="1045" spans="1:6" hidden="1">
      <c r="A1045">
        <v>1043</v>
      </c>
      <c r="B1045">
        <v>1525</v>
      </c>
      <c r="C1045" t="s">
        <v>2811</v>
      </c>
      <c r="D1045">
        <v>76</v>
      </c>
      <c r="E1045" t="s">
        <v>1982</v>
      </c>
      <c r="F1045" t="s">
        <v>140</v>
      </c>
    </row>
    <row r="1046" spans="1:6" hidden="1">
      <c r="A1046">
        <v>1044</v>
      </c>
      <c r="B1046">
        <v>1525</v>
      </c>
      <c r="C1046" t="s">
        <v>2812</v>
      </c>
      <c r="D1046">
        <v>76</v>
      </c>
      <c r="E1046" t="s">
        <v>1993</v>
      </c>
      <c r="F1046" t="s">
        <v>2813</v>
      </c>
    </row>
    <row r="1047" spans="1:6" hidden="1">
      <c r="A1047">
        <v>1045</v>
      </c>
      <c r="B1047">
        <v>1525</v>
      </c>
      <c r="C1047" t="s">
        <v>820</v>
      </c>
      <c r="D1047">
        <v>76</v>
      </c>
      <c r="E1047" t="s">
        <v>1997</v>
      </c>
      <c r="F1047" t="s">
        <v>75</v>
      </c>
    </row>
    <row r="1048" spans="1:6" hidden="1">
      <c r="A1048">
        <v>1046</v>
      </c>
      <c r="B1048">
        <v>1525</v>
      </c>
      <c r="C1048" t="s">
        <v>2814</v>
      </c>
      <c r="D1048">
        <v>76</v>
      </c>
      <c r="E1048" t="s">
        <v>1985</v>
      </c>
      <c r="F1048" t="s">
        <v>2644</v>
      </c>
    </row>
    <row r="1049" spans="1:6" hidden="1">
      <c r="A1049">
        <v>8093</v>
      </c>
      <c r="B1049">
        <v>9009</v>
      </c>
      <c r="C1049" t="s">
        <v>528</v>
      </c>
      <c r="D1049">
        <v>66</v>
      </c>
      <c r="E1049" t="s">
        <v>1983</v>
      </c>
      <c r="F1049" t="s">
        <v>51</v>
      </c>
    </row>
    <row r="1050" spans="1:6" hidden="1">
      <c r="A1050">
        <v>1048</v>
      </c>
      <c r="B1050">
        <v>1525</v>
      </c>
      <c r="C1050" t="s">
        <v>1274</v>
      </c>
      <c r="D1050">
        <v>76</v>
      </c>
      <c r="E1050" t="s">
        <v>1983</v>
      </c>
      <c r="F1050" t="s">
        <v>115</v>
      </c>
    </row>
    <row r="1051" spans="1:6" hidden="1">
      <c r="A1051">
        <v>1049</v>
      </c>
      <c r="B1051">
        <v>1525</v>
      </c>
      <c r="C1051" t="s">
        <v>1207</v>
      </c>
      <c r="D1051">
        <v>76</v>
      </c>
      <c r="E1051" t="s">
        <v>1997</v>
      </c>
      <c r="F1051" t="s">
        <v>106</v>
      </c>
    </row>
    <row r="1052" spans="1:6" hidden="1">
      <c r="A1052">
        <v>1050</v>
      </c>
      <c r="B1052">
        <v>1525</v>
      </c>
      <c r="C1052" t="s">
        <v>2815</v>
      </c>
      <c r="D1052">
        <v>76</v>
      </c>
      <c r="E1052" t="s">
        <v>1978</v>
      </c>
      <c r="F1052" t="s">
        <v>135</v>
      </c>
    </row>
    <row r="1053" spans="1:6" hidden="1">
      <c r="A1053">
        <v>1051</v>
      </c>
      <c r="B1053">
        <v>1525</v>
      </c>
      <c r="C1053" t="s">
        <v>2816</v>
      </c>
      <c r="D1053">
        <v>76</v>
      </c>
      <c r="E1053" t="s">
        <v>1982</v>
      </c>
      <c r="F1053" t="s">
        <v>117</v>
      </c>
    </row>
    <row r="1054" spans="1:6" hidden="1">
      <c r="A1054">
        <v>1052</v>
      </c>
      <c r="B1054">
        <v>1525</v>
      </c>
      <c r="C1054" t="s">
        <v>2817</v>
      </c>
      <c r="D1054">
        <v>76</v>
      </c>
      <c r="E1054" t="s">
        <v>1982</v>
      </c>
      <c r="F1054" t="s">
        <v>43</v>
      </c>
    </row>
    <row r="1055" spans="1:6" hidden="1">
      <c r="A1055">
        <v>1053</v>
      </c>
      <c r="B1055">
        <v>1525</v>
      </c>
      <c r="C1055" t="s">
        <v>2818</v>
      </c>
      <c r="D1055">
        <v>76</v>
      </c>
      <c r="E1055" t="s">
        <v>1979</v>
      </c>
      <c r="F1055" t="s">
        <v>2672</v>
      </c>
    </row>
    <row r="1056" spans="1:6" hidden="1">
      <c r="A1056">
        <v>1054</v>
      </c>
      <c r="B1056">
        <v>1525</v>
      </c>
      <c r="C1056" t="s">
        <v>2819</v>
      </c>
      <c r="D1056">
        <v>76</v>
      </c>
      <c r="E1056" t="s">
        <v>1993</v>
      </c>
      <c r="F1056" t="s">
        <v>117</v>
      </c>
    </row>
    <row r="1057" spans="1:6" hidden="1">
      <c r="A1057">
        <v>1055</v>
      </c>
      <c r="B1057">
        <v>1525</v>
      </c>
      <c r="C1057" t="s">
        <v>2820</v>
      </c>
      <c r="D1057">
        <v>76</v>
      </c>
      <c r="E1057" t="s">
        <v>1978</v>
      </c>
      <c r="F1057" t="s">
        <v>2023</v>
      </c>
    </row>
    <row r="1058" spans="1:6" hidden="1">
      <c r="A1058">
        <v>1056</v>
      </c>
      <c r="B1058">
        <v>1525</v>
      </c>
      <c r="C1058" t="s">
        <v>2821</v>
      </c>
      <c r="D1058">
        <v>76</v>
      </c>
      <c r="E1058" t="s">
        <v>1982</v>
      </c>
      <c r="F1058" t="s">
        <v>53</v>
      </c>
    </row>
    <row r="1059" spans="1:6" hidden="1">
      <c r="A1059">
        <v>1057</v>
      </c>
      <c r="B1059">
        <v>1525</v>
      </c>
      <c r="C1059" t="s">
        <v>2822</v>
      </c>
      <c r="D1059">
        <v>76</v>
      </c>
      <c r="E1059" t="s">
        <v>1978</v>
      </c>
      <c r="F1059" t="s">
        <v>133</v>
      </c>
    </row>
    <row r="1060" spans="1:6" hidden="1">
      <c r="A1060">
        <v>1058</v>
      </c>
      <c r="B1060">
        <v>1525</v>
      </c>
      <c r="C1060" t="s">
        <v>2823</v>
      </c>
      <c r="D1060">
        <v>76</v>
      </c>
      <c r="E1060" t="s">
        <v>1983</v>
      </c>
      <c r="F1060" t="s">
        <v>75</v>
      </c>
    </row>
    <row r="1061" spans="1:6" hidden="1">
      <c r="A1061">
        <v>1059</v>
      </c>
      <c r="B1061">
        <v>1525</v>
      </c>
      <c r="C1061" t="s">
        <v>2824</v>
      </c>
      <c r="D1061">
        <v>76</v>
      </c>
      <c r="E1061" t="s">
        <v>1987</v>
      </c>
      <c r="F1061" t="s">
        <v>2000</v>
      </c>
    </row>
    <row r="1062" spans="1:6" hidden="1">
      <c r="A1062">
        <v>1060</v>
      </c>
      <c r="B1062">
        <v>1525</v>
      </c>
      <c r="C1062" t="s">
        <v>2825</v>
      </c>
      <c r="D1062">
        <v>76</v>
      </c>
      <c r="E1062" t="s">
        <v>1987</v>
      </c>
      <c r="F1062" t="s">
        <v>53</v>
      </c>
    </row>
    <row r="1063" spans="1:6" hidden="1">
      <c r="A1063">
        <v>1061</v>
      </c>
      <c r="B1063">
        <v>1525</v>
      </c>
      <c r="C1063" t="s">
        <v>2826</v>
      </c>
      <c r="D1063">
        <v>76</v>
      </c>
      <c r="E1063" t="s">
        <v>1987</v>
      </c>
      <c r="F1063" t="s">
        <v>2377</v>
      </c>
    </row>
    <row r="1064" spans="1:6" hidden="1">
      <c r="A1064">
        <v>1062</v>
      </c>
      <c r="B1064">
        <v>1525</v>
      </c>
      <c r="C1064" t="s">
        <v>2827</v>
      </c>
      <c r="D1064">
        <v>76</v>
      </c>
      <c r="E1064" t="s">
        <v>1993</v>
      </c>
      <c r="F1064" t="s">
        <v>2828</v>
      </c>
    </row>
    <row r="1065" spans="1:6" hidden="1">
      <c r="A1065">
        <v>1063</v>
      </c>
      <c r="B1065">
        <v>1525</v>
      </c>
      <c r="C1065" t="s">
        <v>2829</v>
      </c>
      <c r="D1065">
        <v>76</v>
      </c>
      <c r="E1065" t="s">
        <v>1993</v>
      </c>
      <c r="F1065" t="s">
        <v>97</v>
      </c>
    </row>
    <row r="1066" spans="1:6" hidden="1">
      <c r="A1066">
        <v>1064</v>
      </c>
      <c r="B1066">
        <v>1525</v>
      </c>
      <c r="C1066" t="s">
        <v>2830</v>
      </c>
      <c r="D1066">
        <v>76</v>
      </c>
      <c r="E1066" t="s">
        <v>1991</v>
      </c>
      <c r="F1066" t="s">
        <v>2831</v>
      </c>
    </row>
    <row r="1067" spans="1:6" hidden="1">
      <c r="A1067">
        <v>1065</v>
      </c>
      <c r="B1067">
        <v>1525</v>
      </c>
      <c r="C1067" t="s">
        <v>2832</v>
      </c>
      <c r="D1067">
        <v>76</v>
      </c>
      <c r="E1067" t="s">
        <v>1983</v>
      </c>
      <c r="F1067" t="s">
        <v>2000</v>
      </c>
    </row>
    <row r="1068" spans="1:6" hidden="1">
      <c r="A1068">
        <v>1066</v>
      </c>
      <c r="B1068">
        <v>1525</v>
      </c>
      <c r="C1068" t="s">
        <v>2833</v>
      </c>
      <c r="D1068">
        <v>76</v>
      </c>
      <c r="E1068" t="s">
        <v>1983</v>
      </c>
      <c r="F1068" t="s">
        <v>2023</v>
      </c>
    </row>
    <row r="1069" spans="1:6" hidden="1">
      <c r="A1069">
        <v>1067</v>
      </c>
      <c r="B1069">
        <v>1525</v>
      </c>
      <c r="C1069" t="s">
        <v>2834</v>
      </c>
      <c r="D1069">
        <v>76</v>
      </c>
      <c r="E1069" t="s">
        <v>1979</v>
      </c>
      <c r="F1069" t="s">
        <v>117</v>
      </c>
    </row>
    <row r="1070" spans="1:6" hidden="1">
      <c r="A1070">
        <v>1068</v>
      </c>
      <c r="B1070">
        <v>1525</v>
      </c>
      <c r="C1070" t="s">
        <v>2835</v>
      </c>
      <c r="D1070">
        <v>76</v>
      </c>
      <c r="E1070" t="s">
        <v>1997</v>
      </c>
      <c r="F1070" t="s">
        <v>56</v>
      </c>
    </row>
    <row r="1071" spans="1:6" hidden="1">
      <c r="A1071">
        <v>1069</v>
      </c>
      <c r="B1071">
        <v>1525</v>
      </c>
      <c r="C1071" t="s">
        <v>1554</v>
      </c>
      <c r="D1071">
        <v>76</v>
      </c>
      <c r="E1071" t="s">
        <v>1987</v>
      </c>
      <c r="F1071" t="s">
        <v>138</v>
      </c>
    </row>
    <row r="1072" spans="1:6" hidden="1">
      <c r="A1072">
        <v>1070</v>
      </c>
      <c r="B1072">
        <v>1525</v>
      </c>
      <c r="C1072" t="s">
        <v>723</v>
      </c>
      <c r="D1072">
        <v>76</v>
      </c>
      <c r="E1072" t="s">
        <v>1979</v>
      </c>
      <c r="F1072" t="s">
        <v>2045</v>
      </c>
    </row>
    <row r="1073" spans="1:6" hidden="1">
      <c r="A1073">
        <v>1071</v>
      </c>
      <c r="B1073">
        <v>1525</v>
      </c>
      <c r="C1073" t="s">
        <v>2836</v>
      </c>
      <c r="D1073">
        <v>76</v>
      </c>
      <c r="E1073" t="s">
        <v>1978</v>
      </c>
      <c r="F1073" t="s">
        <v>2547</v>
      </c>
    </row>
    <row r="1074" spans="1:6" hidden="1">
      <c r="A1074">
        <v>1072</v>
      </c>
      <c r="B1074">
        <v>1525</v>
      </c>
      <c r="C1074" t="s">
        <v>2837</v>
      </c>
      <c r="D1074">
        <v>76</v>
      </c>
      <c r="E1074" t="s">
        <v>1978</v>
      </c>
      <c r="F1074" t="s">
        <v>2838</v>
      </c>
    </row>
    <row r="1075" spans="1:6" hidden="1">
      <c r="A1075">
        <v>1073</v>
      </c>
      <c r="B1075">
        <v>1525</v>
      </c>
      <c r="C1075" t="s">
        <v>2839</v>
      </c>
      <c r="D1075">
        <v>76</v>
      </c>
      <c r="E1075" t="s">
        <v>1985</v>
      </c>
      <c r="F1075" t="s">
        <v>2000</v>
      </c>
    </row>
    <row r="1076" spans="1:6" hidden="1">
      <c r="A1076">
        <v>1074</v>
      </c>
      <c r="B1076">
        <v>1525</v>
      </c>
      <c r="C1076" t="s">
        <v>2840</v>
      </c>
      <c r="D1076">
        <v>76</v>
      </c>
      <c r="E1076" t="s">
        <v>1985</v>
      </c>
      <c r="F1076" t="s">
        <v>97</v>
      </c>
    </row>
    <row r="1077" spans="1:6" hidden="1">
      <c r="A1077">
        <v>1075</v>
      </c>
      <c r="B1077">
        <v>1525</v>
      </c>
      <c r="C1077" t="s">
        <v>1283</v>
      </c>
      <c r="D1077">
        <v>76</v>
      </c>
      <c r="E1077" t="s">
        <v>1982</v>
      </c>
      <c r="F1077" t="s">
        <v>115</v>
      </c>
    </row>
    <row r="1078" spans="1:6" hidden="1">
      <c r="A1078">
        <v>1076</v>
      </c>
      <c r="B1078">
        <v>1525</v>
      </c>
      <c r="C1078" t="s">
        <v>1284</v>
      </c>
      <c r="D1078">
        <v>76</v>
      </c>
      <c r="E1078" t="s">
        <v>1993</v>
      </c>
      <c r="F1078" t="s">
        <v>115</v>
      </c>
    </row>
    <row r="1079" spans="1:6" hidden="1">
      <c r="A1079">
        <v>1077</v>
      </c>
      <c r="B1079">
        <v>1525</v>
      </c>
      <c r="C1079" t="s">
        <v>2841</v>
      </c>
      <c r="D1079">
        <v>76</v>
      </c>
      <c r="E1079" t="s">
        <v>1983</v>
      </c>
      <c r="F1079" t="s">
        <v>70</v>
      </c>
    </row>
    <row r="1080" spans="1:6" hidden="1">
      <c r="A1080">
        <v>1078</v>
      </c>
      <c r="B1080">
        <v>1525</v>
      </c>
      <c r="C1080" t="s">
        <v>2842</v>
      </c>
      <c r="D1080">
        <v>76</v>
      </c>
      <c r="E1080" t="s">
        <v>1978</v>
      </c>
      <c r="F1080" t="s">
        <v>133</v>
      </c>
    </row>
    <row r="1081" spans="1:6" hidden="1">
      <c r="A1081">
        <v>1079</v>
      </c>
      <c r="B1081">
        <v>1525</v>
      </c>
      <c r="C1081" t="s">
        <v>1338</v>
      </c>
      <c r="D1081">
        <v>76</v>
      </c>
      <c r="E1081" t="s">
        <v>1993</v>
      </c>
      <c r="F1081" t="s">
        <v>120</v>
      </c>
    </row>
    <row r="1082" spans="1:6" hidden="1">
      <c r="A1082">
        <v>1080</v>
      </c>
      <c r="B1082">
        <v>1525</v>
      </c>
      <c r="C1082" t="s">
        <v>2843</v>
      </c>
      <c r="D1082">
        <v>76</v>
      </c>
      <c r="E1082" t="s">
        <v>1978</v>
      </c>
      <c r="F1082" t="s">
        <v>117</v>
      </c>
    </row>
    <row r="1083" spans="1:6" hidden="1">
      <c r="A1083">
        <v>1081</v>
      </c>
      <c r="B1083">
        <v>1525</v>
      </c>
      <c r="C1083" t="s">
        <v>2844</v>
      </c>
      <c r="D1083">
        <v>76</v>
      </c>
      <c r="E1083" t="s">
        <v>2001</v>
      </c>
      <c r="F1083" t="s">
        <v>117</v>
      </c>
    </row>
    <row r="1084" spans="1:6" hidden="1">
      <c r="A1084">
        <v>1082</v>
      </c>
      <c r="B1084">
        <v>1525</v>
      </c>
      <c r="C1084" t="s">
        <v>2845</v>
      </c>
      <c r="D1084">
        <v>76</v>
      </c>
      <c r="E1084" t="s">
        <v>1987</v>
      </c>
      <c r="F1084" t="s">
        <v>138</v>
      </c>
    </row>
    <row r="1085" spans="1:6" hidden="1">
      <c r="A1085">
        <v>1083</v>
      </c>
      <c r="B1085">
        <v>1525</v>
      </c>
      <c r="C1085" t="s">
        <v>2846</v>
      </c>
      <c r="D1085">
        <v>76</v>
      </c>
      <c r="E1085" t="s">
        <v>1983</v>
      </c>
      <c r="F1085" t="s">
        <v>135</v>
      </c>
    </row>
    <row r="1086" spans="1:6" hidden="1">
      <c r="A1086">
        <v>1084</v>
      </c>
      <c r="B1086">
        <v>1525</v>
      </c>
      <c r="C1086" t="s">
        <v>2847</v>
      </c>
      <c r="D1086">
        <v>76</v>
      </c>
      <c r="E1086" t="s">
        <v>1978</v>
      </c>
      <c r="F1086" t="s">
        <v>70</v>
      </c>
    </row>
    <row r="1087" spans="1:6" hidden="1">
      <c r="A1087">
        <v>1085</v>
      </c>
      <c r="B1087">
        <v>1525</v>
      </c>
      <c r="C1087" t="s">
        <v>2848</v>
      </c>
      <c r="D1087">
        <v>76</v>
      </c>
      <c r="E1087" t="s">
        <v>1979</v>
      </c>
      <c r="F1087" t="s">
        <v>2071</v>
      </c>
    </row>
    <row r="1088" spans="1:6" hidden="1">
      <c r="A1088">
        <v>1086</v>
      </c>
      <c r="B1088">
        <v>1525</v>
      </c>
      <c r="C1088" t="s">
        <v>2849</v>
      </c>
      <c r="D1088">
        <v>76</v>
      </c>
      <c r="E1088" t="s">
        <v>1987</v>
      </c>
      <c r="F1088" t="s">
        <v>106</v>
      </c>
    </row>
    <row r="1089" spans="1:6" hidden="1">
      <c r="A1089">
        <v>1087</v>
      </c>
      <c r="B1089">
        <v>1525</v>
      </c>
      <c r="C1089" t="s">
        <v>2850</v>
      </c>
      <c r="D1089">
        <v>76</v>
      </c>
      <c r="E1089" t="s">
        <v>1993</v>
      </c>
      <c r="F1089" t="s">
        <v>106</v>
      </c>
    </row>
    <row r="1090" spans="1:6" hidden="1">
      <c r="A1090">
        <v>1088</v>
      </c>
      <c r="B1090">
        <v>1525</v>
      </c>
      <c r="C1090" t="s">
        <v>1492</v>
      </c>
      <c r="D1090">
        <v>76</v>
      </c>
      <c r="E1090" t="s">
        <v>2001</v>
      </c>
      <c r="F1090" t="s">
        <v>133</v>
      </c>
    </row>
    <row r="1091" spans="1:6" hidden="1">
      <c r="A1091">
        <v>1089</v>
      </c>
      <c r="B1091">
        <v>1525</v>
      </c>
      <c r="C1091" t="s">
        <v>2851</v>
      </c>
      <c r="D1091">
        <v>76</v>
      </c>
      <c r="E1091" t="s">
        <v>2001</v>
      </c>
      <c r="F1091" t="s">
        <v>117</v>
      </c>
    </row>
    <row r="1092" spans="1:6" hidden="1">
      <c r="A1092">
        <v>1090</v>
      </c>
      <c r="B1092">
        <v>1525</v>
      </c>
      <c r="C1092" t="s">
        <v>2852</v>
      </c>
      <c r="D1092">
        <v>76</v>
      </c>
      <c r="E1092" t="s">
        <v>1982</v>
      </c>
      <c r="F1092" t="s">
        <v>97</v>
      </c>
    </row>
    <row r="1093" spans="1:6" hidden="1">
      <c r="A1093">
        <v>1091</v>
      </c>
      <c r="B1093">
        <v>1525</v>
      </c>
      <c r="C1093" t="s">
        <v>628</v>
      </c>
      <c r="D1093">
        <v>76</v>
      </c>
      <c r="E1093" t="s">
        <v>1993</v>
      </c>
      <c r="F1093" t="s">
        <v>60</v>
      </c>
    </row>
    <row r="1094" spans="1:6" hidden="1">
      <c r="A1094">
        <v>1092</v>
      </c>
      <c r="B1094">
        <v>1525</v>
      </c>
      <c r="C1094" t="s">
        <v>2853</v>
      </c>
      <c r="D1094">
        <v>76</v>
      </c>
      <c r="E1094" t="s">
        <v>1997</v>
      </c>
      <c r="F1094" t="s">
        <v>2302</v>
      </c>
    </row>
    <row r="1095" spans="1:6" hidden="1">
      <c r="A1095">
        <v>1093</v>
      </c>
      <c r="B1095">
        <v>1525</v>
      </c>
      <c r="C1095" t="s">
        <v>2854</v>
      </c>
      <c r="D1095">
        <v>76</v>
      </c>
      <c r="E1095" t="s">
        <v>1982</v>
      </c>
      <c r="F1095" t="s">
        <v>133</v>
      </c>
    </row>
    <row r="1096" spans="1:6" hidden="1">
      <c r="A1096">
        <v>1094</v>
      </c>
      <c r="B1096">
        <v>1525</v>
      </c>
      <c r="C1096" t="s">
        <v>2855</v>
      </c>
      <c r="D1096">
        <v>76</v>
      </c>
      <c r="E1096" t="s">
        <v>1982</v>
      </c>
      <c r="F1096" t="s">
        <v>2715</v>
      </c>
    </row>
    <row r="1097" spans="1:6" hidden="1">
      <c r="A1097">
        <v>1095</v>
      </c>
      <c r="B1097">
        <v>1525</v>
      </c>
      <c r="C1097" t="s">
        <v>2856</v>
      </c>
      <c r="D1097">
        <v>76</v>
      </c>
      <c r="E1097" t="s">
        <v>1978</v>
      </c>
      <c r="F1097" t="s">
        <v>88</v>
      </c>
    </row>
    <row r="1098" spans="1:6" hidden="1">
      <c r="A1098">
        <v>1096</v>
      </c>
      <c r="B1098">
        <v>1525</v>
      </c>
      <c r="C1098" t="s">
        <v>2857</v>
      </c>
      <c r="D1098">
        <v>76</v>
      </c>
      <c r="E1098" t="s">
        <v>1991</v>
      </c>
      <c r="F1098" t="s">
        <v>53</v>
      </c>
    </row>
    <row r="1099" spans="1:6" hidden="1">
      <c r="A1099">
        <v>1097</v>
      </c>
      <c r="B1099">
        <v>1525</v>
      </c>
      <c r="C1099" t="s">
        <v>2858</v>
      </c>
      <c r="D1099">
        <v>76</v>
      </c>
      <c r="E1099" t="s">
        <v>1993</v>
      </c>
      <c r="F1099" t="s">
        <v>70</v>
      </c>
    </row>
    <row r="1100" spans="1:6" hidden="1">
      <c r="A1100">
        <v>1098</v>
      </c>
      <c r="B1100">
        <v>1525</v>
      </c>
      <c r="C1100" t="s">
        <v>2859</v>
      </c>
      <c r="D1100">
        <v>76</v>
      </c>
      <c r="E1100" t="s">
        <v>1983</v>
      </c>
      <c r="F1100" t="s">
        <v>2540</v>
      </c>
    </row>
    <row r="1101" spans="1:6" hidden="1">
      <c r="A1101">
        <v>1099</v>
      </c>
      <c r="B1101">
        <v>1525</v>
      </c>
      <c r="C1101" t="s">
        <v>2860</v>
      </c>
      <c r="D1101">
        <v>76</v>
      </c>
      <c r="E1101" t="s">
        <v>1988</v>
      </c>
      <c r="F1101" t="s">
        <v>135</v>
      </c>
    </row>
    <row r="1102" spans="1:6" hidden="1">
      <c r="A1102">
        <v>1100</v>
      </c>
      <c r="B1102">
        <v>1525</v>
      </c>
      <c r="C1102" t="s">
        <v>976</v>
      </c>
      <c r="D1102">
        <v>76</v>
      </c>
      <c r="E1102" t="s">
        <v>1988</v>
      </c>
      <c r="F1102" t="s">
        <v>88</v>
      </c>
    </row>
    <row r="1103" spans="1:6" hidden="1">
      <c r="A1103">
        <v>1101</v>
      </c>
      <c r="B1103">
        <v>1525</v>
      </c>
      <c r="C1103" t="s">
        <v>2861</v>
      </c>
      <c r="D1103">
        <v>76</v>
      </c>
      <c r="E1103" t="s">
        <v>1985</v>
      </c>
      <c r="F1103" t="s">
        <v>2000</v>
      </c>
    </row>
    <row r="1104" spans="1:6" hidden="1">
      <c r="A1104">
        <v>1102</v>
      </c>
      <c r="B1104">
        <v>1525</v>
      </c>
      <c r="C1104" t="s">
        <v>657</v>
      </c>
      <c r="D1104">
        <v>76</v>
      </c>
      <c r="E1104" t="s">
        <v>1982</v>
      </c>
      <c r="F1104" t="s">
        <v>2120</v>
      </c>
    </row>
    <row r="1105" spans="1:6" hidden="1">
      <c r="A1105">
        <v>1103</v>
      </c>
      <c r="B1105">
        <v>1525</v>
      </c>
      <c r="C1105" t="s">
        <v>2862</v>
      </c>
      <c r="D1105">
        <v>76</v>
      </c>
      <c r="E1105" t="s">
        <v>1983</v>
      </c>
      <c r="F1105" t="s">
        <v>53</v>
      </c>
    </row>
    <row r="1106" spans="1:6" hidden="1">
      <c r="A1106">
        <v>1104</v>
      </c>
      <c r="B1106">
        <v>1525</v>
      </c>
      <c r="C1106" t="s">
        <v>977</v>
      </c>
      <c r="D1106">
        <v>76</v>
      </c>
      <c r="E1106" t="s">
        <v>1983</v>
      </c>
      <c r="F1106" t="s">
        <v>88</v>
      </c>
    </row>
    <row r="1107" spans="1:6" hidden="1">
      <c r="A1107">
        <v>1105</v>
      </c>
      <c r="B1107">
        <v>1525</v>
      </c>
      <c r="C1107" t="s">
        <v>2863</v>
      </c>
      <c r="D1107">
        <v>76</v>
      </c>
      <c r="E1107" t="s">
        <v>1982</v>
      </c>
      <c r="F1107" t="s">
        <v>2093</v>
      </c>
    </row>
    <row r="1108" spans="1:6" hidden="1">
      <c r="A1108">
        <v>1106</v>
      </c>
      <c r="B1108">
        <v>1525</v>
      </c>
      <c r="C1108" t="s">
        <v>729</v>
      </c>
      <c r="D1108">
        <v>76</v>
      </c>
      <c r="E1108" t="s">
        <v>1983</v>
      </c>
      <c r="F1108" t="s">
        <v>2045</v>
      </c>
    </row>
    <row r="1109" spans="1:6" hidden="1">
      <c r="A1109">
        <v>1107</v>
      </c>
      <c r="B1109">
        <v>1525</v>
      </c>
      <c r="C1109" t="s">
        <v>2864</v>
      </c>
      <c r="D1109">
        <v>76</v>
      </c>
      <c r="E1109" t="s">
        <v>1978</v>
      </c>
      <c r="F1109" t="s">
        <v>2547</v>
      </c>
    </row>
    <row r="1110" spans="1:6" hidden="1">
      <c r="A1110">
        <v>1108</v>
      </c>
      <c r="B1110">
        <v>1525</v>
      </c>
      <c r="C1110" t="s">
        <v>2865</v>
      </c>
      <c r="D1110">
        <v>76</v>
      </c>
      <c r="E1110" t="s">
        <v>1983</v>
      </c>
      <c r="F1110" t="s">
        <v>2075</v>
      </c>
    </row>
    <row r="1111" spans="1:6" hidden="1">
      <c r="A1111">
        <v>1109</v>
      </c>
      <c r="B1111">
        <v>1525</v>
      </c>
      <c r="C1111" t="s">
        <v>2866</v>
      </c>
      <c r="D1111">
        <v>76</v>
      </c>
      <c r="E1111" t="s">
        <v>1988</v>
      </c>
      <c r="F1111" t="s">
        <v>117</v>
      </c>
    </row>
    <row r="1112" spans="1:6" hidden="1">
      <c r="A1112">
        <v>1110</v>
      </c>
      <c r="B1112">
        <v>1525</v>
      </c>
      <c r="C1112" t="s">
        <v>2867</v>
      </c>
      <c r="D1112">
        <v>76</v>
      </c>
      <c r="E1112" t="s">
        <v>1997</v>
      </c>
      <c r="F1112" t="s">
        <v>106</v>
      </c>
    </row>
    <row r="1113" spans="1:6" hidden="1">
      <c r="A1113">
        <v>1111</v>
      </c>
      <c r="B1113">
        <v>1525</v>
      </c>
      <c r="C1113" t="s">
        <v>2868</v>
      </c>
      <c r="D1113">
        <v>76</v>
      </c>
      <c r="E1113" t="s">
        <v>1997</v>
      </c>
      <c r="F1113" t="s">
        <v>70</v>
      </c>
    </row>
    <row r="1114" spans="1:6" hidden="1">
      <c r="A1114">
        <v>1112</v>
      </c>
      <c r="B1114">
        <v>1525</v>
      </c>
      <c r="C1114" t="s">
        <v>2869</v>
      </c>
      <c r="D1114">
        <v>76</v>
      </c>
      <c r="E1114" t="s">
        <v>1991</v>
      </c>
      <c r="F1114" t="s">
        <v>56</v>
      </c>
    </row>
    <row r="1115" spans="1:6" hidden="1">
      <c r="A1115">
        <v>1113</v>
      </c>
      <c r="B1115">
        <v>1525</v>
      </c>
      <c r="C1115" t="s">
        <v>2870</v>
      </c>
      <c r="D1115">
        <v>76</v>
      </c>
      <c r="E1115" t="s">
        <v>1978</v>
      </c>
      <c r="F1115" t="s">
        <v>2093</v>
      </c>
    </row>
    <row r="1116" spans="1:6" hidden="1">
      <c r="A1116">
        <v>1114</v>
      </c>
      <c r="B1116">
        <v>1525</v>
      </c>
      <c r="C1116" t="s">
        <v>2871</v>
      </c>
      <c r="D1116">
        <v>76</v>
      </c>
      <c r="E1116" t="s">
        <v>1979</v>
      </c>
      <c r="F1116" t="s">
        <v>126</v>
      </c>
    </row>
    <row r="1117" spans="1:6" hidden="1">
      <c r="A1117">
        <v>1115</v>
      </c>
      <c r="B1117">
        <v>1525</v>
      </c>
      <c r="C1117" t="s">
        <v>1213</v>
      </c>
      <c r="D1117">
        <v>76</v>
      </c>
      <c r="E1117" t="s">
        <v>2001</v>
      </c>
      <c r="F1117" t="s">
        <v>106</v>
      </c>
    </row>
    <row r="1118" spans="1:6" hidden="1">
      <c r="A1118">
        <v>1116</v>
      </c>
      <c r="B1118">
        <v>1525</v>
      </c>
      <c r="C1118" t="s">
        <v>2872</v>
      </c>
      <c r="D1118">
        <v>76</v>
      </c>
      <c r="E1118" t="s">
        <v>1979</v>
      </c>
      <c r="F1118" t="s">
        <v>2180</v>
      </c>
    </row>
    <row r="1119" spans="1:6" hidden="1">
      <c r="A1119">
        <v>1117</v>
      </c>
      <c r="B1119">
        <v>1525</v>
      </c>
      <c r="C1119" t="s">
        <v>2873</v>
      </c>
      <c r="D1119">
        <v>76</v>
      </c>
      <c r="E1119" t="s">
        <v>2001</v>
      </c>
      <c r="F1119" t="s">
        <v>2023</v>
      </c>
    </row>
    <row r="1120" spans="1:6" hidden="1">
      <c r="A1120">
        <v>1118</v>
      </c>
      <c r="B1120">
        <v>1525</v>
      </c>
      <c r="C1120" t="s">
        <v>1212</v>
      </c>
      <c r="D1120">
        <v>76</v>
      </c>
      <c r="E1120" t="s">
        <v>1978</v>
      </c>
      <c r="F1120" t="s">
        <v>106</v>
      </c>
    </row>
    <row r="1121" spans="1:6" hidden="1">
      <c r="A1121">
        <v>1119</v>
      </c>
      <c r="B1121">
        <v>1525</v>
      </c>
      <c r="C1121" t="s">
        <v>579</v>
      </c>
      <c r="D1121">
        <v>76</v>
      </c>
      <c r="E1121" t="s">
        <v>1987</v>
      </c>
      <c r="F1121" t="s">
        <v>56</v>
      </c>
    </row>
    <row r="1122" spans="1:6" hidden="1">
      <c r="A1122">
        <v>1120</v>
      </c>
      <c r="B1122">
        <v>1525</v>
      </c>
      <c r="C1122" t="s">
        <v>932</v>
      </c>
      <c r="D1122">
        <v>76</v>
      </c>
      <c r="E1122" t="s">
        <v>1997</v>
      </c>
      <c r="F1122" t="s">
        <v>84</v>
      </c>
    </row>
    <row r="1123" spans="1:6" hidden="1">
      <c r="A1123">
        <v>3806</v>
      </c>
      <c r="B1123">
        <v>4260</v>
      </c>
      <c r="C1123" t="s">
        <v>517</v>
      </c>
      <c r="D1123">
        <v>71</v>
      </c>
      <c r="E1123" t="s">
        <v>1979</v>
      </c>
      <c r="F1123" t="s">
        <v>51</v>
      </c>
    </row>
    <row r="1124" spans="1:6" hidden="1">
      <c r="A1124">
        <v>1122</v>
      </c>
      <c r="B1124">
        <v>1525</v>
      </c>
      <c r="C1124" t="s">
        <v>2874</v>
      </c>
      <c r="D1124">
        <v>76</v>
      </c>
      <c r="E1124" t="s">
        <v>1983</v>
      </c>
      <c r="F1124" t="s">
        <v>126</v>
      </c>
    </row>
    <row r="1125" spans="1:6" hidden="1">
      <c r="A1125">
        <v>1123</v>
      </c>
      <c r="B1125">
        <v>1525</v>
      </c>
      <c r="C1125" t="s">
        <v>2875</v>
      </c>
      <c r="D1125">
        <v>76</v>
      </c>
      <c r="E1125" t="s">
        <v>1983</v>
      </c>
      <c r="F1125" t="s">
        <v>88</v>
      </c>
    </row>
    <row r="1126" spans="1:6" hidden="1">
      <c r="A1126">
        <v>1124</v>
      </c>
      <c r="B1126">
        <v>1525</v>
      </c>
      <c r="C1126" t="s">
        <v>2876</v>
      </c>
      <c r="D1126">
        <v>76</v>
      </c>
      <c r="E1126" t="s">
        <v>1982</v>
      </c>
      <c r="F1126" t="s">
        <v>2000</v>
      </c>
    </row>
    <row r="1127" spans="1:6" hidden="1">
      <c r="A1127">
        <v>1125</v>
      </c>
      <c r="B1127">
        <v>1525</v>
      </c>
      <c r="C1127" t="s">
        <v>2877</v>
      </c>
      <c r="D1127">
        <v>76</v>
      </c>
      <c r="E1127" t="s">
        <v>2009</v>
      </c>
      <c r="F1127" t="s">
        <v>140</v>
      </c>
    </row>
    <row r="1128" spans="1:6" hidden="1">
      <c r="A1128">
        <v>1126</v>
      </c>
      <c r="B1128">
        <v>1525</v>
      </c>
      <c r="C1128" t="s">
        <v>2878</v>
      </c>
      <c r="D1128">
        <v>76</v>
      </c>
      <c r="E1128" t="s">
        <v>1987</v>
      </c>
      <c r="F1128" t="s">
        <v>104</v>
      </c>
    </row>
    <row r="1129" spans="1:6" hidden="1">
      <c r="A1129">
        <v>1127</v>
      </c>
      <c r="B1129">
        <v>1525</v>
      </c>
      <c r="C1129" t="s">
        <v>2879</v>
      </c>
      <c r="D1129">
        <v>76</v>
      </c>
      <c r="E1129" t="s">
        <v>2001</v>
      </c>
      <c r="F1129" t="s">
        <v>97</v>
      </c>
    </row>
    <row r="1130" spans="1:6" hidden="1">
      <c r="A1130">
        <v>1128</v>
      </c>
      <c r="B1130">
        <v>1525</v>
      </c>
      <c r="C1130" t="s">
        <v>2880</v>
      </c>
      <c r="D1130">
        <v>76</v>
      </c>
      <c r="E1130" t="s">
        <v>1993</v>
      </c>
      <c r="F1130" t="s">
        <v>97</v>
      </c>
    </row>
    <row r="1131" spans="1:6" hidden="1">
      <c r="A1131">
        <v>1129</v>
      </c>
      <c r="B1131">
        <v>1525</v>
      </c>
      <c r="C1131" t="s">
        <v>2881</v>
      </c>
      <c r="D1131">
        <v>76</v>
      </c>
      <c r="E1131" t="s">
        <v>1982</v>
      </c>
      <c r="F1131" t="s">
        <v>106</v>
      </c>
    </row>
    <row r="1132" spans="1:6" hidden="1">
      <c r="A1132">
        <v>1130</v>
      </c>
      <c r="B1132">
        <v>1525</v>
      </c>
      <c r="C1132" t="s">
        <v>2882</v>
      </c>
      <c r="D1132">
        <v>76</v>
      </c>
      <c r="E1132" t="s">
        <v>1983</v>
      </c>
      <c r="F1132" t="s">
        <v>117</v>
      </c>
    </row>
    <row r="1133" spans="1:6" hidden="1">
      <c r="A1133">
        <v>1131</v>
      </c>
      <c r="B1133">
        <v>1525</v>
      </c>
      <c r="C1133" t="s">
        <v>2883</v>
      </c>
      <c r="D1133">
        <v>76</v>
      </c>
      <c r="E1133" t="s">
        <v>1985</v>
      </c>
      <c r="F1133" t="s">
        <v>2000</v>
      </c>
    </row>
    <row r="1134" spans="1:6" hidden="1">
      <c r="A1134">
        <v>1132</v>
      </c>
      <c r="B1134">
        <v>1525</v>
      </c>
      <c r="C1134" t="s">
        <v>2884</v>
      </c>
      <c r="D1134">
        <v>76</v>
      </c>
      <c r="E1134" t="s">
        <v>1987</v>
      </c>
      <c r="F1134" t="s">
        <v>2000</v>
      </c>
    </row>
    <row r="1135" spans="1:6" hidden="1">
      <c r="A1135">
        <v>1133</v>
      </c>
      <c r="B1135">
        <v>1525</v>
      </c>
      <c r="C1135" t="s">
        <v>2885</v>
      </c>
      <c r="D1135">
        <v>76</v>
      </c>
      <c r="E1135" t="s">
        <v>2001</v>
      </c>
      <c r="F1135" t="s">
        <v>97</v>
      </c>
    </row>
    <row r="1136" spans="1:6" hidden="1">
      <c r="A1136">
        <v>1134</v>
      </c>
      <c r="B1136">
        <v>1525</v>
      </c>
      <c r="C1136" t="s">
        <v>2886</v>
      </c>
      <c r="D1136">
        <v>76</v>
      </c>
      <c r="E1136" t="s">
        <v>1993</v>
      </c>
      <c r="F1136" t="s">
        <v>2093</v>
      </c>
    </row>
    <row r="1137" spans="1:6" hidden="1">
      <c r="A1137">
        <v>1135</v>
      </c>
      <c r="B1137">
        <v>1525</v>
      </c>
      <c r="C1137" t="s">
        <v>2887</v>
      </c>
      <c r="D1137">
        <v>76</v>
      </c>
      <c r="E1137" t="s">
        <v>1993</v>
      </c>
      <c r="F1137" t="s">
        <v>97</v>
      </c>
    </row>
    <row r="1138" spans="1:6" hidden="1">
      <c r="A1138">
        <v>1136</v>
      </c>
      <c r="B1138">
        <v>1525</v>
      </c>
      <c r="C1138" t="s">
        <v>2888</v>
      </c>
      <c r="D1138">
        <v>76</v>
      </c>
      <c r="E1138" t="s">
        <v>1979</v>
      </c>
      <c r="F1138" t="s">
        <v>97</v>
      </c>
    </row>
    <row r="1139" spans="1:6" hidden="1">
      <c r="A1139">
        <v>1137</v>
      </c>
      <c r="B1139">
        <v>1525</v>
      </c>
      <c r="C1139" t="s">
        <v>2889</v>
      </c>
      <c r="D1139">
        <v>76</v>
      </c>
      <c r="E1139" t="s">
        <v>1993</v>
      </c>
      <c r="F1139" t="s">
        <v>70</v>
      </c>
    </row>
    <row r="1140" spans="1:6" hidden="1">
      <c r="A1140">
        <v>1138</v>
      </c>
      <c r="B1140">
        <v>1525</v>
      </c>
      <c r="C1140" t="s">
        <v>2890</v>
      </c>
      <c r="D1140">
        <v>76</v>
      </c>
      <c r="E1140" t="s">
        <v>2001</v>
      </c>
      <c r="F1140" t="s">
        <v>97</v>
      </c>
    </row>
    <row r="1141" spans="1:6" hidden="1">
      <c r="A1141">
        <v>1139</v>
      </c>
      <c r="B1141">
        <v>1525</v>
      </c>
      <c r="C1141" t="s">
        <v>2891</v>
      </c>
      <c r="D1141">
        <v>76</v>
      </c>
      <c r="E1141" t="s">
        <v>1983</v>
      </c>
      <c r="F1141" t="s">
        <v>97</v>
      </c>
    </row>
    <row r="1142" spans="1:6" hidden="1">
      <c r="A1142">
        <v>1140</v>
      </c>
      <c r="B1142">
        <v>1525</v>
      </c>
      <c r="C1142" t="s">
        <v>2892</v>
      </c>
      <c r="D1142">
        <v>76</v>
      </c>
      <c r="E1142" t="s">
        <v>1988</v>
      </c>
      <c r="F1142" t="s">
        <v>97</v>
      </c>
    </row>
    <row r="1143" spans="1:6" hidden="1">
      <c r="A1143">
        <v>1141</v>
      </c>
      <c r="B1143">
        <v>1525</v>
      </c>
      <c r="C1143" t="s">
        <v>2893</v>
      </c>
      <c r="D1143">
        <v>76</v>
      </c>
      <c r="E1143" t="s">
        <v>1983</v>
      </c>
      <c r="F1143" t="s">
        <v>53</v>
      </c>
    </row>
    <row r="1144" spans="1:6" hidden="1">
      <c r="A1144">
        <v>1142</v>
      </c>
      <c r="B1144">
        <v>1525</v>
      </c>
      <c r="C1144" t="s">
        <v>2894</v>
      </c>
      <c r="D1144">
        <v>76</v>
      </c>
      <c r="E1144" t="s">
        <v>1987</v>
      </c>
      <c r="F1144" t="s">
        <v>2813</v>
      </c>
    </row>
    <row r="1145" spans="1:6" hidden="1">
      <c r="A1145">
        <v>1143</v>
      </c>
      <c r="B1145">
        <v>1525</v>
      </c>
      <c r="C1145" t="s">
        <v>2895</v>
      </c>
      <c r="D1145">
        <v>76</v>
      </c>
      <c r="E1145" t="s">
        <v>1979</v>
      </c>
      <c r="F1145" t="s">
        <v>2000</v>
      </c>
    </row>
    <row r="1146" spans="1:6" hidden="1">
      <c r="A1146">
        <v>1144</v>
      </c>
      <c r="B1146">
        <v>1525</v>
      </c>
      <c r="C1146" t="s">
        <v>2896</v>
      </c>
      <c r="D1146">
        <v>76</v>
      </c>
      <c r="E1146" t="s">
        <v>1983</v>
      </c>
      <c r="F1146" t="s">
        <v>126</v>
      </c>
    </row>
    <row r="1147" spans="1:6" hidden="1">
      <c r="A1147">
        <v>1145</v>
      </c>
      <c r="B1147">
        <v>1525</v>
      </c>
      <c r="C1147" t="s">
        <v>551</v>
      </c>
      <c r="D1147">
        <v>76</v>
      </c>
      <c r="E1147" t="s">
        <v>1993</v>
      </c>
      <c r="F1147" t="s">
        <v>53</v>
      </c>
    </row>
    <row r="1148" spans="1:6" hidden="1">
      <c r="A1148">
        <v>1146</v>
      </c>
      <c r="B1148">
        <v>1525</v>
      </c>
      <c r="C1148" t="s">
        <v>2897</v>
      </c>
      <c r="D1148">
        <v>76</v>
      </c>
      <c r="E1148" t="s">
        <v>1983</v>
      </c>
      <c r="F1148" t="s">
        <v>97</v>
      </c>
    </row>
    <row r="1149" spans="1:6" hidden="1">
      <c r="A1149">
        <v>1147</v>
      </c>
      <c r="B1149">
        <v>1525</v>
      </c>
      <c r="C1149" t="s">
        <v>2898</v>
      </c>
      <c r="D1149">
        <v>76</v>
      </c>
      <c r="E1149" t="s">
        <v>1985</v>
      </c>
      <c r="F1149" t="s">
        <v>97</v>
      </c>
    </row>
    <row r="1150" spans="1:6" hidden="1">
      <c r="A1150">
        <v>1148</v>
      </c>
      <c r="B1150">
        <v>1525</v>
      </c>
      <c r="C1150" t="s">
        <v>2899</v>
      </c>
      <c r="D1150">
        <v>76</v>
      </c>
      <c r="E1150" t="s">
        <v>1983</v>
      </c>
      <c r="F1150" t="s">
        <v>2011</v>
      </c>
    </row>
    <row r="1151" spans="1:6" hidden="1">
      <c r="A1151">
        <v>1149</v>
      </c>
      <c r="B1151">
        <v>1525</v>
      </c>
      <c r="C1151" t="s">
        <v>2900</v>
      </c>
      <c r="D1151">
        <v>76</v>
      </c>
      <c r="E1151" t="s">
        <v>1991</v>
      </c>
      <c r="F1151" t="s">
        <v>2141</v>
      </c>
    </row>
    <row r="1152" spans="1:6" hidden="1">
      <c r="A1152">
        <v>1150</v>
      </c>
      <c r="B1152">
        <v>1525</v>
      </c>
      <c r="C1152" t="s">
        <v>1226</v>
      </c>
      <c r="D1152">
        <v>76</v>
      </c>
      <c r="E1152" t="s">
        <v>1982</v>
      </c>
      <c r="F1152" t="s">
        <v>110</v>
      </c>
    </row>
    <row r="1153" spans="1:6" hidden="1">
      <c r="A1153">
        <v>1151</v>
      </c>
      <c r="B1153">
        <v>1525</v>
      </c>
      <c r="C1153" t="s">
        <v>2901</v>
      </c>
      <c r="D1153">
        <v>76</v>
      </c>
      <c r="E1153" t="s">
        <v>2001</v>
      </c>
      <c r="F1153" t="s">
        <v>70</v>
      </c>
    </row>
    <row r="1154" spans="1:6" hidden="1">
      <c r="A1154">
        <v>1152</v>
      </c>
      <c r="B1154">
        <v>1525</v>
      </c>
      <c r="C1154" t="s">
        <v>2902</v>
      </c>
      <c r="D1154">
        <v>76</v>
      </c>
      <c r="E1154" t="s">
        <v>1983</v>
      </c>
      <c r="F1154" t="s">
        <v>70</v>
      </c>
    </row>
    <row r="1155" spans="1:6" hidden="1">
      <c r="A1155">
        <v>1153</v>
      </c>
      <c r="B1155">
        <v>1525</v>
      </c>
      <c r="C1155" t="s">
        <v>2903</v>
      </c>
      <c r="D1155">
        <v>76</v>
      </c>
      <c r="E1155" t="s">
        <v>1993</v>
      </c>
      <c r="F1155" t="s">
        <v>2011</v>
      </c>
    </row>
    <row r="1156" spans="1:6" hidden="1">
      <c r="A1156">
        <v>1154</v>
      </c>
      <c r="B1156">
        <v>1525</v>
      </c>
      <c r="C1156" t="s">
        <v>2904</v>
      </c>
      <c r="D1156">
        <v>76</v>
      </c>
      <c r="E1156" t="s">
        <v>1983</v>
      </c>
      <c r="F1156" t="s">
        <v>115</v>
      </c>
    </row>
    <row r="1157" spans="1:6" hidden="1">
      <c r="A1157">
        <v>1155</v>
      </c>
      <c r="B1157">
        <v>1525</v>
      </c>
      <c r="C1157" t="s">
        <v>2905</v>
      </c>
      <c r="D1157">
        <v>76</v>
      </c>
      <c r="E1157" t="s">
        <v>1993</v>
      </c>
      <c r="F1157" t="s">
        <v>56</v>
      </c>
    </row>
    <row r="1158" spans="1:6" hidden="1">
      <c r="A1158">
        <v>1156</v>
      </c>
      <c r="B1158">
        <v>1525</v>
      </c>
      <c r="C1158" t="s">
        <v>2906</v>
      </c>
      <c r="D1158">
        <v>76</v>
      </c>
      <c r="E1158" t="s">
        <v>1997</v>
      </c>
      <c r="F1158" t="s">
        <v>135</v>
      </c>
    </row>
    <row r="1159" spans="1:6" hidden="1">
      <c r="A1159">
        <v>1157</v>
      </c>
      <c r="B1159">
        <v>1525</v>
      </c>
      <c r="C1159" t="s">
        <v>2907</v>
      </c>
      <c r="D1159">
        <v>76</v>
      </c>
      <c r="E1159" t="s">
        <v>1993</v>
      </c>
      <c r="F1159" t="s">
        <v>82</v>
      </c>
    </row>
    <row r="1160" spans="1:6" hidden="1">
      <c r="A1160">
        <v>1158</v>
      </c>
      <c r="B1160">
        <v>1525</v>
      </c>
      <c r="C1160" t="s">
        <v>2908</v>
      </c>
      <c r="D1160">
        <v>76</v>
      </c>
      <c r="E1160" t="s">
        <v>1988</v>
      </c>
      <c r="F1160" t="s">
        <v>53</v>
      </c>
    </row>
    <row r="1161" spans="1:6" hidden="1">
      <c r="A1161">
        <v>1159</v>
      </c>
      <c r="B1161">
        <v>1525</v>
      </c>
      <c r="C1161" t="s">
        <v>2909</v>
      </c>
      <c r="D1161">
        <v>76</v>
      </c>
      <c r="E1161" t="s">
        <v>1979</v>
      </c>
      <c r="F1161" t="s">
        <v>2093</v>
      </c>
    </row>
    <row r="1162" spans="1:6" hidden="1">
      <c r="A1162">
        <v>1160</v>
      </c>
      <c r="B1162">
        <v>1525</v>
      </c>
      <c r="C1162" t="s">
        <v>2910</v>
      </c>
      <c r="D1162">
        <v>76</v>
      </c>
      <c r="E1162" t="s">
        <v>1983</v>
      </c>
      <c r="F1162" t="s">
        <v>97</v>
      </c>
    </row>
    <row r="1163" spans="1:6" hidden="1">
      <c r="A1163">
        <v>1161</v>
      </c>
      <c r="B1163">
        <v>1525</v>
      </c>
      <c r="C1163" t="s">
        <v>2911</v>
      </c>
      <c r="D1163">
        <v>76</v>
      </c>
      <c r="E1163" t="s">
        <v>1979</v>
      </c>
      <c r="F1163" t="s">
        <v>117</v>
      </c>
    </row>
    <row r="1164" spans="1:6" hidden="1">
      <c r="A1164">
        <v>1162</v>
      </c>
      <c r="B1164">
        <v>1525</v>
      </c>
      <c r="C1164" t="s">
        <v>2912</v>
      </c>
      <c r="D1164">
        <v>76</v>
      </c>
      <c r="E1164" t="s">
        <v>1985</v>
      </c>
      <c r="F1164" t="s">
        <v>60</v>
      </c>
    </row>
    <row r="1165" spans="1:6" hidden="1">
      <c r="A1165">
        <v>1163</v>
      </c>
      <c r="B1165">
        <v>1525</v>
      </c>
      <c r="C1165" t="s">
        <v>2913</v>
      </c>
      <c r="D1165">
        <v>76</v>
      </c>
      <c r="E1165" t="s">
        <v>1978</v>
      </c>
      <c r="F1165" t="s">
        <v>2192</v>
      </c>
    </row>
    <row r="1166" spans="1:6" hidden="1">
      <c r="A1166">
        <v>1164</v>
      </c>
      <c r="B1166">
        <v>1525</v>
      </c>
      <c r="C1166" t="s">
        <v>2914</v>
      </c>
      <c r="D1166">
        <v>76</v>
      </c>
      <c r="E1166" t="s">
        <v>1983</v>
      </c>
      <c r="F1166" t="s">
        <v>2192</v>
      </c>
    </row>
    <row r="1167" spans="1:6" hidden="1">
      <c r="A1167">
        <v>1165</v>
      </c>
      <c r="B1167">
        <v>1525</v>
      </c>
      <c r="C1167" t="s">
        <v>2915</v>
      </c>
      <c r="D1167">
        <v>76</v>
      </c>
      <c r="E1167" t="s">
        <v>2009</v>
      </c>
      <c r="F1167" t="s">
        <v>2093</v>
      </c>
    </row>
    <row r="1168" spans="1:6" hidden="1">
      <c r="A1168">
        <v>1166</v>
      </c>
      <c r="B1168">
        <v>1525</v>
      </c>
      <c r="C1168" t="s">
        <v>2916</v>
      </c>
      <c r="D1168">
        <v>76</v>
      </c>
      <c r="E1168" t="s">
        <v>1983</v>
      </c>
      <c r="F1168" t="s">
        <v>82</v>
      </c>
    </row>
    <row r="1169" spans="1:6" hidden="1">
      <c r="A1169">
        <v>1167</v>
      </c>
      <c r="B1169">
        <v>1525</v>
      </c>
      <c r="C1169" t="s">
        <v>2917</v>
      </c>
      <c r="D1169">
        <v>76</v>
      </c>
      <c r="E1169" t="s">
        <v>1991</v>
      </c>
      <c r="F1169" t="s">
        <v>138</v>
      </c>
    </row>
    <row r="1170" spans="1:6" hidden="1">
      <c r="A1170">
        <v>1168</v>
      </c>
      <c r="B1170">
        <v>1525</v>
      </c>
      <c r="C1170" t="s">
        <v>2918</v>
      </c>
      <c r="D1170">
        <v>76</v>
      </c>
      <c r="E1170" t="s">
        <v>1988</v>
      </c>
      <c r="F1170" t="s">
        <v>53</v>
      </c>
    </row>
    <row r="1171" spans="1:6" hidden="1">
      <c r="A1171">
        <v>1169</v>
      </c>
      <c r="B1171">
        <v>1525</v>
      </c>
      <c r="C1171" t="s">
        <v>2919</v>
      </c>
      <c r="D1171">
        <v>76</v>
      </c>
      <c r="E1171" t="s">
        <v>1993</v>
      </c>
      <c r="F1171" t="s">
        <v>70</v>
      </c>
    </row>
    <row r="1172" spans="1:6" hidden="1">
      <c r="A1172">
        <v>1170</v>
      </c>
      <c r="B1172">
        <v>1525</v>
      </c>
      <c r="C1172" t="s">
        <v>2920</v>
      </c>
      <c r="D1172">
        <v>76</v>
      </c>
      <c r="E1172" t="s">
        <v>2009</v>
      </c>
      <c r="F1172" t="s">
        <v>88</v>
      </c>
    </row>
    <row r="1173" spans="1:6" hidden="1">
      <c r="A1173">
        <v>1171</v>
      </c>
      <c r="B1173">
        <v>1525</v>
      </c>
      <c r="C1173" t="s">
        <v>2921</v>
      </c>
      <c r="D1173">
        <v>76</v>
      </c>
      <c r="E1173" t="s">
        <v>1979</v>
      </c>
      <c r="F1173" t="s">
        <v>2093</v>
      </c>
    </row>
    <row r="1174" spans="1:6" hidden="1">
      <c r="A1174">
        <v>1172</v>
      </c>
      <c r="B1174">
        <v>1525</v>
      </c>
      <c r="C1174" t="s">
        <v>2922</v>
      </c>
      <c r="D1174">
        <v>76</v>
      </c>
      <c r="E1174" t="s">
        <v>1985</v>
      </c>
      <c r="F1174" t="s">
        <v>138</v>
      </c>
    </row>
    <row r="1175" spans="1:6" hidden="1">
      <c r="A1175">
        <v>1173</v>
      </c>
      <c r="B1175">
        <v>1525</v>
      </c>
      <c r="C1175" t="s">
        <v>728</v>
      </c>
      <c r="D1175">
        <v>76</v>
      </c>
      <c r="E1175" t="s">
        <v>1983</v>
      </c>
      <c r="F1175" t="s">
        <v>2045</v>
      </c>
    </row>
    <row r="1176" spans="1:6" hidden="1">
      <c r="A1176">
        <v>1174</v>
      </c>
      <c r="B1176">
        <v>1525</v>
      </c>
      <c r="C1176" t="s">
        <v>2923</v>
      </c>
      <c r="D1176">
        <v>76</v>
      </c>
      <c r="E1176" t="s">
        <v>1985</v>
      </c>
      <c r="F1176" t="s">
        <v>2192</v>
      </c>
    </row>
    <row r="1177" spans="1:6" hidden="1">
      <c r="A1177">
        <v>1175</v>
      </c>
      <c r="B1177">
        <v>1525</v>
      </c>
      <c r="C1177" t="s">
        <v>2924</v>
      </c>
      <c r="D1177">
        <v>76</v>
      </c>
      <c r="E1177" t="s">
        <v>1987</v>
      </c>
      <c r="F1177" t="s">
        <v>122</v>
      </c>
    </row>
    <row r="1178" spans="1:6" hidden="1">
      <c r="A1178">
        <v>1176</v>
      </c>
      <c r="B1178">
        <v>1525</v>
      </c>
      <c r="C1178" t="s">
        <v>2925</v>
      </c>
      <c r="D1178">
        <v>76</v>
      </c>
      <c r="E1178" t="s">
        <v>1993</v>
      </c>
      <c r="F1178" t="s">
        <v>2077</v>
      </c>
    </row>
    <row r="1179" spans="1:6" hidden="1">
      <c r="A1179">
        <v>1177</v>
      </c>
      <c r="B1179">
        <v>1525</v>
      </c>
      <c r="C1179" t="s">
        <v>2926</v>
      </c>
      <c r="D1179">
        <v>76</v>
      </c>
      <c r="E1179" t="s">
        <v>1991</v>
      </c>
      <c r="F1179" t="s">
        <v>84</v>
      </c>
    </row>
    <row r="1180" spans="1:6" hidden="1">
      <c r="A1180">
        <v>1178</v>
      </c>
      <c r="B1180">
        <v>1525</v>
      </c>
      <c r="C1180" t="s">
        <v>2927</v>
      </c>
      <c r="D1180">
        <v>76</v>
      </c>
      <c r="E1180" t="s">
        <v>1983</v>
      </c>
      <c r="F1180" t="s">
        <v>70</v>
      </c>
    </row>
    <row r="1181" spans="1:6" hidden="1">
      <c r="A1181">
        <v>1179</v>
      </c>
      <c r="B1181">
        <v>1525</v>
      </c>
      <c r="C1181" t="s">
        <v>2928</v>
      </c>
      <c r="D1181">
        <v>76</v>
      </c>
      <c r="E1181" t="s">
        <v>1991</v>
      </c>
      <c r="F1181" t="s">
        <v>135</v>
      </c>
    </row>
    <row r="1182" spans="1:6" hidden="1">
      <c r="A1182">
        <v>1180</v>
      </c>
      <c r="B1182">
        <v>1525</v>
      </c>
      <c r="C1182" t="s">
        <v>2929</v>
      </c>
      <c r="D1182">
        <v>76</v>
      </c>
      <c r="E1182" t="s">
        <v>1988</v>
      </c>
      <c r="F1182" t="s">
        <v>2017</v>
      </c>
    </row>
    <row r="1183" spans="1:6" hidden="1">
      <c r="A1183">
        <v>1181</v>
      </c>
      <c r="B1183">
        <v>1525</v>
      </c>
      <c r="C1183" t="s">
        <v>2930</v>
      </c>
      <c r="D1183">
        <v>76</v>
      </c>
      <c r="E1183" t="s">
        <v>1997</v>
      </c>
      <c r="F1183" t="s">
        <v>70</v>
      </c>
    </row>
    <row r="1184" spans="1:6" hidden="1">
      <c r="A1184">
        <v>1182</v>
      </c>
      <c r="B1184">
        <v>1525</v>
      </c>
      <c r="C1184" t="s">
        <v>802</v>
      </c>
      <c r="D1184">
        <v>76</v>
      </c>
      <c r="E1184" t="s">
        <v>1988</v>
      </c>
      <c r="F1184" t="s">
        <v>75</v>
      </c>
    </row>
    <row r="1185" spans="1:6" hidden="1">
      <c r="A1185">
        <v>1183</v>
      </c>
      <c r="B1185">
        <v>1525</v>
      </c>
      <c r="C1185" t="s">
        <v>1204</v>
      </c>
      <c r="D1185">
        <v>76</v>
      </c>
      <c r="E1185" t="s">
        <v>1993</v>
      </c>
      <c r="F1185" t="s">
        <v>106</v>
      </c>
    </row>
    <row r="1186" spans="1:6" hidden="1">
      <c r="A1186">
        <v>1184</v>
      </c>
      <c r="B1186">
        <v>1525</v>
      </c>
      <c r="C1186" t="s">
        <v>2931</v>
      </c>
      <c r="D1186">
        <v>76</v>
      </c>
      <c r="E1186" t="s">
        <v>1979</v>
      </c>
      <c r="F1186" t="s">
        <v>138</v>
      </c>
    </row>
    <row r="1187" spans="1:6" hidden="1">
      <c r="A1187">
        <v>1185</v>
      </c>
      <c r="B1187">
        <v>1525</v>
      </c>
      <c r="C1187" t="s">
        <v>2932</v>
      </c>
      <c r="D1187">
        <v>76</v>
      </c>
      <c r="E1187" t="s">
        <v>1978</v>
      </c>
      <c r="F1187" t="s">
        <v>75</v>
      </c>
    </row>
    <row r="1188" spans="1:6" hidden="1">
      <c r="A1188">
        <v>1186</v>
      </c>
      <c r="B1188">
        <v>1525</v>
      </c>
      <c r="C1188" t="s">
        <v>418</v>
      </c>
      <c r="D1188">
        <v>76</v>
      </c>
      <c r="E1188" t="s">
        <v>1979</v>
      </c>
      <c r="F1188" t="s">
        <v>2192</v>
      </c>
    </row>
    <row r="1189" spans="1:6" hidden="1">
      <c r="A1189">
        <v>1187</v>
      </c>
      <c r="B1189">
        <v>1525</v>
      </c>
      <c r="C1189" t="s">
        <v>2933</v>
      </c>
      <c r="D1189">
        <v>76</v>
      </c>
      <c r="E1189" t="s">
        <v>1985</v>
      </c>
      <c r="F1189" t="s">
        <v>2093</v>
      </c>
    </row>
    <row r="1190" spans="1:6" hidden="1">
      <c r="A1190">
        <v>1188</v>
      </c>
      <c r="B1190">
        <v>1525</v>
      </c>
      <c r="C1190" t="s">
        <v>1197</v>
      </c>
      <c r="D1190">
        <v>76</v>
      </c>
      <c r="E1190" t="s">
        <v>1983</v>
      </c>
      <c r="F1190" t="s">
        <v>106</v>
      </c>
    </row>
    <row r="1191" spans="1:6" hidden="1">
      <c r="A1191">
        <v>1189</v>
      </c>
      <c r="B1191">
        <v>1525</v>
      </c>
      <c r="C1191" t="s">
        <v>798</v>
      </c>
      <c r="D1191">
        <v>76</v>
      </c>
      <c r="E1191" t="s">
        <v>1979</v>
      </c>
      <c r="F1191" t="s">
        <v>106</v>
      </c>
    </row>
    <row r="1192" spans="1:6" hidden="1">
      <c r="A1192">
        <v>1190</v>
      </c>
      <c r="B1192">
        <v>1525</v>
      </c>
      <c r="C1192" t="s">
        <v>2934</v>
      </c>
      <c r="D1192">
        <v>76</v>
      </c>
      <c r="E1192" t="s">
        <v>1985</v>
      </c>
      <c r="F1192" t="s">
        <v>106</v>
      </c>
    </row>
    <row r="1193" spans="1:6" hidden="1">
      <c r="A1193">
        <v>1191</v>
      </c>
      <c r="B1193">
        <v>1525</v>
      </c>
      <c r="C1193" t="s">
        <v>2935</v>
      </c>
      <c r="D1193">
        <v>76</v>
      </c>
      <c r="E1193" t="s">
        <v>1987</v>
      </c>
      <c r="F1193" t="s">
        <v>2029</v>
      </c>
    </row>
    <row r="1194" spans="1:6" hidden="1">
      <c r="A1194">
        <v>1192</v>
      </c>
      <c r="B1194">
        <v>1525</v>
      </c>
      <c r="C1194" t="s">
        <v>2936</v>
      </c>
      <c r="D1194">
        <v>76</v>
      </c>
      <c r="E1194" t="s">
        <v>1985</v>
      </c>
      <c r="F1194" t="s">
        <v>53</v>
      </c>
    </row>
    <row r="1195" spans="1:6" hidden="1">
      <c r="A1195">
        <v>1193</v>
      </c>
      <c r="B1195">
        <v>1525</v>
      </c>
      <c r="C1195" t="s">
        <v>2937</v>
      </c>
      <c r="D1195">
        <v>76</v>
      </c>
      <c r="E1195" t="s">
        <v>1983</v>
      </c>
      <c r="F1195" t="s">
        <v>106</v>
      </c>
    </row>
    <row r="1196" spans="1:6" hidden="1">
      <c r="A1196">
        <v>1194</v>
      </c>
      <c r="B1196">
        <v>1525</v>
      </c>
      <c r="C1196" t="s">
        <v>2938</v>
      </c>
      <c r="D1196">
        <v>76</v>
      </c>
      <c r="E1196" t="s">
        <v>1985</v>
      </c>
      <c r="F1196" t="s">
        <v>135</v>
      </c>
    </row>
    <row r="1197" spans="1:6" hidden="1">
      <c r="A1197">
        <v>1195</v>
      </c>
      <c r="B1197">
        <v>1525</v>
      </c>
      <c r="C1197" t="s">
        <v>2939</v>
      </c>
      <c r="D1197">
        <v>76</v>
      </c>
      <c r="E1197" t="s">
        <v>1993</v>
      </c>
      <c r="F1197" t="s">
        <v>135</v>
      </c>
    </row>
    <row r="1198" spans="1:6" hidden="1">
      <c r="A1198">
        <v>1196</v>
      </c>
      <c r="B1198">
        <v>1525</v>
      </c>
      <c r="C1198" t="s">
        <v>2940</v>
      </c>
      <c r="D1198">
        <v>76</v>
      </c>
      <c r="E1198" t="s">
        <v>1993</v>
      </c>
      <c r="F1198" t="s">
        <v>106</v>
      </c>
    </row>
    <row r="1199" spans="1:6" hidden="1">
      <c r="A1199">
        <v>1197</v>
      </c>
      <c r="B1199">
        <v>1525</v>
      </c>
      <c r="C1199" t="s">
        <v>2941</v>
      </c>
      <c r="D1199">
        <v>76</v>
      </c>
      <c r="E1199" t="s">
        <v>1993</v>
      </c>
      <c r="F1199" t="s">
        <v>97</v>
      </c>
    </row>
    <row r="1200" spans="1:6" hidden="1">
      <c r="A1200">
        <v>1198</v>
      </c>
      <c r="B1200">
        <v>1525</v>
      </c>
      <c r="C1200" t="s">
        <v>2942</v>
      </c>
      <c r="D1200">
        <v>76</v>
      </c>
      <c r="E1200" t="s">
        <v>2001</v>
      </c>
      <c r="F1200" t="s">
        <v>97</v>
      </c>
    </row>
    <row r="1201" spans="1:6" hidden="1">
      <c r="A1201">
        <v>1199</v>
      </c>
      <c r="B1201">
        <v>1525</v>
      </c>
      <c r="C1201" t="s">
        <v>1484</v>
      </c>
      <c r="D1201">
        <v>76</v>
      </c>
      <c r="E1201" t="s">
        <v>1988</v>
      </c>
      <c r="F1201" t="s">
        <v>133</v>
      </c>
    </row>
    <row r="1202" spans="1:6" hidden="1">
      <c r="A1202">
        <v>1200</v>
      </c>
      <c r="B1202">
        <v>1525</v>
      </c>
      <c r="C1202" t="s">
        <v>2943</v>
      </c>
      <c r="D1202">
        <v>76</v>
      </c>
      <c r="E1202" t="s">
        <v>1993</v>
      </c>
      <c r="F1202" t="s">
        <v>126</v>
      </c>
    </row>
    <row r="1203" spans="1:6" hidden="1">
      <c r="A1203">
        <v>1201</v>
      </c>
      <c r="B1203">
        <v>1525</v>
      </c>
      <c r="C1203" t="s">
        <v>2944</v>
      </c>
      <c r="D1203">
        <v>76</v>
      </c>
      <c r="E1203" t="s">
        <v>1993</v>
      </c>
      <c r="F1203" t="s">
        <v>70</v>
      </c>
    </row>
    <row r="1204" spans="1:6" hidden="1">
      <c r="A1204">
        <v>1202</v>
      </c>
      <c r="B1204">
        <v>1525</v>
      </c>
      <c r="C1204" t="s">
        <v>2945</v>
      </c>
      <c r="D1204">
        <v>76</v>
      </c>
      <c r="E1204" t="s">
        <v>1983</v>
      </c>
      <c r="F1204" t="s">
        <v>70</v>
      </c>
    </row>
    <row r="1205" spans="1:6" hidden="1">
      <c r="A1205">
        <v>1203</v>
      </c>
      <c r="B1205">
        <v>1525</v>
      </c>
      <c r="C1205" t="s">
        <v>2946</v>
      </c>
      <c r="D1205">
        <v>76</v>
      </c>
      <c r="E1205" t="s">
        <v>1988</v>
      </c>
      <c r="F1205" t="s">
        <v>2011</v>
      </c>
    </row>
    <row r="1206" spans="1:6" hidden="1">
      <c r="A1206">
        <v>1204</v>
      </c>
      <c r="B1206">
        <v>1525</v>
      </c>
      <c r="C1206" t="s">
        <v>2947</v>
      </c>
      <c r="D1206">
        <v>76</v>
      </c>
      <c r="E1206" t="s">
        <v>1978</v>
      </c>
      <c r="F1206" t="s">
        <v>2500</v>
      </c>
    </row>
    <row r="1207" spans="1:6" hidden="1">
      <c r="A1207">
        <v>1205</v>
      </c>
      <c r="B1207">
        <v>1525</v>
      </c>
      <c r="C1207" t="s">
        <v>1327</v>
      </c>
      <c r="D1207">
        <v>76</v>
      </c>
      <c r="E1207" t="s">
        <v>1983</v>
      </c>
      <c r="F1207" t="s">
        <v>120</v>
      </c>
    </row>
    <row r="1208" spans="1:6" hidden="1">
      <c r="A1208">
        <v>1206</v>
      </c>
      <c r="B1208">
        <v>1525</v>
      </c>
      <c r="C1208" t="s">
        <v>2948</v>
      </c>
      <c r="D1208">
        <v>76</v>
      </c>
      <c r="E1208" t="s">
        <v>1993</v>
      </c>
      <c r="F1208" t="s">
        <v>88</v>
      </c>
    </row>
    <row r="1209" spans="1:6" hidden="1">
      <c r="A1209">
        <v>1207</v>
      </c>
      <c r="B1209">
        <v>1525</v>
      </c>
      <c r="C1209" t="s">
        <v>2949</v>
      </c>
      <c r="D1209">
        <v>76</v>
      </c>
      <c r="E1209" t="s">
        <v>1983</v>
      </c>
      <c r="F1209" t="s">
        <v>97</v>
      </c>
    </row>
    <row r="1210" spans="1:6" hidden="1">
      <c r="A1210">
        <v>1208</v>
      </c>
      <c r="B1210">
        <v>1525</v>
      </c>
      <c r="C1210" t="s">
        <v>2950</v>
      </c>
      <c r="D1210">
        <v>76</v>
      </c>
      <c r="E1210" t="s">
        <v>1983</v>
      </c>
      <c r="F1210" t="s">
        <v>97</v>
      </c>
    </row>
    <row r="1211" spans="1:6" hidden="1">
      <c r="A1211">
        <v>1209</v>
      </c>
      <c r="B1211">
        <v>1525</v>
      </c>
      <c r="C1211" t="s">
        <v>2951</v>
      </c>
      <c r="D1211">
        <v>76</v>
      </c>
      <c r="E1211" t="s">
        <v>1982</v>
      </c>
      <c r="F1211" t="s">
        <v>97</v>
      </c>
    </row>
    <row r="1212" spans="1:6" hidden="1">
      <c r="A1212">
        <v>1210</v>
      </c>
      <c r="B1212">
        <v>1525</v>
      </c>
      <c r="C1212" t="s">
        <v>2952</v>
      </c>
      <c r="D1212">
        <v>76</v>
      </c>
      <c r="E1212" t="s">
        <v>1978</v>
      </c>
      <c r="F1212" t="s">
        <v>117</v>
      </c>
    </row>
    <row r="1213" spans="1:6" hidden="1">
      <c r="A1213">
        <v>1211</v>
      </c>
      <c r="B1213">
        <v>1525</v>
      </c>
      <c r="C1213" t="s">
        <v>2953</v>
      </c>
      <c r="D1213">
        <v>76</v>
      </c>
      <c r="E1213" t="s">
        <v>1979</v>
      </c>
      <c r="F1213" t="s">
        <v>97</v>
      </c>
    </row>
    <row r="1214" spans="1:6" hidden="1">
      <c r="A1214">
        <v>1212</v>
      </c>
      <c r="B1214">
        <v>1525</v>
      </c>
      <c r="C1214" t="s">
        <v>1432</v>
      </c>
      <c r="D1214">
        <v>76</v>
      </c>
      <c r="E1214" t="s">
        <v>1988</v>
      </c>
      <c r="F1214" t="s">
        <v>2261</v>
      </c>
    </row>
    <row r="1215" spans="1:6" hidden="1">
      <c r="A1215">
        <v>1213</v>
      </c>
      <c r="B1215">
        <v>1525</v>
      </c>
      <c r="C1215" t="s">
        <v>2954</v>
      </c>
      <c r="D1215">
        <v>76</v>
      </c>
      <c r="E1215" t="s">
        <v>1985</v>
      </c>
      <c r="F1215" t="s">
        <v>2569</v>
      </c>
    </row>
    <row r="1216" spans="1:6" hidden="1">
      <c r="A1216">
        <v>1214</v>
      </c>
      <c r="B1216">
        <v>1525</v>
      </c>
      <c r="C1216" t="s">
        <v>2955</v>
      </c>
      <c r="D1216">
        <v>76</v>
      </c>
      <c r="E1216" t="s">
        <v>1982</v>
      </c>
      <c r="F1216" t="s">
        <v>2011</v>
      </c>
    </row>
    <row r="1217" spans="1:6" hidden="1">
      <c r="A1217">
        <v>1215</v>
      </c>
      <c r="B1217">
        <v>1525</v>
      </c>
      <c r="C1217" t="s">
        <v>2956</v>
      </c>
      <c r="D1217">
        <v>76</v>
      </c>
      <c r="E1217" t="s">
        <v>1983</v>
      </c>
      <c r="F1217" t="s">
        <v>2071</v>
      </c>
    </row>
    <row r="1218" spans="1:6" hidden="1">
      <c r="A1218">
        <v>1216</v>
      </c>
      <c r="B1218">
        <v>1525</v>
      </c>
      <c r="C1218" t="s">
        <v>2957</v>
      </c>
      <c r="D1218">
        <v>76</v>
      </c>
      <c r="E1218" t="s">
        <v>1991</v>
      </c>
      <c r="F1218" t="s">
        <v>135</v>
      </c>
    </row>
    <row r="1219" spans="1:6" hidden="1">
      <c r="A1219">
        <v>7482</v>
      </c>
      <c r="B1219">
        <v>7937</v>
      </c>
      <c r="C1219" t="s">
        <v>2958</v>
      </c>
      <c r="D1219">
        <v>67</v>
      </c>
      <c r="E1219" t="s">
        <v>1985</v>
      </c>
      <c r="F1219" t="s">
        <v>51</v>
      </c>
    </row>
    <row r="1220" spans="1:6" hidden="1">
      <c r="A1220">
        <v>1218</v>
      </c>
      <c r="B1220">
        <v>1525</v>
      </c>
      <c r="C1220" t="s">
        <v>2959</v>
      </c>
      <c r="D1220">
        <v>76</v>
      </c>
      <c r="E1220" t="s">
        <v>1993</v>
      </c>
      <c r="F1220" t="s">
        <v>97</v>
      </c>
    </row>
    <row r="1221" spans="1:6" hidden="1">
      <c r="A1221">
        <v>1219</v>
      </c>
      <c r="B1221">
        <v>1525</v>
      </c>
      <c r="C1221" t="s">
        <v>2960</v>
      </c>
      <c r="D1221">
        <v>76</v>
      </c>
      <c r="E1221" t="s">
        <v>1978</v>
      </c>
      <c r="F1221" t="s">
        <v>104</v>
      </c>
    </row>
    <row r="1222" spans="1:6" hidden="1">
      <c r="A1222">
        <v>1220</v>
      </c>
      <c r="B1222">
        <v>1525</v>
      </c>
      <c r="C1222" t="s">
        <v>2961</v>
      </c>
      <c r="D1222">
        <v>76</v>
      </c>
      <c r="E1222" t="s">
        <v>1988</v>
      </c>
      <c r="F1222" t="s">
        <v>106</v>
      </c>
    </row>
    <row r="1223" spans="1:6" hidden="1">
      <c r="A1223">
        <v>1221</v>
      </c>
      <c r="B1223">
        <v>1525</v>
      </c>
      <c r="C1223" t="s">
        <v>978</v>
      </c>
      <c r="D1223">
        <v>76</v>
      </c>
      <c r="E1223" t="s">
        <v>1985</v>
      </c>
      <c r="F1223" t="s">
        <v>88</v>
      </c>
    </row>
    <row r="1224" spans="1:6" hidden="1">
      <c r="A1224">
        <v>1222</v>
      </c>
      <c r="B1224">
        <v>1525</v>
      </c>
      <c r="C1224" t="s">
        <v>2962</v>
      </c>
      <c r="D1224">
        <v>76</v>
      </c>
      <c r="E1224" t="s">
        <v>1983</v>
      </c>
      <c r="F1224" t="s">
        <v>133</v>
      </c>
    </row>
    <row r="1225" spans="1:6" hidden="1">
      <c r="A1225">
        <v>1223</v>
      </c>
      <c r="B1225">
        <v>1525</v>
      </c>
      <c r="C1225" t="s">
        <v>1114</v>
      </c>
      <c r="D1225">
        <v>76</v>
      </c>
      <c r="E1225" t="s">
        <v>1982</v>
      </c>
      <c r="F1225" t="s">
        <v>53</v>
      </c>
    </row>
    <row r="1226" spans="1:6" hidden="1">
      <c r="A1226">
        <v>1224</v>
      </c>
      <c r="B1226">
        <v>1525</v>
      </c>
      <c r="C1226" t="s">
        <v>2963</v>
      </c>
      <c r="D1226">
        <v>76</v>
      </c>
      <c r="E1226" t="s">
        <v>1988</v>
      </c>
      <c r="F1226" t="s">
        <v>97</v>
      </c>
    </row>
    <row r="1227" spans="1:6" hidden="1">
      <c r="A1227">
        <v>1225</v>
      </c>
      <c r="B1227">
        <v>1525</v>
      </c>
      <c r="C1227" t="s">
        <v>1477</v>
      </c>
      <c r="D1227">
        <v>76</v>
      </c>
      <c r="E1227" t="s">
        <v>1979</v>
      </c>
      <c r="F1227" t="s">
        <v>133</v>
      </c>
    </row>
    <row r="1228" spans="1:6" hidden="1">
      <c r="A1228">
        <v>1226</v>
      </c>
      <c r="B1228">
        <v>1525</v>
      </c>
      <c r="C1228" t="s">
        <v>2964</v>
      </c>
      <c r="D1228">
        <v>76</v>
      </c>
      <c r="E1228" t="s">
        <v>1985</v>
      </c>
      <c r="F1228" t="s">
        <v>117</v>
      </c>
    </row>
    <row r="1229" spans="1:6" hidden="1">
      <c r="A1229">
        <v>1227</v>
      </c>
      <c r="B1229">
        <v>1525</v>
      </c>
      <c r="C1229" t="s">
        <v>2965</v>
      </c>
      <c r="D1229">
        <v>76</v>
      </c>
      <c r="E1229" t="s">
        <v>1978</v>
      </c>
      <c r="F1229" t="s">
        <v>97</v>
      </c>
    </row>
    <row r="1230" spans="1:6" hidden="1">
      <c r="A1230">
        <v>1228</v>
      </c>
      <c r="B1230">
        <v>1525</v>
      </c>
      <c r="C1230" t="s">
        <v>2966</v>
      </c>
      <c r="D1230">
        <v>76</v>
      </c>
      <c r="E1230" t="s">
        <v>1988</v>
      </c>
      <c r="F1230" t="s">
        <v>97</v>
      </c>
    </row>
    <row r="1231" spans="1:6" hidden="1">
      <c r="A1231">
        <v>1229</v>
      </c>
      <c r="B1231">
        <v>1525</v>
      </c>
      <c r="C1231" t="s">
        <v>2967</v>
      </c>
      <c r="D1231">
        <v>76</v>
      </c>
      <c r="E1231" t="s">
        <v>1982</v>
      </c>
      <c r="F1231" t="s">
        <v>91</v>
      </c>
    </row>
    <row r="1232" spans="1:6" hidden="1">
      <c r="A1232">
        <v>1230</v>
      </c>
      <c r="B1232">
        <v>1525</v>
      </c>
      <c r="C1232" t="s">
        <v>2968</v>
      </c>
      <c r="D1232">
        <v>76</v>
      </c>
      <c r="E1232" t="s">
        <v>1978</v>
      </c>
      <c r="F1232" t="s">
        <v>126</v>
      </c>
    </row>
    <row r="1233" spans="1:6" hidden="1">
      <c r="A1233">
        <v>1231</v>
      </c>
      <c r="B1233">
        <v>1525</v>
      </c>
      <c r="C1233" t="s">
        <v>2969</v>
      </c>
      <c r="D1233">
        <v>76</v>
      </c>
      <c r="E1233" t="s">
        <v>1983</v>
      </c>
      <c r="F1233" t="s">
        <v>2111</v>
      </c>
    </row>
    <row r="1234" spans="1:6" hidden="1">
      <c r="A1234">
        <v>1232</v>
      </c>
      <c r="B1234">
        <v>1525</v>
      </c>
      <c r="C1234" t="s">
        <v>2970</v>
      </c>
      <c r="D1234">
        <v>76</v>
      </c>
      <c r="E1234" t="s">
        <v>1978</v>
      </c>
      <c r="F1234" t="s">
        <v>2971</v>
      </c>
    </row>
    <row r="1235" spans="1:6" hidden="1">
      <c r="A1235">
        <v>1233</v>
      </c>
      <c r="B1235">
        <v>1525</v>
      </c>
      <c r="C1235" t="s">
        <v>2972</v>
      </c>
      <c r="D1235">
        <v>76</v>
      </c>
      <c r="E1235" t="s">
        <v>1993</v>
      </c>
      <c r="F1235" t="s">
        <v>2973</v>
      </c>
    </row>
    <row r="1236" spans="1:6" hidden="1">
      <c r="A1236">
        <v>1234</v>
      </c>
      <c r="B1236">
        <v>1525</v>
      </c>
      <c r="C1236" t="s">
        <v>2974</v>
      </c>
      <c r="D1236">
        <v>76</v>
      </c>
      <c r="E1236" t="s">
        <v>2009</v>
      </c>
      <c r="F1236" t="s">
        <v>135</v>
      </c>
    </row>
    <row r="1237" spans="1:6" hidden="1">
      <c r="A1237">
        <v>1235</v>
      </c>
      <c r="B1237">
        <v>1525</v>
      </c>
      <c r="C1237" t="s">
        <v>1560</v>
      </c>
      <c r="D1237">
        <v>76</v>
      </c>
      <c r="E1237" t="s">
        <v>1978</v>
      </c>
      <c r="F1237" t="s">
        <v>138</v>
      </c>
    </row>
    <row r="1238" spans="1:6" hidden="1">
      <c r="A1238">
        <v>1236</v>
      </c>
      <c r="B1238">
        <v>1525</v>
      </c>
      <c r="C1238" t="s">
        <v>2975</v>
      </c>
      <c r="D1238">
        <v>76</v>
      </c>
      <c r="E1238" t="s">
        <v>1978</v>
      </c>
      <c r="F1238" t="s">
        <v>97</v>
      </c>
    </row>
    <row r="1239" spans="1:6" hidden="1">
      <c r="A1239">
        <v>1237</v>
      </c>
      <c r="B1239">
        <v>1525</v>
      </c>
      <c r="C1239" t="s">
        <v>2976</v>
      </c>
      <c r="D1239">
        <v>76</v>
      </c>
      <c r="E1239" t="s">
        <v>1982</v>
      </c>
      <c r="F1239" t="s">
        <v>2977</v>
      </c>
    </row>
    <row r="1240" spans="1:6" hidden="1">
      <c r="A1240">
        <v>1238</v>
      </c>
      <c r="B1240">
        <v>1525</v>
      </c>
      <c r="C1240" t="s">
        <v>2978</v>
      </c>
      <c r="D1240">
        <v>76</v>
      </c>
      <c r="E1240" t="s">
        <v>1993</v>
      </c>
      <c r="F1240" t="s">
        <v>106</v>
      </c>
    </row>
    <row r="1241" spans="1:6" hidden="1">
      <c r="A1241">
        <v>1239</v>
      </c>
      <c r="B1241">
        <v>1525</v>
      </c>
      <c r="C1241" t="s">
        <v>2979</v>
      </c>
      <c r="D1241">
        <v>76</v>
      </c>
      <c r="E1241" t="s">
        <v>1993</v>
      </c>
      <c r="F1241" t="s">
        <v>70</v>
      </c>
    </row>
    <row r="1242" spans="1:6" hidden="1">
      <c r="A1242">
        <v>1240</v>
      </c>
      <c r="B1242">
        <v>1525</v>
      </c>
      <c r="C1242" t="s">
        <v>2980</v>
      </c>
      <c r="D1242">
        <v>76</v>
      </c>
      <c r="E1242" t="s">
        <v>1983</v>
      </c>
      <c r="F1242" t="s">
        <v>2266</v>
      </c>
    </row>
    <row r="1243" spans="1:6" hidden="1">
      <c r="A1243">
        <v>1241</v>
      </c>
      <c r="B1243">
        <v>1525</v>
      </c>
      <c r="C1243" t="s">
        <v>1218</v>
      </c>
      <c r="D1243">
        <v>76</v>
      </c>
      <c r="E1243" t="s">
        <v>1983</v>
      </c>
      <c r="F1243" t="s">
        <v>110</v>
      </c>
    </row>
    <row r="1244" spans="1:6" hidden="1">
      <c r="A1244">
        <v>1242</v>
      </c>
      <c r="B1244">
        <v>1525</v>
      </c>
      <c r="C1244" t="s">
        <v>2981</v>
      </c>
      <c r="D1244">
        <v>76</v>
      </c>
      <c r="E1244" t="s">
        <v>1983</v>
      </c>
      <c r="F1244" t="s">
        <v>2093</v>
      </c>
    </row>
    <row r="1245" spans="1:6" hidden="1">
      <c r="A1245">
        <v>1243</v>
      </c>
      <c r="B1245">
        <v>1525</v>
      </c>
      <c r="C1245" t="s">
        <v>2982</v>
      </c>
      <c r="D1245">
        <v>76</v>
      </c>
      <c r="E1245" t="s">
        <v>1978</v>
      </c>
      <c r="F1245" t="s">
        <v>135</v>
      </c>
    </row>
    <row r="1246" spans="1:6" hidden="1">
      <c r="A1246">
        <v>1244</v>
      </c>
      <c r="B1246">
        <v>1525</v>
      </c>
      <c r="C1246" t="s">
        <v>2983</v>
      </c>
      <c r="D1246">
        <v>76</v>
      </c>
      <c r="E1246" t="s">
        <v>1978</v>
      </c>
      <c r="F1246" t="s">
        <v>2023</v>
      </c>
    </row>
    <row r="1247" spans="1:6" hidden="1">
      <c r="A1247">
        <v>1245</v>
      </c>
      <c r="B1247">
        <v>1525</v>
      </c>
      <c r="C1247" t="s">
        <v>1270</v>
      </c>
      <c r="D1247">
        <v>76</v>
      </c>
      <c r="E1247" t="s">
        <v>1979</v>
      </c>
      <c r="F1247" t="s">
        <v>115</v>
      </c>
    </row>
    <row r="1248" spans="1:6" hidden="1">
      <c r="A1248">
        <v>1246</v>
      </c>
      <c r="B1248">
        <v>1525</v>
      </c>
      <c r="C1248" t="s">
        <v>2984</v>
      </c>
      <c r="D1248">
        <v>76</v>
      </c>
      <c r="E1248" t="s">
        <v>1985</v>
      </c>
      <c r="F1248" t="s">
        <v>97</v>
      </c>
    </row>
    <row r="1249" spans="1:6" hidden="1">
      <c r="A1249">
        <v>1247</v>
      </c>
      <c r="B1249">
        <v>1525</v>
      </c>
      <c r="C1249" t="s">
        <v>2985</v>
      </c>
      <c r="D1249">
        <v>76</v>
      </c>
      <c r="E1249" t="s">
        <v>1979</v>
      </c>
      <c r="F1249" t="s">
        <v>2011</v>
      </c>
    </row>
    <row r="1250" spans="1:6" hidden="1">
      <c r="A1250">
        <v>1248</v>
      </c>
      <c r="B1250">
        <v>1525</v>
      </c>
      <c r="C1250" t="s">
        <v>2986</v>
      </c>
      <c r="D1250">
        <v>76</v>
      </c>
      <c r="E1250" t="s">
        <v>1978</v>
      </c>
      <c r="F1250" t="s">
        <v>2023</v>
      </c>
    </row>
    <row r="1251" spans="1:6" hidden="1">
      <c r="A1251">
        <v>1249</v>
      </c>
      <c r="B1251">
        <v>1525</v>
      </c>
      <c r="C1251" t="s">
        <v>2987</v>
      </c>
      <c r="D1251">
        <v>76</v>
      </c>
      <c r="E1251" t="s">
        <v>1985</v>
      </c>
      <c r="F1251" t="s">
        <v>2023</v>
      </c>
    </row>
    <row r="1252" spans="1:6" hidden="1">
      <c r="A1252">
        <v>1250</v>
      </c>
      <c r="B1252">
        <v>1525</v>
      </c>
      <c r="C1252" t="s">
        <v>737</v>
      </c>
      <c r="D1252">
        <v>76</v>
      </c>
      <c r="E1252" t="s">
        <v>1982</v>
      </c>
      <c r="F1252" t="s">
        <v>2045</v>
      </c>
    </row>
    <row r="1253" spans="1:6" hidden="1">
      <c r="A1253">
        <v>1251</v>
      </c>
      <c r="B1253">
        <v>1525</v>
      </c>
      <c r="C1253" t="s">
        <v>2988</v>
      </c>
      <c r="D1253">
        <v>76</v>
      </c>
      <c r="E1253" t="s">
        <v>1983</v>
      </c>
      <c r="F1253" t="s">
        <v>2192</v>
      </c>
    </row>
    <row r="1254" spans="1:6" hidden="1">
      <c r="A1254">
        <v>1252</v>
      </c>
      <c r="B1254">
        <v>1525</v>
      </c>
      <c r="C1254" t="s">
        <v>2989</v>
      </c>
      <c r="D1254">
        <v>76</v>
      </c>
      <c r="E1254" t="s">
        <v>1988</v>
      </c>
      <c r="F1254" t="s">
        <v>2000</v>
      </c>
    </row>
    <row r="1255" spans="1:6" hidden="1">
      <c r="A1255">
        <v>1253</v>
      </c>
      <c r="B1255">
        <v>1525</v>
      </c>
      <c r="C1255" t="s">
        <v>2990</v>
      </c>
      <c r="D1255">
        <v>76</v>
      </c>
      <c r="E1255" t="s">
        <v>1983</v>
      </c>
      <c r="F1255" t="s">
        <v>2057</v>
      </c>
    </row>
    <row r="1256" spans="1:6" hidden="1">
      <c r="A1256">
        <v>1254</v>
      </c>
      <c r="B1256">
        <v>1525</v>
      </c>
      <c r="C1256" t="s">
        <v>2991</v>
      </c>
      <c r="D1256">
        <v>76</v>
      </c>
      <c r="E1256" t="s">
        <v>1997</v>
      </c>
      <c r="F1256" t="s">
        <v>97</v>
      </c>
    </row>
    <row r="1257" spans="1:6" hidden="1">
      <c r="A1257">
        <v>1255</v>
      </c>
      <c r="B1257">
        <v>1525</v>
      </c>
      <c r="C1257" t="s">
        <v>2992</v>
      </c>
      <c r="D1257">
        <v>76</v>
      </c>
      <c r="E1257" t="s">
        <v>1997</v>
      </c>
      <c r="F1257" t="s">
        <v>97</v>
      </c>
    </row>
    <row r="1258" spans="1:6" hidden="1">
      <c r="A1258">
        <v>1256</v>
      </c>
      <c r="B1258">
        <v>1525</v>
      </c>
      <c r="C1258" t="s">
        <v>2993</v>
      </c>
      <c r="D1258">
        <v>76</v>
      </c>
      <c r="E1258" t="s">
        <v>1993</v>
      </c>
      <c r="F1258" t="s">
        <v>97</v>
      </c>
    </row>
    <row r="1259" spans="1:6" hidden="1">
      <c r="A1259">
        <v>1257</v>
      </c>
      <c r="B1259">
        <v>1525</v>
      </c>
      <c r="C1259" t="s">
        <v>2994</v>
      </c>
      <c r="D1259">
        <v>76</v>
      </c>
      <c r="E1259" t="s">
        <v>1993</v>
      </c>
      <c r="F1259" t="s">
        <v>70</v>
      </c>
    </row>
    <row r="1260" spans="1:6" hidden="1">
      <c r="A1260">
        <v>1258</v>
      </c>
      <c r="B1260">
        <v>1525</v>
      </c>
      <c r="C1260" t="s">
        <v>2995</v>
      </c>
      <c r="D1260">
        <v>76</v>
      </c>
      <c r="E1260" t="s">
        <v>1983</v>
      </c>
      <c r="F1260" t="s">
        <v>2011</v>
      </c>
    </row>
    <row r="1261" spans="1:6" hidden="1">
      <c r="A1261">
        <v>1259</v>
      </c>
      <c r="B1261">
        <v>1525</v>
      </c>
      <c r="C1261" t="s">
        <v>2996</v>
      </c>
      <c r="D1261">
        <v>76</v>
      </c>
      <c r="E1261" t="s">
        <v>1983</v>
      </c>
      <c r="F1261" t="s">
        <v>126</v>
      </c>
    </row>
    <row r="1262" spans="1:6" hidden="1">
      <c r="A1262">
        <v>1260</v>
      </c>
      <c r="B1262">
        <v>1525</v>
      </c>
      <c r="C1262" t="s">
        <v>2997</v>
      </c>
      <c r="D1262">
        <v>76</v>
      </c>
      <c r="E1262" t="s">
        <v>1978</v>
      </c>
      <c r="F1262" t="s">
        <v>53</v>
      </c>
    </row>
    <row r="1263" spans="1:6" hidden="1">
      <c r="A1263">
        <v>1261</v>
      </c>
      <c r="B1263">
        <v>1525</v>
      </c>
      <c r="C1263" t="s">
        <v>2998</v>
      </c>
      <c r="D1263">
        <v>76</v>
      </c>
      <c r="E1263" t="s">
        <v>1983</v>
      </c>
      <c r="F1263" t="s">
        <v>97</v>
      </c>
    </row>
    <row r="1264" spans="1:6" hidden="1">
      <c r="A1264">
        <v>1262</v>
      </c>
      <c r="B1264">
        <v>1525</v>
      </c>
      <c r="C1264" t="s">
        <v>2999</v>
      </c>
      <c r="D1264">
        <v>76</v>
      </c>
      <c r="E1264" t="s">
        <v>1979</v>
      </c>
      <c r="F1264" t="s">
        <v>97</v>
      </c>
    </row>
    <row r="1265" spans="1:6" hidden="1">
      <c r="A1265">
        <v>1263</v>
      </c>
      <c r="B1265">
        <v>1525</v>
      </c>
      <c r="C1265" t="s">
        <v>3000</v>
      </c>
      <c r="D1265">
        <v>76</v>
      </c>
      <c r="E1265" t="s">
        <v>1979</v>
      </c>
      <c r="F1265" t="s">
        <v>53</v>
      </c>
    </row>
    <row r="1266" spans="1:6" hidden="1">
      <c r="A1266">
        <v>1264</v>
      </c>
      <c r="B1266">
        <v>1525</v>
      </c>
      <c r="C1266" t="s">
        <v>3001</v>
      </c>
      <c r="D1266">
        <v>76</v>
      </c>
      <c r="E1266" t="s">
        <v>1978</v>
      </c>
      <c r="F1266" t="s">
        <v>2000</v>
      </c>
    </row>
    <row r="1267" spans="1:6" hidden="1">
      <c r="A1267">
        <v>1265</v>
      </c>
      <c r="B1267">
        <v>1525</v>
      </c>
      <c r="C1267" t="s">
        <v>651</v>
      </c>
      <c r="D1267">
        <v>76</v>
      </c>
      <c r="E1267" t="s">
        <v>1983</v>
      </c>
      <c r="F1267" t="s">
        <v>2120</v>
      </c>
    </row>
    <row r="1268" spans="1:6" hidden="1">
      <c r="A1268">
        <v>1266</v>
      </c>
      <c r="B1268">
        <v>1525</v>
      </c>
      <c r="C1268" t="s">
        <v>3002</v>
      </c>
      <c r="D1268">
        <v>76</v>
      </c>
      <c r="E1268" t="s">
        <v>1979</v>
      </c>
      <c r="F1268" t="s">
        <v>70</v>
      </c>
    </row>
    <row r="1269" spans="1:6" hidden="1">
      <c r="A1269">
        <v>1267</v>
      </c>
      <c r="B1269">
        <v>1525</v>
      </c>
      <c r="C1269" t="s">
        <v>3003</v>
      </c>
      <c r="D1269">
        <v>76</v>
      </c>
      <c r="E1269" t="s">
        <v>1993</v>
      </c>
      <c r="F1269" t="s">
        <v>117</v>
      </c>
    </row>
    <row r="1270" spans="1:6" hidden="1">
      <c r="A1270">
        <v>1268</v>
      </c>
      <c r="B1270">
        <v>1525</v>
      </c>
      <c r="C1270" t="s">
        <v>557</v>
      </c>
      <c r="D1270">
        <v>76</v>
      </c>
      <c r="E1270" t="s">
        <v>1978</v>
      </c>
      <c r="F1270" t="s">
        <v>53</v>
      </c>
    </row>
    <row r="1271" spans="1:6" hidden="1">
      <c r="A1271">
        <v>1269</v>
      </c>
      <c r="B1271">
        <v>1525</v>
      </c>
      <c r="C1271" t="s">
        <v>3004</v>
      </c>
      <c r="D1271">
        <v>76</v>
      </c>
      <c r="E1271" t="s">
        <v>1983</v>
      </c>
      <c r="F1271" t="s">
        <v>53</v>
      </c>
    </row>
    <row r="1272" spans="1:6" hidden="1">
      <c r="A1272">
        <v>1270</v>
      </c>
      <c r="B1272">
        <v>1525</v>
      </c>
      <c r="C1272" t="s">
        <v>3005</v>
      </c>
      <c r="D1272">
        <v>76</v>
      </c>
      <c r="E1272" t="s">
        <v>2009</v>
      </c>
      <c r="F1272" t="s">
        <v>97</v>
      </c>
    </row>
    <row r="1273" spans="1:6" hidden="1">
      <c r="A1273">
        <v>1271</v>
      </c>
      <c r="B1273">
        <v>1525</v>
      </c>
      <c r="C1273" t="s">
        <v>3006</v>
      </c>
      <c r="D1273">
        <v>76</v>
      </c>
      <c r="E1273" t="s">
        <v>2001</v>
      </c>
      <c r="F1273" t="s">
        <v>97</v>
      </c>
    </row>
    <row r="1274" spans="1:6" hidden="1">
      <c r="A1274">
        <v>1272</v>
      </c>
      <c r="B1274">
        <v>1525</v>
      </c>
      <c r="C1274" t="s">
        <v>3007</v>
      </c>
      <c r="D1274">
        <v>76</v>
      </c>
      <c r="E1274" t="s">
        <v>1983</v>
      </c>
      <c r="F1274" t="s">
        <v>117</v>
      </c>
    </row>
    <row r="1275" spans="1:6" hidden="1">
      <c r="A1275">
        <v>1273</v>
      </c>
      <c r="B1275">
        <v>1525</v>
      </c>
      <c r="C1275" t="s">
        <v>3008</v>
      </c>
      <c r="D1275">
        <v>76</v>
      </c>
      <c r="E1275" t="s">
        <v>1978</v>
      </c>
      <c r="F1275" t="s">
        <v>53</v>
      </c>
    </row>
    <row r="1276" spans="1:6" hidden="1">
      <c r="A1276">
        <v>1274</v>
      </c>
      <c r="B1276">
        <v>1525</v>
      </c>
      <c r="C1276" t="s">
        <v>3009</v>
      </c>
      <c r="D1276">
        <v>76</v>
      </c>
      <c r="E1276" t="s">
        <v>1983</v>
      </c>
      <c r="F1276" t="s">
        <v>2000</v>
      </c>
    </row>
    <row r="1277" spans="1:6" hidden="1">
      <c r="A1277">
        <v>1275</v>
      </c>
      <c r="B1277">
        <v>1525</v>
      </c>
      <c r="C1277" t="s">
        <v>3010</v>
      </c>
      <c r="D1277">
        <v>76</v>
      </c>
      <c r="E1277" t="s">
        <v>1985</v>
      </c>
      <c r="F1277" t="s">
        <v>97</v>
      </c>
    </row>
    <row r="1278" spans="1:6" hidden="1">
      <c r="A1278">
        <v>1276</v>
      </c>
      <c r="B1278">
        <v>1525</v>
      </c>
      <c r="C1278" t="s">
        <v>3011</v>
      </c>
      <c r="D1278">
        <v>76</v>
      </c>
      <c r="E1278" t="s">
        <v>1978</v>
      </c>
      <c r="F1278" t="s">
        <v>97</v>
      </c>
    </row>
    <row r="1279" spans="1:6" hidden="1">
      <c r="A1279">
        <v>1277</v>
      </c>
      <c r="B1279">
        <v>1525</v>
      </c>
      <c r="C1279" t="s">
        <v>3012</v>
      </c>
      <c r="D1279">
        <v>76</v>
      </c>
      <c r="E1279" t="s">
        <v>1982</v>
      </c>
      <c r="F1279" t="s">
        <v>2192</v>
      </c>
    </row>
    <row r="1280" spans="1:6" hidden="1">
      <c r="A1280">
        <v>1278</v>
      </c>
      <c r="B1280">
        <v>1525</v>
      </c>
      <c r="C1280" t="s">
        <v>576</v>
      </c>
      <c r="D1280">
        <v>76</v>
      </c>
      <c r="E1280" t="s">
        <v>1987</v>
      </c>
      <c r="F1280" t="s">
        <v>56</v>
      </c>
    </row>
    <row r="1281" spans="1:6" hidden="1">
      <c r="A1281">
        <v>1279</v>
      </c>
      <c r="B1281">
        <v>1525</v>
      </c>
      <c r="C1281" t="s">
        <v>3013</v>
      </c>
      <c r="D1281">
        <v>76</v>
      </c>
      <c r="E1281" t="s">
        <v>1978</v>
      </c>
      <c r="F1281" t="s">
        <v>3014</v>
      </c>
    </row>
    <row r="1282" spans="1:6" hidden="1">
      <c r="A1282">
        <v>1280</v>
      </c>
      <c r="B1282">
        <v>1525</v>
      </c>
      <c r="C1282" t="s">
        <v>3015</v>
      </c>
      <c r="D1282">
        <v>76</v>
      </c>
      <c r="E1282" t="s">
        <v>1983</v>
      </c>
      <c r="F1282" t="s">
        <v>140</v>
      </c>
    </row>
    <row r="1283" spans="1:6" hidden="1">
      <c r="A1283">
        <v>1281</v>
      </c>
      <c r="B1283">
        <v>1525</v>
      </c>
      <c r="C1283" t="s">
        <v>3016</v>
      </c>
      <c r="D1283">
        <v>76</v>
      </c>
      <c r="E1283" t="s">
        <v>1983</v>
      </c>
      <c r="F1283" t="s">
        <v>2011</v>
      </c>
    </row>
    <row r="1284" spans="1:6" hidden="1">
      <c r="A1284">
        <v>1282</v>
      </c>
      <c r="B1284">
        <v>1525</v>
      </c>
      <c r="C1284" t="s">
        <v>3017</v>
      </c>
      <c r="D1284">
        <v>76</v>
      </c>
      <c r="E1284" t="s">
        <v>1993</v>
      </c>
      <c r="F1284" t="s">
        <v>106</v>
      </c>
    </row>
    <row r="1285" spans="1:6" hidden="1">
      <c r="A1285">
        <v>1283</v>
      </c>
      <c r="B1285">
        <v>1525</v>
      </c>
      <c r="C1285" t="s">
        <v>3018</v>
      </c>
      <c r="D1285">
        <v>76</v>
      </c>
      <c r="E1285" t="s">
        <v>1978</v>
      </c>
      <c r="F1285" t="s">
        <v>104</v>
      </c>
    </row>
    <row r="1286" spans="1:6" hidden="1">
      <c r="A1286">
        <v>1284</v>
      </c>
      <c r="B1286">
        <v>1525</v>
      </c>
      <c r="C1286" t="s">
        <v>543</v>
      </c>
      <c r="D1286">
        <v>76</v>
      </c>
      <c r="E1286" t="s">
        <v>1982</v>
      </c>
      <c r="F1286" t="s">
        <v>53</v>
      </c>
    </row>
    <row r="1287" spans="1:6" hidden="1">
      <c r="A1287">
        <v>1285</v>
      </c>
      <c r="B1287">
        <v>1525</v>
      </c>
      <c r="C1287" t="s">
        <v>3019</v>
      </c>
      <c r="D1287">
        <v>76</v>
      </c>
      <c r="E1287" t="s">
        <v>2001</v>
      </c>
      <c r="F1287" t="s">
        <v>126</v>
      </c>
    </row>
    <row r="1288" spans="1:6" hidden="1">
      <c r="A1288">
        <v>1286</v>
      </c>
      <c r="B1288">
        <v>1525</v>
      </c>
      <c r="C1288" t="s">
        <v>1233</v>
      </c>
      <c r="D1288">
        <v>76</v>
      </c>
      <c r="E1288" t="s">
        <v>2009</v>
      </c>
      <c r="F1288" t="s">
        <v>110</v>
      </c>
    </row>
    <row r="1289" spans="1:6" hidden="1">
      <c r="A1289">
        <v>1287</v>
      </c>
      <c r="B1289">
        <v>1525</v>
      </c>
      <c r="C1289" t="s">
        <v>1582</v>
      </c>
      <c r="D1289">
        <v>76</v>
      </c>
      <c r="E1289" t="s">
        <v>1997</v>
      </c>
      <c r="F1289" t="s">
        <v>140</v>
      </c>
    </row>
    <row r="1290" spans="1:6" hidden="1">
      <c r="A1290">
        <v>1288</v>
      </c>
      <c r="B1290">
        <v>1525</v>
      </c>
      <c r="C1290" t="s">
        <v>3020</v>
      </c>
      <c r="D1290">
        <v>76</v>
      </c>
      <c r="E1290" t="s">
        <v>1983</v>
      </c>
      <c r="F1290" t="s">
        <v>53</v>
      </c>
    </row>
    <row r="1291" spans="1:6" hidden="1">
      <c r="A1291">
        <v>1289</v>
      </c>
      <c r="B1291">
        <v>1525</v>
      </c>
      <c r="C1291" t="s">
        <v>3021</v>
      </c>
      <c r="D1291">
        <v>76</v>
      </c>
      <c r="E1291" t="s">
        <v>1979</v>
      </c>
      <c r="F1291" t="s">
        <v>2000</v>
      </c>
    </row>
    <row r="1292" spans="1:6" hidden="1">
      <c r="A1292">
        <v>1290</v>
      </c>
      <c r="B1292">
        <v>1525</v>
      </c>
      <c r="C1292" t="s">
        <v>3022</v>
      </c>
      <c r="D1292">
        <v>76</v>
      </c>
      <c r="E1292" t="s">
        <v>2001</v>
      </c>
      <c r="F1292" t="s">
        <v>2023</v>
      </c>
    </row>
    <row r="1293" spans="1:6" hidden="1">
      <c r="A1293">
        <v>1291</v>
      </c>
      <c r="B1293">
        <v>1525</v>
      </c>
      <c r="C1293" t="s">
        <v>3023</v>
      </c>
      <c r="D1293">
        <v>76</v>
      </c>
      <c r="E1293" t="s">
        <v>1983</v>
      </c>
      <c r="F1293" t="s">
        <v>106</v>
      </c>
    </row>
    <row r="1294" spans="1:6" hidden="1">
      <c r="A1294">
        <v>1292</v>
      </c>
      <c r="B1294">
        <v>1525</v>
      </c>
      <c r="C1294" t="s">
        <v>3024</v>
      </c>
      <c r="D1294">
        <v>76</v>
      </c>
      <c r="E1294" t="s">
        <v>2001</v>
      </c>
      <c r="F1294" t="s">
        <v>2813</v>
      </c>
    </row>
    <row r="1295" spans="1:6" hidden="1">
      <c r="A1295">
        <v>1293</v>
      </c>
      <c r="B1295">
        <v>1525</v>
      </c>
      <c r="C1295" t="s">
        <v>3025</v>
      </c>
      <c r="D1295">
        <v>76</v>
      </c>
      <c r="E1295" t="s">
        <v>1991</v>
      </c>
      <c r="F1295" t="s">
        <v>2000</v>
      </c>
    </row>
    <row r="1296" spans="1:6" hidden="1">
      <c r="A1296">
        <v>1294</v>
      </c>
      <c r="B1296">
        <v>1525</v>
      </c>
      <c r="C1296" t="s">
        <v>3026</v>
      </c>
      <c r="D1296">
        <v>76</v>
      </c>
      <c r="E1296" t="s">
        <v>1982</v>
      </c>
      <c r="F1296" t="s">
        <v>53</v>
      </c>
    </row>
    <row r="1297" spans="1:6" hidden="1">
      <c r="A1297">
        <v>1295</v>
      </c>
      <c r="B1297">
        <v>1525</v>
      </c>
      <c r="C1297" t="s">
        <v>3027</v>
      </c>
      <c r="D1297">
        <v>76</v>
      </c>
      <c r="E1297" t="s">
        <v>1979</v>
      </c>
      <c r="F1297" t="s">
        <v>2192</v>
      </c>
    </row>
    <row r="1298" spans="1:6" hidden="1">
      <c r="A1298">
        <v>1296</v>
      </c>
      <c r="B1298">
        <v>1525</v>
      </c>
      <c r="C1298" t="s">
        <v>3028</v>
      </c>
      <c r="D1298">
        <v>76</v>
      </c>
      <c r="E1298" t="s">
        <v>1982</v>
      </c>
      <c r="F1298" t="s">
        <v>2071</v>
      </c>
    </row>
    <row r="1299" spans="1:6" hidden="1">
      <c r="A1299">
        <v>1297</v>
      </c>
      <c r="B1299">
        <v>1525</v>
      </c>
      <c r="C1299" t="s">
        <v>3029</v>
      </c>
      <c r="D1299">
        <v>76</v>
      </c>
      <c r="E1299" t="s">
        <v>2009</v>
      </c>
      <c r="F1299" t="s">
        <v>53</v>
      </c>
    </row>
    <row r="1300" spans="1:6" hidden="1">
      <c r="A1300">
        <v>1298</v>
      </c>
      <c r="B1300">
        <v>1525</v>
      </c>
      <c r="C1300" t="s">
        <v>3030</v>
      </c>
      <c r="D1300">
        <v>76</v>
      </c>
      <c r="E1300" t="s">
        <v>1978</v>
      </c>
      <c r="F1300" t="s">
        <v>104</v>
      </c>
    </row>
    <row r="1301" spans="1:6" hidden="1">
      <c r="A1301">
        <v>1299</v>
      </c>
      <c r="B1301">
        <v>1525</v>
      </c>
      <c r="C1301" t="s">
        <v>3031</v>
      </c>
      <c r="D1301">
        <v>76</v>
      </c>
      <c r="E1301" t="s">
        <v>1983</v>
      </c>
      <c r="F1301" t="s">
        <v>97</v>
      </c>
    </row>
    <row r="1302" spans="1:6" hidden="1">
      <c r="A1302">
        <v>1300</v>
      </c>
      <c r="B1302">
        <v>1525</v>
      </c>
      <c r="C1302" t="s">
        <v>3032</v>
      </c>
      <c r="D1302">
        <v>76</v>
      </c>
      <c r="E1302" t="s">
        <v>2001</v>
      </c>
      <c r="F1302" t="s">
        <v>2011</v>
      </c>
    </row>
    <row r="1303" spans="1:6" hidden="1">
      <c r="A1303">
        <v>1301</v>
      </c>
      <c r="B1303">
        <v>1525</v>
      </c>
      <c r="C1303" t="s">
        <v>3033</v>
      </c>
      <c r="D1303">
        <v>76</v>
      </c>
      <c r="E1303" t="s">
        <v>1983</v>
      </c>
      <c r="F1303" t="s">
        <v>106</v>
      </c>
    </row>
    <row r="1304" spans="1:6" hidden="1">
      <c r="A1304">
        <v>1302</v>
      </c>
      <c r="B1304">
        <v>1525</v>
      </c>
      <c r="C1304" t="s">
        <v>3034</v>
      </c>
      <c r="D1304">
        <v>76</v>
      </c>
      <c r="E1304" t="s">
        <v>2001</v>
      </c>
      <c r="F1304" t="s">
        <v>135</v>
      </c>
    </row>
    <row r="1305" spans="1:6" hidden="1">
      <c r="A1305">
        <v>1303</v>
      </c>
      <c r="B1305">
        <v>1525</v>
      </c>
      <c r="C1305" t="s">
        <v>3035</v>
      </c>
      <c r="D1305">
        <v>76</v>
      </c>
      <c r="E1305" t="s">
        <v>1983</v>
      </c>
      <c r="F1305" t="s">
        <v>2569</v>
      </c>
    </row>
    <row r="1306" spans="1:6" hidden="1">
      <c r="A1306">
        <v>1304</v>
      </c>
      <c r="B1306">
        <v>1525</v>
      </c>
      <c r="C1306" t="s">
        <v>3036</v>
      </c>
      <c r="D1306">
        <v>76</v>
      </c>
      <c r="E1306" t="s">
        <v>1997</v>
      </c>
      <c r="F1306" t="s">
        <v>2023</v>
      </c>
    </row>
    <row r="1307" spans="1:6" hidden="1">
      <c r="A1307">
        <v>1305</v>
      </c>
      <c r="B1307">
        <v>1525</v>
      </c>
      <c r="C1307" t="s">
        <v>3037</v>
      </c>
      <c r="D1307">
        <v>76</v>
      </c>
      <c r="E1307" t="s">
        <v>1985</v>
      </c>
      <c r="F1307" t="s">
        <v>2011</v>
      </c>
    </row>
    <row r="1308" spans="1:6" hidden="1">
      <c r="A1308">
        <v>1306</v>
      </c>
      <c r="B1308">
        <v>1525</v>
      </c>
      <c r="C1308" t="s">
        <v>3038</v>
      </c>
      <c r="D1308">
        <v>76</v>
      </c>
      <c r="E1308" t="s">
        <v>1993</v>
      </c>
      <c r="F1308" t="s">
        <v>106</v>
      </c>
    </row>
    <row r="1309" spans="1:6" hidden="1">
      <c r="A1309">
        <v>1307</v>
      </c>
      <c r="B1309">
        <v>1525</v>
      </c>
      <c r="C1309" t="s">
        <v>3039</v>
      </c>
      <c r="D1309">
        <v>76</v>
      </c>
      <c r="E1309" t="s">
        <v>1982</v>
      </c>
      <c r="F1309" t="s">
        <v>106</v>
      </c>
    </row>
    <row r="1310" spans="1:6" hidden="1">
      <c r="A1310">
        <v>1308</v>
      </c>
      <c r="B1310">
        <v>1525</v>
      </c>
      <c r="C1310" t="s">
        <v>3040</v>
      </c>
      <c r="D1310">
        <v>76</v>
      </c>
      <c r="E1310" t="s">
        <v>2009</v>
      </c>
      <c r="F1310" t="s">
        <v>2128</v>
      </c>
    </row>
    <row r="1311" spans="1:6" hidden="1">
      <c r="A1311">
        <v>1309</v>
      </c>
      <c r="B1311">
        <v>1525</v>
      </c>
      <c r="C1311" t="s">
        <v>3041</v>
      </c>
      <c r="D1311">
        <v>76</v>
      </c>
      <c r="E1311" t="s">
        <v>1993</v>
      </c>
      <c r="F1311" t="s">
        <v>97</v>
      </c>
    </row>
    <row r="1312" spans="1:6" hidden="1">
      <c r="A1312">
        <v>1310</v>
      </c>
      <c r="B1312">
        <v>1525</v>
      </c>
      <c r="C1312" t="s">
        <v>3042</v>
      </c>
      <c r="D1312">
        <v>76</v>
      </c>
      <c r="E1312" t="s">
        <v>2009</v>
      </c>
      <c r="F1312" t="s">
        <v>2045</v>
      </c>
    </row>
    <row r="1313" spans="1:6" hidden="1">
      <c r="A1313">
        <v>1311</v>
      </c>
      <c r="B1313">
        <v>1525</v>
      </c>
      <c r="C1313" t="s">
        <v>3043</v>
      </c>
      <c r="D1313">
        <v>76</v>
      </c>
      <c r="E1313" t="s">
        <v>1978</v>
      </c>
      <c r="F1313" t="s">
        <v>2500</v>
      </c>
    </row>
    <row r="1314" spans="1:6" hidden="1">
      <c r="A1314">
        <v>1312</v>
      </c>
      <c r="B1314">
        <v>1525</v>
      </c>
      <c r="C1314" t="s">
        <v>3044</v>
      </c>
      <c r="D1314">
        <v>76</v>
      </c>
      <c r="E1314" t="s">
        <v>1993</v>
      </c>
      <c r="F1314" t="s">
        <v>2011</v>
      </c>
    </row>
    <row r="1315" spans="1:6" hidden="1">
      <c r="A1315">
        <v>1313</v>
      </c>
      <c r="B1315">
        <v>1525</v>
      </c>
      <c r="C1315" t="s">
        <v>866</v>
      </c>
      <c r="D1315">
        <v>76</v>
      </c>
      <c r="E1315" t="s">
        <v>1983</v>
      </c>
      <c r="F1315" t="s">
        <v>2011</v>
      </c>
    </row>
    <row r="1316" spans="1:6" hidden="1">
      <c r="A1316">
        <v>1314</v>
      </c>
      <c r="B1316">
        <v>1525</v>
      </c>
      <c r="C1316" t="s">
        <v>3045</v>
      </c>
      <c r="D1316">
        <v>76</v>
      </c>
      <c r="E1316" t="s">
        <v>1985</v>
      </c>
      <c r="F1316" t="s">
        <v>2011</v>
      </c>
    </row>
    <row r="1317" spans="1:6" hidden="1">
      <c r="A1317">
        <v>1315</v>
      </c>
      <c r="B1317">
        <v>1525</v>
      </c>
      <c r="C1317" t="s">
        <v>858</v>
      </c>
      <c r="D1317">
        <v>76</v>
      </c>
      <c r="E1317" t="s">
        <v>1979</v>
      </c>
      <c r="F1317" t="s">
        <v>2011</v>
      </c>
    </row>
    <row r="1318" spans="1:6" hidden="1">
      <c r="A1318">
        <v>1316</v>
      </c>
      <c r="B1318">
        <v>1525</v>
      </c>
      <c r="C1318" t="s">
        <v>3046</v>
      </c>
      <c r="D1318">
        <v>76</v>
      </c>
      <c r="E1318" t="s">
        <v>1982</v>
      </c>
      <c r="F1318" t="s">
        <v>88</v>
      </c>
    </row>
    <row r="1319" spans="1:6" hidden="1">
      <c r="A1319">
        <v>1317</v>
      </c>
      <c r="B1319">
        <v>1525</v>
      </c>
      <c r="C1319" t="s">
        <v>3047</v>
      </c>
      <c r="D1319">
        <v>76</v>
      </c>
      <c r="E1319" t="s">
        <v>1983</v>
      </c>
      <c r="F1319" t="s">
        <v>2093</v>
      </c>
    </row>
    <row r="1320" spans="1:6" hidden="1">
      <c r="A1320">
        <v>1318</v>
      </c>
      <c r="B1320">
        <v>1525</v>
      </c>
      <c r="C1320" t="s">
        <v>3048</v>
      </c>
      <c r="D1320">
        <v>76</v>
      </c>
      <c r="E1320" t="s">
        <v>1978</v>
      </c>
      <c r="F1320" t="s">
        <v>70</v>
      </c>
    </row>
    <row r="1321" spans="1:6" hidden="1">
      <c r="A1321">
        <v>1319</v>
      </c>
      <c r="B1321">
        <v>1525</v>
      </c>
      <c r="C1321" t="s">
        <v>3049</v>
      </c>
      <c r="D1321">
        <v>76</v>
      </c>
      <c r="E1321" t="s">
        <v>1985</v>
      </c>
      <c r="F1321" t="s">
        <v>135</v>
      </c>
    </row>
    <row r="1322" spans="1:6" hidden="1">
      <c r="A1322">
        <v>1320</v>
      </c>
      <c r="B1322">
        <v>1525</v>
      </c>
      <c r="C1322" t="s">
        <v>3050</v>
      </c>
      <c r="D1322">
        <v>76</v>
      </c>
      <c r="E1322" t="s">
        <v>1983</v>
      </c>
      <c r="F1322" t="s">
        <v>135</v>
      </c>
    </row>
    <row r="1323" spans="1:6" hidden="1">
      <c r="A1323">
        <v>1321</v>
      </c>
      <c r="B1323">
        <v>1525</v>
      </c>
      <c r="C1323" t="s">
        <v>3051</v>
      </c>
      <c r="D1323">
        <v>76</v>
      </c>
      <c r="E1323" t="s">
        <v>1978</v>
      </c>
      <c r="F1323" t="s">
        <v>135</v>
      </c>
    </row>
    <row r="1324" spans="1:6" hidden="1">
      <c r="A1324">
        <v>1322</v>
      </c>
      <c r="B1324">
        <v>1525</v>
      </c>
      <c r="C1324" t="s">
        <v>3052</v>
      </c>
      <c r="D1324">
        <v>76</v>
      </c>
      <c r="E1324" t="s">
        <v>1979</v>
      </c>
      <c r="F1324" t="s">
        <v>70</v>
      </c>
    </row>
    <row r="1325" spans="1:6" hidden="1">
      <c r="A1325">
        <v>1323</v>
      </c>
      <c r="B1325">
        <v>1525</v>
      </c>
      <c r="C1325" t="s">
        <v>3053</v>
      </c>
      <c r="D1325">
        <v>76</v>
      </c>
      <c r="E1325" t="s">
        <v>1985</v>
      </c>
      <c r="F1325" t="s">
        <v>2540</v>
      </c>
    </row>
    <row r="1326" spans="1:6" hidden="1">
      <c r="A1326">
        <v>1324</v>
      </c>
      <c r="B1326">
        <v>1525</v>
      </c>
      <c r="C1326" t="s">
        <v>3054</v>
      </c>
      <c r="D1326">
        <v>76</v>
      </c>
      <c r="E1326" t="s">
        <v>1982</v>
      </c>
      <c r="F1326" t="s">
        <v>135</v>
      </c>
    </row>
    <row r="1327" spans="1:6" hidden="1">
      <c r="A1327">
        <v>1325</v>
      </c>
      <c r="B1327">
        <v>1525</v>
      </c>
      <c r="C1327" t="s">
        <v>3055</v>
      </c>
      <c r="D1327">
        <v>76</v>
      </c>
      <c r="E1327" t="s">
        <v>1978</v>
      </c>
      <c r="F1327" t="s">
        <v>95</v>
      </c>
    </row>
    <row r="1328" spans="1:6" hidden="1">
      <c r="A1328">
        <v>1326</v>
      </c>
      <c r="B1328">
        <v>1525</v>
      </c>
      <c r="C1328" t="s">
        <v>3056</v>
      </c>
      <c r="D1328">
        <v>76</v>
      </c>
      <c r="E1328" t="s">
        <v>1993</v>
      </c>
      <c r="F1328" t="s">
        <v>106</v>
      </c>
    </row>
    <row r="1329" spans="1:6" hidden="1">
      <c r="A1329">
        <v>1327</v>
      </c>
      <c r="B1329">
        <v>1525</v>
      </c>
      <c r="C1329" t="s">
        <v>3057</v>
      </c>
      <c r="D1329">
        <v>76</v>
      </c>
      <c r="E1329" t="s">
        <v>1993</v>
      </c>
      <c r="F1329" t="s">
        <v>104</v>
      </c>
    </row>
    <row r="1330" spans="1:6" hidden="1">
      <c r="A1330">
        <v>1328</v>
      </c>
      <c r="B1330">
        <v>1525</v>
      </c>
      <c r="C1330" t="s">
        <v>3058</v>
      </c>
      <c r="D1330">
        <v>76</v>
      </c>
      <c r="E1330" t="s">
        <v>1979</v>
      </c>
      <c r="F1330" t="s">
        <v>70</v>
      </c>
    </row>
    <row r="1331" spans="1:6" hidden="1">
      <c r="A1331">
        <v>1329</v>
      </c>
      <c r="B1331">
        <v>1525</v>
      </c>
      <c r="C1331" t="s">
        <v>3059</v>
      </c>
      <c r="D1331">
        <v>76</v>
      </c>
      <c r="E1331" t="s">
        <v>1993</v>
      </c>
      <c r="F1331" t="s">
        <v>120</v>
      </c>
    </row>
    <row r="1332" spans="1:6" hidden="1">
      <c r="A1332">
        <v>1330</v>
      </c>
      <c r="B1332">
        <v>1525</v>
      </c>
      <c r="C1332" t="s">
        <v>3060</v>
      </c>
      <c r="D1332">
        <v>76</v>
      </c>
      <c r="E1332" t="s">
        <v>1997</v>
      </c>
      <c r="F1332" t="s">
        <v>2071</v>
      </c>
    </row>
    <row r="1333" spans="1:6" hidden="1">
      <c r="A1333">
        <v>1331</v>
      </c>
      <c r="B1333">
        <v>1888</v>
      </c>
      <c r="C1333" t="s">
        <v>3061</v>
      </c>
      <c r="D1333">
        <v>75</v>
      </c>
      <c r="E1333" t="s">
        <v>1983</v>
      </c>
      <c r="F1333" t="s">
        <v>56</v>
      </c>
    </row>
    <row r="1334" spans="1:6" hidden="1">
      <c r="A1334">
        <v>1332</v>
      </c>
      <c r="B1334">
        <v>1888</v>
      </c>
      <c r="C1334" t="s">
        <v>3062</v>
      </c>
      <c r="D1334">
        <v>75</v>
      </c>
      <c r="E1334" t="s">
        <v>1982</v>
      </c>
      <c r="F1334" t="s">
        <v>106</v>
      </c>
    </row>
    <row r="1335" spans="1:6" hidden="1">
      <c r="A1335">
        <v>1333</v>
      </c>
      <c r="B1335">
        <v>1888</v>
      </c>
      <c r="C1335" t="s">
        <v>3063</v>
      </c>
      <c r="D1335">
        <v>75</v>
      </c>
      <c r="E1335" t="s">
        <v>1997</v>
      </c>
      <c r="F1335" t="s">
        <v>56</v>
      </c>
    </row>
    <row r="1336" spans="1:6" hidden="1">
      <c r="A1336">
        <v>1334</v>
      </c>
      <c r="B1336">
        <v>1888</v>
      </c>
      <c r="C1336" t="s">
        <v>638</v>
      </c>
      <c r="D1336">
        <v>75</v>
      </c>
      <c r="E1336" t="s">
        <v>1978</v>
      </c>
      <c r="F1336" t="s">
        <v>60</v>
      </c>
    </row>
    <row r="1337" spans="1:6" hidden="1">
      <c r="A1337">
        <v>1335</v>
      </c>
      <c r="B1337">
        <v>1888</v>
      </c>
      <c r="C1337" t="s">
        <v>3064</v>
      </c>
      <c r="D1337">
        <v>75</v>
      </c>
      <c r="E1337" t="s">
        <v>1978</v>
      </c>
      <c r="F1337" t="s">
        <v>135</v>
      </c>
    </row>
    <row r="1338" spans="1:6" hidden="1">
      <c r="A1338">
        <v>1336</v>
      </c>
      <c r="B1338">
        <v>1888</v>
      </c>
      <c r="C1338" t="s">
        <v>3065</v>
      </c>
      <c r="D1338">
        <v>75</v>
      </c>
      <c r="E1338" t="s">
        <v>1988</v>
      </c>
      <c r="F1338" t="s">
        <v>2023</v>
      </c>
    </row>
    <row r="1339" spans="1:6" hidden="1">
      <c r="A1339">
        <v>1337</v>
      </c>
      <c r="B1339">
        <v>1888</v>
      </c>
      <c r="C1339" t="s">
        <v>3066</v>
      </c>
      <c r="D1339">
        <v>75</v>
      </c>
      <c r="E1339" t="s">
        <v>1978</v>
      </c>
      <c r="F1339" t="s">
        <v>102</v>
      </c>
    </row>
    <row r="1340" spans="1:6" hidden="1">
      <c r="A1340">
        <v>1338</v>
      </c>
      <c r="B1340">
        <v>1888</v>
      </c>
      <c r="C1340" t="s">
        <v>1398</v>
      </c>
      <c r="D1340">
        <v>75</v>
      </c>
      <c r="E1340" t="s">
        <v>1997</v>
      </c>
      <c r="F1340" t="s">
        <v>124</v>
      </c>
    </row>
    <row r="1341" spans="1:6" hidden="1">
      <c r="A1341">
        <v>1339</v>
      </c>
      <c r="B1341">
        <v>1888</v>
      </c>
      <c r="C1341" t="s">
        <v>3067</v>
      </c>
      <c r="D1341">
        <v>75</v>
      </c>
      <c r="E1341" t="s">
        <v>1982</v>
      </c>
      <c r="F1341" t="s">
        <v>53</v>
      </c>
    </row>
    <row r="1342" spans="1:6" hidden="1">
      <c r="A1342">
        <v>1340</v>
      </c>
      <c r="B1342">
        <v>1888</v>
      </c>
      <c r="C1342" t="s">
        <v>3068</v>
      </c>
      <c r="D1342">
        <v>75</v>
      </c>
      <c r="E1342" t="s">
        <v>1983</v>
      </c>
      <c r="F1342" t="s">
        <v>104</v>
      </c>
    </row>
    <row r="1343" spans="1:6" hidden="1">
      <c r="A1343">
        <v>1341</v>
      </c>
      <c r="B1343">
        <v>1888</v>
      </c>
      <c r="C1343" t="s">
        <v>3069</v>
      </c>
      <c r="D1343">
        <v>75</v>
      </c>
      <c r="E1343" t="s">
        <v>1988</v>
      </c>
      <c r="F1343" t="s">
        <v>97</v>
      </c>
    </row>
    <row r="1344" spans="1:6" hidden="1">
      <c r="A1344">
        <v>1342</v>
      </c>
      <c r="B1344">
        <v>1888</v>
      </c>
      <c r="C1344" t="s">
        <v>1415</v>
      </c>
      <c r="D1344">
        <v>75</v>
      </c>
      <c r="E1344" t="s">
        <v>1993</v>
      </c>
      <c r="F1344" t="s">
        <v>126</v>
      </c>
    </row>
    <row r="1345" spans="1:6" hidden="1">
      <c r="A1345">
        <v>1343</v>
      </c>
      <c r="B1345">
        <v>1888</v>
      </c>
      <c r="C1345" t="s">
        <v>1347</v>
      </c>
      <c r="D1345">
        <v>75</v>
      </c>
      <c r="E1345" t="s">
        <v>1978</v>
      </c>
      <c r="F1345" t="s">
        <v>120</v>
      </c>
    </row>
    <row r="1346" spans="1:6" hidden="1">
      <c r="A1346">
        <v>1344</v>
      </c>
      <c r="B1346">
        <v>1888</v>
      </c>
      <c r="C1346" t="s">
        <v>3070</v>
      </c>
      <c r="D1346">
        <v>75</v>
      </c>
      <c r="E1346" t="s">
        <v>1983</v>
      </c>
      <c r="F1346" t="s">
        <v>2540</v>
      </c>
    </row>
    <row r="1347" spans="1:6" hidden="1">
      <c r="A1347">
        <v>1345</v>
      </c>
      <c r="B1347">
        <v>1888</v>
      </c>
      <c r="C1347" t="s">
        <v>3071</v>
      </c>
      <c r="D1347">
        <v>75</v>
      </c>
      <c r="E1347" t="s">
        <v>1997</v>
      </c>
      <c r="F1347" t="s">
        <v>56</v>
      </c>
    </row>
    <row r="1348" spans="1:6" hidden="1">
      <c r="A1348">
        <v>1346</v>
      </c>
      <c r="B1348">
        <v>1888</v>
      </c>
      <c r="C1348" t="s">
        <v>1519</v>
      </c>
      <c r="D1348">
        <v>75</v>
      </c>
      <c r="E1348" t="s">
        <v>1993</v>
      </c>
      <c r="F1348" t="s">
        <v>60</v>
      </c>
    </row>
    <row r="1349" spans="1:6" hidden="1">
      <c r="A1349">
        <v>1347</v>
      </c>
      <c r="B1349">
        <v>1888</v>
      </c>
      <c r="C1349" t="s">
        <v>1334</v>
      </c>
      <c r="D1349">
        <v>75</v>
      </c>
      <c r="E1349" t="s">
        <v>1993</v>
      </c>
      <c r="F1349" t="s">
        <v>120</v>
      </c>
    </row>
    <row r="1350" spans="1:6" hidden="1">
      <c r="A1350">
        <v>1348</v>
      </c>
      <c r="B1350">
        <v>1888</v>
      </c>
      <c r="C1350" t="s">
        <v>3072</v>
      </c>
      <c r="D1350">
        <v>75</v>
      </c>
      <c r="E1350" t="s">
        <v>1987</v>
      </c>
      <c r="F1350" t="s">
        <v>117</v>
      </c>
    </row>
    <row r="1351" spans="1:6" hidden="1">
      <c r="A1351">
        <v>1349</v>
      </c>
      <c r="B1351">
        <v>1888</v>
      </c>
      <c r="C1351" t="s">
        <v>3073</v>
      </c>
      <c r="D1351">
        <v>75</v>
      </c>
      <c r="E1351" t="s">
        <v>1978</v>
      </c>
      <c r="F1351" t="s">
        <v>135</v>
      </c>
    </row>
    <row r="1352" spans="1:6" hidden="1">
      <c r="A1352">
        <v>1350</v>
      </c>
      <c r="B1352">
        <v>1888</v>
      </c>
      <c r="C1352" t="s">
        <v>3074</v>
      </c>
      <c r="D1352">
        <v>75</v>
      </c>
      <c r="E1352" t="s">
        <v>1983</v>
      </c>
      <c r="F1352" t="s">
        <v>97</v>
      </c>
    </row>
    <row r="1353" spans="1:6" hidden="1">
      <c r="A1353">
        <v>1351</v>
      </c>
      <c r="B1353">
        <v>1888</v>
      </c>
      <c r="C1353" t="s">
        <v>3075</v>
      </c>
      <c r="D1353">
        <v>75</v>
      </c>
      <c r="E1353" t="s">
        <v>1978</v>
      </c>
      <c r="F1353" t="s">
        <v>135</v>
      </c>
    </row>
    <row r="1354" spans="1:6" hidden="1">
      <c r="A1354">
        <v>1352</v>
      </c>
      <c r="B1354">
        <v>1888</v>
      </c>
      <c r="C1354" t="s">
        <v>3076</v>
      </c>
      <c r="D1354">
        <v>75</v>
      </c>
      <c r="E1354" t="s">
        <v>1982</v>
      </c>
      <c r="F1354" t="s">
        <v>2500</v>
      </c>
    </row>
    <row r="1355" spans="1:6" hidden="1">
      <c r="A1355">
        <v>1353</v>
      </c>
      <c r="B1355">
        <v>1888</v>
      </c>
      <c r="C1355" t="s">
        <v>1580</v>
      </c>
      <c r="D1355">
        <v>75</v>
      </c>
      <c r="E1355" t="s">
        <v>2009</v>
      </c>
      <c r="F1355" t="s">
        <v>140</v>
      </c>
    </row>
    <row r="1356" spans="1:6" hidden="1">
      <c r="A1356">
        <v>1354</v>
      </c>
      <c r="B1356">
        <v>1888</v>
      </c>
      <c r="C1356" t="s">
        <v>724</v>
      </c>
      <c r="D1356">
        <v>75</v>
      </c>
      <c r="E1356" t="s">
        <v>1985</v>
      </c>
      <c r="F1356" t="s">
        <v>2045</v>
      </c>
    </row>
    <row r="1357" spans="1:6" hidden="1">
      <c r="A1357">
        <v>1355</v>
      </c>
      <c r="B1357">
        <v>1888</v>
      </c>
      <c r="C1357" t="s">
        <v>3077</v>
      </c>
      <c r="D1357">
        <v>75</v>
      </c>
      <c r="E1357" t="s">
        <v>1982</v>
      </c>
      <c r="F1357" t="s">
        <v>140</v>
      </c>
    </row>
    <row r="1358" spans="1:6" hidden="1">
      <c r="A1358">
        <v>1356</v>
      </c>
      <c r="B1358">
        <v>1888</v>
      </c>
      <c r="C1358" t="s">
        <v>3078</v>
      </c>
      <c r="D1358">
        <v>75</v>
      </c>
      <c r="E1358" t="s">
        <v>1978</v>
      </c>
      <c r="F1358" t="s">
        <v>2261</v>
      </c>
    </row>
    <row r="1359" spans="1:6" hidden="1">
      <c r="A1359">
        <v>1357</v>
      </c>
      <c r="B1359">
        <v>1888</v>
      </c>
      <c r="C1359" t="s">
        <v>3079</v>
      </c>
      <c r="D1359">
        <v>75</v>
      </c>
      <c r="E1359" t="s">
        <v>1997</v>
      </c>
      <c r="F1359" t="s">
        <v>106</v>
      </c>
    </row>
    <row r="1360" spans="1:6" hidden="1">
      <c r="A1360">
        <v>1358</v>
      </c>
      <c r="B1360">
        <v>1888</v>
      </c>
      <c r="C1360" t="s">
        <v>3080</v>
      </c>
      <c r="D1360">
        <v>75</v>
      </c>
      <c r="E1360" t="s">
        <v>2001</v>
      </c>
      <c r="F1360" t="s">
        <v>88</v>
      </c>
    </row>
    <row r="1361" spans="1:6" hidden="1">
      <c r="A1361">
        <v>1359</v>
      </c>
      <c r="B1361">
        <v>1888</v>
      </c>
      <c r="C1361" t="s">
        <v>3081</v>
      </c>
      <c r="D1361">
        <v>75</v>
      </c>
      <c r="E1361" t="s">
        <v>1978</v>
      </c>
      <c r="F1361" t="s">
        <v>64</v>
      </c>
    </row>
    <row r="1362" spans="1:6" hidden="1">
      <c r="A1362">
        <v>1360</v>
      </c>
      <c r="B1362">
        <v>1888</v>
      </c>
      <c r="C1362" t="s">
        <v>3082</v>
      </c>
      <c r="D1362">
        <v>75</v>
      </c>
      <c r="E1362" t="s">
        <v>1997</v>
      </c>
      <c r="F1362" t="s">
        <v>97</v>
      </c>
    </row>
    <row r="1363" spans="1:6" hidden="1">
      <c r="A1363">
        <v>1361</v>
      </c>
      <c r="B1363">
        <v>1888</v>
      </c>
      <c r="C1363" t="s">
        <v>3083</v>
      </c>
      <c r="D1363">
        <v>75</v>
      </c>
      <c r="E1363" t="s">
        <v>1991</v>
      </c>
      <c r="F1363" t="s">
        <v>97</v>
      </c>
    </row>
    <row r="1364" spans="1:6" hidden="1">
      <c r="A1364">
        <v>1362</v>
      </c>
      <c r="B1364">
        <v>1888</v>
      </c>
      <c r="C1364" t="s">
        <v>780</v>
      </c>
      <c r="D1364">
        <v>75</v>
      </c>
      <c r="E1364" t="s">
        <v>1983</v>
      </c>
      <c r="F1364" t="s">
        <v>2011</v>
      </c>
    </row>
    <row r="1365" spans="1:6" hidden="1">
      <c r="A1365">
        <v>1363</v>
      </c>
      <c r="B1365">
        <v>1888</v>
      </c>
      <c r="C1365" t="s">
        <v>601</v>
      </c>
      <c r="D1365">
        <v>75</v>
      </c>
      <c r="E1365" t="s">
        <v>1993</v>
      </c>
      <c r="F1365" t="s">
        <v>106</v>
      </c>
    </row>
    <row r="1366" spans="1:6" hidden="1">
      <c r="A1366">
        <v>1364</v>
      </c>
      <c r="B1366">
        <v>1888</v>
      </c>
      <c r="C1366" t="s">
        <v>3084</v>
      </c>
      <c r="D1366">
        <v>75</v>
      </c>
      <c r="E1366" t="s">
        <v>1982</v>
      </c>
      <c r="F1366" t="s">
        <v>117</v>
      </c>
    </row>
    <row r="1367" spans="1:6" hidden="1">
      <c r="A1367">
        <v>1365</v>
      </c>
      <c r="B1367">
        <v>1888</v>
      </c>
      <c r="C1367" t="s">
        <v>3085</v>
      </c>
      <c r="D1367">
        <v>75</v>
      </c>
      <c r="E1367" t="s">
        <v>1978</v>
      </c>
      <c r="F1367" t="s">
        <v>117</v>
      </c>
    </row>
    <row r="1368" spans="1:6" hidden="1">
      <c r="A1368">
        <v>1366</v>
      </c>
      <c r="B1368">
        <v>1888</v>
      </c>
      <c r="C1368" t="s">
        <v>3086</v>
      </c>
      <c r="D1368">
        <v>75</v>
      </c>
      <c r="E1368" t="s">
        <v>1987</v>
      </c>
      <c r="F1368" t="s">
        <v>97</v>
      </c>
    </row>
    <row r="1369" spans="1:6" hidden="1">
      <c r="A1369">
        <v>1367</v>
      </c>
      <c r="B1369">
        <v>1888</v>
      </c>
      <c r="C1369" t="s">
        <v>3087</v>
      </c>
      <c r="D1369">
        <v>75</v>
      </c>
      <c r="E1369" t="s">
        <v>1988</v>
      </c>
      <c r="F1369" t="s">
        <v>97</v>
      </c>
    </row>
    <row r="1370" spans="1:6" hidden="1">
      <c r="A1370">
        <v>1368</v>
      </c>
      <c r="B1370">
        <v>1888</v>
      </c>
      <c r="C1370" t="s">
        <v>3088</v>
      </c>
      <c r="D1370">
        <v>75</v>
      </c>
      <c r="E1370" t="s">
        <v>1983</v>
      </c>
      <c r="F1370" t="s">
        <v>2020</v>
      </c>
    </row>
    <row r="1371" spans="1:6" hidden="1">
      <c r="A1371">
        <v>1369</v>
      </c>
      <c r="B1371">
        <v>1888</v>
      </c>
      <c r="C1371" t="s">
        <v>3089</v>
      </c>
      <c r="D1371">
        <v>75</v>
      </c>
      <c r="E1371" t="s">
        <v>1979</v>
      </c>
      <c r="F1371" t="s">
        <v>2141</v>
      </c>
    </row>
    <row r="1372" spans="1:6" hidden="1">
      <c r="A1372">
        <v>1370</v>
      </c>
      <c r="B1372">
        <v>1888</v>
      </c>
      <c r="C1372" t="s">
        <v>3090</v>
      </c>
      <c r="D1372">
        <v>75</v>
      </c>
      <c r="E1372" t="s">
        <v>1987</v>
      </c>
      <c r="F1372" t="s">
        <v>2071</v>
      </c>
    </row>
    <row r="1373" spans="1:6" hidden="1">
      <c r="A1373">
        <v>1371</v>
      </c>
      <c r="B1373">
        <v>1888</v>
      </c>
      <c r="C1373" t="s">
        <v>3091</v>
      </c>
      <c r="D1373">
        <v>75</v>
      </c>
      <c r="E1373" t="s">
        <v>1991</v>
      </c>
      <c r="F1373" t="s">
        <v>2000</v>
      </c>
    </row>
    <row r="1374" spans="1:6" hidden="1">
      <c r="A1374">
        <v>1372</v>
      </c>
      <c r="B1374">
        <v>1888</v>
      </c>
      <c r="C1374" t="s">
        <v>3092</v>
      </c>
      <c r="D1374">
        <v>75</v>
      </c>
      <c r="E1374" t="s">
        <v>1985</v>
      </c>
      <c r="F1374" t="s">
        <v>3093</v>
      </c>
    </row>
    <row r="1375" spans="1:6" hidden="1">
      <c r="A1375">
        <v>1373</v>
      </c>
      <c r="B1375">
        <v>1888</v>
      </c>
      <c r="C1375" t="s">
        <v>3094</v>
      </c>
      <c r="D1375">
        <v>75</v>
      </c>
      <c r="E1375" t="s">
        <v>1979</v>
      </c>
      <c r="F1375" t="s">
        <v>2000</v>
      </c>
    </row>
    <row r="1376" spans="1:6" hidden="1">
      <c r="A1376">
        <v>1374</v>
      </c>
      <c r="B1376">
        <v>1888</v>
      </c>
      <c r="C1376" t="s">
        <v>3095</v>
      </c>
      <c r="D1376">
        <v>75</v>
      </c>
      <c r="E1376" t="s">
        <v>2001</v>
      </c>
      <c r="F1376" t="s">
        <v>70</v>
      </c>
    </row>
    <row r="1377" spans="1:6" hidden="1">
      <c r="A1377">
        <v>1375</v>
      </c>
      <c r="B1377">
        <v>1888</v>
      </c>
      <c r="C1377" t="s">
        <v>3096</v>
      </c>
      <c r="D1377">
        <v>75</v>
      </c>
      <c r="E1377" t="s">
        <v>1979</v>
      </c>
      <c r="F1377" t="s">
        <v>77</v>
      </c>
    </row>
    <row r="1378" spans="1:6" hidden="1">
      <c r="A1378">
        <v>1376</v>
      </c>
      <c r="B1378">
        <v>1888</v>
      </c>
      <c r="C1378" t="s">
        <v>3097</v>
      </c>
      <c r="D1378">
        <v>75</v>
      </c>
      <c r="E1378" t="s">
        <v>2001</v>
      </c>
      <c r="F1378" t="s">
        <v>135</v>
      </c>
    </row>
    <row r="1379" spans="1:6" hidden="1">
      <c r="A1379">
        <v>1377</v>
      </c>
      <c r="B1379">
        <v>1888</v>
      </c>
      <c r="C1379" t="s">
        <v>3098</v>
      </c>
      <c r="D1379">
        <v>75</v>
      </c>
      <c r="E1379" t="s">
        <v>1993</v>
      </c>
      <c r="F1379" t="s">
        <v>60</v>
      </c>
    </row>
    <row r="1380" spans="1:6" hidden="1">
      <c r="A1380">
        <v>1378</v>
      </c>
      <c r="B1380">
        <v>1888</v>
      </c>
      <c r="C1380" t="s">
        <v>1540</v>
      </c>
      <c r="D1380">
        <v>75</v>
      </c>
      <c r="E1380" t="s">
        <v>1983</v>
      </c>
      <c r="F1380" t="s">
        <v>138</v>
      </c>
    </row>
    <row r="1381" spans="1:6" hidden="1">
      <c r="A1381">
        <v>1379</v>
      </c>
      <c r="B1381">
        <v>1888</v>
      </c>
      <c r="C1381" t="s">
        <v>3099</v>
      </c>
      <c r="D1381">
        <v>75</v>
      </c>
      <c r="E1381" t="s">
        <v>1988</v>
      </c>
      <c r="F1381" t="s">
        <v>97</v>
      </c>
    </row>
    <row r="1382" spans="1:6" hidden="1">
      <c r="A1382">
        <v>1380</v>
      </c>
      <c r="B1382">
        <v>1888</v>
      </c>
      <c r="C1382" t="s">
        <v>1418</v>
      </c>
      <c r="D1382">
        <v>75</v>
      </c>
      <c r="E1382" t="s">
        <v>1978</v>
      </c>
      <c r="F1382" t="s">
        <v>126</v>
      </c>
    </row>
    <row r="1383" spans="1:6" hidden="1">
      <c r="A1383">
        <v>1381</v>
      </c>
      <c r="B1383">
        <v>1888</v>
      </c>
      <c r="C1383" t="s">
        <v>3100</v>
      </c>
      <c r="D1383">
        <v>75</v>
      </c>
      <c r="E1383" t="s">
        <v>1983</v>
      </c>
      <c r="F1383" t="s">
        <v>2111</v>
      </c>
    </row>
    <row r="1384" spans="1:6" hidden="1">
      <c r="A1384">
        <v>1382</v>
      </c>
      <c r="B1384">
        <v>1888</v>
      </c>
      <c r="C1384" t="s">
        <v>3101</v>
      </c>
      <c r="D1384">
        <v>75</v>
      </c>
      <c r="E1384" t="s">
        <v>1997</v>
      </c>
      <c r="F1384" t="s">
        <v>88</v>
      </c>
    </row>
    <row r="1385" spans="1:6" hidden="1">
      <c r="A1385">
        <v>1383</v>
      </c>
      <c r="B1385">
        <v>1888</v>
      </c>
      <c r="C1385" t="s">
        <v>3102</v>
      </c>
      <c r="D1385">
        <v>75</v>
      </c>
      <c r="E1385" t="s">
        <v>1993</v>
      </c>
      <c r="F1385" t="s">
        <v>97</v>
      </c>
    </row>
    <row r="1386" spans="1:6" hidden="1">
      <c r="A1386">
        <v>1384</v>
      </c>
      <c r="B1386">
        <v>1888</v>
      </c>
      <c r="C1386" t="s">
        <v>3103</v>
      </c>
      <c r="D1386">
        <v>75</v>
      </c>
      <c r="E1386" t="s">
        <v>1979</v>
      </c>
      <c r="F1386" t="s">
        <v>126</v>
      </c>
    </row>
    <row r="1387" spans="1:6" hidden="1">
      <c r="A1387">
        <v>1385</v>
      </c>
      <c r="B1387">
        <v>1888</v>
      </c>
      <c r="C1387" t="s">
        <v>731</v>
      </c>
      <c r="D1387">
        <v>75</v>
      </c>
      <c r="E1387" t="s">
        <v>1985</v>
      </c>
      <c r="F1387" t="s">
        <v>2045</v>
      </c>
    </row>
    <row r="1388" spans="1:6" hidden="1">
      <c r="A1388">
        <v>1386</v>
      </c>
      <c r="B1388">
        <v>1888</v>
      </c>
      <c r="C1388" t="s">
        <v>3104</v>
      </c>
      <c r="D1388">
        <v>75</v>
      </c>
      <c r="E1388" t="s">
        <v>2001</v>
      </c>
      <c r="F1388" t="s">
        <v>133</v>
      </c>
    </row>
    <row r="1389" spans="1:6" hidden="1">
      <c r="A1389">
        <v>1387</v>
      </c>
      <c r="B1389">
        <v>1888</v>
      </c>
      <c r="C1389" t="s">
        <v>3105</v>
      </c>
      <c r="D1389">
        <v>75</v>
      </c>
      <c r="E1389" t="s">
        <v>1978</v>
      </c>
      <c r="F1389" t="s">
        <v>2222</v>
      </c>
    </row>
    <row r="1390" spans="1:6" hidden="1">
      <c r="A1390">
        <v>1388</v>
      </c>
      <c r="B1390">
        <v>1888</v>
      </c>
      <c r="C1390" t="s">
        <v>3106</v>
      </c>
      <c r="D1390">
        <v>75</v>
      </c>
      <c r="E1390" t="s">
        <v>2001</v>
      </c>
      <c r="F1390" t="s">
        <v>117</v>
      </c>
    </row>
    <row r="1391" spans="1:6" hidden="1">
      <c r="A1391">
        <v>1389</v>
      </c>
      <c r="B1391">
        <v>1888</v>
      </c>
      <c r="C1391" t="s">
        <v>3107</v>
      </c>
      <c r="D1391">
        <v>75</v>
      </c>
      <c r="E1391" t="s">
        <v>1987</v>
      </c>
      <c r="F1391" t="s">
        <v>135</v>
      </c>
    </row>
    <row r="1392" spans="1:6" hidden="1">
      <c r="A1392">
        <v>1390</v>
      </c>
      <c r="B1392">
        <v>1888</v>
      </c>
      <c r="C1392" t="s">
        <v>1206</v>
      </c>
      <c r="D1392">
        <v>75</v>
      </c>
      <c r="E1392" t="s">
        <v>1987</v>
      </c>
      <c r="F1392" t="s">
        <v>106</v>
      </c>
    </row>
    <row r="1393" spans="1:6" hidden="1">
      <c r="A1393">
        <v>1391</v>
      </c>
      <c r="B1393">
        <v>1888</v>
      </c>
      <c r="C1393" t="s">
        <v>3108</v>
      </c>
      <c r="D1393">
        <v>75</v>
      </c>
      <c r="E1393" t="s">
        <v>1982</v>
      </c>
      <c r="F1393" t="s">
        <v>106</v>
      </c>
    </row>
    <row r="1394" spans="1:6" hidden="1">
      <c r="A1394">
        <v>1392</v>
      </c>
      <c r="B1394">
        <v>1888</v>
      </c>
      <c r="C1394" t="s">
        <v>3109</v>
      </c>
      <c r="D1394">
        <v>75</v>
      </c>
      <c r="E1394" t="s">
        <v>2001</v>
      </c>
      <c r="F1394" t="s">
        <v>135</v>
      </c>
    </row>
    <row r="1395" spans="1:6" hidden="1">
      <c r="A1395">
        <v>1393</v>
      </c>
      <c r="B1395">
        <v>1888</v>
      </c>
      <c r="C1395" t="s">
        <v>3110</v>
      </c>
      <c r="D1395">
        <v>75</v>
      </c>
      <c r="E1395" t="s">
        <v>1983</v>
      </c>
      <c r="F1395" t="s">
        <v>3111</v>
      </c>
    </row>
    <row r="1396" spans="1:6" hidden="1">
      <c r="A1396">
        <v>1394</v>
      </c>
      <c r="B1396">
        <v>1888</v>
      </c>
      <c r="C1396" t="s">
        <v>3112</v>
      </c>
      <c r="D1396">
        <v>75</v>
      </c>
      <c r="E1396" t="s">
        <v>1978</v>
      </c>
      <c r="F1396" t="s">
        <v>2000</v>
      </c>
    </row>
    <row r="1397" spans="1:6" hidden="1">
      <c r="A1397">
        <v>1395</v>
      </c>
      <c r="B1397">
        <v>1888</v>
      </c>
      <c r="C1397" t="s">
        <v>3113</v>
      </c>
      <c r="D1397">
        <v>75</v>
      </c>
      <c r="E1397" t="s">
        <v>1983</v>
      </c>
      <c r="F1397" t="s">
        <v>2715</v>
      </c>
    </row>
    <row r="1398" spans="1:6" hidden="1">
      <c r="A1398">
        <v>1396</v>
      </c>
      <c r="B1398">
        <v>1888</v>
      </c>
      <c r="C1398" t="s">
        <v>3114</v>
      </c>
      <c r="D1398">
        <v>75</v>
      </c>
      <c r="E1398" t="s">
        <v>1982</v>
      </c>
      <c r="F1398" t="s">
        <v>117</v>
      </c>
    </row>
    <row r="1399" spans="1:6" hidden="1">
      <c r="A1399">
        <v>1397</v>
      </c>
      <c r="B1399">
        <v>1888</v>
      </c>
      <c r="C1399" t="s">
        <v>3115</v>
      </c>
      <c r="D1399">
        <v>75</v>
      </c>
      <c r="E1399" t="s">
        <v>1993</v>
      </c>
      <c r="F1399" t="s">
        <v>97</v>
      </c>
    </row>
    <row r="1400" spans="1:6" hidden="1">
      <c r="A1400">
        <v>1398</v>
      </c>
      <c r="B1400">
        <v>1888</v>
      </c>
      <c r="C1400" t="s">
        <v>3116</v>
      </c>
      <c r="D1400">
        <v>75</v>
      </c>
      <c r="E1400" t="s">
        <v>1979</v>
      </c>
      <c r="F1400" t="s">
        <v>2000</v>
      </c>
    </row>
    <row r="1401" spans="1:6" hidden="1">
      <c r="A1401">
        <v>1399</v>
      </c>
      <c r="B1401">
        <v>1888</v>
      </c>
      <c r="C1401" t="s">
        <v>3117</v>
      </c>
      <c r="D1401">
        <v>75</v>
      </c>
      <c r="E1401" t="s">
        <v>2001</v>
      </c>
      <c r="F1401" t="s">
        <v>75</v>
      </c>
    </row>
    <row r="1402" spans="1:6" hidden="1">
      <c r="A1402">
        <v>1400</v>
      </c>
      <c r="B1402">
        <v>1888</v>
      </c>
      <c r="C1402" t="s">
        <v>3118</v>
      </c>
      <c r="D1402">
        <v>75</v>
      </c>
      <c r="E1402" t="s">
        <v>1983</v>
      </c>
      <c r="F1402" t="s">
        <v>97</v>
      </c>
    </row>
    <row r="1403" spans="1:6" hidden="1">
      <c r="A1403">
        <v>1401</v>
      </c>
      <c r="B1403">
        <v>1888</v>
      </c>
      <c r="C1403" t="s">
        <v>3119</v>
      </c>
      <c r="D1403">
        <v>75</v>
      </c>
      <c r="E1403" t="s">
        <v>1978</v>
      </c>
      <c r="F1403" t="s">
        <v>2192</v>
      </c>
    </row>
    <row r="1404" spans="1:6" hidden="1">
      <c r="A1404">
        <v>1402</v>
      </c>
      <c r="B1404">
        <v>1888</v>
      </c>
      <c r="C1404" t="s">
        <v>3120</v>
      </c>
      <c r="D1404">
        <v>75</v>
      </c>
      <c r="E1404" t="s">
        <v>1983</v>
      </c>
      <c r="F1404" t="s">
        <v>2000</v>
      </c>
    </row>
    <row r="1405" spans="1:6" hidden="1">
      <c r="A1405">
        <v>1403</v>
      </c>
      <c r="B1405">
        <v>1888</v>
      </c>
      <c r="C1405" t="s">
        <v>3121</v>
      </c>
      <c r="D1405">
        <v>75</v>
      </c>
      <c r="E1405" t="s">
        <v>1983</v>
      </c>
      <c r="F1405" t="s">
        <v>126</v>
      </c>
    </row>
    <row r="1406" spans="1:6" hidden="1">
      <c r="A1406">
        <v>1404</v>
      </c>
      <c r="B1406">
        <v>1888</v>
      </c>
      <c r="C1406" t="s">
        <v>2151</v>
      </c>
      <c r="D1406">
        <v>75</v>
      </c>
      <c r="E1406" t="s">
        <v>1983</v>
      </c>
      <c r="F1406" t="s">
        <v>53</v>
      </c>
    </row>
    <row r="1407" spans="1:6" hidden="1">
      <c r="A1407">
        <v>1405</v>
      </c>
      <c r="B1407">
        <v>1888</v>
      </c>
      <c r="C1407" t="s">
        <v>3122</v>
      </c>
      <c r="D1407">
        <v>75</v>
      </c>
      <c r="E1407" t="s">
        <v>1979</v>
      </c>
      <c r="F1407" t="s">
        <v>53</v>
      </c>
    </row>
    <row r="1408" spans="1:6" hidden="1">
      <c r="A1408">
        <v>1406</v>
      </c>
      <c r="B1408">
        <v>1888</v>
      </c>
      <c r="C1408" t="s">
        <v>3123</v>
      </c>
      <c r="D1408">
        <v>75</v>
      </c>
      <c r="E1408" t="s">
        <v>1997</v>
      </c>
      <c r="F1408" t="s">
        <v>2141</v>
      </c>
    </row>
    <row r="1409" spans="1:6" hidden="1">
      <c r="A1409">
        <v>1407</v>
      </c>
      <c r="B1409">
        <v>1888</v>
      </c>
      <c r="C1409" t="s">
        <v>3124</v>
      </c>
      <c r="D1409">
        <v>75</v>
      </c>
      <c r="E1409" t="s">
        <v>1983</v>
      </c>
      <c r="F1409" t="s">
        <v>53</v>
      </c>
    </row>
    <row r="1410" spans="1:6" hidden="1">
      <c r="A1410">
        <v>1408</v>
      </c>
      <c r="B1410">
        <v>1888</v>
      </c>
      <c r="C1410" t="s">
        <v>3125</v>
      </c>
      <c r="D1410">
        <v>75</v>
      </c>
      <c r="E1410" t="s">
        <v>1985</v>
      </c>
      <c r="F1410" t="s">
        <v>2000</v>
      </c>
    </row>
    <row r="1411" spans="1:6" hidden="1">
      <c r="A1411">
        <v>1409</v>
      </c>
      <c r="B1411">
        <v>1888</v>
      </c>
      <c r="C1411" t="s">
        <v>3126</v>
      </c>
      <c r="D1411">
        <v>75</v>
      </c>
      <c r="E1411" t="s">
        <v>1978</v>
      </c>
      <c r="F1411" t="s">
        <v>106</v>
      </c>
    </row>
    <row r="1412" spans="1:6" hidden="1">
      <c r="A1412">
        <v>1410</v>
      </c>
      <c r="B1412">
        <v>1888</v>
      </c>
      <c r="C1412" t="s">
        <v>3127</v>
      </c>
      <c r="D1412">
        <v>75</v>
      </c>
      <c r="E1412" t="s">
        <v>1993</v>
      </c>
      <c r="F1412" t="s">
        <v>88</v>
      </c>
    </row>
    <row r="1413" spans="1:6" hidden="1">
      <c r="A1413">
        <v>1411</v>
      </c>
      <c r="B1413">
        <v>1888</v>
      </c>
      <c r="C1413" t="s">
        <v>3128</v>
      </c>
      <c r="D1413">
        <v>75</v>
      </c>
      <c r="E1413" t="s">
        <v>1979</v>
      </c>
      <c r="F1413" t="s">
        <v>106</v>
      </c>
    </row>
    <row r="1414" spans="1:6" hidden="1">
      <c r="A1414">
        <v>1412</v>
      </c>
      <c r="B1414">
        <v>1888</v>
      </c>
      <c r="C1414" t="s">
        <v>3129</v>
      </c>
      <c r="D1414">
        <v>75</v>
      </c>
      <c r="E1414" t="s">
        <v>1991</v>
      </c>
      <c r="F1414" t="s">
        <v>2000</v>
      </c>
    </row>
    <row r="1415" spans="1:6" hidden="1">
      <c r="A1415">
        <v>1413</v>
      </c>
      <c r="B1415">
        <v>1888</v>
      </c>
      <c r="C1415" t="s">
        <v>817</v>
      </c>
      <c r="D1415">
        <v>75</v>
      </c>
      <c r="E1415" t="s">
        <v>1997</v>
      </c>
      <c r="F1415" t="s">
        <v>75</v>
      </c>
    </row>
    <row r="1416" spans="1:6" hidden="1">
      <c r="A1416">
        <v>1414</v>
      </c>
      <c r="B1416">
        <v>1888</v>
      </c>
      <c r="C1416" t="s">
        <v>1227</v>
      </c>
      <c r="D1416">
        <v>75</v>
      </c>
      <c r="E1416" t="s">
        <v>1997</v>
      </c>
      <c r="F1416" t="s">
        <v>110</v>
      </c>
    </row>
    <row r="1417" spans="1:6" hidden="1">
      <c r="A1417">
        <v>1415</v>
      </c>
      <c r="B1417">
        <v>1888</v>
      </c>
      <c r="C1417" t="s">
        <v>1214</v>
      </c>
      <c r="D1417">
        <v>75</v>
      </c>
      <c r="E1417" t="s">
        <v>1979</v>
      </c>
      <c r="F1417" t="s">
        <v>110</v>
      </c>
    </row>
    <row r="1418" spans="1:6" hidden="1">
      <c r="A1418">
        <v>1416</v>
      </c>
      <c r="B1418">
        <v>1888</v>
      </c>
      <c r="C1418" t="s">
        <v>3130</v>
      </c>
      <c r="D1418">
        <v>75</v>
      </c>
      <c r="E1418" t="s">
        <v>1979</v>
      </c>
      <c r="F1418" t="s">
        <v>117</v>
      </c>
    </row>
    <row r="1419" spans="1:6" hidden="1">
      <c r="A1419">
        <v>1417</v>
      </c>
      <c r="B1419">
        <v>1888</v>
      </c>
      <c r="C1419" t="s">
        <v>3131</v>
      </c>
      <c r="D1419">
        <v>75</v>
      </c>
      <c r="E1419" t="s">
        <v>1979</v>
      </c>
      <c r="F1419" t="s">
        <v>77</v>
      </c>
    </row>
    <row r="1420" spans="1:6" hidden="1">
      <c r="A1420">
        <v>1418</v>
      </c>
      <c r="B1420">
        <v>1888</v>
      </c>
      <c r="C1420" t="s">
        <v>3132</v>
      </c>
      <c r="D1420">
        <v>75</v>
      </c>
      <c r="E1420" t="s">
        <v>1982</v>
      </c>
      <c r="F1420" t="s">
        <v>70</v>
      </c>
    </row>
    <row r="1421" spans="1:6" hidden="1">
      <c r="A1421">
        <v>1419</v>
      </c>
      <c r="B1421">
        <v>1888</v>
      </c>
      <c r="C1421" t="s">
        <v>3133</v>
      </c>
      <c r="D1421">
        <v>75</v>
      </c>
      <c r="E1421" t="s">
        <v>2009</v>
      </c>
      <c r="F1421" t="s">
        <v>53</v>
      </c>
    </row>
    <row r="1422" spans="1:6" hidden="1">
      <c r="A1422">
        <v>1420</v>
      </c>
      <c r="B1422">
        <v>1888</v>
      </c>
      <c r="C1422" t="s">
        <v>3134</v>
      </c>
      <c r="D1422">
        <v>75</v>
      </c>
      <c r="E1422" t="s">
        <v>1987</v>
      </c>
      <c r="F1422" t="s">
        <v>2266</v>
      </c>
    </row>
    <row r="1423" spans="1:6" hidden="1">
      <c r="A1423">
        <v>1421</v>
      </c>
      <c r="B1423">
        <v>1888</v>
      </c>
      <c r="C1423" t="s">
        <v>3135</v>
      </c>
      <c r="D1423">
        <v>75</v>
      </c>
      <c r="E1423" t="s">
        <v>1982</v>
      </c>
      <c r="F1423" t="s">
        <v>135</v>
      </c>
    </row>
    <row r="1424" spans="1:6" hidden="1">
      <c r="A1424">
        <v>1422</v>
      </c>
      <c r="B1424">
        <v>1888</v>
      </c>
      <c r="C1424" t="s">
        <v>3136</v>
      </c>
      <c r="D1424">
        <v>75</v>
      </c>
      <c r="E1424" t="s">
        <v>1983</v>
      </c>
      <c r="F1424" t="s">
        <v>122</v>
      </c>
    </row>
    <row r="1425" spans="1:6" hidden="1">
      <c r="A1425">
        <v>1423</v>
      </c>
      <c r="B1425">
        <v>1888</v>
      </c>
      <c r="C1425" t="s">
        <v>3137</v>
      </c>
      <c r="D1425">
        <v>75</v>
      </c>
      <c r="E1425" t="s">
        <v>1979</v>
      </c>
      <c r="F1425" t="s">
        <v>2017</v>
      </c>
    </row>
    <row r="1426" spans="1:6" hidden="1">
      <c r="A1426">
        <v>1424</v>
      </c>
      <c r="B1426">
        <v>1888</v>
      </c>
      <c r="C1426" t="s">
        <v>3138</v>
      </c>
      <c r="D1426">
        <v>75</v>
      </c>
      <c r="E1426" t="s">
        <v>1983</v>
      </c>
      <c r="F1426" t="s">
        <v>2792</v>
      </c>
    </row>
    <row r="1427" spans="1:6" hidden="1">
      <c r="A1427">
        <v>1425</v>
      </c>
      <c r="B1427">
        <v>1888</v>
      </c>
      <c r="C1427" t="s">
        <v>3139</v>
      </c>
      <c r="D1427">
        <v>75</v>
      </c>
      <c r="E1427" t="s">
        <v>1983</v>
      </c>
      <c r="F1427" t="s">
        <v>53</v>
      </c>
    </row>
    <row r="1428" spans="1:6" hidden="1">
      <c r="A1428">
        <v>1426</v>
      </c>
      <c r="B1428">
        <v>1888</v>
      </c>
      <c r="C1428" t="s">
        <v>3140</v>
      </c>
      <c r="D1428">
        <v>75</v>
      </c>
      <c r="E1428" t="s">
        <v>1978</v>
      </c>
      <c r="F1428" t="s">
        <v>106</v>
      </c>
    </row>
    <row r="1429" spans="1:6" hidden="1">
      <c r="A1429">
        <v>1427</v>
      </c>
      <c r="B1429">
        <v>1888</v>
      </c>
      <c r="C1429" t="s">
        <v>3141</v>
      </c>
      <c r="D1429">
        <v>75</v>
      </c>
      <c r="E1429" t="s">
        <v>1982</v>
      </c>
      <c r="F1429" t="s">
        <v>70</v>
      </c>
    </row>
    <row r="1430" spans="1:6" hidden="1">
      <c r="A1430">
        <v>1428</v>
      </c>
      <c r="B1430">
        <v>1888</v>
      </c>
      <c r="C1430" t="s">
        <v>3142</v>
      </c>
      <c r="D1430">
        <v>75</v>
      </c>
      <c r="E1430" t="s">
        <v>1987</v>
      </c>
      <c r="F1430" t="s">
        <v>115</v>
      </c>
    </row>
    <row r="1431" spans="1:6" hidden="1">
      <c r="A1431">
        <v>1429</v>
      </c>
      <c r="B1431">
        <v>1888</v>
      </c>
      <c r="C1431" t="s">
        <v>578</v>
      </c>
      <c r="D1431">
        <v>75</v>
      </c>
      <c r="E1431" t="s">
        <v>1993</v>
      </c>
      <c r="F1431" t="s">
        <v>56</v>
      </c>
    </row>
    <row r="1432" spans="1:6" hidden="1">
      <c r="A1432">
        <v>1430</v>
      </c>
      <c r="B1432">
        <v>1888</v>
      </c>
      <c r="C1432" t="s">
        <v>3143</v>
      </c>
      <c r="D1432">
        <v>75</v>
      </c>
      <c r="E1432" t="s">
        <v>1983</v>
      </c>
      <c r="F1432" t="s">
        <v>56</v>
      </c>
    </row>
    <row r="1433" spans="1:6" hidden="1">
      <c r="A1433">
        <v>1431</v>
      </c>
      <c r="B1433">
        <v>1888</v>
      </c>
      <c r="C1433" t="s">
        <v>3144</v>
      </c>
      <c r="D1433">
        <v>75</v>
      </c>
      <c r="E1433" t="s">
        <v>2001</v>
      </c>
      <c r="F1433" t="s">
        <v>97</v>
      </c>
    </row>
    <row r="1434" spans="1:6" hidden="1">
      <c r="A1434">
        <v>1432</v>
      </c>
      <c r="B1434">
        <v>1888</v>
      </c>
      <c r="C1434" t="s">
        <v>3145</v>
      </c>
      <c r="D1434">
        <v>75</v>
      </c>
      <c r="E1434" t="s">
        <v>1997</v>
      </c>
      <c r="F1434" t="s">
        <v>117</v>
      </c>
    </row>
    <row r="1435" spans="1:6" hidden="1">
      <c r="A1435">
        <v>1433</v>
      </c>
      <c r="B1435">
        <v>1888</v>
      </c>
      <c r="C1435" t="s">
        <v>3146</v>
      </c>
      <c r="D1435">
        <v>75</v>
      </c>
      <c r="E1435" t="s">
        <v>1993</v>
      </c>
      <c r="F1435" t="s">
        <v>2000</v>
      </c>
    </row>
    <row r="1436" spans="1:6" hidden="1">
      <c r="A1436">
        <v>1434</v>
      </c>
      <c r="B1436">
        <v>1888</v>
      </c>
      <c r="C1436" t="s">
        <v>3147</v>
      </c>
      <c r="D1436">
        <v>75</v>
      </c>
      <c r="E1436" t="s">
        <v>1988</v>
      </c>
      <c r="F1436" t="s">
        <v>133</v>
      </c>
    </row>
    <row r="1437" spans="1:6" hidden="1">
      <c r="A1437">
        <v>1435</v>
      </c>
      <c r="B1437">
        <v>1888</v>
      </c>
      <c r="C1437" t="s">
        <v>3148</v>
      </c>
      <c r="D1437">
        <v>75</v>
      </c>
      <c r="E1437" t="s">
        <v>1997</v>
      </c>
      <c r="F1437" t="s">
        <v>2000</v>
      </c>
    </row>
    <row r="1438" spans="1:6" hidden="1">
      <c r="A1438">
        <v>1436</v>
      </c>
      <c r="B1438">
        <v>1888</v>
      </c>
      <c r="C1438" t="s">
        <v>3149</v>
      </c>
      <c r="D1438">
        <v>75</v>
      </c>
      <c r="E1438" t="s">
        <v>1988</v>
      </c>
      <c r="F1438" t="s">
        <v>53</v>
      </c>
    </row>
    <row r="1439" spans="1:6" hidden="1">
      <c r="A1439">
        <v>1437</v>
      </c>
      <c r="B1439">
        <v>1888</v>
      </c>
      <c r="C1439" t="s">
        <v>3150</v>
      </c>
      <c r="D1439">
        <v>75</v>
      </c>
      <c r="E1439" t="s">
        <v>1993</v>
      </c>
      <c r="F1439" t="s">
        <v>117</v>
      </c>
    </row>
    <row r="1440" spans="1:6" hidden="1">
      <c r="A1440">
        <v>1438</v>
      </c>
      <c r="B1440">
        <v>1888</v>
      </c>
      <c r="C1440" t="s">
        <v>3151</v>
      </c>
      <c r="D1440">
        <v>75</v>
      </c>
      <c r="E1440" t="s">
        <v>1978</v>
      </c>
      <c r="F1440" t="s">
        <v>2120</v>
      </c>
    </row>
    <row r="1441" spans="1:6" hidden="1">
      <c r="A1441">
        <v>1439</v>
      </c>
      <c r="B1441">
        <v>1888</v>
      </c>
      <c r="C1441" t="s">
        <v>1356</v>
      </c>
      <c r="D1441">
        <v>75</v>
      </c>
      <c r="E1441" t="s">
        <v>1983</v>
      </c>
      <c r="F1441" t="s">
        <v>122</v>
      </c>
    </row>
    <row r="1442" spans="1:6" hidden="1">
      <c r="A1442">
        <v>1440</v>
      </c>
      <c r="B1442">
        <v>1888</v>
      </c>
      <c r="C1442" t="s">
        <v>3152</v>
      </c>
      <c r="D1442">
        <v>75</v>
      </c>
      <c r="E1442" t="s">
        <v>1987</v>
      </c>
      <c r="F1442" t="s">
        <v>106</v>
      </c>
    </row>
    <row r="1443" spans="1:6" hidden="1">
      <c r="A1443">
        <v>1441</v>
      </c>
      <c r="B1443">
        <v>1888</v>
      </c>
      <c r="C1443" t="s">
        <v>3153</v>
      </c>
      <c r="D1443">
        <v>75</v>
      </c>
      <c r="E1443" t="s">
        <v>2001</v>
      </c>
      <c r="F1443" t="s">
        <v>2057</v>
      </c>
    </row>
    <row r="1444" spans="1:6" hidden="1">
      <c r="A1444">
        <v>1442</v>
      </c>
      <c r="B1444">
        <v>1888</v>
      </c>
      <c r="C1444" t="s">
        <v>1522</v>
      </c>
      <c r="D1444">
        <v>75</v>
      </c>
      <c r="E1444" t="s">
        <v>1993</v>
      </c>
      <c r="F1444" t="s">
        <v>135</v>
      </c>
    </row>
    <row r="1445" spans="1:6" hidden="1">
      <c r="A1445">
        <v>1443</v>
      </c>
      <c r="B1445">
        <v>1888</v>
      </c>
      <c r="C1445" t="s">
        <v>3154</v>
      </c>
      <c r="D1445">
        <v>75</v>
      </c>
      <c r="E1445" t="s">
        <v>1987</v>
      </c>
      <c r="F1445" t="s">
        <v>2113</v>
      </c>
    </row>
    <row r="1446" spans="1:6" hidden="1">
      <c r="A1446">
        <v>1444</v>
      </c>
      <c r="B1446">
        <v>1888</v>
      </c>
      <c r="C1446" t="s">
        <v>3155</v>
      </c>
      <c r="D1446">
        <v>75</v>
      </c>
      <c r="E1446" t="s">
        <v>1987</v>
      </c>
      <c r="F1446" t="s">
        <v>106</v>
      </c>
    </row>
    <row r="1447" spans="1:6" hidden="1">
      <c r="A1447">
        <v>1445</v>
      </c>
      <c r="B1447">
        <v>1888</v>
      </c>
      <c r="C1447" t="s">
        <v>634</v>
      </c>
      <c r="D1447">
        <v>75</v>
      </c>
      <c r="E1447" t="s">
        <v>1982</v>
      </c>
      <c r="F1447" t="s">
        <v>60</v>
      </c>
    </row>
    <row r="1448" spans="1:6" hidden="1">
      <c r="A1448">
        <v>1446</v>
      </c>
      <c r="B1448">
        <v>1888</v>
      </c>
      <c r="C1448" t="s">
        <v>3156</v>
      </c>
      <c r="D1448">
        <v>75</v>
      </c>
      <c r="E1448" t="s">
        <v>1983</v>
      </c>
      <c r="F1448" t="s">
        <v>135</v>
      </c>
    </row>
    <row r="1449" spans="1:6" hidden="1">
      <c r="A1449">
        <v>1447</v>
      </c>
      <c r="B1449">
        <v>1888</v>
      </c>
      <c r="C1449" t="s">
        <v>3157</v>
      </c>
      <c r="D1449">
        <v>75</v>
      </c>
      <c r="E1449" t="s">
        <v>1985</v>
      </c>
      <c r="F1449" t="s">
        <v>97</v>
      </c>
    </row>
    <row r="1450" spans="1:6" hidden="1">
      <c r="A1450">
        <v>1448</v>
      </c>
      <c r="B1450">
        <v>1888</v>
      </c>
      <c r="C1450" t="s">
        <v>3158</v>
      </c>
      <c r="D1450">
        <v>75</v>
      </c>
      <c r="E1450" t="s">
        <v>1978</v>
      </c>
      <c r="F1450" t="s">
        <v>97</v>
      </c>
    </row>
    <row r="1451" spans="1:6" hidden="1">
      <c r="A1451">
        <v>1449</v>
      </c>
      <c r="B1451">
        <v>1888</v>
      </c>
      <c r="C1451" t="s">
        <v>3159</v>
      </c>
      <c r="D1451">
        <v>75</v>
      </c>
      <c r="E1451" t="s">
        <v>1983</v>
      </c>
      <c r="F1451" t="s">
        <v>117</v>
      </c>
    </row>
    <row r="1452" spans="1:6" hidden="1">
      <c r="A1452">
        <v>1450</v>
      </c>
      <c r="B1452">
        <v>1888</v>
      </c>
      <c r="C1452" t="s">
        <v>3160</v>
      </c>
      <c r="D1452">
        <v>75</v>
      </c>
      <c r="E1452" t="s">
        <v>1979</v>
      </c>
      <c r="F1452" t="s">
        <v>2017</v>
      </c>
    </row>
    <row r="1453" spans="1:6" hidden="1">
      <c r="A1453">
        <v>1451</v>
      </c>
      <c r="B1453">
        <v>1888</v>
      </c>
      <c r="C1453" t="s">
        <v>3161</v>
      </c>
      <c r="D1453">
        <v>75</v>
      </c>
      <c r="E1453" t="s">
        <v>1983</v>
      </c>
      <c r="F1453" t="s">
        <v>135</v>
      </c>
    </row>
    <row r="1454" spans="1:6" hidden="1">
      <c r="A1454">
        <v>1452</v>
      </c>
      <c r="B1454">
        <v>1888</v>
      </c>
      <c r="C1454" t="s">
        <v>3162</v>
      </c>
      <c r="D1454">
        <v>75</v>
      </c>
      <c r="E1454" t="s">
        <v>1987</v>
      </c>
      <c r="F1454" t="s">
        <v>2093</v>
      </c>
    </row>
    <row r="1455" spans="1:6" hidden="1">
      <c r="A1455">
        <v>1453</v>
      </c>
      <c r="B1455">
        <v>1888</v>
      </c>
      <c r="C1455" t="s">
        <v>3163</v>
      </c>
      <c r="D1455">
        <v>75</v>
      </c>
      <c r="E1455" t="s">
        <v>1993</v>
      </c>
      <c r="F1455" t="s">
        <v>2057</v>
      </c>
    </row>
    <row r="1456" spans="1:6" hidden="1">
      <c r="A1456">
        <v>1454</v>
      </c>
      <c r="B1456">
        <v>1888</v>
      </c>
      <c r="C1456" t="s">
        <v>3164</v>
      </c>
      <c r="D1456">
        <v>75</v>
      </c>
      <c r="E1456" t="s">
        <v>2001</v>
      </c>
      <c r="F1456" t="s">
        <v>122</v>
      </c>
    </row>
    <row r="1457" spans="1:6" hidden="1">
      <c r="A1457">
        <v>1455</v>
      </c>
      <c r="B1457">
        <v>1888</v>
      </c>
      <c r="C1457" t="s">
        <v>3165</v>
      </c>
      <c r="D1457">
        <v>75</v>
      </c>
      <c r="E1457" t="s">
        <v>1987</v>
      </c>
      <c r="F1457" t="s">
        <v>117</v>
      </c>
    </row>
    <row r="1458" spans="1:6" hidden="1">
      <c r="A1458">
        <v>1456</v>
      </c>
      <c r="B1458">
        <v>1888</v>
      </c>
      <c r="C1458" t="s">
        <v>3166</v>
      </c>
      <c r="D1458">
        <v>75</v>
      </c>
      <c r="E1458" t="s">
        <v>1993</v>
      </c>
      <c r="F1458" t="s">
        <v>97</v>
      </c>
    </row>
    <row r="1459" spans="1:6" hidden="1">
      <c r="A1459">
        <v>1457</v>
      </c>
      <c r="B1459">
        <v>1888</v>
      </c>
      <c r="C1459" t="s">
        <v>3167</v>
      </c>
      <c r="D1459">
        <v>75</v>
      </c>
      <c r="E1459" t="s">
        <v>1993</v>
      </c>
      <c r="F1459" t="s">
        <v>97</v>
      </c>
    </row>
    <row r="1460" spans="1:6" hidden="1">
      <c r="A1460">
        <v>1458</v>
      </c>
      <c r="B1460">
        <v>1888</v>
      </c>
      <c r="C1460" t="s">
        <v>1228</v>
      </c>
      <c r="D1460">
        <v>75</v>
      </c>
      <c r="E1460" t="s">
        <v>1993</v>
      </c>
      <c r="F1460" t="s">
        <v>110</v>
      </c>
    </row>
    <row r="1461" spans="1:6" hidden="1">
      <c r="A1461">
        <v>1459</v>
      </c>
      <c r="B1461">
        <v>1888</v>
      </c>
      <c r="C1461" t="s">
        <v>3168</v>
      </c>
      <c r="D1461">
        <v>75</v>
      </c>
      <c r="E1461" t="s">
        <v>1985</v>
      </c>
      <c r="F1461" t="s">
        <v>106</v>
      </c>
    </row>
    <row r="1462" spans="1:6" hidden="1">
      <c r="A1462">
        <v>1460</v>
      </c>
      <c r="B1462">
        <v>1888</v>
      </c>
      <c r="C1462" t="s">
        <v>3169</v>
      </c>
      <c r="D1462">
        <v>75</v>
      </c>
      <c r="E1462" t="s">
        <v>1993</v>
      </c>
      <c r="F1462" t="s">
        <v>70</v>
      </c>
    </row>
    <row r="1463" spans="1:6" hidden="1">
      <c r="A1463">
        <v>1461</v>
      </c>
      <c r="B1463">
        <v>1888</v>
      </c>
      <c r="C1463" t="s">
        <v>3170</v>
      </c>
      <c r="D1463">
        <v>75</v>
      </c>
      <c r="E1463" t="s">
        <v>1983</v>
      </c>
      <c r="F1463" t="s">
        <v>135</v>
      </c>
    </row>
    <row r="1464" spans="1:6" hidden="1">
      <c r="A1464">
        <v>1462</v>
      </c>
      <c r="B1464">
        <v>1888</v>
      </c>
      <c r="C1464" t="s">
        <v>623</v>
      </c>
      <c r="D1464">
        <v>75</v>
      </c>
      <c r="E1464" t="s">
        <v>1983</v>
      </c>
      <c r="F1464" t="s">
        <v>60</v>
      </c>
    </row>
    <row r="1465" spans="1:6" hidden="1">
      <c r="A1465">
        <v>1463</v>
      </c>
      <c r="B1465">
        <v>1888</v>
      </c>
      <c r="C1465" t="s">
        <v>3171</v>
      </c>
      <c r="D1465">
        <v>75</v>
      </c>
      <c r="E1465" t="s">
        <v>1983</v>
      </c>
      <c r="F1465" t="s">
        <v>117</v>
      </c>
    </row>
    <row r="1466" spans="1:6" hidden="1">
      <c r="A1466">
        <v>1464</v>
      </c>
      <c r="B1466">
        <v>1888</v>
      </c>
      <c r="C1466" t="s">
        <v>3172</v>
      </c>
      <c r="D1466">
        <v>75</v>
      </c>
      <c r="E1466" t="s">
        <v>1983</v>
      </c>
      <c r="F1466" t="s">
        <v>97</v>
      </c>
    </row>
    <row r="1467" spans="1:6" hidden="1">
      <c r="A1467">
        <v>1465</v>
      </c>
      <c r="B1467">
        <v>1888</v>
      </c>
      <c r="C1467" t="s">
        <v>3173</v>
      </c>
      <c r="D1467">
        <v>75</v>
      </c>
      <c r="E1467" t="s">
        <v>1982</v>
      </c>
      <c r="F1467" t="s">
        <v>70</v>
      </c>
    </row>
    <row r="1468" spans="1:6" hidden="1">
      <c r="A1468">
        <v>1466</v>
      </c>
      <c r="B1468">
        <v>1888</v>
      </c>
      <c r="C1468" t="s">
        <v>3174</v>
      </c>
      <c r="D1468">
        <v>75</v>
      </c>
      <c r="E1468" t="s">
        <v>1987</v>
      </c>
      <c r="F1468" t="s">
        <v>2029</v>
      </c>
    </row>
    <row r="1469" spans="1:6" hidden="1">
      <c r="A1469">
        <v>1467</v>
      </c>
      <c r="B1469">
        <v>1888</v>
      </c>
      <c r="C1469" t="s">
        <v>3175</v>
      </c>
      <c r="D1469">
        <v>75</v>
      </c>
      <c r="E1469" t="s">
        <v>1983</v>
      </c>
      <c r="F1469" t="s">
        <v>70</v>
      </c>
    </row>
    <row r="1470" spans="1:6" hidden="1">
      <c r="A1470">
        <v>1468</v>
      </c>
      <c r="B1470">
        <v>1888</v>
      </c>
      <c r="C1470" t="s">
        <v>3176</v>
      </c>
      <c r="D1470">
        <v>75</v>
      </c>
      <c r="E1470" t="s">
        <v>1978</v>
      </c>
      <c r="F1470" t="s">
        <v>2023</v>
      </c>
    </row>
    <row r="1471" spans="1:6" hidden="1">
      <c r="A1471">
        <v>1469</v>
      </c>
      <c r="B1471">
        <v>1888</v>
      </c>
      <c r="C1471" t="s">
        <v>3177</v>
      </c>
      <c r="D1471">
        <v>75</v>
      </c>
      <c r="E1471" t="s">
        <v>1978</v>
      </c>
      <c r="F1471" t="s">
        <v>2222</v>
      </c>
    </row>
    <row r="1472" spans="1:6" hidden="1">
      <c r="A1472">
        <v>1470</v>
      </c>
      <c r="B1472">
        <v>1888</v>
      </c>
      <c r="C1472" t="s">
        <v>3178</v>
      </c>
      <c r="D1472">
        <v>75</v>
      </c>
      <c r="E1472" t="s">
        <v>1979</v>
      </c>
      <c r="F1472" t="s">
        <v>104</v>
      </c>
    </row>
    <row r="1473" spans="1:6" hidden="1">
      <c r="A1473">
        <v>1471</v>
      </c>
      <c r="B1473">
        <v>1888</v>
      </c>
      <c r="C1473" t="s">
        <v>1552</v>
      </c>
      <c r="D1473">
        <v>75</v>
      </c>
      <c r="E1473" t="s">
        <v>1982</v>
      </c>
      <c r="F1473" t="s">
        <v>138</v>
      </c>
    </row>
    <row r="1474" spans="1:6" hidden="1">
      <c r="A1474">
        <v>1472</v>
      </c>
      <c r="B1474">
        <v>1888</v>
      </c>
      <c r="C1474" t="s">
        <v>3179</v>
      </c>
      <c r="D1474">
        <v>75</v>
      </c>
      <c r="E1474" t="s">
        <v>1997</v>
      </c>
      <c r="F1474" t="s">
        <v>2540</v>
      </c>
    </row>
    <row r="1475" spans="1:6" hidden="1">
      <c r="A1475">
        <v>1473</v>
      </c>
      <c r="B1475">
        <v>1888</v>
      </c>
      <c r="C1475" t="s">
        <v>3180</v>
      </c>
      <c r="D1475">
        <v>75</v>
      </c>
      <c r="E1475" t="s">
        <v>1979</v>
      </c>
      <c r="F1475" t="s">
        <v>2029</v>
      </c>
    </row>
    <row r="1476" spans="1:6" hidden="1">
      <c r="A1476">
        <v>1474</v>
      </c>
      <c r="B1476">
        <v>1888</v>
      </c>
      <c r="C1476" t="s">
        <v>3181</v>
      </c>
      <c r="D1476">
        <v>75</v>
      </c>
      <c r="E1476" t="s">
        <v>1985</v>
      </c>
      <c r="F1476" t="s">
        <v>43</v>
      </c>
    </row>
    <row r="1477" spans="1:6" hidden="1">
      <c r="A1477">
        <v>1475</v>
      </c>
      <c r="B1477">
        <v>1888</v>
      </c>
      <c r="C1477" t="s">
        <v>3182</v>
      </c>
      <c r="D1477">
        <v>75</v>
      </c>
      <c r="E1477" t="s">
        <v>1988</v>
      </c>
      <c r="F1477" t="s">
        <v>135</v>
      </c>
    </row>
    <row r="1478" spans="1:6" hidden="1">
      <c r="A1478">
        <v>1476</v>
      </c>
      <c r="B1478">
        <v>1888</v>
      </c>
      <c r="C1478" t="s">
        <v>3183</v>
      </c>
      <c r="D1478">
        <v>75</v>
      </c>
      <c r="E1478" t="s">
        <v>1979</v>
      </c>
      <c r="F1478" t="s">
        <v>88</v>
      </c>
    </row>
    <row r="1479" spans="1:6" hidden="1">
      <c r="A1479">
        <v>1477</v>
      </c>
      <c r="B1479">
        <v>1888</v>
      </c>
      <c r="C1479" t="s">
        <v>738</v>
      </c>
      <c r="D1479">
        <v>75</v>
      </c>
      <c r="E1479" t="s">
        <v>1982</v>
      </c>
      <c r="F1479" t="s">
        <v>70</v>
      </c>
    </row>
    <row r="1480" spans="1:6" hidden="1">
      <c r="A1480">
        <v>1478</v>
      </c>
      <c r="B1480">
        <v>1888</v>
      </c>
      <c r="C1480" t="s">
        <v>3184</v>
      </c>
      <c r="D1480">
        <v>75</v>
      </c>
      <c r="E1480" t="s">
        <v>1983</v>
      </c>
      <c r="F1480" t="s">
        <v>135</v>
      </c>
    </row>
    <row r="1481" spans="1:6" hidden="1">
      <c r="A1481">
        <v>1479</v>
      </c>
      <c r="B1481">
        <v>1888</v>
      </c>
      <c r="C1481" t="s">
        <v>3185</v>
      </c>
      <c r="D1481">
        <v>75</v>
      </c>
      <c r="E1481" t="s">
        <v>1982</v>
      </c>
      <c r="F1481" t="s">
        <v>88</v>
      </c>
    </row>
    <row r="1482" spans="1:6" hidden="1">
      <c r="A1482">
        <v>1480</v>
      </c>
      <c r="B1482">
        <v>1888</v>
      </c>
      <c r="C1482" t="s">
        <v>3186</v>
      </c>
      <c r="D1482">
        <v>75</v>
      </c>
      <c r="E1482" t="s">
        <v>1983</v>
      </c>
      <c r="F1482" t="s">
        <v>135</v>
      </c>
    </row>
    <row r="1483" spans="1:6" hidden="1">
      <c r="A1483">
        <v>1481</v>
      </c>
      <c r="B1483">
        <v>1888</v>
      </c>
      <c r="C1483" t="s">
        <v>946</v>
      </c>
      <c r="D1483">
        <v>75</v>
      </c>
      <c r="E1483" t="s">
        <v>1982</v>
      </c>
      <c r="F1483" t="s">
        <v>70</v>
      </c>
    </row>
    <row r="1484" spans="1:6" hidden="1">
      <c r="A1484">
        <v>1482</v>
      </c>
      <c r="B1484">
        <v>1888</v>
      </c>
      <c r="C1484" t="s">
        <v>3187</v>
      </c>
      <c r="D1484">
        <v>75</v>
      </c>
      <c r="E1484" t="s">
        <v>1993</v>
      </c>
      <c r="F1484" t="s">
        <v>2029</v>
      </c>
    </row>
    <row r="1485" spans="1:6" hidden="1">
      <c r="A1485">
        <v>1483</v>
      </c>
      <c r="B1485">
        <v>1888</v>
      </c>
      <c r="C1485" t="s">
        <v>3188</v>
      </c>
      <c r="D1485">
        <v>75</v>
      </c>
      <c r="E1485" t="s">
        <v>1983</v>
      </c>
      <c r="F1485" t="s">
        <v>75</v>
      </c>
    </row>
    <row r="1486" spans="1:6" hidden="1">
      <c r="A1486">
        <v>1484</v>
      </c>
      <c r="B1486">
        <v>1888</v>
      </c>
      <c r="C1486" t="s">
        <v>3189</v>
      </c>
      <c r="D1486">
        <v>75</v>
      </c>
      <c r="E1486" t="s">
        <v>1988</v>
      </c>
      <c r="F1486" t="s">
        <v>70</v>
      </c>
    </row>
    <row r="1487" spans="1:6" hidden="1">
      <c r="A1487">
        <v>4285</v>
      </c>
      <c r="B1487">
        <v>5037</v>
      </c>
      <c r="C1487" t="s">
        <v>3190</v>
      </c>
      <c r="D1487">
        <v>70</v>
      </c>
      <c r="E1487" t="s">
        <v>1982</v>
      </c>
      <c r="F1487" t="s">
        <v>51</v>
      </c>
    </row>
    <row r="1488" spans="1:6" hidden="1">
      <c r="A1488">
        <v>1486</v>
      </c>
      <c r="B1488">
        <v>1888</v>
      </c>
      <c r="C1488" t="s">
        <v>3191</v>
      </c>
      <c r="D1488">
        <v>75</v>
      </c>
      <c r="E1488" t="s">
        <v>1983</v>
      </c>
      <c r="F1488" t="s">
        <v>70</v>
      </c>
    </row>
    <row r="1489" spans="1:6" hidden="1">
      <c r="A1489">
        <v>1487</v>
      </c>
      <c r="B1489">
        <v>1888</v>
      </c>
      <c r="C1489" t="s">
        <v>3192</v>
      </c>
      <c r="D1489">
        <v>75</v>
      </c>
      <c r="E1489" t="s">
        <v>2001</v>
      </c>
      <c r="F1489" t="s">
        <v>3193</v>
      </c>
    </row>
    <row r="1490" spans="1:6" hidden="1">
      <c r="A1490">
        <v>1488</v>
      </c>
      <c r="B1490">
        <v>1888</v>
      </c>
      <c r="C1490" t="s">
        <v>3194</v>
      </c>
      <c r="D1490">
        <v>75</v>
      </c>
      <c r="E1490" t="s">
        <v>1987</v>
      </c>
      <c r="F1490" t="s">
        <v>2314</v>
      </c>
    </row>
    <row r="1491" spans="1:6" hidden="1">
      <c r="A1491">
        <v>1489</v>
      </c>
      <c r="B1491">
        <v>1888</v>
      </c>
      <c r="C1491" t="s">
        <v>3195</v>
      </c>
      <c r="D1491">
        <v>75</v>
      </c>
      <c r="E1491" t="s">
        <v>1982</v>
      </c>
      <c r="F1491" t="s">
        <v>70</v>
      </c>
    </row>
    <row r="1492" spans="1:6" hidden="1">
      <c r="A1492">
        <v>1490</v>
      </c>
      <c r="B1492">
        <v>1888</v>
      </c>
      <c r="C1492" t="s">
        <v>3196</v>
      </c>
      <c r="D1492">
        <v>75</v>
      </c>
      <c r="E1492" t="s">
        <v>1988</v>
      </c>
      <c r="F1492" t="s">
        <v>2093</v>
      </c>
    </row>
    <row r="1493" spans="1:6" hidden="1">
      <c r="A1493">
        <v>1491</v>
      </c>
      <c r="B1493">
        <v>1888</v>
      </c>
      <c r="C1493" t="s">
        <v>3197</v>
      </c>
      <c r="D1493">
        <v>75</v>
      </c>
      <c r="E1493" t="s">
        <v>1978</v>
      </c>
      <c r="F1493" t="s">
        <v>2237</v>
      </c>
    </row>
    <row r="1494" spans="1:6" hidden="1">
      <c r="A1494">
        <v>1492</v>
      </c>
      <c r="B1494">
        <v>1888</v>
      </c>
      <c r="C1494" t="s">
        <v>426</v>
      </c>
      <c r="D1494">
        <v>75</v>
      </c>
      <c r="E1494" t="s">
        <v>1978</v>
      </c>
      <c r="F1494" t="s">
        <v>2192</v>
      </c>
    </row>
    <row r="1495" spans="1:6" hidden="1">
      <c r="A1495">
        <v>1493</v>
      </c>
      <c r="B1495">
        <v>1888</v>
      </c>
      <c r="C1495" t="s">
        <v>3198</v>
      </c>
      <c r="D1495">
        <v>75</v>
      </c>
      <c r="E1495" t="s">
        <v>1993</v>
      </c>
      <c r="F1495" t="s">
        <v>2500</v>
      </c>
    </row>
    <row r="1496" spans="1:6" hidden="1">
      <c r="A1496">
        <v>1494</v>
      </c>
      <c r="B1496">
        <v>1888</v>
      </c>
      <c r="C1496" t="s">
        <v>3199</v>
      </c>
      <c r="D1496">
        <v>75</v>
      </c>
      <c r="E1496" t="s">
        <v>1985</v>
      </c>
      <c r="F1496" t="s">
        <v>140</v>
      </c>
    </row>
    <row r="1497" spans="1:6" hidden="1">
      <c r="A1497">
        <v>1495</v>
      </c>
      <c r="B1497">
        <v>1888</v>
      </c>
      <c r="C1497" t="s">
        <v>3200</v>
      </c>
      <c r="D1497">
        <v>75</v>
      </c>
      <c r="E1497" t="s">
        <v>1987</v>
      </c>
      <c r="F1497" t="s">
        <v>117</v>
      </c>
    </row>
    <row r="1498" spans="1:6" hidden="1">
      <c r="A1498">
        <v>1496</v>
      </c>
      <c r="B1498">
        <v>1888</v>
      </c>
      <c r="C1498" t="s">
        <v>450</v>
      </c>
      <c r="D1498">
        <v>75</v>
      </c>
      <c r="E1498" t="s">
        <v>1978</v>
      </c>
      <c r="F1498" t="s">
        <v>43</v>
      </c>
    </row>
    <row r="1499" spans="1:6" hidden="1">
      <c r="A1499">
        <v>1497</v>
      </c>
      <c r="B1499">
        <v>1888</v>
      </c>
      <c r="C1499" t="s">
        <v>1291</v>
      </c>
      <c r="D1499">
        <v>75</v>
      </c>
      <c r="E1499" t="s">
        <v>1978</v>
      </c>
      <c r="F1499" t="s">
        <v>115</v>
      </c>
    </row>
    <row r="1500" spans="1:6" hidden="1">
      <c r="A1500">
        <v>1498</v>
      </c>
      <c r="B1500">
        <v>1888</v>
      </c>
      <c r="C1500" t="s">
        <v>3201</v>
      </c>
      <c r="D1500">
        <v>75</v>
      </c>
      <c r="E1500" t="s">
        <v>1983</v>
      </c>
      <c r="F1500" t="s">
        <v>135</v>
      </c>
    </row>
    <row r="1501" spans="1:6" hidden="1">
      <c r="A1501">
        <v>1499</v>
      </c>
      <c r="B1501">
        <v>1888</v>
      </c>
      <c r="C1501" t="s">
        <v>3202</v>
      </c>
      <c r="D1501">
        <v>75</v>
      </c>
      <c r="E1501" t="s">
        <v>1982</v>
      </c>
      <c r="F1501" t="s">
        <v>88</v>
      </c>
    </row>
    <row r="1502" spans="1:6" hidden="1">
      <c r="A1502">
        <v>1500</v>
      </c>
      <c r="B1502">
        <v>1888</v>
      </c>
      <c r="C1502" t="s">
        <v>3203</v>
      </c>
      <c r="D1502">
        <v>75</v>
      </c>
      <c r="E1502" t="s">
        <v>1978</v>
      </c>
      <c r="F1502" t="s">
        <v>106</v>
      </c>
    </row>
    <row r="1503" spans="1:6" hidden="1">
      <c r="A1503">
        <v>1501</v>
      </c>
      <c r="B1503">
        <v>1888</v>
      </c>
      <c r="C1503" t="s">
        <v>3204</v>
      </c>
      <c r="D1503">
        <v>75</v>
      </c>
      <c r="E1503" t="s">
        <v>1983</v>
      </c>
      <c r="F1503" t="s">
        <v>117</v>
      </c>
    </row>
    <row r="1504" spans="1:6" hidden="1">
      <c r="A1504">
        <v>1502</v>
      </c>
      <c r="B1504">
        <v>1888</v>
      </c>
      <c r="C1504" t="s">
        <v>3205</v>
      </c>
      <c r="D1504">
        <v>75</v>
      </c>
      <c r="E1504" t="s">
        <v>1987</v>
      </c>
      <c r="F1504" t="s">
        <v>2093</v>
      </c>
    </row>
    <row r="1505" spans="1:6" hidden="1">
      <c r="A1505">
        <v>1503</v>
      </c>
      <c r="B1505">
        <v>1888</v>
      </c>
      <c r="C1505" t="s">
        <v>3206</v>
      </c>
      <c r="D1505">
        <v>75</v>
      </c>
      <c r="E1505" t="s">
        <v>1978</v>
      </c>
      <c r="F1505" t="s">
        <v>138</v>
      </c>
    </row>
    <row r="1506" spans="1:6" hidden="1">
      <c r="A1506">
        <v>1504</v>
      </c>
      <c r="B1506">
        <v>1888</v>
      </c>
      <c r="C1506" t="s">
        <v>3207</v>
      </c>
      <c r="D1506">
        <v>75</v>
      </c>
      <c r="E1506" t="s">
        <v>1997</v>
      </c>
      <c r="F1506" t="s">
        <v>2077</v>
      </c>
    </row>
    <row r="1507" spans="1:6" hidden="1">
      <c r="A1507">
        <v>1505</v>
      </c>
      <c r="B1507">
        <v>1888</v>
      </c>
      <c r="C1507" t="s">
        <v>3208</v>
      </c>
      <c r="D1507">
        <v>75</v>
      </c>
      <c r="E1507" t="s">
        <v>1993</v>
      </c>
      <c r="F1507" t="s">
        <v>106</v>
      </c>
    </row>
    <row r="1508" spans="1:6" hidden="1">
      <c r="A1508">
        <v>1506</v>
      </c>
      <c r="B1508">
        <v>1888</v>
      </c>
      <c r="C1508" t="s">
        <v>3209</v>
      </c>
      <c r="D1508">
        <v>75</v>
      </c>
      <c r="E1508" t="s">
        <v>1978</v>
      </c>
      <c r="F1508" t="s">
        <v>53</v>
      </c>
    </row>
    <row r="1509" spans="1:6" hidden="1">
      <c r="A1509">
        <v>3677</v>
      </c>
      <c r="B1509">
        <v>4260</v>
      </c>
      <c r="C1509" t="s">
        <v>3210</v>
      </c>
      <c r="D1509">
        <v>71</v>
      </c>
      <c r="E1509" t="s">
        <v>1978</v>
      </c>
      <c r="F1509" t="s">
        <v>51</v>
      </c>
    </row>
    <row r="1510" spans="1:6" hidden="1">
      <c r="A1510">
        <v>1508</v>
      </c>
      <c r="B1510">
        <v>1888</v>
      </c>
      <c r="C1510" t="s">
        <v>3211</v>
      </c>
      <c r="D1510">
        <v>75</v>
      </c>
      <c r="E1510" t="s">
        <v>1997</v>
      </c>
      <c r="F1510" t="s">
        <v>126</v>
      </c>
    </row>
    <row r="1511" spans="1:6" hidden="1">
      <c r="A1511">
        <v>1509</v>
      </c>
      <c r="B1511">
        <v>1888</v>
      </c>
      <c r="C1511" t="s">
        <v>3212</v>
      </c>
      <c r="D1511">
        <v>75</v>
      </c>
      <c r="E1511" t="s">
        <v>1993</v>
      </c>
      <c r="F1511" t="s">
        <v>70</v>
      </c>
    </row>
    <row r="1512" spans="1:6" hidden="1">
      <c r="A1512">
        <v>1510</v>
      </c>
      <c r="B1512">
        <v>1888</v>
      </c>
      <c r="C1512" t="s">
        <v>3213</v>
      </c>
      <c r="D1512">
        <v>75</v>
      </c>
      <c r="E1512" t="s">
        <v>1979</v>
      </c>
      <c r="F1512" t="s">
        <v>53</v>
      </c>
    </row>
    <row r="1513" spans="1:6" hidden="1">
      <c r="A1513">
        <v>1511</v>
      </c>
      <c r="B1513">
        <v>1888</v>
      </c>
      <c r="C1513" t="s">
        <v>3214</v>
      </c>
      <c r="D1513">
        <v>75</v>
      </c>
      <c r="E1513" t="s">
        <v>1993</v>
      </c>
      <c r="F1513" t="s">
        <v>2057</v>
      </c>
    </row>
    <row r="1514" spans="1:6" hidden="1">
      <c r="A1514">
        <v>1512</v>
      </c>
      <c r="B1514">
        <v>1888</v>
      </c>
      <c r="C1514" t="s">
        <v>3215</v>
      </c>
      <c r="D1514">
        <v>75</v>
      </c>
      <c r="E1514" t="s">
        <v>1982</v>
      </c>
      <c r="F1514" t="s">
        <v>88</v>
      </c>
    </row>
    <row r="1515" spans="1:6" hidden="1">
      <c r="A1515">
        <v>1513</v>
      </c>
      <c r="B1515">
        <v>1888</v>
      </c>
      <c r="C1515" t="s">
        <v>3216</v>
      </c>
      <c r="D1515">
        <v>75</v>
      </c>
      <c r="E1515" t="s">
        <v>1983</v>
      </c>
      <c r="F1515" t="s">
        <v>2000</v>
      </c>
    </row>
    <row r="1516" spans="1:6" hidden="1">
      <c r="A1516">
        <v>1514</v>
      </c>
      <c r="B1516">
        <v>1888</v>
      </c>
      <c r="C1516" t="s">
        <v>3217</v>
      </c>
      <c r="D1516">
        <v>75</v>
      </c>
      <c r="E1516" t="s">
        <v>1982</v>
      </c>
      <c r="F1516" t="s">
        <v>106</v>
      </c>
    </row>
    <row r="1517" spans="1:6" hidden="1">
      <c r="A1517">
        <v>1515</v>
      </c>
      <c r="B1517">
        <v>1888</v>
      </c>
      <c r="C1517" t="s">
        <v>3218</v>
      </c>
      <c r="D1517">
        <v>75</v>
      </c>
      <c r="E1517" t="s">
        <v>1985</v>
      </c>
      <c r="F1517" t="s">
        <v>135</v>
      </c>
    </row>
    <row r="1518" spans="1:6" hidden="1">
      <c r="A1518">
        <v>1516</v>
      </c>
      <c r="B1518">
        <v>1888</v>
      </c>
      <c r="C1518" t="s">
        <v>3219</v>
      </c>
      <c r="D1518">
        <v>75</v>
      </c>
      <c r="E1518" t="s">
        <v>1987</v>
      </c>
      <c r="F1518" t="s">
        <v>117</v>
      </c>
    </row>
    <row r="1519" spans="1:6" hidden="1">
      <c r="A1519">
        <v>1517</v>
      </c>
      <c r="B1519">
        <v>1888</v>
      </c>
      <c r="C1519" t="s">
        <v>3220</v>
      </c>
      <c r="D1519">
        <v>75</v>
      </c>
      <c r="E1519" t="s">
        <v>1997</v>
      </c>
      <c r="F1519" t="s">
        <v>2792</v>
      </c>
    </row>
    <row r="1520" spans="1:6" hidden="1">
      <c r="A1520">
        <v>1518</v>
      </c>
      <c r="B1520">
        <v>1888</v>
      </c>
      <c r="C1520" t="s">
        <v>3221</v>
      </c>
      <c r="D1520">
        <v>75</v>
      </c>
      <c r="E1520" t="s">
        <v>1997</v>
      </c>
      <c r="F1520" t="s">
        <v>117</v>
      </c>
    </row>
    <row r="1521" spans="1:6" hidden="1">
      <c r="A1521">
        <v>1519</v>
      </c>
      <c r="B1521">
        <v>1888</v>
      </c>
      <c r="C1521" t="s">
        <v>3222</v>
      </c>
      <c r="D1521">
        <v>75</v>
      </c>
      <c r="E1521" t="s">
        <v>1987</v>
      </c>
      <c r="F1521" t="s">
        <v>117</v>
      </c>
    </row>
    <row r="1522" spans="1:6" hidden="1">
      <c r="A1522">
        <v>1520</v>
      </c>
      <c r="B1522">
        <v>1888</v>
      </c>
      <c r="C1522" t="s">
        <v>3223</v>
      </c>
      <c r="D1522">
        <v>75</v>
      </c>
      <c r="E1522" t="s">
        <v>1987</v>
      </c>
      <c r="F1522" t="s">
        <v>2314</v>
      </c>
    </row>
    <row r="1523" spans="1:6" hidden="1">
      <c r="A1523">
        <v>1521</v>
      </c>
      <c r="B1523">
        <v>1888</v>
      </c>
      <c r="C1523" t="s">
        <v>3224</v>
      </c>
      <c r="D1523">
        <v>75</v>
      </c>
      <c r="E1523" t="s">
        <v>1983</v>
      </c>
      <c r="F1523" t="s">
        <v>97</v>
      </c>
    </row>
    <row r="1524" spans="1:6" hidden="1">
      <c r="A1524">
        <v>1522</v>
      </c>
      <c r="B1524">
        <v>1888</v>
      </c>
      <c r="C1524" t="s">
        <v>3225</v>
      </c>
      <c r="D1524">
        <v>75</v>
      </c>
      <c r="E1524" t="s">
        <v>1993</v>
      </c>
      <c r="F1524" t="s">
        <v>2792</v>
      </c>
    </row>
    <row r="1525" spans="1:6" hidden="1">
      <c r="A1525">
        <v>1523</v>
      </c>
      <c r="B1525">
        <v>1888</v>
      </c>
      <c r="C1525" t="s">
        <v>3226</v>
      </c>
      <c r="D1525">
        <v>75</v>
      </c>
      <c r="E1525" t="s">
        <v>1982</v>
      </c>
      <c r="F1525" t="s">
        <v>70</v>
      </c>
    </row>
    <row r="1526" spans="1:6" hidden="1">
      <c r="A1526">
        <v>1524</v>
      </c>
      <c r="B1526">
        <v>1888</v>
      </c>
      <c r="C1526" t="s">
        <v>3227</v>
      </c>
      <c r="D1526">
        <v>75</v>
      </c>
      <c r="E1526" t="s">
        <v>1997</v>
      </c>
      <c r="F1526" t="s">
        <v>117</v>
      </c>
    </row>
    <row r="1527" spans="1:6" hidden="1">
      <c r="A1527">
        <v>1525</v>
      </c>
      <c r="B1527">
        <v>1888</v>
      </c>
      <c r="C1527" t="s">
        <v>3228</v>
      </c>
      <c r="D1527">
        <v>75</v>
      </c>
      <c r="E1527" t="s">
        <v>1978</v>
      </c>
      <c r="F1527" t="s">
        <v>97</v>
      </c>
    </row>
    <row r="1528" spans="1:6" hidden="1">
      <c r="A1528">
        <v>1526</v>
      </c>
      <c r="B1528">
        <v>1888</v>
      </c>
      <c r="C1528" t="s">
        <v>3229</v>
      </c>
      <c r="D1528">
        <v>75</v>
      </c>
      <c r="E1528" t="s">
        <v>1979</v>
      </c>
      <c r="F1528" t="s">
        <v>97</v>
      </c>
    </row>
    <row r="1529" spans="1:6" hidden="1">
      <c r="A1529">
        <v>1527</v>
      </c>
      <c r="B1529">
        <v>1888</v>
      </c>
      <c r="C1529" t="s">
        <v>3230</v>
      </c>
      <c r="D1529">
        <v>75</v>
      </c>
      <c r="E1529" t="s">
        <v>1993</v>
      </c>
      <c r="F1529" t="s">
        <v>97</v>
      </c>
    </row>
    <row r="1530" spans="1:6" hidden="1">
      <c r="A1530">
        <v>1528</v>
      </c>
      <c r="B1530">
        <v>1888</v>
      </c>
      <c r="C1530" t="s">
        <v>3231</v>
      </c>
      <c r="D1530">
        <v>75</v>
      </c>
      <c r="E1530" t="s">
        <v>1997</v>
      </c>
      <c r="F1530" t="s">
        <v>2314</v>
      </c>
    </row>
    <row r="1531" spans="1:6" hidden="1">
      <c r="A1531">
        <v>1529</v>
      </c>
      <c r="B1531">
        <v>1888</v>
      </c>
      <c r="C1531" t="s">
        <v>3232</v>
      </c>
      <c r="D1531">
        <v>75</v>
      </c>
      <c r="E1531" t="s">
        <v>1988</v>
      </c>
      <c r="F1531" t="s">
        <v>70</v>
      </c>
    </row>
    <row r="1532" spans="1:6" hidden="1">
      <c r="A1532">
        <v>1530</v>
      </c>
      <c r="B1532">
        <v>1888</v>
      </c>
      <c r="C1532" t="s">
        <v>3233</v>
      </c>
      <c r="D1532">
        <v>75</v>
      </c>
      <c r="E1532" t="s">
        <v>1987</v>
      </c>
      <c r="F1532" t="s">
        <v>2792</v>
      </c>
    </row>
    <row r="1533" spans="1:6" hidden="1">
      <c r="A1533">
        <v>1531</v>
      </c>
      <c r="B1533">
        <v>1888</v>
      </c>
      <c r="C1533" t="s">
        <v>979</v>
      </c>
      <c r="D1533">
        <v>75</v>
      </c>
      <c r="E1533" t="s">
        <v>1983</v>
      </c>
      <c r="F1533" t="s">
        <v>88</v>
      </c>
    </row>
    <row r="1534" spans="1:6" hidden="1">
      <c r="A1534">
        <v>1532</v>
      </c>
      <c r="B1534">
        <v>1888</v>
      </c>
      <c r="C1534" t="s">
        <v>3234</v>
      </c>
      <c r="D1534">
        <v>75</v>
      </c>
      <c r="E1534" t="s">
        <v>1993</v>
      </c>
      <c r="F1534" t="s">
        <v>117</v>
      </c>
    </row>
    <row r="1535" spans="1:6" hidden="1">
      <c r="A1535">
        <v>1533</v>
      </c>
      <c r="B1535">
        <v>1888</v>
      </c>
      <c r="C1535" t="s">
        <v>3235</v>
      </c>
      <c r="D1535">
        <v>75</v>
      </c>
      <c r="E1535" t="s">
        <v>1982</v>
      </c>
      <c r="F1535" t="s">
        <v>110</v>
      </c>
    </row>
    <row r="1536" spans="1:6" hidden="1">
      <c r="A1536">
        <v>1534</v>
      </c>
      <c r="B1536">
        <v>1888</v>
      </c>
      <c r="C1536" t="s">
        <v>3236</v>
      </c>
      <c r="D1536">
        <v>75</v>
      </c>
      <c r="E1536" t="s">
        <v>1997</v>
      </c>
      <c r="F1536" t="s">
        <v>53</v>
      </c>
    </row>
    <row r="1537" spans="1:6" hidden="1">
      <c r="A1537">
        <v>1535</v>
      </c>
      <c r="B1537">
        <v>1888</v>
      </c>
      <c r="C1537" t="s">
        <v>3237</v>
      </c>
      <c r="D1537">
        <v>75</v>
      </c>
      <c r="E1537" t="s">
        <v>1979</v>
      </c>
      <c r="F1537" t="s">
        <v>70</v>
      </c>
    </row>
    <row r="1538" spans="1:6" hidden="1">
      <c r="A1538">
        <v>1536</v>
      </c>
      <c r="B1538">
        <v>1888</v>
      </c>
      <c r="C1538" t="s">
        <v>3238</v>
      </c>
      <c r="D1538">
        <v>75</v>
      </c>
      <c r="E1538" t="s">
        <v>1993</v>
      </c>
      <c r="F1538" t="s">
        <v>135</v>
      </c>
    </row>
    <row r="1539" spans="1:6" hidden="1">
      <c r="A1539">
        <v>1537</v>
      </c>
      <c r="B1539">
        <v>1888</v>
      </c>
      <c r="C1539" t="s">
        <v>3239</v>
      </c>
      <c r="D1539">
        <v>75</v>
      </c>
      <c r="E1539" t="s">
        <v>1985</v>
      </c>
      <c r="F1539" t="s">
        <v>97</v>
      </c>
    </row>
    <row r="1540" spans="1:6" hidden="1">
      <c r="A1540">
        <v>1538</v>
      </c>
      <c r="B1540">
        <v>1888</v>
      </c>
      <c r="C1540" t="s">
        <v>1008</v>
      </c>
      <c r="D1540">
        <v>75</v>
      </c>
      <c r="E1540" t="s">
        <v>1978</v>
      </c>
      <c r="F1540" t="s">
        <v>91</v>
      </c>
    </row>
    <row r="1541" spans="1:6" hidden="1">
      <c r="A1541">
        <v>1539</v>
      </c>
      <c r="B1541">
        <v>1888</v>
      </c>
      <c r="C1541" t="s">
        <v>1550</v>
      </c>
      <c r="D1541">
        <v>75</v>
      </c>
      <c r="E1541" t="s">
        <v>1982</v>
      </c>
      <c r="F1541" t="s">
        <v>138</v>
      </c>
    </row>
    <row r="1542" spans="1:6" hidden="1">
      <c r="A1542">
        <v>1540</v>
      </c>
      <c r="B1542">
        <v>1888</v>
      </c>
      <c r="C1542" t="s">
        <v>3240</v>
      </c>
      <c r="D1542">
        <v>75</v>
      </c>
      <c r="E1542" t="s">
        <v>1979</v>
      </c>
      <c r="F1542" t="s">
        <v>70</v>
      </c>
    </row>
    <row r="1543" spans="1:6" hidden="1">
      <c r="A1543">
        <v>1541</v>
      </c>
      <c r="B1543">
        <v>1888</v>
      </c>
      <c r="C1543" t="s">
        <v>3241</v>
      </c>
      <c r="D1543">
        <v>75</v>
      </c>
      <c r="E1543" t="s">
        <v>1978</v>
      </c>
      <c r="F1543" t="s">
        <v>53</v>
      </c>
    </row>
    <row r="1544" spans="1:6" hidden="1">
      <c r="A1544">
        <v>1542</v>
      </c>
      <c r="B1544">
        <v>1888</v>
      </c>
      <c r="C1544" t="s">
        <v>3242</v>
      </c>
      <c r="D1544">
        <v>75</v>
      </c>
      <c r="E1544" t="s">
        <v>1979</v>
      </c>
      <c r="F1544" t="s">
        <v>2309</v>
      </c>
    </row>
    <row r="1545" spans="1:6" hidden="1">
      <c r="A1545">
        <v>1543</v>
      </c>
      <c r="B1545">
        <v>1888</v>
      </c>
      <c r="C1545" t="s">
        <v>3243</v>
      </c>
      <c r="D1545">
        <v>75</v>
      </c>
      <c r="E1545" t="s">
        <v>1993</v>
      </c>
      <c r="F1545" t="s">
        <v>2120</v>
      </c>
    </row>
    <row r="1546" spans="1:6" hidden="1">
      <c r="A1546">
        <v>1544</v>
      </c>
      <c r="B1546">
        <v>1888</v>
      </c>
      <c r="C1546" t="s">
        <v>3244</v>
      </c>
      <c r="D1546">
        <v>75</v>
      </c>
      <c r="E1546" t="s">
        <v>1993</v>
      </c>
      <c r="F1546" t="s">
        <v>2120</v>
      </c>
    </row>
    <row r="1547" spans="1:6" hidden="1">
      <c r="A1547">
        <v>1545</v>
      </c>
      <c r="B1547">
        <v>1888</v>
      </c>
      <c r="C1547" t="s">
        <v>3245</v>
      </c>
      <c r="D1547">
        <v>75</v>
      </c>
      <c r="E1547" t="s">
        <v>1997</v>
      </c>
      <c r="F1547" t="s">
        <v>104</v>
      </c>
    </row>
    <row r="1548" spans="1:6" hidden="1">
      <c r="A1548">
        <v>1546</v>
      </c>
      <c r="B1548">
        <v>1888</v>
      </c>
      <c r="C1548" t="s">
        <v>3246</v>
      </c>
      <c r="D1548">
        <v>75</v>
      </c>
      <c r="E1548" t="s">
        <v>2001</v>
      </c>
      <c r="F1548" t="s">
        <v>110</v>
      </c>
    </row>
    <row r="1549" spans="1:6" hidden="1">
      <c r="A1549">
        <v>1547</v>
      </c>
      <c r="B1549">
        <v>1888</v>
      </c>
      <c r="C1549" t="s">
        <v>1235</v>
      </c>
      <c r="D1549">
        <v>75</v>
      </c>
      <c r="E1549" t="s">
        <v>1978</v>
      </c>
      <c r="F1549" t="s">
        <v>110</v>
      </c>
    </row>
    <row r="1550" spans="1:6" hidden="1">
      <c r="A1550">
        <v>14148</v>
      </c>
      <c r="B1550">
        <v>15274</v>
      </c>
      <c r="C1550" t="s">
        <v>3247</v>
      </c>
      <c r="D1550">
        <v>59</v>
      </c>
      <c r="E1550" t="s">
        <v>1979</v>
      </c>
      <c r="F1550" t="s">
        <v>51</v>
      </c>
    </row>
    <row r="1551" spans="1:6" hidden="1">
      <c r="A1551">
        <v>1549</v>
      </c>
      <c r="B1551">
        <v>1888</v>
      </c>
      <c r="C1551" t="s">
        <v>3248</v>
      </c>
      <c r="D1551">
        <v>75</v>
      </c>
      <c r="E1551" t="s">
        <v>2009</v>
      </c>
      <c r="F1551" t="s">
        <v>135</v>
      </c>
    </row>
    <row r="1552" spans="1:6" hidden="1">
      <c r="A1552">
        <v>1550</v>
      </c>
      <c r="B1552">
        <v>1888</v>
      </c>
      <c r="C1552" t="s">
        <v>3249</v>
      </c>
      <c r="D1552">
        <v>75</v>
      </c>
      <c r="E1552" t="s">
        <v>2001</v>
      </c>
      <c r="F1552" t="s">
        <v>126</v>
      </c>
    </row>
    <row r="1553" spans="1:6" hidden="1">
      <c r="A1553">
        <v>1551</v>
      </c>
      <c r="B1553">
        <v>1888</v>
      </c>
      <c r="C1553" t="s">
        <v>3250</v>
      </c>
      <c r="D1553">
        <v>75</v>
      </c>
      <c r="E1553" t="s">
        <v>1997</v>
      </c>
      <c r="F1553" t="s">
        <v>2011</v>
      </c>
    </row>
    <row r="1554" spans="1:6" hidden="1">
      <c r="A1554">
        <v>1552</v>
      </c>
      <c r="B1554">
        <v>1888</v>
      </c>
      <c r="C1554" t="s">
        <v>3251</v>
      </c>
      <c r="D1554">
        <v>75</v>
      </c>
      <c r="E1554" t="s">
        <v>1978</v>
      </c>
      <c r="F1554" t="s">
        <v>2011</v>
      </c>
    </row>
    <row r="1555" spans="1:6" hidden="1">
      <c r="A1555">
        <v>1553</v>
      </c>
      <c r="B1555">
        <v>1888</v>
      </c>
      <c r="C1555" t="s">
        <v>3252</v>
      </c>
      <c r="D1555">
        <v>75</v>
      </c>
      <c r="E1555" t="s">
        <v>1983</v>
      </c>
      <c r="F1555" t="s">
        <v>2715</v>
      </c>
    </row>
    <row r="1556" spans="1:6" hidden="1">
      <c r="A1556">
        <v>1554</v>
      </c>
      <c r="B1556">
        <v>1888</v>
      </c>
      <c r="C1556" t="s">
        <v>3253</v>
      </c>
      <c r="D1556">
        <v>75</v>
      </c>
      <c r="E1556" t="s">
        <v>1983</v>
      </c>
      <c r="F1556" t="s">
        <v>106</v>
      </c>
    </row>
    <row r="1557" spans="1:6" hidden="1">
      <c r="A1557">
        <v>14240</v>
      </c>
      <c r="B1557">
        <v>15758</v>
      </c>
      <c r="C1557" t="s">
        <v>3254</v>
      </c>
      <c r="D1557">
        <v>58</v>
      </c>
      <c r="E1557" t="s">
        <v>1979</v>
      </c>
      <c r="F1557" t="s">
        <v>51</v>
      </c>
    </row>
    <row r="1558" spans="1:6" hidden="1">
      <c r="A1558">
        <v>1556</v>
      </c>
      <c r="B1558">
        <v>1888</v>
      </c>
      <c r="C1558" t="s">
        <v>3255</v>
      </c>
      <c r="D1558">
        <v>75</v>
      </c>
      <c r="E1558" t="s">
        <v>1982</v>
      </c>
      <c r="F1558" t="s">
        <v>2023</v>
      </c>
    </row>
    <row r="1559" spans="1:6" hidden="1">
      <c r="A1559">
        <v>1557</v>
      </c>
      <c r="B1559">
        <v>1888</v>
      </c>
      <c r="C1559" t="s">
        <v>3256</v>
      </c>
      <c r="D1559">
        <v>75</v>
      </c>
      <c r="E1559" t="s">
        <v>2001</v>
      </c>
      <c r="F1559" t="s">
        <v>2023</v>
      </c>
    </row>
    <row r="1560" spans="1:6" hidden="1">
      <c r="A1560">
        <v>1558</v>
      </c>
      <c r="B1560">
        <v>1888</v>
      </c>
      <c r="C1560" t="s">
        <v>3257</v>
      </c>
      <c r="D1560">
        <v>75</v>
      </c>
      <c r="E1560" t="s">
        <v>1988</v>
      </c>
      <c r="F1560" t="s">
        <v>2011</v>
      </c>
    </row>
    <row r="1561" spans="1:6" hidden="1">
      <c r="A1561">
        <v>1559</v>
      </c>
      <c r="B1561">
        <v>1888</v>
      </c>
      <c r="C1561" t="s">
        <v>3258</v>
      </c>
      <c r="D1561">
        <v>75</v>
      </c>
      <c r="E1561" t="s">
        <v>1993</v>
      </c>
      <c r="F1561" t="s">
        <v>97</v>
      </c>
    </row>
    <row r="1562" spans="1:6" hidden="1">
      <c r="A1562">
        <v>1560</v>
      </c>
      <c r="B1562">
        <v>1888</v>
      </c>
      <c r="C1562" t="s">
        <v>3259</v>
      </c>
      <c r="D1562">
        <v>75</v>
      </c>
      <c r="E1562" t="s">
        <v>1988</v>
      </c>
      <c r="F1562" t="s">
        <v>117</v>
      </c>
    </row>
    <row r="1563" spans="1:6" hidden="1">
      <c r="A1563">
        <v>1561</v>
      </c>
      <c r="B1563">
        <v>1888</v>
      </c>
      <c r="C1563" t="s">
        <v>575</v>
      </c>
      <c r="D1563">
        <v>75</v>
      </c>
      <c r="E1563" t="s">
        <v>1993</v>
      </c>
      <c r="F1563" t="s">
        <v>56</v>
      </c>
    </row>
    <row r="1564" spans="1:6" hidden="1">
      <c r="A1564">
        <v>1562</v>
      </c>
      <c r="B1564">
        <v>1888</v>
      </c>
      <c r="C1564" t="s">
        <v>3260</v>
      </c>
      <c r="D1564">
        <v>75</v>
      </c>
      <c r="E1564" t="s">
        <v>1997</v>
      </c>
      <c r="F1564" t="s">
        <v>140</v>
      </c>
    </row>
    <row r="1565" spans="1:6" hidden="1">
      <c r="A1565">
        <v>1563</v>
      </c>
      <c r="B1565">
        <v>1888</v>
      </c>
      <c r="C1565" t="s">
        <v>3261</v>
      </c>
      <c r="D1565">
        <v>75</v>
      </c>
      <c r="E1565" t="s">
        <v>2009</v>
      </c>
      <c r="F1565" t="s">
        <v>117</v>
      </c>
    </row>
    <row r="1566" spans="1:6" hidden="1">
      <c r="A1566">
        <v>1564</v>
      </c>
      <c r="B1566">
        <v>1888</v>
      </c>
      <c r="C1566" t="s">
        <v>3262</v>
      </c>
      <c r="D1566">
        <v>75</v>
      </c>
      <c r="E1566" t="s">
        <v>1979</v>
      </c>
      <c r="F1566" t="s">
        <v>2314</v>
      </c>
    </row>
    <row r="1567" spans="1:6" hidden="1">
      <c r="A1567">
        <v>1565</v>
      </c>
      <c r="B1567">
        <v>1888</v>
      </c>
      <c r="C1567" t="s">
        <v>3263</v>
      </c>
      <c r="D1567">
        <v>75</v>
      </c>
      <c r="E1567" t="s">
        <v>1988</v>
      </c>
      <c r="F1567" t="s">
        <v>2000</v>
      </c>
    </row>
    <row r="1568" spans="1:6" hidden="1">
      <c r="A1568">
        <v>1566</v>
      </c>
      <c r="B1568">
        <v>1888</v>
      </c>
      <c r="C1568" t="s">
        <v>3264</v>
      </c>
      <c r="D1568">
        <v>75</v>
      </c>
      <c r="E1568" t="s">
        <v>1985</v>
      </c>
      <c r="F1568" t="s">
        <v>97</v>
      </c>
    </row>
    <row r="1569" spans="1:6" hidden="1">
      <c r="A1569">
        <v>1567</v>
      </c>
      <c r="B1569">
        <v>1888</v>
      </c>
      <c r="C1569" t="s">
        <v>3265</v>
      </c>
      <c r="D1569">
        <v>75</v>
      </c>
      <c r="E1569" t="s">
        <v>1987</v>
      </c>
      <c r="F1569" t="s">
        <v>126</v>
      </c>
    </row>
    <row r="1570" spans="1:6" hidden="1">
      <c r="A1570">
        <v>1568</v>
      </c>
      <c r="B1570">
        <v>1888</v>
      </c>
      <c r="C1570" t="s">
        <v>3266</v>
      </c>
      <c r="D1570">
        <v>75</v>
      </c>
      <c r="E1570" t="s">
        <v>1991</v>
      </c>
      <c r="F1570" t="s">
        <v>126</v>
      </c>
    </row>
    <row r="1571" spans="1:6" hidden="1">
      <c r="A1571">
        <v>1569</v>
      </c>
      <c r="B1571">
        <v>1888</v>
      </c>
      <c r="C1571" t="s">
        <v>3267</v>
      </c>
      <c r="D1571">
        <v>75</v>
      </c>
      <c r="E1571" t="s">
        <v>1982</v>
      </c>
      <c r="F1571" t="s">
        <v>117</v>
      </c>
    </row>
    <row r="1572" spans="1:6" hidden="1">
      <c r="A1572">
        <v>1570</v>
      </c>
      <c r="B1572">
        <v>1888</v>
      </c>
      <c r="C1572" t="s">
        <v>3268</v>
      </c>
      <c r="D1572">
        <v>75</v>
      </c>
      <c r="E1572" t="s">
        <v>1983</v>
      </c>
      <c r="F1572" t="s">
        <v>117</v>
      </c>
    </row>
    <row r="1573" spans="1:6" hidden="1">
      <c r="A1573">
        <v>1571</v>
      </c>
      <c r="B1573">
        <v>1888</v>
      </c>
      <c r="C1573" t="s">
        <v>3269</v>
      </c>
      <c r="D1573">
        <v>75</v>
      </c>
      <c r="E1573" t="s">
        <v>1978</v>
      </c>
      <c r="F1573" t="s">
        <v>97</v>
      </c>
    </row>
    <row r="1574" spans="1:6" hidden="1">
      <c r="A1574">
        <v>1572</v>
      </c>
      <c r="B1574">
        <v>1888</v>
      </c>
      <c r="C1574" t="s">
        <v>3270</v>
      </c>
      <c r="D1574">
        <v>75</v>
      </c>
      <c r="E1574" t="s">
        <v>2001</v>
      </c>
      <c r="F1574" t="s">
        <v>135</v>
      </c>
    </row>
    <row r="1575" spans="1:6" hidden="1">
      <c r="A1575">
        <v>1573</v>
      </c>
      <c r="B1575">
        <v>1888</v>
      </c>
      <c r="C1575" t="s">
        <v>3271</v>
      </c>
      <c r="D1575">
        <v>75</v>
      </c>
      <c r="E1575" t="s">
        <v>1983</v>
      </c>
      <c r="F1575" t="s">
        <v>126</v>
      </c>
    </row>
    <row r="1576" spans="1:6" hidden="1">
      <c r="A1576">
        <v>1574</v>
      </c>
      <c r="B1576">
        <v>1888</v>
      </c>
      <c r="C1576" t="s">
        <v>3272</v>
      </c>
      <c r="D1576">
        <v>75</v>
      </c>
      <c r="E1576" t="s">
        <v>1978</v>
      </c>
      <c r="F1576" t="s">
        <v>2077</v>
      </c>
    </row>
    <row r="1577" spans="1:6" hidden="1">
      <c r="A1577">
        <v>1575</v>
      </c>
      <c r="B1577">
        <v>1888</v>
      </c>
      <c r="C1577" t="s">
        <v>3273</v>
      </c>
      <c r="D1577">
        <v>75</v>
      </c>
      <c r="E1577" t="s">
        <v>1978</v>
      </c>
      <c r="F1577" t="s">
        <v>117</v>
      </c>
    </row>
    <row r="1578" spans="1:6" hidden="1">
      <c r="A1578">
        <v>1576</v>
      </c>
      <c r="B1578">
        <v>1888</v>
      </c>
      <c r="C1578" t="s">
        <v>1542</v>
      </c>
      <c r="D1578">
        <v>75</v>
      </c>
      <c r="E1578" t="s">
        <v>1983</v>
      </c>
      <c r="F1578" t="s">
        <v>138</v>
      </c>
    </row>
    <row r="1579" spans="1:6" hidden="1">
      <c r="A1579">
        <v>1577</v>
      </c>
      <c r="B1579">
        <v>1888</v>
      </c>
      <c r="C1579" t="s">
        <v>3274</v>
      </c>
      <c r="D1579">
        <v>75</v>
      </c>
      <c r="E1579" t="s">
        <v>1983</v>
      </c>
      <c r="F1579" t="s">
        <v>2071</v>
      </c>
    </row>
    <row r="1580" spans="1:6" hidden="1">
      <c r="A1580">
        <v>1578</v>
      </c>
      <c r="B1580">
        <v>1888</v>
      </c>
      <c r="C1580" t="s">
        <v>832</v>
      </c>
      <c r="D1580">
        <v>75</v>
      </c>
      <c r="E1580" t="s">
        <v>1985</v>
      </c>
      <c r="F1580" t="s">
        <v>77</v>
      </c>
    </row>
    <row r="1581" spans="1:6" hidden="1">
      <c r="A1581">
        <v>1579</v>
      </c>
      <c r="B1581">
        <v>1888</v>
      </c>
      <c r="C1581" t="s">
        <v>3275</v>
      </c>
      <c r="D1581">
        <v>75</v>
      </c>
      <c r="E1581" t="s">
        <v>2001</v>
      </c>
      <c r="F1581" t="s">
        <v>2052</v>
      </c>
    </row>
    <row r="1582" spans="1:6" hidden="1">
      <c r="A1582">
        <v>1580</v>
      </c>
      <c r="B1582">
        <v>1888</v>
      </c>
      <c r="C1582" t="s">
        <v>3276</v>
      </c>
      <c r="D1582">
        <v>75</v>
      </c>
      <c r="E1582" t="s">
        <v>1983</v>
      </c>
      <c r="F1582" t="s">
        <v>135</v>
      </c>
    </row>
    <row r="1583" spans="1:6" hidden="1">
      <c r="A1583">
        <v>1581</v>
      </c>
      <c r="B1583">
        <v>1888</v>
      </c>
      <c r="C1583" t="s">
        <v>3277</v>
      </c>
      <c r="D1583">
        <v>75</v>
      </c>
      <c r="E1583" t="s">
        <v>1987</v>
      </c>
      <c r="F1583" t="s">
        <v>2057</v>
      </c>
    </row>
    <row r="1584" spans="1:6" hidden="1">
      <c r="A1584">
        <v>1582</v>
      </c>
      <c r="B1584">
        <v>1888</v>
      </c>
      <c r="C1584" t="s">
        <v>3278</v>
      </c>
      <c r="D1584">
        <v>75</v>
      </c>
      <c r="E1584" t="s">
        <v>1978</v>
      </c>
      <c r="F1584" t="s">
        <v>97</v>
      </c>
    </row>
    <row r="1585" spans="1:6" hidden="1">
      <c r="A1585">
        <v>1583</v>
      </c>
      <c r="B1585">
        <v>1888</v>
      </c>
      <c r="C1585" t="s">
        <v>3279</v>
      </c>
      <c r="D1585">
        <v>75</v>
      </c>
      <c r="E1585" t="s">
        <v>1978</v>
      </c>
      <c r="F1585" t="s">
        <v>97</v>
      </c>
    </row>
    <row r="1586" spans="1:6" hidden="1">
      <c r="A1586">
        <v>1584</v>
      </c>
      <c r="B1586">
        <v>1888</v>
      </c>
      <c r="C1586" t="s">
        <v>3280</v>
      </c>
      <c r="D1586">
        <v>75</v>
      </c>
      <c r="E1586" t="s">
        <v>1997</v>
      </c>
      <c r="F1586" t="s">
        <v>2309</v>
      </c>
    </row>
    <row r="1587" spans="1:6" hidden="1">
      <c r="A1587">
        <v>1585</v>
      </c>
      <c r="B1587">
        <v>1888</v>
      </c>
      <c r="C1587" t="s">
        <v>980</v>
      </c>
      <c r="D1587">
        <v>75</v>
      </c>
      <c r="E1587" t="s">
        <v>1993</v>
      </c>
      <c r="F1587" t="s">
        <v>88</v>
      </c>
    </row>
    <row r="1588" spans="1:6" hidden="1">
      <c r="A1588">
        <v>1586</v>
      </c>
      <c r="B1588">
        <v>1888</v>
      </c>
      <c r="C1588" t="s">
        <v>3281</v>
      </c>
      <c r="D1588">
        <v>75</v>
      </c>
      <c r="E1588" t="s">
        <v>1982</v>
      </c>
      <c r="F1588" t="s">
        <v>135</v>
      </c>
    </row>
    <row r="1589" spans="1:6" hidden="1">
      <c r="A1589">
        <v>1587</v>
      </c>
      <c r="B1589">
        <v>1888</v>
      </c>
      <c r="C1589" t="s">
        <v>3282</v>
      </c>
      <c r="D1589">
        <v>75</v>
      </c>
      <c r="E1589" t="s">
        <v>2001</v>
      </c>
      <c r="F1589" t="s">
        <v>70</v>
      </c>
    </row>
    <row r="1590" spans="1:6" hidden="1">
      <c r="A1590">
        <v>1588</v>
      </c>
      <c r="B1590">
        <v>1888</v>
      </c>
      <c r="C1590" t="s">
        <v>3283</v>
      </c>
      <c r="D1590">
        <v>75</v>
      </c>
      <c r="E1590" t="s">
        <v>1993</v>
      </c>
      <c r="F1590" t="s">
        <v>126</v>
      </c>
    </row>
    <row r="1591" spans="1:6" hidden="1">
      <c r="A1591">
        <v>1589</v>
      </c>
      <c r="B1591">
        <v>1888</v>
      </c>
      <c r="C1591" t="s">
        <v>3284</v>
      </c>
      <c r="D1591">
        <v>75</v>
      </c>
      <c r="E1591" t="s">
        <v>1983</v>
      </c>
      <c r="F1591" t="s">
        <v>2314</v>
      </c>
    </row>
    <row r="1592" spans="1:6" hidden="1">
      <c r="A1592">
        <v>1590</v>
      </c>
      <c r="B1592">
        <v>1888</v>
      </c>
      <c r="C1592" t="s">
        <v>3285</v>
      </c>
      <c r="D1592">
        <v>75</v>
      </c>
      <c r="E1592" t="s">
        <v>1979</v>
      </c>
      <c r="F1592" t="s">
        <v>117</v>
      </c>
    </row>
    <row r="1593" spans="1:6" hidden="1">
      <c r="A1593">
        <v>1591</v>
      </c>
      <c r="B1593">
        <v>1888</v>
      </c>
      <c r="C1593" t="s">
        <v>656</v>
      </c>
      <c r="D1593">
        <v>75</v>
      </c>
      <c r="E1593" t="s">
        <v>1997</v>
      </c>
      <c r="F1593" t="s">
        <v>2120</v>
      </c>
    </row>
    <row r="1594" spans="1:6" hidden="1">
      <c r="A1594">
        <v>1592</v>
      </c>
      <c r="B1594">
        <v>1888</v>
      </c>
      <c r="C1594" t="s">
        <v>3286</v>
      </c>
      <c r="D1594">
        <v>75</v>
      </c>
      <c r="E1594" t="s">
        <v>2001</v>
      </c>
      <c r="F1594" t="s">
        <v>97</v>
      </c>
    </row>
    <row r="1595" spans="1:6" hidden="1">
      <c r="A1595">
        <v>1593</v>
      </c>
      <c r="B1595">
        <v>1888</v>
      </c>
      <c r="C1595" t="s">
        <v>3287</v>
      </c>
      <c r="D1595">
        <v>75</v>
      </c>
      <c r="E1595" t="s">
        <v>1979</v>
      </c>
      <c r="F1595" t="s">
        <v>97</v>
      </c>
    </row>
    <row r="1596" spans="1:6" hidden="1">
      <c r="A1596">
        <v>1594</v>
      </c>
      <c r="B1596">
        <v>1888</v>
      </c>
      <c r="C1596" t="s">
        <v>3288</v>
      </c>
      <c r="D1596">
        <v>75</v>
      </c>
      <c r="E1596" t="s">
        <v>1983</v>
      </c>
      <c r="F1596" t="s">
        <v>2540</v>
      </c>
    </row>
    <row r="1597" spans="1:6" hidden="1">
      <c r="A1597">
        <v>1595</v>
      </c>
      <c r="B1597">
        <v>1888</v>
      </c>
      <c r="C1597" t="s">
        <v>3289</v>
      </c>
      <c r="D1597">
        <v>75</v>
      </c>
      <c r="E1597" t="s">
        <v>1983</v>
      </c>
      <c r="F1597" t="s">
        <v>126</v>
      </c>
    </row>
    <row r="1598" spans="1:6" hidden="1">
      <c r="A1598">
        <v>1596</v>
      </c>
      <c r="B1598">
        <v>1888</v>
      </c>
      <c r="C1598" t="s">
        <v>3290</v>
      </c>
      <c r="D1598">
        <v>75</v>
      </c>
      <c r="E1598" t="s">
        <v>1983</v>
      </c>
      <c r="F1598" t="s">
        <v>126</v>
      </c>
    </row>
    <row r="1599" spans="1:6" hidden="1">
      <c r="A1599">
        <v>1597</v>
      </c>
      <c r="B1599">
        <v>1888</v>
      </c>
      <c r="C1599" t="s">
        <v>3291</v>
      </c>
      <c r="D1599">
        <v>75</v>
      </c>
      <c r="E1599" t="s">
        <v>1993</v>
      </c>
      <c r="F1599" t="s">
        <v>104</v>
      </c>
    </row>
    <row r="1600" spans="1:6" hidden="1">
      <c r="A1600">
        <v>1598</v>
      </c>
      <c r="B1600">
        <v>1888</v>
      </c>
      <c r="C1600" t="s">
        <v>3292</v>
      </c>
      <c r="D1600">
        <v>75</v>
      </c>
      <c r="E1600" t="s">
        <v>1979</v>
      </c>
      <c r="F1600" t="s">
        <v>117</v>
      </c>
    </row>
    <row r="1601" spans="1:6" hidden="1">
      <c r="A1601">
        <v>1599</v>
      </c>
      <c r="B1601">
        <v>1888</v>
      </c>
      <c r="C1601" t="s">
        <v>1533</v>
      </c>
      <c r="D1601">
        <v>75</v>
      </c>
      <c r="E1601" t="s">
        <v>2001</v>
      </c>
      <c r="F1601" t="s">
        <v>135</v>
      </c>
    </row>
    <row r="1602" spans="1:6" hidden="1">
      <c r="A1602">
        <v>1600</v>
      </c>
      <c r="B1602">
        <v>1888</v>
      </c>
      <c r="C1602" t="s">
        <v>3293</v>
      </c>
      <c r="D1602">
        <v>75</v>
      </c>
      <c r="E1602" t="s">
        <v>1993</v>
      </c>
      <c r="F1602" t="s">
        <v>70</v>
      </c>
    </row>
    <row r="1603" spans="1:6" hidden="1">
      <c r="A1603">
        <v>1601</v>
      </c>
      <c r="B1603">
        <v>1888</v>
      </c>
      <c r="C1603" t="s">
        <v>3294</v>
      </c>
      <c r="D1603">
        <v>75</v>
      </c>
      <c r="E1603" t="s">
        <v>2009</v>
      </c>
      <c r="F1603" t="s">
        <v>64</v>
      </c>
    </row>
    <row r="1604" spans="1:6" hidden="1">
      <c r="A1604">
        <v>1602</v>
      </c>
      <c r="B1604">
        <v>1888</v>
      </c>
      <c r="C1604" t="s">
        <v>3295</v>
      </c>
      <c r="D1604">
        <v>75</v>
      </c>
      <c r="E1604" t="s">
        <v>1987</v>
      </c>
      <c r="F1604" t="s">
        <v>117</v>
      </c>
    </row>
    <row r="1605" spans="1:6" hidden="1">
      <c r="A1605">
        <v>1603</v>
      </c>
      <c r="B1605">
        <v>1888</v>
      </c>
      <c r="C1605" t="s">
        <v>3296</v>
      </c>
      <c r="D1605">
        <v>75</v>
      </c>
      <c r="E1605" t="s">
        <v>1983</v>
      </c>
      <c r="F1605" t="s">
        <v>117</v>
      </c>
    </row>
    <row r="1606" spans="1:6" hidden="1">
      <c r="A1606">
        <v>1604</v>
      </c>
      <c r="B1606">
        <v>1888</v>
      </c>
      <c r="C1606" t="s">
        <v>3297</v>
      </c>
      <c r="D1606">
        <v>75</v>
      </c>
      <c r="E1606" t="s">
        <v>1982</v>
      </c>
      <c r="F1606" t="s">
        <v>2011</v>
      </c>
    </row>
    <row r="1607" spans="1:6" hidden="1">
      <c r="A1607">
        <v>1605</v>
      </c>
      <c r="B1607">
        <v>1888</v>
      </c>
      <c r="C1607" t="s">
        <v>3298</v>
      </c>
      <c r="D1607">
        <v>75</v>
      </c>
      <c r="E1607" t="s">
        <v>1987</v>
      </c>
      <c r="F1607" t="s">
        <v>104</v>
      </c>
    </row>
    <row r="1608" spans="1:6" hidden="1">
      <c r="A1608">
        <v>1606</v>
      </c>
      <c r="B1608">
        <v>1888</v>
      </c>
      <c r="C1608" t="s">
        <v>3299</v>
      </c>
      <c r="D1608">
        <v>75</v>
      </c>
      <c r="E1608" t="s">
        <v>1983</v>
      </c>
      <c r="F1608" t="s">
        <v>106</v>
      </c>
    </row>
    <row r="1609" spans="1:6" hidden="1">
      <c r="A1609">
        <v>1607</v>
      </c>
      <c r="B1609">
        <v>1888</v>
      </c>
      <c r="C1609" t="s">
        <v>3300</v>
      </c>
      <c r="D1609">
        <v>75</v>
      </c>
      <c r="E1609" t="s">
        <v>2001</v>
      </c>
      <c r="F1609" t="s">
        <v>133</v>
      </c>
    </row>
    <row r="1610" spans="1:6" hidden="1">
      <c r="A1610">
        <v>1608</v>
      </c>
      <c r="B1610">
        <v>1888</v>
      </c>
      <c r="C1610" t="s">
        <v>3301</v>
      </c>
      <c r="D1610">
        <v>75</v>
      </c>
      <c r="E1610" t="s">
        <v>1987</v>
      </c>
      <c r="F1610" t="s">
        <v>106</v>
      </c>
    </row>
    <row r="1611" spans="1:6" hidden="1">
      <c r="A1611">
        <v>1609</v>
      </c>
      <c r="B1611">
        <v>1888</v>
      </c>
      <c r="C1611" t="s">
        <v>3302</v>
      </c>
      <c r="D1611">
        <v>75</v>
      </c>
      <c r="E1611" t="s">
        <v>1978</v>
      </c>
      <c r="F1611" t="s">
        <v>106</v>
      </c>
    </row>
    <row r="1612" spans="1:6" hidden="1">
      <c r="A1612">
        <v>1610</v>
      </c>
      <c r="B1612">
        <v>1888</v>
      </c>
      <c r="C1612" t="s">
        <v>3303</v>
      </c>
      <c r="D1612">
        <v>75</v>
      </c>
      <c r="E1612" t="s">
        <v>2009</v>
      </c>
      <c r="F1612" t="s">
        <v>117</v>
      </c>
    </row>
    <row r="1613" spans="1:6" hidden="1">
      <c r="A1613">
        <v>1611</v>
      </c>
      <c r="B1613">
        <v>1888</v>
      </c>
      <c r="C1613" t="s">
        <v>3304</v>
      </c>
      <c r="D1613">
        <v>75</v>
      </c>
      <c r="E1613" t="s">
        <v>1993</v>
      </c>
      <c r="F1613" t="s">
        <v>2057</v>
      </c>
    </row>
    <row r="1614" spans="1:6" hidden="1">
      <c r="A1614">
        <v>1612</v>
      </c>
      <c r="B1614">
        <v>1888</v>
      </c>
      <c r="C1614" t="s">
        <v>3305</v>
      </c>
      <c r="D1614">
        <v>75</v>
      </c>
      <c r="E1614" t="s">
        <v>1993</v>
      </c>
      <c r="F1614" t="s">
        <v>88</v>
      </c>
    </row>
    <row r="1615" spans="1:6" hidden="1">
      <c r="A1615">
        <v>1613</v>
      </c>
      <c r="B1615">
        <v>1888</v>
      </c>
      <c r="C1615" t="s">
        <v>3306</v>
      </c>
      <c r="D1615">
        <v>75</v>
      </c>
      <c r="E1615" t="s">
        <v>1988</v>
      </c>
      <c r="F1615" t="s">
        <v>2023</v>
      </c>
    </row>
    <row r="1616" spans="1:6" hidden="1">
      <c r="A1616">
        <v>1614</v>
      </c>
      <c r="B1616">
        <v>1888</v>
      </c>
      <c r="C1616" t="s">
        <v>3307</v>
      </c>
      <c r="D1616">
        <v>75</v>
      </c>
      <c r="E1616" t="s">
        <v>1997</v>
      </c>
      <c r="F1616" t="s">
        <v>2045</v>
      </c>
    </row>
    <row r="1617" spans="1:6" hidden="1">
      <c r="A1617">
        <v>1615</v>
      </c>
      <c r="B1617">
        <v>1888</v>
      </c>
      <c r="C1617" t="s">
        <v>3308</v>
      </c>
      <c r="D1617">
        <v>75</v>
      </c>
      <c r="E1617" t="s">
        <v>1978</v>
      </c>
      <c r="F1617" t="s">
        <v>104</v>
      </c>
    </row>
    <row r="1618" spans="1:6" hidden="1">
      <c r="A1618">
        <v>1616</v>
      </c>
      <c r="B1618">
        <v>1888</v>
      </c>
      <c r="C1618" t="s">
        <v>3309</v>
      </c>
      <c r="D1618">
        <v>75</v>
      </c>
      <c r="E1618" t="s">
        <v>1983</v>
      </c>
      <c r="F1618" t="s">
        <v>70</v>
      </c>
    </row>
    <row r="1619" spans="1:6" hidden="1">
      <c r="A1619">
        <v>1617</v>
      </c>
      <c r="B1619">
        <v>1888</v>
      </c>
      <c r="C1619" t="s">
        <v>1367</v>
      </c>
      <c r="D1619">
        <v>75</v>
      </c>
      <c r="E1619" t="s">
        <v>1987</v>
      </c>
      <c r="F1619" t="s">
        <v>122</v>
      </c>
    </row>
    <row r="1620" spans="1:6" hidden="1">
      <c r="A1620">
        <v>1618</v>
      </c>
      <c r="B1620">
        <v>1888</v>
      </c>
      <c r="C1620" t="s">
        <v>3310</v>
      </c>
      <c r="D1620">
        <v>75</v>
      </c>
      <c r="E1620" t="s">
        <v>1993</v>
      </c>
      <c r="F1620" t="s">
        <v>88</v>
      </c>
    </row>
    <row r="1621" spans="1:6" hidden="1">
      <c r="A1621">
        <v>1619</v>
      </c>
      <c r="B1621">
        <v>1888</v>
      </c>
      <c r="C1621" t="s">
        <v>3311</v>
      </c>
      <c r="D1621">
        <v>75</v>
      </c>
      <c r="E1621" t="s">
        <v>1979</v>
      </c>
      <c r="F1621" t="s">
        <v>3312</v>
      </c>
    </row>
    <row r="1622" spans="1:6" hidden="1">
      <c r="A1622">
        <v>1620</v>
      </c>
      <c r="B1622">
        <v>1888</v>
      </c>
      <c r="C1622" t="s">
        <v>3313</v>
      </c>
      <c r="D1622">
        <v>75</v>
      </c>
      <c r="E1622" t="s">
        <v>1978</v>
      </c>
      <c r="F1622" t="s">
        <v>60</v>
      </c>
    </row>
    <row r="1623" spans="1:6" hidden="1">
      <c r="A1623">
        <v>1621</v>
      </c>
      <c r="B1623">
        <v>1888</v>
      </c>
      <c r="C1623" t="s">
        <v>3314</v>
      </c>
      <c r="D1623">
        <v>75</v>
      </c>
      <c r="E1623" t="s">
        <v>1982</v>
      </c>
      <c r="F1623" t="s">
        <v>135</v>
      </c>
    </row>
    <row r="1624" spans="1:6" hidden="1">
      <c r="A1624">
        <v>2349</v>
      </c>
      <c r="B1624">
        <v>2882</v>
      </c>
      <c r="C1624" t="s">
        <v>525</v>
      </c>
      <c r="D1624">
        <v>73</v>
      </c>
      <c r="E1624" t="s">
        <v>1982</v>
      </c>
      <c r="F1624" t="s">
        <v>51</v>
      </c>
    </row>
    <row r="1625" spans="1:6" hidden="1">
      <c r="A1625">
        <v>1623</v>
      </c>
      <c r="B1625">
        <v>1888</v>
      </c>
      <c r="C1625" t="s">
        <v>3315</v>
      </c>
      <c r="D1625">
        <v>75</v>
      </c>
      <c r="E1625" t="s">
        <v>1987</v>
      </c>
      <c r="F1625" t="s">
        <v>133</v>
      </c>
    </row>
    <row r="1626" spans="1:6" hidden="1">
      <c r="A1626">
        <v>1624</v>
      </c>
      <c r="B1626">
        <v>1888</v>
      </c>
      <c r="C1626" t="s">
        <v>3316</v>
      </c>
      <c r="D1626">
        <v>75</v>
      </c>
      <c r="E1626" t="s">
        <v>1993</v>
      </c>
      <c r="F1626" t="s">
        <v>53</v>
      </c>
    </row>
    <row r="1627" spans="1:6" hidden="1">
      <c r="A1627">
        <v>1625</v>
      </c>
      <c r="B1627">
        <v>1888</v>
      </c>
      <c r="C1627" t="s">
        <v>3317</v>
      </c>
      <c r="D1627">
        <v>75</v>
      </c>
      <c r="E1627" t="s">
        <v>1983</v>
      </c>
      <c r="F1627" t="s">
        <v>2093</v>
      </c>
    </row>
    <row r="1628" spans="1:6" hidden="1">
      <c r="A1628">
        <v>1626</v>
      </c>
      <c r="B1628">
        <v>1888</v>
      </c>
      <c r="C1628" t="s">
        <v>3318</v>
      </c>
      <c r="D1628">
        <v>75</v>
      </c>
      <c r="E1628" t="s">
        <v>1987</v>
      </c>
      <c r="F1628" t="s">
        <v>77</v>
      </c>
    </row>
    <row r="1629" spans="1:6" hidden="1">
      <c r="A1629">
        <v>1627</v>
      </c>
      <c r="B1629">
        <v>1888</v>
      </c>
      <c r="C1629" t="s">
        <v>3319</v>
      </c>
      <c r="D1629">
        <v>75</v>
      </c>
      <c r="E1629" t="s">
        <v>1988</v>
      </c>
      <c r="F1629" t="s">
        <v>138</v>
      </c>
    </row>
    <row r="1630" spans="1:6" hidden="1">
      <c r="A1630">
        <v>1628</v>
      </c>
      <c r="B1630">
        <v>1888</v>
      </c>
      <c r="C1630" t="s">
        <v>691</v>
      </c>
      <c r="D1630">
        <v>75</v>
      </c>
      <c r="E1630" t="s">
        <v>2001</v>
      </c>
      <c r="F1630" t="s">
        <v>64</v>
      </c>
    </row>
    <row r="1631" spans="1:6" hidden="1">
      <c r="A1631">
        <v>1629</v>
      </c>
      <c r="B1631">
        <v>1888</v>
      </c>
      <c r="C1631" t="s">
        <v>3320</v>
      </c>
      <c r="D1631">
        <v>75</v>
      </c>
      <c r="E1631" t="s">
        <v>1982</v>
      </c>
      <c r="F1631" t="s">
        <v>106</v>
      </c>
    </row>
    <row r="1632" spans="1:6" hidden="1">
      <c r="A1632">
        <v>1630</v>
      </c>
      <c r="B1632">
        <v>1888</v>
      </c>
      <c r="C1632" t="s">
        <v>3321</v>
      </c>
      <c r="D1632">
        <v>75</v>
      </c>
      <c r="E1632" t="s">
        <v>1982</v>
      </c>
      <c r="F1632" t="s">
        <v>2011</v>
      </c>
    </row>
    <row r="1633" spans="1:6" hidden="1">
      <c r="A1633">
        <v>1631</v>
      </c>
      <c r="B1633">
        <v>1888</v>
      </c>
      <c r="C1633" t="s">
        <v>3322</v>
      </c>
      <c r="D1633">
        <v>75</v>
      </c>
      <c r="E1633" t="s">
        <v>1993</v>
      </c>
      <c r="F1633" t="s">
        <v>2093</v>
      </c>
    </row>
    <row r="1634" spans="1:6" hidden="1">
      <c r="A1634">
        <v>1632</v>
      </c>
      <c r="B1634">
        <v>1888</v>
      </c>
      <c r="C1634" t="s">
        <v>1502</v>
      </c>
      <c r="D1634">
        <v>75</v>
      </c>
      <c r="E1634" t="s">
        <v>1979</v>
      </c>
      <c r="F1634" t="s">
        <v>135</v>
      </c>
    </row>
    <row r="1635" spans="1:6" hidden="1">
      <c r="A1635">
        <v>4026</v>
      </c>
      <c r="B1635">
        <v>5037</v>
      </c>
      <c r="C1635" t="s">
        <v>3323</v>
      </c>
      <c r="D1635">
        <v>70</v>
      </c>
      <c r="E1635" t="s">
        <v>1983</v>
      </c>
      <c r="F1635" t="s">
        <v>51</v>
      </c>
    </row>
    <row r="1636" spans="1:6" hidden="1">
      <c r="A1636">
        <v>1634</v>
      </c>
      <c r="B1636">
        <v>1888</v>
      </c>
      <c r="C1636" t="s">
        <v>3324</v>
      </c>
      <c r="D1636">
        <v>75</v>
      </c>
      <c r="E1636" t="s">
        <v>1987</v>
      </c>
      <c r="F1636" t="s">
        <v>2011</v>
      </c>
    </row>
    <row r="1637" spans="1:6" hidden="1">
      <c r="A1637">
        <v>1858</v>
      </c>
      <c r="B1637">
        <v>2318</v>
      </c>
      <c r="C1637" t="s">
        <v>3325</v>
      </c>
      <c r="D1637">
        <v>74</v>
      </c>
      <c r="E1637" t="s">
        <v>1982</v>
      </c>
      <c r="F1637" t="s">
        <v>1792</v>
      </c>
    </row>
    <row r="1638" spans="1:6" hidden="1">
      <c r="A1638">
        <v>1636</v>
      </c>
      <c r="B1638">
        <v>1888</v>
      </c>
      <c r="C1638" t="s">
        <v>1500</v>
      </c>
      <c r="D1638">
        <v>75</v>
      </c>
      <c r="E1638" t="s">
        <v>1978</v>
      </c>
      <c r="F1638" t="s">
        <v>133</v>
      </c>
    </row>
    <row r="1639" spans="1:6" hidden="1">
      <c r="A1639">
        <v>1637</v>
      </c>
      <c r="B1639">
        <v>1888</v>
      </c>
      <c r="C1639" t="s">
        <v>3326</v>
      </c>
      <c r="D1639">
        <v>75</v>
      </c>
      <c r="E1639" t="s">
        <v>1993</v>
      </c>
      <c r="F1639" t="s">
        <v>97</v>
      </c>
    </row>
    <row r="1640" spans="1:6" hidden="1">
      <c r="A1640">
        <v>1638</v>
      </c>
      <c r="B1640">
        <v>1888</v>
      </c>
      <c r="C1640" t="s">
        <v>3327</v>
      </c>
      <c r="D1640">
        <v>75</v>
      </c>
      <c r="E1640" t="s">
        <v>1987</v>
      </c>
      <c r="F1640" t="s">
        <v>2192</v>
      </c>
    </row>
    <row r="1641" spans="1:6" hidden="1">
      <c r="A1641">
        <v>1639</v>
      </c>
      <c r="B1641">
        <v>1888</v>
      </c>
      <c r="C1641" t="s">
        <v>3328</v>
      </c>
      <c r="D1641">
        <v>75</v>
      </c>
      <c r="E1641" t="s">
        <v>1985</v>
      </c>
      <c r="F1641" t="s">
        <v>115</v>
      </c>
    </row>
    <row r="1642" spans="1:6" hidden="1">
      <c r="A1642">
        <v>1640</v>
      </c>
      <c r="B1642">
        <v>1888</v>
      </c>
      <c r="C1642" t="s">
        <v>3329</v>
      </c>
      <c r="D1642">
        <v>75</v>
      </c>
      <c r="E1642" t="s">
        <v>1979</v>
      </c>
      <c r="F1642" t="s">
        <v>2057</v>
      </c>
    </row>
    <row r="1643" spans="1:6" hidden="1">
      <c r="A1643">
        <v>1641</v>
      </c>
      <c r="B1643">
        <v>1888</v>
      </c>
      <c r="C1643" t="s">
        <v>3330</v>
      </c>
      <c r="D1643">
        <v>75</v>
      </c>
      <c r="E1643" t="s">
        <v>1987</v>
      </c>
      <c r="F1643" t="s">
        <v>2715</v>
      </c>
    </row>
    <row r="1644" spans="1:6" hidden="1">
      <c r="A1644">
        <v>1642</v>
      </c>
      <c r="B1644">
        <v>1888</v>
      </c>
      <c r="C1644" t="s">
        <v>3331</v>
      </c>
      <c r="D1644">
        <v>75</v>
      </c>
      <c r="E1644" t="s">
        <v>1993</v>
      </c>
      <c r="F1644" t="s">
        <v>97</v>
      </c>
    </row>
    <row r="1645" spans="1:6" hidden="1">
      <c r="A1645">
        <v>1643</v>
      </c>
      <c r="B1645">
        <v>1888</v>
      </c>
      <c r="C1645" t="s">
        <v>3332</v>
      </c>
      <c r="D1645">
        <v>75</v>
      </c>
      <c r="E1645" t="s">
        <v>1997</v>
      </c>
      <c r="F1645" t="s">
        <v>53</v>
      </c>
    </row>
    <row r="1646" spans="1:6" hidden="1">
      <c r="A1646">
        <v>1644</v>
      </c>
      <c r="B1646">
        <v>1888</v>
      </c>
      <c r="C1646" t="s">
        <v>3333</v>
      </c>
      <c r="D1646">
        <v>75</v>
      </c>
      <c r="E1646" t="s">
        <v>1987</v>
      </c>
      <c r="F1646" t="s">
        <v>106</v>
      </c>
    </row>
    <row r="1647" spans="1:6" hidden="1">
      <c r="A1647">
        <v>1645</v>
      </c>
      <c r="B1647">
        <v>1888</v>
      </c>
      <c r="C1647" t="s">
        <v>3334</v>
      </c>
      <c r="D1647">
        <v>75</v>
      </c>
      <c r="E1647" t="s">
        <v>1987</v>
      </c>
      <c r="F1647" t="s">
        <v>2011</v>
      </c>
    </row>
    <row r="1648" spans="1:6" hidden="1">
      <c r="A1648">
        <v>1646</v>
      </c>
      <c r="B1648">
        <v>1888</v>
      </c>
      <c r="C1648" t="s">
        <v>3335</v>
      </c>
      <c r="D1648">
        <v>75</v>
      </c>
      <c r="E1648" t="s">
        <v>1978</v>
      </c>
      <c r="F1648" t="s">
        <v>56</v>
      </c>
    </row>
    <row r="1649" spans="1:6" hidden="1">
      <c r="A1649">
        <v>1647</v>
      </c>
      <c r="B1649">
        <v>1888</v>
      </c>
      <c r="C1649" t="s">
        <v>3336</v>
      </c>
      <c r="D1649">
        <v>75</v>
      </c>
      <c r="E1649" t="s">
        <v>1987</v>
      </c>
      <c r="F1649" t="s">
        <v>75</v>
      </c>
    </row>
    <row r="1650" spans="1:6" hidden="1">
      <c r="A1650">
        <v>1648</v>
      </c>
      <c r="B1650">
        <v>1888</v>
      </c>
      <c r="C1650" t="s">
        <v>3337</v>
      </c>
      <c r="D1650">
        <v>75</v>
      </c>
      <c r="E1650" t="s">
        <v>1997</v>
      </c>
      <c r="F1650" t="s">
        <v>97</v>
      </c>
    </row>
    <row r="1651" spans="1:6" hidden="1">
      <c r="A1651">
        <v>1649</v>
      </c>
      <c r="B1651">
        <v>1888</v>
      </c>
      <c r="C1651" t="s">
        <v>3338</v>
      </c>
      <c r="D1651">
        <v>75</v>
      </c>
      <c r="E1651" t="s">
        <v>2001</v>
      </c>
      <c r="F1651" t="s">
        <v>88</v>
      </c>
    </row>
    <row r="1652" spans="1:6" hidden="1">
      <c r="A1652">
        <v>1650</v>
      </c>
      <c r="B1652">
        <v>1888</v>
      </c>
      <c r="C1652" t="s">
        <v>3339</v>
      </c>
      <c r="D1652">
        <v>75</v>
      </c>
      <c r="E1652" t="s">
        <v>1985</v>
      </c>
      <c r="F1652" t="s">
        <v>122</v>
      </c>
    </row>
    <row r="1653" spans="1:6" hidden="1">
      <c r="A1653">
        <v>1651</v>
      </c>
      <c r="B1653">
        <v>1888</v>
      </c>
      <c r="C1653" t="s">
        <v>3340</v>
      </c>
      <c r="D1653">
        <v>75</v>
      </c>
      <c r="E1653" t="s">
        <v>2001</v>
      </c>
      <c r="F1653" t="s">
        <v>2314</v>
      </c>
    </row>
    <row r="1654" spans="1:6" hidden="1">
      <c r="A1654">
        <v>1652</v>
      </c>
      <c r="B1654">
        <v>1888</v>
      </c>
      <c r="C1654" t="s">
        <v>3341</v>
      </c>
      <c r="D1654">
        <v>75</v>
      </c>
      <c r="E1654" t="s">
        <v>1983</v>
      </c>
      <c r="F1654" t="s">
        <v>70</v>
      </c>
    </row>
    <row r="1655" spans="1:6" hidden="1">
      <c r="A1655">
        <v>1653</v>
      </c>
      <c r="B1655">
        <v>1888</v>
      </c>
      <c r="C1655" t="s">
        <v>3342</v>
      </c>
      <c r="D1655">
        <v>75</v>
      </c>
      <c r="E1655" t="s">
        <v>1997</v>
      </c>
      <c r="F1655" t="s">
        <v>126</v>
      </c>
    </row>
    <row r="1656" spans="1:6" hidden="1">
      <c r="A1656">
        <v>1654</v>
      </c>
      <c r="B1656">
        <v>1888</v>
      </c>
      <c r="C1656" t="s">
        <v>3343</v>
      </c>
      <c r="D1656">
        <v>75</v>
      </c>
      <c r="E1656" t="s">
        <v>1983</v>
      </c>
      <c r="F1656" t="s">
        <v>106</v>
      </c>
    </row>
    <row r="1657" spans="1:6" hidden="1">
      <c r="A1657">
        <v>1655</v>
      </c>
      <c r="B1657">
        <v>1888</v>
      </c>
      <c r="C1657" t="s">
        <v>758</v>
      </c>
      <c r="D1657">
        <v>75</v>
      </c>
      <c r="E1657" t="s">
        <v>1985</v>
      </c>
      <c r="F1657" t="s">
        <v>70</v>
      </c>
    </row>
    <row r="1658" spans="1:6" hidden="1">
      <c r="A1658">
        <v>1656</v>
      </c>
      <c r="B1658">
        <v>1888</v>
      </c>
      <c r="C1658" t="s">
        <v>3344</v>
      </c>
      <c r="D1658">
        <v>75</v>
      </c>
      <c r="E1658" t="s">
        <v>1988</v>
      </c>
      <c r="F1658" t="s">
        <v>97</v>
      </c>
    </row>
    <row r="1659" spans="1:6" hidden="1">
      <c r="A1659">
        <v>1657</v>
      </c>
      <c r="B1659">
        <v>1888</v>
      </c>
      <c r="C1659" t="s">
        <v>3345</v>
      </c>
      <c r="D1659">
        <v>75</v>
      </c>
      <c r="E1659" t="s">
        <v>1993</v>
      </c>
      <c r="F1659" t="s">
        <v>2011</v>
      </c>
    </row>
    <row r="1660" spans="1:6" hidden="1">
      <c r="A1660">
        <v>1658</v>
      </c>
      <c r="B1660">
        <v>1888</v>
      </c>
      <c r="C1660" t="s">
        <v>962</v>
      </c>
      <c r="D1660">
        <v>75</v>
      </c>
      <c r="E1660" t="s">
        <v>1979</v>
      </c>
      <c r="F1660" t="s">
        <v>88</v>
      </c>
    </row>
    <row r="1661" spans="1:6" hidden="1">
      <c r="A1661">
        <v>1659</v>
      </c>
      <c r="B1661">
        <v>1888</v>
      </c>
      <c r="C1661" t="s">
        <v>3346</v>
      </c>
      <c r="D1661">
        <v>75</v>
      </c>
      <c r="E1661" t="s">
        <v>1978</v>
      </c>
      <c r="F1661" t="s">
        <v>2113</v>
      </c>
    </row>
    <row r="1662" spans="1:6" hidden="1">
      <c r="A1662">
        <v>7530</v>
      </c>
      <c r="B1662">
        <v>7937</v>
      </c>
      <c r="C1662" t="s">
        <v>529</v>
      </c>
      <c r="D1662">
        <v>67</v>
      </c>
      <c r="E1662" t="s">
        <v>1983</v>
      </c>
      <c r="F1662" t="s">
        <v>51</v>
      </c>
    </row>
    <row r="1663" spans="1:6" hidden="1">
      <c r="A1663">
        <v>1661</v>
      </c>
      <c r="B1663">
        <v>1888</v>
      </c>
      <c r="C1663" t="s">
        <v>3347</v>
      </c>
      <c r="D1663">
        <v>75</v>
      </c>
      <c r="E1663" t="s">
        <v>1987</v>
      </c>
      <c r="F1663" t="s">
        <v>117</v>
      </c>
    </row>
    <row r="1664" spans="1:6" hidden="1">
      <c r="A1664">
        <v>1662</v>
      </c>
      <c r="B1664">
        <v>1888</v>
      </c>
      <c r="C1664" t="s">
        <v>3348</v>
      </c>
      <c r="D1664">
        <v>75</v>
      </c>
      <c r="E1664" t="s">
        <v>1985</v>
      </c>
      <c r="F1664" t="s">
        <v>97</v>
      </c>
    </row>
    <row r="1665" spans="1:6" hidden="1">
      <c r="A1665">
        <v>1663</v>
      </c>
      <c r="B1665">
        <v>1888</v>
      </c>
      <c r="C1665" t="s">
        <v>3349</v>
      </c>
      <c r="D1665">
        <v>75</v>
      </c>
      <c r="E1665" t="s">
        <v>2001</v>
      </c>
      <c r="F1665" t="s">
        <v>117</v>
      </c>
    </row>
    <row r="1666" spans="1:6" hidden="1">
      <c r="A1666">
        <v>1664</v>
      </c>
      <c r="B1666">
        <v>1888</v>
      </c>
      <c r="C1666" t="s">
        <v>3350</v>
      </c>
      <c r="D1666">
        <v>75</v>
      </c>
      <c r="E1666" t="s">
        <v>1978</v>
      </c>
      <c r="F1666" t="s">
        <v>117</v>
      </c>
    </row>
    <row r="1667" spans="1:6" hidden="1">
      <c r="A1667">
        <v>1665</v>
      </c>
      <c r="B1667">
        <v>1888</v>
      </c>
      <c r="C1667" t="s">
        <v>3351</v>
      </c>
      <c r="D1667">
        <v>75</v>
      </c>
      <c r="E1667" t="s">
        <v>1987</v>
      </c>
      <c r="F1667" t="s">
        <v>2000</v>
      </c>
    </row>
    <row r="1668" spans="1:6" hidden="1">
      <c r="A1668">
        <v>1666</v>
      </c>
      <c r="B1668">
        <v>1888</v>
      </c>
      <c r="C1668" t="s">
        <v>3352</v>
      </c>
      <c r="D1668">
        <v>75</v>
      </c>
      <c r="E1668" t="s">
        <v>2001</v>
      </c>
      <c r="F1668" t="s">
        <v>97</v>
      </c>
    </row>
    <row r="1669" spans="1:6" hidden="1">
      <c r="A1669">
        <v>1667</v>
      </c>
      <c r="B1669">
        <v>1888</v>
      </c>
      <c r="C1669" t="s">
        <v>3353</v>
      </c>
      <c r="D1669">
        <v>75</v>
      </c>
      <c r="E1669" t="s">
        <v>1983</v>
      </c>
      <c r="F1669" t="s">
        <v>138</v>
      </c>
    </row>
    <row r="1670" spans="1:6" hidden="1">
      <c r="A1670">
        <v>1668</v>
      </c>
      <c r="B1670">
        <v>1888</v>
      </c>
      <c r="C1670" t="s">
        <v>3354</v>
      </c>
      <c r="D1670">
        <v>75</v>
      </c>
      <c r="E1670" t="s">
        <v>1985</v>
      </c>
      <c r="F1670" t="s">
        <v>97</v>
      </c>
    </row>
    <row r="1671" spans="1:6" hidden="1">
      <c r="A1671">
        <v>1669</v>
      </c>
      <c r="B1671">
        <v>1888</v>
      </c>
      <c r="C1671" t="s">
        <v>3355</v>
      </c>
      <c r="D1671">
        <v>75</v>
      </c>
      <c r="E1671" t="s">
        <v>1982</v>
      </c>
      <c r="F1671" t="s">
        <v>117</v>
      </c>
    </row>
    <row r="1672" spans="1:6" hidden="1">
      <c r="A1672">
        <v>1670</v>
      </c>
      <c r="B1672">
        <v>1888</v>
      </c>
      <c r="C1672" t="s">
        <v>3356</v>
      </c>
      <c r="D1672">
        <v>75</v>
      </c>
      <c r="E1672" t="s">
        <v>1983</v>
      </c>
      <c r="F1672" t="s">
        <v>2192</v>
      </c>
    </row>
    <row r="1673" spans="1:6" hidden="1">
      <c r="A1673">
        <v>1671</v>
      </c>
      <c r="B1673">
        <v>1888</v>
      </c>
      <c r="C1673" t="s">
        <v>3357</v>
      </c>
      <c r="D1673">
        <v>75</v>
      </c>
      <c r="E1673" t="s">
        <v>1983</v>
      </c>
      <c r="F1673" t="s">
        <v>70</v>
      </c>
    </row>
    <row r="1674" spans="1:6" hidden="1">
      <c r="A1674">
        <v>1672</v>
      </c>
      <c r="B1674">
        <v>1888</v>
      </c>
      <c r="C1674" t="s">
        <v>3358</v>
      </c>
      <c r="D1674">
        <v>75</v>
      </c>
      <c r="E1674" t="s">
        <v>1993</v>
      </c>
      <c r="F1674" t="s">
        <v>88</v>
      </c>
    </row>
    <row r="1675" spans="1:6" hidden="1">
      <c r="A1675">
        <v>1673</v>
      </c>
      <c r="B1675">
        <v>1888</v>
      </c>
      <c r="C1675" t="s">
        <v>3359</v>
      </c>
      <c r="D1675">
        <v>75</v>
      </c>
      <c r="E1675" t="s">
        <v>1988</v>
      </c>
      <c r="F1675" t="s">
        <v>70</v>
      </c>
    </row>
    <row r="1676" spans="1:6" hidden="1">
      <c r="A1676">
        <v>1674</v>
      </c>
      <c r="B1676">
        <v>1888</v>
      </c>
      <c r="C1676" t="s">
        <v>3360</v>
      </c>
      <c r="D1676">
        <v>75</v>
      </c>
      <c r="E1676" t="s">
        <v>1997</v>
      </c>
      <c r="F1676" t="s">
        <v>2540</v>
      </c>
    </row>
    <row r="1677" spans="1:6" hidden="1">
      <c r="A1677">
        <v>1675</v>
      </c>
      <c r="B1677">
        <v>1888</v>
      </c>
      <c r="C1677" t="s">
        <v>3361</v>
      </c>
      <c r="D1677">
        <v>75</v>
      </c>
      <c r="E1677" t="s">
        <v>1997</v>
      </c>
      <c r="F1677" t="s">
        <v>2071</v>
      </c>
    </row>
    <row r="1678" spans="1:6" hidden="1">
      <c r="A1678">
        <v>1676</v>
      </c>
      <c r="B1678">
        <v>1888</v>
      </c>
      <c r="C1678" t="s">
        <v>3362</v>
      </c>
      <c r="D1678">
        <v>75</v>
      </c>
      <c r="E1678" t="s">
        <v>1982</v>
      </c>
      <c r="F1678" t="s">
        <v>135</v>
      </c>
    </row>
    <row r="1679" spans="1:6" hidden="1">
      <c r="A1679">
        <v>1677</v>
      </c>
      <c r="B1679">
        <v>1888</v>
      </c>
      <c r="C1679" t="s">
        <v>3363</v>
      </c>
      <c r="D1679">
        <v>75</v>
      </c>
      <c r="E1679" t="s">
        <v>1987</v>
      </c>
      <c r="F1679" t="s">
        <v>115</v>
      </c>
    </row>
    <row r="1680" spans="1:6" hidden="1">
      <c r="A1680">
        <v>1678</v>
      </c>
      <c r="B1680">
        <v>1888</v>
      </c>
      <c r="C1680" t="s">
        <v>3364</v>
      </c>
      <c r="D1680">
        <v>75</v>
      </c>
      <c r="E1680" t="s">
        <v>1997</v>
      </c>
      <c r="F1680" t="s">
        <v>97</v>
      </c>
    </row>
    <row r="1681" spans="1:6" hidden="1">
      <c r="A1681">
        <v>1679</v>
      </c>
      <c r="B1681">
        <v>1888</v>
      </c>
      <c r="C1681" t="s">
        <v>3365</v>
      </c>
      <c r="D1681">
        <v>75</v>
      </c>
      <c r="E1681" t="s">
        <v>1979</v>
      </c>
      <c r="F1681" t="s">
        <v>70</v>
      </c>
    </row>
    <row r="1682" spans="1:6" hidden="1">
      <c r="A1682">
        <v>1680</v>
      </c>
      <c r="B1682">
        <v>1888</v>
      </c>
      <c r="C1682" t="s">
        <v>1336</v>
      </c>
      <c r="D1682">
        <v>75</v>
      </c>
      <c r="E1682" t="s">
        <v>1982</v>
      </c>
      <c r="F1682" t="s">
        <v>120</v>
      </c>
    </row>
    <row r="1683" spans="1:6" hidden="1">
      <c r="A1683">
        <v>1681</v>
      </c>
      <c r="B1683">
        <v>1888</v>
      </c>
      <c r="C1683" t="s">
        <v>3366</v>
      </c>
      <c r="D1683">
        <v>75</v>
      </c>
      <c r="E1683" t="s">
        <v>1983</v>
      </c>
      <c r="F1683" t="s">
        <v>2120</v>
      </c>
    </row>
    <row r="1684" spans="1:6" hidden="1">
      <c r="A1684">
        <v>1682</v>
      </c>
      <c r="B1684">
        <v>1888</v>
      </c>
      <c r="C1684" t="s">
        <v>3367</v>
      </c>
      <c r="D1684">
        <v>75</v>
      </c>
      <c r="E1684" t="s">
        <v>2001</v>
      </c>
      <c r="F1684" t="s">
        <v>2093</v>
      </c>
    </row>
    <row r="1685" spans="1:6" hidden="1">
      <c r="A1685">
        <v>6540</v>
      </c>
      <c r="B1685">
        <v>6884</v>
      </c>
      <c r="C1685" t="s">
        <v>3368</v>
      </c>
      <c r="D1685">
        <v>68</v>
      </c>
      <c r="E1685" t="s">
        <v>1993</v>
      </c>
      <c r="F1685" t="s">
        <v>51</v>
      </c>
    </row>
    <row r="1686" spans="1:6" hidden="1">
      <c r="A1686">
        <v>1684</v>
      </c>
      <c r="B1686">
        <v>1888</v>
      </c>
      <c r="C1686" t="s">
        <v>3369</v>
      </c>
      <c r="D1686">
        <v>75</v>
      </c>
      <c r="E1686" t="s">
        <v>1978</v>
      </c>
      <c r="F1686" t="s">
        <v>122</v>
      </c>
    </row>
    <row r="1687" spans="1:6" hidden="1">
      <c r="A1687">
        <v>1685</v>
      </c>
      <c r="B1687">
        <v>2318</v>
      </c>
      <c r="C1687" t="s">
        <v>3370</v>
      </c>
      <c r="D1687">
        <v>74</v>
      </c>
      <c r="E1687" t="s">
        <v>2009</v>
      </c>
      <c r="F1687" t="s">
        <v>2813</v>
      </c>
    </row>
    <row r="1688" spans="1:6" hidden="1">
      <c r="A1688">
        <v>1686</v>
      </c>
      <c r="B1688">
        <v>2318</v>
      </c>
      <c r="C1688" t="s">
        <v>3371</v>
      </c>
      <c r="D1688">
        <v>74</v>
      </c>
      <c r="E1688" t="s">
        <v>1978</v>
      </c>
      <c r="F1688" t="s">
        <v>2023</v>
      </c>
    </row>
    <row r="1689" spans="1:6" hidden="1">
      <c r="A1689">
        <v>1687</v>
      </c>
      <c r="B1689">
        <v>2318</v>
      </c>
      <c r="C1689" t="s">
        <v>3372</v>
      </c>
      <c r="D1689">
        <v>74</v>
      </c>
      <c r="E1689" t="s">
        <v>1983</v>
      </c>
      <c r="F1689" t="s">
        <v>1792</v>
      </c>
    </row>
    <row r="1690" spans="1:6" hidden="1">
      <c r="A1690">
        <v>1688</v>
      </c>
      <c r="B1690">
        <v>2318</v>
      </c>
      <c r="C1690" t="s">
        <v>3373</v>
      </c>
      <c r="D1690">
        <v>74</v>
      </c>
      <c r="E1690" t="s">
        <v>1978</v>
      </c>
      <c r="F1690" t="s">
        <v>106</v>
      </c>
    </row>
    <row r="1691" spans="1:6" hidden="1">
      <c r="A1691">
        <v>1689</v>
      </c>
      <c r="B1691">
        <v>2318</v>
      </c>
      <c r="C1691" t="s">
        <v>3374</v>
      </c>
      <c r="D1691">
        <v>74</v>
      </c>
      <c r="E1691" t="s">
        <v>1988</v>
      </c>
      <c r="F1691" t="s">
        <v>97</v>
      </c>
    </row>
    <row r="1692" spans="1:6" hidden="1">
      <c r="A1692">
        <v>1690</v>
      </c>
      <c r="B1692">
        <v>2318</v>
      </c>
      <c r="C1692" t="s">
        <v>3375</v>
      </c>
      <c r="D1692">
        <v>74</v>
      </c>
      <c r="E1692" t="s">
        <v>1983</v>
      </c>
      <c r="F1692" t="s">
        <v>2023</v>
      </c>
    </row>
    <row r="1693" spans="1:6" hidden="1">
      <c r="A1693">
        <v>1691</v>
      </c>
      <c r="B1693">
        <v>2318</v>
      </c>
      <c r="C1693" t="s">
        <v>3376</v>
      </c>
      <c r="D1693">
        <v>74</v>
      </c>
      <c r="E1693" t="s">
        <v>1983</v>
      </c>
      <c r="F1693" t="s">
        <v>102</v>
      </c>
    </row>
    <row r="1694" spans="1:6" hidden="1">
      <c r="A1694">
        <v>1692</v>
      </c>
      <c r="B1694">
        <v>2318</v>
      </c>
      <c r="C1694" t="s">
        <v>3377</v>
      </c>
      <c r="D1694">
        <v>74</v>
      </c>
      <c r="E1694" t="s">
        <v>1985</v>
      </c>
      <c r="F1694" t="s">
        <v>102</v>
      </c>
    </row>
    <row r="1695" spans="1:6" hidden="1">
      <c r="A1695">
        <v>1693</v>
      </c>
      <c r="B1695">
        <v>2318</v>
      </c>
      <c r="C1695" t="s">
        <v>3378</v>
      </c>
      <c r="D1695">
        <v>74</v>
      </c>
      <c r="E1695" t="s">
        <v>1993</v>
      </c>
      <c r="F1695" t="s">
        <v>97</v>
      </c>
    </row>
    <row r="1696" spans="1:6" hidden="1">
      <c r="A1696">
        <v>1694</v>
      </c>
      <c r="B1696">
        <v>2318</v>
      </c>
      <c r="C1696" t="s">
        <v>3379</v>
      </c>
      <c r="D1696">
        <v>74</v>
      </c>
      <c r="E1696" t="s">
        <v>1982</v>
      </c>
      <c r="F1696" t="s">
        <v>126</v>
      </c>
    </row>
    <row r="1697" spans="1:6" hidden="1">
      <c r="A1697">
        <v>1695</v>
      </c>
      <c r="B1697">
        <v>2318</v>
      </c>
      <c r="C1697" t="s">
        <v>3380</v>
      </c>
      <c r="D1697">
        <v>74</v>
      </c>
      <c r="E1697" t="s">
        <v>1982</v>
      </c>
      <c r="F1697" t="s">
        <v>97</v>
      </c>
    </row>
    <row r="1698" spans="1:6" hidden="1">
      <c r="A1698">
        <v>1696</v>
      </c>
      <c r="B1698">
        <v>2318</v>
      </c>
      <c r="C1698" t="s">
        <v>3381</v>
      </c>
      <c r="D1698">
        <v>74</v>
      </c>
      <c r="E1698" t="s">
        <v>1978</v>
      </c>
      <c r="F1698" t="s">
        <v>53</v>
      </c>
    </row>
    <row r="1699" spans="1:6" hidden="1">
      <c r="A1699">
        <v>1697</v>
      </c>
      <c r="B1699">
        <v>2318</v>
      </c>
      <c r="C1699" t="s">
        <v>3382</v>
      </c>
      <c r="D1699">
        <v>74</v>
      </c>
      <c r="E1699" t="s">
        <v>1997</v>
      </c>
      <c r="F1699" t="s">
        <v>126</v>
      </c>
    </row>
    <row r="1700" spans="1:6" hidden="1">
      <c r="A1700">
        <v>1698</v>
      </c>
      <c r="B1700">
        <v>2318</v>
      </c>
      <c r="C1700" t="s">
        <v>3383</v>
      </c>
      <c r="D1700">
        <v>74</v>
      </c>
      <c r="E1700" t="s">
        <v>1985</v>
      </c>
      <c r="F1700" t="s">
        <v>26</v>
      </c>
    </row>
    <row r="1701" spans="1:6" hidden="1">
      <c r="A1701">
        <v>1699</v>
      </c>
      <c r="B1701">
        <v>2318</v>
      </c>
      <c r="C1701" t="s">
        <v>3384</v>
      </c>
      <c r="D1701">
        <v>74</v>
      </c>
      <c r="E1701" t="s">
        <v>1987</v>
      </c>
      <c r="F1701" t="s">
        <v>97</v>
      </c>
    </row>
    <row r="1702" spans="1:6" hidden="1">
      <c r="A1702">
        <v>1700</v>
      </c>
      <c r="B1702">
        <v>2318</v>
      </c>
      <c r="C1702" t="s">
        <v>3385</v>
      </c>
      <c r="D1702">
        <v>74</v>
      </c>
      <c r="E1702" t="s">
        <v>1997</v>
      </c>
      <c r="F1702" t="s">
        <v>82</v>
      </c>
    </row>
    <row r="1703" spans="1:6" hidden="1">
      <c r="A1703">
        <v>1701</v>
      </c>
      <c r="B1703">
        <v>2318</v>
      </c>
      <c r="C1703" t="s">
        <v>3386</v>
      </c>
      <c r="D1703">
        <v>74</v>
      </c>
      <c r="E1703" t="s">
        <v>1985</v>
      </c>
      <c r="F1703" t="s">
        <v>106</v>
      </c>
    </row>
    <row r="1704" spans="1:6" hidden="1">
      <c r="A1704">
        <v>1702</v>
      </c>
      <c r="B1704">
        <v>2318</v>
      </c>
      <c r="C1704" t="s">
        <v>3387</v>
      </c>
      <c r="D1704">
        <v>74</v>
      </c>
      <c r="E1704" t="s">
        <v>1993</v>
      </c>
      <c r="F1704" t="s">
        <v>133</v>
      </c>
    </row>
    <row r="1705" spans="1:6" hidden="1">
      <c r="A1705">
        <v>1703</v>
      </c>
      <c r="B1705">
        <v>2318</v>
      </c>
      <c r="C1705" t="s">
        <v>3388</v>
      </c>
      <c r="D1705">
        <v>74</v>
      </c>
      <c r="E1705" t="s">
        <v>1988</v>
      </c>
      <c r="F1705" t="s">
        <v>84</v>
      </c>
    </row>
    <row r="1706" spans="1:6" hidden="1">
      <c r="A1706">
        <v>1704</v>
      </c>
      <c r="B1706">
        <v>2318</v>
      </c>
      <c r="C1706" t="s">
        <v>689</v>
      </c>
      <c r="D1706">
        <v>74</v>
      </c>
      <c r="E1706" t="s">
        <v>1978</v>
      </c>
      <c r="F1706" t="s">
        <v>64</v>
      </c>
    </row>
    <row r="1707" spans="1:6" hidden="1">
      <c r="A1707">
        <v>1705</v>
      </c>
      <c r="B1707">
        <v>2318</v>
      </c>
      <c r="C1707" t="s">
        <v>3389</v>
      </c>
      <c r="D1707">
        <v>74</v>
      </c>
      <c r="E1707" t="s">
        <v>1983</v>
      </c>
      <c r="F1707" t="s">
        <v>110</v>
      </c>
    </row>
    <row r="1708" spans="1:6" hidden="1">
      <c r="A1708">
        <v>1706</v>
      </c>
      <c r="B1708">
        <v>2318</v>
      </c>
      <c r="C1708" t="s">
        <v>3390</v>
      </c>
      <c r="D1708">
        <v>74</v>
      </c>
      <c r="E1708" t="s">
        <v>1987</v>
      </c>
      <c r="F1708" t="s">
        <v>2500</v>
      </c>
    </row>
    <row r="1709" spans="1:6" hidden="1">
      <c r="A1709">
        <v>1707</v>
      </c>
      <c r="B1709">
        <v>2318</v>
      </c>
      <c r="C1709" t="s">
        <v>3391</v>
      </c>
      <c r="D1709">
        <v>74</v>
      </c>
      <c r="E1709" t="s">
        <v>1978</v>
      </c>
      <c r="F1709" t="s">
        <v>135</v>
      </c>
    </row>
    <row r="1710" spans="1:6" hidden="1">
      <c r="A1710">
        <v>1708</v>
      </c>
      <c r="B1710">
        <v>2318</v>
      </c>
      <c r="C1710" t="s">
        <v>3392</v>
      </c>
      <c r="D1710">
        <v>74</v>
      </c>
      <c r="E1710" t="s">
        <v>1982</v>
      </c>
      <c r="F1710" t="s">
        <v>2500</v>
      </c>
    </row>
    <row r="1711" spans="1:6" hidden="1">
      <c r="A1711">
        <v>1709</v>
      </c>
      <c r="B1711">
        <v>2318</v>
      </c>
      <c r="C1711" t="s">
        <v>3393</v>
      </c>
      <c r="D1711">
        <v>74</v>
      </c>
      <c r="E1711" t="s">
        <v>1979</v>
      </c>
      <c r="F1711" t="s">
        <v>2314</v>
      </c>
    </row>
    <row r="1712" spans="1:6" hidden="1">
      <c r="A1712">
        <v>1710</v>
      </c>
      <c r="B1712">
        <v>2318</v>
      </c>
      <c r="C1712" t="s">
        <v>3394</v>
      </c>
      <c r="D1712">
        <v>74</v>
      </c>
      <c r="E1712" t="s">
        <v>1991</v>
      </c>
      <c r="F1712" t="s">
        <v>117</v>
      </c>
    </row>
    <row r="1713" spans="1:6" hidden="1">
      <c r="A1713">
        <v>1711</v>
      </c>
      <c r="B1713">
        <v>2318</v>
      </c>
      <c r="C1713" t="s">
        <v>3395</v>
      </c>
      <c r="D1713">
        <v>74</v>
      </c>
      <c r="E1713" t="s">
        <v>1993</v>
      </c>
      <c r="F1713" t="s">
        <v>138</v>
      </c>
    </row>
    <row r="1714" spans="1:6" hidden="1">
      <c r="A1714">
        <v>1712</v>
      </c>
      <c r="B1714">
        <v>2318</v>
      </c>
      <c r="C1714" t="s">
        <v>3396</v>
      </c>
      <c r="D1714">
        <v>74</v>
      </c>
      <c r="E1714" t="s">
        <v>1997</v>
      </c>
      <c r="F1714" t="s">
        <v>126</v>
      </c>
    </row>
    <row r="1715" spans="1:6" hidden="1">
      <c r="A1715">
        <v>1713</v>
      </c>
      <c r="B1715">
        <v>2318</v>
      </c>
      <c r="C1715" t="s">
        <v>3397</v>
      </c>
      <c r="D1715">
        <v>74</v>
      </c>
      <c r="E1715" t="s">
        <v>1983</v>
      </c>
      <c r="F1715" t="s">
        <v>2017</v>
      </c>
    </row>
    <row r="1716" spans="1:6" hidden="1">
      <c r="A1716">
        <v>1714</v>
      </c>
      <c r="B1716">
        <v>2318</v>
      </c>
      <c r="C1716" t="s">
        <v>3398</v>
      </c>
      <c r="D1716">
        <v>74</v>
      </c>
      <c r="E1716" t="s">
        <v>1983</v>
      </c>
      <c r="F1716" t="s">
        <v>70</v>
      </c>
    </row>
    <row r="1717" spans="1:6" hidden="1">
      <c r="A1717">
        <v>1715</v>
      </c>
      <c r="B1717">
        <v>2318</v>
      </c>
      <c r="C1717" t="s">
        <v>3399</v>
      </c>
      <c r="D1717">
        <v>74</v>
      </c>
      <c r="E1717" t="s">
        <v>1993</v>
      </c>
      <c r="F1717" t="s">
        <v>2180</v>
      </c>
    </row>
    <row r="1718" spans="1:6" hidden="1">
      <c r="A1718">
        <v>1716</v>
      </c>
      <c r="B1718">
        <v>2318</v>
      </c>
      <c r="C1718" t="s">
        <v>3400</v>
      </c>
      <c r="D1718">
        <v>74</v>
      </c>
      <c r="E1718" t="s">
        <v>1997</v>
      </c>
      <c r="F1718" t="s">
        <v>2569</v>
      </c>
    </row>
    <row r="1719" spans="1:6" hidden="1">
      <c r="A1719">
        <v>1717</v>
      </c>
      <c r="B1719">
        <v>2318</v>
      </c>
      <c r="C1719" t="s">
        <v>3401</v>
      </c>
      <c r="D1719">
        <v>74</v>
      </c>
      <c r="E1719" t="s">
        <v>1978</v>
      </c>
      <c r="F1719" t="s">
        <v>88</v>
      </c>
    </row>
    <row r="1720" spans="1:6" hidden="1">
      <c r="A1720">
        <v>1718</v>
      </c>
      <c r="B1720">
        <v>2318</v>
      </c>
      <c r="C1720" t="s">
        <v>3402</v>
      </c>
      <c r="D1720">
        <v>74</v>
      </c>
      <c r="E1720" t="s">
        <v>1985</v>
      </c>
      <c r="F1720" t="s">
        <v>2000</v>
      </c>
    </row>
    <row r="1721" spans="1:6" hidden="1">
      <c r="A1721">
        <v>1719</v>
      </c>
      <c r="B1721">
        <v>2318</v>
      </c>
      <c r="C1721" t="s">
        <v>3403</v>
      </c>
      <c r="D1721">
        <v>74</v>
      </c>
      <c r="E1721" t="s">
        <v>1982</v>
      </c>
      <c r="F1721" t="s">
        <v>97</v>
      </c>
    </row>
    <row r="1722" spans="1:6" hidden="1">
      <c r="A1722">
        <v>1720</v>
      </c>
      <c r="B1722">
        <v>2318</v>
      </c>
      <c r="C1722" t="s">
        <v>3404</v>
      </c>
      <c r="D1722">
        <v>74</v>
      </c>
      <c r="E1722" t="s">
        <v>1979</v>
      </c>
      <c r="F1722" t="s">
        <v>97</v>
      </c>
    </row>
    <row r="1723" spans="1:6" hidden="1">
      <c r="A1723">
        <v>1721</v>
      </c>
      <c r="B1723">
        <v>2318</v>
      </c>
      <c r="C1723" t="s">
        <v>3405</v>
      </c>
      <c r="D1723">
        <v>74</v>
      </c>
      <c r="E1723" t="s">
        <v>1979</v>
      </c>
      <c r="F1723" t="s">
        <v>88</v>
      </c>
    </row>
    <row r="1724" spans="1:6" hidden="1">
      <c r="A1724">
        <v>1722</v>
      </c>
      <c r="B1724">
        <v>2318</v>
      </c>
      <c r="C1724" t="s">
        <v>3406</v>
      </c>
      <c r="D1724">
        <v>74</v>
      </c>
      <c r="E1724" t="s">
        <v>1983</v>
      </c>
      <c r="F1724" t="s">
        <v>2071</v>
      </c>
    </row>
    <row r="1725" spans="1:6" hidden="1">
      <c r="A1725">
        <v>1723</v>
      </c>
      <c r="B1725">
        <v>2318</v>
      </c>
      <c r="C1725" t="s">
        <v>3407</v>
      </c>
      <c r="D1725">
        <v>74</v>
      </c>
      <c r="E1725" t="s">
        <v>1983</v>
      </c>
      <c r="F1725" t="s">
        <v>88</v>
      </c>
    </row>
    <row r="1726" spans="1:6" hidden="1">
      <c r="A1726">
        <v>1724</v>
      </c>
      <c r="B1726">
        <v>2318</v>
      </c>
      <c r="C1726" t="s">
        <v>3408</v>
      </c>
      <c r="D1726">
        <v>74</v>
      </c>
      <c r="E1726" t="s">
        <v>1987</v>
      </c>
      <c r="F1726" t="s">
        <v>117</v>
      </c>
    </row>
    <row r="1727" spans="1:6" hidden="1">
      <c r="A1727">
        <v>1725</v>
      </c>
      <c r="B1727">
        <v>2318</v>
      </c>
      <c r="C1727" t="s">
        <v>3409</v>
      </c>
      <c r="D1727">
        <v>74</v>
      </c>
      <c r="E1727" t="s">
        <v>1993</v>
      </c>
      <c r="F1727" t="s">
        <v>2000</v>
      </c>
    </row>
    <row r="1728" spans="1:6" hidden="1">
      <c r="A1728">
        <v>1726</v>
      </c>
      <c r="B1728">
        <v>2318</v>
      </c>
      <c r="C1728" t="s">
        <v>3410</v>
      </c>
      <c r="D1728">
        <v>74</v>
      </c>
      <c r="E1728" t="s">
        <v>1997</v>
      </c>
      <c r="F1728" t="s">
        <v>2540</v>
      </c>
    </row>
    <row r="1729" spans="1:6" hidden="1">
      <c r="A1729">
        <v>1727</v>
      </c>
      <c r="B1729">
        <v>2318</v>
      </c>
      <c r="C1729" t="s">
        <v>3411</v>
      </c>
      <c r="D1729">
        <v>74</v>
      </c>
      <c r="E1729" t="s">
        <v>1993</v>
      </c>
      <c r="F1729" t="s">
        <v>135</v>
      </c>
    </row>
    <row r="1730" spans="1:6" hidden="1">
      <c r="A1730">
        <v>1728</v>
      </c>
      <c r="B1730">
        <v>2318</v>
      </c>
      <c r="C1730" t="s">
        <v>3412</v>
      </c>
      <c r="D1730">
        <v>74</v>
      </c>
      <c r="E1730" t="s">
        <v>1978</v>
      </c>
      <c r="F1730" t="s">
        <v>2000</v>
      </c>
    </row>
    <row r="1731" spans="1:6" hidden="1">
      <c r="A1731">
        <v>1729</v>
      </c>
      <c r="B1731">
        <v>2318</v>
      </c>
      <c r="C1731" t="s">
        <v>3413</v>
      </c>
      <c r="D1731">
        <v>74</v>
      </c>
      <c r="E1731" t="s">
        <v>1982</v>
      </c>
      <c r="F1731" t="s">
        <v>2192</v>
      </c>
    </row>
    <row r="1732" spans="1:6" hidden="1">
      <c r="A1732">
        <v>1730</v>
      </c>
      <c r="B1732">
        <v>2318</v>
      </c>
      <c r="C1732" t="s">
        <v>453</v>
      </c>
      <c r="D1732">
        <v>74</v>
      </c>
      <c r="E1732" t="s">
        <v>1997</v>
      </c>
      <c r="F1732" t="s">
        <v>43</v>
      </c>
    </row>
    <row r="1733" spans="1:6" hidden="1">
      <c r="A1733">
        <v>1731</v>
      </c>
      <c r="B1733">
        <v>2318</v>
      </c>
      <c r="C1733" t="s">
        <v>3414</v>
      </c>
      <c r="D1733">
        <v>74</v>
      </c>
      <c r="E1733" t="s">
        <v>1978</v>
      </c>
      <c r="F1733" t="s">
        <v>2017</v>
      </c>
    </row>
    <row r="1734" spans="1:6" hidden="1">
      <c r="A1734">
        <v>1732</v>
      </c>
      <c r="B1734">
        <v>2318</v>
      </c>
      <c r="C1734" t="s">
        <v>3415</v>
      </c>
      <c r="D1734">
        <v>74</v>
      </c>
      <c r="E1734" t="s">
        <v>1982</v>
      </c>
      <c r="F1734" t="s">
        <v>2011</v>
      </c>
    </row>
    <row r="1735" spans="1:6" hidden="1">
      <c r="A1735">
        <v>1733</v>
      </c>
      <c r="B1735">
        <v>2318</v>
      </c>
      <c r="C1735" t="s">
        <v>1479</v>
      </c>
      <c r="D1735">
        <v>74</v>
      </c>
      <c r="E1735" t="s">
        <v>1988</v>
      </c>
      <c r="F1735" t="s">
        <v>133</v>
      </c>
    </row>
    <row r="1736" spans="1:6" hidden="1">
      <c r="A1736">
        <v>1734</v>
      </c>
      <c r="B1736">
        <v>2318</v>
      </c>
      <c r="C1736" t="s">
        <v>3416</v>
      </c>
      <c r="D1736">
        <v>74</v>
      </c>
      <c r="E1736" t="s">
        <v>1983</v>
      </c>
      <c r="F1736" t="s">
        <v>104</v>
      </c>
    </row>
    <row r="1737" spans="1:6" hidden="1">
      <c r="A1737">
        <v>1735</v>
      </c>
      <c r="B1737">
        <v>2318</v>
      </c>
      <c r="C1737" t="s">
        <v>3417</v>
      </c>
      <c r="D1737">
        <v>74</v>
      </c>
      <c r="E1737" t="s">
        <v>1988</v>
      </c>
      <c r="F1737" t="s">
        <v>106</v>
      </c>
    </row>
    <row r="1738" spans="1:6" hidden="1">
      <c r="A1738">
        <v>1736</v>
      </c>
      <c r="B1738">
        <v>2318</v>
      </c>
      <c r="C1738" t="s">
        <v>3418</v>
      </c>
      <c r="D1738">
        <v>74</v>
      </c>
      <c r="E1738" t="s">
        <v>1991</v>
      </c>
      <c r="F1738" t="s">
        <v>2000</v>
      </c>
    </row>
    <row r="1739" spans="1:6" hidden="1">
      <c r="A1739">
        <v>1737</v>
      </c>
      <c r="B1739">
        <v>2318</v>
      </c>
      <c r="C1739" t="s">
        <v>3419</v>
      </c>
      <c r="D1739">
        <v>74</v>
      </c>
      <c r="E1739" t="s">
        <v>1987</v>
      </c>
      <c r="F1739" t="s">
        <v>135</v>
      </c>
    </row>
    <row r="1740" spans="1:6" hidden="1">
      <c r="A1740">
        <v>1738</v>
      </c>
      <c r="B1740">
        <v>2318</v>
      </c>
      <c r="C1740" t="s">
        <v>3420</v>
      </c>
      <c r="D1740">
        <v>74</v>
      </c>
      <c r="E1740" t="s">
        <v>1979</v>
      </c>
      <c r="F1740" t="s">
        <v>2000</v>
      </c>
    </row>
    <row r="1741" spans="1:6" hidden="1">
      <c r="A1741">
        <v>1739</v>
      </c>
      <c r="B1741">
        <v>2318</v>
      </c>
      <c r="C1741" t="s">
        <v>3421</v>
      </c>
      <c r="D1741">
        <v>74</v>
      </c>
      <c r="E1741" t="s">
        <v>1979</v>
      </c>
      <c r="F1741" t="s">
        <v>97</v>
      </c>
    </row>
    <row r="1742" spans="1:6" hidden="1">
      <c r="A1742">
        <v>1740</v>
      </c>
      <c r="B1742">
        <v>2318</v>
      </c>
      <c r="C1742" t="s">
        <v>3422</v>
      </c>
      <c r="D1742">
        <v>74</v>
      </c>
      <c r="E1742" t="s">
        <v>1979</v>
      </c>
      <c r="F1742" t="s">
        <v>97</v>
      </c>
    </row>
    <row r="1743" spans="1:6" hidden="1">
      <c r="A1743">
        <v>1741</v>
      </c>
      <c r="B1743">
        <v>2318</v>
      </c>
      <c r="C1743" t="s">
        <v>3423</v>
      </c>
      <c r="D1743">
        <v>74</v>
      </c>
      <c r="E1743" t="s">
        <v>1993</v>
      </c>
      <c r="F1743" t="s">
        <v>117</v>
      </c>
    </row>
    <row r="1744" spans="1:6" hidden="1">
      <c r="A1744">
        <v>1742</v>
      </c>
      <c r="B1744">
        <v>2318</v>
      </c>
      <c r="C1744" t="s">
        <v>3424</v>
      </c>
      <c r="D1744">
        <v>74</v>
      </c>
      <c r="E1744" t="s">
        <v>1997</v>
      </c>
      <c r="F1744" t="s">
        <v>53</v>
      </c>
    </row>
    <row r="1745" spans="1:6" hidden="1">
      <c r="A1745">
        <v>1743</v>
      </c>
      <c r="B1745">
        <v>2318</v>
      </c>
      <c r="C1745" t="s">
        <v>3425</v>
      </c>
      <c r="D1745">
        <v>74</v>
      </c>
      <c r="E1745" t="s">
        <v>1987</v>
      </c>
      <c r="F1745" t="s">
        <v>126</v>
      </c>
    </row>
    <row r="1746" spans="1:6" hidden="1">
      <c r="A1746">
        <v>1744</v>
      </c>
      <c r="B1746">
        <v>2318</v>
      </c>
      <c r="C1746" t="s">
        <v>3426</v>
      </c>
      <c r="D1746">
        <v>74</v>
      </c>
      <c r="E1746" t="s">
        <v>1982</v>
      </c>
      <c r="F1746" t="s">
        <v>53</v>
      </c>
    </row>
    <row r="1747" spans="1:6" hidden="1">
      <c r="A1747">
        <v>1745</v>
      </c>
      <c r="B1747">
        <v>2318</v>
      </c>
      <c r="C1747" t="s">
        <v>3427</v>
      </c>
      <c r="D1747">
        <v>74</v>
      </c>
      <c r="E1747" t="s">
        <v>1988</v>
      </c>
      <c r="F1747" t="s">
        <v>117</v>
      </c>
    </row>
    <row r="1748" spans="1:6" hidden="1">
      <c r="A1748">
        <v>1746</v>
      </c>
      <c r="B1748">
        <v>2318</v>
      </c>
      <c r="C1748" t="s">
        <v>3428</v>
      </c>
      <c r="D1748">
        <v>74</v>
      </c>
      <c r="E1748" t="s">
        <v>2001</v>
      </c>
      <c r="F1748" t="s">
        <v>2000</v>
      </c>
    </row>
    <row r="1749" spans="1:6" hidden="1">
      <c r="A1749">
        <v>1747</v>
      </c>
      <c r="B1749">
        <v>2318</v>
      </c>
      <c r="C1749" t="s">
        <v>3429</v>
      </c>
      <c r="D1749">
        <v>74</v>
      </c>
      <c r="E1749" t="s">
        <v>1978</v>
      </c>
      <c r="F1749" t="s">
        <v>133</v>
      </c>
    </row>
    <row r="1750" spans="1:6" hidden="1">
      <c r="A1750">
        <v>1748</v>
      </c>
      <c r="B1750">
        <v>2318</v>
      </c>
      <c r="C1750" t="s">
        <v>3430</v>
      </c>
      <c r="D1750">
        <v>74</v>
      </c>
      <c r="E1750" t="s">
        <v>1985</v>
      </c>
      <c r="F1750" t="s">
        <v>97</v>
      </c>
    </row>
    <row r="1751" spans="1:6" hidden="1">
      <c r="A1751">
        <v>1749</v>
      </c>
      <c r="B1751">
        <v>2318</v>
      </c>
      <c r="C1751" t="s">
        <v>3431</v>
      </c>
      <c r="D1751">
        <v>74</v>
      </c>
      <c r="E1751" t="s">
        <v>1983</v>
      </c>
      <c r="F1751" t="s">
        <v>2672</v>
      </c>
    </row>
    <row r="1752" spans="1:6" hidden="1">
      <c r="A1752">
        <v>1750</v>
      </c>
      <c r="B1752">
        <v>2318</v>
      </c>
      <c r="C1752" t="s">
        <v>3432</v>
      </c>
      <c r="D1752">
        <v>74</v>
      </c>
      <c r="E1752" t="s">
        <v>1987</v>
      </c>
      <c r="F1752" t="s">
        <v>133</v>
      </c>
    </row>
    <row r="1753" spans="1:6" hidden="1">
      <c r="A1753">
        <v>1751</v>
      </c>
      <c r="B1753">
        <v>2318</v>
      </c>
      <c r="C1753" t="s">
        <v>3433</v>
      </c>
      <c r="D1753">
        <v>74</v>
      </c>
      <c r="E1753" t="s">
        <v>1997</v>
      </c>
      <c r="F1753" t="s">
        <v>2192</v>
      </c>
    </row>
    <row r="1754" spans="1:6" hidden="1">
      <c r="A1754">
        <v>1752</v>
      </c>
      <c r="B1754">
        <v>2318</v>
      </c>
      <c r="C1754" t="s">
        <v>3434</v>
      </c>
      <c r="D1754">
        <v>74</v>
      </c>
      <c r="E1754" t="s">
        <v>2001</v>
      </c>
      <c r="F1754" t="s">
        <v>56</v>
      </c>
    </row>
    <row r="1755" spans="1:6" hidden="1">
      <c r="A1755">
        <v>1753</v>
      </c>
      <c r="B1755">
        <v>2318</v>
      </c>
      <c r="C1755" t="s">
        <v>3435</v>
      </c>
      <c r="D1755">
        <v>74</v>
      </c>
      <c r="E1755" t="s">
        <v>1987</v>
      </c>
      <c r="F1755" t="s">
        <v>122</v>
      </c>
    </row>
    <row r="1756" spans="1:6" hidden="1">
      <c r="A1756">
        <v>1754</v>
      </c>
      <c r="B1756">
        <v>2318</v>
      </c>
      <c r="C1756" t="s">
        <v>3436</v>
      </c>
      <c r="D1756">
        <v>74</v>
      </c>
      <c r="E1756" t="s">
        <v>1983</v>
      </c>
      <c r="F1756" t="s">
        <v>135</v>
      </c>
    </row>
    <row r="1757" spans="1:6" hidden="1">
      <c r="A1757">
        <v>1755</v>
      </c>
      <c r="B1757">
        <v>2318</v>
      </c>
      <c r="C1757" t="s">
        <v>3437</v>
      </c>
      <c r="D1757">
        <v>74</v>
      </c>
      <c r="E1757" t="s">
        <v>1978</v>
      </c>
      <c r="F1757" t="s">
        <v>56</v>
      </c>
    </row>
    <row r="1758" spans="1:6" hidden="1">
      <c r="A1758">
        <v>1756</v>
      </c>
      <c r="B1758">
        <v>2318</v>
      </c>
      <c r="C1758" t="s">
        <v>3438</v>
      </c>
      <c r="D1758">
        <v>74</v>
      </c>
      <c r="E1758" t="s">
        <v>2009</v>
      </c>
      <c r="F1758" t="s">
        <v>106</v>
      </c>
    </row>
    <row r="1759" spans="1:6" hidden="1">
      <c r="A1759">
        <v>1757</v>
      </c>
      <c r="B1759">
        <v>2318</v>
      </c>
      <c r="C1759" t="s">
        <v>3439</v>
      </c>
      <c r="D1759">
        <v>74</v>
      </c>
      <c r="E1759" t="s">
        <v>1978</v>
      </c>
      <c r="F1759" t="s">
        <v>2192</v>
      </c>
    </row>
    <row r="1760" spans="1:6" hidden="1">
      <c r="A1760">
        <v>1758</v>
      </c>
      <c r="B1760">
        <v>2318</v>
      </c>
      <c r="C1760" t="s">
        <v>3440</v>
      </c>
      <c r="D1760">
        <v>74</v>
      </c>
      <c r="E1760" t="s">
        <v>1978</v>
      </c>
      <c r="F1760" t="s">
        <v>2192</v>
      </c>
    </row>
    <row r="1761" spans="1:6" hidden="1">
      <c r="A1761">
        <v>1759</v>
      </c>
      <c r="B1761">
        <v>2318</v>
      </c>
      <c r="C1761" t="s">
        <v>1229</v>
      </c>
      <c r="D1761">
        <v>74</v>
      </c>
      <c r="E1761" t="s">
        <v>1982</v>
      </c>
      <c r="F1761" t="s">
        <v>110</v>
      </c>
    </row>
    <row r="1762" spans="1:6" hidden="1">
      <c r="A1762">
        <v>1760</v>
      </c>
      <c r="B1762">
        <v>2318</v>
      </c>
      <c r="C1762" t="s">
        <v>3441</v>
      </c>
      <c r="D1762">
        <v>74</v>
      </c>
      <c r="E1762" t="s">
        <v>1993</v>
      </c>
      <c r="F1762" t="s">
        <v>84</v>
      </c>
    </row>
    <row r="1763" spans="1:6" hidden="1">
      <c r="A1763">
        <v>1761</v>
      </c>
      <c r="B1763">
        <v>2318</v>
      </c>
      <c r="C1763" t="s">
        <v>3442</v>
      </c>
      <c r="D1763">
        <v>74</v>
      </c>
      <c r="E1763" t="s">
        <v>1985</v>
      </c>
      <c r="F1763" t="s">
        <v>135</v>
      </c>
    </row>
    <row r="1764" spans="1:6" hidden="1">
      <c r="A1764">
        <v>1762</v>
      </c>
      <c r="B1764">
        <v>2318</v>
      </c>
      <c r="C1764" t="s">
        <v>3443</v>
      </c>
      <c r="D1764">
        <v>74</v>
      </c>
      <c r="E1764" t="s">
        <v>1983</v>
      </c>
      <c r="F1764" t="s">
        <v>135</v>
      </c>
    </row>
    <row r="1765" spans="1:6" hidden="1">
      <c r="A1765">
        <v>1763</v>
      </c>
      <c r="B1765">
        <v>2318</v>
      </c>
      <c r="C1765" t="s">
        <v>3444</v>
      </c>
      <c r="D1765">
        <v>74</v>
      </c>
      <c r="E1765" t="s">
        <v>1993</v>
      </c>
      <c r="F1765" t="s">
        <v>106</v>
      </c>
    </row>
    <row r="1766" spans="1:6" hidden="1">
      <c r="A1766">
        <v>1764</v>
      </c>
      <c r="B1766">
        <v>2318</v>
      </c>
      <c r="C1766" t="s">
        <v>3445</v>
      </c>
      <c r="D1766">
        <v>74</v>
      </c>
      <c r="E1766" t="s">
        <v>1985</v>
      </c>
      <c r="F1766" t="s">
        <v>2715</v>
      </c>
    </row>
    <row r="1767" spans="1:6" hidden="1">
      <c r="A1767">
        <v>1765</v>
      </c>
      <c r="B1767">
        <v>2318</v>
      </c>
      <c r="C1767" t="s">
        <v>3446</v>
      </c>
      <c r="D1767">
        <v>74</v>
      </c>
      <c r="E1767" t="s">
        <v>1978</v>
      </c>
      <c r="F1767" t="s">
        <v>117</v>
      </c>
    </row>
    <row r="1768" spans="1:6" hidden="1">
      <c r="A1768">
        <v>1766</v>
      </c>
      <c r="B1768">
        <v>2318</v>
      </c>
      <c r="C1768" t="s">
        <v>3447</v>
      </c>
      <c r="D1768">
        <v>74</v>
      </c>
      <c r="E1768" t="s">
        <v>1983</v>
      </c>
      <c r="F1768" t="s">
        <v>2831</v>
      </c>
    </row>
    <row r="1769" spans="1:6" hidden="1">
      <c r="A1769">
        <v>1767</v>
      </c>
      <c r="B1769">
        <v>2318</v>
      </c>
      <c r="C1769" t="s">
        <v>3448</v>
      </c>
      <c r="D1769">
        <v>74</v>
      </c>
      <c r="E1769" t="s">
        <v>1991</v>
      </c>
      <c r="F1769" t="s">
        <v>117</v>
      </c>
    </row>
    <row r="1770" spans="1:6" hidden="1">
      <c r="A1770">
        <v>1768</v>
      </c>
      <c r="B1770">
        <v>2318</v>
      </c>
      <c r="C1770" t="s">
        <v>3449</v>
      </c>
      <c r="D1770">
        <v>74</v>
      </c>
      <c r="E1770" t="s">
        <v>1978</v>
      </c>
      <c r="F1770" t="s">
        <v>117</v>
      </c>
    </row>
    <row r="1771" spans="1:6" hidden="1">
      <c r="A1771">
        <v>1769</v>
      </c>
      <c r="B1771">
        <v>2318</v>
      </c>
      <c r="C1771" t="s">
        <v>3450</v>
      </c>
      <c r="D1771">
        <v>74</v>
      </c>
      <c r="E1771" t="s">
        <v>1979</v>
      </c>
      <c r="F1771" t="s">
        <v>2672</v>
      </c>
    </row>
    <row r="1772" spans="1:6" hidden="1">
      <c r="A1772">
        <v>1770</v>
      </c>
      <c r="B1772">
        <v>2318</v>
      </c>
      <c r="C1772" t="s">
        <v>3451</v>
      </c>
      <c r="D1772">
        <v>74</v>
      </c>
      <c r="E1772" t="s">
        <v>1983</v>
      </c>
      <c r="F1772" t="s">
        <v>3312</v>
      </c>
    </row>
    <row r="1773" spans="1:6" hidden="1">
      <c r="A1773">
        <v>1771</v>
      </c>
      <c r="B1773">
        <v>2318</v>
      </c>
      <c r="C1773" t="s">
        <v>3452</v>
      </c>
      <c r="D1773">
        <v>74</v>
      </c>
      <c r="E1773" t="s">
        <v>1982</v>
      </c>
      <c r="F1773" t="s">
        <v>2266</v>
      </c>
    </row>
    <row r="1774" spans="1:6" hidden="1">
      <c r="A1774">
        <v>1772</v>
      </c>
      <c r="B1774">
        <v>2318</v>
      </c>
      <c r="C1774" t="s">
        <v>3453</v>
      </c>
      <c r="D1774">
        <v>74</v>
      </c>
      <c r="E1774" t="s">
        <v>1979</v>
      </c>
      <c r="F1774" t="s">
        <v>2000</v>
      </c>
    </row>
    <row r="1775" spans="1:6" hidden="1">
      <c r="A1775">
        <v>1773</v>
      </c>
      <c r="B1775">
        <v>2318</v>
      </c>
      <c r="C1775" t="s">
        <v>3454</v>
      </c>
      <c r="D1775">
        <v>74</v>
      </c>
      <c r="E1775" t="s">
        <v>1988</v>
      </c>
      <c r="F1775" t="s">
        <v>135</v>
      </c>
    </row>
    <row r="1776" spans="1:6" hidden="1">
      <c r="A1776">
        <v>1774</v>
      </c>
      <c r="B1776">
        <v>2318</v>
      </c>
      <c r="C1776" t="s">
        <v>3455</v>
      </c>
      <c r="D1776">
        <v>74</v>
      </c>
      <c r="E1776" t="s">
        <v>1982</v>
      </c>
      <c r="F1776" t="s">
        <v>64</v>
      </c>
    </row>
    <row r="1777" spans="1:6" hidden="1">
      <c r="A1777">
        <v>1775</v>
      </c>
      <c r="B1777">
        <v>2318</v>
      </c>
      <c r="C1777" t="s">
        <v>3456</v>
      </c>
      <c r="D1777">
        <v>74</v>
      </c>
      <c r="E1777" t="s">
        <v>1983</v>
      </c>
      <c r="F1777" t="s">
        <v>97</v>
      </c>
    </row>
    <row r="1778" spans="1:6" hidden="1">
      <c r="A1778">
        <v>1776</v>
      </c>
      <c r="B1778">
        <v>2318</v>
      </c>
      <c r="C1778" t="s">
        <v>3457</v>
      </c>
      <c r="D1778">
        <v>74</v>
      </c>
      <c r="E1778" t="s">
        <v>1978</v>
      </c>
      <c r="F1778" t="s">
        <v>2000</v>
      </c>
    </row>
    <row r="1779" spans="1:6" hidden="1">
      <c r="A1779">
        <v>1777</v>
      </c>
      <c r="B1779">
        <v>2318</v>
      </c>
      <c r="C1779" t="s">
        <v>3458</v>
      </c>
      <c r="D1779">
        <v>74</v>
      </c>
      <c r="E1779" t="s">
        <v>2001</v>
      </c>
      <c r="F1779" t="s">
        <v>106</v>
      </c>
    </row>
    <row r="1780" spans="1:6" hidden="1">
      <c r="A1780">
        <v>1778</v>
      </c>
      <c r="B1780">
        <v>2318</v>
      </c>
      <c r="C1780" t="s">
        <v>751</v>
      </c>
      <c r="D1780">
        <v>74</v>
      </c>
      <c r="E1780" t="s">
        <v>1979</v>
      </c>
      <c r="F1780" t="s">
        <v>70</v>
      </c>
    </row>
    <row r="1781" spans="1:6" hidden="1">
      <c r="A1781">
        <v>1779</v>
      </c>
      <c r="B1781">
        <v>2318</v>
      </c>
      <c r="C1781" t="s">
        <v>3459</v>
      </c>
      <c r="D1781">
        <v>74</v>
      </c>
      <c r="E1781" t="s">
        <v>1978</v>
      </c>
      <c r="F1781" t="s">
        <v>3014</v>
      </c>
    </row>
    <row r="1782" spans="1:6" hidden="1">
      <c r="A1782">
        <v>1780</v>
      </c>
      <c r="B1782">
        <v>2318</v>
      </c>
      <c r="C1782" t="s">
        <v>3460</v>
      </c>
      <c r="D1782">
        <v>74</v>
      </c>
      <c r="E1782" t="s">
        <v>1983</v>
      </c>
      <c r="F1782" t="s">
        <v>122</v>
      </c>
    </row>
    <row r="1783" spans="1:6" hidden="1">
      <c r="A1783">
        <v>1781</v>
      </c>
      <c r="B1783">
        <v>2318</v>
      </c>
      <c r="C1783" t="s">
        <v>3461</v>
      </c>
      <c r="D1783">
        <v>74</v>
      </c>
      <c r="E1783" t="s">
        <v>2001</v>
      </c>
      <c r="F1783" t="s">
        <v>2093</v>
      </c>
    </row>
    <row r="1784" spans="1:6" hidden="1">
      <c r="A1784">
        <v>1782</v>
      </c>
      <c r="B1784">
        <v>2318</v>
      </c>
      <c r="C1784" t="s">
        <v>3462</v>
      </c>
      <c r="D1784">
        <v>74</v>
      </c>
      <c r="E1784" t="s">
        <v>1993</v>
      </c>
      <c r="F1784" t="s">
        <v>117</v>
      </c>
    </row>
    <row r="1785" spans="1:6" hidden="1">
      <c r="A1785">
        <v>1783</v>
      </c>
      <c r="B1785">
        <v>2318</v>
      </c>
      <c r="C1785" t="s">
        <v>3463</v>
      </c>
      <c r="D1785">
        <v>74</v>
      </c>
      <c r="E1785" t="s">
        <v>1983</v>
      </c>
      <c r="F1785" t="s">
        <v>53</v>
      </c>
    </row>
    <row r="1786" spans="1:6" hidden="1">
      <c r="A1786">
        <v>1784</v>
      </c>
      <c r="B1786">
        <v>2318</v>
      </c>
      <c r="C1786" t="s">
        <v>3464</v>
      </c>
      <c r="D1786">
        <v>74</v>
      </c>
      <c r="E1786" t="s">
        <v>2009</v>
      </c>
      <c r="F1786" t="s">
        <v>117</v>
      </c>
    </row>
    <row r="1787" spans="1:6" hidden="1">
      <c r="A1787">
        <v>1785</v>
      </c>
      <c r="B1787">
        <v>2318</v>
      </c>
      <c r="C1787" t="s">
        <v>3465</v>
      </c>
      <c r="D1787">
        <v>74</v>
      </c>
      <c r="E1787" t="s">
        <v>1983</v>
      </c>
      <c r="F1787" t="s">
        <v>53</v>
      </c>
    </row>
    <row r="1788" spans="1:6" hidden="1">
      <c r="A1788">
        <v>1786</v>
      </c>
      <c r="B1788">
        <v>2318</v>
      </c>
      <c r="C1788" t="s">
        <v>3466</v>
      </c>
      <c r="D1788">
        <v>74</v>
      </c>
      <c r="E1788" t="s">
        <v>1982</v>
      </c>
      <c r="F1788" t="s">
        <v>53</v>
      </c>
    </row>
    <row r="1789" spans="1:6" hidden="1">
      <c r="A1789">
        <v>1787</v>
      </c>
      <c r="B1789">
        <v>2318</v>
      </c>
      <c r="C1789" t="s">
        <v>3467</v>
      </c>
      <c r="D1789">
        <v>74</v>
      </c>
      <c r="E1789" t="s">
        <v>1987</v>
      </c>
      <c r="F1789" t="s">
        <v>2011</v>
      </c>
    </row>
    <row r="1790" spans="1:6" hidden="1">
      <c r="A1790">
        <v>1788</v>
      </c>
      <c r="B1790">
        <v>2318</v>
      </c>
      <c r="C1790" t="s">
        <v>3468</v>
      </c>
      <c r="D1790">
        <v>74</v>
      </c>
      <c r="E1790" t="s">
        <v>1993</v>
      </c>
      <c r="F1790" t="s">
        <v>88</v>
      </c>
    </row>
    <row r="1791" spans="1:6" hidden="1">
      <c r="A1791">
        <v>1789</v>
      </c>
      <c r="B1791">
        <v>2318</v>
      </c>
      <c r="C1791" t="s">
        <v>3469</v>
      </c>
      <c r="D1791">
        <v>74</v>
      </c>
      <c r="E1791" t="s">
        <v>1997</v>
      </c>
      <c r="F1791" t="s">
        <v>53</v>
      </c>
    </row>
    <row r="1792" spans="1:6" hidden="1">
      <c r="A1792">
        <v>1790</v>
      </c>
      <c r="B1792">
        <v>2318</v>
      </c>
      <c r="C1792" t="s">
        <v>3470</v>
      </c>
      <c r="D1792">
        <v>74</v>
      </c>
      <c r="E1792" t="s">
        <v>1983</v>
      </c>
      <c r="F1792" t="s">
        <v>2838</v>
      </c>
    </row>
    <row r="1793" spans="1:6" hidden="1">
      <c r="A1793">
        <v>1791</v>
      </c>
      <c r="B1793">
        <v>2318</v>
      </c>
      <c r="C1793" t="s">
        <v>1232</v>
      </c>
      <c r="D1793">
        <v>74</v>
      </c>
      <c r="E1793" t="s">
        <v>1978</v>
      </c>
      <c r="F1793" t="s">
        <v>110</v>
      </c>
    </row>
    <row r="1794" spans="1:6" hidden="1">
      <c r="A1794">
        <v>1792</v>
      </c>
      <c r="B1794">
        <v>2318</v>
      </c>
      <c r="C1794" t="s">
        <v>3471</v>
      </c>
      <c r="D1794">
        <v>74</v>
      </c>
      <c r="E1794" t="s">
        <v>1987</v>
      </c>
      <c r="F1794" t="s">
        <v>77</v>
      </c>
    </row>
    <row r="1795" spans="1:6" hidden="1">
      <c r="A1795">
        <v>1793</v>
      </c>
      <c r="B1795">
        <v>2318</v>
      </c>
      <c r="C1795" t="s">
        <v>1606</v>
      </c>
      <c r="D1795">
        <v>74</v>
      </c>
      <c r="E1795" t="s">
        <v>1991</v>
      </c>
      <c r="F1795" t="s">
        <v>142</v>
      </c>
    </row>
    <row r="1796" spans="1:6" hidden="1">
      <c r="A1796">
        <v>1794</v>
      </c>
      <c r="B1796">
        <v>2318</v>
      </c>
      <c r="C1796" t="s">
        <v>3472</v>
      </c>
      <c r="D1796">
        <v>74</v>
      </c>
      <c r="E1796" t="s">
        <v>1978</v>
      </c>
      <c r="F1796" t="s">
        <v>117</v>
      </c>
    </row>
    <row r="1797" spans="1:6" hidden="1">
      <c r="A1797">
        <v>1795</v>
      </c>
      <c r="B1797">
        <v>2318</v>
      </c>
      <c r="C1797" t="s">
        <v>3473</v>
      </c>
      <c r="D1797">
        <v>74</v>
      </c>
      <c r="E1797" t="s">
        <v>1982</v>
      </c>
      <c r="F1797" t="s">
        <v>75</v>
      </c>
    </row>
    <row r="1798" spans="1:6" hidden="1">
      <c r="A1798">
        <v>1796</v>
      </c>
      <c r="B1798">
        <v>2318</v>
      </c>
      <c r="C1798" t="s">
        <v>3474</v>
      </c>
      <c r="D1798">
        <v>74</v>
      </c>
      <c r="E1798" t="s">
        <v>1993</v>
      </c>
      <c r="F1798" t="s">
        <v>106</v>
      </c>
    </row>
    <row r="1799" spans="1:6" hidden="1">
      <c r="A1799">
        <v>1797</v>
      </c>
      <c r="B1799">
        <v>2318</v>
      </c>
      <c r="C1799" t="s">
        <v>3475</v>
      </c>
      <c r="D1799">
        <v>74</v>
      </c>
      <c r="E1799" t="s">
        <v>1983</v>
      </c>
      <c r="F1799" t="s">
        <v>2000</v>
      </c>
    </row>
    <row r="1800" spans="1:6" hidden="1">
      <c r="A1800">
        <v>1798</v>
      </c>
      <c r="B1800">
        <v>2318</v>
      </c>
      <c r="C1800" t="s">
        <v>3476</v>
      </c>
      <c r="D1800">
        <v>74</v>
      </c>
      <c r="E1800" t="s">
        <v>1997</v>
      </c>
      <c r="F1800" t="s">
        <v>2192</v>
      </c>
    </row>
    <row r="1801" spans="1:6" hidden="1">
      <c r="A1801">
        <v>1799</v>
      </c>
      <c r="B1801">
        <v>2318</v>
      </c>
      <c r="C1801" t="s">
        <v>3477</v>
      </c>
      <c r="D1801">
        <v>74</v>
      </c>
      <c r="E1801" t="s">
        <v>1978</v>
      </c>
      <c r="F1801" t="s">
        <v>2314</v>
      </c>
    </row>
    <row r="1802" spans="1:6" hidden="1">
      <c r="A1802">
        <v>1800</v>
      </c>
      <c r="B1802">
        <v>2318</v>
      </c>
      <c r="C1802" t="s">
        <v>3478</v>
      </c>
      <c r="D1802">
        <v>74</v>
      </c>
      <c r="E1802" t="s">
        <v>1993</v>
      </c>
      <c r="F1802" t="s">
        <v>135</v>
      </c>
    </row>
    <row r="1803" spans="1:6" hidden="1">
      <c r="A1803">
        <v>1801</v>
      </c>
      <c r="B1803">
        <v>2318</v>
      </c>
      <c r="C1803" t="s">
        <v>3479</v>
      </c>
      <c r="D1803">
        <v>74</v>
      </c>
      <c r="E1803" t="s">
        <v>1993</v>
      </c>
      <c r="F1803" t="s">
        <v>2180</v>
      </c>
    </row>
    <row r="1804" spans="1:6" hidden="1">
      <c r="A1804">
        <v>1802</v>
      </c>
      <c r="B1804">
        <v>2318</v>
      </c>
      <c r="C1804" t="s">
        <v>3480</v>
      </c>
      <c r="D1804">
        <v>74</v>
      </c>
      <c r="E1804" t="s">
        <v>1993</v>
      </c>
      <c r="F1804" t="s">
        <v>140</v>
      </c>
    </row>
    <row r="1805" spans="1:6" hidden="1">
      <c r="A1805">
        <v>1803</v>
      </c>
      <c r="B1805">
        <v>2318</v>
      </c>
      <c r="C1805" t="s">
        <v>3481</v>
      </c>
      <c r="D1805">
        <v>74</v>
      </c>
      <c r="E1805" t="s">
        <v>1979</v>
      </c>
      <c r="F1805" t="s">
        <v>106</v>
      </c>
    </row>
    <row r="1806" spans="1:6" hidden="1">
      <c r="A1806">
        <v>1804</v>
      </c>
      <c r="B1806">
        <v>2318</v>
      </c>
      <c r="C1806" t="s">
        <v>3482</v>
      </c>
      <c r="D1806">
        <v>74</v>
      </c>
      <c r="E1806" t="s">
        <v>1978</v>
      </c>
      <c r="F1806" t="s">
        <v>133</v>
      </c>
    </row>
    <row r="1807" spans="1:6" hidden="1">
      <c r="A1807">
        <v>1805</v>
      </c>
      <c r="B1807">
        <v>2318</v>
      </c>
      <c r="C1807" t="s">
        <v>3483</v>
      </c>
      <c r="D1807">
        <v>74</v>
      </c>
      <c r="E1807" t="s">
        <v>1987</v>
      </c>
      <c r="F1807" t="s">
        <v>2057</v>
      </c>
    </row>
    <row r="1808" spans="1:6" hidden="1">
      <c r="A1808">
        <v>1806</v>
      </c>
      <c r="B1808">
        <v>2318</v>
      </c>
      <c r="C1808" t="s">
        <v>3484</v>
      </c>
      <c r="D1808">
        <v>74</v>
      </c>
      <c r="E1808" t="s">
        <v>1978</v>
      </c>
      <c r="F1808" t="s">
        <v>2023</v>
      </c>
    </row>
    <row r="1809" spans="1:6" hidden="1">
      <c r="A1809">
        <v>1807</v>
      </c>
      <c r="B1809">
        <v>2318</v>
      </c>
      <c r="C1809" t="s">
        <v>3485</v>
      </c>
      <c r="D1809">
        <v>74</v>
      </c>
      <c r="E1809" t="s">
        <v>1985</v>
      </c>
      <c r="F1809" t="s">
        <v>2023</v>
      </c>
    </row>
    <row r="1810" spans="1:6" hidden="1">
      <c r="A1810">
        <v>1808</v>
      </c>
      <c r="B1810">
        <v>2318</v>
      </c>
      <c r="C1810" t="s">
        <v>3486</v>
      </c>
      <c r="D1810">
        <v>74</v>
      </c>
      <c r="E1810" t="s">
        <v>1993</v>
      </c>
      <c r="F1810" t="s">
        <v>2672</v>
      </c>
    </row>
    <row r="1811" spans="1:6" hidden="1">
      <c r="A1811">
        <v>1809</v>
      </c>
      <c r="B1811">
        <v>2318</v>
      </c>
      <c r="C1811" t="s">
        <v>3487</v>
      </c>
      <c r="D1811">
        <v>74</v>
      </c>
      <c r="E1811" t="s">
        <v>2001</v>
      </c>
      <c r="F1811" t="s">
        <v>2011</v>
      </c>
    </row>
    <row r="1812" spans="1:6" hidden="1">
      <c r="A1812">
        <v>1810</v>
      </c>
      <c r="B1812">
        <v>2318</v>
      </c>
      <c r="C1812" t="s">
        <v>1445</v>
      </c>
      <c r="D1812">
        <v>74</v>
      </c>
      <c r="E1812" t="s">
        <v>1978</v>
      </c>
      <c r="F1812" t="s">
        <v>2261</v>
      </c>
    </row>
    <row r="1813" spans="1:6" hidden="1">
      <c r="A1813">
        <v>1811</v>
      </c>
      <c r="B1813">
        <v>2318</v>
      </c>
      <c r="C1813" t="s">
        <v>3488</v>
      </c>
      <c r="D1813">
        <v>74</v>
      </c>
      <c r="E1813" t="s">
        <v>1993</v>
      </c>
      <c r="F1813" t="s">
        <v>117</v>
      </c>
    </row>
    <row r="1814" spans="1:6" hidden="1">
      <c r="A1814">
        <v>1812</v>
      </c>
      <c r="B1814">
        <v>2318</v>
      </c>
      <c r="C1814" t="s">
        <v>3489</v>
      </c>
      <c r="D1814">
        <v>74</v>
      </c>
      <c r="E1814" t="s">
        <v>1979</v>
      </c>
      <c r="F1814" t="s">
        <v>97</v>
      </c>
    </row>
    <row r="1815" spans="1:6" hidden="1">
      <c r="A1815">
        <v>1813</v>
      </c>
      <c r="B1815">
        <v>2318</v>
      </c>
      <c r="C1815" t="s">
        <v>3490</v>
      </c>
      <c r="D1815">
        <v>74</v>
      </c>
      <c r="E1815" t="s">
        <v>1988</v>
      </c>
      <c r="F1815" t="s">
        <v>97</v>
      </c>
    </row>
    <row r="1816" spans="1:6" hidden="1">
      <c r="A1816">
        <v>1814</v>
      </c>
      <c r="B1816">
        <v>2318</v>
      </c>
      <c r="C1816" t="s">
        <v>3491</v>
      </c>
      <c r="D1816">
        <v>74</v>
      </c>
      <c r="E1816" t="s">
        <v>1993</v>
      </c>
      <c r="F1816" t="s">
        <v>126</v>
      </c>
    </row>
    <row r="1817" spans="1:6" hidden="1">
      <c r="A1817">
        <v>1815</v>
      </c>
      <c r="B1817">
        <v>2318</v>
      </c>
      <c r="C1817" t="s">
        <v>3492</v>
      </c>
      <c r="D1817">
        <v>74</v>
      </c>
      <c r="E1817" t="s">
        <v>1983</v>
      </c>
      <c r="F1817" t="s">
        <v>106</v>
      </c>
    </row>
    <row r="1818" spans="1:6" hidden="1">
      <c r="A1818">
        <v>1816</v>
      </c>
      <c r="B1818">
        <v>2318</v>
      </c>
      <c r="C1818" t="s">
        <v>3493</v>
      </c>
      <c r="D1818">
        <v>74</v>
      </c>
      <c r="E1818" t="s">
        <v>1983</v>
      </c>
      <c r="F1818" t="s">
        <v>3093</v>
      </c>
    </row>
    <row r="1819" spans="1:6" hidden="1">
      <c r="A1819">
        <v>1817</v>
      </c>
      <c r="B1819">
        <v>2318</v>
      </c>
      <c r="C1819" t="s">
        <v>3494</v>
      </c>
      <c r="D1819">
        <v>74</v>
      </c>
      <c r="E1819" t="s">
        <v>1993</v>
      </c>
      <c r="F1819" t="s">
        <v>97</v>
      </c>
    </row>
    <row r="1820" spans="1:6" hidden="1">
      <c r="A1820">
        <v>1818</v>
      </c>
      <c r="B1820">
        <v>2318</v>
      </c>
      <c r="C1820" t="s">
        <v>3495</v>
      </c>
      <c r="D1820">
        <v>74</v>
      </c>
      <c r="E1820" t="s">
        <v>2001</v>
      </c>
      <c r="F1820" t="s">
        <v>56</v>
      </c>
    </row>
    <row r="1821" spans="1:6" hidden="1">
      <c r="A1821">
        <v>1819</v>
      </c>
      <c r="B1821">
        <v>2318</v>
      </c>
      <c r="C1821" t="s">
        <v>3496</v>
      </c>
      <c r="D1821">
        <v>74</v>
      </c>
      <c r="E1821" t="s">
        <v>1993</v>
      </c>
      <c r="F1821" t="s">
        <v>2093</v>
      </c>
    </row>
    <row r="1822" spans="1:6" hidden="1">
      <c r="A1822">
        <v>1820</v>
      </c>
      <c r="B1822">
        <v>2318</v>
      </c>
      <c r="C1822" t="s">
        <v>3497</v>
      </c>
      <c r="D1822">
        <v>74</v>
      </c>
      <c r="E1822" t="s">
        <v>1978</v>
      </c>
      <c r="F1822" t="s">
        <v>117</v>
      </c>
    </row>
    <row r="1823" spans="1:6" hidden="1">
      <c r="A1823">
        <v>1821</v>
      </c>
      <c r="B1823">
        <v>2318</v>
      </c>
      <c r="C1823" t="s">
        <v>3498</v>
      </c>
      <c r="D1823">
        <v>74</v>
      </c>
      <c r="E1823" t="s">
        <v>1982</v>
      </c>
      <c r="F1823" t="s">
        <v>117</v>
      </c>
    </row>
    <row r="1824" spans="1:6" hidden="1">
      <c r="A1824">
        <v>1822</v>
      </c>
      <c r="B1824">
        <v>2318</v>
      </c>
      <c r="C1824" t="s">
        <v>3499</v>
      </c>
      <c r="D1824">
        <v>74</v>
      </c>
      <c r="E1824" t="s">
        <v>1987</v>
      </c>
      <c r="F1824" t="s">
        <v>97</v>
      </c>
    </row>
    <row r="1825" spans="1:6" hidden="1">
      <c r="A1825">
        <v>1823</v>
      </c>
      <c r="B1825">
        <v>2318</v>
      </c>
      <c r="C1825" t="s">
        <v>3500</v>
      </c>
      <c r="D1825">
        <v>74</v>
      </c>
      <c r="E1825" t="s">
        <v>1978</v>
      </c>
      <c r="F1825" t="s">
        <v>2715</v>
      </c>
    </row>
    <row r="1826" spans="1:6" hidden="1">
      <c r="A1826">
        <v>1824</v>
      </c>
      <c r="B1826">
        <v>2318</v>
      </c>
      <c r="C1826" t="s">
        <v>3501</v>
      </c>
      <c r="D1826">
        <v>74</v>
      </c>
      <c r="E1826" t="s">
        <v>1979</v>
      </c>
      <c r="F1826" t="s">
        <v>53</v>
      </c>
    </row>
    <row r="1827" spans="1:6" hidden="1">
      <c r="A1827">
        <v>1825</v>
      </c>
      <c r="B1827">
        <v>2318</v>
      </c>
      <c r="C1827" t="s">
        <v>3502</v>
      </c>
      <c r="D1827">
        <v>74</v>
      </c>
      <c r="E1827" t="s">
        <v>1978</v>
      </c>
      <c r="F1827" t="s">
        <v>117</v>
      </c>
    </row>
    <row r="1828" spans="1:6" hidden="1">
      <c r="A1828">
        <v>1826</v>
      </c>
      <c r="B1828">
        <v>2318</v>
      </c>
      <c r="C1828" t="s">
        <v>3503</v>
      </c>
      <c r="D1828">
        <v>74</v>
      </c>
      <c r="E1828" t="s">
        <v>1978</v>
      </c>
      <c r="F1828" t="s">
        <v>2011</v>
      </c>
    </row>
    <row r="1829" spans="1:6" hidden="1">
      <c r="A1829">
        <v>1827</v>
      </c>
      <c r="B1829">
        <v>2318</v>
      </c>
      <c r="C1829" t="s">
        <v>3504</v>
      </c>
      <c r="D1829">
        <v>74</v>
      </c>
      <c r="E1829" t="s">
        <v>2009</v>
      </c>
      <c r="F1829" t="s">
        <v>60</v>
      </c>
    </row>
    <row r="1830" spans="1:6" hidden="1">
      <c r="A1830">
        <v>1828</v>
      </c>
      <c r="B1830">
        <v>2318</v>
      </c>
      <c r="C1830" t="s">
        <v>3505</v>
      </c>
      <c r="D1830">
        <v>74</v>
      </c>
      <c r="E1830" t="s">
        <v>2009</v>
      </c>
      <c r="F1830" t="s">
        <v>53</v>
      </c>
    </row>
    <row r="1831" spans="1:6" hidden="1">
      <c r="A1831">
        <v>1829</v>
      </c>
      <c r="B1831">
        <v>2318</v>
      </c>
      <c r="C1831" t="s">
        <v>3506</v>
      </c>
      <c r="D1831">
        <v>74</v>
      </c>
      <c r="E1831" t="s">
        <v>1985</v>
      </c>
      <c r="F1831" t="s">
        <v>106</v>
      </c>
    </row>
    <row r="1832" spans="1:6" hidden="1">
      <c r="A1832">
        <v>1830</v>
      </c>
      <c r="B1832">
        <v>2318</v>
      </c>
      <c r="C1832" t="s">
        <v>3507</v>
      </c>
      <c r="D1832">
        <v>74</v>
      </c>
      <c r="E1832" t="s">
        <v>1997</v>
      </c>
      <c r="F1832" t="s">
        <v>56</v>
      </c>
    </row>
    <row r="1833" spans="1:6" hidden="1">
      <c r="A1833">
        <v>1831</v>
      </c>
      <c r="B1833">
        <v>2318</v>
      </c>
      <c r="C1833" t="s">
        <v>3508</v>
      </c>
      <c r="D1833">
        <v>74</v>
      </c>
      <c r="E1833" t="s">
        <v>1982</v>
      </c>
      <c r="F1833" t="s">
        <v>2000</v>
      </c>
    </row>
    <row r="1834" spans="1:6" hidden="1">
      <c r="A1834">
        <v>1832</v>
      </c>
      <c r="B1834">
        <v>2318</v>
      </c>
      <c r="C1834" t="s">
        <v>825</v>
      </c>
      <c r="D1834">
        <v>74</v>
      </c>
      <c r="E1834" t="s">
        <v>1979</v>
      </c>
      <c r="F1834" t="s">
        <v>77</v>
      </c>
    </row>
    <row r="1835" spans="1:6" hidden="1">
      <c r="A1835">
        <v>1833</v>
      </c>
      <c r="B1835">
        <v>2318</v>
      </c>
      <c r="C1835" t="s">
        <v>3509</v>
      </c>
      <c r="D1835">
        <v>74</v>
      </c>
      <c r="E1835" t="s">
        <v>1988</v>
      </c>
      <c r="F1835" t="s">
        <v>2000</v>
      </c>
    </row>
    <row r="1836" spans="1:6" hidden="1">
      <c r="A1836">
        <v>1834</v>
      </c>
      <c r="B1836">
        <v>2318</v>
      </c>
      <c r="C1836" t="s">
        <v>3510</v>
      </c>
      <c r="D1836">
        <v>74</v>
      </c>
      <c r="E1836" t="s">
        <v>1983</v>
      </c>
      <c r="F1836" t="s">
        <v>117</v>
      </c>
    </row>
    <row r="1837" spans="1:6" hidden="1">
      <c r="A1837">
        <v>1835</v>
      </c>
      <c r="B1837">
        <v>2318</v>
      </c>
      <c r="C1837" t="s">
        <v>3511</v>
      </c>
      <c r="D1837">
        <v>74</v>
      </c>
      <c r="E1837" t="s">
        <v>1978</v>
      </c>
      <c r="F1837" t="s">
        <v>97</v>
      </c>
    </row>
    <row r="1838" spans="1:6" hidden="1">
      <c r="A1838">
        <v>1836</v>
      </c>
      <c r="B1838">
        <v>2318</v>
      </c>
      <c r="C1838" t="s">
        <v>3512</v>
      </c>
      <c r="D1838">
        <v>74</v>
      </c>
      <c r="E1838" t="s">
        <v>1983</v>
      </c>
      <c r="F1838" t="s">
        <v>97</v>
      </c>
    </row>
    <row r="1839" spans="1:6" hidden="1">
      <c r="A1839">
        <v>1837</v>
      </c>
      <c r="B1839">
        <v>2318</v>
      </c>
      <c r="C1839" t="s">
        <v>3513</v>
      </c>
      <c r="D1839">
        <v>74</v>
      </c>
      <c r="E1839" t="s">
        <v>1978</v>
      </c>
      <c r="F1839" t="s">
        <v>97</v>
      </c>
    </row>
    <row r="1840" spans="1:6" hidden="1">
      <c r="A1840">
        <v>1838</v>
      </c>
      <c r="B1840">
        <v>2318</v>
      </c>
      <c r="C1840" t="s">
        <v>3514</v>
      </c>
      <c r="D1840">
        <v>74</v>
      </c>
      <c r="E1840" t="s">
        <v>1982</v>
      </c>
      <c r="F1840" t="s">
        <v>106</v>
      </c>
    </row>
    <row r="1841" spans="1:6" hidden="1">
      <c r="A1841">
        <v>1839</v>
      </c>
      <c r="B1841">
        <v>2318</v>
      </c>
      <c r="C1841" t="s">
        <v>3515</v>
      </c>
      <c r="D1841">
        <v>74</v>
      </c>
      <c r="E1841" t="s">
        <v>1982</v>
      </c>
      <c r="F1841" t="s">
        <v>70</v>
      </c>
    </row>
    <row r="1842" spans="1:6" hidden="1">
      <c r="A1842">
        <v>1840</v>
      </c>
      <c r="B1842">
        <v>2318</v>
      </c>
      <c r="C1842" t="s">
        <v>3516</v>
      </c>
      <c r="D1842">
        <v>74</v>
      </c>
      <c r="E1842" t="s">
        <v>1979</v>
      </c>
      <c r="F1842" t="s">
        <v>2314</v>
      </c>
    </row>
    <row r="1843" spans="1:6" hidden="1">
      <c r="A1843">
        <v>1841</v>
      </c>
      <c r="B1843">
        <v>2318</v>
      </c>
      <c r="C1843" t="s">
        <v>3517</v>
      </c>
      <c r="D1843">
        <v>74</v>
      </c>
      <c r="E1843" t="s">
        <v>1978</v>
      </c>
      <c r="F1843" t="s">
        <v>70</v>
      </c>
    </row>
    <row r="1844" spans="1:6" hidden="1">
      <c r="A1844">
        <v>1842</v>
      </c>
      <c r="B1844">
        <v>2318</v>
      </c>
      <c r="C1844" t="s">
        <v>3518</v>
      </c>
      <c r="D1844">
        <v>74</v>
      </c>
      <c r="E1844" t="s">
        <v>1997</v>
      </c>
      <c r="F1844" t="s">
        <v>2000</v>
      </c>
    </row>
    <row r="1845" spans="1:6" hidden="1">
      <c r="A1845">
        <v>1843</v>
      </c>
      <c r="B1845">
        <v>2318</v>
      </c>
      <c r="C1845" t="s">
        <v>3519</v>
      </c>
      <c r="D1845">
        <v>74</v>
      </c>
      <c r="E1845" t="s">
        <v>1983</v>
      </c>
      <c r="F1845" t="s">
        <v>133</v>
      </c>
    </row>
    <row r="1846" spans="1:6" hidden="1">
      <c r="A1846">
        <v>1844</v>
      </c>
      <c r="B1846">
        <v>2318</v>
      </c>
      <c r="C1846" t="s">
        <v>3520</v>
      </c>
      <c r="D1846">
        <v>74</v>
      </c>
      <c r="E1846" t="s">
        <v>1988</v>
      </c>
      <c r="F1846" t="s">
        <v>97</v>
      </c>
    </row>
    <row r="1847" spans="1:6" hidden="1">
      <c r="A1847">
        <v>1845</v>
      </c>
      <c r="B1847">
        <v>2318</v>
      </c>
      <c r="C1847" t="s">
        <v>3521</v>
      </c>
      <c r="D1847">
        <v>74</v>
      </c>
      <c r="E1847" t="s">
        <v>2001</v>
      </c>
      <c r="F1847" t="s">
        <v>66</v>
      </c>
    </row>
    <row r="1848" spans="1:6" hidden="1">
      <c r="A1848">
        <v>1846</v>
      </c>
      <c r="B1848">
        <v>2318</v>
      </c>
      <c r="C1848" t="s">
        <v>3522</v>
      </c>
      <c r="D1848">
        <v>74</v>
      </c>
      <c r="E1848" t="s">
        <v>1982</v>
      </c>
      <c r="F1848" t="s">
        <v>2020</v>
      </c>
    </row>
    <row r="1849" spans="1:6" hidden="1">
      <c r="A1849">
        <v>1847</v>
      </c>
      <c r="B1849">
        <v>2318</v>
      </c>
      <c r="C1849" t="s">
        <v>3523</v>
      </c>
      <c r="D1849">
        <v>74</v>
      </c>
      <c r="E1849" t="s">
        <v>1983</v>
      </c>
      <c r="F1849" t="s">
        <v>106</v>
      </c>
    </row>
    <row r="1850" spans="1:6" hidden="1">
      <c r="A1850">
        <v>1848</v>
      </c>
      <c r="B1850">
        <v>2318</v>
      </c>
      <c r="C1850" t="s">
        <v>1366</v>
      </c>
      <c r="D1850">
        <v>74</v>
      </c>
      <c r="E1850" t="s">
        <v>1983</v>
      </c>
      <c r="F1850" t="s">
        <v>122</v>
      </c>
    </row>
    <row r="1851" spans="1:6" hidden="1">
      <c r="A1851">
        <v>1849</v>
      </c>
      <c r="B1851">
        <v>2318</v>
      </c>
      <c r="C1851" t="s">
        <v>3524</v>
      </c>
      <c r="D1851">
        <v>74</v>
      </c>
      <c r="E1851" t="s">
        <v>2001</v>
      </c>
      <c r="F1851" t="s">
        <v>2017</v>
      </c>
    </row>
    <row r="1852" spans="1:6" hidden="1">
      <c r="A1852">
        <v>1850</v>
      </c>
      <c r="B1852">
        <v>2318</v>
      </c>
      <c r="C1852" t="s">
        <v>3525</v>
      </c>
      <c r="D1852">
        <v>74</v>
      </c>
      <c r="E1852" t="s">
        <v>1987</v>
      </c>
      <c r="F1852" t="s">
        <v>70</v>
      </c>
    </row>
    <row r="1853" spans="1:6" hidden="1">
      <c r="A1853">
        <v>1851</v>
      </c>
      <c r="B1853">
        <v>2318</v>
      </c>
      <c r="C1853" t="s">
        <v>914</v>
      </c>
      <c r="D1853">
        <v>74</v>
      </c>
      <c r="E1853" t="s">
        <v>1988</v>
      </c>
      <c r="F1853" t="s">
        <v>84</v>
      </c>
    </row>
    <row r="1854" spans="1:6" hidden="1">
      <c r="A1854">
        <v>1852</v>
      </c>
      <c r="B1854">
        <v>2318</v>
      </c>
      <c r="C1854" t="s">
        <v>816</v>
      </c>
      <c r="D1854">
        <v>74</v>
      </c>
      <c r="E1854" t="s">
        <v>1978</v>
      </c>
      <c r="F1854" t="s">
        <v>75</v>
      </c>
    </row>
    <row r="1855" spans="1:6" hidden="1">
      <c r="A1855">
        <v>1853</v>
      </c>
      <c r="B1855">
        <v>2318</v>
      </c>
      <c r="C1855" t="s">
        <v>3526</v>
      </c>
      <c r="D1855">
        <v>74</v>
      </c>
      <c r="E1855" t="s">
        <v>2009</v>
      </c>
      <c r="F1855" t="s">
        <v>120</v>
      </c>
    </row>
    <row r="1856" spans="1:6" hidden="1">
      <c r="A1856">
        <v>1854</v>
      </c>
      <c r="B1856">
        <v>2318</v>
      </c>
      <c r="C1856" t="s">
        <v>617</v>
      </c>
      <c r="D1856">
        <v>74</v>
      </c>
      <c r="E1856" t="s">
        <v>1979</v>
      </c>
      <c r="F1856" t="s">
        <v>60</v>
      </c>
    </row>
    <row r="1857" spans="1:6" hidden="1">
      <c r="A1857">
        <v>1855</v>
      </c>
      <c r="B1857">
        <v>2318</v>
      </c>
      <c r="C1857" t="s">
        <v>3527</v>
      </c>
      <c r="D1857">
        <v>74</v>
      </c>
      <c r="E1857" t="s">
        <v>1987</v>
      </c>
      <c r="F1857" t="s">
        <v>97</v>
      </c>
    </row>
    <row r="1858" spans="1:6" hidden="1">
      <c r="A1858">
        <v>1856</v>
      </c>
      <c r="B1858">
        <v>2318</v>
      </c>
      <c r="C1858" t="s">
        <v>3528</v>
      </c>
      <c r="D1858">
        <v>74</v>
      </c>
      <c r="E1858" t="s">
        <v>1997</v>
      </c>
      <c r="F1858" t="s">
        <v>140</v>
      </c>
    </row>
    <row r="1859" spans="1:6" hidden="1">
      <c r="A1859">
        <v>1857</v>
      </c>
      <c r="B1859">
        <v>2318</v>
      </c>
      <c r="C1859" t="s">
        <v>3529</v>
      </c>
      <c r="D1859">
        <v>74</v>
      </c>
      <c r="E1859" t="s">
        <v>1993</v>
      </c>
      <c r="F1859" t="s">
        <v>70</v>
      </c>
    </row>
    <row r="1860" spans="1:6" hidden="1">
      <c r="A1860">
        <v>6971</v>
      </c>
      <c r="B1860">
        <v>7937</v>
      </c>
      <c r="C1860" t="s">
        <v>469</v>
      </c>
      <c r="D1860">
        <v>67</v>
      </c>
      <c r="E1860" t="s">
        <v>1993</v>
      </c>
      <c r="F1860" t="s">
        <v>1792</v>
      </c>
    </row>
    <row r="1861" spans="1:6" hidden="1">
      <c r="A1861">
        <v>1859</v>
      </c>
      <c r="B1861">
        <v>2318</v>
      </c>
      <c r="C1861" t="s">
        <v>3530</v>
      </c>
      <c r="D1861">
        <v>74</v>
      </c>
      <c r="E1861" t="s">
        <v>1987</v>
      </c>
      <c r="F1861" t="s">
        <v>2792</v>
      </c>
    </row>
    <row r="1862" spans="1:6" hidden="1">
      <c r="A1862">
        <v>1860</v>
      </c>
      <c r="B1862">
        <v>2318</v>
      </c>
      <c r="C1862" t="s">
        <v>3531</v>
      </c>
      <c r="D1862">
        <v>74</v>
      </c>
      <c r="E1862" t="s">
        <v>1983</v>
      </c>
      <c r="F1862" t="s">
        <v>2266</v>
      </c>
    </row>
    <row r="1863" spans="1:6" hidden="1">
      <c r="A1863">
        <v>11962</v>
      </c>
      <c r="B1863">
        <v>13135</v>
      </c>
      <c r="C1863" t="s">
        <v>3532</v>
      </c>
      <c r="D1863">
        <v>62</v>
      </c>
      <c r="E1863" t="s">
        <v>1982</v>
      </c>
      <c r="F1863" t="s">
        <v>1792</v>
      </c>
    </row>
    <row r="1864" spans="1:6" hidden="1">
      <c r="A1864">
        <v>1862</v>
      </c>
      <c r="B1864">
        <v>2318</v>
      </c>
      <c r="C1864" t="s">
        <v>3533</v>
      </c>
      <c r="D1864">
        <v>74</v>
      </c>
      <c r="E1864" t="s">
        <v>2001</v>
      </c>
      <c r="F1864" t="s">
        <v>2291</v>
      </c>
    </row>
    <row r="1865" spans="1:6" hidden="1">
      <c r="A1865">
        <v>1863</v>
      </c>
      <c r="B1865">
        <v>2318</v>
      </c>
      <c r="C1865" t="s">
        <v>3534</v>
      </c>
      <c r="D1865">
        <v>74</v>
      </c>
      <c r="E1865" t="s">
        <v>1987</v>
      </c>
      <c r="F1865" t="s">
        <v>106</v>
      </c>
    </row>
    <row r="1866" spans="1:6" hidden="1">
      <c r="A1866">
        <v>1864</v>
      </c>
      <c r="B1866">
        <v>2318</v>
      </c>
      <c r="C1866" t="s">
        <v>3535</v>
      </c>
      <c r="D1866">
        <v>74</v>
      </c>
      <c r="E1866" t="s">
        <v>1983</v>
      </c>
      <c r="F1866" t="s">
        <v>2011</v>
      </c>
    </row>
    <row r="1867" spans="1:6" hidden="1">
      <c r="A1867">
        <v>1555</v>
      </c>
      <c r="B1867">
        <v>1888</v>
      </c>
      <c r="C1867" t="s">
        <v>3536</v>
      </c>
      <c r="D1867">
        <v>75</v>
      </c>
      <c r="E1867" t="s">
        <v>1983</v>
      </c>
      <c r="F1867" t="s">
        <v>51</v>
      </c>
    </row>
    <row r="1868" spans="1:6" hidden="1">
      <c r="A1868">
        <v>1866</v>
      </c>
      <c r="B1868">
        <v>2318</v>
      </c>
      <c r="C1868" t="s">
        <v>3537</v>
      </c>
      <c r="D1868">
        <v>74</v>
      </c>
      <c r="E1868" t="s">
        <v>1997</v>
      </c>
      <c r="F1868" t="s">
        <v>84</v>
      </c>
    </row>
    <row r="1869" spans="1:6" hidden="1">
      <c r="A1869">
        <v>1867</v>
      </c>
      <c r="B1869">
        <v>2318</v>
      </c>
      <c r="C1869" t="s">
        <v>3538</v>
      </c>
      <c r="D1869">
        <v>74</v>
      </c>
      <c r="E1869" t="s">
        <v>1993</v>
      </c>
      <c r="F1869" t="s">
        <v>70</v>
      </c>
    </row>
    <row r="1870" spans="1:6" hidden="1">
      <c r="A1870">
        <v>1868</v>
      </c>
      <c r="B1870">
        <v>2318</v>
      </c>
      <c r="C1870" t="s">
        <v>3539</v>
      </c>
      <c r="D1870">
        <v>74</v>
      </c>
      <c r="E1870" t="s">
        <v>1983</v>
      </c>
      <c r="F1870" t="s">
        <v>2192</v>
      </c>
    </row>
    <row r="1871" spans="1:6" hidden="1">
      <c r="A1871">
        <v>1869</v>
      </c>
      <c r="B1871">
        <v>2318</v>
      </c>
      <c r="C1871" t="s">
        <v>3540</v>
      </c>
      <c r="D1871">
        <v>74</v>
      </c>
      <c r="E1871" t="s">
        <v>1982</v>
      </c>
      <c r="F1871" t="s">
        <v>2180</v>
      </c>
    </row>
    <row r="1872" spans="1:6" hidden="1">
      <c r="A1872">
        <v>1870</v>
      </c>
      <c r="B1872">
        <v>2318</v>
      </c>
      <c r="C1872" t="s">
        <v>3541</v>
      </c>
      <c r="D1872">
        <v>74</v>
      </c>
      <c r="E1872" t="s">
        <v>1982</v>
      </c>
      <c r="F1872" t="s">
        <v>135</v>
      </c>
    </row>
    <row r="1873" spans="1:6" hidden="1">
      <c r="A1873">
        <v>1871</v>
      </c>
      <c r="B1873">
        <v>2318</v>
      </c>
      <c r="C1873" t="s">
        <v>3542</v>
      </c>
      <c r="D1873">
        <v>74</v>
      </c>
      <c r="E1873" t="s">
        <v>1997</v>
      </c>
      <c r="F1873" t="s">
        <v>2141</v>
      </c>
    </row>
    <row r="1874" spans="1:6" hidden="1">
      <c r="A1874">
        <v>1872</v>
      </c>
      <c r="B1874">
        <v>2318</v>
      </c>
      <c r="C1874" t="s">
        <v>3543</v>
      </c>
      <c r="D1874">
        <v>74</v>
      </c>
      <c r="E1874" t="s">
        <v>1988</v>
      </c>
      <c r="F1874" t="s">
        <v>2500</v>
      </c>
    </row>
    <row r="1875" spans="1:6" hidden="1">
      <c r="A1875">
        <v>1873</v>
      </c>
      <c r="B1875">
        <v>2318</v>
      </c>
      <c r="C1875" t="s">
        <v>3544</v>
      </c>
      <c r="D1875">
        <v>74</v>
      </c>
      <c r="E1875" t="s">
        <v>1982</v>
      </c>
      <c r="F1875" t="s">
        <v>97</v>
      </c>
    </row>
    <row r="1876" spans="1:6" hidden="1">
      <c r="A1876">
        <v>1874</v>
      </c>
      <c r="B1876">
        <v>2318</v>
      </c>
      <c r="C1876" t="s">
        <v>3545</v>
      </c>
      <c r="D1876">
        <v>74</v>
      </c>
      <c r="E1876" t="s">
        <v>1985</v>
      </c>
      <c r="F1876" t="s">
        <v>97</v>
      </c>
    </row>
    <row r="1877" spans="1:6" hidden="1">
      <c r="A1877">
        <v>1875</v>
      </c>
      <c r="B1877">
        <v>2318</v>
      </c>
      <c r="C1877" t="s">
        <v>3546</v>
      </c>
      <c r="D1877">
        <v>74</v>
      </c>
      <c r="E1877" t="s">
        <v>1978</v>
      </c>
      <c r="F1877" t="s">
        <v>2023</v>
      </c>
    </row>
    <row r="1878" spans="1:6" hidden="1">
      <c r="A1878">
        <v>1876</v>
      </c>
      <c r="B1878">
        <v>2318</v>
      </c>
      <c r="C1878" t="s">
        <v>3547</v>
      </c>
      <c r="D1878">
        <v>74</v>
      </c>
      <c r="E1878" t="s">
        <v>1978</v>
      </c>
      <c r="F1878" t="s">
        <v>135</v>
      </c>
    </row>
    <row r="1879" spans="1:6" hidden="1">
      <c r="A1879">
        <v>1877</v>
      </c>
      <c r="B1879">
        <v>2318</v>
      </c>
      <c r="C1879" t="s">
        <v>3548</v>
      </c>
      <c r="D1879">
        <v>74</v>
      </c>
      <c r="E1879" t="s">
        <v>1993</v>
      </c>
      <c r="F1879" t="s">
        <v>66</v>
      </c>
    </row>
    <row r="1880" spans="1:6" hidden="1">
      <c r="A1880">
        <v>1878</v>
      </c>
      <c r="B1880">
        <v>2318</v>
      </c>
      <c r="C1880" t="s">
        <v>3549</v>
      </c>
      <c r="D1880">
        <v>74</v>
      </c>
      <c r="E1880" t="s">
        <v>1983</v>
      </c>
      <c r="F1880" t="s">
        <v>117</v>
      </c>
    </row>
    <row r="1881" spans="1:6" hidden="1">
      <c r="A1881">
        <v>1879</v>
      </c>
      <c r="B1881">
        <v>2318</v>
      </c>
      <c r="C1881" t="s">
        <v>3550</v>
      </c>
      <c r="D1881">
        <v>74</v>
      </c>
      <c r="E1881" t="s">
        <v>1983</v>
      </c>
      <c r="F1881" t="s">
        <v>2000</v>
      </c>
    </row>
    <row r="1882" spans="1:6" hidden="1">
      <c r="A1882">
        <v>1880</v>
      </c>
      <c r="B1882">
        <v>2318</v>
      </c>
      <c r="C1882" t="s">
        <v>3551</v>
      </c>
      <c r="D1882">
        <v>74</v>
      </c>
      <c r="E1882" t="s">
        <v>2001</v>
      </c>
      <c r="F1882" t="s">
        <v>97</v>
      </c>
    </row>
    <row r="1883" spans="1:6" hidden="1">
      <c r="A1883">
        <v>1881</v>
      </c>
      <c r="B1883">
        <v>2318</v>
      </c>
      <c r="C1883" t="s">
        <v>1220</v>
      </c>
      <c r="D1883">
        <v>74</v>
      </c>
      <c r="E1883" t="s">
        <v>1988</v>
      </c>
      <c r="F1883" t="s">
        <v>110</v>
      </c>
    </row>
    <row r="1884" spans="1:6" hidden="1">
      <c r="A1884">
        <v>1882</v>
      </c>
      <c r="B1884">
        <v>2318</v>
      </c>
      <c r="C1884" t="s">
        <v>3552</v>
      </c>
      <c r="D1884">
        <v>74</v>
      </c>
      <c r="E1884" t="s">
        <v>2001</v>
      </c>
      <c r="F1884" t="s">
        <v>117</v>
      </c>
    </row>
    <row r="1885" spans="1:6" hidden="1">
      <c r="A1885">
        <v>1883</v>
      </c>
      <c r="B1885">
        <v>2318</v>
      </c>
      <c r="C1885" t="s">
        <v>3553</v>
      </c>
      <c r="D1885">
        <v>74</v>
      </c>
      <c r="E1885" t="s">
        <v>1979</v>
      </c>
      <c r="F1885" t="s">
        <v>2192</v>
      </c>
    </row>
    <row r="1886" spans="1:6" hidden="1">
      <c r="A1886">
        <v>1884</v>
      </c>
      <c r="B1886">
        <v>2318</v>
      </c>
      <c r="C1886" t="s">
        <v>3554</v>
      </c>
      <c r="D1886">
        <v>74</v>
      </c>
      <c r="E1886" t="s">
        <v>1983</v>
      </c>
      <c r="F1886" t="s">
        <v>138</v>
      </c>
    </row>
    <row r="1887" spans="1:6" hidden="1">
      <c r="A1887">
        <v>1885</v>
      </c>
      <c r="B1887">
        <v>2318</v>
      </c>
      <c r="C1887" t="s">
        <v>3555</v>
      </c>
      <c r="D1887">
        <v>74</v>
      </c>
      <c r="E1887" t="s">
        <v>1987</v>
      </c>
      <c r="F1887" t="s">
        <v>2077</v>
      </c>
    </row>
    <row r="1888" spans="1:6" hidden="1">
      <c r="A1888">
        <v>1886</v>
      </c>
      <c r="B1888">
        <v>2318</v>
      </c>
      <c r="C1888" t="s">
        <v>3556</v>
      </c>
      <c r="D1888">
        <v>74</v>
      </c>
      <c r="E1888" t="s">
        <v>1983</v>
      </c>
      <c r="F1888" t="s">
        <v>70</v>
      </c>
    </row>
    <row r="1889" spans="1:6" hidden="1">
      <c r="A1889">
        <v>1887</v>
      </c>
      <c r="B1889">
        <v>2318</v>
      </c>
      <c r="C1889" t="s">
        <v>353</v>
      </c>
      <c r="D1889">
        <v>74</v>
      </c>
      <c r="E1889" t="s">
        <v>1978</v>
      </c>
      <c r="F1889" t="s">
        <v>26</v>
      </c>
    </row>
    <row r="1890" spans="1:6" hidden="1">
      <c r="A1890">
        <v>1888</v>
      </c>
      <c r="B1890">
        <v>2318</v>
      </c>
      <c r="C1890" t="s">
        <v>3557</v>
      </c>
      <c r="D1890">
        <v>74</v>
      </c>
      <c r="E1890" t="s">
        <v>1979</v>
      </c>
      <c r="F1890" t="s">
        <v>84</v>
      </c>
    </row>
    <row r="1891" spans="1:6" hidden="1">
      <c r="A1891">
        <v>1889</v>
      </c>
      <c r="B1891">
        <v>2318</v>
      </c>
      <c r="C1891" t="s">
        <v>3558</v>
      </c>
      <c r="D1891">
        <v>74</v>
      </c>
      <c r="E1891" t="s">
        <v>1982</v>
      </c>
      <c r="F1891" t="s">
        <v>2093</v>
      </c>
    </row>
    <row r="1892" spans="1:6" hidden="1">
      <c r="A1892">
        <v>1890</v>
      </c>
      <c r="B1892">
        <v>2318</v>
      </c>
      <c r="C1892" t="s">
        <v>3559</v>
      </c>
      <c r="D1892">
        <v>74</v>
      </c>
      <c r="E1892" t="s">
        <v>1978</v>
      </c>
      <c r="F1892" t="s">
        <v>2029</v>
      </c>
    </row>
    <row r="1893" spans="1:6" hidden="1">
      <c r="A1893">
        <v>1891</v>
      </c>
      <c r="B1893">
        <v>2318</v>
      </c>
      <c r="C1893" t="s">
        <v>3560</v>
      </c>
      <c r="D1893">
        <v>74</v>
      </c>
      <c r="E1893" t="s">
        <v>1979</v>
      </c>
      <c r="F1893" t="s">
        <v>2077</v>
      </c>
    </row>
    <row r="1894" spans="1:6" hidden="1">
      <c r="A1894">
        <v>1892</v>
      </c>
      <c r="B1894">
        <v>2318</v>
      </c>
      <c r="C1894" t="s">
        <v>431</v>
      </c>
      <c r="D1894">
        <v>74</v>
      </c>
      <c r="E1894" t="s">
        <v>1978</v>
      </c>
      <c r="F1894" t="s">
        <v>2192</v>
      </c>
    </row>
    <row r="1895" spans="1:6" hidden="1">
      <c r="A1895">
        <v>1893</v>
      </c>
      <c r="B1895">
        <v>2318</v>
      </c>
      <c r="C1895" t="s">
        <v>3561</v>
      </c>
      <c r="D1895">
        <v>74</v>
      </c>
      <c r="E1895" t="s">
        <v>1978</v>
      </c>
      <c r="F1895" t="s">
        <v>97</v>
      </c>
    </row>
    <row r="1896" spans="1:6" hidden="1">
      <c r="A1896">
        <v>1894</v>
      </c>
      <c r="B1896">
        <v>2318</v>
      </c>
      <c r="C1896" t="s">
        <v>3562</v>
      </c>
      <c r="D1896">
        <v>74</v>
      </c>
      <c r="E1896" t="s">
        <v>1993</v>
      </c>
      <c r="F1896" t="s">
        <v>2192</v>
      </c>
    </row>
    <row r="1897" spans="1:6" hidden="1">
      <c r="A1897">
        <v>1895</v>
      </c>
      <c r="B1897">
        <v>2318</v>
      </c>
      <c r="C1897" t="s">
        <v>3563</v>
      </c>
      <c r="D1897">
        <v>74</v>
      </c>
      <c r="E1897" t="s">
        <v>1982</v>
      </c>
      <c r="F1897" t="s">
        <v>2077</v>
      </c>
    </row>
    <row r="1898" spans="1:6" hidden="1">
      <c r="A1898">
        <v>1896</v>
      </c>
      <c r="B1898">
        <v>2318</v>
      </c>
      <c r="C1898" t="s">
        <v>3564</v>
      </c>
      <c r="D1898">
        <v>74</v>
      </c>
      <c r="E1898" t="s">
        <v>1987</v>
      </c>
      <c r="F1898" t="s">
        <v>2045</v>
      </c>
    </row>
    <row r="1899" spans="1:6" hidden="1">
      <c r="A1899">
        <v>1897</v>
      </c>
      <c r="B1899">
        <v>2318</v>
      </c>
      <c r="C1899" t="s">
        <v>3565</v>
      </c>
      <c r="D1899">
        <v>74</v>
      </c>
      <c r="E1899" t="s">
        <v>1985</v>
      </c>
      <c r="F1899" t="s">
        <v>2071</v>
      </c>
    </row>
    <row r="1900" spans="1:6" hidden="1">
      <c r="A1900">
        <v>1898</v>
      </c>
      <c r="B1900">
        <v>2318</v>
      </c>
      <c r="C1900" t="s">
        <v>3566</v>
      </c>
      <c r="D1900">
        <v>74</v>
      </c>
      <c r="E1900" t="s">
        <v>1993</v>
      </c>
      <c r="F1900" t="s">
        <v>2075</v>
      </c>
    </row>
    <row r="1901" spans="1:6" hidden="1">
      <c r="A1901">
        <v>1899</v>
      </c>
      <c r="B1901">
        <v>2318</v>
      </c>
      <c r="C1901" t="s">
        <v>3567</v>
      </c>
      <c r="D1901">
        <v>74</v>
      </c>
      <c r="E1901" t="s">
        <v>1987</v>
      </c>
      <c r="F1901" t="s">
        <v>2052</v>
      </c>
    </row>
    <row r="1902" spans="1:6" hidden="1">
      <c r="A1902">
        <v>1900</v>
      </c>
      <c r="B1902">
        <v>2318</v>
      </c>
      <c r="C1902" t="s">
        <v>3568</v>
      </c>
      <c r="D1902">
        <v>74</v>
      </c>
      <c r="E1902" t="s">
        <v>1978</v>
      </c>
      <c r="F1902" t="s">
        <v>53</v>
      </c>
    </row>
    <row r="1903" spans="1:6" hidden="1">
      <c r="A1903">
        <v>1901</v>
      </c>
      <c r="B1903">
        <v>2318</v>
      </c>
      <c r="C1903" t="s">
        <v>3569</v>
      </c>
      <c r="D1903">
        <v>74</v>
      </c>
      <c r="E1903" t="s">
        <v>1993</v>
      </c>
      <c r="F1903" t="s">
        <v>2017</v>
      </c>
    </row>
    <row r="1904" spans="1:6" hidden="1">
      <c r="A1904">
        <v>1902</v>
      </c>
      <c r="B1904">
        <v>2318</v>
      </c>
      <c r="C1904" t="s">
        <v>3570</v>
      </c>
      <c r="D1904">
        <v>74</v>
      </c>
      <c r="E1904" t="s">
        <v>1983</v>
      </c>
      <c r="F1904" t="s">
        <v>70</v>
      </c>
    </row>
    <row r="1905" spans="1:6" hidden="1">
      <c r="A1905">
        <v>1903</v>
      </c>
      <c r="B1905">
        <v>2318</v>
      </c>
      <c r="C1905" t="s">
        <v>3571</v>
      </c>
      <c r="D1905">
        <v>74</v>
      </c>
      <c r="E1905" t="s">
        <v>1983</v>
      </c>
      <c r="F1905" t="s">
        <v>2314</v>
      </c>
    </row>
    <row r="1906" spans="1:6" hidden="1">
      <c r="A1906">
        <v>1904</v>
      </c>
      <c r="B1906">
        <v>2318</v>
      </c>
      <c r="C1906" t="s">
        <v>3572</v>
      </c>
      <c r="D1906">
        <v>74</v>
      </c>
      <c r="E1906" t="s">
        <v>1982</v>
      </c>
      <c r="F1906" t="s">
        <v>2192</v>
      </c>
    </row>
    <row r="1907" spans="1:6" hidden="1">
      <c r="A1907">
        <v>1905</v>
      </c>
      <c r="B1907">
        <v>2318</v>
      </c>
      <c r="C1907" t="s">
        <v>3573</v>
      </c>
      <c r="D1907">
        <v>74</v>
      </c>
      <c r="E1907" t="s">
        <v>1985</v>
      </c>
      <c r="F1907" t="s">
        <v>70</v>
      </c>
    </row>
    <row r="1908" spans="1:6" hidden="1">
      <c r="A1908">
        <v>1906</v>
      </c>
      <c r="B1908">
        <v>2318</v>
      </c>
      <c r="C1908" t="s">
        <v>3574</v>
      </c>
      <c r="D1908">
        <v>74</v>
      </c>
      <c r="E1908" t="s">
        <v>1983</v>
      </c>
      <c r="F1908" t="s">
        <v>2500</v>
      </c>
    </row>
    <row r="1909" spans="1:6" hidden="1">
      <c r="A1909">
        <v>1907</v>
      </c>
      <c r="B1909">
        <v>2318</v>
      </c>
      <c r="C1909" t="s">
        <v>3575</v>
      </c>
      <c r="D1909">
        <v>74</v>
      </c>
      <c r="E1909" t="s">
        <v>1993</v>
      </c>
      <c r="F1909" t="s">
        <v>88</v>
      </c>
    </row>
    <row r="1910" spans="1:6" hidden="1">
      <c r="A1910">
        <v>1908</v>
      </c>
      <c r="B1910">
        <v>2318</v>
      </c>
      <c r="C1910" t="s">
        <v>3576</v>
      </c>
      <c r="D1910">
        <v>74</v>
      </c>
      <c r="E1910" t="s">
        <v>1993</v>
      </c>
      <c r="F1910" t="s">
        <v>2222</v>
      </c>
    </row>
    <row r="1911" spans="1:6" hidden="1">
      <c r="A1911">
        <v>1909</v>
      </c>
      <c r="B1911">
        <v>2318</v>
      </c>
      <c r="C1911" t="s">
        <v>3577</v>
      </c>
      <c r="D1911">
        <v>74</v>
      </c>
      <c r="E1911" t="s">
        <v>1987</v>
      </c>
      <c r="F1911" t="s">
        <v>135</v>
      </c>
    </row>
    <row r="1912" spans="1:6" hidden="1">
      <c r="A1912">
        <v>1910</v>
      </c>
      <c r="B1912">
        <v>2318</v>
      </c>
      <c r="C1912" t="s">
        <v>3578</v>
      </c>
      <c r="D1912">
        <v>74</v>
      </c>
      <c r="E1912" t="s">
        <v>1978</v>
      </c>
      <c r="F1912" t="s">
        <v>2011</v>
      </c>
    </row>
    <row r="1913" spans="1:6" hidden="1">
      <c r="A1913">
        <v>1911</v>
      </c>
      <c r="B1913">
        <v>2318</v>
      </c>
      <c r="C1913" t="s">
        <v>3579</v>
      </c>
      <c r="D1913">
        <v>74</v>
      </c>
      <c r="E1913" t="s">
        <v>2001</v>
      </c>
      <c r="F1913" t="s">
        <v>3580</v>
      </c>
    </row>
    <row r="1914" spans="1:6" hidden="1">
      <c r="A1914">
        <v>1912</v>
      </c>
      <c r="B1914">
        <v>2318</v>
      </c>
      <c r="C1914" t="s">
        <v>3581</v>
      </c>
      <c r="D1914">
        <v>74</v>
      </c>
      <c r="E1914" t="s">
        <v>1979</v>
      </c>
      <c r="F1914" t="s">
        <v>106</v>
      </c>
    </row>
    <row r="1915" spans="1:6" hidden="1">
      <c r="A1915">
        <v>1913</v>
      </c>
      <c r="B1915">
        <v>2318</v>
      </c>
      <c r="C1915" t="s">
        <v>926</v>
      </c>
      <c r="D1915">
        <v>74</v>
      </c>
      <c r="E1915" t="s">
        <v>1993</v>
      </c>
      <c r="F1915" t="s">
        <v>84</v>
      </c>
    </row>
    <row r="1916" spans="1:6" hidden="1">
      <c r="A1916">
        <v>1914</v>
      </c>
      <c r="B1916">
        <v>2318</v>
      </c>
      <c r="C1916" t="s">
        <v>3582</v>
      </c>
      <c r="D1916">
        <v>74</v>
      </c>
      <c r="E1916" t="s">
        <v>1988</v>
      </c>
      <c r="F1916" t="s">
        <v>97</v>
      </c>
    </row>
    <row r="1917" spans="1:6" hidden="1">
      <c r="A1917">
        <v>1915</v>
      </c>
      <c r="B1917">
        <v>2318</v>
      </c>
      <c r="C1917" t="s">
        <v>3583</v>
      </c>
      <c r="D1917">
        <v>74</v>
      </c>
      <c r="E1917" t="s">
        <v>2001</v>
      </c>
      <c r="F1917" t="s">
        <v>2057</v>
      </c>
    </row>
    <row r="1918" spans="1:6" hidden="1">
      <c r="A1918">
        <v>1916</v>
      </c>
      <c r="B1918">
        <v>2318</v>
      </c>
      <c r="C1918" t="s">
        <v>3584</v>
      </c>
      <c r="D1918">
        <v>74</v>
      </c>
      <c r="E1918" t="s">
        <v>1987</v>
      </c>
      <c r="F1918" t="s">
        <v>2029</v>
      </c>
    </row>
    <row r="1919" spans="1:6" hidden="1">
      <c r="A1919">
        <v>1917</v>
      </c>
      <c r="B1919">
        <v>2318</v>
      </c>
      <c r="C1919" t="s">
        <v>3585</v>
      </c>
      <c r="D1919">
        <v>74</v>
      </c>
      <c r="E1919" t="s">
        <v>1979</v>
      </c>
      <c r="F1919" t="s">
        <v>2029</v>
      </c>
    </row>
    <row r="1920" spans="1:6" hidden="1">
      <c r="A1920">
        <v>1918</v>
      </c>
      <c r="B1920">
        <v>2318</v>
      </c>
      <c r="C1920" t="s">
        <v>3586</v>
      </c>
      <c r="D1920">
        <v>74</v>
      </c>
      <c r="E1920" t="s">
        <v>1997</v>
      </c>
      <c r="F1920" t="s">
        <v>70</v>
      </c>
    </row>
    <row r="1921" spans="1:6" hidden="1">
      <c r="A1921">
        <v>1919</v>
      </c>
      <c r="B1921">
        <v>2318</v>
      </c>
      <c r="C1921" t="s">
        <v>3587</v>
      </c>
      <c r="D1921">
        <v>74</v>
      </c>
      <c r="E1921" t="s">
        <v>1983</v>
      </c>
      <c r="F1921" t="s">
        <v>53</v>
      </c>
    </row>
    <row r="1922" spans="1:6" hidden="1">
      <c r="A1922">
        <v>1920</v>
      </c>
      <c r="B1922">
        <v>2318</v>
      </c>
      <c r="C1922" t="s">
        <v>3588</v>
      </c>
      <c r="D1922">
        <v>74</v>
      </c>
      <c r="E1922" t="s">
        <v>1993</v>
      </c>
      <c r="F1922" t="s">
        <v>2017</v>
      </c>
    </row>
    <row r="1923" spans="1:6" hidden="1">
      <c r="A1923">
        <v>1921</v>
      </c>
      <c r="B1923">
        <v>2318</v>
      </c>
      <c r="C1923" t="s">
        <v>3589</v>
      </c>
      <c r="D1923">
        <v>74</v>
      </c>
      <c r="E1923" t="s">
        <v>1987</v>
      </c>
      <c r="F1923" t="s">
        <v>135</v>
      </c>
    </row>
    <row r="1924" spans="1:6" hidden="1">
      <c r="A1924">
        <v>1922</v>
      </c>
      <c r="B1924">
        <v>2318</v>
      </c>
      <c r="C1924" t="s">
        <v>3590</v>
      </c>
      <c r="D1924">
        <v>74</v>
      </c>
      <c r="E1924" t="s">
        <v>1987</v>
      </c>
      <c r="F1924" t="s">
        <v>2192</v>
      </c>
    </row>
    <row r="1925" spans="1:6" hidden="1">
      <c r="A1925">
        <v>1923</v>
      </c>
      <c r="B1925">
        <v>2318</v>
      </c>
      <c r="C1925" t="s">
        <v>3591</v>
      </c>
      <c r="D1925">
        <v>74</v>
      </c>
      <c r="E1925" t="s">
        <v>1993</v>
      </c>
      <c r="F1925" t="s">
        <v>122</v>
      </c>
    </row>
    <row r="1926" spans="1:6" hidden="1">
      <c r="A1926">
        <v>1924</v>
      </c>
      <c r="B1926">
        <v>2318</v>
      </c>
      <c r="C1926" t="s">
        <v>3592</v>
      </c>
      <c r="D1926">
        <v>74</v>
      </c>
      <c r="E1926" t="s">
        <v>1983</v>
      </c>
      <c r="F1926" t="s">
        <v>133</v>
      </c>
    </row>
    <row r="1927" spans="1:6" hidden="1">
      <c r="A1927">
        <v>1925</v>
      </c>
      <c r="B1927">
        <v>2318</v>
      </c>
      <c r="C1927" t="s">
        <v>3593</v>
      </c>
      <c r="D1927">
        <v>74</v>
      </c>
      <c r="E1927" t="s">
        <v>1983</v>
      </c>
      <c r="F1927" t="s">
        <v>106</v>
      </c>
    </row>
    <row r="1928" spans="1:6" hidden="1">
      <c r="A1928">
        <v>1926</v>
      </c>
      <c r="B1928">
        <v>2318</v>
      </c>
      <c r="C1928" t="s">
        <v>3594</v>
      </c>
      <c r="D1928">
        <v>74</v>
      </c>
      <c r="E1928" t="s">
        <v>2001</v>
      </c>
      <c r="F1928" t="s">
        <v>117</v>
      </c>
    </row>
    <row r="1929" spans="1:6" hidden="1">
      <c r="A1929">
        <v>1927</v>
      </c>
      <c r="B1929">
        <v>2318</v>
      </c>
      <c r="C1929" t="s">
        <v>3595</v>
      </c>
      <c r="D1929">
        <v>74</v>
      </c>
      <c r="E1929" t="s">
        <v>1979</v>
      </c>
      <c r="F1929" t="s">
        <v>2222</v>
      </c>
    </row>
    <row r="1930" spans="1:6" hidden="1">
      <c r="A1930">
        <v>1928</v>
      </c>
      <c r="B1930">
        <v>2318</v>
      </c>
      <c r="C1930" t="s">
        <v>3596</v>
      </c>
      <c r="D1930">
        <v>74</v>
      </c>
      <c r="E1930" t="s">
        <v>1997</v>
      </c>
      <c r="F1930" t="s">
        <v>135</v>
      </c>
    </row>
    <row r="1931" spans="1:6" hidden="1">
      <c r="A1931">
        <v>1929</v>
      </c>
      <c r="B1931">
        <v>2318</v>
      </c>
      <c r="C1931" t="s">
        <v>3597</v>
      </c>
      <c r="D1931">
        <v>74</v>
      </c>
      <c r="E1931" t="s">
        <v>2001</v>
      </c>
      <c r="F1931" t="s">
        <v>53</v>
      </c>
    </row>
    <row r="1932" spans="1:6" hidden="1">
      <c r="A1932">
        <v>1930</v>
      </c>
      <c r="B1932">
        <v>2318</v>
      </c>
      <c r="C1932" t="s">
        <v>3598</v>
      </c>
      <c r="D1932">
        <v>74</v>
      </c>
      <c r="E1932" t="s">
        <v>1982</v>
      </c>
      <c r="F1932" t="s">
        <v>97</v>
      </c>
    </row>
    <row r="1933" spans="1:6" hidden="1">
      <c r="A1933">
        <v>1931</v>
      </c>
      <c r="B1933">
        <v>2318</v>
      </c>
      <c r="C1933" t="s">
        <v>3599</v>
      </c>
      <c r="D1933">
        <v>74</v>
      </c>
      <c r="E1933" t="s">
        <v>1987</v>
      </c>
      <c r="F1933" t="s">
        <v>117</v>
      </c>
    </row>
    <row r="1934" spans="1:6" hidden="1">
      <c r="A1934">
        <v>1932</v>
      </c>
      <c r="B1934">
        <v>2318</v>
      </c>
      <c r="C1934" t="s">
        <v>3600</v>
      </c>
      <c r="D1934">
        <v>74</v>
      </c>
      <c r="E1934" t="s">
        <v>1982</v>
      </c>
      <c r="F1934" t="s">
        <v>106</v>
      </c>
    </row>
    <row r="1935" spans="1:6" hidden="1">
      <c r="A1935">
        <v>1933</v>
      </c>
      <c r="B1935">
        <v>2318</v>
      </c>
      <c r="C1935" t="s">
        <v>3601</v>
      </c>
      <c r="D1935">
        <v>74</v>
      </c>
      <c r="E1935" t="s">
        <v>1983</v>
      </c>
      <c r="F1935" t="s">
        <v>138</v>
      </c>
    </row>
    <row r="1936" spans="1:6" hidden="1">
      <c r="A1936">
        <v>1934</v>
      </c>
      <c r="B1936">
        <v>2318</v>
      </c>
      <c r="C1936" t="s">
        <v>3602</v>
      </c>
      <c r="D1936">
        <v>74</v>
      </c>
      <c r="E1936" t="s">
        <v>1982</v>
      </c>
      <c r="F1936" t="s">
        <v>135</v>
      </c>
    </row>
    <row r="1937" spans="1:6" hidden="1">
      <c r="A1937">
        <v>1935</v>
      </c>
      <c r="B1937">
        <v>2318</v>
      </c>
      <c r="C1937" t="s">
        <v>3603</v>
      </c>
      <c r="D1937">
        <v>74</v>
      </c>
      <c r="E1937" t="s">
        <v>1983</v>
      </c>
      <c r="F1937" t="s">
        <v>117</v>
      </c>
    </row>
    <row r="1938" spans="1:6" hidden="1">
      <c r="A1938">
        <v>1936</v>
      </c>
      <c r="B1938">
        <v>2318</v>
      </c>
      <c r="C1938" t="s">
        <v>3604</v>
      </c>
      <c r="D1938">
        <v>74</v>
      </c>
      <c r="E1938" t="s">
        <v>1983</v>
      </c>
      <c r="F1938" t="s">
        <v>82</v>
      </c>
    </row>
    <row r="1939" spans="1:6" hidden="1">
      <c r="A1939">
        <v>1937</v>
      </c>
      <c r="B1939">
        <v>2318</v>
      </c>
      <c r="C1939" t="s">
        <v>906</v>
      </c>
      <c r="D1939">
        <v>74</v>
      </c>
      <c r="E1939" t="s">
        <v>1991</v>
      </c>
      <c r="F1939" t="s">
        <v>82</v>
      </c>
    </row>
    <row r="1940" spans="1:6" hidden="1">
      <c r="A1940">
        <v>1938</v>
      </c>
      <c r="B1940">
        <v>2318</v>
      </c>
      <c r="C1940" t="s">
        <v>3605</v>
      </c>
      <c r="D1940">
        <v>74</v>
      </c>
      <c r="E1940" t="s">
        <v>1993</v>
      </c>
      <c r="F1940" t="s">
        <v>2000</v>
      </c>
    </row>
    <row r="1941" spans="1:6" hidden="1">
      <c r="A1941">
        <v>1939</v>
      </c>
      <c r="B1941">
        <v>2318</v>
      </c>
      <c r="C1941" t="s">
        <v>3606</v>
      </c>
      <c r="D1941">
        <v>74</v>
      </c>
      <c r="E1941" t="s">
        <v>1983</v>
      </c>
      <c r="F1941" t="s">
        <v>2291</v>
      </c>
    </row>
    <row r="1942" spans="1:6" hidden="1">
      <c r="A1942">
        <v>1940</v>
      </c>
      <c r="B1942">
        <v>2318</v>
      </c>
      <c r="C1942" t="s">
        <v>3607</v>
      </c>
      <c r="D1942">
        <v>74</v>
      </c>
      <c r="E1942" t="s">
        <v>1988</v>
      </c>
      <c r="F1942" t="s">
        <v>2715</v>
      </c>
    </row>
    <row r="1943" spans="1:6" hidden="1">
      <c r="A1943">
        <v>1941</v>
      </c>
      <c r="B1943">
        <v>2318</v>
      </c>
      <c r="C1943" t="s">
        <v>3608</v>
      </c>
      <c r="D1943">
        <v>74</v>
      </c>
      <c r="E1943" t="s">
        <v>1979</v>
      </c>
      <c r="F1943" t="s">
        <v>117</v>
      </c>
    </row>
    <row r="1944" spans="1:6" hidden="1">
      <c r="A1944">
        <v>1942</v>
      </c>
      <c r="B1944">
        <v>2318</v>
      </c>
      <c r="C1944" t="s">
        <v>3609</v>
      </c>
      <c r="D1944">
        <v>74</v>
      </c>
      <c r="E1944" t="s">
        <v>1982</v>
      </c>
      <c r="F1944" t="s">
        <v>117</v>
      </c>
    </row>
    <row r="1945" spans="1:6" hidden="1">
      <c r="A1945">
        <v>1943</v>
      </c>
      <c r="B1945">
        <v>2318</v>
      </c>
      <c r="C1945" t="s">
        <v>3610</v>
      </c>
      <c r="D1945">
        <v>74</v>
      </c>
      <c r="E1945" t="s">
        <v>1987</v>
      </c>
      <c r="F1945" t="s">
        <v>97</v>
      </c>
    </row>
    <row r="1946" spans="1:6" hidden="1">
      <c r="A1946">
        <v>1944</v>
      </c>
      <c r="B1946">
        <v>2318</v>
      </c>
      <c r="C1946" t="s">
        <v>3611</v>
      </c>
      <c r="D1946">
        <v>74</v>
      </c>
      <c r="E1946" t="s">
        <v>1978</v>
      </c>
      <c r="F1946" t="s">
        <v>106</v>
      </c>
    </row>
    <row r="1947" spans="1:6" hidden="1">
      <c r="A1947">
        <v>1945</v>
      </c>
      <c r="B1947">
        <v>2318</v>
      </c>
      <c r="C1947" t="s">
        <v>645</v>
      </c>
      <c r="D1947">
        <v>74</v>
      </c>
      <c r="E1947" t="s">
        <v>1983</v>
      </c>
      <c r="F1947" t="s">
        <v>2120</v>
      </c>
    </row>
    <row r="1948" spans="1:6" hidden="1">
      <c r="A1948">
        <v>1946</v>
      </c>
      <c r="B1948">
        <v>2318</v>
      </c>
      <c r="C1948" t="s">
        <v>3612</v>
      </c>
      <c r="D1948">
        <v>74</v>
      </c>
      <c r="E1948" t="s">
        <v>1987</v>
      </c>
      <c r="F1948" t="s">
        <v>70</v>
      </c>
    </row>
    <row r="1949" spans="1:6" hidden="1">
      <c r="A1949">
        <v>1947</v>
      </c>
      <c r="B1949">
        <v>2318</v>
      </c>
      <c r="C1949" t="s">
        <v>3613</v>
      </c>
      <c r="D1949">
        <v>74</v>
      </c>
      <c r="E1949" t="s">
        <v>1987</v>
      </c>
      <c r="F1949" t="s">
        <v>97</v>
      </c>
    </row>
    <row r="1950" spans="1:6" hidden="1">
      <c r="A1950">
        <v>1948</v>
      </c>
      <c r="B1950">
        <v>2318</v>
      </c>
      <c r="C1950" t="s">
        <v>3614</v>
      </c>
      <c r="D1950">
        <v>74</v>
      </c>
      <c r="E1950" t="s">
        <v>1983</v>
      </c>
      <c r="F1950" t="s">
        <v>126</v>
      </c>
    </row>
    <row r="1951" spans="1:6" hidden="1">
      <c r="A1951">
        <v>1949</v>
      </c>
      <c r="B1951">
        <v>2318</v>
      </c>
      <c r="C1951" t="s">
        <v>3615</v>
      </c>
      <c r="D1951">
        <v>74</v>
      </c>
      <c r="E1951" t="s">
        <v>1983</v>
      </c>
      <c r="F1951" t="s">
        <v>135</v>
      </c>
    </row>
    <row r="1952" spans="1:6" hidden="1">
      <c r="A1952">
        <v>1950</v>
      </c>
      <c r="B1952">
        <v>2318</v>
      </c>
      <c r="C1952" t="s">
        <v>3616</v>
      </c>
      <c r="D1952">
        <v>74</v>
      </c>
      <c r="E1952" t="s">
        <v>1979</v>
      </c>
      <c r="F1952" t="s">
        <v>106</v>
      </c>
    </row>
    <row r="1953" spans="1:6" hidden="1">
      <c r="A1953">
        <v>1951</v>
      </c>
      <c r="B1953">
        <v>2318</v>
      </c>
      <c r="C1953" t="s">
        <v>3617</v>
      </c>
      <c r="D1953">
        <v>74</v>
      </c>
      <c r="E1953" t="s">
        <v>1997</v>
      </c>
      <c r="F1953" t="s">
        <v>126</v>
      </c>
    </row>
    <row r="1954" spans="1:6" hidden="1">
      <c r="A1954">
        <v>1952</v>
      </c>
      <c r="B1954">
        <v>2318</v>
      </c>
      <c r="C1954" t="s">
        <v>3618</v>
      </c>
      <c r="D1954">
        <v>74</v>
      </c>
      <c r="E1954" t="s">
        <v>1987</v>
      </c>
      <c r="F1954" t="s">
        <v>2120</v>
      </c>
    </row>
    <row r="1955" spans="1:6" hidden="1">
      <c r="A1955">
        <v>1953</v>
      </c>
      <c r="B1955">
        <v>2318</v>
      </c>
      <c r="C1955" t="s">
        <v>3619</v>
      </c>
      <c r="D1955">
        <v>74</v>
      </c>
      <c r="E1955" t="s">
        <v>1993</v>
      </c>
      <c r="F1955" t="s">
        <v>2011</v>
      </c>
    </row>
    <row r="1956" spans="1:6" hidden="1">
      <c r="A1956">
        <v>1954</v>
      </c>
      <c r="B1956">
        <v>2318</v>
      </c>
      <c r="C1956" t="s">
        <v>3620</v>
      </c>
      <c r="D1956">
        <v>74</v>
      </c>
      <c r="E1956" t="s">
        <v>1997</v>
      </c>
      <c r="F1956" t="s">
        <v>2831</v>
      </c>
    </row>
    <row r="1957" spans="1:6" hidden="1">
      <c r="A1957">
        <v>1955</v>
      </c>
      <c r="B1957">
        <v>2318</v>
      </c>
      <c r="C1957" t="s">
        <v>3621</v>
      </c>
      <c r="D1957">
        <v>74</v>
      </c>
      <c r="E1957" t="s">
        <v>1978</v>
      </c>
      <c r="F1957" t="s">
        <v>2377</v>
      </c>
    </row>
    <row r="1958" spans="1:6" hidden="1">
      <c r="A1958">
        <v>1956</v>
      </c>
      <c r="B1958">
        <v>2318</v>
      </c>
      <c r="C1958" t="s">
        <v>3622</v>
      </c>
      <c r="D1958">
        <v>74</v>
      </c>
      <c r="E1958" t="s">
        <v>1993</v>
      </c>
      <c r="F1958" t="s">
        <v>2000</v>
      </c>
    </row>
    <row r="1959" spans="1:6" hidden="1">
      <c r="A1959">
        <v>1957</v>
      </c>
      <c r="B1959">
        <v>2318</v>
      </c>
      <c r="C1959" t="s">
        <v>3623</v>
      </c>
      <c r="D1959">
        <v>74</v>
      </c>
      <c r="E1959" t="s">
        <v>1982</v>
      </c>
      <c r="F1959" t="s">
        <v>138</v>
      </c>
    </row>
    <row r="1960" spans="1:6" hidden="1">
      <c r="A1960">
        <v>1958</v>
      </c>
      <c r="B1960">
        <v>2318</v>
      </c>
      <c r="C1960" t="s">
        <v>3624</v>
      </c>
      <c r="D1960">
        <v>74</v>
      </c>
      <c r="E1960" t="s">
        <v>1983</v>
      </c>
      <c r="F1960" t="s">
        <v>2057</v>
      </c>
    </row>
    <row r="1961" spans="1:6" hidden="1">
      <c r="A1961">
        <v>1959</v>
      </c>
      <c r="B1961">
        <v>2318</v>
      </c>
      <c r="C1961" t="s">
        <v>3625</v>
      </c>
      <c r="D1961">
        <v>74</v>
      </c>
      <c r="E1961" t="s">
        <v>2001</v>
      </c>
      <c r="F1961" t="s">
        <v>97</v>
      </c>
    </row>
    <row r="1962" spans="1:6" hidden="1">
      <c r="A1962">
        <v>1960</v>
      </c>
      <c r="B1962">
        <v>2318</v>
      </c>
      <c r="C1962" t="s">
        <v>339</v>
      </c>
      <c r="D1962">
        <v>74</v>
      </c>
      <c r="E1962" t="s">
        <v>1983</v>
      </c>
      <c r="F1962" t="s">
        <v>26</v>
      </c>
    </row>
    <row r="1963" spans="1:6" hidden="1">
      <c r="A1963">
        <v>1961</v>
      </c>
      <c r="B1963">
        <v>2318</v>
      </c>
      <c r="C1963" t="s">
        <v>3626</v>
      </c>
      <c r="D1963">
        <v>74</v>
      </c>
      <c r="E1963" t="s">
        <v>1987</v>
      </c>
      <c r="F1963" t="s">
        <v>97</v>
      </c>
    </row>
    <row r="1964" spans="1:6" hidden="1">
      <c r="A1964">
        <v>1962</v>
      </c>
      <c r="B1964">
        <v>2318</v>
      </c>
      <c r="C1964" t="s">
        <v>3627</v>
      </c>
      <c r="D1964">
        <v>74</v>
      </c>
      <c r="E1964" t="s">
        <v>1978</v>
      </c>
      <c r="F1964" t="s">
        <v>133</v>
      </c>
    </row>
    <row r="1965" spans="1:6" hidden="1">
      <c r="A1965">
        <v>1963</v>
      </c>
      <c r="B1965">
        <v>2318</v>
      </c>
      <c r="C1965" t="s">
        <v>3628</v>
      </c>
      <c r="D1965">
        <v>74</v>
      </c>
      <c r="E1965" t="s">
        <v>1993</v>
      </c>
      <c r="F1965" t="s">
        <v>97</v>
      </c>
    </row>
    <row r="1966" spans="1:6" hidden="1">
      <c r="A1966">
        <v>1964</v>
      </c>
      <c r="B1966">
        <v>2318</v>
      </c>
      <c r="C1966" t="s">
        <v>3629</v>
      </c>
      <c r="D1966">
        <v>74</v>
      </c>
      <c r="E1966" t="s">
        <v>1978</v>
      </c>
      <c r="F1966" t="s">
        <v>135</v>
      </c>
    </row>
    <row r="1967" spans="1:6" hidden="1">
      <c r="A1967">
        <v>1965</v>
      </c>
      <c r="B1967">
        <v>2318</v>
      </c>
      <c r="C1967" t="s">
        <v>3630</v>
      </c>
      <c r="D1967">
        <v>74</v>
      </c>
      <c r="E1967" t="s">
        <v>1978</v>
      </c>
      <c r="F1967" t="s">
        <v>2111</v>
      </c>
    </row>
    <row r="1968" spans="1:6" hidden="1">
      <c r="A1968">
        <v>1966</v>
      </c>
      <c r="B1968">
        <v>2318</v>
      </c>
      <c r="C1968" t="s">
        <v>3631</v>
      </c>
      <c r="D1968">
        <v>74</v>
      </c>
      <c r="E1968" t="s">
        <v>1987</v>
      </c>
      <c r="F1968" t="s">
        <v>2500</v>
      </c>
    </row>
    <row r="1969" spans="1:6" hidden="1">
      <c r="A1969">
        <v>1967</v>
      </c>
      <c r="B1969">
        <v>2318</v>
      </c>
      <c r="C1969" t="s">
        <v>727</v>
      </c>
      <c r="D1969">
        <v>74</v>
      </c>
      <c r="E1969" t="s">
        <v>1985</v>
      </c>
      <c r="F1969" t="s">
        <v>2045</v>
      </c>
    </row>
    <row r="1970" spans="1:6" hidden="1">
      <c r="A1970">
        <v>1968</v>
      </c>
      <c r="B1970">
        <v>2318</v>
      </c>
      <c r="C1970" t="s">
        <v>3632</v>
      </c>
      <c r="D1970">
        <v>74</v>
      </c>
      <c r="E1970" t="s">
        <v>1979</v>
      </c>
      <c r="F1970" t="s">
        <v>70</v>
      </c>
    </row>
    <row r="1971" spans="1:6" hidden="1">
      <c r="A1971">
        <v>1969</v>
      </c>
      <c r="B1971">
        <v>2318</v>
      </c>
      <c r="C1971" t="s">
        <v>3633</v>
      </c>
      <c r="D1971">
        <v>74</v>
      </c>
      <c r="E1971" t="s">
        <v>1988</v>
      </c>
      <c r="F1971" t="s">
        <v>97</v>
      </c>
    </row>
    <row r="1972" spans="1:6" hidden="1">
      <c r="A1972">
        <v>1970</v>
      </c>
      <c r="B1972">
        <v>2318</v>
      </c>
      <c r="C1972" t="s">
        <v>3634</v>
      </c>
      <c r="D1972">
        <v>74</v>
      </c>
      <c r="E1972" t="s">
        <v>1993</v>
      </c>
      <c r="F1972" t="s">
        <v>97</v>
      </c>
    </row>
    <row r="1973" spans="1:6" hidden="1">
      <c r="A1973">
        <v>1971</v>
      </c>
      <c r="B1973">
        <v>2318</v>
      </c>
      <c r="C1973" t="s">
        <v>3635</v>
      </c>
      <c r="D1973">
        <v>74</v>
      </c>
      <c r="E1973" t="s">
        <v>1983</v>
      </c>
      <c r="F1973" t="s">
        <v>97</v>
      </c>
    </row>
    <row r="1974" spans="1:6" hidden="1">
      <c r="A1974">
        <v>1972</v>
      </c>
      <c r="B1974">
        <v>2318</v>
      </c>
      <c r="C1974" t="s">
        <v>3636</v>
      </c>
      <c r="D1974">
        <v>74</v>
      </c>
      <c r="E1974" t="s">
        <v>1987</v>
      </c>
      <c r="F1974" t="s">
        <v>122</v>
      </c>
    </row>
    <row r="1975" spans="1:6" hidden="1">
      <c r="A1975">
        <v>1973</v>
      </c>
      <c r="B1975">
        <v>2318</v>
      </c>
      <c r="C1975" t="s">
        <v>3637</v>
      </c>
      <c r="D1975">
        <v>74</v>
      </c>
      <c r="E1975" t="s">
        <v>1985</v>
      </c>
      <c r="F1975" t="s">
        <v>142</v>
      </c>
    </row>
    <row r="1976" spans="1:6" hidden="1">
      <c r="A1976">
        <v>1974</v>
      </c>
      <c r="B1976">
        <v>2318</v>
      </c>
      <c r="C1976" t="s">
        <v>1358</v>
      </c>
      <c r="D1976">
        <v>74</v>
      </c>
      <c r="E1976" t="s">
        <v>1988</v>
      </c>
      <c r="F1976" t="s">
        <v>122</v>
      </c>
    </row>
    <row r="1977" spans="1:6" hidden="1">
      <c r="A1977">
        <v>1975</v>
      </c>
      <c r="B1977">
        <v>2318</v>
      </c>
      <c r="C1977" t="s">
        <v>3638</v>
      </c>
      <c r="D1977">
        <v>74</v>
      </c>
      <c r="E1977" t="s">
        <v>1982</v>
      </c>
      <c r="F1977" t="s">
        <v>2973</v>
      </c>
    </row>
    <row r="1978" spans="1:6" hidden="1">
      <c r="A1978">
        <v>1976</v>
      </c>
      <c r="B1978">
        <v>2318</v>
      </c>
      <c r="C1978" t="s">
        <v>903</v>
      </c>
      <c r="D1978">
        <v>74</v>
      </c>
      <c r="E1978" t="s">
        <v>2001</v>
      </c>
      <c r="F1978" t="s">
        <v>82</v>
      </c>
    </row>
    <row r="1979" spans="1:6" hidden="1">
      <c r="A1979">
        <v>1977</v>
      </c>
      <c r="B1979">
        <v>2318</v>
      </c>
      <c r="C1979" t="s">
        <v>3639</v>
      </c>
      <c r="D1979">
        <v>74</v>
      </c>
      <c r="E1979" t="s">
        <v>1997</v>
      </c>
      <c r="F1979" t="s">
        <v>70</v>
      </c>
    </row>
    <row r="1980" spans="1:6" hidden="1">
      <c r="A1980">
        <v>1978</v>
      </c>
      <c r="B1980">
        <v>2318</v>
      </c>
      <c r="C1980" t="s">
        <v>3640</v>
      </c>
      <c r="D1980">
        <v>74</v>
      </c>
      <c r="E1980" t="s">
        <v>1988</v>
      </c>
      <c r="F1980" t="s">
        <v>70</v>
      </c>
    </row>
    <row r="1981" spans="1:6" hidden="1">
      <c r="A1981">
        <v>1979</v>
      </c>
      <c r="B1981">
        <v>2318</v>
      </c>
      <c r="C1981" t="s">
        <v>3641</v>
      </c>
      <c r="D1981">
        <v>74</v>
      </c>
      <c r="E1981" t="s">
        <v>1993</v>
      </c>
      <c r="F1981" t="s">
        <v>104</v>
      </c>
    </row>
    <row r="1982" spans="1:6" hidden="1">
      <c r="A1982">
        <v>1980</v>
      </c>
      <c r="B1982">
        <v>2318</v>
      </c>
      <c r="C1982" t="s">
        <v>3642</v>
      </c>
      <c r="D1982">
        <v>74</v>
      </c>
      <c r="E1982" t="s">
        <v>1985</v>
      </c>
      <c r="F1982" t="s">
        <v>135</v>
      </c>
    </row>
    <row r="1983" spans="1:6" hidden="1">
      <c r="A1983">
        <v>1981</v>
      </c>
      <c r="B1983">
        <v>2318</v>
      </c>
      <c r="C1983" t="s">
        <v>3643</v>
      </c>
      <c r="D1983">
        <v>74</v>
      </c>
      <c r="E1983" t="s">
        <v>1983</v>
      </c>
      <c r="F1983" t="s">
        <v>2111</v>
      </c>
    </row>
    <row r="1984" spans="1:6" hidden="1">
      <c r="A1984">
        <v>1982</v>
      </c>
      <c r="B1984">
        <v>2318</v>
      </c>
      <c r="C1984" t="s">
        <v>3644</v>
      </c>
      <c r="D1984">
        <v>74</v>
      </c>
      <c r="E1984" t="s">
        <v>1997</v>
      </c>
      <c r="F1984" t="s">
        <v>106</v>
      </c>
    </row>
    <row r="1985" spans="1:6" hidden="1">
      <c r="A1985">
        <v>1983</v>
      </c>
      <c r="B1985">
        <v>2318</v>
      </c>
      <c r="C1985" t="s">
        <v>3645</v>
      </c>
      <c r="D1985">
        <v>74</v>
      </c>
      <c r="E1985" t="s">
        <v>2009</v>
      </c>
      <c r="F1985" t="s">
        <v>140</v>
      </c>
    </row>
    <row r="1986" spans="1:6" hidden="1">
      <c r="A1986">
        <v>1984</v>
      </c>
      <c r="B1986">
        <v>2318</v>
      </c>
      <c r="C1986" t="s">
        <v>3646</v>
      </c>
      <c r="D1986">
        <v>74</v>
      </c>
      <c r="E1986" t="s">
        <v>1983</v>
      </c>
      <c r="F1986" t="s">
        <v>53</v>
      </c>
    </row>
    <row r="1987" spans="1:6" hidden="1">
      <c r="A1987">
        <v>1985</v>
      </c>
      <c r="B1987">
        <v>2318</v>
      </c>
      <c r="C1987" t="s">
        <v>3647</v>
      </c>
      <c r="D1987">
        <v>74</v>
      </c>
      <c r="E1987" t="s">
        <v>1987</v>
      </c>
      <c r="F1987" t="s">
        <v>135</v>
      </c>
    </row>
    <row r="1988" spans="1:6" hidden="1">
      <c r="A1988">
        <v>1986</v>
      </c>
      <c r="B1988">
        <v>2318</v>
      </c>
      <c r="C1988" t="s">
        <v>3648</v>
      </c>
      <c r="D1988">
        <v>74</v>
      </c>
      <c r="E1988" t="s">
        <v>1983</v>
      </c>
      <c r="F1988" t="s">
        <v>2715</v>
      </c>
    </row>
    <row r="1989" spans="1:6" hidden="1">
      <c r="A1989">
        <v>1987</v>
      </c>
      <c r="B1989">
        <v>2318</v>
      </c>
      <c r="C1989" t="s">
        <v>3649</v>
      </c>
      <c r="D1989">
        <v>74</v>
      </c>
      <c r="E1989" t="s">
        <v>1983</v>
      </c>
      <c r="F1989" t="s">
        <v>2023</v>
      </c>
    </row>
    <row r="1990" spans="1:6" hidden="1">
      <c r="A1990">
        <v>1988</v>
      </c>
      <c r="B1990">
        <v>2318</v>
      </c>
      <c r="C1990" t="s">
        <v>3650</v>
      </c>
      <c r="D1990">
        <v>74</v>
      </c>
      <c r="E1990" t="s">
        <v>1978</v>
      </c>
      <c r="F1990" t="s">
        <v>2023</v>
      </c>
    </row>
    <row r="1991" spans="1:6" hidden="1">
      <c r="A1991">
        <v>1989</v>
      </c>
      <c r="B1991">
        <v>2318</v>
      </c>
      <c r="C1991" t="s">
        <v>3651</v>
      </c>
      <c r="D1991">
        <v>74</v>
      </c>
      <c r="E1991" t="s">
        <v>1979</v>
      </c>
      <c r="F1991" t="s">
        <v>2023</v>
      </c>
    </row>
    <row r="1992" spans="1:6" hidden="1">
      <c r="A1992">
        <v>1990</v>
      </c>
      <c r="B1992">
        <v>2318</v>
      </c>
      <c r="C1992" t="s">
        <v>3652</v>
      </c>
      <c r="D1992">
        <v>74</v>
      </c>
      <c r="E1992" t="s">
        <v>1983</v>
      </c>
      <c r="F1992" t="s">
        <v>3653</v>
      </c>
    </row>
    <row r="1993" spans="1:6" hidden="1">
      <c r="A1993">
        <v>1991</v>
      </c>
      <c r="B1993">
        <v>2318</v>
      </c>
      <c r="C1993" t="s">
        <v>3654</v>
      </c>
      <c r="D1993">
        <v>74</v>
      </c>
      <c r="E1993" t="s">
        <v>1988</v>
      </c>
      <c r="F1993" t="s">
        <v>53</v>
      </c>
    </row>
    <row r="1994" spans="1:6" hidden="1">
      <c r="A1994">
        <v>1992</v>
      </c>
      <c r="B1994">
        <v>2318</v>
      </c>
      <c r="C1994" t="s">
        <v>3655</v>
      </c>
      <c r="D1994">
        <v>74</v>
      </c>
      <c r="E1994" t="s">
        <v>1979</v>
      </c>
      <c r="F1994" t="s">
        <v>84</v>
      </c>
    </row>
    <row r="1995" spans="1:6" hidden="1">
      <c r="A1995">
        <v>1993</v>
      </c>
      <c r="B1995">
        <v>2318</v>
      </c>
      <c r="C1995" t="s">
        <v>3656</v>
      </c>
      <c r="D1995">
        <v>74</v>
      </c>
      <c r="E1995" t="s">
        <v>1993</v>
      </c>
      <c r="F1995" t="s">
        <v>84</v>
      </c>
    </row>
    <row r="1996" spans="1:6" hidden="1">
      <c r="A1996">
        <v>1994</v>
      </c>
      <c r="B1996">
        <v>2318</v>
      </c>
      <c r="C1996" t="s">
        <v>3657</v>
      </c>
      <c r="D1996">
        <v>74</v>
      </c>
      <c r="E1996" t="s">
        <v>1988</v>
      </c>
      <c r="F1996" t="s">
        <v>75</v>
      </c>
    </row>
    <row r="1997" spans="1:6" hidden="1">
      <c r="A1997">
        <v>1995</v>
      </c>
      <c r="B1997">
        <v>2318</v>
      </c>
      <c r="C1997" t="s">
        <v>3658</v>
      </c>
      <c r="D1997">
        <v>74</v>
      </c>
      <c r="E1997" t="s">
        <v>1978</v>
      </c>
      <c r="F1997" t="s">
        <v>2023</v>
      </c>
    </row>
    <row r="1998" spans="1:6" hidden="1">
      <c r="A1998">
        <v>1996</v>
      </c>
      <c r="B1998">
        <v>2318</v>
      </c>
      <c r="C1998" t="s">
        <v>3659</v>
      </c>
      <c r="D1998">
        <v>74</v>
      </c>
      <c r="E1998" t="s">
        <v>1983</v>
      </c>
      <c r="F1998" t="s">
        <v>2071</v>
      </c>
    </row>
    <row r="1999" spans="1:6" hidden="1">
      <c r="A1999">
        <v>1997</v>
      </c>
      <c r="B1999">
        <v>2318</v>
      </c>
      <c r="C1999" t="s">
        <v>3660</v>
      </c>
      <c r="D1999">
        <v>74</v>
      </c>
      <c r="E1999" t="s">
        <v>2001</v>
      </c>
      <c r="F1999" t="s">
        <v>138</v>
      </c>
    </row>
    <row r="2000" spans="1:6" hidden="1">
      <c r="A2000">
        <v>1998</v>
      </c>
      <c r="B2000">
        <v>2318</v>
      </c>
      <c r="C2000" t="s">
        <v>3661</v>
      </c>
      <c r="D2000">
        <v>74</v>
      </c>
      <c r="E2000" t="s">
        <v>1982</v>
      </c>
      <c r="F2000" t="s">
        <v>70</v>
      </c>
    </row>
    <row r="2001" spans="1:6" hidden="1">
      <c r="A2001">
        <v>1999</v>
      </c>
      <c r="B2001">
        <v>2318</v>
      </c>
      <c r="C2001" t="s">
        <v>3662</v>
      </c>
      <c r="D2001">
        <v>74</v>
      </c>
      <c r="E2001" t="s">
        <v>1978</v>
      </c>
      <c r="F2001" t="s">
        <v>133</v>
      </c>
    </row>
    <row r="2002" spans="1:6" hidden="1">
      <c r="A2002">
        <v>2000</v>
      </c>
      <c r="B2002">
        <v>2318</v>
      </c>
      <c r="C2002" t="s">
        <v>3663</v>
      </c>
      <c r="D2002">
        <v>74</v>
      </c>
      <c r="E2002" t="s">
        <v>2001</v>
      </c>
      <c r="F2002" t="s">
        <v>2128</v>
      </c>
    </row>
    <row r="2003" spans="1:6" hidden="1">
      <c r="A2003">
        <v>2001</v>
      </c>
      <c r="B2003">
        <v>2318</v>
      </c>
      <c r="C2003" t="s">
        <v>3664</v>
      </c>
      <c r="D2003">
        <v>74</v>
      </c>
      <c r="E2003" t="s">
        <v>1993</v>
      </c>
      <c r="F2003" t="s">
        <v>2222</v>
      </c>
    </row>
    <row r="2004" spans="1:6" hidden="1">
      <c r="A2004">
        <v>2002</v>
      </c>
      <c r="B2004">
        <v>2318</v>
      </c>
      <c r="C2004" t="s">
        <v>3665</v>
      </c>
      <c r="D2004">
        <v>74</v>
      </c>
      <c r="E2004" t="s">
        <v>1991</v>
      </c>
      <c r="F2004" t="s">
        <v>3666</v>
      </c>
    </row>
    <row r="2005" spans="1:6" hidden="1">
      <c r="A2005">
        <v>2003</v>
      </c>
      <c r="B2005">
        <v>2318</v>
      </c>
      <c r="C2005" t="s">
        <v>3667</v>
      </c>
      <c r="D2005">
        <v>74</v>
      </c>
      <c r="E2005" t="s">
        <v>1991</v>
      </c>
      <c r="F2005" t="s">
        <v>115</v>
      </c>
    </row>
    <row r="2006" spans="1:6" hidden="1">
      <c r="A2006">
        <v>2004</v>
      </c>
      <c r="B2006">
        <v>2318</v>
      </c>
      <c r="C2006" t="s">
        <v>1350</v>
      </c>
      <c r="D2006">
        <v>74</v>
      </c>
      <c r="E2006" t="s">
        <v>1979</v>
      </c>
      <c r="F2006" t="s">
        <v>122</v>
      </c>
    </row>
    <row r="2007" spans="1:6" hidden="1">
      <c r="A2007">
        <v>2005</v>
      </c>
      <c r="B2007">
        <v>2318</v>
      </c>
      <c r="C2007" t="s">
        <v>543</v>
      </c>
      <c r="D2007">
        <v>74</v>
      </c>
      <c r="E2007" t="s">
        <v>1978</v>
      </c>
      <c r="F2007" t="s">
        <v>53</v>
      </c>
    </row>
    <row r="2008" spans="1:6" hidden="1">
      <c r="A2008">
        <v>2006</v>
      </c>
      <c r="B2008">
        <v>2318</v>
      </c>
      <c r="C2008" t="s">
        <v>3668</v>
      </c>
      <c r="D2008">
        <v>74</v>
      </c>
      <c r="E2008" t="s">
        <v>1982</v>
      </c>
      <c r="F2008" t="s">
        <v>97</v>
      </c>
    </row>
    <row r="2009" spans="1:6" hidden="1">
      <c r="A2009">
        <v>2007</v>
      </c>
      <c r="B2009">
        <v>2318</v>
      </c>
      <c r="C2009" t="s">
        <v>3669</v>
      </c>
      <c r="D2009">
        <v>74</v>
      </c>
      <c r="E2009" t="s">
        <v>1988</v>
      </c>
      <c r="F2009" t="s">
        <v>106</v>
      </c>
    </row>
    <row r="2010" spans="1:6" hidden="1">
      <c r="A2010">
        <v>2008</v>
      </c>
      <c r="B2010">
        <v>2318</v>
      </c>
      <c r="C2010" t="s">
        <v>3670</v>
      </c>
      <c r="D2010">
        <v>74</v>
      </c>
      <c r="E2010" t="s">
        <v>1983</v>
      </c>
      <c r="F2010" t="s">
        <v>106</v>
      </c>
    </row>
    <row r="2011" spans="1:6" hidden="1">
      <c r="A2011">
        <v>2009</v>
      </c>
      <c r="B2011">
        <v>2318</v>
      </c>
      <c r="C2011" t="s">
        <v>3671</v>
      </c>
      <c r="D2011">
        <v>74</v>
      </c>
      <c r="E2011" t="s">
        <v>1978</v>
      </c>
      <c r="F2011" t="s">
        <v>2017</v>
      </c>
    </row>
    <row r="2012" spans="1:6" hidden="1">
      <c r="A2012">
        <v>2010</v>
      </c>
      <c r="B2012">
        <v>2318</v>
      </c>
      <c r="C2012" t="s">
        <v>3672</v>
      </c>
      <c r="D2012">
        <v>74</v>
      </c>
      <c r="E2012" t="s">
        <v>1983</v>
      </c>
      <c r="F2012" t="s">
        <v>70</v>
      </c>
    </row>
    <row r="2013" spans="1:6" hidden="1">
      <c r="A2013">
        <v>2011</v>
      </c>
      <c r="B2013">
        <v>2318</v>
      </c>
      <c r="C2013" t="s">
        <v>3673</v>
      </c>
      <c r="D2013">
        <v>74</v>
      </c>
      <c r="E2013" t="s">
        <v>1978</v>
      </c>
      <c r="F2013" t="s">
        <v>2011</v>
      </c>
    </row>
    <row r="2014" spans="1:6" hidden="1">
      <c r="A2014">
        <v>2012</v>
      </c>
      <c r="B2014">
        <v>2318</v>
      </c>
      <c r="C2014" t="s">
        <v>3674</v>
      </c>
      <c r="D2014">
        <v>74</v>
      </c>
      <c r="E2014" t="s">
        <v>1993</v>
      </c>
      <c r="F2014" t="s">
        <v>2000</v>
      </c>
    </row>
    <row r="2015" spans="1:6" hidden="1">
      <c r="A2015">
        <v>2013</v>
      </c>
      <c r="B2015">
        <v>2318</v>
      </c>
      <c r="C2015" t="s">
        <v>3675</v>
      </c>
      <c r="D2015">
        <v>74</v>
      </c>
      <c r="E2015" t="s">
        <v>1987</v>
      </c>
      <c r="F2015" t="s">
        <v>106</v>
      </c>
    </row>
    <row r="2016" spans="1:6" hidden="1">
      <c r="A2016">
        <v>2014</v>
      </c>
      <c r="B2016">
        <v>2318</v>
      </c>
      <c r="C2016" t="s">
        <v>1362</v>
      </c>
      <c r="D2016">
        <v>74</v>
      </c>
      <c r="E2016" t="s">
        <v>1993</v>
      </c>
      <c r="F2016" t="s">
        <v>122</v>
      </c>
    </row>
    <row r="2017" spans="1:6" hidden="1">
      <c r="A2017">
        <v>2015</v>
      </c>
      <c r="B2017">
        <v>2318</v>
      </c>
      <c r="C2017" t="s">
        <v>3676</v>
      </c>
      <c r="D2017">
        <v>74</v>
      </c>
      <c r="E2017" t="s">
        <v>1993</v>
      </c>
      <c r="F2017" t="s">
        <v>2192</v>
      </c>
    </row>
    <row r="2018" spans="1:6" hidden="1">
      <c r="A2018">
        <v>2016</v>
      </c>
      <c r="B2018">
        <v>2318</v>
      </c>
      <c r="C2018" t="s">
        <v>3677</v>
      </c>
      <c r="D2018">
        <v>74</v>
      </c>
      <c r="E2018" t="s">
        <v>1978</v>
      </c>
      <c r="F2018" t="s">
        <v>2077</v>
      </c>
    </row>
    <row r="2019" spans="1:6" hidden="1">
      <c r="A2019">
        <v>2017</v>
      </c>
      <c r="B2019">
        <v>2318</v>
      </c>
      <c r="C2019" t="s">
        <v>3678</v>
      </c>
      <c r="D2019">
        <v>74</v>
      </c>
      <c r="E2019" t="s">
        <v>1988</v>
      </c>
      <c r="F2019" t="s">
        <v>140</v>
      </c>
    </row>
    <row r="2020" spans="1:6" hidden="1">
      <c r="A2020">
        <v>2018</v>
      </c>
      <c r="B2020">
        <v>2318</v>
      </c>
      <c r="C2020" t="s">
        <v>828</v>
      </c>
      <c r="D2020">
        <v>74</v>
      </c>
      <c r="E2020" t="s">
        <v>1988</v>
      </c>
      <c r="F2020" t="s">
        <v>77</v>
      </c>
    </row>
    <row r="2021" spans="1:6" hidden="1">
      <c r="A2021">
        <v>2019</v>
      </c>
      <c r="B2021">
        <v>2318</v>
      </c>
      <c r="C2021" t="s">
        <v>827</v>
      </c>
      <c r="D2021">
        <v>74</v>
      </c>
      <c r="E2021" t="s">
        <v>1979</v>
      </c>
      <c r="F2021" t="s">
        <v>77</v>
      </c>
    </row>
    <row r="2022" spans="1:6" hidden="1">
      <c r="A2022">
        <v>2020</v>
      </c>
      <c r="B2022">
        <v>2318</v>
      </c>
      <c r="C2022" t="s">
        <v>3679</v>
      </c>
      <c r="D2022">
        <v>74</v>
      </c>
      <c r="E2022" t="s">
        <v>1993</v>
      </c>
      <c r="F2022" t="s">
        <v>2540</v>
      </c>
    </row>
    <row r="2023" spans="1:6" hidden="1">
      <c r="A2023">
        <v>2021</v>
      </c>
      <c r="B2023">
        <v>2318</v>
      </c>
      <c r="C2023" t="s">
        <v>3680</v>
      </c>
      <c r="D2023">
        <v>74</v>
      </c>
      <c r="E2023" t="s">
        <v>1983</v>
      </c>
      <c r="F2023" t="s">
        <v>2000</v>
      </c>
    </row>
    <row r="2024" spans="1:6" hidden="1">
      <c r="A2024">
        <v>2022</v>
      </c>
      <c r="B2024">
        <v>2318</v>
      </c>
      <c r="C2024" t="s">
        <v>3681</v>
      </c>
      <c r="D2024">
        <v>74</v>
      </c>
      <c r="E2024" t="s">
        <v>1983</v>
      </c>
      <c r="F2024" t="s">
        <v>117</v>
      </c>
    </row>
    <row r="2025" spans="1:6" hidden="1">
      <c r="A2025">
        <v>2023</v>
      </c>
      <c r="B2025">
        <v>2318</v>
      </c>
      <c r="C2025" t="s">
        <v>3682</v>
      </c>
      <c r="D2025">
        <v>74</v>
      </c>
      <c r="E2025" t="s">
        <v>1993</v>
      </c>
      <c r="F2025" t="s">
        <v>117</v>
      </c>
    </row>
    <row r="2026" spans="1:6" hidden="1">
      <c r="A2026">
        <v>2024</v>
      </c>
      <c r="B2026">
        <v>2318</v>
      </c>
      <c r="C2026" t="s">
        <v>3683</v>
      </c>
      <c r="D2026">
        <v>74</v>
      </c>
      <c r="E2026" t="s">
        <v>1993</v>
      </c>
      <c r="F2026" t="s">
        <v>70</v>
      </c>
    </row>
    <row r="2027" spans="1:6" hidden="1">
      <c r="A2027">
        <v>2025</v>
      </c>
      <c r="B2027">
        <v>2318</v>
      </c>
      <c r="C2027" t="s">
        <v>3684</v>
      </c>
      <c r="D2027">
        <v>74</v>
      </c>
      <c r="E2027" t="s">
        <v>1993</v>
      </c>
      <c r="F2027" t="s">
        <v>2309</v>
      </c>
    </row>
    <row r="2028" spans="1:6" hidden="1">
      <c r="A2028">
        <v>8531</v>
      </c>
      <c r="B2028">
        <v>9009</v>
      </c>
      <c r="C2028" t="s">
        <v>531</v>
      </c>
      <c r="D2028">
        <v>66</v>
      </c>
      <c r="E2028" t="s">
        <v>1979</v>
      </c>
      <c r="F2028" t="s">
        <v>51</v>
      </c>
    </row>
    <row r="2029" spans="1:6" hidden="1">
      <c r="A2029">
        <v>2027</v>
      </c>
      <c r="B2029">
        <v>2318</v>
      </c>
      <c r="C2029" t="s">
        <v>3685</v>
      </c>
      <c r="D2029">
        <v>74</v>
      </c>
      <c r="E2029" t="s">
        <v>1982</v>
      </c>
      <c r="F2029" t="s">
        <v>88</v>
      </c>
    </row>
    <row r="2030" spans="1:6" hidden="1">
      <c r="A2030">
        <v>2028</v>
      </c>
      <c r="B2030">
        <v>2318</v>
      </c>
      <c r="C2030" t="s">
        <v>3686</v>
      </c>
      <c r="D2030">
        <v>74</v>
      </c>
      <c r="E2030" t="s">
        <v>1979</v>
      </c>
      <c r="F2030" t="s">
        <v>2071</v>
      </c>
    </row>
    <row r="2031" spans="1:6" hidden="1">
      <c r="A2031">
        <v>2029</v>
      </c>
      <c r="B2031">
        <v>2318</v>
      </c>
      <c r="C2031" t="s">
        <v>3687</v>
      </c>
      <c r="D2031">
        <v>74</v>
      </c>
      <c r="E2031" t="s">
        <v>1991</v>
      </c>
      <c r="F2031" t="s">
        <v>126</v>
      </c>
    </row>
    <row r="2032" spans="1:6" hidden="1">
      <c r="A2032">
        <v>2030</v>
      </c>
      <c r="B2032">
        <v>2318</v>
      </c>
      <c r="C2032" t="s">
        <v>3688</v>
      </c>
      <c r="D2032">
        <v>74</v>
      </c>
      <c r="E2032" t="s">
        <v>1979</v>
      </c>
      <c r="F2032" t="s">
        <v>2180</v>
      </c>
    </row>
    <row r="2033" spans="1:6" hidden="1">
      <c r="A2033">
        <v>2031</v>
      </c>
      <c r="B2033">
        <v>2318</v>
      </c>
      <c r="C2033" t="s">
        <v>3689</v>
      </c>
      <c r="D2033">
        <v>74</v>
      </c>
      <c r="E2033" t="s">
        <v>1993</v>
      </c>
      <c r="F2033" t="s">
        <v>97</v>
      </c>
    </row>
    <row r="2034" spans="1:6" hidden="1">
      <c r="A2034">
        <v>2032</v>
      </c>
      <c r="B2034">
        <v>2318</v>
      </c>
      <c r="C2034" t="s">
        <v>3690</v>
      </c>
      <c r="D2034">
        <v>74</v>
      </c>
      <c r="E2034" t="s">
        <v>1979</v>
      </c>
      <c r="F2034" t="s">
        <v>117</v>
      </c>
    </row>
    <row r="2035" spans="1:6" hidden="1">
      <c r="A2035">
        <v>2033</v>
      </c>
      <c r="B2035">
        <v>2318</v>
      </c>
      <c r="C2035" t="s">
        <v>3691</v>
      </c>
      <c r="D2035">
        <v>74</v>
      </c>
      <c r="E2035" t="s">
        <v>1985</v>
      </c>
      <c r="F2035" t="s">
        <v>106</v>
      </c>
    </row>
    <row r="2036" spans="1:6" hidden="1">
      <c r="A2036">
        <v>2034</v>
      </c>
      <c r="B2036">
        <v>2318</v>
      </c>
      <c r="C2036" t="s">
        <v>3692</v>
      </c>
      <c r="D2036">
        <v>74</v>
      </c>
      <c r="E2036" t="s">
        <v>1988</v>
      </c>
      <c r="F2036" t="s">
        <v>106</v>
      </c>
    </row>
    <row r="2037" spans="1:6" hidden="1">
      <c r="A2037">
        <v>2035</v>
      </c>
      <c r="B2037">
        <v>2318</v>
      </c>
      <c r="C2037" t="s">
        <v>3693</v>
      </c>
      <c r="D2037">
        <v>74</v>
      </c>
      <c r="E2037" t="s">
        <v>1978</v>
      </c>
      <c r="F2037" t="s">
        <v>2644</v>
      </c>
    </row>
    <row r="2038" spans="1:6" hidden="1">
      <c r="A2038">
        <v>2036</v>
      </c>
      <c r="B2038">
        <v>2318</v>
      </c>
      <c r="C2038" t="s">
        <v>3694</v>
      </c>
      <c r="D2038">
        <v>74</v>
      </c>
      <c r="E2038" t="s">
        <v>1993</v>
      </c>
      <c r="F2038" t="s">
        <v>2093</v>
      </c>
    </row>
    <row r="2039" spans="1:6" hidden="1">
      <c r="A2039">
        <v>2037</v>
      </c>
      <c r="B2039">
        <v>2318</v>
      </c>
      <c r="C2039" t="s">
        <v>412</v>
      </c>
      <c r="D2039">
        <v>74</v>
      </c>
      <c r="E2039" t="s">
        <v>1993</v>
      </c>
      <c r="F2039" t="s">
        <v>2192</v>
      </c>
    </row>
    <row r="2040" spans="1:6" hidden="1">
      <c r="A2040">
        <v>2038</v>
      </c>
      <c r="B2040">
        <v>2318</v>
      </c>
      <c r="C2040" t="s">
        <v>3695</v>
      </c>
      <c r="D2040">
        <v>74</v>
      </c>
      <c r="E2040" t="s">
        <v>2001</v>
      </c>
      <c r="F2040" t="s">
        <v>115</v>
      </c>
    </row>
    <row r="2041" spans="1:6" hidden="1">
      <c r="A2041">
        <v>2039</v>
      </c>
      <c r="B2041">
        <v>2318</v>
      </c>
      <c r="C2041" t="s">
        <v>3696</v>
      </c>
      <c r="D2041">
        <v>74</v>
      </c>
      <c r="E2041" t="s">
        <v>1987</v>
      </c>
      <c r="F2041" t="s">
        <v>97</v>
      </c>
    </row>
    <row r="2042" spans="1:6" hidden="1">
      <c r="A2042">
        <v>2040</v>
      </c>
      <c r="B2042">
        <v>2318</v>
      </c>
      <c r="C2042" t="s">
        <v>3697</v>
      </c>
      <c r="D2042">
        <v>74</v>
      </c>
      <c r="E2042" t="s">
        <v>1982</v>
      </c>
      <c r="F2042" t="s">
        <v>2266</v>
      </c>
    </row>
    <row r="2043" spans="1:6" hidden="1">
      <c r="A2043">
        <v>2041</v>
      </c>
      <c r="B2043">
        <v>2318</v>
      </c>
      <c r="C2043" t="s">
        <v>3698</v>
      </c>
      <c r="D2043">
        <v>74</v>
      </c>
      <c r="E2043" t="s">
        <v>1988</v>
      </c>
      <c r="F2043" t="s">
        <v>126</v>
      </c>
    </row>
    <row r="2044" spans="1:6" hidden="1">
      <c r="A2044">
        <v>2042</v>
      </c>
      <c r="B2044">
        <v>2318</v>
      </c>
      <c r="C2044" t="s">
        <v>3699</v>
      </c>
      <c r="D2044">
        <v>74</v>
      </c>
      <c r="E2044" t="s">
        <v>1983</v>
      </c>
      <c r="F2044" t="s">
        <v>97</v>
      </c>
    </row>
    <row r="2045" spans="1:6" hidden="1">
      <c r="A2045">
        <v>2043</v>
      </c>
      <c r="B2045">
        <v>2318</v>
      </c>
      <c r="C2045" t="s">
        <v>3700</v>
      </c>
      <c r="D2045">
        <v>74</v>
      </c>
      <c r="E2045" t="s">
        <v>1988</v>
      </c>
      <c r="F2045" t="s">
        <v>97</v>
      </c>
    </row>
    <row r="2046" spans="1:6" hidden="1">
      <c r="A2046">
        <v>2044</v>
      </c>
      <c r="B2046">
        <v>2318</v>
      </c>
      <c r="C2046" t="s">
        <v>3701</v>
      </c>
      <c r="D2046">
        <v>74</v>
      </c>
      <c r="E2046" t="s">
        <v>1987</v>
      </c>
      <c r="F2046" t="s">
        <v>2000</v>
      </c>
    </row>
    <row r="2047" spans="1:6" hidden="1">
      <c r="A2047">
        <v>2045</v>
      </c>
      <c r="B2047">
        <v>2318</v>
      </c>
      <c r="C2047" t="s">
        <v>3702</v>
      </c>
      <c r="D2047">
        <v>74</v>
      </c>
      <c r="E2047" t="s">
        <v>1978</v>
      </c>
      <c r="F2047" t="s">
        <v>2120</v>
      </c>
    </row>
    <row r="2048" spans="1:6" hidden="1">
      <c r="A2048">
        <v>2046</v>
      </c>
      <c r="B2048">
        <v>2318</v>
      </c>
      <c r="C2048" t="s">
        <v>3703</v>
      </c>
      <c r="D2048">
        <v>74</v>
      </c>
      <c r="E2048" t="s">
        <v>1997</v>
      </c>
      <c r="F2048" t="s">
        <v>120</v>
      </c>
    </row>
    <row r="2049" spans="1:6" hidden="1">
      <c r="A2049">
        <v>2047</v>
      </c>
      <c r="B2049">
        <v>2318</v>
      </c>
      <c r="C2049" t="s">
        <v>3704</v>
      </c>
      <c r="D2049">
        <v>74</v>
      </c>
      <c r="E2049" t="s">
        <v>1983</v>
      </c>
      <c r="F2049" t="s">
        <v>2052</v>
      </c>
    </row>
    <row r="2050" spans="1:6" hidden="1">
      <c r="A2050">
        <v>2048</v>
      </c>
      <c r="B2050">
        <v>2318</v>
      </c>
      <c r="C2050" t="s">
        <v>650</v>
      </c>
      <c r="D2050">
        <v>74</v>
      </c>
      <c r="E2050" t="s">
        <v>1985</v>
      </c>
      <c r="F2050" t="s">
        <v>2120</v>
      </c>
    </row>
    <row r="2051" spans="1:6" hidden="1">
      <c r="A2051">
        <v>2049</v>
      </c>
      <c r="B2051">
        <v>2318</v>
      </c>
      <c r="C2051" t="s">
        <v>3705</v>
      </c>
      <c r="D2051">
        <v>74</v>
      </c>
      <c r="E2051" t="s">
        <v>1993</v>
      </c>
      <c r="F2051" t="s">
        <v>2113</v>
      </c>
    </row>
    <row r="2052" spans="1:6" hidden="1">
      <c r="A2052">
        <v>2050</v>
      </c>
      <c r="B2052">
        <v>2318</v>
      </c>
      <c r="C2052" t="s">
        <v>3706</v>
      </c>
      <c r="D2052">
        <v>74</v>
      </c>
      <c r="E2052" t="s">
        <v>1983</v>
      </c>
      <c r="F2052" t="s">
        <v>2011</v>
      </c>
    </row>
    <row r="2053" spans="1:6" hidden="1">
      <c r="A2053">
        <v>2051</v>
      </c>
      <c r="B2053">
        <v>2318</v>
      </c>
      <c r="C2053" t="s">
        <v>1349</v>
      </c>
      <c r="D2053">
        <v>74</v>
      </c>
      <c r="E2053" t="s">
        <v>1979</v>
      </c>
      <c r="F2053" t="s">
        <v>122</v>
      </c>
    </row>
    <row r="2054" spans="1:6" hidden="1">
      <c r="A2054">
        <v>2052</v>
      </c>
      <c r="B2054">
        <v>2318</v>
      </c>
      <c r="C2054" t="s">
        <v>3707</v>
      </c>
      <c r="D2054">
        <v>74</v>
      </c>
      <c r="E2054" t="s">
        <v>2001</v>
      </c>
      <c r="F2054" t="s">
        <v>2180</v>
      </c>
    </row>
    <row r="2055" spans="1:6" hidden="1">
      <c r="A2055">
        <v>2053</v>
      </c>
      <c r="B2055">
        <v>2318</v>
      </c>
      <c r="C2055" t="s">
        <v>3708</v>
      </c>
      <c r="D2055">
        <v>74</v>
      </c>
      <c r="E2055" t="s">
        <v>1979</v>
      </c>
      <c r="F2055" t="s">
        <v>70</v>
      </c>
    </row>
    <row r="2056" spans="1:6" hidden="1">
      <c r="A2056">
        <v>2054</v>
      </c>
      <c r="B2056">
        <v>2318</v>
      </c>
      <c r="C2056" t="s">
        <v>3709</v>
      </c>
      <c r="D2056">
        <v>74</v>
      </c>
      <c r="E2056" t="s">
        <v>1993</v>
      </c>
      <c r="F2056" t="s">
        <v>122</v>
      </c>
    </row>
    <row r="2057" spans="1:6" hidden="1">
      <c r="A2057">
        <v>2055</v>
      </c>
      <c r="B2057">
        <v>2318</v>
      </c>
      <c r="C2057" t="s">
        <v>3710</v>
      </c>
      <c r="D2057">
        <v>74</v>
      </c>
      <c r="E2057" t="s">
        <v>1993</v>
      </c>
      <c r="F2057" t="s">
        <v>135</v>
      </c>
    </row>
    <row r="2058" spans="1:6" hidden="1">
      <c r="A2058">
        <v>10632</v>
      </c>
      <c r="B2058">
        <v>11203</v>
      </c>
      <c r="C2058" t="s">
        <v>3711</v>
      </c>
      <c r="D2058">
        <v>64</v>
      </c>
      <c r="E2058" t="s">
        <v>1979</v>
      </c>
      <c r="F2058" t="s">
        <v>1792</v>
      </c>
    </row>
    <row r="2059" spans="1:6" hidden="1">
      <c r="A2059">
        <v>2057</v>
      </c>
      <c r="B2059">
        <v>2318</v>
      </c>
      <c r="C2059" t="s">
        <v>3712</v>
      </c>
      <c r="D2059">
        <v>74</v>
      </c>
      <c r="E2059" t="s">
        <v>1983</v>
      </c>
      <c r="F2059" t="s">
        <v>140</v>
      </c>
    </row>
    <row r="2060" spans="1:6" hidden="1">
      <c r="A2060">
        <v>2058</v>
      </c>
      <c r="B2060">
        <v>2318</v>
      </c>
      <c r="C2060" t="s">
        <v>3713</v>
      </c>
      <c r="D2060">
        <v>74</v>
      </c>
      <c r="E2060" t="s">
        <v>1988</v>
      </c>
      <c r="F2060" t="s">
        <v>135</v>
      </c>
    </row>
    <row r="2061" spans="1:6" hidden="1">
      <c r="A2061">
        <v>2059</v>
      </c>
      <c r="B2061">
        <v>2318</v>
      </c>
      <c r="C2061" t="s">
        <v>3714</v>
      </c>
      <c r="D2061">
        <v>74</v>
      </c>
      <c r="E2061" t="s">
        <v>1982</v>
      </c>
      <c r="F2061" t="s">
        <v>2192</v>
      </c>
    </row>
    <row r="2062" spans="1:6" hidden="1">
      <c r="A2062">
        <v>2060</v>
      </c>
      <c r="B2062">
        <v>2318</v>
      </c>
      <c r="C2062" t="s">
        <v>3715</v>
      </c>
      <c r="D2062">
        <v>74</v>
      </c>
      <c r="E2062" t="s">
        <v>1983</v>
      </c>
      <c r="F2062" t="s">
        <v>102</v>
      </c>
    </row>
    <row r="2063" spans="1:6" hidden="1">
      <c r="A2063">
        <v>2061</v>
      </c>
      <c r="B2063">
        <v>2318</v>
      </c>
      <c r="C2063" t="s">
        <v>3716</v>
      </c>
      <c r="D2063">
        <v>74</v>
      </c>
      <c r="E2063" t="s">
        <v>1983</v>
      </c>
      <c r="F2063" t="s">
        <v>117</v>
      </c>
    </row>
    <row r="2064" spans="1:6" hidden="1">
      <c r="A2064">
        <v>2062</v>
      </c>
      <c r="B2064">
        <v>2318</v>
      </c>
      <c r="C2064" t="s">
        <v>3717</v>
      </c>
      <c r="D2064">
        <v>74</v>
      </c>
      <c r="E2064" t="s">
        <v>1978</v>
      </c>
      <c r="F2064" t="s">
        <v>2071</v>
      </c>
    </row>
    <row r="2065" spans="1:6" hidden="1">
      <c r="A2065">
        <v>2063</v>
      </c>
      <c r="B2065">
        <v>2318</v>
      </c>
      <c r="C2065" t="s">
        <v>3718</v>
      </c>
      <c r="D2065">
        <v>74</v>
      </c>
      <c r="E2065" t="s">
        <v>1979</v>
      </c>
      <c r="F2065" t="s">
        <v>104</v>
      </c>
    </row>
    <row r="2066" spans="1:6" hidden="1">
      <c r="A2066">
        <v>2064</v>
      </c>
      <c r="B2066">
        <v>2318</v>
      </c>
      <c r="C2066" t="s">
        <v>3719</v>
      </c>
      <c r="D2066">
        <v>74</v>
      </c>
      <c r="E2066" t="s">
        <v>1978</v>
      </c>
      <c r="F2066" t="s">
        <v>53</v>
      </c>
    </row>
    <row r="2067" spans="1:6" hidden="1">
      <c r="A2067">
        <v>2065</v>
      </c>
      <c r="B2067">
        <v>2318</v>
      </c>
      <c r="C2067" t="s">
        <v>3720</v>
      </c>
      <c r="D2067">
        <v>74</v>
      </c>
      <c r="E2067" t="s">
        <v>2001</v>
      </c>
      <c r="F2067" t="s">
        <v>110</v>
      </c>
    </row>
    <row r="2068" spans="1:6" hidden="1">
      <c r="A2068">
        <v>2066</v>
      </c>
      <c r="B2068">
        <v>2318</v>
      </c>
      <c r="C2068" t="s">
        <v>3721</v>
      </c>
      <c r="D2068">
        <v>74</v>
      </c>
      <c r="E2068" t="s">
        <v>1993</v>
      </c>
      <c r="F2068" t="s">
        <v>126</v>
      </c>
    </row>
    <row r="2069" spans="1:6" hidden="1">
      <c r="A2069">
        <v>2067</v>
      </c>
      <c r="B2069">
        <v>2318</v>
      </c>
      <c r="C2069" t="s">
        <v>3722</v>
      </c>
      <c r="D2069">
        <v>74</v>
      </c>
      <c r="E2069" t="s">
        <v>1993</v>
      </c>
      <c r="F2069" t="s">
        <v>2266</v>
      </c>
    </row>
    <row r="2070" spans="1:6" hidden="1">
      <c r="A2070">
        <v>2068</v>
      </c>
      <c r="B2070">
        <v>2318</v>
      </c>
      <c r="C2070" t="s">
        <v>3723</v>
      </c>
      <c r="D2070">
        <v>74</v>
      </c>
      <c r="E2070" t="s">
        <v>1979</v>
      </c>
      <c r="F2070" t="s">
        <v>97</v>
      </c>
    </row>
    <row r="2071" spans="1:6" hidden="1">
      <c r="A2071">
        <v>2069</v>
      </c>
      <c r="B2071">
        <v>2318</v>
      </c>
      <c r="C2071" t="s">
        <v>3724</v>
      </c>
      <c r="D2071">
        <v>74</v>
      </c>
      <c r="E2071" t="s">
        <v>2001</v>
      </c>
      <c r="F2071" t="s">
        <v>2011</v>
      </c>
    </row>
    <row r="2072" spans="1:6" hidden="1">
      <c r="A2072">
        <v>2070</v>
      </c>
      <c r="B2072">
        <v>2318</v>
      </c>
      <c r="C2072" t="s">
        <v>3725</v>
      </c>
      <c r="D2072">
        <v>74</v>
      </c>
      <c r="E2072" t="s">
        <v>2001</v>
      </c>
      <c r="F2072" t="s">
        <v>97</v>
      </c>
    </row>
    <row r="2073" spans="1:6" hidden="1">
      <c r="A2073">
        <v>2071</v>
      </c>
      <c r="B2073">
        <v>2318</v>
      </c>
      <c r="C2073" t="s">
        <v>3726</v>
      </c>
      <c r="D2073">
        <v>74</v>
      </c>
      <c r="E2073" t="s">
        <v>1978</v>
      </c>
      <c r="F2073" t="s">
        <v>117</v>
      </c>
    </row>
    <row r="2074" spans="1:6" hidden="1">
      <c r="A2074">
        <v>2072</v>
      </c>
      <c r="B2074">
        <v>2318</v>
      </c>
      <c r="C2074" t="s">
        <v>3727</v>
      </c>
      <c r="D2074">
        <v>74</v>
      </c>
      <c r="E2074" t="s">
        <v>1979</v>
      </c>
      <c r="F2074" t="s">
        <v>97</v>
      </c>
    </row>
    <row r="2075" spans="1:6" hidden="1">
      <c r="A2075">
        <v>2073</v>
      </c>
      <c r="B2075">
        <v>2318</v>
      </c>
      <c r="C2075" t="s">
        <v>3728</v>
      </c>
      <c r="D2075">
        <v>74</v>
      </c>
      <c r="E2075" t="s">
        <v>1993</v>
      </c>
      <c r="F2075" t="s">
        <v>117</v>
      </c>
    </row>
    <row r="2076" spans="1:6" hidden="1">
      <c r="A2076">
        <v>2074</v>
      </c>
      <c r="B2076">
        <v>2318</v>
      </c>
      <c r="C2076" t="s">
        <v>3729</v>
      </c>
      <c r="D2076">
        <v>74</v>
      </c>
      <c r="E2076" t="s">
        <v>1985</v>
      </c>
      <c r="F2076" t="s">
        <v>126</v>
      </c>
    </row>
    <row r="2077" spans="1:6" hidden="1">
      <c r="A2077">
        <v>2075</v>
      </c>
      <c r="B2077">
        <v>2318</v>
      </c>
      <c r="C2077" t="s">
        <v>620</v>
      </c>
      <c r="D2077">
        <v>74</v>
      </c>
      <c r="E2077" t="s">
        <v>1983</v>
      </c>
      <c r="F2077" t="s">
        <v>60</v>
      </c>
    </row>
    <row r="2078" spans="1:6" hidden="1">
      <c r="A2078">
        <v>2076</v>
      </c>
      <c r="B2078">
        <v>2318</v>
      </c>
      <c r="C2078" t="s">
        <v>912</v>
      </c>
      <c r="D2078">
        <v>74</v>
      </c>
      <c r="E2078" t="s">
        <v>1983</v>
      </c>
      <c r="F2078" t="s">
        <v>84</v>
      </c>
    </row>
    <row r="2079" spans="1:6" hidden="1">
      <c r="A2079">
        <v>2077</v>
      </c>
      <c r="B2079">
        <v>2318</v>
      </c>
      <c r="C2079" t="s">
        <v>3730</v>
      </c>
      <c r="D2079">
        <v>74</v>
      </c>
      <c r="E2079" t="s">
        <v>1983</v>
      </c>
      <c r="F2079" t="s">
        <v>70</v>
      </c>
    </row>
    <row r="2080" spans="1:6" hidden="1">
      <c r="A2080">
        <v>2078</v>
      </c>
      <c r="B2080">
        <v>2318</v>
      </c>
      <c r="C2080" t="s">
        <v>3731</v>
      </c>
      <c r="D2080">
        <v>74</v>
      </c>
      <c r="E2080" t="s">
        <v>1979</v>
      </c>
      <c r="F2080" t="s">
        <v>2500</v>
      </c>
    </row>
    <row r="2081" spans="1:6" hidden="1">
      <c r="A2081">
        <v>2079</v>
      </c>
      <c r="B2081">
        <v>2318</v>
      </c>
      <c r="C2081" t="s">
        <v>3732</v>
      </c>
      <c r="D2081">
        <v>74</v>
      </c>
      <c r="E2081" t="s">
        <v>1983</v>
      </c>
      <c r="F2081" t="s">
        <v>2011</v>
      </c>
    </row>
    <row r="2082" spans="1:6" hidden="1">
      <c r="A2082">
        <v>2080</v>
      </c>
      <c r="B2082">
        <v>2318</v>
      </c>
      <c r="C2082" t="s">
        <v>1553</v>
      </c>
      <c r="D2082">
        <v>74</v>
      </c>
      <c r="E2082" t="s">
        <v>1987</v>
      </c>
      <c r="F2082" t="s">
        <v>138</v>
      </c>
    </row>
    <row r="2083" spans="1:6" hidden="1">
      <c r="A2083">
        <v>2081</v>
      </c>
      <c r="B2083">
        <v>2318</v>
      </c>
      <c r="C2083" t="s">
        <v>3733</v>
      </c>
      <c r="D2083">
        <v>74</v>
      </c>
      <c r="E2083" t="s">
        <v>1983</v>
      </c>
      <c r="F2083" t="s">
        <v>3014</v>
      </c>
    </row>
    <row r="2084" spans="1:6" hidden="1">
      <c r="A2084">
        <v>2082</v>
      </c>
      <c r="B2084">
        <v>2318</v>
      </c>
      <c r="C2084" t="s">
        <v>3734</v>
      </c>
      <c r="D2084">
        <v>74</v>
      </c>
      <c r="E2084" t="s">
        <v>1997</v>
      </c>
      <c r="F2084" t="s">
        <v>2180</v>
      </c>
    </row>
    <row r="2085" spans="1:6" hidden="1">
      <c r="A2085">
        <v>2083</v>
      </c>
      <c r="B2085">
        <v>2318</v>
      </c>
      <c r="C2085" t="s">
        <v>3735</v>
      </c>
      <c r="D2085">
        <v>74</v>
      </c>
      <c r="E2085" t="s">
        <v>1983</v>
      </c>
      <c r="F2085" t="s">
        <v>2113</v>
      </c>
    </row>
    <row r="2086" spans="1:6" hidden="1">
      <c r="A2086">
        <v>2084</v>
      </c>
      <c r="B2086">
        <v>2318</v>
      </c>
      <c r="C2086" t="s">
        <v>3736</v>
      </c>
      <c r="D2086">
        <v>74</v>
      </c>
      <c r="E2086" t="s">
        <v>1982</v>
      </c>
      <c r="F2086" t="s">
        <v>2017</v>
      </c>
    </row>
    <row r="2087" spans="1:6" hidden="1">
      <c r="A2087">
        <v>2085</v>
      </c>
      <c r="B2087">
        <v>2318</v>
      </c>
      <c r="C2087" t="s">
        <v>3737</v>
      </c>
      <c r="D2087">
        <v>74</v>
      </c>
      <c r="E2087" t="s">
        <v>1993</v>
      </c>
      <c r="F2087" t="s">
        <v>106</v>
      </c>
    </row>
    <row r="2088" spans="1:6" hidden="1">
      <c r="A2088">
        <v>2086</v>
      </c>
      <c r="B2088">
        <v>2318</v>
      </c>
      <c r="C2088" t="s">
        <v>3738</v>
      </c>
      <c r="D2088">
        <v>74</v>
      </c>
      <c r="E2088" t="s">
        <v>1988</v>
      </c>
      <c r="F2088" t="s">
        <v>135</v>
      </c>
    </row>
    <row r="2089" spans="1:6" hidden="1">
      <c r="A2089">
        <v>2087</v>
      </c>
      <c r="B2089">
        <v>2318</v>
      </c>
      <c r="C2089" t="s">
        <v>3739</v>
      </c>
      <c r="D2089">
        <v>74</v>
      </c>
      <c r="E2089" t="s">
        <v>1988</v>
      </c>
      <c r="F2089" t="s">
        <v>60</v>
      </c>
    </row>
    <row r="2090" spans="1:6" hidden="1">
      <c r="A2090">
        <v>2088</v>
      </c>
      <c r="B2090">
        <v>2318</v>
      </c>
      <c r="C2090" t="s">
        <v>3740</v>
      </c>
      <c r="D2090">
        <v>74</v>
      </c>
      <c r="E2090" t="s">
        <v>1993</v>
      </c>
      <c r="F2090" t="s">
        <v>2011</v>
      </c>
    </row>
    <row r="2091" spans="1:6" hidden="1">
      <c r="A2091">
        <v>2089</v>
      </c>
      <c r="B2091">
        <v>2318</v>
      </c>
      <c r="C2091" t="s">
        <v>3741</v>
      </c>
      <c r="D2091">
        <v>74</v>
      </c>
      <c r="E2091" t="s">
        <v>1985</v>
      </c>
      <c r="F2091" t="s">
        <v>117</v>
      </c>
    </row>
    <row r="2092" spans="1:6" hidden="1">
      <c r="A2092">
        <v>2090</v>
      </c>
      <c r="B2092">
        <v>2318</v>
      </c>
      <c r="C2092" t="s">
        <v>3742</v>
      </c>
      <c r="D2092">
        <v>74</v>
      </c>
      <c r="E2092" t="s">
        <v>1979</v>
      </c>
      <c r="F2092" t="s">
        <v>97</v>
      </c>
    </row>
    <row r="2093" spans="1:6" hidden="1">
      <c r="A2093">
        <v>2091</v>
      </c>
      <c r="B2093">
        <v>2318</v>
      </c>
      <c r="C2093" t="s">
        <v>3743</v>
      </c>
      <c r="D2093">
        <v>74</v>
      </c>
      <c r="E2093" t="s">
        <v>1983</v>
      </c>
      <c r="F2093" t="s">
        <v>133</v>
      </c>
    </row>
    <row r="2094" spans="1:6" hidden="1">
      <c r="A2094">
        <v>2092</v>
      </c>
      <c r="B2094">
        <v>2318</v>
      </c>
      <c r="C2094" t="s">
        <v>3744</v>
      </c>
      <c r="D2094">
        <v>74</v>
      </c>
      <c r="E2094" t="s">
        <v>1978</v>
      </c>
      <c r="F2094" t="s">
        <v>70</v>
      </c>
    </row>
    <row r="2095" spans="1:6" hidden="1">
      <c r="A2095">
        <v>2093</v>
      </c>
      <c r="B2095">
        <v>2318</v>
      </c>
      <c r="C2095" t="s">
        <v>3745</v>
      </c>
      <c r="D2095">
        <v>74</v>
      </c>
      <c r="E2095" t="s">
        <v>1991</v>
      </c>
      <c r="F2095" t="s">
        <v>2111</v>
      </c>
    </row>
    <row r="2096" spans="1:6" hidden="1">
      <c r="A2096">
        <v>2094</v>
      </c>
      <c r="B2096">
        <v>2318</v>
      </c>
      <c r="C2096" t="s">
        <v>3746</v>
      </c>
      <c r="D2096">
        <v>74</v>
      </c>
      <c r="E2096" t="s">
        <v>2001</v>
      </c>
      <c r="F2096" t="s">
        <v>53</v>
      </c>
    </row>
    <row r="2097" spans="1:6" hidden="1">
      <c r="A2097">
        <v>2095</v>
      </c>
      <c r="B2097">
        <v>2318</v>
      </c>
      <c r="C2097" t="s">
        <v>3747</v>
      </c>
      <c r="D2097">
        <v>74</v>
      </c>
      <c r="E2097" t="s">
        <v>1987</v>
      </c>
      <c r="F2097" t="s">
        <v>97</v>
      </c>
    </row>
    <row r="2098" spans="1:6" hidden="1">
      <c r="A2098">
        <v>2096</v>
      </c>
      <c r="B2098">
        <v>2318</v>
      </c>
      <c r="C2098" t="s">
        <v>1166</v>
      </c>
      <c r="D2098">
        <v>74</v>
      </c>
      <c r="E2098" t="s">
        <v>1997</v>
      </c>
      <c r="F2098" t="s">
        <v>104</v>
      </c>
    </row>
    <row r="2099" spans="1:6" hidden="1">
      <c r="A2099">
        <v>2097</v>
      </c>
      <c r="B2099">
        <v>2318</v>
      </c>
      <c r="C2099" t="s">
        <v>3748</v>
      </c>
      <c r="D2099">
        <v>74</v>
      </c>
      <c r="E2099" t="s">
        <v>1983</v>
      </c>
      <c r="F2099" t="s">
        <v>2023</v>
      </c>
    </row>
    <row r="2100" spans="1:6" hidden="1">
      <c r="A2100">
        <v>2098</v>
      </c>
      <c r="B2100">
        <v>2318</v>
      </c>
      <c r="C2100" t="s">
        <v>3749</v>
      </c>
      <c r="D2100">
        <v>74</v>
      </c>
      <c r="E2100" t="s">
        <v>1978</v>
      </c>
      <c r="F2100" t="s">
        <v>2045</v>
      </c>
    </row>
    <row r="2101" spans="1:6" hidden="1">
      <c r="A2101">
        <v>2099</v>
      </c>
      <c r="B2101">
        <v>2318</v>
      </c>
      <c r="C2101" t="s">
        <v>3337</v>
      </c>
      <c r="D2101">
        <v>74</v>
      </c>
      <c r="E2101" t="s">
        <v>2009</v>
      </c>
      <c r="F2101" t="s">
        <v>2266</v>
      </c>
    </row>
    <row r="2102" spans="1:6" hidden="1">
      <c r="A2102">
        <v>2100</v>
      </c>
      <c r="B2102">
        <v>2318</v>
      </c>
      <c r="C2102" t="s">
        <v>3750</v>
      </c>
      <c r="D2102">
        <v>74</v>
      </c>
      <c r="E2102" t="s">
        <v>1979</v>
      </c>
      <c r="F2102" t="s">
        <v>2000</v>
      </c>
    </row>
    <row r="2103" spans="1:6" hidden="1">
      <c r="A2103">
        <v>2101</v>
      </c>
      <c r="B2103">
        <v>2318</v>
      </c>
      <c r="C2103" t="s">
        <v>644</v>
      </c>
      <c r="D2103">
        <v>74</v>
      </c>
      <c r="E2103" t="s">
        <v>1979</v>
      </c>
      <c r="F2103" t="s">
        <v>2120</v>
      </c>
    </row>
    <row r="2104" spans="1:6" hidden="1">
      <c r="A2104">
        <v>2102</v>
      </c>
      <c r="B2104">
        <v>2318</v>
      </c>
      <c r="C2104" t="s">
        <v>3751</v>
      </c>
      <c r="D2104">
        <v>74</v>
      </c>
      <c r="E2104" t="s">
        <v>1978</v>
      </c>
      <c r="F2104" t="s">
        <v>2000</v>
      </c>
    </row>
    <row r="2105" spans="1:6" hidden="1">
      <c r="A2105">
        <v>2103</v>
      </c>
      <c r="B2105">
        <v>2318</v>
      </c>
      <c r="C2105" t="s">
        <v>905</v>
      </c>
      <c r="D2105">
        <v>74</v>
      </c>
      <c r="E2105" t="s">
        <v>1978</v>
      </c>
      <c r="F2105" t="s">
        <v>82</v>
      </c>
    </row>
    <row r="2106" spans="1:6" hidden="1">
      <c r="A2106">
        <v>6121</v>
      </c>
      <c r="B2106">
        <v>6884</v>
      </c>
      <c r="C2106" t="s">
        <v>3752</v>
      </c>
      <c r="D2106">
        <v>68</v>
      </c>
      <c r="E2106" t="s">
        <v>1993</v>
      </c>
      <c r="F2106" t="s">
        <v>51</v>
      </c>
    </row>
    <row r="2107" spans="1:6" hidden="1">
      <c r="A2107">
        <v>2105</v>
      </c>
      <c r="B2107">
        <v>2318</v>
      </c>
      <c r="C2107" t="s">
        <v>3753</v>
      </c>
      <c r="D2107">
        <v>74</v>
      </c>
      <c r="E2107" t="s">
        <v>1979</v>
      </c>
      <c r="F2107" t="s">
        <v>70</v>
      </c>
    </row>
    <row r="2108" spans="1:6" hidden="1">
      <c r="A2108">
        <v>2106</v>
      </c>
      <c r="B2108">
        <v>2318</v>
      </c>
      <c r="C2108" t="s">
        <v>3754</v>
      </c>
      <c r="D2108">
        <v>74</v>
      </c>
      <c r="E2108" t="s">
        <v>1987</v>
      </c>
      <c r="F2108" t="s">
        <v>2093</v>
      </c>
    </row>
    <row r="2109" spans="1:6" hidden="1">
      <c r="A2109">
        <v>2107</v>
      </c>
      <c r="B2109">
        <v>2318</v>
      </c>
      <c r="C2109" t="s">
        <v>3755</v>
      </c>
      <c r="D2109">
        <v>74</v>
      </c>
      <c r="E2109" t="s">
        <v>1985</v>
      </c>
      <c r="F2109" t="s">
        <v>2011</v>
      </c>
    </row>
    <row r="2110" spans="1:6" hidden="1">
      <c r="A2110">
        <v>2108</v>
      </c>
      <c r="B2110">
        <v>2318</v>
      </c>
      <c r="C2110" t="s">
        <v>3756</v>
      </c>
      <c r="D2110">
        <v>74</v>
      </c>
      <c r="E2110" t="s">
        <v>1978</v>
      </c>
      <c r="F2110" t="s">
        <v>2011</v>
      </c>
    </row>
    <row r="2111" spans="1:6" hidden="1">
      <c r="A2111">
        <v>2109</v>
      </c>
      <c r="B2111">
        <v>2318</v>
      </c>
      <c r="C2111" t="s">
        <v>3757</v>
      </c>
      <c r="D2111">
        <v>74</v>
      </c>
      <c r="E2111" t="s">
        <v>1978</v>
      </c>
      <c r="F2111" t="s">
        <v>2071</v>
      </c>
    </row>
    <row r="2112" spans="1:6" hidden="1">
      <c r="A2112">
        <v>2110</v>
      </c>
      <c r="B2112">
        <v>2318</v>
      </c>
      <c r="C2112" t="s">
        <v>3758</v>
      </c>
      <c r="D2112">
        <v>74</v>
      </c>
      <c r="E2112" t="s">
        <v>1988</v>
      </c>
      <c r="F2112" t="s">
        <v>126</v>
      </c>
    </row>
    <row r="2113" spans="1:6" hidden="1">
      <c r="A2113">
        <v>2111</v>
      </c>
      <c r="B2113">
        <v>2318</v>
      </c>
      <c r="C2113" t="s">
        <v>341</v>
      </c>
      <c r="D2113">
        <v>74</v>
      </c>
      <c r="E2113" t="s">
        <v>1983</v>
      </c>
      <c r="F2113" t="s">
        <v>26</v>
      </c>
    </row>
    <row r="2114" spans="1:6" hidden="1">
      <c r="A2114">
        <v>2112</v>
      </c>
      <c r="B2114">
        <v>2318</v>
      </c>
      <c r="C2114" t="s">
        <v>3759</v>
      </c>
      <c r="D2114">
        <v>74</v>
      </c>
      <c r="E2114" t="s">
        <v>1993</v>
      </c>
      <c r="F2114" t="s">
        <v>97</v>
      </c>
    </row>
    <row r="2115" spans="1:6" hidden="1">
      <c r="A2115">
        <v>2113</v>
      </c>
      <c r="B2115">
        <v>2318</v>
      </c>
      <c r="C2115" t="s">
        <v>3760</v>
      </c>
      <c r="D2115">
        <v>74</v>
      </c>
      <c r="E2115" t="s">
        <v>1978</v>
      </c>
      <c r="F2115" t="s">
        <v>88</v>
      </c>
    </row>
    <row r="2116" spans="1:6" hidden="1">
      <c r="A2116">
        <v>2114</v>
      </c>
      <c r="B2116">
        <v>2318</v>
      </c>
      <c r="C2116" t="s">
        <v>3761</v>
      </c>
      <c r="D2116">
        <v>74</v>
      </c>
      <c r="E2116" t="s">
        <v>1993</v>
      </c>
      <c r="F2116" t="s">
        <v>2672</v>
      </c>
    </row>
    <row r="2117" spans="1:6" hidden="1">
      <c r="A2117">
        <v>2115</v>
      </c>
      <c r="B2117">
        <v>2318</v>
      </c>
      <c r="C2117" t="s">
        <v>3762</v>
      </c>
      <c r="D2117">
        <v>74</v>
      </c>
      <c r="E2117" t="s">
        <v>1993</v>
      </c>
      <c r="F2117" t="s">
        <v>2011</v>
      </c>
    </row>
    <row r="2118" spans="1:6" hidden="1">
      <c r="A2118">
        <v>2116</v>
      </c>
      <c r="B2118">
        <v>2318</v>
      </c>
      <c r="C2118" t="s">
        <v>3763</v>
      </c>
      <c r="D2118">
        <v>74</v>
      </c>
      <c r="E2118" t="s">
        <v>2001</v>
      </c>
      <c r="F2118" t="s">
        <v>97</v>
      </c>
    </row>
    <row r="2119" spans="1:6" hidden="1">
      <c r="A2119">
        <v>2117</v>
      </c>
      <c r="B2119">
        <v>2318</v>
      </c>
      <c r="C2119" t="s">
        <v>3764</v>
      </c>
      <c r="D2119">
        <v>74</v>
      </c>
      <c r="E2119" t="s">
        <v>1979</v>
      </c>
      <c r="F2119" t="s">
        <v>97</v>
      </c>
    </row>
    <row r="2120" spans="1:6" hidden="1">
      <c r="A2120">
        <v>2118</v>
      </c>
      <c r="B2120">
        <v>2318</v>
      </c>
      <c r="C2120" t="s">
        <v>3765</v>
      </c>
      <c r="D2120">
        <v>74</v>
      </c>
      <c r="E2120" t="s">
        <v>1979</v>
      </c>
      <c r="F2120" t="s">
        <v>2314</v>
      </c>
    </row>
    <row r="2121" spans="1:6" hidden="1">
      <c r="A2121">
        <v>2119</v>
      </c>
      <c r="B2121">
        <v>2318</v>
      </c>
      <c r="C2121" t="s">
        <v>3766</v>
      </c>
      <c r="D2121">
        <v>74</v>
      </c>
      <c r="E2121" t="s">
        <v>1997</v>
      </c>
      <c r="F2121" t="s">
        <v>135</v>
      </c>
    </row>
    <row r="2122" spans="1:6" hidden="1">
      <c r="A2122">
        <v>2120</v>
      </c>
      <c r="B2122">
        <v>2318</v>
      </c>
      <c r="C2122" t="s">
        <v>3767</v>
      </c>
      <c r="D2122">
        <v>74</v>
      </c>
      <c r="E2122" t="s">
        <v>1993</v>
      </c>
      <c r="F2122" t="s">
        <v>2093</v>
      </c>
    </row>
    <row r="2123" spans="1:6" hidden="1">
      <c r="A2123">
        <v>2121</v>
      </c>
      <c r="B2123">
        <v>2318</v>
      </c>
      <c r="C2123" t="s">
        <v>890</v>
      </c>
      <c r="D2123">
        <v>74</v>
      </c>
      <c r="E2123" t="s">
        <v>1983</v>
      </c>
      <c r="F2123" t="s">
        <v>82</v>
      </c>
    </row>
    <row r="2124" spans="1:6" hidden="1">
      <c r="A2124">
        <v>2122</v>
      </c>
      <c r="B2124">
        <v>2318</v>
      </c>
      <c r="C2124" t="s">
        <v>663</v>
      </c>
      <c r="D2124">
        <v>74</v>
      </c>
      <c r="E2124" t="s">
        <v>1997</v>
      </c>
      <c r="F2124" t="s">
        <v>2120</v>
      </c>
    </row>
    <row r="2125" spans="1:6" hidden="1">
      <c r="A2125">
        <v>2123</v>
      </c>
      <c r="B2125">
        <v>2318</v>
      </c>
      <c r="C2125" t="s">
        <v>3768</v>
      </c>
      <c r="D2125">
        <v>74</v>
      </c>
      <c r="E2125" t="s">
        <v>1982</v>
      </c>
      <c r="F2125" t="s">
        <v>135</v>
      </c>
    </row>
    <row r="2126" spans="1:6" hidden="1">
      <c r="A2126">
        <v>2124</v>
      </c>
      <c r="B2126">
        <v>2318</v>
      </c>
      <c r="C2126" t="s">
        <v>3769</v>
      </c>
      <c r="D2126">
        <v>74</v>
      </c>
      <c r="E2126" t="s">
        <v>1982</v>
      </c>
      <c r="F2126" t="s">
        <v>135</v>
      </c>
    </row>
    <row r="2127" spans="1:6" hidden="1">
      <c r="A2127">
        <v>2125</v>
      </c>
      <c r="B2127">
        <v>2318</v>
      </c>
      <c r="C2127" t="s">
        <v>3770</v>
      </c>
      <c r="D2127">
        <v>74</v>
      </c>
      <c r="E2127" t="s">
        <v>2009</v>
      </c>
      <c r="F2127" t="s">
        <v>135</v>
      </c>
    </row>
    <row r="2128" spans="1:6" hidden="1">
      <c r="A2128">
        <v>11713</v>
      </c>
      <c r="B2128">
        <v>13135</v>
      </c>
      <c r="C2128" t="s">
        <v>516</v>
      </c>
      <c r="D2128">
        <v>62</v>
      </c>
      <c r="E2128" t="s">
        <v>1978</v>
      </c>
      <c r="F2128" t="s">
        <v>51</v>
      </c>
    </row>
    <row r="2129" spans="1:6" hidden="1">
      <c r="A2129">
        <v>2127</v>
      </c>
      <c r="B2129">
        <v>2318</v>
      </c>
      <c r="C2129" t="s">
        <v>3771</v>
      </c>
      <c r="D2129">
        <v>74</v>
      </c>
      <c r="E2129" t="s">
        <v>1983</v>
      </c>
      <c r="F2129" t="s">
        <v>2111</v>
      </c>
    </row>
    <row r="2130" spans="1:6" hidden="1">
      <c r="A2130">
        <v>2128</v>
      </c>
      <c r="B2130">
        <v>2318</v>
      </c>
      <c r="C2130" t="s">
        <v>3772</v>
      </c>
      <c r="D2130">
        <v>74</v>
      </c>
      <c r="E2130" t="s">
        <v>1983</v>
      </c>
      <c r="F2130" t="s">
        <v>135</v>
      </c>
    </row>
    <row r="2131" spans="1:6" hidden="1">
      <c r="A2131">
        <v>2129</v>
      </c>
      <c r="B2131">
        <v>2318</v>
      </c>
      <c r="C2131" t="s">
        <v>3773</v>
      </c>
      <c r="D2131">
        <v>74</v>
      </c>
      <c r="E2131" t="s">
        <v>1978</v>
      </c>
      <c r="F2131" t="s">
        <v>2071</v>
      </c>
    </row>
    <row r="2132" spans="1:6" hidden="1">
      <c r="A2132">
        <v>2130</v>
      </c>
      <c r="B2132">
        <v>2318</v>
      </c>
      <c r="C2132" t="s">
        <v>3774</v>
      </c>
      <c r="D2132">
        <v>74</v>
      </c>
      <c r="E2132" t="s">
        <v>1988</v>
      </c>
      <c r="F2132" t="s">
        <v>2045</v>
      </c>
    </row>
    <row r="2133" spans="1:6" hidden="1">
      <c r="A2133">
        <v>2131</v>
      </c>
      <c r="B2133">
        <v>2318</v>
      </c>
      <c r="C2133" t="s">
        <v>3775</v>
      </c>
      <c r="D2133">
        <v>74</v>
      </c>
      <c r="E2133" t="s">
        <v>1982</v>
      </c>
      <c r="F2133" t="s">
        <v>2045</v>
      </c>
    </row>
    <row r="2134" spans="1:6" hidden="1">
      <c r="A2134">
        <v>2132</v>
      </c>
      <c r="B2134">
        <v>2318</v>
      </c>
      <c r="C2134" t="s">
        <v>3776</v>
      </c>
      <c r="D2134">
        <v>74</v>
      </c>
      <c r="E2134" t="s">
        <v>1993</v>
      </c>
      <c r="F2134" t="s">
        <v>115</v>
      </c>
    </row>
    <row r="2135" spans="1:6" hidden="1">
      <c r="A2135">
        <v>2133</v>
      </c>
      <c r="B2135">
        <v>2318</v>
      </c>
      <c r="C2135" t="s">
        <v>3777</v>
      </c>
      <c r="D2135">
        <v>74</v>
      </c>
      <c r="E2135" t="s">
        <v>2001</v>
      </c>
      <c r="F2135" t="s">
        <v>2222</v>
      </c>
    </row>
    <row r="2136" spans="1:6" hidden="1">
      <c r="A2136">
        <v>2134</v>
      </c>
      <c r="B2136">
        <v>2318</v>
      </c>
      <c r="C2136" t="s">
        <v>3778</v>
      </c>
      <c r="D2136">
        <v>74</v>
      </c>
      <c r="E2136" t="s">
        <v>1985</v>
      </c>
      <c r="F2136" t="s">
        <v>97</v>
      </c>
    </row>
    <row r="2137" spans="1:6" hidden="1">
      <c r="A2137">
        <v>2135</v>
      </c>
      <c r="B2137">
        <v>2318</v>
      </c>
      <c r="C2137" t="s">
        <v>3779</v>
      </c>
      <c r="D2137">
        <v>74</v>
      </c>
      <c r="E2137" t="s">
        <v>1978</v>
      </c>
      <c r="F2137" t="s">
        <v>117</v>
      </c>
    </row>
    <row r="2138" spans="1:6" hidden="1">
      <c r="A2138">
        <v>10056</v>
      </c>
      <c r="B2138">
        <v>11203</v>
      </c>
      <c r="C2138" t="s">
        <v>3780</v>
      </c>
      <c r="D2138">
        <v>64</v>
      </c>
      <c r="E2138" t="s">
        <v>1978</v>
      </c>
      <c r="F2138" t="s">
        <v>51</v>
      </c>
    </row>
    <row r="2139" spans="1:6" hidden="1">
      <c r="A2139">
        <v>2137</v>
      </c>
      <c r="B2139">
        <v>2318</v>
      </c>
      <c r="C2139" t="s">
        <v>3781</v>
      </c>
      <c r="D2139">
        <v>74</v>
      </c>
      <c r="E2139" t="s">
        <v>1993</v>
      </c>
      <c r="F2139" t="s">
        <v>117</v>
      </c>
    </row>
    <row r="2140" spans="1:6" hidden="1">
      <c r="A2140">
        <v>2138</v>
      </c>
      <c r="B2140">
        <v>2882</v>
      </c>
      <c r="C2140" t="s">
        <v>3782</v>
      </c>
      <c r="D2140">
        <v>73</v>
      </c>
      <c r="E2140" t="s">
        <v>1985</v>
      </c>
      <c r="F2140" t="s">
        <v>135</v>
      </c>
    </row>
    <row r="2141" spans="1:6" hidden="1">
      <c r="A2141">
        <v>2139</v>
      </c>
      <c r="B2141">
        <v>2882</v>
      </c>
      <c r="C2141" t="s">
        <v>655</v>
      </c>
      <c r="D2141">
        <v>73</v>
      </c>
      <c r="E2141" t="s">
        <v>1987</v>
      </c>
      <c r="F2141" t="s">
        <v>2120</v>
      </c>
    </row>
    <row r="2142" spans="1:6" hidden="1">
      <c r="A2142">
        <v>2140</v>
      </c>
      <c r="B2142">
        <v>2882</v>
      </c>
      <c r="C2142" t="s">
        <v>3783</v>
      </c>
      <c r="D2142">
        <v>73</v>
      </c>
      <c r="E2142" t="s">
        <v>1983</v>
      </c>
      <c r="F2142" t="s">
        <v>104</v>
      </c>
    </row>
    <row r="2143" spans="1:6" hidden="1">
      <c r="A2143">
        <v>2141</v>
      </c>
      <c r="B2143">
        <v>2882</v>
      </c>
      <c r="C2143" t="s">
        <v>3784</v>
      </c>
      <c r="D2143">
        <v>73</v>
      </c>
      <c r="E2143" t="s">
        <v>1987</v>
      </c>
      <c r="F2143" t="s">
        <v>120</v>
      </c>
    </row>
    <row r="2144" spans="1:6" hidden="1">
      <c r="A2144">
        <v>2142</v>
      </c>
      <c r="B2144">
        <v>2882</v>
      </c>
      <c r="C2144" t="s">
        <v>3785</v>
      </c>
      <c r="D2144">
        <v>73</v>
      </c>
      <c r="E2144" t="s">
        <v>1982</v>
      </c>
      <c r="F2144" t="s">
        <v>2093</v>
      </c>
    </row>
    <row r="2145" spans="1:6" hidden="1">
      <c r="A2145">
        <v>2143</v>
      </c>
      <c r="B2145">
        <v>2882</v>
      </c>
      <c r="C2145" t="s">
        <v>3786</v>
      </c>
      <c r="D2145">
        <v>73</v>
      </c>
      <c r="E2145" t="s">
        <v>1978</v>
      </c>
      <c r="F2145" t="s">
        <v>70</v>
      </c>
    </row>
    <row r="2146" spans="1:6" hidden="1">
      <c r="A2146">
        <v>9045</v>
      </c>
      <c r="B2146">
        <v>10108</v>
      </c>
      <c r="C2146" t="s">
        <v>3787</v>
      </c>
      <c r="D2146">
        <v>65</v>
      </c>
      <c r="E2146" t="s">
        <v>1983</v>
      </c>
      <c r="F2146" t="s">
        <v>86</v>
      </c>
    </row>
    <row r="2147" spans="1:6" hidden="1">
      <c r="A2147">
        <v>2145</v>
      </c>
      <c r="B2147">
        <v>2882</v>
      </c>
      <c r="C2147" t="s">
        <v>3788</v>
      </c>
      <c r="D2147">
        <v>73</v>
      </c>
      <c r="E2147" t="s">
        <v>1993</v>
      </c>
      <c r="F2147" t="s">
        <v>97</v>
      </c>
    </row>
    <row r="2148" spans="1:6" hidden="1">
      <c r="A2148">
        <v>2146</v>
      </c>
      <c r="B2148">
        <v>2882</v>
      </c>
      <c r="C2148" t="s">
        <v>3789</v>
      </c>
      <c r="D2148">
        <v>73</v>
      </c>
      <c r="E2148" t="s">
        <v>1987</v>
      </c>
      <c r="F2148" t="s">
        <v>2045</v>
      </c>
    </row>
    <row r="2149" spans="1:6" hidden="1">
      <c r="A2149">
        <v>2147</v>
      </c>
      <c r="B2149">
        <v>2882</v>
      </c>
      <c r="C2149" t="s">
        <v>3790</v>
      </c>
      <c r="D2149">
        <v>73</v>
      </c>
      <c r="E2149" t="s">
        <v>2009</v>
      </c>
      <c r="F2149" t="s">
        <v>56</v>
      </c>
    </row>
    <row r="2150" spans="1:6" hidden="1">
      <c r="A2150">
        <v>2148</v>
      </c>
      <c r="B2150">
        <v>2882</v>
      </c>
      <c r="C2150" t="s">
        <v>3791</v>
      </c>
      <c r="D2150">
        <v>73</v>
      </c>
      <c r="E2150" t="s">
        <v>1978</v>
      </c>
      <c r="F2150" t="s">
        <v>2261</v>
      </c>
    </row>
    <row r="2151" spans="1:6" hidden="1">
      <c r="A2151">
        <v>2149</v>
      </c>
      <c r="B2151">
        <v>2882</v>
      </c>
      <c r="C2151" t="s">
        <v>3792</v>
      </c>
      <c r="D2151">
        <v>73</v>
      </c>
      <c r="E2151" t="s">
        <v>1993</v>
      </c>
      <c r="F2151" t="s">
        <v>75</v>
      </c>
    </row>
    <row r="2152" spans="1:6" hidden="1">
      <c r="A2152">
        <v>2150</v>
      </c>
      <c r="B2152">
        <v>2882</v>
      </c>
      <c r="C2152" t="s">
        <v>3793</v>
      </c>
      <c r="D2152">
        <v>73</v>
      </c>
      <c r="E2152" t="s">
        <v>1993</v>
      </c>
      <c r="F2152" t="s">
        <v>97</v>
      </c>
    </row>
    <row r="2153" spans="1:6" hidden="1">
      <c r="A2153">
        <v>2151</v>
      </c>
      <c r="B2153">
        <v>2882</v>
      </c>
      <c r="C2153" t="s">
        <v>3794</v>
      </c>
      <c r="D2153">
        <v>73</v>
      </c>
      <c r="E2153" t="s">
        <v>2001</v>
      </c>
      <c r="F2153" t="s">
        <v>126</v>
      </c>
    </row>
    <row r="2154" spans="1:6" hidden="1">
      <c r="A2154">
        <v>2152</v>
      </c>
      <c r="B2154">
        <v>2882</v>
      </c>
      <c r="C2154" t="s">
        <v>3795</v>
      </c>
      <c r="D2154">
        <v>73</v>
      </c>
      <c r="E2154" t="s">
        <v>1993</v>
      </c>
      <c r="F2154" t="s">
        <v>117</v>
      </c>
    </row>
    <row r="2155" spans="1:6" hidden="1">
      <c r="A2155">
        <v>2153</v>
      </c>
      <c r="B2155">
        <v>2882</v>
      </c>
      <c r="C2155" t="s">
        <v>3796</v>
      </c>
      <c r="D2155">
        <v>73</v>
      </c>
      <c r="E2155" t="s">
        <v>1979</v>
      </c>
      <c r="F2155" t="s">
        <v>117</v>
      </c>
    </row>
    <row r="2156" spans="1:6" hidden="1">
      <c r="A2156">
        <v>2154</v>
      </c>
      <c r="B2156">
        <v>2882</v>
      </c>
      <c r="C2156" t="s">
        <v>3797</v>
      </c>
      <c r="D2156">
        <v>73</v>
      </c>
      <c r="E2156" t="s">
        <v>1982</v>
      </c>
      <c r="F2156" t="s">
        <v>106</v>
      </c>
    </row>
    <row r="2157" spans="1:6" hidden="1">
      <c r="A2157">
        <v>2155</v>
      </c>
      <c r="B2157">
        <v>2882</v>
      </c>
      <c r="C2157" t="s">
        <v>3798</v>
      </c>
      <c r="D2157">
        <v>73</v>
      </c>
      <c r="E2157" t="s">
        <v>1987</v>
      </c>
      <c r="F2157" t="s">
        <v>56</v>
      </c>
    </row>
    <row r="2158" spans="1:6" hidden="1">
      <c r="A2158">
        <v>2156</v>
      </c>
      <c r="B2158">
        <v>2882</v>
      </c>
      <c r="C2158" t="s">
        <v>3799</v>
      </c>
      <c r="D2158">
        <v>73</v>
      </c>
      <c r="E2158" t="s">
        <v>1993</v>
      </c>
      <c r="F2158" t="s">
        <v>75</v>
      </c>
    </row>
    <row r="2159" spans="1:6" hidden="1">
      <c r="A2159">
        <v>881</v>
      </c>
      <c r="B2159">
        <v>1218</v>
      </c>
      <c r="C2159" t="s">
        <v>534</v>
      </c>
      <c r="D2159">
        <v>77</v>
      </c>
      <c r="E2159" t="s">
        <v>1978</v>
      </c>
      <c r="F2159" t="s">
        <v>51</v>
      </c>
    </row>
    <row r="2160" spans="1:6" hidden="1">
      <c r="A2160">
        <v>2158</v>
      </c>
      <c r="B2160">
        <v>2882</v>
      </c>
      <c r="C2160" t="s">
        <v>3800</v>
      </c>
      <c r="D2160">
        <v>73</v>
      </c>
      <c r="E2160" t="s">
        <v>1983</v>
      </c>
      <c r="F2160" t="s">
        <v>97</v>
      </c>
    </row>
    <row r="2161" spans="1:6" hidden="1">
      <c r="A2161">
        <v>2159</v>
      </c>
      <c r="B2161">
        <v>2882</v>
      </c>
      <c r="C2161" t="s">
        <v>690</v>
      </c>
      <c r="D2161">
        <v>73</v>
      </c>
      <c r="E2161" t="s">
        <v>1978</v>
      </c>
      <c r="F2161" t="s">
        <v>64</v>
      </c>
    </row>
    <row r="2162" spans="1:6" hidden="1">
      <c r="A2162">
        <v>2160</v>
      </c>
      <c r="B2162">
        <v>2882</v>
      </c>
      <c r="C2162" t="s">
        <v>3801</v>
      </c>
      <c r="D2162">
        <v>73</v>
      </c>
      <c r="E2162" t="s">
        <v>1985</v>
      </c>
      <c r="F2162" t="s">
        <v>97</v>
      </c>
    </row>
    <row r="2163" spans="1:6" hidden="1">
      <c r="A2163">
        <v>2161</v>
      </c>
      <c r="B2163">
        <v>2882</v>
      </c>
      <c r="C2163" t="s">
        <v>3802</v>
      </c>
      <c r="D2163">
        <v>73</v>
      </c>
      <c r="E2163" t="s">
        <v>1993</v>
      </c>
      <c r="F2163" t="s">
        <v>2023</v>
      </c>
    </row>
    <row r="2164" spans="1:6" hidden="1">
      <c r="A2164">
        <v>2162</v>
      </c>
      <c r="B2164">
        <v>2882</v>
      </c>
      <c r="C2164" t="s">
        <v>3803</v>
      </c>
      <c r="D2164">
        <v>73</v>
      </c>
      <c r="E2164" t="s">
        <v>1993</v>
      </c>
      <c r="F2164" t="s">
        <v>60</v>
      </c>
    </row>
    <row r="2165" spans="1:6" hidden="1">
      <c r="A2165">
        <v>2163</v>
      </c>
      <c r="B2165">
        <v>2882</v>
      </c>
      <c r="C2165" t="s">
        <v>3804</v>
      </c>
      <c r="D2165">
        <v>73</v>
      </c>
      <c r="E2165" t="s">
        <v>1993</v>
      </c>
      <c r="F2165" t="s">
        <v>117</v>
      </c>
    </row>
    <row r="2166" spans="1:6" hidden="1">
      <c r="A2166">
        <v>2164</v>
      </c>
      <c r="B2166">
        <v>2882</v>
      </c>
      <c r="C2166" t="s">
        <v>3805</v>
      </c>
      <c r="D2166">
        <v>73</v>
      </c>
      <c r="E2166" t="s">
        <v>1979</v>
      </c>
      <c r="F2166" t="s">
        <v>70</v>
      </c>
    </row>
    <row r="2167" spans="1:6" hidden="1">
      <c r="A2167">
        <v>2165</v>
      </c>
      <c r="B2167">
        <v>2882</v>
      </c>
      <c r="C2167" t="s">
        <v>745</v>
      </c>
      <c r="D2167">
        <v>73</v>
      </c>
      <c r="E2167" t="s">
        <v>1997</v>
      </c>
      <c r="F2167" t="s">
        <v>2045</v>
      </c>
    </row>
    <row r="2168" spans="1:6" hidden="1">
      <c r="A2168">
        <v>2166</v>
      </c>
      <c r="B2168">
        <v>2882</v>
      </c>
      <c r="C2168" t="s">
        <v>3806</v>
      </c>
      <c r="D2168">
        <v>73</v>
      </c>
      <c r="E2168" t="s">
        <v>1978</v>
      </c>
      <c r="F2168" t="s">
        <v>126</v>
      </c>
    </row>
    <row r="2169" spans="1:6" hidden="1">
      <c r="A2169">
        <v>2167</v>
      </c>
      <c r="B2169">
        <v>2882</v>
      </c>
      <c r="C2169" t="s">
        <v>3807</v>
      </c>
      <c r="D2169">
        <v>73</v>
      </c>
      <c r="E2169" t="s">
        <v>1982</v>
      </c>
      <c r="F2169" t="s">
        <v>138</v>
      </c>
    </row>
    <row r="2170" spans="1:6" hidden="1">
      <c r="A2170">
        <v>2168</v>
      </c>
      <c r="B2170">
        <v>2882</v>
      </c>
      <c r="C2170" t="s">
        <v>3808</v>
      </c>
      <c r="D2170">
        <v>73</v>
      </c>
      <c r="E2170" t="s">
        <v>1978</v>
      </c>
      <c r="F2170" t="s">
        <v>3809</v>
      </c>
    </row>
    <row r="2171" spans="1:6" hidden="1">
      <c r="A2171">
        <v>2169</v>
      </c>
      <c r="B2171">
        <v>2882</v>
      </c>
      <c r="C2171" t="s">
        <v>3810</v>
      </c>
      <c r="D2171">
        <v>73</v>
      </c>
      <c r="E2171" t="s">
        <v>1982</v>
      </c>
      <c r="F2171" t="s">
        <v>2111</v>
      </c>
    </row>
    <row r="2172" spans="1:6" hidden="1">
      <c r="A2172">
        <v>2170</v>
      </c>
      <c r="B2172">
        <v>2882</v>
      </c>
      <c r="C2172" t="s">
        <v>3811</v>
      </c>
      <c r="D2172">
        <v>73</v>
      </c>
      <c r="E2172" t="s">
        <v>1983</v>
      </c>
      <c r="F2172" t="s">
        <v>3093</v>
      </c>
    </row>
    <row r="2173" spans="1:6" hidden="1">
      <c r="A2173">
        <v>2171</v>
      </c>
      <c r="B2173">
        <v>2882</v>
      </c>
      <c r="C2173" t="s">
        <v>3812</v>
      </c>
      <c r="D2173">
        <v>73</v>
      </c>
      <c r="E2173" t="s">
        <v>1983</v>
      </c>
      <c r="F2173" t="s">
        <v>2023</v>
      </c>
    </row>
    <row r="2174" spans="1:6" hidden="1">
      <c r="A2174">
        <v>2172</v>
      </c>
      <c r="B2174">
        <v>2882</v>
      </c>
      <c r="C2174" t="s">
        <v>3813</v>
      </c>
      <c r="D2174">
        <v>73</v>
      </c>
      <c r="E2174" t="s">
        <v>1978</v>
      </c>
      <c r="F2174" t="s">
        <v>75</v>
      </c>
    </row>
    <row r="2175" spans="1:6" hidden="1">
      <c r="A2175">
        <v>2173</v>
      </c>
      <c r="B2175">
        <v>2882</v>
      </c>
      <c r="C2175" t="s">
        <v>1313</v>
      </c>
      <c r="D2175">
        <v>73</v>
      </c>
      <c r="E2175" t="s">
        <v>1988</v>
      </c>
      <c r="F2175" t="s">
        <v>117</v>
      </c>
    </row>
    <row r="2176" spans="1:6" hidden="1">
      <c r="A2176">
        <v>2174</v>
      </c>
      <c r="B2176">
        <v>2882</v>
      </c>
      <c r="C2176" t="s">
        <v>3814</v>
      </c>
      <c r="D2176">
        <v>73</v>
      </c>
      <c r="E2176" t="s">
        <v>1979</v>
      </c>
      <c r="F2176" t="s">
        <v>2000</v>
      </c>
    </row>
    <row r="2177" spans="1:6" hidden="1">
      <c r="A2177">
        <v>2175</v>
      </c>
      <c r="B2177">
        <v>2882</v>
      </c>
      <c r="C2177" t="s">
        <v>3815</v>
      </c>
      <c r="D2177">
        <v>73</v>
      </c>
      <c r="E2177" t="s">
        <v>1983</v>
      </c>
      <c r="F2177" t="s">
        <v>117</v>
      </c>
    </row>
    <row r="2178" spans="1:6" hidden="1">
      <c r="A2178">
        <v>2176</v>
      </c>
      <c r="B2178">
        <v>2882</v>
      </c>
      <c r="C2178" t="s">
        <v>3816</v>
      </c>
      <c r="D2178">
        <v>73</v>
      </c>
      <c r="E2178" t="s">
        <v>1985</v>
      </c>
      <c r="F2178" t="s">
        <v>88</v>
      </c>
    </row>
    <row r="2179" spans="1:6" hidden="1">
      <c r="A2179">
        <v>2177</v>
      </c>
      <c r="B2179">
        <v>2882</v>
      </c>
      <c r="C2179" t="s">
        <v>3817</v>
      </c>
      <c r="D2179">
        <v>73</v>
      </c>
      <c r="E2179" t="s">
        <v>1978</v>
      </c>
      <c r="F2179" t="s">
        <v>2075</v>
      </c>
    </row>
    <row r="2180" spans="1:6" hidden="1">
      <c r="A2180">
        <v>2178</v>
      </c>
      <c r="B2180">
        <v>2882</v>
      </c>
      <c r="C2180" t="s">
        <v>3818</v>
      </c>
      <c r="D2180">
        <v>73</v>
      </c>
      <c r="E2180" t="s">
        <v>1979</v>
      </c>
      <c r="F2180" t="s">
        <v>2715</v>
      </c>
    </row>
    <row r="2181" spans="1:6" hidden="1">
      <c r="A2181">
        <v>2179</v>
      </c>
      <c r="B2181">
        <v>2882</v>
      </c>
      <c r="C2181" t="s">
        <v>3819</v>
      </c>
      <c r="D2181">
        <v>73</v>
      </c>
      <c r="E2181" t="s">
        <v>1983</v>
      </c>
      <c r="F2181" t="s">
        <v>2011</v>
      </c>
    </row>
    <row r="2182" spans="1:6" hidden="1">
      <c r="A2182">
        <v>2180</v>
      </c>
      <c r="B2182">
        <v>2882</v>
      </c>
      <c r="C2182" t="s">
        <v>3820</v>
      </c>
      <c r="D2182">
        <v>73</v>
      </c>
      <c r="E2182" t="s">
        <v>1978</v>
      </c>
      <c r="F2182" t="s">
        <v>70</v>
      </c>
    </row>
    <row r="2183" spans="1:6" hidden="1">
      <c r="A2183">
        <v>2181</v>
      </c>
      <c r="B2183">
        <v>2882</v>
      </c>
      <c r="C2183" t="s">
        <v>3821</v>
      </c>
      <c r="D2183">
        <v>73</v>
      </c>
      <c r="E2183" t="s">
        <v>1979</v>
      </c>
      <c r="F2183" t="s">
        <v>2020</v>
      </c>
    </row>
    <row r="2184" spans="1:6" hidden="1">
      <c r="A2184">
        <v>2182</v>
      </c>
      <c r="B2184">
        <v>2882</v>
      </c>
      <c r="C2184" t="s">
        <v>3822</v>
      </c>
      <c r="D2184">
        <v>73</v>
      </c>
      <c r="E2184" t="s">
        <v>1987</v>
      </c>
      <c r="F2184" t="s">
        <v>56</v>
      </c>
    </row>
    <row r="2185" spans="1:6" hidden="1">
      <c r="A2185">
        <v>2183</v>
      </c>
      <c r="B2185">
        <v>2882</v>
      </c>
      <c r="C2185" t="s">
        <v>3823</v>
      </c>
      <c r="D2185">
        <v>73</v>
      </c>
      <c r="E2185" t="s">
        <v>1985</v>
      </c>
      <c r="F2185" t="s">
        <v>117</v>
      </c>
    </row>
    <row r="2186" spans="1:6" hidden="1">
      <c r="A2186">
        <v>2184</v>
      </c>
      <c r="B2186">
        <v>2882</v>
      </c>
      <c r="C2186" t="s">
        <v>3824</v>
      </c>
      <c r="D2186">
        <v>73</v>
      </c>
      <c r="E2186" t="s">
        <v>1979</v>
      </c>
      <c r="F2186" t="s">
        <v>2261</v>
      </c>
    </row>
    <row r="2187" spans="1:6" hidden="1">
      <c r="A2187">
        <v>2185</v>
      </c>
      <c r="B2187">
        <v>2882</v>
      </c>
      <c r="C2187" t="s">
        <v>3825</v>
      </c>
      <c r="D2187">
        <v>73</v>
      </c>
      <c r="E2187" t="s">
        <v>1983</v>
      </c>
      <c r="F2187" t="s">
        <v>117</v>
      </c>
    </row>
    <row r="2188" spans="1:6" hidden="1">
      <c r="A2188">
        <v>2186</v>
      </c>
      <c r="B2188">
        <v>2882</v>
      </c>
      <c r="C2188" t="s">
        <v>3826</v>
      </c>
      <c r="D2188">
        <v>73</v>
      </c>
      <c r="E2188" t="s">
        <v>1983</v>
      </c>
      <c r="F2188" t="s">
        <v>97</v>
      </c>
    </row>
    <row r="2189" spans="1:6" hidden="1">
      <c r="A2189">
        <v>2187</v>
      </c>
      <c r="B2189">
        <v>2882</v>
      </c>
      <c r="C2189" t="s">
        <v>3827</v>
      </c>
      <c r="D2189">
        <v>73</v>
      </c>
      <c r="E2189" t="s">
        <v>1987</v>
      </c>
      <c r="F2189" t="s">
        <v>70</v>
      </c>
    </row>
    <row r="2190" spans="1:6" hidden="1">
      <c r="A2190">
        <v>2188</v>
      </c>
      <c r="B2190">
        <v>2882</v>
      </c>
      <c r="C2190" t="s">
        <v>1276</v>
      </c>
      <c r="D2190">
        <v>73</v>
      </c>
      <c r="E2190" t="s">
        <v>1988</v>
      </c>
      <c r="F2190" t="s">
        <v>115</v>
      </c>
    </row>
    <row r="2191" spans="1:6" hidden="1">
      <c r="A2191">
        <v>2189</v>
      </c>
      <c r="B2191">
        <v>2882</v>
      </c>
      <c r="C2191" t="s">
        <v>3828</v>
      </c>
      <c r="D2191">
        <v>73</v>
      </c>
      <c r="E2191" t="s">
        <v>1985</v>
      </c>
      <c r="F2191" t="s">
        <v>135</v>
      </c>
    </row>
    <row r="2192" spans="1:6" hidden="1">
      <c r="A2192">
        <v>2190</v>
      </c>
      <c r="B2192">
        <v>2882</v>
      </c>
      <c r="C2192" t="s">
        <v>3829</v>
      </c>
      <c r="D2192">
        <v>73</v>
      </c>
      <c r="E2192" t="s">
        <v>1993</v>
      </c>
      <c r="F2192" t="s">
        <v>84</v>
      </c>
    </row>
    <row r="2193" spans="1:6" hidden="1">
      <c r="A2193">
        <v>2191</v>
      </c>
      <c r="B2193">
        <v>2882</v>
      </c>
      <c r="C2193" t="s">
        <v>3830</v>
      </c>
      <c r="D2193">
        <v>73</v>
      </c>
      <c r="E2193" t="s">
        <v>1978</v>
      </c>
      <c r="F2193" t="s">
        <v>106</v>
      </c>
    </row>
    <row r="2194" spans="1:6" hidden="1">
      <c r="A2194">
        <v>2192</v>
      </c>
      <c r="B2194">
        <v>2882</v>
      </c>
      <c r="C2194" t="s">
        <v>3831</v>
      </c>
      <c r="D2194">
        <v>73</v>
      </c>
      <c r="E2194" t="s">
        <v>1997</v>
      </c>
      <c r="F2194" t="s">
        <v>53</v>
      </c>
    </row>
    <row r="2195" spans="1:6" hidden="1">
      <c r="A2195">
        <v>2193</v>
      </c>
      <c r="B2195">
        <v>2882</v>
      </c>
      <c r="C2195" t="s">
        <v>3832</v>
      </c>
      <c r="D2195">
        <v>73</v>
      </c>
      <c r="E2195" t="s">
        <v>1983</v>
      </c>
      <c r="F2195" t="s">
        <v>2192</v>
      </c>
    </row>
    <row r="2196" spans="1:6" hidden="1">
      <c r="A2196">
        <v>2194</v>
      </c>
      <c r="B2196">
        <v>2882</v>
      </c>
      <c r="C2196" t="s">
        <v>3833</v>
      </c>
      <c r="D2196">
        <v>73</v>
      </c>
      <c r="E2196" t="s">
        <v>1993</v>
      </c>
      <c r="F2196" t="s">
        <v>2057</v>
      </c>
    </row>
    <row r="2197" spans="1:6" hidden="1">
      <c r="A2197">
        <v>2195</v>
      </c>
      <c r="B2197">
        <v>2882</v>
      </c>
      <c r="C2197" t="s">
        <v>3834</v>
      </c>
      <c r="D2197">
        <v>73</v>
      </c>
      <c r="E2197" t="s">
        <v>1991</v>
      </c>
      <c r="F2197" t="s">
        <v>2672</v>
      </c>
    </row>
    <row r="2198" spans="1:6" hidden="1">
      <c r="A2198">
        <v>2196</v>
      </c>
      <c r="B2198">
        <v>2882</v>
      </c>
      <c r="C2198" t="s">
        <v>3835</v>
      </c>
      <c r="D2198">
        <v>73</v>
      </c>
      <c r="E2198" t="s">
        <v>1978</v>
      </c>
      <c r="F2198" t="s">
        <v>2500</v>
      </c>
    </row>
    <row r="2199" spans="1:6" hidden="1">
      <c r="A2199">
        <v>2197</v>
      </c>
      <c r="B2199">
        <v>2882</v>
      </c>
      <c r="C2199" t="s">
        <v>3836</v>
      </c>
      <c r="D2199">
        <v>73</v>
      </c>
      <c r="E2199" t="s">
        <v>1979</v>
      </c>
      <c r="F2199" t="s">
        <v>117</v>
      </c>
    </row>
    <row r="2200" spans="1:6" hidden="1">
      <c r="A2200">
        <v>2198</v>
      </c>
      <c r="B2200">
        <v>2882</v>
      </c>
      <c r="C2200" t="s">
        <v>3837</v>
      </c>
      <c r="D2200">
        <v>73</v>
      </c>
      <c r="E2200" t="s">
        <v>1997</v>
      </c>
      <c r="F2200" t="s">
        <v>117</v>
      </c>
    </row>
    <row r="2201" spans="1:6" hidden="1">
      <c r="A2201">
        <v>2199</v>
      </c>
      <c r="B2201">
        <v>2882</v>
      </c>
      <c r="C2201" t="s">
        <v>3838</v>
      </c>
      <c r="D2201">
        <v>73</v>
      </c>
      <c r="E2201" t="s">
        <v>1993</v>
      </c>
      <c r="F2201" t="s">
        <v>2120</v>
      </c>
    </row>
    <row r="2202" spans="1:6" hidden="1">
      <c r="A2202">
        <v>2200</v>
      </c>
      <c r="B2202">
        <v>2882</v>
      </c>
      <c r="C2202" t="s">
        <v>3839</v>
      </c>
      <c r="D2202">
        <v>73</v>
      </c>
      <c r="E2202" t="s">
        <v>1978</v>
      </c>
      <c r="F2202" t="s">
        <v>117</v>
      </c>
    </row>
    <row r="2203" spans="1:6" hidden="1">
      <c r="A2203">
        <v>2201</v>
      </c>
      <c r="B2203">
        <v>2882</v>
      </c>
      <c r="C2203" t="s">
        <v>3840</v>
      </c>
      <c r="D2203">
        <v>73</v>
      </c>
      <c r="E2203" t="s">
        <v>1997</v>
      </c>
      <c r="F2203" t="s">
        <v>104</v>
      </c>
    </row>
    <row r="2204" spans="1:6" hidden="1">
      <c r="A2204">
        <v>2202</v>
      </c>
      <c r="B2204">
        <v>2882</v>
      </c>
      <c r="C2204" t="s">
        <v>3841</v>
      </c>
      <c r="D2204">
        <v>73</v>
      </c>
      <c r="E2204" t="s">
        <v>1985</v>
      </c>
      <c r="F2204" t="s">
        <v>64</v>
      </c>
    </row>
    <row r="2205" spans="1:6" hidden="1">
      <c r="A2205">
        <v>2203</v>
      </c>
      <c r="B2205">
        <v>2882</v>
      </c>
      <c r="C2205" t="s">
        <v>3842</v>
      </c>
      <c r="D2205">
        <v>73</v>
      </c>
      <c r="E2205" t="s">
        <v>2001</v>
      </c>
      <c r="F2205" t="s">
        <v>106</v>
      </c>
    </row>
    <row r="2206" spans="1:6" hidden="1">
      <c r="A2206">
        <v>2204</v>
      </c>
      <c r="B2206">
        <v>2882</v>
      </c>
      <c r="C2206" t="s">
        <v>3843</v>
      </c>
      <c r="D2206">
        <v>73</v>
      </c>
      <c r="E2206" t="s">
        <v>1982</v>
      </c>
      <c r="F2206" t="s">
        <v>84</v>
      </c>
    </row>
    <row r="2207" spans="1:6" hidden="1">
      <c r="A2207">
        <v>2205</v>
      </c>
      <c r="B2207">
        <v>2882</v>
      </c>
      <c r="C2207" t="s">
        <v>3844</v>
      </c>
      <c r="D2207">
        <v>73</v>
      </c>
      <c r="E2207" t="s">
        <v>1983</v>
      </c>
      <c r="F2207" t="s">
        <v>2000</v>
      </c>
    </row>
    <row r="2208" spans="1:6" hidden="1">
      <c r="A2208">
        <v>2206</v>
      </c>
      <c r="B2208">
        <v>2882</v>
      </c>
      <c r="C2208" t="s">
        <v>3845</v>
      </c>
      <c r="D2208">
        <v>73</v>
      </c>
      <c r="E2208" t="s">
        <v>1983</v>
      </c>
      <c r="F2208" t="s">
        <v>97</v>
      </c>
    </row>
    <row r="2209" spans="1:6" hidden="1">
      <c r="A2209">
        <v>2207</v>
      </c>
      <c r="B2209">
        <v>2882</v>
      </c>
      <c r="C2209" t="s">
        <v>3846</v>
      </c>
      <c r="D2209">
        <v>73</v>
      </c>
      <c r="E2209" t="s">
        <v>1983</v>
      </c>
      <c r="F2209" t="s">
        <v>2644</v>
      </c>
    </row>
    <row r="2210" spans="1:6" hidden="1">
      <c r="A2210">
        <v>2208</v>
      </c>
      <c r="B2210">
        <v>2882</v>
      </c>
      <c r="C2210" t="s">
        <v>3847</v>
      </c>
      <c r="D2210">
        <v>73</v>
      </c>
      <c r="E2210" t="s">
        <v>1983</v>
      </c>
      <c r="F2210" t="s">
        <v>97</v>
      </c>
    </row>
    <row r="2211" spans="1:6" hidden="1">
      <c r="A2211">
        <v>2209</v>
      </c>
      <c r="B2211">
        <v>2882</v>
      </c>
      <c r="C2211" t="s">
        <v>1225</v>
      </c>
      <c r="D2211">
        <v>73</v>
      </c>
      <c r="E2211" t="s">
        <v>1993</v>
      </c>
      <c r="F2211" t="s">
        <v>110</v>
      </c>
    </row>
    <row r="2212" spans="1:6" hidden="1">
      <c r="A2212">
        <v>2210</v>
      </c>
      <c r="B2212">
        <v>2882</v>
      </c>
      <c r="C2212" t="s">
        <v>3848</v>
      </c>
      <c r="D2212">
        <v>73</v>
      </c>
      <c r="E2212" t="s">
        <v>1983</v>
      </c>
      <c r="F2212" t="s">
        <v>2075</v>
      </c>
    </row>
    <row r="2213" spans="1:6" hidden="1">
      <c r="A2213">
        <v>2211</v>
      </c>
      <c r="B2213">
        <v>2882</v>
      </c>
      <c r="C2213" t="s">
        <v>3849</v>
      </c>
      <c r="D2213">
        <v>73</v>
      </c>
      <c r="E2213" t="s">
        <v>1978</v>
      </c>
      <c r="F2213" t="s">
        <v>97</v>
      </c>
    </row>
    <row r="2214" spans="1:6" hidden="1">
      <c r="A2214">
        <v>2212</v>
      </c>
      <c r="B2214">
        <v>2882</v>
      </c>
      <c r="C2214" t="s">
        <v>3850</v>
      </c>
      <c r="D2214">
        <v>73</v>
      </c>
      <c r="E2214" t="s">
        <v>1982</v>
      </c>
      <c r="F2214" t="s">
        <v>133</v>
      </c>
    </row>
    <row r="2215" spans="1:6" hidden="1">
      <c r="A2215">
        <v>2213</v>
      </c>
      <c r="B2215">
        <v>2882</v>
      </c>
      <c r="C2215" t="s">
        <v>3851</v>
      </c>
      <c r="D2215">
        <v>73</v>
      </c>
      <c r="E2215" t="s">
        <v>2001</v>
      </c>
      <c r="F2215" t="s">
        <v>117</v>
      </c>
    </row>
    <row r="2216" spans="1:6" hidden="1">
      <c r="A2216">
        <v>2214</v>
      </c>
      <c r="B2216">
        <v>2882</v>
      </c>
      <c r="C2216" t="s">
        <v>3852</v>
      </c>
      <c r="D2216">
        <v>73</v>
      </c>
      <c r="E2216" t="s">
        <v>2001</v>
      </c>
      <c r="F2216" t="s">
        <v>97</v>
      </c>
    </row>
    <row r="2217" spans="1:6" hidden="1">
      <c r="A2217">
        <v>2215</v>
      </c>
      <c r="B2217">
        <v>2882</v>
      </c>
      <c r="C2217" t="s">
        <v>3853</v>
      </c>
      <c r="D2217">
        <v>73</v>
      </c>
      <c r="E2217" t="s">
        <v>1993</v>
      </c>
      <c r="F2217" t="s">
        <v>117</v>
      </c>
    </row>
    <row r="2218" spans="1:6" hidden="1">
      <c r="A2218">
        <v>2216</v>
      </c>
      <c r="B2218">
        <v>2882</v>
      </c>
      <c r="C2218" t="s">
        <v>3854</v>
      </c>
      <c r="D2218">
        <v>73</v>
      </c>
      <c r="E2218" t="s">
        <v>1987</v>
      </c>
      <c r="F2218" t="s">
        <v>117</v>
      </c>
    </row>
    <row r="2219" spans="1:6" hidden="1">
      <c r="A2219">
        <v>2217</v>
      </c>
      <c r="B2219">
        <v>2882</v>
      </c>
      <c r="C2219" t="s">
        <v>3855</v>
      </c>
      <c r="D2219">
        <v>73</v>
      </c>
      <c r="E2219" t="s">
        <v>1987</v>
      </c>
      <c r="F2219" t="s">
        <v>133</v>
      </c>
    </row>
    <row r="2220" spans="1:6" hidden="1">
      <c r="A2220">
        <v>2218</v>
      </c>
      <c r="B2220">
        <v>2882</v>
      </c>
      <c r="C2220" t="s">
        <v>3856</v>
      </c>
      <c r="D2220">
        <v>73</v>
      </c>
      <c r="E2220" t="s">
        <v>1978</v>
      </c>
      <c r="F2220" t="s">
        <v>106</v>
      </c>
    </row>
    <row r="2221" spans="1:6" hidden="1">
      <c r="A2221">
        <v>2219</v>
      </c>
      <c r="B2221">
        <v>2882</v>
      </c>
      <c r="C2221" t="s">
        <v>3857</v>
      </c>
      <c r="D2221">
        <v>73</v>
      </c>
      <c r="E2221" t="s">
        <v>1978</v>
      </c>
      <c r="F2221" t="s">
        <v>117</v>
      </c>
    </row>
    <row r="2222" spans="1:6" hidden="1">
      <c r="A2222">
        <v>2220</v>
      </c>
      <c r="B2222">
        <v>2882</v>
      </c>
      <c r="C2222" t="s">
        <v>3858</v>
      </c>
      <c r="D2222">
        <v>73</v>
      </c>
      <c r="E2222" t="s">
        <v>1978</v>
      </c>
      <c r="F2222" t="s">
        <v>117</v>
      </c>
    </row>
    <row r="2223" spans="1:6" hidden="1">
      <c r="A2223">
        <v>2221</v>
      </c>
      <c r="B2223">
        <v>2882</v>
      </c>
      <c r="C2223" t="s">
        <v>3859</v>
      </c>
      <c r="D2223">
        <v>73</v>
      </c>
      <c r="E2223" t="s">
        <v>1987</v>
      </c>
      <c r="F2223" t="s">
        <v>117</v>
      </c>
    </row>
    <row r="2224" spans="1:6" hidden="1">
      <c r="A2224">
        <v>2222</v>
      </c>
      <c r="B2224">
        <v>2882</v>
      </c>
      <c r="C2224" t="s">
        <v>3860</v>
      </c>
      <c r="D2224">
        <v>73</v>
      </c>
      <c r="E2224" t="s">
        <v>1988</v>
      </c>
      <c r="F2224" t="s">
        <v>53</v>
      </c>
    </row>
    <row r="2225" spans="1:6" hidden="1">
      <c r="A2225">
        <v>2223</v>
      </c>
      <c r="B2225">
        <v>2882</v>
      </c>
      <c r="C2225" t="s">
        <v>3861</v>
      </c>
      <c r="D2225">
        <v>73</v>
      </c>
      <c r="E2225" t="s">
        <v>1982</v>
      </c>
      <c r="F2225" t="s">
        <v>2168</v>
      </c>
    </row>
    <row r="2226" spans="1:6" hidden="1">
      <c r="A2226">
        <v>2224</v>
      </c>
      <c r="B2226">
        <v>2882</v>
      </c>
      <c r="C2226" t="s">
        <v>3862</v>
      </c>
      <c r="D2226">
        <v>73</v>
      </c>
      <c r="E2226" t="s">
        <v>1978</v>
      </c>
      <c r="F2226" t="s">
        <v>117</v>
      </c>
    </row>
    <row r="2227" spans="1:6" hidden="1">
      <c r="A2227">
        <v>2225</v>
      </c>
      <c r="B2227">
        <v>2882</v>
      </c>
      <c r="C2227" t="s">
        <v>3863</v>
      </c>
      <c r="D2227">
        <v>73</v>
      </c>
      <c r="E2227" t="s">
        <v>1983</v>
      </c>
      <c r="F2227" t="s">
        <v>2000</v>
      </c>
    </row>
    <row r="2228" spans="1:6" hidden="1">
      <c r="A2228">
        <v>2226</v>
      </c>
      <c r="B2228">
        <v>2882</v>
      </c>
      <c r="C2228" t="s">
        <v>3864</v>
      </c>
      <c r="D2228">
        <v>73</v>
      </c>
      <c r="E2228" t="s">
        <v>1993</v>
      </c>
      <c r="F2228" t="s">
        <v>2020</v>
      </c>
    </row>
    <row r="2229" spans="1:6" hidden="1">
      <c r="A2229">
        <v>2227</v>
      </c>
      <c r="B2229">
        <v>2882</v>
      </c>
      <c r="C2229" t="s">
        <v>3865</v>
      </c>
      <c r="D2229">
        <v>73</v>
      </c>
      <c r="E2229" t="s">
        <v>1983</v>
      </c>
      <c r="F2229" t="s">
        <v>120</v>
      </c>
    </row>
    <row r="2230" spans="1:6" hidden="1">
      <c r="A2230">
        <v>2228</v>
      </c>
      <c r="B2230">
        <v>2882</v>
      </c>
      <c r="C2230" t="s">
        <v>3866</v>
      </c>
      <c r="D2230">
        <v>73</v>
      </c>
      <c r="E2230" t="s">
        <v>1982</v>
      </c>
      <c r="F2230" t="s">
        <v>133</v>
      </c>
    </row>
    <row r="2231" spans="1:6" hidden="1">
      <c r="A2231">
        <v>2229</v>
      </c>
      <c r="B2231">
        <v>2882</v>
      </c>
      <c r="C2231" t="s">
        <v>3867</v>
      </c>
      <c r="D2231">
        <v>73</v>
      </c>
      <c r="E2231" t="s">
        <v>1987</v>
      </c>
      <c r="F2231" t="s">
        <v>2838</v>
      </c>
    </row>
    <row r="2232" spans="1:6" hidden="1">
      <c r="A2232">
        <v>2230</v>
      </c>
      <c r="B2232">
        <v>2882</v>
      </c>
      <c r="C2232" t="s">
        <v>3868</v>
      </c>
      <c r="D2232">
        <v>73</v>
      </c>
      <c r="E2232" t="s">
        <v>1979</v>
      </c>
      <c r="F2232" t="s">
        <v>2093</v>
      </c>
    </row>
    <row r="2233" spans="1:6" hidden="1">
      <c r="A2233">
        <v>2231</v>
      </c>
      <c r="B2233">
        <v>2882</v>
      </c>
      <c r="C2233" t="s">
        <v>704</v>
      </c>
      <c r="D2233">
        <v>73</v>
      </c>
      <c r="E2233" t="s">
        <v>1983</v>
      </c>
      <c r="F2233" t="s">
        <v>66</v>
      </c>
    </row>
    <row r="2234" spans="1:6" hidden="1">
      <c r="A2234">
        <v>2232</v>
      </c>
      <c r="B2234">
        <v>2882</v>
      </c>
      <c r="C2234" t="s">
        <v>3869</v>
      </c>
      <c r="D2234">
        <v>73</v>
      </c>
      <c r="E2234" t="s">
        <v>1988</v>
      </c>
      <c r="F2234" t="s">
        <v>97</v>
      </c>
    </row>
    <row r="2235" spans="1:6" hidden="1">
      <c r="A2235">
        <v>2233</v>
      </c>
      <c r="B2235">
        <v>2882</v>
      </c>
      <c r="C2235" t="s">
        <v>3870</v>
      </c>
      <c r="D2235">
        <v>73</v>
      </c>
      <c r="E2235" t="s">
        <v>1983</v>
      </c>
      <c r="F2235" t="s">
        <v>88</v>
      </c>
    </row>
    <row r="2236" spans="1:6" hidden="1">
      <c r="A2236">
        <v>2234</v>
      </c>
      <c r="B2236">
        <v>2882</v>
      </c>
      <c r="C2236" t="s">
        <v>3871</v>
      </c>
      <c r="D2236">
        <v>73</v>
      </c>
      <c r="E2236" t="s">
        <v>1978</v>
      </c>
      <c r="F2236" t="s">
        <v>2000</v>
      </c>
    </row>
    <row r="2237" spans="1:6" hidden="1">
      <c r="A2237">
        <v>2235</v>
      </c>
      <c r="B2237">
        <v>2882</v>
      </c>
      <c r="C2237" t="s">
        <v>3872</v>
      </c>
      <c r="D2237">
        <v>73</v>
      </c>
      <c r="E2237" t="s">
        <v>1983</v>
      </c>
      <c r="F2237" t="s">
        <v>117</v>
      </c>
    </row>
    <row r="2238" spans="1:6" hidden="1">
      <c r="A2238">
        <v>9411</v>
      </c>
      <c r="B2238">
        <v>10108</v>
      </c>
      <c r="C2238" t="s">
        <v>519</v>
      </c>
      <c r="D2238">
        <v>65</v>
      </c>
      <c r="E2238" t="s">
        <v>1983</v>
      </c>
      <c r="F2238" t="s">
        <v>51</v>
      </c>
    </row>
    <row r="2239" spans="1:6" hidden="1">
      <c r="A2239">
        <v>2237</v>
      </c>
      <c r="B2239">
        <v>2882</v>
      </c>
      <c r="C2239" t="s">
        <v>3873</v>
      </c>
      <c r="D2239">
        <v>73</v>
      </c>
      <c r="E2239" t="s">
        <v>1979</v>
      </c>
      <c r="F2239" t="s">
        <v>97</v>
      </c>
    </row>
    <row r="2240" spans="1:6" hidden="1">
      <c r="A2240">
        <v>2238</v>
      </c>
      <c r="B2240">
        <v>2882</v>
      </c>
      <c r="C2240" t="s">
        <v>3874</v>
      </c>
      <c r="D2240">
        <v>73</v>
      </c>
      <c r="E2240" t="s">
        <v>1983</v>
      </c>
      <c r="F2240" t="s">
        <v>135</v>
      </c>
    </row>
    <row r="2241" spans="1:6" hidden="1">
      <c r="A2241">
        <v>2239</v>
      </c>
      <c r="B2241">
        <v>2882</v>
      </c>
      <c r="C2241" t="s">
        <v>848</v>
      </c>
      <c r="D2241">
        <v>73</v>
      </c>
      <c r="E2241" t="s">
        <v>1997</v>
      </c>
      <c r="F2241" t="s">
        <v>77</v>
      </c>
    </row>
    <row r="2242" spans="1:6" hidden="1">
      <c r="A2242">
        <v>2240</v>
      </c>
      <c r="B2242">
        <v>2882</v>
      </c>
      <c r="C2242" t="s">
        <v>3875</v>
      </c>
      <c r="D2242">
        <v>73</v>
      </c>
      <c r="E2242" t="s">
        <v>1983</v>
      </c>
      <c r="F2242" t="s">
        <v>117</v>
      </c>
    </row>
    <row r="2243" spans="1:6" hidden="1">
      <c r="A2243">
        <v>2241</v>
      </c>
      <c r="B2243">
        <v>2882</v>
      </c>
      <c r="C2243" t="s">
        <v>3876</v>
      </c>
      <c r="D2243">
        <v>73</v>
      </c>
      <c r="E2243" t="s">
        <v>1988</v>
      </c>
      <c r="F2243" t="s">
        <v>106</v>
      </c>
    </row>
    <row r="2244" spans="1:6" hidden="1">
      <c r="A2244">
        <v>2242</v>
      </c>
      <c r="B2244">
        <v>2882</v>
      </c>
      <c r="C2244" t="s">
        <v>432</v>
      </c>
      <c r="D2244">
        <v>73</v>
      </c>
      <c r="E2244" t="s">
        <v>1979</v>
      </c>
      <c r="F2244" t="s">
        <v>43</v>
      </c>
    </row>
    <row r="2245" spans="1:6" hidden="1">
      <c r="A2245">
        <v>2243</v>
      </c>
      <c r="B2245">
        <v>2882</v>
      </c>
      <c r="C2245" t="s">
        <v>3877</v>
      </c>
      <c r="D2245">
        <v>73</v>
      </c>
      <c r="E2245" t="s">
        <v>1993</v>
      </c>
      <c r="F2245" t="s">
        <v>126</v>
      </c>
    </row>
    <row r="2246" spans="1:6" hidden="1">
      <c r="A2246">
        <v>2244</v>
      </c>
      <c r="B2246">
        <v>2882</v>
      </c>
      <c r="C2246" t="s">
        <v>3878</v>
      </c>
      <c r="D2246">
        <v>73</v>
      </c>
      <c r="E2246" t="s">
        <v>1997</v>
      </c>
      <c r="F2246" t="s">
        <v>97</v>
      </c>
    </row>
    <row r="2247" spans="1:6" hidden="1">
      <c r="A2247">
        <v>2245</v>
      </c>
      <c r="B2247">
        <v>2882</v>
      </c>
      <c r="C2247" t="s">
        <v>3879</v>
      </c>
      <c r="D2247">
        <v>73</v>
      </c>
      <c r="E2247" t="s">
        <v>2001</v>
      </c>
      <c r="F2247" t="s">
        <v>126</v>
      </c>
    </row>
    <row r="2248" spans="1:6" hidden="1">
      <c r="A2248">
        <v>2246</v>
      </c>
      <c r="B2248">
        <v>2882</v>
      </c>
      <c r="C2248" t="s">
        <v>3880</v>
      </c>
      <c r="D2248">
        <v>73</v>
      </c>
      <c r="E2248" t="s">
        <v>1985</v>
      </c>
      <c r="F2248" t="s">
        <v>70</v>
      </c>
    </row>
    <row r="2249" spans="1:6" hidden="1">
      <c r="A2249">
        <v>2247</v>
      </c>
      <c r="B2249">
        <v>2882</v>
      </c>
      <c r="C2249" t="s">
        <v>3881</v>
      </c>
      <c r="D2249">
        <v>73</v>
      </c>
      <c r="E2249" t="s">
        <v>1988</v>
      </c>
      <c r="F2249" t="s">
        <v>53</v>
      </c>
    </row>
    <row r="2250" spans="1:6" hidden="1">
      <c r="A2250">
        <v>2248</v>
      </c>
      <c r="B2250">
        <v>2882</v>
      </c>
      <c r="C2250" t="s">
        <v>3882</v>
      </c>
      <c r="D2250">
        <v>73</v>
      </c>
      <c r="E2250" t="s">
        <v>1978</v>
      </c>
      <c r="F2250" t="s">
        <v>53</v>
      </c>
    </row>
    <row r="2251" spans="1:6" hidden="1">
      <c r="A2251">
        <v>2249</v>
      </c>
      <c r="B2251">
        <v>2882</v>
      </c>
      <c r="C2251" t="s">
        <v>3883</v>
      </c>
      <c r="D2251">
        <v>73</v>
      </c>
      <c r="E2251" t="s">
        <v>1988</v>
      </c>
      <c r="F2251" t="s">
        <v>53</v>
      </c>
    </row>
    <row r="2252" spans="1:6" hidden="1">
      <c r="A2252">
        <v>2250</v>
      </c>
      <c r="B2252">
        <v>2882</v>
      </c>
      <c r="C2252" t="s">
        <v>3884</v>
      </c>
      <c r="D2252">
        <v>73</v>
      </c>
      <c r="E2252" t="s">
        <v>1993</v>
      </c>
      <c r="F2252" t="s">
        <v>2093</v>
      </c>
    </row>
    <row r="2253" spans="1:6" hidden="1">
      <c r="A2253">
        <v>2251</v>
      </c>
      <c r="B2253">
        <v>2882</v>
      </c>
      <c r="C2253" t="s">
        <v>3885</v>
      </c>
      <c r="D2253">
        <v>73</v>
      </c>
      <c r="E2253" t="s">
        <v>1983</v>
      </c>
      <c r="F2253" t="s">
        <v>84</v>
      </c>
    </row>
    <row r="2254" spans="1:6" hidden="1">
      <c r="A2254">
        <v>2252</v>
      </c>
      <c r="B2254">
        <v>2882</v>
      </c>
      <c r="C2254" t="s">
        <v>3886</v>
      </c>
      <c r="D2254">
        <v>73</v>
      </c>
      <c r="E2254" t="s">
        <v>1993</v>
      </c>
      <c r="F2254" t="s">
        <v>135</v>
      </c>
    </row>
    <row r="2255" spans="1:6" hidden="1">
      <c r="A2255">
        <v>2253</v>
      </c>
      <c r="B2255">
        <v>2882</v>
      </c>
      <c r="C2255" t="s">
        <v>3887</v>
      </c>
      <c r="D2255">
        <v>73</v>
      </c>
      <c r="E2255" t="s">
        <v>1983</v>
      </c>
      <c r="F2255" t="s">
        <v>2017</v>
      </c>
    </row>
    <row r="2256" spans="1:6" hidden="1">
      <c r="A2256">
        <v>2254</v>
      </c>
      <c r="B2256">
        <v>2882</v>
      </c>
      <c r="C2256" t="s">
        <v>3888</v>
      </c>
      <c r="D2256">
        <v>73</v>
      </c>
      <c r="E2256" t="s">
        <v>1978</v>
      </c>
      <c r="F2256" t="s">
        <v>53</v>
      </c>
    </row>
    <row r="2257" spans="1:6" hidden="1">
      <c r="A2257">
        <v>2255</v>
      </c>
      <c r="B2257">
        <v>2882</v>
      </c>
      <c r="C2257" t="s">
        <v>3889</v>
      </c>
      <c r="D2257">
        <v>73</v>
      </c>
      <c r="E2257" t="s">
        <v>1978</v>
      </c>
      <c r="F2257" t="s">
        <v>97</v>
      </c>
    </row>
    <row r="2258" spans="1:6" hidden="1">
      <c r="A2258">
        <v>2256</v>
      </c>
      <c r="B2258">
        <v>2882</v>
      </c>
      <c r="C2258" t="s">
        <v>3890</v>
      </c>
      <c r="D2258">
        <v>73</v>
      </c>
      <c r="E2258" t="s">
        <v>1979</v>
      </c>
      <c r="F2258" t="s">
        <v>2011</v>
      </c>
    </row>
    <row r="2259" spans="1:6" hidden="1">
      <c r="A2259">
        <v>2257</v>
      </c>
      <c r="B2259">
        <v>2882</v>
      </c>
      <c r="C2259" t="s">
        <v>3891</v>
      </c>
      <c r="D2259">
        <v>73</v>
      </c>
      <c r="E2259" t="s">
        <v>1979</v>
      </c>
      <c r="F2259" t="s">
        <v>126</v>
      </c>
    </row>
    <row r="2260" spans="1:6" hidden="1">
      <c r="A2260">
        <v>2258</v>
      </c>
      <c r="B2260">
        <v>2882</v>
      </c>
      <c r="C2260" t="s">
        <v>3892</v>
      </c>
      <c r="D2260">
        <v>73</v>
      </c>
      <c r="E2260" t="s">
        <v>1988</v>
      </c>
      <c r="F2260" t="s">
        <v>88</v>
      </c>
    </row>
    <row r="2261" spans="1:6" hidden="1">
      <c r="A2261">
        <v>2259</v>
      </c>
      <c r="B2261">
        <v>2882</v>
      </c>
      <c r="C2261" t="s">
        <v>3893</v>
      </c>
      <c r="D2261">
        <v>73</v>
      </c>
      <c r="E2261" t="s">
        <v>1978</v>
      </c>
      <c r="F2261" t="s">
        <v>53</v>
      </c>
    </row>
    <row r="2262" spans="1:6" hidden="1">
      <c r="A2262">
        <v>12642</v>
      </c>
      <c r="B2262">
        <v>13955</v>
      </c>
      <c r="C2262" t="s">
        <v>465</v>
      </c>
      <c r="D2262">
        <v>61</v>
      </c>
      <c r="E2262" t="s">
        <v>1979</v>
      </c>
      <c r="F2262" t="s">
        <v>1792</v>
      </c>
    </row>
    <row r="2263" spans="1:6" hidden="1">
      <c r="A2263">
        <v>2261</v>
      </c>
      <c r="B2263">
        <v>2882</v>
      </c>
      <c r="C2263" t="s">
        <v>3894</v>
      </c>
      <c r="D2263">
        <v>73</v>
      </c>
      <c r="E2263" t="s">
        <v>1982</v>
      </c>
      <c r="F2263" t="s">
        <v>70</v>
      </c>
    </row>
    <row r="2264" spans="1:6" hidden="1">
      <c r="A2264">
        <v>2262</v>
      </c>
      <c r="B2264">
        <v>2882</v>
      </c>
      <c r="C2264" t="s">
        <v>3895</v>
      </c>
      <c r="D2264">
        <v>73</v>
      </c>
      <c r="E2264" t="s">
        <v>1983</v>
      </c>
      <c r="F2264" t="s">
        <v>88</v>
      </c>
    </row>
    <row r="2265" spans="1:6" hidden="1">
      <c r="A2265">
        <v>2263</v>
      </c>
      <c r="B2265">
        <v>2882</v>
      </c>
      <c r="C2265" t="s">
        <v>3896</v>
      </c>
      <c r="D2265">
        <v>73</v>
      </c>
      <c r="E2265" t="s">
        <v>1985</v>
      </c>
      <c r="F2265" t="s">
        <v>2000</v>
      </c>
    </row>
    <row r="2266" spans="1:6" hidden="1">
      <c r="A2266">
        <v>2264</v>
      </c>
      <c r="B2266">
        <v>2882</v>
      </c>
      <c r="C2266" t="s">
        <v>3897</v>
      </c>
      <c r="D2266">
        <v>73</v>
      </c>
      <c r="E2266" t="s">
        <v>1985</v>
      </c>
      <c r="F2266" t="s">
        <v>2093</v>
      </c>
    </row>
    <row r="2267" spans="1:6" hidden="1">
      <c r="A2267">
        <v>2265</v>
      </c>
      <c r="B2267">
        <v>2882</v>
      </c>
      <c r="C2267" t="s">
        <v>3898</v>
      </c>
      <c r="D2267">
        <v>73</v>
      </c>
      <c r="E2267" t="s">
        <v>1978</v>
      </c>
      <c r="F2267" t="s">
        <v>2023</v>
      </c>
    </row>
    <row r="2268" spans="1:6" hidden="1">
      <c r="A2268">
        <v>2266</v>
      </c>
      <c r="B2268">
        <v>2882</v>
      </c>
      <c r="C2268" t="s">
        <v>3899</v>
      </c>
      <c r="D2268">
        <v>73</v>
      </c>
      <c r="E2268" t="s">
        <v>1979</v>
      </c>
      <c r="F2268" t="s">
        <v>2045</v>
      </c>
    </row>
    <row r="2269" spans="1:6" hidden="1">
      <c r="A2269">
        <v>2267</v>
      </c>
      <c r="B2269">
        <v>2882</v>
      </c>
      <c r="C2269" t="s">
        <v>1231</v>
      </c>
      <c r="D2269">
        <v>73</v>
      </c>
      <c r="E2269" t="s">
        <v>1993</v>
      </c>
      <c r="F2269" t="s">
        <v>110</v>
      </c>
    </row>
    <row r="2270" spans="1:6" hidden="1">
      <c r="A2270">
        <v>2268</v>
      </c>
      <c r="B2270">
        <v>2882</v>
      </c>
      <c r="C2270" t="s">
        <v>3900</v>
      </c>
      <c r="D2270">
        <v>73</v>
      </c>
      <c r="E2270" t="s">
        <v>2001</v>
      </c>
      <c r="F2270" t="s">
        <v>3312</v>
      </c>
    </row>
    <row r="2271" spans="1:6" hidden="1">
      <c r="A2271">
        <v>2269</v>
      </c>
      <c r="B2271">
        <v>2882</v>
      </c>
      <c r="C2271" t="s">
        <v>3901</v>
      </c>
      <c r="D2271">
        <v>73</v>
      </c>
      <c r="E2271" t="s">
        <v>1983</v>
      </c>
      <c r="F2271" t="s">
        <v>75</v>
      </c>
    </row>
    <row r="2272" spans="1:6" hidden="1">
      <c r="A2272">
        <v>2270</v>
      </c>
      <c r="B2272">
        <v>2882</v>
      </c>
      <c r="C2272" t="s">
        <v>3902</v>
      </c>
      <c r="D2272">
        <v>73</v>
      </c>
      <c r="E2272" t="s">
        <v>1985</v>
      </c>
      <c r="F2272" t="s">
        <v>2715</v>
      </c>
    </row>
    <row r="2273" spans="1:6" hidden="1">
      <c r="A2273">
        <v>2271</v>
      </c>
      <c r="B2273">
        <v>2882</v>
      </c>
      <c r="C2273" t="s">
        <v>3903</v>
      </c>
      <c r="D2273">
        <v>73</v>
      </c>
      <c r="E2273" t="s">
        <v>1983</v>
      </c>
      <c r="F2273" t="s">
        <v>117</v>
      </c>
    </row>
    <row r="2274" spans="1:6" hidden="1">
      <c r="A2274">
        <v>2272</v>
      </c>
      <c r="B2274">
        <v>2882</v>
      </c>
      <c r="C2274" t="s">
        <v>3904</v>
      </c>
      <c r="D2274">
        <v>73</v>
      </c>
      <c r="E2274" t="s">
        <v>2001</v>
      </c>
      <c r="F2274" t="s">
        <v>64</v>
      </c>
    </row>
    <row r="2275" spans="1:6" hidden="1">
      <c r="A2275">
        <v>2273</v>
      </c>
      <c r="B2275">
        <v>2882</v>
      </c>
      <c r="C2275" t="s">
        <v>3905</v>
      </c>
      <c r="D2275">
        <v>73</v>
      </c>
      <c r="E2275" t="s">
        <v>1982</v>
      </c>
      <c r="F2275" t="s">
        <v>126</v>
      </c>
    </row>
    <row r="2276" spans="1:6" hidden="1">
      <c r="A2276">
        <v>2274</v>
      </c>
      <c r="B2276">
        <v>2882</v>
      </c>
      <c r="C2276" t="s">
        <v>3906</v>
      </c>
      <c r="D2276">
        <v>73</v>
      </c>
      <c r="E2276" t="s">
        <v>1978</v>
      </c>
      <c r="F2276" t="s">
        <v>53</v>
      </c>
    </row>
    <row r="2277" spans="1:6" hidden="1">
      <c r="A2277">
        <v>2275</v>
      </c>
      <c r="B2277">
        <v>2882</v>
      </c>
      <c r="C2277" t="s">
        <v>2953</v>
      </c>
      <c r="D2277">
        <v>73</v>
      </c>
      <c r="E2277" t="s">
        <v>1978</v>
      </c>
      <c r="F2277" t="s">
        <v>53</v>
      </c>
    </row>
    <row r="2278" spans="1:6" hidden="1">
      <c r="A2278">
        <v>2276</v>
      </c>
      <c r="B2278">
        <v>2882</v>
      </c>
      <c r="C2278" t="s">
        <v>3907</v>
      </c>
      <c r="D2278">
        <v>73</v>
      </c>
      <c r="E2278" t="s">
        <v>1979</v>
      </c>
      <c r="F2278" t="s">
        <v>53</v>
      </c>
    </row>
    <row r="2279" spans="1:6" hidden="1">
      <c r="A2279">
        <v>2277</v>
      </c>
      <c r="B2279">
        <v>2882</v>
      </c>
      <c r="C2279" t="s">
        <v>3908</v>
      </c>
      <c r="D2279">
        <v>73</v>
      </c>
      <c r="E2279" t="s">
        <v>1987</v>
      </c>
      <c r="F2279" t="s">
        <v>2266</v>
      </c>
    </row>
    <row r="2280" spans="1:6" hidden="1">
      <c r="A2280">
        <v>2278</v>
      </c>
      <c r="B2280">
        <v>2882</v>
      </c>
      <c r="C2280" t="s">
        <v>3909</v>
      </c>
      <c r="D2280">
        <v>73</v>
      </c>
      <c r="E2280" t="s">
        <v>1979</v>
      </c>
      <c r="F2280" t="s">
        <v>70</v>
      </c>
    </row>
    <row r="2281" spans="1:6" hidden="1">
      <c r="A2281">
        <v>2279</v>
      </c>
      <c r="B2281">
        <v>2882</v>
      </c>
      <c r="C2281" t="s">
        <v>3910</v>
      </c>
      <c r="D2281">
        <v>73</v>
      </c>
      <c r="E2281" t="s">
        <v>1979</v>
      </c>
      <c r="F2281" t="s">
        <v>2011</v>
      </c>
    </row>
    <row r="2282" spans="1:6" hidden="1">
      <c r="A2282">
        <v>2280</v>
      </c>
      <c r="B2282">
        <v>2882</v>
      </c>
      <c r="C2282" t="s">
        <v>3911</v>
      </c>
      <c r="D2282">
        <v>73</v>
      </c>
      <c r="E2282" t="s">
        <v>1983</v>
      </c>
      <c r="F2282" t="s">
        <v>2715</v>
      </c>
    </row>
    <row r="2283" spans="1:6" hidden="1">
      <c r="A2283">
        <v>2281</v>
      </c>
      <c r="B2283">
        <v>2882</v>
      </c>
      <c r="C2283" t="s">
        <v>3912</v>
      </c>
      <c r="D2283">
        <v>73</v>
      </c>
      <c r="E2283" t="s">
        <v>1983</v>
      </c>
      <c r="F2283" t="s">
        <v>88</v>
      </c>
    </row>
    <row r="2284" spans="1:6" hidden="1">
      <c r="A2284">
        <v>2282</v>
      </c>
      <c r="B2284">
        <v>2882</v>
      </c>
      <c r="C2284" t="s">
        <v>3913</v>
      </c>
      <c r="D2284">
        <v>73</v>
      </c>
      <c r="E2284" t="s">
        <v>1983</v>
      </c>
      <c r="F2284" t="s">
        <v>2504</v>
      </c>
    </row>
    <row r="2285" spans="1:6" hidden="1">
      <c r="A2285">
        <v>2283</v>
      </c>
      <c r="B2285">
        <v>2882</v>
      </c>
      <c r="C2285" t="s">
        <v>3914</v>
      </c>
      <c r="D2285">
        <v>73</v>
      </c>
      <c r="E2285" t="s">
        <v>1978</v>
      </c>
      <c r="F2285" t="s">
        <v>56</v>
      </c>
    </row>
    <row r="2286" spans="1:6" hidden="1">
      <c r="A2286">
        <v>2284</v>
      </c>
      <c r="B2286">
        <v>2882</v>
      </c>
      <c r="C2286" t="s">
        <v>3915</v>
      </c>
      <c r="D2286">
        <v>73</v>
      </c>
      <c r="E2286" t="s">
        <v>1985</v>
      </c>
      <c r="F2286" t="s">
        <v>56</v>
      </c>
    </row>
    <row r="2287" spans="1:6" hidden="1">
      <c r="A2287">
        <v>2285</v>
      </c>
      <c r="B2287">
        <v>2882</v>
      </c>
      <c r="C2287" t="s">
        <v>3916</v>
      </c>
      <c r="D2287">
        <v>73</v>
      </c>
      <c r="E2287" t="s">
        <v>1991</v>
      </c>
      <c r="F2287" t="s">
        <v>115</v>
      </c>
    </row>
    <row r="2288" spans="1:6" hidden="1">
      <c r="A2288">
        <v>2286</v>
      </c>
      <c r="B2288">
        <v>2882</v>
      </c>
      <c r="C2288" t="s">
        <v>3917</v>
      </c>
      <c r="D2288">
        <v>73</v>
      </c>
      <c r="E2288" t="s">
        <v>1978</v>
      </c>
      <c r="F2288" t="s">
        <v>2011</v>
      </c>
    </row>
    <row r="2289" spans="1:6" hidden="1">
      <c r="A2289">
        <v>2287</v>
      </c>
      <c r="B2289">
        <v>2882</v>
      </c>
      <c r="C2289" t="s">
        <v>678</v>
      </c>
      <c r="D2289">
        <v>73</v>
      </c>
      <c r="E2289" t="s">
        <v>1987</v>
      </c>
      <c r="F2289" t="s">
        <v>64</v>
      </c>
    </row>
    <row r="2290" spans="1:6" hidden="1">
      <c r="A2290">
        <v>2288</v>
      </c>
      <c r="B2290">
        <v>2882</v>
      </c>
      <c r="C2290" t="s">
        <v>3918</v>
      </c>
      <c r="D2290">
        <v>73</v>
      </c>
      <c r="E2290" t="s">
        <v>1978</v>
      </c>
      <c r="F2290" t="s">
        <v>106</v>
      </c>
    </row>
    <row r="2291" spans="1:6" hidden="1">
      <c r="A2291">
        <v>2289</v>
      </c>
      <c r="B2291">
        <v>2882</v>
      </c>
      <c r="C2291" t="s">
        <v>3919</v>
      </c>
      <c r="D2291">
        <v>73</v>
      </c>
      <c r="E2291" t="s">
        <v>1985</v>
      </c>
      <c r="F2291" t="s">
        <v>97</v>
      </c>
    </row>
    <row r="2292" spans="1:6" hidden="1">
      <c r="A2292">
        <v>2290</v>
      </c>
      <c r="B2292">
        <v>2882</v>
      </c>
      <c r="C2292" t="s">
        <v>3920</v>
      </c>
      <c r="D2292">
        <v>73</v>
      </c>
      <c r="E2292" t="s">
        <v>2001</v>
      </c>
      <c r="F2292" t="s">
        <v>126</v>
      </c>
    </row>
    <row r="2293" spans="1:6" hidden="1">
      <c r="A2293">
        <v>13990</v>
      </c>
      <c r="B2293">
        <v>15274</v>
      </c>
      <c r="C2293" t="s">
        <v>3921</v>
      </c>
      <c r="D2293">
        <v>59</v>
      </c>
      <c r="E2293" t="s">
        <v>1978</v>
      </c>
      <c r="F2293" t="s">
        <v>51</v>
      </c>
    </row>
    <row r="2294" spans="1:6" hidden="1">
      <c r="A2294">
        <v>2292</v>
      </c>
      <c r="B2294">
        <v>2882</v>
      </c>
      <c r="C2294" t="s">
        <v>3922</v>
      </c>
      <c r="D2294">
        <v>73</v>
      </c>
      <c r="E2294" t="s">
        <v>1983</v>
      </c>
      <c r="F2294" t="s">
        <v>117</v>
      </c>
    </row>
    <row r="2295" spans="1:6" hidden="1">
      <c r="A2295">
        <v>2293</v>
      </c>
      <c r="B2295">
        <v>2882</v>
      </c>
      <c r="C2295" t="s">
        <v>3923</v>
      </c>
      <c r="D2295">
        <v>73</v>
      </c>
      <c r="E2295" t="s">
        <v>1982</v>
      </c>
      <c r="F2295" t="s">
        <v>117</v>
      </c>
    </row>
    <row r="2296" spans="1:6" hidden="1">
      <c r="A2296">
        <v>2294</v>
      </c>
      <c r="B2296">
        <v>2882</v>
      </c>
      <c r="C2296" t="s">
        <v>3502</v>
      </c>
      <c r="D2296">
        <v>73</v>
      </c>
      <c r="E2296" t="s">
        <v>1993</v>
      </c>
      <c r="F2296" t="s">
        <v>104</v>
      </c>
    </row>
    <row r="2297" spans="1:6" hidden="1">
      <c r="A2297">
        <v>2295</v>
      </c>
      <c r="B2297">
        <v>2882</v>
      </c>
      <c r="C2297" t="s">
        <v>3924</v>
      </c>
      <c r="D2297">
        <v>73</v>
      </c>
      <c r="E2297" t="s">
        <v>1978</v>
      </c>
      <c r="F2297" t="s">
        <v>97</v>
      </c>
    </row>
    <row r="2298" spans="1:6" hidden="1">
      <c r="A2298">
        <v>2296</v>
      </c>
      <c r="B2298">
        <v>2882</v>
      </c>
      <c r="C2298" t="s">
        <v>3925</v>
      </c>
      <c r="D2298">
        <v>73</v>
      </c>
      <c r="E2298" t="s">
        <v>1979</v>
      </c>
      <c r="F2298" t="s">
        <v>97</v>
      </c>
    </row>
    <row r="2299" spans="1:6" hidden="1">
      <c r="A2299">
        <v>2297</v>
      </c>
      <c r="B2299">
        <v>2882</v>
      </c>
      <c r="C2299" t="s">
        <v>3926</v>
      </c>
      <c r="D2299">
        <v>73</v>
      </c>
      <c r="E2299" t="s">
        <v>1988</v>
      </c>
      <c r="F2299" t="s">
        <v>3927</v>
      </c>
    </row>
    <row r="2300" spans="1:6" hidden="1">
      <c r="A2300">
        <v>2298</v>
      </c>
      <c r="B2300">
        <v>2882</v>
      </c>
      <c r="C2300" t="s">
        <v>3928</v>
      </c>
      <c r="D2300">
        <v>73</v>
      </c>
      <c r="E2300" t="s">
        <v>1979</v>
      </c>
      <c r="F2300" t="s">
        <v>135</v>
      </c>
    </row>
    <row r="2301" spans="1:6" hidden="1">
      <c r="A2301">
        <v>2299</v>
      </c>
      <c r="B2301">
        <v>2882</v>
      </c>
      <c r="C2301" t="s">
        <v>3929</v>
      </c>
      <c r="D2301">
        <v>73</v>
      </c>
      <c r="E2301" t="s">
        <v>1985</v>
      </c>
      <c r="F2301" t="s">
        <v>88</v>
      </c>
    </row>
    <row r="2302" spans="1:6" hidden="1">
      <c r="A2302">
        <v>2300</v>
      </c>
      <c r="B2302">
        <v>2882</v>
      </c>
      <c r="C2302" t="s">
        <v>3930</v>
      </c>
      <c r="D2302">
        <v>73</v>
      </c>
      <c r="E2302" t="s">
        <v>1979</v>
      </c>
      <c r="F2302" t="s">
        <v>135</v>
      </c>
    </row>
    <row r="2303" spans="1:6" hidden="1">
      <c r="A2303">
        <v>2301</v>
      </c>
      <c r="B2303">
        <v>2882</v>
      </c>
      <c r="C2303" t="s">
        <v>3931</v>
      </c>
      <c r="D2303">
        <v>73</v>
      </c>
      <c r="E2303" t="s">
        <v>1983</v>
      </c>
      <c r="F2303" t="s">
        <v>97</v>
      </c>
    </row>
    <row r="2304" spans="1:6" hidden="1">
      <c r="A2304">
        <v>2302</v>
      </c>
      <c r="B2304">
        <v>2882</v>
      </c>
      <c r="C2304" t="s">
        <v>3932</v>
      </c>
      <c r="D2304">
        <v>73</v>
      </c>
      <c r="E2304" t="s">
        <v>1983</v>
      </c>
      <c r="F2304" t="s">
        <v>117</v>
      </c>
    </row>
    <row r="2305" spans="1:6" hidden="1">
      <c r="A2305">
        <v>2303</v>
      </c>
      <c r="B2305">
        <v>2882</v>
      </c>
      <c r="C2305" t="s">
        <v>3933</v>
      </c>
      <c r="D2305">
        <v>73</v>
      </c>
      <c r="E2305" t="s">
        <v>1985</v>
      </c>
      <c r="F2305" t="s">
        <v>97</v>
      </c>
    </row>
    <row r="2306" spans="1:6" hidden="1">
      <c r="A2306">
        <v>2304</v>
      </c>
      <c r="B2306">
        <v>2882</v>
      </c>
      <c r="C2306" t="s">
        <v>3934</v>
      </c>
      <c r="D2306">
        <v>73</v>
      </c>
      <c r="E2306" t="s">
        <v>1983</v>
      </c>
      <c r="F2306" t="s">
        <v>70</v>
      </c>
    </row>
    <row r="2307" spans="1:6" hidden="1">
      <c r="A2307">
        <v>2305</v>
      </c>
      <c r="B2307">
        <v>2882</v>
      </c>
      <c r="C2307" t="s">
        <v>3935</v>
      </c>
      <c r="D2307">
        <v>73</v>
      </c>
      <c r="E2307" t="s">
        <v>1987</v>
      </c>
      <c r="F2307" t="s">
        <v>82</v>
      </c>
    </row>
    <row r="2308" spans="1:6" hidden="1">
      <c r="A2308">
        <v>2306</v>
      </c>
      <c r="B2308">
        <v>2882</v>
      </c>
      <c r="C2308" t="s">
        <v>3936</v>
      </c>
      <c r="D2308">
        <v>73</v>
      </c>
      <c r="E2308" t="s">
        <v>2001</v>
      </c>
      <c r="F2308" t="s">
        <v>97</v>
      </c>
    </row>
    <row r="2309" spans="1:6" hidden="1">
      <c r="A2309">
        <v>2307</v>
      </c>
      <c r="B2309">
        <v>2882</v>
      </c>
      <c r="C2309" t="s">
        <v>3937</v>
      </c>
      <c r="D2309">
        <v>73</v>
      </c>
      <c r="E2309" t="s">
        <v>1987</v>
      </c>
      <c r="F2309" t="s">
        <v>2000</v>
      </c>
    </row>
    <row r="2310" spans="1:6" hidden="1">
      <c r="A2310">
        <v>2308</v>
      </c>
      <c r="B2310">
        <v>2882</v>
      </c>
      <c r="C2310" t="s">
        <v>3938</v>
      </c>
      <c r="D2310">
        <v>73</v>
      </c>
      <c r="E2310" t="s">
        <v>1979</v>
      </c>
      <c r="F2310" t="s">
        <v>106</v>
      </c>
    </row>
    <row r="2311" spans="1:6" hidden="1">
      <c r="A2311">
        <v>2309</v>
      </c>
      <c r="B2311">
        <v>2882</v>
      </c>
      <c r="C2311" t="s">
        <v>3939</v>
      </c>
      <c r="D2311">
        <v>73</v>
      </c>
      <c r="E2311" t="s">
        <v>1979</v>
      </c>
      <c r="F2311" t="s">
        <v>117</v>
      </c>
    </row>
    <row r="2312" spans="1:6" hidden="1">
      <c r="A2312">
        <v>2310</v>
      </c>
      <c r="B2312">
        <v>2882</v>
      </c>
      <c r="C2312" t="s">
        <v>3940</v>
      </c>
      <c r="D2312">
        <v>73</v>
      </c>
      <c r="E2312" t="s">
        <v>1983</v>
      </c>
      <c r="F2312" t="s">
        <v>117</v>
      </c>
    </row>
    <row r="2313" spans="1:6" hidden="1">
      <c r="A2313">
        <v>2311</v>
      </c>
      <c r="B2313">
        <v>2882</v>
      </c>
      <c r="C2313" t="s">
        <v>3941</v>
      </c>
      <c r="D2313">
        <v>73</v>
      </c>
      <c r="E2313" t="s">
        <v>1985</v>
      </c>
      <c r="F2313" t="s">
        <v>106</v>
      </c>
    </row>
    <row r="2314" spans="1:6" hidden="1">
      <c r="A2314">
        <v>2312</v>
      </c>
      <c r="B2314">
        <v>2882</v>
      </c>
      <c r="C2314" t="s">
        <v>3942</v>
      </c>
      <c r="D2314">
        <v>73</v>
      </c>
      <c r="E2314" t="s">
        <v>2001</v>
      </c>
      <c r="F2314" t="s">
        <v>102</v>
      </c>
    </row>
    <row r="2315" spans="1:6" hidden="1">
      <c r="A2315">
        <v>2313</v>
      </c>
      <c r="B2315">
        <v>2882</v>
      </c>
      <c r="C2315" t="s">
        <v>3943</v>
      </c>
      <c r="D2315">
        <v>73</v>
      </c>
      <c r="E2315" t="s">
        <v>1988</v>
      </c>
      <c r="F2315" t="s">
        <v>120</v>
      </c>
    </row>
    <row r="2316" spans="1:6" hidden="1">
      <c r="A2316">
        <v>2314</v>
      </c>
      <c r="B2316">
        <v>2882</v>
      </c>
      <c r="C2316" t="s">
        <v>3944</v>
      </c>
      <c r="D2316">
        <v>73</v>
      </c>
      <c r="E2316" t="s">
        <v>1988</v>
      </c>
      <c r="F2316" t="s">
        <v>135</v>
      </c>
    </row>
    <row r="2317" spans="1:6" hidden="1">
      <c r="A2317">
        <v>2315</v>
      </c>
      <c r="B2317">
        <v>2882</v>
      </c>
      <c r="C2317" t="s">
        <v>3945</v>
      </c>
      <c r="D2317">
        <v>73</v>
      </c>
      <c r="E2317" t="s">
        <v>1983</v>
      </c>
      <c r="F2317" t="s">
        <v>70</v>
      </c>
    </row>
    <row r="2318" spans="1:6" hidden="1">
      <c r="A2318">
        <v>2316</v>
      </c>
      <c r="B2318">
        <v>2882</v>
      </c>
      <c r="C2318" t="s">
        <v>3946</v>
      </c>
      <c r="D2318">
        <v>73</v>
      </c>
      <c r="E2318" t="s">
        <v>1983</v>
      </c>
      <c r="F2318" t="s">
        <v>97</v>
      </c>
    </row>
    <row r="2319" spans="1:6" hidden="1">
      <c r="A2319">
        <v>2317</v>
      </c>
      <c r="B2319">
        <v>2882</v>
      </c>
      <c r="C2319" t="s">
        <v>3947</v>
      </c>
      <c r="D2319">
        <v>73</v>
      </c>
      <c r="E2319" t="s">
        <v>1978</v>
      </c>
      <c r="F2319" t="s">
        <v>2569</v>
      </c>
    </row>
    <row r="2320" spans="1:6" hidden="1">
      <c r="A2320">
        <v>2318</v>
      </c>
      <c r="B2320">
        <v>2882</v>
      </c>
      <c r="C2320" t="s">
        <v>3948</v>
      </c>
      <c r="D2320">
        <v>73</v>
      </c>
      <c r="E2320" t="s">
        <v>1985</v>
      </c>
      <c r="F2320" t="s">
        <v>126</v>
      </c>
    </row>
    <row r="2321" spans="1:6" hidden="1">
      <c r="A2321">
        <v>2319</v>
      </c>
      <c r="B2321">
        <v>2882</v>
      </c>
      <c r="C2321" t="s">
        <v>3949</v>
      </c>
      <c r="D2321">
        <v>73</v>
      </c>
      <c r="E2321" t="s">
        <v>1978</v>
      </c>
      <c r="F2321" t="s">
        <v>64</v>
      </c>
    </row>
    <row r="2322" spans="1:6" hidden="1">
      <c r="A2322">
        <v>2320</v>
      </c>
      <c r="B2322">
        <v>2882</v>
      </c>
      <c r="C2322" t="s">
        <v>3950</v>
      </c>
      <c r="D2322">
        <v>73</v>
      </c>
      <c r="E2322" t="s">
        <v>1987</v>
      </c>
      <c r="F2322" t="s">
        <v>117</v>
      </c>
    </row>
    <row r="2323" spans="1:6" hidden="1">
      <c r="A2323">
        <v>2321</v>
      </c>
      <c r="B2323">
        <v>2882</v>
      </c>
      <c r="C2323" t="s">
        <v>3951</v>
      </c>
      <c r="D2323">
        <v>73</v>
      </c>
      <c r="E2323" t="s">
        <v>1982</v>
      </c>
      <c r="F2323" t="s">
        <v>106</v>
      </c>
    </row>
    <row r="2324" spans="1:6" hidden="1">
      <c r="A2324">
        <v>2322</v>
      </c>
      <c r="B2324">
        <v>2882</v>
      </c>
      <c r="C2324" t="s">
        <v>3952</v>
      </c>
      <c r="D2324">
        <v>73</v>
      </c>
      <c r="E2324" t="s">
        <v>1982</v>
      </c>
      <c r="F2324" t="s">
        <v>97</v>
      </c>
    </row>
    <row r="2325" spans="1:6" hidden="1">
      <c r="A2325">
        <v>2323</v>
      </c>
      <c r="B2325">
        <v>2882</v>
      </c>
      <c r="C2325" t="s">
        <v>3953</v>
      </c>
      <c r="D2325">
        <v>73</v>
      </c>
      <c r="E2325" t="s">
        <v>1982</v>
      </c>
      <c r="F2325" t="s">
        <v>135</v>
      </c>
    </row>
    <row r="2326" spans="1:6" hidden="1">
      <c r="A2326">
        <v>2324</v>
      </c>
      <c r="B2326">
        <v>2882</v>
      </c>
      <c r="C2326" t="s">
        <v>3954</v>
      </c>
      <c r="D2326">
        <v>73</v>
      </c>
      <c r="E2326" t="s">
        <v>1979</v>
      </c>
      <c r="F2326" t="s">
        <v>138</v>
      </c>
    </row>
    <row r="2327" spans="1:6" hidden="1">
      <c r="A2327">
        <v>2325</v>
      </c>
      <c r="B2327">
        <v>2882</v>
      </c>
      <c r="C2327" t="s">
        <v>3955</v>
      </c>
      <c r="D2327">
        <v>73</v>
      </c>
      <c r="E2327" t="s">
        <v>1982</v>
      </c>
      <c r="F2327" t="s">
        <v>2668</v>
      </c>
    </row>
    <row r="2328" spans="1:6" hidden="1">
      <c r="A2328">
        <v>2326</v>
      </c>
      <c r="B2328">
        <v>2882</v>
      </c>
      <c r="C2328" t="s">
        <v>3956</v>
      </c>
      <c r="D2328">
        <v>73</v>
      </c>
      <c r="E2328" t="s">
        <v>1982</v>
      </c>
      <c r="F2328" t="s">
        <v>97</v>
      </c>
    </row>
    <row r="2329" spans="1:6" hidden="1">
      <c r="A2329">
        <v>2327</v>
      </c>
      <c r="B2329">
        <v>2882</v>
      </c>
      <c r="C2329" t="s">
        <v>3957</v>
      </c>
      <c r="D2329">
        <v>73</v>
      </c>
      <c r="E2329" t="s">
        <v>1983</v>
      </c>
      <c r="F2329" t="s">
        <v>70</v>
      </c>
    </row>
    <row r="2330" spans="1:6" hidden="1">
      <c r="A2330">
        <v>2328</v>
      </c>
      <c r="B2330">
        <v>2882</v>
      </c>
      <c r="C2330" t="s">
        <v>3958</v>
      </c>
      <c r="D2330">
        <v>73</v>
      </c>
      <c r="E2330" t="s">
        <v>1993</v>
      </c>
      <c r="F2330" t="s">
        <v>97</v>
      </c>
    </row>
    <row r="2331" spans="1:6" hidden="1">
      <c r="A2331">
        <v>2329</v>
      </c>
      <c r="B2331">
        <v>2882</v>
      </c>
      <c r="C2331" t="s">
        <v>3959</v>
      </c>
      <c r="D2331">
        <v>73</v>
      </c>
      <c r="E2331" t="s">
        <v>1979</v>
      </c>
      <c r="F2331" t="s">
        <v>2045</v>
      </c>
    </row>
    <row r="2332" spans="1:6" hidden="1">
      <c r="A2332">
        <v>2330</v>
      </c>
      <c r="B2332">
        <v>2882</v>
      </c>
      <c r="C2332" t="s">
        <v>1507</v>
      </c>
      <c r="D2332">
        <v>73</v>
      </c>
      <c r="E2332" t="s">
        <v>1988</v>
      </c>
      <c r="F2332" t="s">
        <v>135</v>
      </c>
    </row>
    <row r="2333" spans="1:6" hidden="1">
      <c r="A2333">
        <v>2331</v>
      </c>
      <c r="B2333">
        <v>2882</v>
      </c>
      <c r="C2333" t="s">
        <v>3960</v>
      </c>
      <c r="D2333">
        <v>73</v>
      </c>
      <c r="E2333" t="s">
        <v>1982</v>
      </c>
      <c r="F2333" t="s">
        <v>91</v>
      </c>
    </row>
    <row r="2334" spans="1:6" hidden="1">
      <c r="A2334">
        <v>2332</v>
      </c>
      <c r="B2334">
        <v>2882</v>
      </c>
      <c r="C2334" t="s">
        <v>3961</v>
      </c>
      <c r="D2334">
        <v>73</v>
      </c>
      <c r="E2334" t="s">
        <v>1993</v>
      </c>
      <c r="F2334" t="s">
        <v>56</v>
      </c>
    </row>
    <row r="2335" spans="1:6" hidden="1">
      <c r="A2335">
        <v>2333</v>
      </c>
      <c r="B2335">
        <v>2882</v>
      </c>
      <c r="C2335" t="s">
        <v>868</v>
      </c>
      <c r="D2335">
        <v>73</v>
      </c>
      <c r="E2335" t="s">
        <v>1983</v>
      </c>
      <c r="F2335" t="s">
        <v>2011</v>
      </c>
    </row>
    <row r="2336" spans="1:6" hidden="1">
      <c r="A2336">
        <v>2334</v>
      </c>
      <c r="B2336">
        <v>2882</v>
      </c>
      <c r="C2336" t="s">
        <v>427</v>
      </c>
      <c r="D2336">
        <v>73</v>
      </c>
      <c r="E2336" t="s">
        <v>1983</v>
      </c>
      <c r="F2336" t="s">
        <v>2192</v>
      </c>
    </row>
    <row r="2337" spans="1:6" hidden="1">
      <c r="A2337">
        <v>2335</v>
      </c>
      <c r="B2337">
        <v>2882</v>
      </c>
      <c r="C2337" t="s">
        <v>3962</v>
      </c>
      <c r="D2337">
        <v>73</v>
      </c>
      <c r="E2337" t="s">
        <v>1988</v>
      </c>
      <c r="F2337" t="s">
        <v>133</v>
      </c>
    </row>
    <row r="2338" spans="1:6" hidden="1">
      <c r="A2338">
        <v>2336</v>
      </c>
      <c r="B2338">
        <v>2882</v>
      </c>
      <c r="C2338" t="s">
        <v>3963</v>
      </c>
      <c r="D2338">
        <v>73</v>
      </c>
      <c r="E2338" t="s">
        <v>1991</v>
      </c>
      <c r="F2338" t="s">
        <v>97</v>
      </c>
    </row>
    <row r="2339" spans="1:6" hidden="1">
      <c r="A2339">
        <v>2337</v>
      </c>
      <c r="B2339">
        <v>2882</v>
      </c>
      <c r="C2339" t="s">
        <v>3964</v>
      </c>
      <c r="D2339">
        <v>73</v>
      </c>
      <c r="E2339" t="s">
        <v>1983</v>
      </c>
      <c r="F2339" t="s">
        <v>2011</v>
      </c>
    </row>
    <row r="2340" spans="1:6" hidden="1">
      <c r="A2340">
        <v>2338</v>
      </c>
      <c r="B2340">
        <v>2882</v>
      </c>
      <c r="C2340" t="s">
        <v>3965</v>
      </c>
      <c r="D2340">
        <v>73</v>
      </c>
      <c r="E2340" t="s">
        <v>1978</v>
      </c>
      <c r="F2340" t="s">
        <v>70</v>
      </c>
    </row>
    <row r="2341" spans="1:6" hidden="1">
      <c r="A2341">
        <v>2339</v>
      </c>
      <c r="B2341">
        <v>2882</v>
      </c>
      <c r="C2341" t="s">
        <v>3966</v>
      </c>
      <c r="D2341">
        <v>73</v>
      </c>
      <c r="E2341" t="s">
        <v>1988</v>
      </c>
      <c r="F2341" t="s">
        <v>2093</v>
      </c>
    </row>
    <row r="2342" spans="1:6" hidden="1">
      <c r="A2342">
        <v>2340</v>
      </c>
      <c r="B2342">
        <v>2882</v>
      </c>
      <c r="C2342" t="s">
        <v>3967</v>
      </c>
      <c r="D2342">
        <v>73</v>
      </c>
      <c r="E2342" t="s">
        <v>1983</v>
      </c>
      <c r="F2342" t="s">
        <v>135</v>
      </c>
    </row>
    <row r="2343" spans="1:6" hidden="1">
      <c r="A2343">
        <v>2341</v>
      </c>
      <c r="B2343">
        <v>2882</v>
      </c>
      <c r="C2343" t="s">
        <v>3968</v>
      </c>
      <c r="D2343">
        <v>73</v>
      </c>
      <c r="E2343" t="s">
        <v>1978</v>
      </c>
      <c r="F2343" t="s">
        <v>70</v>
      </c>
    </row>
    <row r="2344" spans="1:6" hidden="1">
      <c r="A2344">
        <v>2342</v>
      </c>
      <c r="B2344">
        <v>2882</v>
      </c>
      <c r="C2344" t="s">
        <v>3969</v>
      </c>
      <c r="D2344">
        <v>73</v>
      </c>
      <c r="E2344" t="s">
        <v>1987</v>
      </c>
      <c r="F2344" t="s">
        <v>2020</v>
      </c>
    </row>
    <row r="2345" spans="1:6" hidden="1">
      <c r="A2345">
        <v>2343</v>
      </c>
      <c r="B2345">
        <v>2882</v>
      </c>
      <c r="C2345" t="s">
        <v>3970</v>
      </c>
      <c r="D2345">
        <v>73</v>
      </c>
      <c r="E2345" t="s">
        <v>1985</v>
      </c>
      <c r="F2345" t="s">
        <v>3093</v>
      </c>
    </row>
    <row r="2346" spans="1:6" hidden="1">
      <c r="A2346">
        <v>2344</v>
      </c>
      <c r="B2346">
        <v>2882</v>
      </c>
      <c r="C2346" t="s">
        <v>3971</v>
      </c>
      <c r="D2346">
        <v>73</v>
      </c>
      <c r="E2346" t="s">
        <v>1978</v>
      </c>
      <c r="F2346" t="s">
        <v>2715</v>
      </c>
    </row>
    <row r="2347" spans="1:6" hidden="1">
      <c r="A2347">
        <v>2345</v>
      </c>
      <c r="B2347">
        <v>2882</v>
      </c>
      <c r="C2347" t="s">
        <v>3972</v>
      </c>
      <c r="D2347">
        <v>73</v>
      </c>
      <c r="E2347" t="s">
        <v>2001</v>
      </c>
      <c r="F2347" t="s">
        <v>135</v>
      </c>
    </row>
    <row r="2348" spans="1:6" hidden="1">
      <c r="A2348">
        <v>2346</v>
      </c>
      <c r="B2348">
        <v>2882</v>
      </c>
      <c r="C2348" t="s">
        <v>3973</v>
      </c>
      <c r="D2348">
        <v>73</v>
      </c>
      <c r="E2348" t="s">
        <v>1978</v>
      </c>
      <c r="F2348" t="s">
        <v>2093</v>
      </c>
    </row>
    <row r="2349" spans="1:6" hidden="1">
      <c r="A2349">
        <v>758</v>
      </c>
      <c r="B2349">
        <v>970</v>
      </c>
      <c r="C2349" t="s">
        <v>3974</v>
      </c>
      <c r="D2349">
        <v>78</v>
      </c>
      <c r="E2349" t="s">
        <v>1993</v>
      </c>
      <c r="F2349" t="s">
        <v>51</v>
      </c>
    </row>
    <row r="2350" spans="1:6" hidden="1">
      <c r="A2350">
        <v>2348</v>
      </c>
      <c r="B2350">
        <v>2882</v>
      </c>
      <c r="C2350" t="s">
        <v>3975</v>
      </c>
      <c r="D2350">
        <v>73</v>
      </c>
      <c r="E2350" t="s">
        <v>1983</v>
      </c>
      <c r="F2350" t="s">
        <v>84</v>
      </c>
    </row>
    <row r="2351" spans="1:6" hidden="1">
      <c r="A2351">
        <v>14952</v>
      </c>
      <c r="B2351">
        <v>16470</v>
      </c>
      <c r="C2351" t="s">
        <v>530</v>
      </c>
      <c r="D2351">
        <v>56</v>
      </c>
      <c r="E2351" t="s">
        <v>2001</v>
      </c>
      <c r="F2351" t="s">
        <v>51</v>
      </c>
    </row>
    <row r="2352" spans="1:6" hidden="1">
      <c r="A2352">
        <v>2350</v>
      </c>
      <c r="B2352">
        <v>2882</v>
      </c>
      <c r="C2352" t="s">
        <v>3976</v>
      </c>
      <c r="D2352">
        <v>73</v>
      </c>
      <c r="E2352" t="s">
        <v>1983</v>
      </c>
      <c r="F2352" t="s">
        <v>97</v>
      </c>
    </row>
    <row r="2353" spans="1:6" hidden="1">
      <c r="A2353">
        <v>2351</v>
      </c>
      <c r="B2353">
        <v>2882</v>
      </c>
      <c r="C2353" t="s">
        <v>3977</v>
      </c>
      <c r="D2353">
        <v>73</v>
      </c>
      <c r="E2353" t="s">
        <v>1985</v>
      </c>
      <c r="F2353" t="s">
        <v>135</v>
      </c>
    </row>
    <row r="2354" spans="1:6" hidden="1">
      <c r="A2354">
        <v>2352</v>
      </c>
      <c r="B2354">
        <v>2882</v>
      </c>
      <c r="C2354" t="s">
        <v>3978</v>
      </c>
      <c r="D2354">
        <v>73</v>
      </c>
      <c r="E2354" t="s">
        <v>1985</v>
      </c>
      <c r="F2354" t="s">
        <v>106</v>
      </c>
    </row>
    <row r="2355" spans="1:6" hidden="1">
      <c r="A2355">
        <v>2353</v>
      </c>
      <c r="B2355">
        <v>2882</v>
      </c>
      <c r="C2355" t="s">
        <v>3979</v>
      </c>
      <c r="D2355">
        <v>73</v>
      </c>
      <c r="E2355" t="s">
        <v>1988</v>
      </c>
      <c r="F2355" t="s">
        <v>53</v>
      </c>
    </row>
    <row r="2356" spans="1:6" hidden="1">
      <c r="A2356">
        <v>2354</v>
      </c>
      <c r="B2356">
        <v>2882</v>
      </c>
      <c r="C2356" t="s">
        <v>3980</v>
      </c>
      <c r="D2356">
        <v>73</v>
      </c>
      <c r="E2356" t="s">
        <v>1978</v>
      </c>
      <c r="F2356" t="s">
        <v>2057</v>
      </c>
    </row>
    <row r="2357" spans="1:6" hidden="1">
      <c r="A2357">
        <v>2355</v>
      </c>
      <c r="B2357">
        <v>2882</v>
      </c>
      <c r="C2357" t="s">
        <v>3981</v>
      </c>
      <c r="D2357">
        <v>73</v>
      </c>
      <c r="E2357" t="s">
        <v>1983</v>
      </c>
      <c r="F2357" t="s">
        <v>106</v>
      </c>
    </row>
    <row r="2358" spans="1:6" hidden="1">
      <c r="A2358">
        <v>2356</v>
      </c>
      <c r="B2358">
        <v>2882</v>
      </c>
      <c r="C2358" t="s">
        <v>3982</v>
      </c>
      <c r="D2358">
        <v>73</v>
      </c>
      <c r="E2358" t="s">
        <v>1983</v>
      </c>
      <c r="F2358" t="s">
        <v>70</v>
      </c>
    </row>
    <row r="2359" spans="1:6" hidden="1">
      <c r="A2359">
        <v>2357</v>
      </c>
      <c r="B2359">
        <v>2882</v>
      </c>
      <c r="C2359" t="s">
        <v>3983</v>
      </c>
      <c r="D2359">
        <v>73</v>
      </c>
      <c r="E2359" t="s">
        <v>2009</v>
      </c>
      <c r="F2359" t="s">
        <v>2192</v>
      </c>
    </row>
    <row r="2360" spans="1:6" hidden="1">
      <c r="A2360">
        <v>2358</v>
      </c>
      <c r="B2360">
        <v>2882</v>
      </c>
      <c r="C2360" t="s">
        <v>3984</v>
      </c>
      <c r="D2360">
        <v>73</v>
      </c>
      <c r="E2360" t="s">
        <v>1988</v>
      </c>
      <c r="F2360" t="s">
        <v>2192</v>
      </c>
    </row>
    <row r="2361" spans="1:6" hidden="1">
      <c r="A2361">
        <v>2359</v>
      </c>
      <c r="B2361">
        <v>2882</v>
      </c>
      <c r="C2361" t="s">
        <v>3985</v>
      </c>
      <c r="D2361">
        <v>73</v>
      </c>
      <c r="E2361" t="s">
        <v>1997</v>
      </c>
      <c r="F2361" t="s">
        <v>70</v>
      </c>
    </row>
    <row r="2362" spans="1:6" hidden="1">
      <c r="A2362">
        <v>2360</v>
      </c>
      <c r="B2362">
        <v>2882</v>
      </c>
      <c r="C2362" t="s">
        <v>3986</v>
      </c>
      <c r="D2362">
        <v>73</v>
      </c>
      <c r="E2362" t="s">
        <v>1985</v>
      </c>
      <c r="F2362" t="s">
        <v>2128</v>
      </c>
    </row>
    <row r="2363" spans="1:6" hidden="1">
      <c r="A2363">
        <v>2361</v>
      </c>
      <c r="B2363">
        <v>2882</v>
      </c>
      <c r="C2363" t="s">
        <v>3987</v>
      </c>
      <c r="D2363">
        <v>73</v>
      </c>
      <c r="E2363" t="s">
        <v>1988</v>
      </c>
      <c r="F2363" t="s">
        <v>75</v>
      </c>
    </row>
    <row r="2364" spans="1:6" hidden="1">
      <c r="A2364">
        <v>2362</v>
      </c>
      <c r="B2364">
        <v>2882</v>
      </c>
      <c r="C2364" t="s">
        <v>3988</v>
      </c>
      <c r="D2364">
        <v>73</v>
      </c>
      <c r="E2364" t="s">
        <v>2001</v>
      </c>
      <c r="F2364" t="s">
        <v>2017</v>
      </c>
    </row>
    <row r="2365" spans="1:6" hidden="1">
      <c r="A2365">
        <v>2363</v>
      </c>
      <c r="B2365">
        <v>2882</v>
      </c>
      <c r="C2365" t="s">
        <v>3989</v>
      </c>
      <c r="D2365">
        <v>73</v>
      </c>
      <c r="E2365" t="s">
        <v>1987</v>
      </c>
      <c r="F2365" t="s">
        <v>2045</v>
      </c>
    </row>
    <row r="2366" spans="1:6" hidden="1">
      <c r="A2366">
        <v>2364</v>
      </c>
      <c r="B2366">
        <v>2882</v>
      </c>
      <c r="C2366" t="s">
        <v>3990</v>
      </c>
      <c r="D2366">
        <v>73</v>
      </c>
      <c r="E2366" t="s">
        <v>1987</v>
      </c>
      <c r="F2366" t="s">
        <v>3991</v>
      </c>
    </row>
    <row r="2367" spans="1:6" hidden="1">
      <c r="A2367">
        <v>2365</v>
      </c>
      <c r="B2367">
        <v>2882</v>
      </c>
      <c r="C2367" t="s">
        <v>1434</v>
      </c>
      <c r="D2367">
        <v>73</v>
      </c>
      <c r="E2367" t="s">
        <v>1988</v>
      </c>
      <c r="F2367" t="s">
        <v>2261</v>
      </c>
    </row>
    <row r="2368" spans="1:6" hidden="1">
      <c r="A2368">
        <v>2366</v>
      </c>
      <c r="B2368">
        <v>2882</v>
      </c>
      <c r="C2368" t="s">
        <v>3992</v>
      </c>
      <c r="D2368">
        <v>73</v>
      </c>
      <c r="E2368" t="s">
        <v>1987</v>
      </c>
      <c r="F2368" t="s">
        <v>120</v>
      </c>
    </row>
    <row r="2369" spans="1:6" hidden="1">
      <c r="A2369">
        <v>2367</v>
      </c>
      <c r="B2369">
        <v>2882</v>
      </c>
      <c r="C2369" t="s">
        <v>3993</v>
      </c>
      <c r="D2369">
        <v>73</v>
      </c>
      <c r="E2369" t="s">
        <v>1983</v>
      </c>
      <c r="F2369" t="s">
        <v>2017</v>
      </c>
    </row>
    <row r="2370" spans="1:6" hidden="1">
      <c r="A2370">
        <v>2368</v>
      </c>
      <c r="B2370">
        <v>2882</v>
      </c>
      <c r="C2370" t="s">
        <v>3994</v>
      </c>
      <c r="D2370">
        <v>73</v>
      </c>
      <c r="E2370" t="s">
        <v>1987</v>
      </c>
      <c r="F2370" t="s">
        <v>70</v>
      </c>
    </row>
    <row r="2371" spans="1:6" hidden="1">
      <c r="A2371">
        <v>2369</v>
      </c>
      <c r="B2371">
        <v>2882</v>
      </c>
      <c r="C2371" t="s">
        <v>3995</v>
      </c>
      <c r="D2371">
        <v>73</v>
      </c>
      <c r="E2371" t="s">
        <v>1979</v>
      </c>
      <c r="F2371" t="s">
        <v>2029</v>
      </c>
    </row>
    <row r="2372" spans="1:6" hidden="1">
      <c r="A2372">
        <v>2370</v>
      </c>
      <c r="B2372">
        <v>2882</v>
      </c>
      <c r="C2372" t="s">
        <v>3996</v>
      </c>
      <c r="D2372">
        <v>73</v>
      </c>
      <c r="E2372" t="s">
        <v>1993</v>
      </c>
      <c r="F2372" t="s">
        <v>2093</v>
      </c>
    </row>
    <row r="2373" spans="1:6" hidden="1">
      <c r="A2373">
        <v>2371</v>
      </c>
      <c r="B2373">
        <v>2882</v>
      </c>
      <c r="C2373" t="s">
        <v>3997</v>
      </c>
      <c r="D2373">
        <v>73</v>
      </c>
      <c r="E2373" t="s">
        <v>1979</v>
      </c>
      <c r="F2373" t="s">
        <v>2128</v>
      </c>
    </row>
    <row r="2374" spans="1:6" hidden="1">
      <c r="A2374">
        <v>2372</v>
      </c>
      <c r="B2374">
        <v>2882</v>
      </c>
      <c r="C2374" t="s">
        <v>3998</v>
      </c>
      <c r="D2374">
        <v>73</v>
      </c>
      <c r="E2374" t="s">
        <v>2001</v>
      </c>
      <c r="F2374" t="s">
        <v>2000</v>
      </c>
    </row>
    <row r="2375" spans="1:6" hidden="1">
      <c r="A2375">
        <v>2373</v>
      </c>
      <c r="B2375">
        <v>2882</v>
      </c>
      <c r="C2375" t="s">
        <v>3999</v>
      </c>
      <c r="D2375">
        <v>73</v>
      </c>
      <c r="E2375" t="s">
        <v>1978</v>
      </c>
      <c r="F2375" t="s">
        <v>75</v>
      </c>
    </row>
    <row r="2376" spans="1:6" hidden="1">
      <c r="A2376">
        <v>2374</v>
      </c>
      <c r="B2376">
        <v>2882</v>
      </c>
      <c r="C2376" t="s">
        <v>4000</v>
      </c>
      <c r="D2376">
        <v>73</v>
      </c>
      <c r="E2376" t="s">
        <v>1993</v>
      </c>
      <c r="F2376" t="s">
        <v>2266</v>
      </c>
    </row>
    <row r="2377" spans="1:6" hidden="1">
      <c r="A2377">
        <v>2375</v>
      </c>
      <c r="B2377">
        <v>2882</v>
      </c>
      <c r="C2377" t="s">
        <v>4001</v>
      </c>
      <c r="D2377">
        <v>73</v>
      </c>
      <c r="E2377" t="s">
        <v>1983</v>
      </c>
      <c r="F2377" t="s">
        <v>2266</v>
      </c>
    </row>
    <row r="2378" spans="1:6" hidden="1">
      <c r="A2378">
        <v>2376</v>
      </c>
      <c r="B2378">
        <v>2882</v>
      </c>
      <c r="C2378" t="s">
        <v>4002</v>
      </c>
      <c r="D2378">
        <v>73</v>
      </c>
      <c r="E2378" t="s">
        <v>1979</v>
      </c>
      <c r="F2378" t="s">
        <v>2057</v>
      </c>
    </row>
    <row r="2379" spans="1:6" hidden="1">
      <c r="A2379">
        <v>2377</v>
      </c>
      <c r="B2379">
        <v>2882</v>
      </c>
      <c r="C2379" t="s">
        <v>4003</v>
      </c>
      <c r="D2379">
        <v>73</v>
      </c>
      <c r="E2379" t="s">
        <v>1985</v>
      </c>
      <c r="F2379" t="s">
        <v>84</v>
      </c>
    </row>
    <row r="2380" spans="1:6" hidden="1">
      <c r="A2380">
        <v>2378</v>
      </c>
      <c r="B2380">
        <v>2882</v>
      </c>
      <c r="C2380" t="s">
        <v>4004</v>
      </c>
      <c r="D2380">
        <v>73</v>
      </c>
      <c r="E2380" t="s">
        <v>1985</v>
      </c>
      <c r="F2380" t="s">
        <v>2093</v>
      </c>
    </row>
    <row r="2381" spans="1:6" hidden="1">
      <c r="A2381">
        <v>2379</v>
      </c>
      <c r="B2381">
        <v>2882</v>
      </c>
      <c r="C2381" t="s">
        <v>4005</v>
      </c>
      <c r="D2381">
        <v>73</v>
      </c>
      <c r="E2381" t="s">
        <v>1979</v>
      </c>
      <c r="F2381" t="s">
        <v>2011</v>
      </c>
    </row>
    <row r="2382" spans="1:6" hidden="1">
      <c r="A2382">
        <v>2380</v>
      </c>
      <c r="B2382">
        <v>2882</v>
      </c>
      <c r="C2382" t="s">
        <v>4006</v>
      </c>
      <c r="D2382">
        <v>73</v>
      </c>
      <c r="E2382" t="s">
        <v>2009</v>
      </c>
      <c r="F2382" t="s">
        <v>70</v>
      </c>
    </row>
    <row r="2383" spans="1:6" hidden="1">
      <c r="A2383">
        <v>2381</v>
      </c>
      <c r="B2383">
        <v>2882</v>
      </c>
      <c r="C2383" t="s">
        <v>4007</v>
      </c>
      <c r="D2383">
        <v>73</v>
      </c>
      <c r="E2383" t="s">
        <v>1988</v>
      </c>
      <c r="F2383" t="s">
        <v>2011</v>
      </c>
    </row>
    <row r="2384" spans="1:6" hidden="1">
      <c r="A2384">
        <v>2382</v>
      </c>
      <c r="B2384">
        <v>2882</v>
      </c>
      <c r="C2384" t="s">
        <v>4008</v>
      </c>
      <c r="D2384">
        <v>73</v>
      </c>
      <c r="E2384" t="s">
        <v>1987</v>
      </c>
      <c r="F2384" t="s">
        <v>140</v>
      </c>
    </row>
    <row r="2385" spans="1:6" hidden="1">
      <c r="A2385">
        <v>2383</v>
      </c>
      <c r="B2385">
        <v>2882</v>
      </c>
      <c r="C2385" t="s">
        <v>4009</v>
      </c>
      <c r="D2385">
        <v>73</v>
      </c>
      <c r="E2385" t="s">
        <v>1979</v>
      </c>
      <c r="F2385" t="s">
        <v>138</v>
      </c>
    </row>
    <row r="2386" spans="1:6" hidden="1">
      <c r="A2386">
        <v>2384</v>
      </c>
      <c r="B2386">
        <v>2882</v>
      </c>
      <c r="C2386" t="s">
        <v>4010</v>
      </c>
      <c r="D2386">
        <v>73</v>
      </c>
      <c r="E2386" t="s">
        <v>1985</v>
      </c>
      <c r="F2386" t="s">
        <v>122</v>
      </c>
    </row>
    <row r="2387" spans="1:6" hidden="1">
      <c r="A2387">
        <v>2385</v>
      </c>
      <c r="B2387">
        <v>2882</v>
      </c>
      <c r="C2387" t="s">
        <v>4011</v>
      </c>
      <c r="D2387">
        <v>73</v>
      </c>
      <c r="E2387" t="s">
        <v>1979</v>
      </c>
      <c r="F2387" t="s">
        <v>4012</v>
      </c>
    </row>
    <row r="2388" spans="1:6" hidden="1">
      <c r="A2388">
        <v>2386</v>
      </c>
      <c r="B2388">
        <v>2882</v>
      </c>
      <c r="C2388" t="s">
        <v>4013</v>
      </c>
      <c r="D2388">
        <v>73</v>
      </c>
      <c r="E2388" t="s">
        <v>1978</v>
      </c>
      <c r="F2388" t="s">
        <v>2644</v>
      </c>
    </row>
    <row r="2389" spans="1:6" hidden="1">
      <c r="A2389">
        <v>2387</v>
      </c>
      <c r="B2389">
        <v>2882</v>
      </c>
      <c r="C2389" t="s">
        <v>4014</v>
      </c>
      <c r="D2389">
        <v>73</v>
      </c>
      <c r="E2389" t="s">
        <v>1983</v>
      </c>
      <c r="F2389" t="s">
        <v>106</v>
      </c>
    </row>
    <row r="2390" spans="1:6" hidden="1">
      <c r="A2390">
        <v>2388</v>
      </c>
      <c r="B2390">
        <v>2882</v>
      </c>
      <c r="C2390" t="s">
        <v>4015</v>
      </c>
      <c r="D2390">
        <v>73</v>
      </c>
      <c r="E2390" t="s">
        <v>2001</v>
      </c>
      <c r="F2390" t="s">
        <v>2093</v>
      </c>
    </row>
    <row r="2391" spans="1:6" hidden="1">
      <c r="A2391">
        <v>2389</v>
      </c>
      <c r="B2391">
        <v>2882</v>
      </c>
      <c r="C2391" t="s">
        <v>4016</v>
      </c>
      <c r="D2391">
        <v>73</v>
      </c>
      <c r="E2391" t="s">
        <v>1985</v>
      </c>
      <c r="F2391" t="s">
        <v>2093</v>
      </c>
    </row>
    <row r="2392" spans="1:6" hidden="1">
      <c r="A2392">
        <v>2390</v>
      </c>
      <c r="B2392">
        <v>2882</v>
      </c>
      <c r="C2392" t="s">
        <v>4017</v>
      </c>
      <c r="D2392">
        <v>73</v>
      </c>
      <c r="E2392" t="s">
        <v>1978</v>
      </c>
      <c r="F2392" t="s">
        <v>97</v>
      </c>
    </row>
    <row r="2393" spans="1:6" hidden="1">
      <c r="A2393">
        <v>2391</v>
      </c>
      <c r="B2393">
        <v>2882</v>
      </c>
      <c r="C2393" t="s">
        <v>4018</v>
      </c>
      <c r="D2393">
        <v>73</v>
      </c>
      <c r="E2393" t="s">
        <v>2001</v>
      </c>
      <c r="F2393" t="s">
        <v>122</v>
      </c>
    </row>
    <row r="2394" spans="1:6" hidden="1">
      <c r="A2394">
        <v>2392</v>
      </c>
      <c r="B2394">
        <v>2882</v>
      </c>
      <c r="C2394" t="s">
        <v>4019</v>
      </c>
      <c r="D2394">
        <v>73</v>
      </c>
      <c r="E2394" t="s">
        <v>2001</v>
      </c>
      <c r="F2394" t="s">
        <v>66</v>
      </c>
    </row>
    <row r="2395" spans="1:6" hidden="1">
      <c r="A2395">
        <v>2393</v>
      </c>
      <c r="B2395">
        <v>2882</v>
      </c>
      <c r="C2395" t="s">
        <v>4020</v>
      </c>
      <c r="D2395">
        <v>73</v>
      </c>
      <c r="E2395" t="s">
        <v>1983</v>
      </c>
      <c r="F2395" t="s">
        <v>126</v>
      </c>
    </row>
    <row r="2396" spans="1:6" hidden="1">
      <c r="A2396">
        <v>2394</v>
      </c>
      <c r="B2396">
        <v>2882</v>
      </c>
      <c r="C2396" t="s">
        <v>4021</v>
      </c>
      <c r="D2396">
        <v>73</v>
      </c>
      <c r="E2396" t="s">
        <v>1993</v>
      </c>
      <c r="F2396" t="s">
        <v>88</v>
      </c>
    </row>
    <row r="2397" spans="1:6" hidden="1">
      <c r="A2397">
        <v>2395</v>
      </c>
      <c r="B2397">
        <v>2882</v>
      </c>
      <c r="C2397" t="s">
        <v>4022</v>
      </c>
      <c r="D2397">
        <v>73</v>
      </c>
      <c r="E2397" t="s">
        <v>1982</v>
      </c>
      <c r="F2397" t="s">
        <v>106</v>
      </c>
    </row>
    <row r="2398" spans="1:6" hidden="1">
      <c r="A2398">
        <v>2396</v>
      </c>
      <c r="B2398">
        <v>2882</v>
      </c>
      <c r="C2398" t="s">
        <v>4023</v>
      </c>
      <c r="D2398">
        <v>73</v>
      </c>
      <c r="E2398" t="s">
        <v>1993</v>
      </c>
      <c r="F2398" t="s">
        <v>2093</v>
      </c>
    </row>
    <row r="2399" spans="1:6" hidden="1">
      <c r="A2399">
        <v>2397</v>
      </c>
      <c r="B2399">
        <v>2882</v>
      </c>
      <c r="C2399" t="s">
        <v>4024</v>
      </c>
      <c r="D2399">
        <v>73</v>
      </c>
      <c r="E2399" t="s">
        <v>1991</v>
      </c>
      <c r="F2399" t="s">
        <v>135</v>
      </c>
    </row>
    <row r="2400" spans="1:6" hidden="1">
      <c r="A2400">
        <v>2398</v>
      </c>
      <c r="B2400">
        <v>2882</v>
      </c>
      <c r="C2400" t="s">
        <v>4025</v>
      </c>
      <c r="D2400">
        <v>73</v>
      </c>
      <c r="E2400" t="s">
        <v>1979</v>
      </c>
      <c r="F2400" t="s">
        <v>2017</v>
      </c>
    </row>
    <row r="2401" spans="1:6" hidden="1">
      <c r="A2401">
        <v>2399</v>
      </c>
      <c r="B2401">
        <v>2882</v>
      </c>
      <c r="C2401" t="s">
        <v>4026</v>
      </c>
      <c r="D2401">
        <v>73</v>
      </c>
      <c r="E2401" t="s">
        <v>1983</v>
      </c>
      <c r="F2401" t="s">
        <v>2540</v>
      </c>
    </row>
    <row r="2402" spans="1:6" hidden="1">
      <c r="A2402">
        <v>2400</v>
      </c>
      <c r="B2402">
        <v>2882</v>
      </c>
      <c r="C2402" t="s">
        <v>4027</v>
      </c>
      <c r="D2402">
        <v>73</v>
      </c>
      <c r="E2402" t="s">
        <v>1987</v>
      </c>
      <c r="F2402" t="s">
        <v>104</v>
      </c>
    </row>
    <row r="2403" spans="1:6" hidden="1">
      <c r="A2403">
        <v>2401</v>
      </c>
      <c r="B2403">
        <v>2882</v>
      </c>
      <c r="C2403" t="s">
        <v>4028</v>
      </c>
      <c r="D2403">
        <v>73</v>
      </c>
      <c r="E2403" t="s">
        <v>1983</v>
      </c>
      <c r="F2403" t="s">
        <v>117</v>
      </c>
    </row>
    <row r="2404" spans="1:6" hidden="1">
      <c r="A2404">
        <v>2402</v>
      </c>
      <c r="B2404">
        <v>2882</v>
      </c>
      <c r="C2404" t="s">
        <v>4029</v>
      </c>
      <c r="D2404">
        <v>73</v>
      </c>
      <c r="E2404" t="s">
        <v>1987</v>
      </c>
      <c r="F2404" t="s">
        <v>97</v>
      </c>
    </row>
    <row r="2405" spans="1:6" hidden="1">
      <c r="A2405">
        <v>2403</v>
      </c>
      <c r="B2405">
        <v>2882</v>
      </c>
      <c r="C2405" t="s">
        <v>4030</v>
      </c>
      <c r="D2405">
        <v>73</v>
      </c>
      <c r="E2405" t="s">
        <v>1982</v>
      </c>
      <c r="F2405" t="s">
        <v>110</v>
      </c>
    </row>
    <row r="2406" spans="1:6" hidden="1">
      <c r="A2406">
        <v>2404</v>
      </c>
      <c r="B2406">
        <v>2882</v>
      </c>
      <c r="C2406" t="s">
        <v>4031</v>
      </c>
      <c r="D2406">
        <v>73</v>
      </c>
      <c r="E2406" t="s">
        <v>1979</v>
      </c>
      <c r="F2406" t="s">
        <v>117</v>
      </c>
    </row>
    <row r="2407" spans="1:6" hidden="1">
      <c r="A2407">
        <v>2405</v>
      </c>
      <c r="B2407">
        <v>2882</v>
      </c>
      <c r="C2407" t="s">
        <v>4032</v>
      </c>
      <c r="D2407">
        <v>73</v>
      </c>
      <c r="E2407" t="s">
        <v>1997</v>
      </c>
      <c r="F2407" t="s">
        <v>97</v>
      </c>
    </row>
    <row r="2408" spans="1:6" hidden="1">
      <c r="A2408">
        <v>2406</v>
      </c>
      <c r="B2408">
        <v>2882</v>
      </c>
      <c r="C2408" t="s">
        <v>4033</v>
      </c>
      <c r="D2408">
        <v>73</v>
      </c>
      <c r="E2408" t="s">
        <v>1979</v>
      </c>
      <c r="F2408" t="s">
        <v>2093</v>
      </c>
    </row>
    <row r="2409" spans="1:6" hidden="1">
      <c r="A2409">
        <v>2407</v>
      </c>
      <c r="B2409">
        <v>2882</v>
      </c>
      <c r="C2409" t="s">
        <v>4034</v>
      </c>
      <c r="D2409">
        <v>73</v>
      </c>
      <c r="E2409" t="s">
        <v>1982</v>
      </c>
      <c r="F2409" t="s">
        <v>2020</v>
      </c>
    </row>
    <row r="2410" spans="1:6" hidden="1">
      <c r="A2410">
        <v>2408</v>
      </c>
      <c r="B2410">
        <v>2882</v>
      </c>
      <c r="C2410" t="s">
        <v>4035</v>
      </c>
      <c r="D2410">
        <v>73</v>
      </c>
      <c r="E2410" t="s">
        <v>1983</v>
      </c>
      <c r="F2410" t="s">
        <v>2000</v>
      </c>
    </row>
    <row r="2411" spans="1:6" hidden="1">
      <c r="A2411">
        <v>2409</v>
      </c>
      <c r="B2411">
        <v>2882</v>
      </c>
      <c r="C2411" t="s">
        <v>4036</v>
      </c>
      <c r="D2411">
        <v>73</v>
      </c>
      <c r="E2411" t="s">
        <v>2001</v>
      </c>
      <c r="F2411" t="s">
        <v>133</v>
      </c>
    </row>
    <row r="2412" spans="1:6" hidden="1">
      <c r="A2412">
        <v>2410</v>
      </c>
      <c r="B2412">
        <v>2882</v>
      </c>
      <c r="C2412" t="s">
        <v>4037</v>
      </c>
      <c r="D2412">
        <v>73</v>
      </c>
      <c r="E2412" t="s">
        <v>2001</v>
      </c>
      <c r="F2412" t="s">
        <v>84</v>
      </c>
    </row>
    <row r="2413" spans="1:6" hidden="1">
      <c r="A2413">
        <v>2411</v>
      </c>
      <c r="B2413">
        <v>2882</v>
      </c>
      <c r="C2413" t="s">
        <v>4038</v>
      </c>
      <c r="D2413">
        <v>73</v>
      </c>
      <c r="E2413" t="s">
        <v>1982</v>
      </c>
      <c r="F2413" t="s">
        <v>66</v>
      </c>
    </row>
    <row r="2414" spans="1:6" hidden="1">
      <c r="A2414">
        <v>2412</v>
      </c>
      <c r="B2414">
        <v>2882</v>
      </c>
      <c r="C2414" t="s">
        <v>4039</v>
      </c>
      <c r="D2414">
        <v>73</v>
      </c>
      <c r="E2414" t="s">
        <v>1988</v>
      </c>
      <c r="F2414" t="s">
        <v>2314</v>
      </c>
    </row>
    <row r="2415" spans="1:6" hidden="1">
      <c r="A2415">
        <v>2413</v>
      </c>
      <c r="B2415">
        <v>2882</v>
      </c>
      <c r="C2415" t="s">
        <v>4040</v>
      </c>
      <c r="D2415">
        <v>73</v>
      </c>
      <c r="E2415" t="s">
        <v>1982</v>
      </c>
      <c r="F2415" t="s">
        <v>129</v>
      </c>
    </row>
    <row r="2416" spans="1:6" hidden="1">
      <c r="A2416">
        <v>2414</v>
      </c>
      <c r="B2416">
        <v>2882</v>
      </c>
      <c r="C2416" t="s">
        <v>4041</v>
      </c>
      <c r="D2416">
        <v>73</v>
      </c>
      <c r="E2416" t="s">
        <v>1982</v>
      </c>
      <c r="F2416" t="s">
        <v>2120</v>
      </c>
    </row>
    <row r="2417" spans="1:6" hidden="1">
      <c r="A2417">
        <v>2415</v>
      </c>
      <c r="B2417">
        <v>2882</v>
      </c>
      <c r="C2417" t="s">
        <v>4042</v>
      </c>
      <c r="D2417">
        <v>73</v>
      </c>
      <c r="E2417" t="s">
        <v>1979</v>
      </c>
      <c r="F2417" t="s">
        <v>2192</v>
      </c>
    </row>
    <row r="2418" spans="1:6" hidden="1">
      <c r="A2418">
        <v>2416</v>
      </c>
      <c r="B2418">
        <v>2882</v>
      </c>
      <c r="C2418" t="s">
        <v>4043</v>
      </c>
      <c r="D2418">
        <v>73</v>
      </c>
      <c r="E2418" t="s">
        <v>1979</v>
      </c>
      <c r="F2418" t="s">
        <v>117</v>
      </c>
    </row>
    <row r="2419" spans="1:6" hidden="1">
      <c r="A2419">
        <v>2417</v>
      </c>
      <c r="B2419">
        <v>2882</v>
      </c>
      <c r="C2419" t="s">
        <v>4044</v>
      </c>
      <c r="D2419">
        <v>73</v>
      </c>
      <c r="E2419" t="s">
        <v>1997</v>
      </c>
      <c r="F2419" t="s">
        <v>140</v>
      </c>
    </row>
    <row r="2420" spans="1:6" hidden="1">
      <c r="A2420">
        <v>2418</v>
      </c>
      <c r="B2420">
        <v>2882</v>
      </c>
      <c r="C2420" t="s">
        <v>4045</v>
      </c>
      <c r="D2420">
        <v>73</v>
      </c>
      <c r="E2420" t="s">
        <v>1988</v>
      </c>
      <c r="F2420" t="s">
        <v>106</v>
      </c>
    </row>
    <row r="2421" spans="1:6" hidden="1">
      <c r="A2421">
        <v>2419</v>
      </c>
      <c r="B2421">
        <v>2882</v>
      </c>
      <c r="C2421" t="s">
        <v>4046</v>
      </c>
      <c r="D2421">
        <v>73</v>
      </c>
      <c r="E2421" t="s">
        <v>1978</v>
      </c>
      <c r="F2421" t="s">
        <v>97</v>
      </c>
    </row>
    <row r="2422" spans="1:6" hidden="1">
      <c r="A2422">
        <v>2420</v>
      </c>
      <c r="B2422">
        <v>2882</v>
      </c>
      <c r="C2422" t="s">
        <v>4047</v>
      </c>
      <c r="D2422">
        <v>73</v>
      </c>
      <c r="E2422" t="s">
        <v>1979</v>
      </c>
      <c r="F2422" t="s">
        <v>97</v>
      </c>
    </row>
    <row r="2423" spans="1:6" hidden="1">
      <c r="A2423">
        <v>2421</v>
      </c>
      <c r="B2423">
        <v>2882</v>
      </c>
      <c r="C2423" t="s">
        <v>1158</v>
      </c>
      <c r="D2423">
        <v>73</v>
      </c>
      <c r="E2423" t="s">
        <v>1982</v>
      </c>
      <c r="F2423" t="s">
        <v>104</v>
      </c>
    </row>
    <row r="2424" spans="1:6" hidden="1">
      <c r="A2424">
        <v>2422</v>
      </c>
      <c r="B2424">
        <v>2882</v>
      </c>
      <c r="C2424" t="s">
        <v>4048</v>
      </c>
      <c r="D2424">
        <v>73</v>
      </c>
      <c r="E2424" t="s">
        <v>1978</v>
      </c>
      <c r="F2424" t="s">
        <v>133</v>
      </c>
    </row>
    <row r="2425" spans="1:6" hidden="1">
      <c r="A2425">
        <v>2423</v>
      </c>
      <c r="B2425">
        <v>2882</v>
      </c>
      <c r="C2425" t="s">
        <v>4049</v>
      </c>
      <c r="D2425">
        <v>73</v>
      </c>
      <c r="E2425" t="s">
        <v>1983</v>
      </c>
      <c r="F2425" t="s">
        <v>2057</v>
      </c>
    </row>
    <row r="2426" spans="1:6" hidden="1">
      <c r="A2426">
        <v>2424</v>
      </c>
      <c r="B2426">
        <v>2882</v>
      </c>
      <c r="C2426" t="s">
        <v>4050</v>
      </c>
      <c r="D2426">
        <v>73</v>
      </c>
      <c r="E2426" t="s">
        <v>1978</v>
      </c>
      <c r="F2426" t="s">
        <v>97</v>
      </c>
    </row>
    <row r="2427" spans="1:6" hidden="1">
      <c r="A2427">
        <v>2425</v>
      </c>
      <c r="B2427">
        <v>2882</v>
      </c>
      <c r="C2427" t="s">
        <v>4051</v>
      </c>
      <c r="D2427">
        <v>73</v>
      </c>
      <c r="E2427" t="s">
        <v>1987</v>
      </c>
      <c r="F2427" t="s">
        <v>2093</v>
      </c>
    </row>
    <row r="2428" spans="1:6" hidden="1">
      <c r="A2428">
        <v>2426</v>
      </c>
      <c r="B2428">
        <v>2882</v>
      </c>
      <c r="C2428" t="s">
        <v>4052</v>
      </c>
      <c r="D2428">
        <v>73</v>
      </c>
      <c r="E2428" t="s">
        <v>1993</v>
      </c>
      <c r="F2428" t="s">
        <v>2000</v>
      </c>
    </row>
    <row r="2429" spans="1:6" hidden="1">
      <c r="A2429">
        <v>2427</v>
      </c>
      <c r="B2429">
        <v>2882</v>
      </c>
      <c r="C2429" t="s">
        <v>4053</v>
      </c>
      <c r="D2429">
        <v>73</v>
      </c>
      <c r="E2429" t="s">
        <v>1978</v>
      </c>
      <c r="F2429" t="s">
        <v>60</v>
      </c>
    </row>
    <row r="2430" spans="1:6" hidden="1">
      <c r="A2430">
        <v>2428</v>
      </c>
      <c r="B2430">
        <v>2882</v>
      </c>
      <c r="C2430" t="s">
        <v>4054</v>
      </c>
      <c r="D2430">
        <v>73</v>
      </c>
      <c r="E2430" t="s">
        <v>1983</v>
      </c>
      <c r="F2430" t="s">
        <v>2672</v>
      </c>
    </row>
    <row r="2431" spans="1:6" hidden="1">
      <c r="A2431">
        <v>2429</v>
      </c>
      <c r="B2431">
        <v>2882</v>
      </c>
      <c r="C2431" t="s">
        <v>4055</v>
      </c>
      <c r="D2431">
        <v>73</v>
      </c>
      <c r="E2431" t="s">
        <v>1988</v>
      </c>
      <c r="F2431" t="s">
        <v>2011</v>
      </c>
    </row>
    <row r="2432" spans="1:6" hidden="1">
      <c r="A2432">
        <v>2430</v>
      </c>
      <c r="B2432">
        <v>2882</v>
      </c>
      <c r="C2432" t="s">
        <v>4056</v>
      </c>
      <c r="D2432">
        <v>73</v>
      </c>
      <c r="E2432" t="s">
        <v>1983</v>
      </c>
      <c r="F2432" t="s">
        <v>75</v>
      </c>
    </row>
    <row r="2433" spans="1:6" hidden="1">
      <c r="A2433">
        <v>2431</v>
      </c>
      <c r="B2433">
        <v>2882</v>
      </c>
      <c r="C2433" t="s">
        <v>1167</v>
      </c>
      <c r="D2433">
        <v>73</v>
      </c>
      <c r="E2433" t="s">
        <v>1979</v>
      </c>
      <c r="F2433" t="s">
        <v>104</v>
      </c>
    </row>
    <row r="2434" spans="1:6" hidden="1">
      <c r="A2434">
        <v>2432</v>
      </c>
      <c r="B2434">
        <v>2882</v>
      </c>
      <c r="C2434" t="s">
        <v>4057</v>
      </c>
      <c r="D2434">
        <v>73</v>
      </c>
      <c r="E2434" t="s">
        <v>1993</v>
      </c>
      <c r="F2434" t="s">
        <v>97</v>
      </c>
    </row>
    <row r="2435" spans="1:6" hidden="1">
      <c r="A2435">
        <v>2433</v>
      </c>
      <c r="B2435">
        <v>2882</v>
      </c>
      <c r="C2435" t="s">
        <v>4058</v>
      </c>
      <c r="D2435">
        <v>73</v>
      </c>
      <c r="E2435" t="s">
        <v>1978</v>
      </c>
      <c r="F2435" t="s">
        <v>64</v>
      </c>
    </row>
    <row r="2436" spans="1:6" hidden="1">
      <c r="A2436">
        <v>2434</v>
      </c>
      <c r="B2436">
        <v>2882</v>
      </c>
      <c r="C2436" t="s">
        <v>4059</v>
      </c>
      <c r="D2436">
        <v>73</v>
      </c>
      <c r="E2436" t="s">
        <v>1988</v>
      </c>
      <c r="F2436" t="s">
        <v>115</v>
      </c>
    </row>
    <row r="2437" spans="1:6" hidden="1">
      <c r="A2437">
        <v>2435</v>
      </c>
      <c r="B2437">
        <v>2882</v>
      </c>
      <c r="C2437" t="s">
        <v>4060</v>
      </c>
      <c r="D2437">
        <v>73</v>
      </c>
      <c r="E2437" t="s">
        <v>1983</v>
      </c>
      <c r="F2437" t="s">
        <v>53</v>
      </c>
    </row>
    <row r="2438" spans="1:6" hidden="1">
      <c r="A2438">
        <v>2436</v>
      </c>
      <c r="B2438">
        <v>2882</v>
      </c>
      <c r="C2438" t="s">
        <v>4061</v>
      </c>
      <c r="D2438">
        <v>73</v>
      </c>
      <c r="E2438" t="s">
        <v>1991</v>
      </c>
      <c r="F2438" t="s">
        <v>126</v>
      </c>
    </row>
    <row r="2439" spans="1:6" hidden="1">
      <c r="A2439">
        <v>2437</v>
      </c>
      <c r="B2439">
        <v>2882</v>
      </c>
      <c r="C2439" t="s">
        <v>4062</v>
      </c>
      <c r="D2439">
        <v>73</v>
      </c>
      <c r="E2439" t="s">
        <v>1982</v>
      </c>
      <c r="F2439" t="s">
        <v>106</v>
      </c>
    </row>
    <row r="2440" spans="1:6" hidden="1">
      <c r="A2440">
        <v>2438</v>
      </c>
      <c r="B2440">
        <v>2882</v>
      </c>
      <c r="C2440" t="s">
        <v>4063</v>
      </c>
      <c r="D2440">
        <v>73</v>
      </c>
      <c r="E2440" t="s">
        <v>1978</v>
      </c>
      <c r="F2440" t="s">
        <v>3809</v>
      </c>
    </row>
    <row r="2441" spans="1:6" hidden="1">
      <c r="A2441">
        <v>2439</v>
      </c>
      <c r="B2441">
        <v>2882</v>
      </c>
      <c r="C2441" t="s">
        <v>4064</v>
      </c>
      <c r="D2441">
        <v>73</v>
      </c>
      <c r="E2441" t="s">
        <v>1987</v>
      </c>
      <c r="F2441" t="s">
        <v>70</v>
      </c>
    </row>
    <row r="2442" spans="1:6" hidden="1">
      <c r="A2442">
        <v>2440</v>
      </c>
      <c r="B2442">
        <v>2882</v>
      </c>
      <c r="C2442" t="s">
        <v>4065</v>
      </c>
      <c r="D2442">
        <v>73</v>
      </c>
      <c r="E2442" t="s">
        <v>1983</v>
      </c>
      <c r="F2442" t="s">
        <v>2120</v>
      </c>
    </row>
    <row r="2443" spans="1:6" hidden="1">
      <c r="A2443">
        <v>2441</v>
      </c>
      <c r="B2443">
        <v>2882</v>
      </c>
      <c r="C2443" t="s">
        <v>4066</v>
      </c>
      <c r="D2443">
        <v>73</v>
      </c>
      <c r="E2443" t="s">
        <v>1993</v>
      </c>
      <c r="F2443" t="s">
        <v>115</v>
      </c>
    </row>
    <row r="2444" spans="1:6" hidden="1">
      <c r="A2444">
        <v>2442</v>
      </c>
      <c r="B2444">
        <v>2882</v>
      </c>
      <c r="C2444" t="s">
        <v>4067</v>
      </c>
      <c r="D2444">
        <v>73</v>
      </c>
      <c r="E2444" t="s">
        <v>1997</v>
      </c>
      <c r="F2444" t="s">
        <v>126</v>
      </c>
    </row>
    <row r="2445" spans="1:6" hidden="1">
      <c r="A2445">
        <v>2443</v>
      </c>
      <c r="B2445">
        <v>2882</v>
      </c>
      <c r="C2445" t="s">
        <v>4068</v>
      </c>
      <c r="D2445">
        <v>73</v>
      </c>
      <c r="E2445" t="s">
        <v>1978</v>
      </c>
      <c r="F2445" t="s">
        <v>97</v>
      </c>
    </row>
    <row r="2446" spans="1:6" hidden="1">
      <c r="A2446">
        <v>2444</v>
      </c>
      <c r="B2446">
        <v>2882</v>
      </c>
      <c r="C2446" t="s">
        <v>4069</v>
      </c>
      <c r="D2446">
        <v>73</v>
      </c>
      <c r="E2446" t="s">
        <v>2001</v>
      </c>
      <c r="F2446" t="s">
        <v>2792</v>
      </c>
    </row>
    <row r="2447" spans="1:6" hidden="1">
      <c r="A2447">
        <v>2445</v>
      </c>
      <c r="B2447">
        <v>2882</v>
      </c>
      <c r="C2447" t="s">
        <v>4070</v>
      </c>
      <c r="D2447">
        <v>73</v>
      </c>
      <c r="E2447" t="s">
        <v>1988</v>
      </c>
      <c r="F2447" t="s">
        <v>2057</v>
      </c>
    </row>
    <row r="2448" spans="1:6" hidden="1">
      <c r="A2448">
        <v>2446</v>
      </c>
      <c r="B2448">
        <v>2882</v>
      </c>
      <c r="C2448" t="s">
        <v>4071</v>
      </c>
      <c r="D2448">
        <v>73</v>
      </c>
      <c r="E2448" t="s">
        <v>1993</v>
      </c>
      <c r="F2448" t="s">
        <v>2017</v>
      </c>
    </row>
    <row r="2449" spans="1:6" hidden="1">
      <c r="A2449">
        <v>2447</v>
      </c>
      <c r="B2449">
        <v>2882</v>
      </c>
      <c r="C2449" t="s">
        <v>4072</v>
      </c>
      <c r="D2449">
        <v>73</v>
      </c>
      <c r="E2449" t="s">
        <v>1987</v>
      </c>
      <c r="F2449" t="s">
        <v>106</v>
      </c>
    </row>
    <row r="2450" spans="1:6" hidden="1">
      <c r="A2450">
        <v>2448</v>
      </c>
      <c r="B2450">
        <v>2882</v>
      </c>
      <c r="C2450" t="s">
        <v>4073</v>
      </c>
      <c r="D2450">
        <v>73</v>
      </c>
      <c r="E2450" t="s">
        <v>1993</v>
      </c>
      <c r="F2450" t="s">
        <v>104</v>
      </c>
    </row>
    <row r="2451" spans="1:6" hidden="1">
      <c r="A2451">
        <v>2449</v>
      </c>
      <c r="B2451">
        <v>2882</v>
      </c>
      <c r="C2451" t="s">
        <v>4074</v>
      </c>
      <c r="D2451">
        <v>73</v>
      </c>
      <c r="E2451" t="s">
        <v>2001</v>
      </c>
      <c r="F2451" t="s">
        <v>117</v>
      </c>
    </row>
    <row r="2452" spans="1:6" hidden="1">
      <c r="A2452">
        <v>2450</v>
      </c>
      <c r="B2452">
        <v>2882</v>
      </c>
      <c r="C2452" t="s">
        <v>4075</v>
      </c>
      <c r="D2452">
        <v>73</v>
      </c>
      <c r="E2452" t="s">
        <v>1997</v>
      </c>
      <c r="F2452" t="s">
        <v>2045</v>
      </c>
    </row>
    <row r="2453" spans="1:6" hidden="1">
      <c r="A2453">
        <v>2451</v>
      </c>
      <c r="B2453">
        <v>2882</v>
      </c>
      <c r="C2453" t="s">
        <v>4076</v>
      </c>
      <c r="D2453">
        <v>73</v>
      </c>
      <c r="E2453" t="s">
        <v>1987</v>
      </c>
      <c r="F2453" t="s">
        <v>117</v>
      </c>
    </row>
    <row r="2454" spans="1:6" hidden="1">
      <c r="A2454">
        <v>2452</v>
      </c>
      <c r="B2454">
        <v>2882</v>
      </c>
      <c r="C2454" t="s">
        <v>4077</v>
      </c>
      <c r="D2454">
        <v>73</v>
      </c>
      <c r="E2454" t="s">
        <v>2001</v>
      </c>
      <c r="F2454" t="s">
        <v>97</v>
      </c>
    </row>
    <row r="2455" spans="1:6" hidden="1">
      <c r="A2455">
        <v>2453</v>
      </c>
      <c r="B2455">
        <v>2882</v>
      </c>
      <c r="C2455" t="s">
        <v>4078</v>
      </c>
      <c r="D2455">
        <v>73</v>
      </c>
      <c r="E2455" t="s">
        <v>1978</v>
      </c>
      <c r="F2455" t="s">
        <v>60</v>
      </c>
    </row>
    <row r="2456" spans="1:6" hidden="1">
      <c r="A2456">
        <v>2454</v>
      </c>
      <c r="B2456">
        <v>2882</v>
      </c>
      <c r="C2456" t="s">
        <v>4079</v>
      </c>
      <c r="D2456">
        <v>73</v>
      </c>
      <c r="E2456" t="s">
        <v>1979</v>
      </c>
      <c r="F2456" t="s">
        <v>2828</v>
      </c>
    </row>
    <row r="2457" spans="1:6" hidden="1">
      <c r="A2457">
        <v>2455</v>
      </c>
      <c r="B2457">
        <v>2882</v>
      </c>
      <c r="C2457" t="s">
        <v>658</v>
      </c>
      <c r="D2457">
        <v>73</v>
      </c>
      <c r="E2457" t="s">
        <v>1982</v>
      </c>
      <c r="F2457" t="s">
        <v>2120</v>
      </c>
    </row>
    <row r="2458" spans="1:6" hidden="1">
      <c r="A2458">
        <v>2456</v>
      </c>
      <c r="B2458">
        <v>2882</v>
      </c>
      <c r="C2458" t="s">
        <v>4080</v>
      </c>
      <c r="D2458">
        <v>73</v>
      </c>
      <c r="E2458" t="s">
        <v>1982</v>
      </c>
      <c r="F2458" t="s">
        <v>53</v>
      </c>
    </row>
    <row r="2459" spans="1:6" hidden="1">
      <c r="A2459">
        <v>2457</v>
      </c>
      <c r="B2459">
        <v>2882</v>
      </c>
      <c r="C2459" t="s">
        <v>4081</v>
      </c>
      <c r="D2459">
        <v>73</v>
      </c>
      <c r="E2459" t="s">
        <v>1983</v>
      </c>
      <c r="F2459" t="s">
        <v>133</v>
      </c>
    </row>
    <row r="2460" spans="1:6" hidden="1">
      <c r="A2460">
        <v>2458</v>
      </c>
      <c r="B2460">
        <v>2882</v>
      </c>
      <c r="C2460" t="s">
        <v>4082</v>
      </c>
      <c r="D2460">
        <v>73</v>
      </c>
      <c r="E2460" t="s">
        <v>1982</v>
      </c>
      <c r="F2460" t="s">
        <v>135</v>
      </c>
    </row>
    <row r="2461" spans="1:6" hidden="1">
      <c r="A2461">
        <v>2459</v>
      </c>
      <c r="B2461">
        <v>2882</v>
      </c>
      <c r="C2461" t="s">
        <v>4083</v>
      </c>
      <c r="D2461">
        <v>73</v>
      </c>
      <c r="E2461" t="s">
        <v>1978</v>
      </c>
      <c r="F2461" t="s">
        <v>2237</v>
      </c>
    </row>
    <row r="2462" spans="1:6" hidden="1">
      <c r="A2462">
        <v>2460</v>
      </c>
      <c r="B2462">
        <v>2882</v>
      </c>
      <c r="C2462" t="s">
        <v>4084</v>
      </c>
      <c r="D2462">
        <v>73</v>
      </c>
      <c r="E2462" t="s">
        <v>1987</v>
      </c>
      <c r="F2462" t="s">
        <v>2309</v>
      </c>
    </row>
    <row r="2463" spans="1:6" hidden="1">
      <c r="A2463">
        <v>2461</v>
      </c>
      <c r="B2463">
        <v>2882</v>
      </c>
      <c r="C2463" t="s">
        <v>4085</v>
      </c>
      <c r="D2463">
        <v>73</v>
      </c>
      <c r="E2463" t="s">
        <v>1987</v>
      </c>
      <c r="F2463" t="s">
        <v>2973</v>
      </c>
    </row>
    <row r="2464" spans="1:6" hidden="1">
      <c r="A2464">
        <v>2462</v>
      </c>
      <c r="B2464">
        <v>2882</v>
      </c>
      <c r="C2464" t="s">
        <v>552</v>
      </c>
      <c r="D2464">
        <v>73</v>
      </c>
      <c r="E2464" t="s">
        <v>1993</v>
      </c>
      <c r="F2464" t="s">
        <v>53</v>
      </c>
    </row>
    <row r="2465" spans="1:6" hidden="1">
      <c r="A2465">
        <v>2463</v>
      </c>
      <c r="B2465">
        <v>2882</v>
      </c>
      <c r="C2465" t="s">
        <v>4086</v>
      </c>
      <c r="D2465">
        <v>73</v>
      </c>
      <c r="E2465" t="s">
        <v>2001</v>
      </c>
      <c r="F2465" t="s">
        <v>84</v>
      </c>
    </row>
    <row r="2466" spans="1:6" hidden="1">
      <c r="A2466">
        <v>2464</v>
      </c>
      <c r="B2466">
        <v>2882</v>
      </c>
      <c r="C2466" t="s">
        <v>4087</v>
      </c>
      <c r="D2466">
        <v>73</v>
      </c>
      <c r="E2466" t="s">
        <v>1979</v>
      </c>
      <c r="F2466" t="s">
        <v>106</v>
      </c>
    </row>
    <row r="2467" spans="1:6" hidden="1">
      <c r="A2467">
        <v>2465</v>
      </c>
      <c r="B2467">
        <v>2882</v>
      </c>
      <c r="C2467" t="s">
        <v>4088</v>
      </c>
      <c r="D2467">
        <v>73</v>
      </c>
      <c r="E2467" t="s">
        <v>1982</v>
      </c>
      <c r="F2467" t="s">
        <v>135</v>
      </c>
    </row>
    <row r="2468" spans="1:6" hidden="1">
      <c r="A2468">
        <v>2466</v>
      </c>
      <c r="B2468">
        <v>2882</v>
      </c>
      <c r="C2468" t="s">
        <v>4089</v>
      </c>
      <c r="D2468">
        <v>73</v>
      </c>
      <c r="E2468" t="s">
        <v>1988</v>
      </c>
      <c r="F2468" t="s">
        <v>53</v>
      </c>
    </row>
    <row r="2469" spans="1:6" hidden="1">
      <c r="A2469">
        <v>2467</v>
      </c>
      <c r="B2469">
        <v>2882</v>
      </c>
      <c r="C2469" t="s">
        <v>4090</v>
      </c>
      <c r="D2469">
        <v>73</v>
      </c>
      <c r="E2469" t="s">
        <v>1988</v>
      </c>
      <c r="F2469" t="s">
        <v>97</v>
      </c>
    </row>
    <row r="2470" spans="1:6" hidden="1">
      <c r="A2470">
        <v>2468</v>
      </c>
      <c r="B2470">
        <v>2882</v>
      </c>
      <c r="C2470" t="s">
        <v>4091</v>
      </c>
      <c r="D2470">
        <v>73</v>
      </c>
      <c r="E2470" t="s">
        <v>1997</v>
      </c>
      <c r="F2470" t="s">
        <v>88</v>
      </c>
    </row>
    <row r="2471" spans="1:6" hidden="1">
      <c r="A2471">
        <v>2469</v>
      </c>
      <c r="B2471">
        <v>2882</v>
      </c>
      <c r="C2471" t="s">
        <v>4092</v>
      </c>
      <c r="D2471">
        <v>73</v>
      </c>
      <c r="E2471" t="s">
        <v>1983</v>
      </c>
      <c r="F2471" t="s">
        <v>106</v>
      </c>
    </row>
    <row r="2472" spans="1:6" hidden="1">
      <c r="A2472">
        <v>2470</v>
      </c>
      <c r="B2472">
        <v>2882</v>
      </c>
      <c r="C2472" t="s">
        <v>4093</v>
      </c>
      <c r="D2472">
        <v>73</v>
      </c>
      <c r="E2472" t="s">
        <v>1979</v>
      </c>
      <c r="F2472" t="s">
        <v>70</v>
      </c>
    </row>
    <row r="2473" spans="1:6" hidden="1">
      <c r="A2473">
        <v>2471</v>
      </c>
      <c r="B2473">
        <v>2882</v>
      </c>
      <c r="C2473" t="s">
        <v>4094</v>
      </c>
      <c r="D2473">
        <v>73</v>
      </c>
      <c r="E2473" t="s">
        <v>1993</v>
      </c>
      <c r="F2473" t="s">
        <v>2093</v>
      </c>
    </row>
    <row r="2474" spans="1:6" hidden="1">
      <c r="A2474">
        <v>2472</v>
      </c>
      <c r="B2474">
        <v>2882</v>
      </c>
      <c r="C2474" t="s">
        <v>929</v>
      </c>
      <c r="D2474">
        <v>73</v>
      </c>
      <c r="E2474" t="s">
        <v>1978</v>
      </c>
      <c r="F2474" t="s">
        <v>84</v>
      </c>
    </row>
    <row r="2475" spans="1:6" hidden="1">
      <c r="A2475">
        <v>2473</v>
      </c>
      <c r="B2475">
        <v>2882</v>
      </c>
      <c r="C2475" t="s">
        <v>4095</v>
      </c>
      <c r="D2475">
        <v>73</v>
      </c>
      <c r="E2475" t="s">
        <v>1978</v>
      </c>
      <c r="F2475" t="s">
        <v>70</v>
      </c>
    </row>
    <row r="2476" spans="1:6" hidden="1">
      <c r="A2476">
        <v>2474</v>
      </c>
      <c r="B2476">
        <v>2882</v>
      </c>
      <c r="C2476" t="s">
        <v>4096</v>
      </c>
      <c r="D2476">
        <v>73</v>
      </c>
      <c r="E2476" t="s">
        <v>1988</v>
      </c>
      <c r="F2476" t="s">
        <v>106</v>
      </c>
    </row>
    <row r="2477" spans="1:6" hidden="1">
      <c r="A2477">
        <v>2475</v>
      </c>
      <c r="B2477">
        <v>2882</v>
      </c>
      <c r="C2477" t="s">
        <v>4097</v>
      </c>
      <c r="D2477">
        <v>73</v>
      </c>
      <c r="E2477" t="s">
        <v>1979</v>
      </c>
      <c r="F2477" t="s">
        <v>2011</v>
      </c>
    </row>
    <row r="2478" spans="1:6" hidden="1">
      <c r="A2478">
        <v>2476</v>
      </c>
      <c r="B2478">
        <v>2882</v>
      </c>
      <c r="C2478" t="s">
        <v>4098</v>
      </c>
      <c r="D2478">
        <v>73</v>
      </c>
      <c r="E2478" t="s">
        <v>1982</v>
      </c>
      <c r="F2478" t="s">
        <v>2023</v>
      </c>
    </row>
    <row r="2479" spans="1:6" hidden="1">
      <c r="A2479">
        <v>2477</v>
      </c>
      <c r="B2479">
        <v>2882</v>
      </c>
      <c r="C2479" t="s">
        <v>4099</v>
      </c>
      <c r="D2479">
        <v>73</v>
      </c>
      <c r="E2479" t="s">
        <v>1983</v>
      </c>
      <c r="F2479" t="s">
        <v>2011</v>
      </c>
    </row>
    <row r="2480" spans="1:6" hidden="1">
      <c r="A2480">
        <v>2478</v>
      </c>
      <c r="B2480">
        <v>2882</v>
      </c>
      <c r="C2480" t="s">
        <v>4100</v>
      </c>
      <c r="D2480">
        <v>73</v>
      </c>
      <c r="E2480" t="s">
        <v>1978</v>
      </c>
      <c r="F2480" t="s">
        <v>2093</v>
      </c>
    </row>
    <row r="2481" spans="1:6" hidden="1">
      <c r="A2481">
        <v>2479</v>
      </c>
      <c r="B2481">
        <v>2882</v>
      </c>
      <c r="C2481" t="s">
        <v>4101</v>
      </c>
      <c r="D2481">
        <v>73</v>
      </c>
      <c r="E2481" t="s">
        <v>2001</v>
      </c>
      <c r="F2481" t="s">
        <v>106</v>
      </c>
    </row>
    <row r="2482" spans="1:6" hidden="1">
      <c r="A2482">
        <v>2480</v>
      </c>
      <c r="B2482">
        <v>2882</v>
      </c>
      <c r="C2482" t="s">
        <v>4102</v>
      </c>
      <c r="D2482">
        <v>73</v>
      </c>
      <c r="E2482" t="s">
        <v>1985</v>
      </c>
      <c r="F2482" t="s">
        <v>2715</v>
      </c>
    </row>
    <row r="2483" spans="1:6" hidden="1">
      <c r="A2483">
        <v>2481</v>
      </c>
      <c r="B2483">
        <v>2882</v>
      </c>
      <c r="C2483" t="s">
        <v>4103</v>
      </c>
      <c r="D2483">
        <v>73</v>
      </c>
      <c r="E2483" t="s">
        <v>1993</v>
      </c>
      <c r="F2483" t="s">
        <v>2792</v>
      </c>
    </row>
    <row r="2484" spans="1:6" hidden="1">
      <c r="A2484">
        <v>2482</v>
      </c>
      <c r="B2484">
        <v>2882</v>
      </c>
      <c r="C2484" t="s">
        <v>4104</v>
      </c>
      <c r="D2484">
        <v>73</v>
      </c>
      <c r="E2484" t="s">
        <v>1988</v>
      </c>
      <c r="F2484" t="s">
        <v>97</v>
      </c>
    </row>
    <row r="2485" spans="1:6" hidden="1">
      <c r="A2485">
        <v>2483</v>
      </c>
      <c r="B2485">
        <v>2882</v>
      </c>
      <c r="C2485" t="s">
        <v>4105</v>
      </c>
      <c r="D2485">
        <v>73</v>
      </c>
      <c r="E2485" t="s">
        <v>1983</v>
      </c>
      <c r="F2485" t="s">
        <v>126</v>
      </c>
    </row>
    <row r="2486" spans="1:6" hidden="1">
      <c r="A2486">
        <v>2484</v>
      </c>
      <c r="B2486">
        <v>2882</v>
      </c>
      <c r="C2486" t="s">
        <v>668</v>
      </c>
      <c r="D2486">
        <v>73</v>
      </c>
      <c r="E2486" t="s">
        <v>1979</v>
      </c>
      <c r="F2486" t="s">
        <v>104</v>
      </c>
    </row>
    <row r="2487" spans="1:6" hidden="1">
      <c r="A2487">
        <v>2485</v>
      </c>
      <c r="B2487">
        <v>2882</v>
      </c>
      <c r="C2487" t="s">
        <v>1415</v>
      </c>
      <c r="D2487">
        <v>73</v>
      </c>
      <c r="E2487" t="s">
        <v>1978</v>
      </c>
      <c r="F2487" t="s">
        <v>97</v>
      </c>
    </row>
    <row r="2488" spans="1:6" hidden="1">
      <c r="A2488">
        <v>2486</v>
      </c>
      <c r="B2488">
        <v>2882</v>
      </c>
      <c r="C2488" t="s">
        <v>4106</v>
      </c>
      <c r="D2488">
        <v>73</v>
      </c>
      <c r="E2488" t="s">
        <v>1978</v>
      </c>
      <c r="F2488" t="s">
        <v>122</v>
      </c>
    </row>
    <row r="2489" spans="1:6" hidden="1">
      <c r="A2489">
        <v>2487</v>
      </c>
      <c r="B2489">
        <v>2882</v>
      </c>
      <c r="C2489" t="s">
        <v>4107</v>
      </c>
      <c r="D2489">
        <v>73</v>
      </c>
      <c r="E2489" t="s">
        <v>2001</v>
      </c>
      <c r="F2489" t="s">
        <v>117</v>
      </c>
    </row>
    <row r="2490" spans="1:6" hidden="1">
      <c r="A2490">
        <v>2488</v>
      </c>
      <c r="B2490">
        <v>2882</v>
      </c>
      <c r="C2490" t="s">
        <v>4108</v>
      </c>
      <c r="D2490">
        <v>73</v>
      </c>
      <c r="E2490" t="s">
        <v>1978</v>
      </c>
      <c r="F2490" t="s">
        <v>88</v>
      </c>
    </row>
    <row r="2491" spans="1:6" hidden="1">
      <c r="A2491">
        <v>2489</v>
      </c>
      <c r="B2491">
        <v>2882</v>
      </c>
      <c r="C2491" t="s">
        <v>4109</v>
      </c>
      <c r="D2491">
        <v>73</v>
      </c>
      <c r="E2491" t="s">
        <v>1993</v>
      </c>
      <c r="F2491" t="s">
        <v>117</v>
      </c>
    </row>
    <row r="2492" spans="1:6" hidden="1">
      <c r="A2492">
        <v>2490</v>
      </c>
      <c r="B2492">
        <v>2882</v>
      </c>
      <c r="C2492" t="s">
        <v>4110</v>
      </c>
      <c r="D2492">
        <v>73</v>
      </c>
      <c r="E2492" t="s">
        <v>1982</v>
      </c>
      <c r="F2492" t="s">
        <v>64</v>
      </c>
    </row>
    <row r="2493" spans="1:6" hidden="1">
      <c r="A2493">
        <v>2491</v>
      </c>
      <c r="B2493">
        <v>2882</v>
      </c>
      <c r="C2493" t="s">
        <v>4111</v>
      </c>
      <c r="D2493">
        <v>73</v>
      </c>
      <c r="E2493" t="s">
        <v>1979</v>
      </c>
      <c r="F2493" t="s">
        <v>120</v>
      </c>
    </row>
    <row r="2494" spans="1:6" hidden="1">
      <c r="A2494">
        <v>2492</v>
      </c>
      <c r="B2494">
        <v>2882</v>
      </c>
      <c r="C2494" t="s">
        <v>4112</v>
      </c>
      <c r="D2494">
        <v>73</v>
      </c>
      <c r="E2494" t="s">
        <v>1983</v>
      </c>
      <c r="F2494" t="s">
        <v>135</v>
      </c>
    </row>
    <row r="2495" spans="1:6" hidden="1">
      <c r="A2495">
        <v>2493</v>
      </c>
      <c r="B2495">
        <v>2882</v>
      </c>
      <c r="C2495" t="s">
        <v>4113</v>
      </c>
      <c r="D2495">
        <v>73</v>
      </c>
      <c r="E2495" t="s">
        <v>1979</v>
      </c>
      <c r="F2495" t="s">
        <v>97</v>
      </c>
    </row>
    <row r="2496" spans="1:6" hidden="1">
      <c r="A2496">
        <v>2494</v>
      </c>
      <c r="B2496">
        <v>2882</v>
      </c>
      <c r="C2496" t="s">
        <v>4114</v>
      </c>
      <c r="D2496">
        <v>73</v>
      </c>
      <c r="E2496" t="s">
        <v>1983</v>
      </c>
      <c r="F2496" t="s">
        <v>106</v>
      </c>
    </row>
    <row r="2497" spans="1:6" hidden="1">
      <c r="A2497">
        <v>2495</v>
      </c>
      <c r="B2497">
        <v>2882</v>
      </c>
      <c r="C2497" t="s">
        <v>4115</v>
      </c>
      <c r="D2497">
        <v>73</v>
      </c>
      <c r="E2497" t="s">
        <v>2001</v>
      </c>
      <c r="F2497" t="s">
        <v>2120</v>
      </c>
    </row>
    <row r="2498" spans="1:6" hidden="1">
      <c r="A2498">
        <v>2496</v>
      </c>
      <c r="B2498">
        <v>2882</v>
      </c>
      <c r="C2498" t="s">
        <v>4116</v>
      </c>
      <c r="D2498">
        <v>73</v>
      </c>
      <c r="E2498" t="s">
        <v>1997</v>
      </c>
      <c r="F2498" t="s">
        <v>2000</v>
      </c>
    </row>
    <row r="2499" spans="1:6" hidden="1">
      <c r="A2499">
        <v>2497</v>
      </c>
      <c r="B2499">
        <v>2882</v>
      </c>
      <c r="C2499" t="s">
        <v>4117</v>
      </c>
      <c r="D2499">
        <v>73</v>
      </c>
      <c r="E2499" t="s">
        <v>1982</v>
      </c>
      <c r="F2499" t="s">
        <v>70</v>
      </c>
    </row>
    <row r="2500" spans="1:6" hidden="1">
      <c r="A2500">
        <v>2498</v>
      </c>
      <c r="B2500">
        <v>2882</v>
      </c>
      <c r="C2500" t="s">
        <v>4118</v>
      </c>
      <c r="D2500">
        <v>73</v>
      </c>
      <c r="E2500" t="s">
        <v>1993</v>
      </c>
      <c r="F2500" t="s">
        <v>117</v>
      </c>
    </row>
    <row r="2501" spans="1:6" hidden="1">
      <c r="A2501">
        <v>2499</v>
      </c>
      <c r="B2501">
        <v>2882</v>
      </c>
      <c r="C2501" t="s">
        <v>4119</v>
      </c>
      <c r="D2501">
        <v>73</v>
      </c>
      <c r="E2501" t="s">
        <v>1997</v>
      </c>
      <c r="F2501" t="s">
        <v>115</v>
      </c>
    </row>
    <row r="2502" spans="1:6" hidden="1">
      <c r="A2502">
        <v>2500</v>
      </c>
      <c r="B2502">
        <v>2882</v>
      </c>
      <c r="C2502" t="s">
        <v>4120</v>
      </c>
      <c r="D2502">
        <v>73</v>
      </c>
      <c r="E2502" t="s">
        <v>1988</v>
      </c>
      <c r="F2502" t="s">
        <v>2093</v>
      </c>
    </row>
    <row r="2503" spans="1:6" hidden="1">
      <c r="A2503">
        <v>2501</v>
      </c>
      <c r="B2503">
        <v>2882</v>
      </c>
      <c r="C2503" t="s">
        <v>4121</v>
      </c>
      <c r="D2503">
        <v>73</v>
      </c>
      <c r="E2503" t="s">
        <v>1979</v>
      </c>
      <c r="F2503" t="s">
        <v>97</v>
      </c>
    </row>
    <row r="2504" spans="1:6" hidden="1">
      <c r="A2504">
        <v>2502</v>
      </c>
      <c r="B2504">
        <v>2882</v>
      </c>
      <c r="C2504" t="s">
        <v>665</v>
      </c>
      <c r="D2504">
        <v>73</v>
      </c>
      <c r="E2504" t="s">
        <v>1978</v>
      </c>
      <c r="F2504" t="s">
        <v>2120</v>
      </c>
    </row>
    <row r="2505" spans="1:6" hidden="1">
      <c r="A2505">
        <v>2503</v>
      </c>
      <c r="B2505">
        <v>2882</v>
      </c>
      <c r="C2505" t="s">
        <v>556</v>
      </c>
      <c r="D2505">
        <v>73</v>
      </c>
      <c r="E2505" t="s">
        <v>1978</v>
      </c>
      <c r="F2505" t="s">
        <v>53</v>
      </c>
    </row>
    <row r="2506" spans="1:6" hidden="1">
      <c r="A2506">
        <v>2504</v>
      </c>
      <c r="B2506">
        <v>2882</v>
      </c>
      <c r="C2506" t="s">
        <v>4122</v>
      </c>
      <c r="D2506">
        <v>73</v>
      </c>
      <c r="E2506" t="s">
        <v>1993</v>
      </c>
      <c r="F2506" t="s">
        <v>126</v>
      </c>
    </row>
    <row r="2507" spans="1:6" hidden="1">
      <c r="A2507">
        <v>2505</v>
      </c>
      <c r="B2507">
        <v>2882</v>
      </c>
      <c r="C2507" t="s">
        <v>4123</v>
      </c>
      <c r="D2507">
        <v>73</v>
      </c>
      <c r="E2507" t="s">
        <v>2001</v>
      </c>
      <c r="F2507" t="s">
        <v>117</v>
      </c>
    </row>
    <row r="2508" spans="1:6" hidden="1">
      <c r="A2508">
        <v>2506</v>
      </c>
      <c r="B2508">
        <v>2882</v>
      </c>
      <c r="C2508" t="s">
        <v>4124</v>
      </c>
      <c r="D2508">
        <v>73</v>
      </c>
      <c r="E2508" t="s">
        <v>1987</v>
      </c>
      <c r="F2508" t="s">
        <v>104</v>
      </c>
    </row>
    <row r="2509" spans="1:6" hidden="1">
      <c r="A2509">
        <v>2507</v>
      </c>
      <c r="B2509">
        <v>2882</v>
      </c>
      <c r="C2509" t="s">
        <v>4125</v>
      </c>
      <c r="D2509">
        <v>73</v>
      </c>
      <c r="E2509" t="s">
        <v>1983</v>
      </c>
      <c r="F2509" t="s">
        <v>133</v>
      </c>
    </row>
    <row r="2510" spans="1:6" hidden="1">
      <c r="A2510">
        <v>2508</v>
      </c>
      <c r="B2510">
        <v>2882</v>
      </c>
      <c r="C2510" t="s">
        <v>4126</v>
      </c>
      <c r="D2510">
        <v>73</v>
      </c>
      <c r="E2510" t="s">
        <v>1985</v>
      </c>
      <c r="F2510" t="s">
        <v>97</v>
      </c>
    </row>
    <row r="2511" spans="1:6" hidden="1">
      <c r="A2511">
        <v>2509</v>
      </c>
      <c r="B2511">
        <v>2882</v>
      </c>
      <c r="C2511" t="s">
        <v>4127</v>
      </c>
      <c r="D2511">
        <v>73</v>
      </c>
      <c r="E2511" t="s">
        <v>1997</v>
      </c>
      <c r="F2511" t="s">
        <v>97</v>
      </c>
    </row>
    <row r="2512" spans="1:6" hidden="1">
      <c r="A2512">
        <v>2510</v>
      </c>
      <c r="B2512">
        <v>2882</v>
      </c>
      <c r="C2512" t="s">
        <v>4128</v>
      </c>
      <c r="D2512">
        <v>73</v>
      </c>
      <c r="E2512" t="s">
        <v>1993</v>
      </c>
      <c r="F2512" t="s">
        <v>97</v>
      </c>
    </row>
    <row r="2513" spans="1:6" hidden="1">
      <c r="A2513">
        <v>2511</v>
      </c>
      <c r="B2513">
        <v>2882</v>
      </c>
      <c r="C2513" t="s">
        <v>4129</v>
      </c>
      <c r="D2513">
        <v>73</v>
      </c>
      <c r="E2513" t="s">
        <v>1979</v>
      </c>
      <c r="F2513" t="s">
        <v>122</v>
      </c>
    </row>
    <row r="2514" spans="1:6" hidden="1">
      <c r="A2514">
        <v>2512</v>
      </c>
      <c r="B2514">
        <v>2882</v>
      </c>
      <c r="C2514" t="s">
        <v>4130</v>
      </c>
      <c r="D2514">
        <v>73</v>
      </c>
      <c r="E2514" t="s">
        <v>1978</v>
      </c>
      <c r="F2514" t="s">
        <v>2057</v>
      </c>
    </row>
    <row r="2515" spans="1:6" hidden="1">
      <c r="A2515">
        <v>2513</v>
      </c>
      <c r="B2515">
        <v>2882</v>
      </c>
      <c r="C2515" t="s">
        <v>4131</v>
      </c>
      <c r="D2515">
        <v>73</v>
      </c>
      <c r="E2515" t="s">
        <v>1978</v>
      </c>
      <c r="F2515" t="s">
        <v>2000</v>
      </c>
    </row>
    <row r="2516" spans="1:6" hidden="1">
      <c r="A2516">
        <v>2514</v>
      </c>
      <c r="B2516">
        <v>2882</v>
      </c>
      <c r="C2516" t="s">
        <v>4132</v>
      </c>
      <c r="D2516">
        <v>73</v>
      </c>
      <c r="E2516" t="s">
        <v>1979</v>
      </c>
      <c r="F2516" t="s">
        <v>117</v>
      </c>
    </row>
    <row r="2517" spans="1:6" hidden="1">
      <c r="A2517">
        <v>2515</v>
      </c>
      <c r="B2517">
        <v>2882</v>
      </c>
      <c r="C2517" t="s">
        <v>4133</v>
      </c>
      <c r="D2517">
        <v>73</v>
      </c>
      <c r="E2517" t="s">
        <v>1983</v>
      </c>
      <c r="F2517" t="s">
        <v>2017</v>
      </c>
    </row>
    <row r="2518" spans="1:6" hidden="1">
      <c r="A2518">
        <v>2516</v>
      </c>
      <c r="B2518">
        <v>2882</v>
      </c>
      <c r="C2518" t="s">
        <v>4134</v>
      </c>
      <c r="D2518">
        <v>73</v>
      </c>
      <c r="E2518" t="s">
        <v>1993</v>
      </c>
      <c r="F2518" t="s">
        <v>2071</v>
      </c>
    </row>
    <row r="2519" spans="1:6" hidden="1">
      <c r="A2519">
        <v>2517</v>
      </c>
      <c r="B2519">
        <v>2882</v>
      </c>
      <c r="C2519" t="s">
        <v>4135</v>
      </c>
      <c r="D2519">
        <v>73</v>
      </c>
      <c r="E2519" t="s">
        <v>1978</v>
      </c>
      <c r="F2519" t="s">
        <v>2000</v>
      </c>
    </row>
    <row r="2520" spans="1:6" hidden="1">
      <c r="A2520">
        <v>2518</v>
      </c>
      <c r="B2520">
        <v>2882</v>
      </c>
      <c r="C2520" t="s">
        <v>4136</v>
      </c>
      <c r="D2520">
        <v>73</v>
      </c>
      <c r="E2520" t="s">
        <v>1997</v>
      </c>
      <c r="F2520" t="s">
        <v>117</v>
      </c>
    </row>
    <row r="2521" spans="1:6" hidden="1">
      <c r="A2521">
        <v>2519</v>
      </c>
      <c r="B2521">
        <v>2882</v>
      </c>
      <c r="C2521" t="s">
        <v>4137</v>
      </c>
      <c r="D2521">
        <v>73</v>
      </c>
      <c r="E2521" t="s">
        <v>1991</v>
      </c>
      <c r="F2521" t="s">
        <v>138</v>
      </c>
    </row>
    <row r="2522" spans="1:6" hidden="1">
      <c r="A2522">
        <v>2520</v>
      </c>
      <c r="B2522">
        <v>2882</v>
      </c>
      <c r="C2522" t="s">
        <v>4138</v>
      </c>
      <c r="D2522">
        <v>73</v>
      </c>
      <c r="E2522" t="s">
        <v>2001</v>
      </c>
      <c r="F2522" t="s">
        <v>97</v>
      </c>
    </row>
    <row r="2523" spans="1:6" hidden="1">
      <c r="A2523">
        <v>2521</v>
      </c>
      <c r="B2523">
        <v>2882</v>
      </c>
      <c r="C2523" t="s">
        <v>4139</v>
      </c>
      <c r="D2523">
        <v>73</v>
      </c>
      <c r="E2523" t="s">
        <v>1978</v>
      </c>
      <c r="F2523" t="s">
        <v>97</v>
      </c>
    </row>
    <row r="2524" spans="1:6" hidden="1">
      <c r="A2524">
        <v>2522</v>
      </c>
      <c r="B2524">
        <v>2882</v>
      </c>
      <c r="C2524" t="s">
        <v>4140</v>
      </c>
      <c r="D2524">
        <v>73</v>
      </c>
      <c r="E2524" t="s">
        <v>1982</v>
      </c>
      <c r="F2524" t="s">
        <v>2011</v>
      </c>
    </row>
    <row r="2525" spans="1:6" hidden="1">
      <c r="A2525">
        <v>2523</v>
      </c>
      <c r="B2525">
        <v>2882</v>
      </c>
      <c r="C2525" t="s">
        <v>4141</v>
      </c>
      <c r="D2525">
        <v>73</v>
      </c>
      <c r="E2525" t="s">
        <v>1983</v>
      </c>
      <c r="F2525" t="s">
        <v>122</v>
      </c>
    </row>
    <row r="2526" spans="1:6" hidden="1">
      <c r="A2526">
        <v>2524</v>
      </c>
      <c r="B2526">
        <v>2882</v>
      </c>
      <c r="C2526" t="s">
        <v>4142</v>
      </c>
      <c r="D2526">
        <v>73</v>
      </c>
      <c r="E2526" t="s">
        <v>1983</v>
      </c>
      <c r="F2526" t="s">
        <v>117</v>
      </c>
    </row>
    <row r="2527" spans="1:6" hidden="1">
      <c r="A2527">
        <v>2525</v>
      </c>
      <c r="B2527">
        <v>2882</v>
      </c>
      <c r="C2527" t="s">
        <v>4143</v>
      </c>
      <c r="D2527">
        <v>73</v>
      </c>
      <c r="E2527" t="s">
        <v>1982</v>
      </c>
      <c r="F2527" t="s">
        <v>97</v>
      </c>
    </row>
    <row r="2528" spans="1:6" hidden="1">
      <c r="A2528">
        <v>2526</v>
      </c>
      <c r="B2528">
        <v>2882</v>
      </c>
      <c r="C2528" t="s">
        <v>4144</v>
      </c>
      <c r="D2528">
        <v>73</v>
      </c>
      <c r="E2528" t="s">
        <v>1997</v>
      </c>
      <c r="F2528" t="s">
        <v>97</v>
      </c>
    </row>
    <row r="2529" spans="1:6" hidden="1">
      <c r="A2529">
        <v>2527</v>
      </c>
      <c r="B2529">
        <v>2882</v>
      </c>
      <c r="C2529" t="s">
        <v>4145</v>
      </c>
      <c r="D2529">
        <v>73</v>
      </c>
      <c r="E2529" t="s">
        <v>1979</v>
      </c>
      <c r="F2529" t="s">
        <v>70</v>
      </c>
    </row>
    <row r="2530" spans="1:6" hidden="1">
      <c r="A2530">
        <v>2528</v>
      </c>
      <c r="B2530">
        <v>2882</v>
      </c>
      <c r="C2530" t="s">
        <v>4146</v>
      </c>
      <c r="D2530">
        <v>73</v>
      </c>
      <c r="E2530" t="s">
        <v>1983</v>
      </c>
      <c r="F2530" t="s">
        <v>97</v>
      </c>
    </row>
    <row r="2531" spans="1:6" hidden="1">
      <c r="A2531">
        <v>2529</v>
      </c>
      <c r="B2531">
        <v>2882</v>
      </c>
      <c r="C2531" t="s">
        <v>4147</v>
      </c>
      <c r="D2531">
        <v>73</v>
      </c>
      <c r="E2531" t="s">
        <v>1983</v>
      </c>
      <c r="F2531" t="s">
        <v>2093</v>
      </c>
    </row>
    <row r="2532" spans="1:6" hidden="1">
      <c r="A2532">
        <v>2530</v>
      </c>
      <c r="B2532">
        <v>2882</v>
      </c>
      <c r="C2532" t="s">
        <v>4148</v>
      </c>
      <c r="D2532">
        <v>73</v>
      </c>
      <c r="E2532" t="s">
        <v>1985</v>
      </c>
      <c r="F2532" t="s">
        <v>2792</v>
      </c>
    </row>
    <row r="2533" spans="1:6" hidden="1">
      <c r="A2533">
        <v>2531</v>
      </c>
      <c r="B2533">
        <v>2882</v>
      </c>
      <c r="C2533" t="s">
        <v>646</v>
      </c>
      <c r="D2533">
        <v>73</v>
      </c>
      <c r="E2533" t="s">
        <v>1983</v>
      </c>
      <c r="F2533" t="s">
        <v>2120</v>
      </c>
    </row>
    <row r="2534" spans="1:6" hidden="1">
      <c r="A2534">
        <v>2532</v>
      </c>
      <c r="B2534">
        <v>2882</v>
      </c>
      <c r="C2534" t="s">
        <v>4149</v>
      </c>
      <c r="D2534">
        <v>73</v>
      </c>
      <c r="E2534" t="s">
        <v>2001</v>
      </c>
      <c r="F2534" t="s">
        <v>2017</v>
      </c>
    </row>
    <row r="2535" spans="1:6" hidden="1">
      <c r="A2535">
        <v>2533</v>
      </c>
      <c r="B2535">
        <v>2882</v>
      </c>
      <c r="C2535" t="s">
        <v>4150</v>
      </c>
      <c r="D2535">
        <v>73</v>
      </c>
      <c r="E2535" t="s">
        <v>1993</v>
      </c>
      <c r="F2535" t="s">
        <v>2011</v>
      </c>
    </row>
    <row r="2536" spans="1:6" hidden="1">
      <c r="A2536">
        <v>2534</v>
      </c>
      <c r="B2536">
        <v>2882</v>
      </c>
      <c r="C2536" t="s">
        <v>4151</v>
      </c>
      <c r="D2536">
        <v>73</v>
      </c>
      <c r="E2536" t="s">
        <v>1997</v>
      </c>
      <c r="F2536" t="s">
        <v>97</v>
      </c>
    </row>
    <row r="2537" spans="1:6" hidden="1">
      <c r="A2537">
        <v>2535</v>
      </c>
      <c r="B2537">
        <v>2882</v>
      </c>
      <c r="C2537" t="s">
        <v>4152</v>
      </c>
      <c r="D2537">
        <v>73</v>
      </c>
      <c r="E2537" t="s">
        <v>1985</v>
      </c>
      <c r="F2537" t="s">
        <v>2011</v>
      </c>
    </row>
    <row r="2538" spans="1:6" hidden="1">
      <c r="A2538">
        <v>2536</v>
      </c>
      <c r="B2538">
        <v>2882</v>
      </c>
      <c r="C2538" t="s">
        <v>4153</v>
      </c>
      <c r="D2538">
        <v>73</v>
      </c>
      <c r="E2538" t="s">
        <v>1993</v>
      </c>
      <c r="F2538" t="s">
        <v>56</v>
      </c>
    </row>
    <row r="2539" spans="1:6" hidden="1">
      <c r="A2539">
        <v>2537</v>
      </c>
      <c r="B2539">
        <v>2882</v>
      </c>
      <c r="C2539" t="s">
        <v>4154</v>
      </c>
      <c r="D2539">
        <v>73</v>
      </c>
      <c r="E2539" t="s">
        <v>1997</v>
      </c>
      <c r="F2539" t="s">
        <v>70</v>
      </c>
    </row>
    <row r="2540" spans="1:6" hidden="1">
      <c r="A2540">
        <v>2538</v>
      </c>
      <c r="B2540">
        <v>2882</v>
      </c>
      <c r="C2540" t="s">
        <v>4155</v>
      </c>
      <c r="D2540">
        <v>73</v>
      </c>
      <c r="E2540" t="s">
        <v>1979</v>
      </c>
      <c r="F2540" t="s">
        <v>84</v>
      </c>
    </row>
    <row r="2541" spans="1:6" hidden="1">
      <c r="A2541">
        <v>2539</v>
      </c>
      <c r="B2541">
        <v>2882</v>
      </c>
      <c r="C2541" t="s">
        <v>4156</v>
      </c>
      <c r="D2541">
        <v>73</v>
      </c>
      <c r="E2541" t="s">
        <v>1988</v>
      </c>
      <c r="F2541" t="s">
        <v>2057</v>
      </c>
    </row>
    <row r="2542" spans="1:6" hidden="1">
      <c r="A2542">
        <v>2540</v>
      </c>
      <c r="B2542">
        <v>2882</v>
      </c>
      <c r="C2542" t="s">
        <v>4157</v>
      </c>
      <c r="D2542">
        <v>73</v>
      </c>
      <c r="E2542" t="s">
        <v>1985</v>
      </c>
      <c r="F2542" t="s">
        <v>2540</v>
      </c>
    </row>
    <row r="2543" spans="1:6" hidden="1">
      <c r="A2543">
        <v>2541</v>
      </c>
      <c r="B2543">
        <v>2882</v>
      </c>
      <c r="C2543" t="s">
        <v>4158</v>
      </c>
      <c r="D2543">
        <v>73</v>
      </c>
      <c r="E2543" t="s">
        <v>1991</v>
      </c>
      <c r="F2543" t="s">
        <v>117</v>
      </c>
    </row>
    <row r="2544" spans="1:6" hidden="1">
      <c r="A2544">
        <v>2542</v>
      </c>
      <c r="B2544">
        <v>2882</v>
      </c>
      <c r="C2544" t="s">
        <v>4159</v>
      </c>
      <c r="D2544">
        <v>73</v>
      </c>
      <c r="E2544" t="s">
        <v>1983</v>
      </c>
      <c r="F2544" t="s">
        <v>117</v>
      </c>
    </row>
    <row r="2545" spans="1:6" hidden="1">
      <c r="A2545">
        <v>2543</v>
      </c>
      <c r="B2545">
        <v>2882</v>
      </c>
      <c r="C2545" t="s">
        <v>4160</v>
      </c>
      <c r="D2545">
        <v>73</v>
      </c>
      <c r="E2545" t="s">
        <v>1987</v>
      </c>
      <c r="F2545" t="s">
        <v>104</v>
      </c>
    </row>
    <row r="2546" spans="1:6" hidden="1">
      <c r="A2546">
        <v>2544</v>
      </c>
      <c r="B2546">
        <v>2882</v>
      </c>
      <c r="C2546" t="s">
        <v>4161</v>
      </c>
      <c r="D2546">
        <v>73</v>
      </c>
      <c r="E2546" t="s">
        <v>1985</v>
      </c>
      <c r="F2546" t="s">
        <v>2093</v>
      </c>
    </row>
    <row r="2547" spans="1:6" hidden="1">
      <c r="A2547">
        <v>2545</v>
      </c>
      <c r="B2547">
        <v>2882</v>
      </c>
      <c r="C2547" t="s">
        <v>1303</v>
      </c>
      <c r="D2547">
        <v>73</v>
      </c>
      <c r="E2547" t="s">
        <v>1988</v>
      </c>
      <c r="F2547" t="s">
        <v>117</v>
      </c>
    </row>
    <row r="2548" spans="1:6" hidden="1">
      <c r="A2548">
        <v>2546</v>
      </c>
      <c r="B2548">
        <v>2882</v>
      </c>
      <c r="C2548" t="s">
        <v>652</v>
      </c>
      <c r="D2548">
        <v>73</v>
      </c>
      <c r="E2548" t="s">
        <v>1997</v>
      </c>
      <c r="F2548" t="s">
        <v>2120</v>
      </c>
    </row>
    <row r="2549" spans="1:6" hidden="1">
      <c r="A2549">
        <v>2547</v>
      </c>
      <c r="B2549">
        <v>2882</v>
      </c>
      <c r="C2549" t="s">
        <v>4162</v>
      </c>
      <c r="D2549">
        <v>73</v>
      </c>
      <c r="E2549" t="s">
        <v>1979</v>
      </c>
      <c r="F2549" t="s">
        <v>97</v>
      </c>
    </row>
    <row r="2550" spans="1:6" hidden="1">
      <c r="A2550">
        <v>2548</v>
      </c>
      <c r="B2550">
        <v>2882</v>
      </c>
      <c r="C2550" t="s">
        <v>4163</v>
      </c>
      <c r="D2550">
        <v>73</v>
      </c>
      <c r="E2550" t="s">
        <v>1978</v>
      </c>
      <c r="F2550" t="s">
        <v>117</v>
      </c>
    </row>
    <row r="2551" spans="1:6" hidden="1">
      <c r="A2551">
        <v>2549</v>
      </c>
      <c r="B2551">
        <v>2882</v>
      </c>
      <c r="C2551" t="s">
        <v>4164</v>
      </c>
      <c r="D2551">
        <v>73</v>
      </c>
      <c r="E2551" t="s">
        <v>1978</v>
      </c>
      <c r="F2551" t="s">
        <v>97</v>
      </c>
    </row>
    <row r="2552" spans="1:6" hidden="1">
      <c r="A2552">
        <v>2550</v>
      </c>
      <c r="B2552">
        <v>2882</v>
      </c>
      <c r="C2552" t="s">
        <v>4165</v>
      </c>
      <c r="D2552">
        <v>73</v>
      </c>
      <c r="E2552" t="s">
        <v>1997</v>
      </c>
      <c r="F2552" t="s">
        <v>2011</v>
      </c>
    </row>
    <row r="2553" spans="1:6" hidden="1">
      <c r="A2553">
        <v>2551</v>
      </c>
      <c r="B2553">
        <v>2882</v>
      </c>
      <c r="C2553" t="s">
        <v>4166</v>
      </c>
      <c r="D2553">
        <v>73</v>
      </c>
      <c r="E2553" t="s">
        <v>2001</v>
      </c>
      <c r="F2553" t="s">
        <v>2000</v>
      </c>
    </row>
    <row r="2554" spans="1:6" hidden="1">
      <c r="A2554">
        <v>2552</v>
      </c>
      <c r="B2554">
        <v>2882</v>
      </c>
      <c r="C2554" t="s">
        <v>4167</v>
      </c>
      <c r="D2554">
        <v>73</v>
      </c>
      <c r="E2554" t="s">
        <v>1987</v>
      </c>
      <c r="F2554" t="s">
        <v>117</v>
      </c>
    </row>
    <row r="2555" spans="1:6" hidden="1">
      <c r="A2555">
        <v>2553</v>
      </c>
      <c r="B2555">
        <v>2882</v>
      </c>
      <c r="C2555" t="s">
        <v>4168</v>
      </c>
      <c r="D2555">
        <v>73</v>
      </c>
      <c r="E2555" t="s">
        <v>1987</v>
      </c>
      <c r="F2555" t="s">
        <v>2180</v>
      </c>
    </row>
    <row r="2556" spans="1:6" hidden="1">
      <c r="A2556">
        <v>2554</v>
      </c>
      <c r="B2556">
        <v>2882</v>
      </c>
      <c r="C2556" t="s">
        <v>4169</v>
      </c>
      <c r="D2556">
        <v>73</v>
      </c>
      <c r="E2556" t="s">
        <v>1997</v>
      </c>
      <c r="F2556" t="s">
        <v>126</v>
      </c>
    </row>
    <row r="2557" spans="1:6" hidden="1">
      <c r="A2557">
        <v>2555</v>
      </c>
      <c r="B2557">
        <v>2882</v>
      </c>
      <c r="C2557" t="s">
        <v>4170</v>
      </c>
      <c r="D2557">
        <v>73</v>
      </c>
      <c r="E2557" t="s">
        <v>1983</v>
      </c>
      <c r="F2557" t="s">
        <v>2045</v>
      </c>
    </row>
    <row r="2558" spans="1:6" hidden="1">
      <c r="A2558">
        <v>2556</v>
      </c>
      <c r="B2558">
        <v>2882</v>
      </c>
      <c r="C2558" t="s">
        <v>4171</v>
      </c>
      <c r="D2558">
        <v>73</v>
      </c>
      <c r="E2558" t="s">
        <v>1987</v>
      </c>
      <c r="F2558" t="s">
        <v>56</v>
      </c>
    </row>
    <row r="2559" spans="1:6" hidden="1">
      <c r="A2559">
        <v>2557</v>
      </c>
      <c r="B2559">
        <v>2882</v>
      </c>
      <c r="C2559" t="s">
        <v>4172</v>
      </c>
      <c r="D2559">
        <v>73</v>
      </c>
      <c r="E2559" t="s">
        <v>1983</v>
      </c>
      <c r="F2559" t="s">
        <v>2266</v>
      </c>
    </row>
    <row r="2560" spans="1:6" hidden="1">
      <c r="A2560">
        <v>2558</v>
      </c>
      <c r="B2560">
        <v>2882</v>
      </c>
      <c r="C2560" t="s">
        <v>4173</v>
      </c>
      <c r="D2560">
        <v>73</v>
      </c>
      <c r="E2560" t="s">
        <v>1985</v>
      </c>
      <c r="F2560" t="s">
        <v>82</v>
      </c>
    </row>
    <row r="2561" spans="1:6" hidden="1">
      <c r="A2561">
        <v>2559</v>
      </c>
      <c r="B2561">
        <v>2882</v>
      </c>
      <c r="C2561" t="s">
        <v>4174</v>
      </c>
      <c r="D2561">
        <v>73</v>
      </c>
      <c r="E2561" t="s">
        <v>1997</v>
      </c>
      <c r="F2561" t="s">
        <v>82</v>
      </c>
    </row>
    <row r="2562" spans="1:6" hidden="1">
      <c r="A2562">
        <v>2560</v>
      </c>
      <c r="B2562">
        <v>2882</v>
      </c>
      <c r="C2562" t="s">
        <v>4175</v>
      </c>
      <c r="D2562">
        <v>73</v>
      </c>
      <c r="E2562" t="s">
        <v>1983</v>
      </c>
      <c r="F2562" t="s">
        <v>97</v>
      </c>
    </row>
    <row r="2563" spans="1:6" hidden="1">
      <c r="A2563">
        <v>2561</v>
      </c>
      <c r="B2563">
        <v>2882</v>
      </c>
      <c r="C2563" t="s">
        <v>4176</v>
      </c>
      <c r="D2563">
        <v>73</v>
      </c>
      <c r="E2563" t="s">
        <v>1993</v>
      </c>
      <c r="F2563" t="s">
        <v>97</v>
      </c>
    </row>
    <row r="2564" spans="1:6" hidden="1">
      <c r="A2564">
        <v>2562</v>
      </c>
      <c r="B2564">
        <v>2882</v>
      </c>
      <c r="C2564" t="s">
        <v>4177</v>
      </c>
      <c r="D2564">
        <v>73</v>
      </c>
      <c r="E2564" t="s">
        <v>1997</v>
      </c>
      <c r="F2564" t="s">
        <v>117</v>
      </c>
    </row>
    <row r="2565" spans="1:6" hidden="1">
      <c r="A2565">
        <v>2563</v>
      </c>
      <c r="B2565">
        <v>2882</v>
      </c>
      <c r="C2565" t="s">
        <v>4178</v>
      </c>
      <c r="D2565">
        <v>73</v>
      </c>
      <c r="E2565" t="s">
        <v>1997</v>
      </c>
      <c r="F2565" t="s">
        <v>97</v>
      </c>
    </row>
    <row r="2566" spans="1:6" hidden="1">
      <c r="A2566">
        <v>2564</v>
      </c>
      <c r="B2566">
        <v>2882</v>
      </c>
      <c r="C2566" t="s">
        <v>4179</v>
      </c>
      <c r="D2566">
        <v>73</v>
      </c>
      <c r="E2566" t="s">
        <v>1982</v>
      </c>
      <c r="F2566" t="s">
        <v>97</v>
      </c>
    </row>
    <row r="2567" spans="1:6" hidden="1">
      <c r="A2567">
        <v>2565</v>
      </c>
      <c r="B2567">
        <v>2882</v>
      </c>
      <c r="C2567" t="s">
        <v>4180</v>
      </c>
      <c r="D2567">
        <v>73</v>
      </c>
      <c r="E2567" t="s">
        <v>1997</v>
      </c>
      <c r="F2567" t="s">
        <v>97</v>
      </c>
    </row>
    <row r="2568" spans="1:6" hidden="1">
      <c r="A2568">
        <v>2566</v>
      </c>
      <c r="B2568">
        <v>2882</v>
      </c>
      <c r="C2568" t="s">
        <v>4181</v>
      </c>
      <c r="D2568">
        <v>73</v>
      </c>
      <c r="E2568" t="s">
        <v>1985</v>
      </c>
      <c r="F2568" t="s">
        <v>97</v>
      </c>
    </row>
    <row r="2569" spans="1:6" hidden="1">
      <c r="A2569">
        <v>2567</v>
      </c>
      <c r="B2569">
        <v>2882</v>
      </c>
      <c r="C2569" t="s">
        <v>4182</v>
      </c>
      <c r="D2569">
        <v>73</v>
      </c>
      <c r="E2569" t="s">
        <v>1983</v>
      </c>
      <c r="F2569" t="s">
        <v>110</v>
      </c>
    </row>
    <row r="2570" spans="1:6" hidden="1">
      <c r="A2570">
        <v>2568</v>
      </c>
      <c r="B2570">
        <v>2882</v>
      </c>
      <c r="C2570" t="s">
        <v>4183</v>
      </c>
      <c r="D2570">
        <v>73</v>
      </c>
      <c r="E2570" t="s">
        <v>1985</v>
      </c>
      <c r="F2570" t="s">
        <v>104</v>
      </c>
    </row>
    <row r="2571" spans="1:6" hidden="1">
      <c r="A2571">
        <v>2569</v>
      </c>
      <c r="B2571">
        <v>2882</v>
      </c>
      <c r="C2571" t="s">
        <v>4184</v>
      </c>
      <c r="D2571">
        <v>73</v>
      </c>
      <c r="E2571" t="s">
        <v>1983</v>
      </c>
      <c r="F2571" t="s">
        <v>2715</v>
      </c>
    </row>
    <row r="2572" spans="1:6" hidden="1">
      <c r="A2572">
        <v>2570</v>
      </c>
      <c r="B2572">
        <v>2882</v>
      </c>
      <c r="C2572" t="s">
        <v>4185</v>
      </c>
      <c r="D2572">
        <v>73</v>
      </c>
      <c r="E2572" t="s">
        <v>1991</v>
      </c>
      <c r="F2572" t="s">
        <v>140</v>
      </c>
    </row>
    <row r="2573" spans="1:6" hidden="1">
      <c r="A2573">
        <v>2571</v>
      </c>
      <c r="B2573">
        <v>2882</v>
      </c>
      <c r="C2573" t="s">
        <v>4186</v>
      </c>
      <c r="D2573">
        <v>73</v>
      </c>
      <c r="E2573" t="s">
        <v>1982</v>
      </c>
      <c r="F2573" t="s">
        <v>70</v>
      </c>
    </row>
    <row r="2574" spans="1:6" hidden="1">
      <c r="A2574">
        <v>2572</v>
      </c>
      <c r="B2574">
        <v>2882</v>
      </c>
      <c r="C2574" t="s">
        <v>4187</v>
      </c>
      <c r="D2574">
        <v>73</v>
      </c>
      <c r="E2574" t="s">
        <v>1979</v>
      </c>
      <c r="F2574" t="s">
        <v>2000</v>
      </c>
    </row>
    <row r="2575" spans="1:6" hidden="1">
      <c r="A2575">
        <v>2573</v>
      </c>
      <c r="B2575">
        <v>2882</v>
      </c>
      <c r="C2575" t="s">
        <v>4188</v>
      </c>
      <c r="D2575">
        <v>73</v>
      </c>
      <c r="E2575" t="s">
        <v>1978</v>
      </c>
      <c r="F2575" t="s">
        <v>2569</v>
      </c>
    </row>
    <row r="2576" spans="1:6" hidden="1">
      <c r="A2576">
        <v>2574</v>
      </c>
      <c r="B2576">
        <v>2882</v>
      </c>
      <c r="C2576" t="s">
        <v>4189</v>
      </c>
      <c r="D2576">
        <v>73</v>
      </c>
      <c r="E2576" t="s">
        <v>1983</v>
      </c>
      <c r="F2576" t="s">
        <v>2057</v>
      </c>
    </row>
    <row r="2577" spans="1:6" hidden="1">
      <c r="A2577">
        <v>2575</v>
      </c>
      <c r="B2577">
        <v>2882</v>
      </c>
      <c r="C2577" t="s">
        <v>4190</v>
      </c>
      <c r="D2577">
        <v>73</v>
      </c>
      <c r="E2577" t="s">
        <v>1978</v>
      </c>
      <c r="F2577" t="s">
        <v>70</v>
      </c>
    </row>
    <row r="2578" spans="1:6" hidden="1">
      <c r="A2578">
        <v>2576</v>
      </c>
      <c r="B2578">
        <v>2882</v>
      </c>
      <c r="C2578" t="s">
        <v>4191</v>
      </c>
      <c r="D2578">
        <v>73</v>
      </c>
      <c r="E2578" t="s">
        <v>1979</v>
      </c>
      <c r="F2578" t="s">
        <v>2000</v>
      </c>
    </row>
    <row r="2579" spans="1:6" hidden="1">
      <c r="A2579">
        <v>2577</v>
      </c>
      <c r="B2579">
        <v>2882</v>
      </c>
      <c r="C2579" t="s">
        <v>4192</v>
      </c>
      <c r="D2579">
        <v>73</v>
      </c>
      <c r="E2579" t="s">
        <v>1985</v>
      </c>
      <c r="F2579" t="s">
        <v>2000</v>
      </c>
    </row>
    <row r="2580" spans="1:6" hidden="1">
      <c r="A2580">
        <v>2347</v>
      </c>
      <c r="B2580">
        <v>2882</v>
      </c>
      <c r="C2580" t="s">
        <v>4193</v>
      </c>
      <c r="D2580">
        <v>73</v>
      </c>
      <c r="E2580" t="s">
        <v>1978</v>
      </c>
      <c r="F2580" t="s">
        <v>51</v>
      </c>
    </row>
    <row r="2581" spans="1:6" hidden="1">
      <c r="A2581">
        <v>2579</v>
      </c>
      <c r="B2581">
        <v>2882</v>
      </c>
      <c r="C2581" t="s">
        <v>4194</v>
      </c>
      <c r="D2581">
        <v>73</v>
      </c>
      <c r="E2581" t="s">
        <v>1978</v>
      </c>
      <c r="F2581" t="s">
        <v>2120</v>
      </c>
    </row>
    <row r="2582" spans="1:6" hidden="1">
      <c r="A2582">
        <v>2580</v>
      </c>
      <c r="B2582">
        <v>2882</v>
      </c>
      <c r="C2582" t="s">
        <v>4195</v>
      </c>
      <c r="D2582">
        <v>73</v>
      </c>
      <c r="E2582" t="s">
        <v>1985</v>
      </c>
      <c r="F2582" t="s">
        <v>106</v>
      </c>
    </row>
    <row r="2583" spans="1:6" hidden="1">
      <c r="A2583">
        <v>2581</v>
      </c>
      <c r="B2583">
        <v>2882</v>
      </c>
      <c r="C2583" t="s">
        <v>4196</v>
      </c>
      <c r="D2583">
        <v>73</v>
      </c>
      <c r="E2583" t="s">
        <v>1979</v>
      </c>
      <c r="F2583" t="s">
        <v>126</v>
      </c>
    </row>
    <row r="2584" spans="1:6" hidden="1">
      <c r="A2584">
        <v>2582</v>
      </c>
      <c r="B2584">
        <v>2882</v>
      </c>
      <c r="C2584" t="s">
        <v>4197</v>
      </c>
      <c r="D2584">
        <v>73</v>
      </c>
      <c r="E2584" t="s">
        <v>1997</v>
      </c>
      <c r="F2584" t="s">
        <v>117</v>
      </c>
    </row>
    <row r="2585" spans="1:6" hidden="1">
      <c r="A2585">
        <v>2583</v>
      </c>
      <c r="B2585">
        <v>2882</v>
      </c>
      <c r="C2585" t="s">
        <v>4198</v>
      </c>
      <c r="D2585">
        <v>73</v>
      </c>
      <c r="E2585" t="s">
        <v>1982</v>
      </c>
      <c r="F2585" t="s">
        <v>2314</v>
      </c>
    </row>
    <row r="2586" spans="1:6" hidden="1">
      <c r="A2586">
        <v>2584</v>
      </c>
      <c r="B2586">
        <v>2882</v>
      </c>
      <c r="C2586" t="s">
        <v>4199</v>
      </c>
      <c r="D2586">
        <v>73</v>
      </c>
      <c r="E2586" t="s">
        <v>1993</v>
      </c>
      <c r="F2586" t="s">
        <v>106</v>
      </c>
    </row>
    <row r="2587" spans="1:6" hidden="1">
      <c r="A2587">
        <v>2585</v>
      </c>
      <c r="B2587">
        <v>2882</v>
      </c>
      <c r="C2587" t="s">
        <v>4200</v>
      </c>
      <c r="D2587">
        <v>73</v>
      </c>
      <c r="E2587" t="s">
        <v>1978</v>
      </c>
      <c r="F2587" t="s">
        <v>70</v>
      </c>
    </row>
    <row r="2588" spans="1:6" hidden="1">
      <c r="A2588">
        <v>2586</v>
      </c>
      <c r="B2588">
        <v>2882</v>
      </c>
      <c r="C2588" t="s">
        <v>4201</v>
      </c>
      <c r="D2588">
        <v>73</v>
      </c>
      <c r="E2588" t="s">
        <v>1993</v>
      </c>
      <c r="F2588" t="s">
        <v>2715</v>
      </c>
    </row>
    <row r="2589" spans="1:6" hidden="1">
      <c r="A2589">
        <v>2587</v>
      </c>
      <c r="B2589">
        <v>2882</v>
      </c>
      <c r="C2589" t="s">
        <v>918</v>
      </c>
      <c r="D2589">
        <v>73</v>
      </c>
      <c r="E2589" t="s">
        <v>1983</v>
      </c>
      <c r="F2589" t="s">
        <v>84</v>
      </c>
    </row>
    <row r="2590" spans="1:6" hidden="1">
      <c r="A2590">
        <v>2588</v>
      </c>
      <c r="B2590">
        <v>2882</v>
      </c>
      <c r="C2590" t="s">
        <v>4202</v>
      </c>
      <c r="D2590">
        <v>73</v>
      </c>
      <c r="E2590" t="s">
        <v>1985</v>
      </c>
      <c r="F2590" t="s">
        <v>135</v>
      </c>
    </row>
    <row r="2591" spans="1:6" hidden="1">
      <c r="A2591">
        <v>2589</v>
      </c>
      <c r="B2591">
        <v>2882</v>
      </c>
      <c r="C2591" t="s">
        <v>4203</v>
      </c>
      <c r="D2591">
        <v>73</v>
      </c>
      <c r="E2591" t="s">
        <v>1978</v>
      </c>
      <c r="F2591" t="s">
        <v>126</v>
      </c>
    </row>
    <row r="2592" spans="1:6" hidden="1">
      <c r="A2592">
        <v>2590</v>
      </c>
      <c r="B2592">
        <v>2882</v>
      </c>
      <c r="C2592" t="s">
        <v>4204</v>
      </c>
      <c r="D2592">
        <v>73</v>
      </c>
      <c r="E2592" t="s">
        <v>1997</v>
      </c>
      <c r="F2592" t="s">
        <v>115</v>
      </c>
    </row>
    <row r="2593" spans="1:6" hidden="1">
      <c r="A2593">
        <v>2591</v>
      </c>
      <c r="B2593">
        <v>2882</v>
      </c>
      <c r="C2593" t="s">
        <v>4205</v>
      </c>
      <c r="D2593">
        <v>73</v>
      </c>
      <c r="E2593" t="s">
        <v>1997</v>
      </c>
      <c r="F2593" t="s">
        <v>88</v>
      </c>
    </row>
    <row r="2594" spans="1:6" hidden="1">
      <c r="A2594">
        <v>2592</v>
      </c>
      <c r="B2594">
        <v>2882</v>
      </c>
      <c r="C2594" t="s">
        <v>4206</v>
      </c>
      <c r="D2594">
        <v>73</v>
      </c>
      <c r="E2594" t="s">
        <v>1993</v>
      </c>
      <c r="F2594" t="s">
        <v>2093</v>
      </c>
    </row>
    <row r="2595" spans="1:6" hidden="1">
      <c r="A2595">
        <v>2593</v>
      </c>
      <c r="B2595">
        <v>2882</v>
      </c>
      <c r="C2595" t="s">
        <v>4207</v>
      </c>
      <c r="D2595">
        <v>73</v>
      </c>
      <c r="E2595" t="s">
        <v>1983</v>
      </c>
      <c r="F2595" t="s">
        <v>117</v>
      </c>
    </row>
    <row r="2596" spans="1:6" hidden="1">
      <c r="A2596">
        <v>2594</v>
      </c>
      <c r="B2596">
        <v>2882</v>
      </c>
      <c r="C2596" t="s">
        <v>542</v>
      </c>
      <c r="D2596">
        <v>73</v>
      </c>
      <c r="E2596" t="s">
        <v>1991</v>
      </c>
      <c r="F2596" t="s">
        <v>53</v>
      </c>
    </row>
    <row r="2597" spans="1:6" hidden="1">
      <c r="A2597">
        <v>2595</v>
      </c>
      <c r="B2597">
        <v>2882</v>
      </c>
      <c r="C2597" t="s">
        <v>4208</v>
      </c>
      <c r="D2597">
        <v>73</v>
      </c>
      <c r="E2597" t="s">
        <v>1985</v>
      </c>
      <c r="F2597" t="s">
        <v>135</v>
      </c>
    </row>
    <row r="2598" spans="1:6" hidden="1">
      <c r="A2598">
        <v>2596</v>
      </c>
      <c r="B2598">
        <v>2882</v>
      </c>
      <c r="C2598" t="s">
        <v>4209</v>
      </c>
      <c r="D2598">
        <v>73</v>
      </c>
      <c r="E2598" t="s">
        <v>1979</v>
      </c>
      <c r="F2598" t="s">
        <v>122</v>
      </c>
    </row>
    <row r="2599" spans="1:6" hidden="1">
      <c r="A2599">
        <v>2597</v>
      </c>
      <c r="B2599">
        <v>2882</v>
      </c>
      <c r="C2599" t="s">
        <v>4210</v>
      </c>
      <c r="D2599">
        <v>73</v>
      </c>
      <c r="E2599" t="s">
        <v>1979</v>
      </c>
      <c r="F2599" t="s">
        <v>2120</v>
      </c>
    </row>
    <row r="2600" spans="1:6" hidden="1">
      <c r="A2600">
        <v>2598</v>
      </c>
      <c r="B2600">
        <v>2882</v>
      </c>
      <c r="C2600" t="s">
        <v>4211</v>
      </c>
      <c r="D2600">
        <v>73</v>
      </c>
      <c r="E2600" t="s">
        <v>1983</v>
      </c>
      <c r="F2600" t="s">
        <v>135</v>
      </c>
    </row>
    <row r="2601" spans="1:6" hidden="1">
      <c r="A2601">
        <v>2599</v>
      </c>
      <c r="B2601">
        <v>2882</v>
      </c>
      <c r="C2601" t="s">
        <v>4212</v>
      </c>
      <c r="D2601">
        <v>73</v>
      </c>
      <c r="E2601" t="s">
        <v>1988</v>
      </c>
      <c r="F2601" t="s">
        <v>135</v>
      </c>
    </row>
    <row r="2602" spans="1:6" hidden="1">
      <c r="A2602">
        <v>2600</v>
      </c>
      <c r="B2602">
        <v>2882</v>
      </c>
      <c r="C2602" t="s">
        <v>4213</v>
      </c>
      <c r="D2602">
        <v>73</v>
      </c>
      <c r="E2602" t="s">
        <v>1988</v>
      </c>
      <c r="F2602" t="s">
        <v>2672</v>
      </c>
    </row>
    <row r="2603" spans="1:6" hidden="1">
      <c r="A2603">
        <v>2601</v>
      </c>
      <c r="B2603">
        <v>2882</v>
      </c>
      <c r="C2603" t="s">
        <v>4214</v>
      </c>
      <c r="D2603">
        <v>73</v>
      </c>
      <c r="E2603" t="s">
        <v>1983</v>
      </c>
      <c r="F2603" t="s">
        <v>2093</v>
      </c>
    </row>
    <row r="2604" spans="1:6" hidden="1">
      <c r="A2604">
        <v>2602</v>
      </c>
      <c r="B2604">
        <v>2882</v>
      </c>
      <c r="C2604" t="s">
        <v>4215</v>
      </c>
      <c r="D2604">
        <v>73</v>
      </c>
      <c r="E2604" t="s">
        <v>1978</v>
      </c>
      <c r="F2604" t="s">
        <v>2017</v>
      </c>
    </row>
    <row r="2605" spans="1:6" hidden="1">
      <c r="A2605">
        <v>2603</v>
      </c>
      <c r="B2605">
        <v>2882</v>
      </c>
      <c r="C2605" t="s">
        <v>4216</v>
      </c>
      <c r="D2605">
        <v>73</v>
      </c>
      <c r="E2605" t="s">
        <v>2001</v>
      </c>
      <c r="F2605" t="s">
        <v>2075</v>
      </c>
    </row>
    <row r="2606" spans="1:6" hidden="1">
      <c r="A2606">
        <v>4677</v>
      </c>
      <c r="B2606">
        <v>5037</v>
      </c>
      <c r="C2606" t="s">
        <v>473</v>
      </c>
      <c r="D2606">
        <v>70</v>
      </c>
      <c r="E2606" t="s">
        <v>1982</v>
      </c>
      <c r="F2606" t="s">
        <v>1792</v>
      </c>
    </row>
    <row r="2607" spans="1:6" hidden="1">
      <c r="A2607">
        <v>2605</v>
      </c>
      <c r="B2607">
        <v>2882</v>
      </c>
      <c r="C2607" t="s">
        <v>4217</v>
      </c>
      <c r="D2607">
        <v>73</v>
      </c>
      <c r="E2607" t="s">
        <v>1979</v>
      </c>
      <c r="F2607" t="s">
        <v>82</v>
      </c>
    </row>
    <row r="2608" spans="1:6" hidden="1">
      <c r="A2608">
        <v>3313</v>
      </c>
      <c r="B2608">
        <v>4260</v>
      </c>
      <c r="C2608" t="s">
        <v>4218</v>
      </c>
      <c r="D2608">
        <v>71</v>
      </c>
      <c r="E2608" t="s">
        <v>1988</v>
      </c>
      <c r="F2608" t="s">
        <v>86</v>
      </c>
    </row>
    <row r="2609" spans="1:6" hidden="1">
      <c r="A2609">
        <v>2607</v>
      </c>
      <c r="B2609">
        <v>2882</v>
      </c>
      <c r="C2609" t="s">
        <v>894</v>
      </c>
      <c r="D2609">
        <v>73</v>
      </c>
      <c r="E2609" t="s">
        <v>1982</v>
      </c>
      <c r="F2609" t="s">
        <v>82</v>
      </c>
    </row>
    <row r="2610" spans="1:6" hidden="1">
      <c r="A2610">
        <v>2608</v>
      </c>
      <c r="B2610">
        <v>2882</v>
      </c>
      <c r="C2610" t="s">
        <v>4219</v>
      </c>
      <c r="D2610">
        <v>73</v>
      </c>
      <c r="E2610" t="s">
        <v>1993</v>
      </c>
      <c r="F2610" t="s">
        <v>56</v>
      </c>
    </row>
    <row r="2611" spans="1:6" hidden="1">
      <c r="A2611">
        <v>2609</v>
      </c>
      <c r="B2611">
        <v>2882</v>
      </c>
      <c r="C2611" t="s">
        <v>4220</v>
      </c>
      <c r="D2611">
        <v>73</v>
      </c>
      <c r="E2611" t="s">
        <v>1985</v>
      </c>
      <c r="F2611" t="s">
        <v>2111</v>
      </c>
    </row>
    <row r="2612" spans="1:6" hidden="1">
      <c r="A2612">
        <v>2610</v>
      </c>
      <c r="B2612">
        <v>2882</v>
      </c>
      <c r="C2612" t="s">
        <v>4221</v>
      </c>
      <c r="D2612">
        <v>73</v>
      </c>
      <c r="E2612" t="s">
        <v>1985</v>
      </c>
      <c r="F2612" t="s">
        <v>97</v>
      </c>
    </row>
    <row r="2613" spans="1:6" hidden="1">
      <c r="A2613">
        <v>2611</v>
      </c>
      <c r="B2613">
        <v>2882</v>
      </c>
      <c r="C2613" t="s">
        <v>4222</v>
      </c>
      <c r="D2613">
        <v>73</v>
      </c>
      <c r="E2613" t="s">
        <v>1979</v>
      </c>
      <c r="F2613" t="s">
        <v>53</v>
      </c>
    </row>
    <row r="2614" spans="1:6" hidden="1">
      <c r="A2614">
        <v>2612</v>
      </c>
      <c r="B2614">
        <v>2882</v>
      </c>
      <c r="C2614" t="s">
        <v>4223</v>
      </c>
      <c r="D2614">
        <v>73</v>
      </c>
      <c r="E2614" t="s">
        <v>1978</v>
      </c>
      <c r="F2614" t="s">
        <v>97</v>
      </c>
    </row>
    <row r="2615" spans="1:6" hidden="1">
      <c r="A2615">
        <v>2613</v>
      </c>
      <c r="B2615">
        <v>2882</v>
      </c>
      <c r="C2615" t="s">
        <v>1287</v>
      </c>
      <c r="D2615">
        <v>73</v>
      </c>
      <c r="E2615" t="s">
        <v>1993</v>
      </c>
      <c r="F2615" t="s">
        <v>115</v>
      </c>
    </row>
    <row r="2616" spans="1:6" hidden="1">
      <c r="A2616">
        <v>2614</v>
      </c>
      <c r="B2616">
        <v>2882</v>
      </c>
      <c r="C2616" t="s">
        <v>4224</v>
      </c>
      <c r="D2616">
        <v>73</v>
      </c>
      <c r="E2616" t="s">
        <v>1983</v>
      </c>
      <c r="F2616" t="s">
        <v>2093</v>
      </c>
    </row>
    <row r="2617" spans="1:6" hidden="1">
      <c r="A2617">
        <v>2615</v>
      </c>
      <c r="B2617">
        <v>2882</v>
      </c>
      <c r="C2617" t="s">
        <v>4225</v>
      </c>
      <c r="D2617">
        <v>73</v>
      </c>
      <c r="E2617" t="s">
        <v>1993</v>
      </c>
      <c r="F2617" t="s">
        <v>2045</v>
      </c>
    </row>
    <row r="2618" spans="1:6" hidden="1">
      <c r="A2618">
        <v>2616</v>
      </c>
      <c r="B2618">
        <v>2882</v>
      </c>
      <c r="C2618" t="s">
        <v>4226</v>
      </c>
      <c r="D2618">
        <v>73</v>
      </c>
      <c r="E2618" t="s">
        <v>1983</v>
      </c>
      <c r="F2618" t="s">
        <v>102</v>
      </c>
    </row>
    <row r="2619" spans="1:6" hidden="1">
      <c r="A2619">
        <v>2617</v>
      </c>
      <c r="B2619">
        <v>2882</v>
      </c>
      <c r="C2619" t="s">
        <v>1506</v>
      </c>
      <c r="D2619">
        <v>73</v>
      </c>
      <c r="E2619" t="s">
        <v>1979</v>
      </c>
      <c r="F2619" t="s">
        <v>135</v>
      </c>
    </row>
    <row r="2620" spans="1:6" hidden="1">
      <c r="A2620">
        <v>2618</v>
      </c>
      <c r="B2620">
        <v>2882</v>
      </c>
      <c r="C2620" t="s">
        <v>4227</v>
      </c>
      <c r="D2620">
        <v>73</v>
      </c>
      <c r="E2620" t="s">
        <v>1985</v>
      </c>
      <c r="F2620" t="s">
        <v>70</v>
      </c>
    </row>
    <row r="2621" spans="1:6" hidden="1">
      <c r="A2621">
        <v>2619</v>
      </c>
      <c r="B2621">
        <v>2882</v>
      </c>
      <c r="C2621" t="s">
        <v>4228</v>
      </c>
      <c r="D2621">
        <v>73</v>
      </c>
      <c r="E2621" t="s">
        <v>1978</v>
      </c>
      <c r="F2621" t="s">
        <v>2128</v>
      </c>
    </row>
    <row r="2622" spans="1:6" hidden="1">
      <c r="A2622">
        <v>2620</v>
      </c>
      <c r="B2622">
        <v>2882</v>
      </c>
      <c r="C2622" t="s">
        <v>4229</v>
      </c>
      <c r="D2622">
        <v>73</v>
      </c>
      <c r="E2622" t="s">
        <v>1979</v>
      </c>
      <c r="F2622" t="s">
        <v>2715</v>
      </c>
    </row>
    <row r="2623" spans="1:6" hidden="1">
      <c r="A2623">
        <v>2621</v>
      </c>
      <c r="B2623">
        <v>2882</v>
      </c>
      <c r="C2623" t="s">
        <v>4230</v>
      </c>
      <c r="D2623">
        <v>73</v>
      </c>
      <c r="E2623" t="s">
        <v>1991</v>
      </c>
      <c r="F2623" t="s">
        <v>115</v>
      </c>
    </row>
    <row r="2624" spans="1:6" hidden="1">
      <c r="A2624">
        <v>2622</v>
      </c>
      <c r="B2624">
        <v>2882</v>
      </c>
      <c r="C2624" t="s">
        <v>1435</v>
      </c>
      <c r="D2624">
        <v>73</v>
      </c>
      <c r="E2624" t="s">
        <v>1983</v>
      </c>
      <c r="F2624" t="s">
        <v>135</v>
      </c>
    </row>
    <row r="2625" spans="1:6" hidden="1">
      <c r="A2625">
        <v>2623</v>
      </c>
      <c r="B2625">
        <v>2882</v>
      </c>
      <c r="C2625" t="s">
        <v>4231</v>
      </c>
      <c r="D2625">
        <v>73</v>
      </c>
      <c r="E2625" t="s">
        <v>1987</v>
      </c>
      <c r="F2625" t="s">
        <v>2045</v>
      </c>
    </row>
    <row r="2626" spans="1:6" hidden="1">
      <c r="A2626">
        <v>2624</v>
      </c>
      <c r="B2626">
        <v>2882</v>
      </c>
      <c r="C2626" t="s">
        <v>4232</v>
      </c>
      <c r="D2626">
        <v>73</v>
      </c>
      <c r="E2626" t="s">
        <v>1997</v>
      </c>
      <c r="F2626" t="s">
        <v>2045</v>
      </c>
    </row>
    <row r="2627" spans="1:6" hidden="1">
      <c r="A2627">
        <v>2625</v>
      </c>
      <c r="B2627">
        <v>2882</v>
      </c>
      <c r="C2627" t="s">
        <v>4233</v>
      </c>
      <c r="D2627">
        <v>73</v>
      </c>
      <c r="E2627" t="s">
        <v>1979</v>
      </c>
      <c r="F2627" t="s">
        <v>2314</v>
      </c>
    </row>
    <row r="2628" spans="1:6" hidden="1">
      <c r="A2628">
        <v>2626</v>
      </c>
      <c r="B2628">
        <v>2882</v>
      </c>
      <c r="C2628" t="s">
        <v>4234</v>
      </c>
      <c r="D2628">
        <v>73</v>
      </c>
      <c r="E2628" t="s">
        <v>1993</v>
      </c>
      <c r="F2628" t="s">
        <v>2045</v>
      </c>
    </row>
    <row r="2629" spans="1:6" hidden="1">
      <c r="A2629">
        <v>2627</v>
      </c>
      <c r="B2629">
        <v>2882</v>
      </c>
      <c r="C2629" t="s">
        <v>4235</v>
      </c>
      <c r="D2629">
        <v>73</v>
      </c>
      <c r="E2629" t="s">
        <v>1988</v>
      </c>
      <c r="F2629" t="s">
        <v>106</v>
      </c>
    </row>
    <row r="2630" spans="1:6" hidden="1">
      <c r="A2630">
        <v>2628</v>
      </c>
      <c r="B2630">
        <v>2882</v>
      </c>
      <c r="C2630" t="s">
        <v>4236</v>
      </c>
      <c r="D2630">
        <v>73</v>
      </c>
      <c r="E2630" t="s">
        <v>1982</v>
      </c>
      <c r="F2630" t="s">
        <v>106</v>
      </c>
    </row>
    <row r="2631" spans="1:6" hidden="1">
      <c r="A2631">
        <v>2629</v>
      </c>
      <c r="B2631">
        <v>2882</v>
      </c>
      <c r="C2631" t="s">
        <v>4237</v>
      </c>
      <c r="D2631">
        <v>73</v>
      </c>
      <c r="E2631" t="s">
        <v>1978</v>
      </c>
      <c r="F2631" t="s">
        <v>2093</v>
      </c>
    </row>
    <row r="2632" spans="1:6" hidden="1">
      <c r="A2632">
        <v>2630</v>
      </c>
      <c r="B2632">
        <v>2882</v>
      </c>
      <c r="C2632" t="s">
        <v>4238</v>
      </c>
      <c r="D2632">
        <v>73</v>
      </c>
      <c r="E2632" t="s">
        <v>1997</v>
      </c>
      <c r="F2632" t="s">
        <v>2029</v>
      </c>
    </row>
    <row r="2633" spans="1:6" hidden="1">
      <c r="A2633">
        <v>2631</v>
      </c>
      <c r="B2633">
        <v>2882</v>
      </c>
      <c r="C2633" t="s">
        <v>752</v>
      </c>
      <c r="D2633">
        <v>73</v>
      </c>
      <c r="E2633" t="s">
        <v>1979</v>
      </c>
      <c r="F2633" t="s">
        <v>70</v>
      </c>
    </row>
    <row r="2634" spans="1:6" hidden="1">
      <c r="A2634">
        <v>2632</v>
      </c>
      <c r="B2634">
        <v>2882</v>
      </c>
      <c r="C2634" t="s">
        <v>4239</v>
      </c>
      <c r="D2634">
        <v>73</v>
      </c>
      <c r="E2634" t="s">
        <v>1987</v>
      </c>
      <c r="F2634" t="s">
        <v>70</v>
      </c>
    </row>
    <row r="2635" spans="1:6" hidden="1">
      <c r="A2635">
        <v>2633</v>
      </c>
      <c r="B2635">
        <v>2882</v>
      </c>
      <c r="C2635" t="s">
        <v>4240</v>
      </c>
      <c r="D2635">
        <v>73</v>
      </c>
      <c r="E2635" t="s">
        <v>1983</v>
      </c>
      <c r="F2635" t="s">
        <v>97</v>
      </c>
    </row>
    <row r="2636" spans="1:6" hidden="1">
      <c r="A2636">
        <v>2634</v>
      </c>
      <c r="B2636">
        <v>2882</v>
      </c>
      <c r="C2636" t="s">
        <v>4241</v>
      </c>
      <c r="D2636">
        <v>73</v>
      </c>
      <c r="E2636" t="s">
        <v>1983</v>
      </c>
      <c r="F2636" t="s">
        <v>88</v>
      </c>
    </row>
    <row r="2637" spans="1:6" hidden="1">
      <c r="A2637">
        <v>2635</v>
      </c>
      <c r="B2637">
        <v>2882</v>
      </c>
      <c r="C2637" t="s">
        <v>4242</v>
      </c>
      <c r="D2637">
        <v>73</v>
      </c>
      <c r="E2637" t="s">
        <v>1983</v>
      </c>
      <c r="F2637" t="s">
        <v>2011</v>
      </c>
    </row>
    <row r="2638" spans="1:6" hidden="1">
      <c r="A2638">
        <v>2636</v>
      </c>
      <c r="B2638">
        <v>2882</v>
      </c>
      <c r="C2638" t="s">
        <v>4243</v>
      </c>
      <c r="D2638">
        <v>73</v>
      </c>
      <c r="E2638" t="s">
        <v>2001</v>
      </c>
      <c r="F2638" t="s">
        <v>117</v>
      </c>
    </row>
    <row r="2639" spans="1:6" hidden="1">
      <c r="A2639">
        <v>2637</v>
      </c>
      <c r="B2639">
        <v>2882</v>
      </c>
      <c r="C2639" t="s">
        <v>672</v>
      </c>
      <c r="D2639">
        <v>73</v>
      </c>
      <c r="E2639" t="s">
        <v>1983</v>
      </c>
      <c r="F2639" t="s">
        <v>64</v>
      </c>
    </row>
    <row r="2640" spans="1:6" hidden="1">
      <c r="A2640">
        <v>2638</v>
      </c>
      <c r="B2640">
        <v>2882</v>
      </c>
      <c r="C2640" t="s">
        <v>4244</v>
      </c>
      <c r="D2640">
        <v>73</v>
      </c>
      <c r="E2640" t="s">
        <v>1983</v>
      </c>
      <c r="F2640" t="s">
        <v>2057</v>
      </c>
    </row>
    <row r="2641" spans="1:6" hidden="1">
      <c r="A2641">
        <v>2639</v>
      </c>
      <c r="B2641">
        <v>2882</v>
      </c>
      <c r="C2641" t="s">
        <v>4245</v>
      </c>
      <c r="D2641">
        <v>73</v>
      </c>
      <c r="E2641" t="s">
        <v>1987</v>
      </c>
      <c r="F2641" t="s">
        <v>88</v>
      </c>
    </row>
    <row r="2642" spans="1:6" hidden="1">
      <c r="A2642">
        <v>2640</v>
      </c>
      <c r="B2642">
        <v>2882</v>
      </c>
      <c r="C2642" t="s">
        <v>4246</v>
      </c>
      <c r="D2642">
        <v>73</v>
      </c>
      <c r="E2642" t="s">
        <v>1982</v>
      </c>
      <c r="F2642" t="s">
        <v>115</v>
      </c>
    </row>
    <row r="2643" spans="1:6" hidden="1">
      <c r="A2643">
        <v>2641</v>
      </c>
      <c r="B2643">
        <v>2882</v>
      </c>
      <c r="C2643" t="s">
        <v>4247</v>
      </c>
      <c r="D2643">
        <v>73</v>
      </c>
      <c r="E2643" t="s">
        <v>1987</v>
      </c>
      <c r="F2643" t="s">
        <v>126</v>
      </c>
    </row>
    <row r="2644" spans="1:6" hidden="1">
      <c r="A2644">
        <v>2642</v>
      </c>
      <c r="B2644">
        <v>2882</v>
      </c>
      <c r="C2644" t="s">
        <v>4248</v>
      </c>
      <c r="D2644">
        <v>73</v>
      </c>
      <c r="E2644" t="s">
        <v>1983</v>
      </c>
      <c r="F2644" t="s">
        <v>64</v>
      </c>
    </row>
    <row r="2645" spans="1:6" hidden="1">
      <c r="A2645">
        <v>2643</v>
      </c>
      <c r="B2645">
        <v>2882</v>
      </c>
      <c r="C2645" t="s">
        <v>4249</v>
      </c>
      <c r="D2645">
        <v>73</v>
      </c>
      <c r="E2645" t="s">
        <v>1991</v>
      </c>
      <c r="F2645" t="s">
        <v>133</v>
      </c>
    </row>
    <row r="2646" spans="1:6" hidden="1">
      <c r="A2646">
        <v>2644</v>
      </c>
      <c r="B2646">
        <v>2882</v>
      </c>
      <c r="C2646" t="s">
        <v>4250</v>
      </c>
      <c r="D2646">
        <v>73</v>
      </c>
      <c r="E2646" t="s">
        <v>2001</v>
      </c>
      <c r="F2646" t="s">
        <v>64</v>
      </c>
    </row>
    <row r="2647" spans="1:6" hidden="1">
      <c r="A2647">
        <v>2645</v>
      </c>
      <c r="B2647">
        <v>2882</v>
      </c>
      <c r="C2647" t="s">
        <v>4251</v>
      </c>
      <c r="D2647">
        <v>73</v>
      </c>
      <c r="E2647" t="s">
        <v>1978</v>
      </c>
      <c r="F2647" t="s">
        <v>97</v>
      </c>
    </row>
    <row r="2648" spans="1:6" hidden="1">
      <c r="A2648">
        <v>2646</v>
      </c>
      <c r="B2648">
        <v>2882</v>
      </c>
      <c r="C2648" t="s">
        <v>4252</v>
      </c>
      <c r="D2648">
        <v>73</v>
      </c>
      <c r="E2648" t="s">
        <v>1993</v>
      </c>
      <c r="F2648" t="s">
        <v>97</v>
      </c>
    </row>
    <row r="2649" spans="1:6" hidden="1">
      <c r="A2649">
        <v>2647</v>
      </c>
      <c r="B2649">
        <v>2882</v>
      </c>
      <c r="C2649" t="s">
        <v>4253</v>
      </c>
      <c r="D2649">
        <v>73</v>
      </c>
      <c r="E2649" t="s">
        <v>1987</v>
      </c>
      <c r="F2649" t="s">
        <v>2000</v>
      </c>
    </row>
    <row r="2650" spans="1:6" hidden="1">
      <c r="A2650">
        <v>2648</v>
      </c>
      <c r="B2650">
        <v>2882</v>
      </c>
      <c r="C2650" t="s">
        <v>4254</v>
      </c>
      <c r="D2650">
        <v>73</v>
      </c>
      <c r="E2650" t="s">
        <v>2001</v>
      </c>
      <c r="F2650" t="s">
        <v>2011</v>
      </c>
    </row>
    <row r="2651" spans="1:6" hidden="1">
      <c r="A2651">
        <v>2649</v>
      </c>
      <c r="B2651">
        <v>2882</v>
      </c>
      <c r="C2651" t="s">
        <v>4255</v>
      </c>
      <c r="D2651">
        <v>73</v>
      </c>
      <c r="E2651" t="s">
        <v>1983</v>
      </c>
      <c r="F2651" t="s">
        <v>2192</v>
      </c>
    </row>
    <row r="2652" spans="1:6" hidden="1">
      <c r="A2652">
        <v>2136</v>
      </c>
      <c r="B2652">
        <v>2318</v>
      </c>
      <c r="C2652" t="s">
        <v>4256</v>
      </c>
      <c r="D2652">
        <v>74</v>
      </c>
      <c r="E2652" t="s">
        <v>1983</v>
      </c>
      <c r="F2652" t="s">
        <v>51</v>
      </c>
    </row>
    <row r="2653" spans="1:6" hidden="1">
      <c r="A2653">
        <v>2651</v>
      </c>
      <c r="B2653">
        <v>2882</v>
      </c>
      <c r="C2653" t="s">
        <v>4257</v>
      </c>
      <c r="D2653">
        <v>73</v>
      </c>
      <c r="E2653" t="s">
        <v>2001</v>
      </c>
      <c r="F2653" t="s">
        <v>115</v>
      </c>
    </row>
    <row r="2654" spans="1:6" hidden="1">
      <c r="A2654">
        <v>2652</v>
      </c>
      <c r="B2654">
        <v>2882</v>
      </c>
      <c r="C2654" t="s">
        <v>4258</v>
      </c>
      <c r="D2654">
        <v>73</v>
      </c>
      <c r="E2654" t="s">
        <v>1993</v>
      </c>
      <c r="F2654" t="s">
        <v>70</v>
      </c>
    </row>
    <row r="2655" spans="1:6" hidden="1">
      <c r="A2655">
        <v>2653</v>
      </c>
      <c r="B2655">
        <v>2882</v>
      </c>
      <c r="C2655" t="s">
        <v>4259</v>
      </c>
      <c r="D2655">
        <v>73</v>
      </c>
      <c r="E2655" t="s">
        <v>1985</v>
      </c>
      <c r="F2655" t="s">
        <v>135</v>
      </c>
    </row>
    <row r="2656" spans="1:6" hidden="1">
      <c r="A2656">
        <v>2654</v>
      </c>
      <c r="B2656">
        <v>2882</v>
      </c>
      <c r="C2656" t="s">
        <v>4260</v>
      </c>
      <c r="D2656">
        <v>73</v>
      </c>
      <c r="E2656" t="s">
        <v>1988</v>
      </c>
      <c r="F2656" t="s">
        <v>2011</v>
      </c>
    </row>
    <row r="2657" spans="1:6" hidden="1">
      <c r="A2657">
        <v>2655</v>
      </c>
      <c r="B2657">
        <v>2882</v>
      </c>
      <c r="C2657" t="s">
        <v>4261</v>
      </c>
      <c r="D2657">
        <v>73</v>
      </c>
      <c r="E2657" t="s">
        <v>1988</v>
      </c>
      <c r="F2657" t="s">
        <v>70</v>
      </c>
    </row>
    <row r="2658" spans="1:6" hidden="1">
      <c r="A2658">
        <v>2656</v>
      </c>
      <c r="B2658">
        <v>2882</v>
      </c>
      <c r="C2658" t="s">
        <v>4262</v>
      </c>
      <c r="D2658">
        <v>73</v>
      </c>
      <c r="E2658" t="s">
        <v>1983</v>
      </c>
      <c r="F2658" t="s">
        <v>135</v>
      </c>
    </row>
    <row r="2659" spans="1:6" hidden="1">
      <c r="A2659">
        <v>2657</v>
      </c>
      <c r="B2659">
        <v>2882</v>
      </c>
      <c r="C2659" t="s">
        <v>4263</v>
      </c>
      <c r="D2659">
        <v>73</v>
      </c>
      <c r="E2659" t="s">
        <v>1978</v>
      </c>
      <c r="F2659" t="s">
        <v>2120</v>
      </c>
    </row>
    <row r="2660" spans="1:6" hidden="1">
      <c r="A2660">
        <v>4415</v>
      </c>
      <c r="B2660">
        <v>5037</v>
      </c>
      <c r="C2660" t="s">
        <v>4264</v>
      </c>
      <c r="D2660">
        <v>70</v>
      </c>
      <c r="E2660" t="s">
        <v>1978</v>
      </c>
      <c r="F2660" t="s">
        <v>51</v>
      </c>
    </row>
    <row r="2661" spans="1:6" hidden="1">
      <c r="A2661">
        <v>2659</v>
      </c>
      <c r="B2661">
        <v>2882</v>
      </c>
      <c r="C2661" t="s">
        <v>4265</v>
      </c>
      <c r="D2661">
        <v>73</v>
      </c>
      <c r="E2661" t="s">
        <v>1985</v>
      </c>
      <c r="F2661" t="s">
        <v>135</v>
      </c>
    </row>
    <row r="2662" spans="1:6" hidden="1">
      <c r="A2662">
        <v>2660</v>
      </c>
      <c r="B2662">
        <v>2882</v>
      </c>
      <c r="C2662" t="s">
        <v>4266</v>
      </c>
      <c r="D2662">
        <v>73</v>
      </c>
      <c r="E2662" t="s">
        <v>1993</v>
      </c>
      <c r="F2662" t="s">
        <v>2020</v>
      </c>
    </row>
    <row r="2663" spans="1:6" hidden="1">
      <c r="A2663">
        <v>2661</v>
      </c>
      <c r="B2663">
        <v>2882</v>
      </c>
      <c r="C2663" t="s">
        <v>4267</v>
      </c>
      <c r="D2663">
        <v>73</v>
      </c>
      <c r="E2663" t="s">
        <v>1983</v>
      </c>
      <c r="F2663" t="s">
        <v>2644</v>
      </c>
    </row>
    <row r="2664" spans="1:6" hidden="1">
      <c r="A2664">
        <v>2662</v>
      </c>
      <c r="B2664">
        <v>2882</v>
      </c>
      <c r="C2664" t="s">
        <v>4268</v>
      </c>
      <c r="D2664">
        <v>73</v>
      </c>
      <c r="E2664" t="s">
        <v>1985</v>
      </c>
      <c r="F2664" t="s">
        <v>2000</v>
      </c>
    </row>
    <row r="2665" spans="1:6" hidden="1">
      <c r="A2665">
        <v>2663</v>
      </c>
      <c r="B2665">
        <v>2882</v>
      </c>
      <c r="C2665" t="s">
        <v>4269</v>
      </c>
      <c r="D2665">
        <v>73</v>
      </c>
      <c r="E2665" t="s">
        <v>2001</v>
      </c>
      <c r="F2665" t="s">
        <v>56</v>
      </c>
    </row>
    <row r="2666" spans="1:6" hidden="1">
      <c r="A2666">
        <v>2664</v>
      </c>
      <c r="B2666">
        <v>2882</v>
      </c>
      <c r="C2666" t="s">
        <v>4270</v>
      </c>
      <c r="D2666">
        <v>73</v>
      </c>
      <c r="E2666" t="s">
        <v>1997</v>
      </c>
      <c r="F2666" t="s">
        <v>117</v>
      </c>
    </row>
    <row r="2667" spans="1:6" hidden="1">
      <c r="A2667">
        <v>2665</v>
      </c>
      <c r="B2667">
        <v>2882</v>
      </c>
      <c r="C2667" t="s">
        <v>4271</v>
      </c>
      <c r="D2667">
        <v>73</v>
      </c>
      <c r="E2667" t="s">
        <v>1985</v>
      </c>
      <c r="F2667" t="s">
        <v>120</v>
      </c>
    </row>
    <row r="2668" spans="1:6" hidden="1">
      <c r="A2668">
        <v>2666</v>
      </c>
      <c r="B2668">
        <v>2882</v>
      </c>
      <c r="C2668" t="s">
        <v>4272</v>
      </c>
      <c r="D2668">
        <v>73</v>
      </c>
      <c r="E2668" t="s">
        <v>1983</v>
      </c>
      <c r="F2668" t="s">
        <v>2192</v>
      </c>
    </row>
    <row r="2669" spans="1:6" hidden="1">
      <c r="A2669">
        <v>2667</v>
      </c>
      <c r="B2669">
        <v>2882</v>
      </c>
      <c r="C2669" t="s">
        <v>4273</v>
      </c>
      <c r="D2669">
        <v>73</v>
      </c>
      <c r="E2669" t="s">
        <v>1979</v>
      </c>
      <c r="F2669" t="s">
        <v>70</v>
      </c>
    </row>
    <row r="2670" spans="1:6" hidden="1">
      <c r="A2670">
        <v>2668</v>
      </c>
      <c r="B2670">
        <v>2882</v>
      </c>
      <c r="C2670" t="s">
        <v>1563</v>
      </c>
      <c r="D2670">
        <v>73</v>
      </c>
      <c r="E2670" t="s">
        <v>1979</v>
      </c>
      <c r="F2670" t="s">
        <v>140</v>
      </c>
    </row>
    <row r="2671" spans="1:6" hidden="1">
      <c r="A2671">
        <v>2669</v>
      </c>
      <c r="B2671">
        <v>2882</v>
      </c>
      <c r="C2671" t="s">
        <v>414</v>
      </c>
      <c r="D2671">
        <v>73</v>
      </c>
      <c r="E2671" t="s">
        <v>1983</v>
      </c>
      <c r="F2671" t="s">
        <v>2192</v>
      </c>
    </row>
    <row r="2672" spans="1:6" hidden="1">
      <c r="A2672">
        <v>2670</v>
      </c>
      <c r="B2672">
        <v>2882</v>
      </c>
      <c r="C2672" t="s">
        <v>4274</v>
      </c>
      <c r="D2672">
        <v>73</v>
      </c>
      <c r="E2672" t="s">
        <v>1993</v>
      </c>
      <c r="F2672" t="s">
        <v>122</v>
      </c>
    </row>
    <row r="2673" spans="1:6" hidden="1">
      <c r="A2673">
        <v>2671</v>
      </c>
      <c r="B2673">
        <v>3521</v>
      </c>
      <c r="C2673" t="s">
        <v>4275</v>
      </c>
      <c r="D2673">
        <v>72</v>
      </c>
      <c r="E2673" t="s">
        <v>2001</v>
      </c>
      <c r="F2673" t="s">
        <v>126</v>
      </c>
    </row>
    <row r="2674" spans="1:6" hidden="1">
      <c r="A2674">
        <v>2672</v>
      </c>
      <c r="B2674">
        <v>3521</v>
      </c>
      <c r="C2674" t="s">
        <v>4276</v>
      </c>
      <c r="D2674">
        <v>72</v>
      </c>
      <c r="E2674" t="s">
        <v>1982</v>
      </c>
      <c r="F2674" t="s">
        <v>120</v>
      </c>
    </row>
    <row r="2675" spans="1:6" hidden="1">
      <c r="A2675">
        <v>2673</v>
      </c>
      <c r="B2675">
        <v>3521</v>
      </c>
      <c r="C2675" t="s">
        <v>4277</v>
      </c>
      <c r="D2675">
        <v>72</v>
      </c>
      <c r="E2675" t="s">
        <v>1983</v>
      </c>
      <c r="F2675" t="s">
        <v>56</v>
      </c>
    </row>
    <row r="2676" spans="1:6" hidden="1">
      <c r="A2676">
        <v>2674</v>
      </c>
      <c r="B2676">
        <v>3521</v>
      </c>
      <c r="C2676" t="s">
        <v>4278</v>
      </c>
      <c r="D2676">
        <v>72</v>
      </c>
      <c r="E2676" t="s">
        <v>1983</v>
      </c>
      <c r="F2676" t="s">
        <v>2644</v>
      </c>
    </row>
    <row r="2677" spans="1:6" hidden="1">
      <c r="A2677">
        <v>2675</v>
      </c>
      <c r="B2677">
        <v>3521</v>
      </c>
      <c r="C2677" t="s">
        <v>4279</v>
      </c>
      <c r="D2677">
        <v>72</v>
      </c>
      <c r="E2677" t="s">
        <v>1993</v>
      </c>
      <c r="F2677" t="s">
        <v>117</v>
      </c>
    </row>
    <row r="2678" spans="1:6" hidden="1">
      <c r="A2678">
        <v>2676</v>
      </c>
      <c r="B2678">
        <v>3521</v>
      </c>
      <c r="C2678" t="s">
        <v>4280</v>
      </c>
      <c r="D2678">
        <v>72</v>
      </c>
      <c r="E2678" t="s">
        <v>1978</v>
      </c>
      <c r="F2678" t="s">
        <v>140</v>
      </c>
    </row>
    <row r="2679" spans="1:6" hidden="1">
      <c r="A2679">
        <v>2677</v>
      </c>
      <c r="B2679">
        <v>3521</v>
      </c>
      <c r="C2679" t="s">
        <v>4281</v>
      </c>
      <c r="D2679">
        <v>72</v>
      </c>
      <c r="E2679" t="s">
        <v>1987</v>
      </c>
      <c r="F2679" t="s">
        <v>117</v>
      </c>
    </row>
    <row r="2680" spans="1:6" hidden="1">
      <c r="A2680">
        <v>2678</v>
      </c>
      <c r="B2680">
        <v>3521</v>
      </c>
      <c r="C2680" t="s">
        <v>4282</v>
      </c>
      <c r="D2680">
        <v>72</v>
      </c>
      <c r="E2680" t="s">
        <v>2009</v>
      </c>
      <c r="F2680" t="s">
        <v>135</v>
      </c>
    </row>
    <row r="2681" spans="1:6" hidden="1">
      <c r="A2681">
        <v>2679</v>
      </c>
      <c r="B2681">
        <v>3521</v>
      </c>
      <c r="C2681" t="s">
        <v>4283</v>
      </c>
      <c r="D2681">
        <v>72</v>
      </c>
      <c r="E2681" t="s">
        <v>1993</v>
      </c>
      <c r="F2681" t="s">
        <v>106</v>
      </c>
    </row>
    <row r="2682" spans="1:6" hidden="1">
      <c r="A2682">
        <v>2680</v>
      </c>
      <c r="B2682">
        <v>3521</v>
      </c>
      <c r="C2682" t="s">
        <v>4284</v>
      </c>
      <c r="D2682">
        <v>72</v>
      </c>
      <c r="E2682" t="s">
        <v>1988</v>
      </c>
      <c r="F2682" t="s">
        <v>70</v>
      </c>
    </row>
    <row r="2683" spans="1:6" hidden="1">
      <c r="A2683">
        <v>2681</v>
      </c>
      <c r="B2683">
        <v>3521</v>
      </c>
      <c r="C2683" t="s">
        <v>4285</v>
      </c>
      <c r="D2683">
        <v>72</v>
      </c>
      <c r="E2683" t="s">
        <v>1979</v>
      </c>
      <c r="F2683" t="s">
        <v>64</v>
      </c>
    </row>
    <row r="2684" spans="1:6" hidden="1">
      <c r="A2684">
        <v>2682</v>
      </c>
      <c r="B2684">
        <v>3521</v>
      </c>
      <c r="C2684" t="s">
        <v>4286</v>
      </c>
      <c r="D2684">
        <v>72</v>
      </c>
      <c r="E2684" t="s">
        <v>1991</v>
      </c>
      <c r="F2684" t="s">
        <v>4287</v>
      </c>
    </row>
    <row r="2685" spans="1:6" hidden="1">
      <c r="A2685">
        <v>2683</v>
      </c>
      <c r="B2685">
        <v>3521</v>
      </c>
      <c r="C2685" t="s">
        <v>4288</v>
      </c>
      <c r="D2685">
        <v>72</v>
      </c>
      <c r="E2685" t="s">
        <v>1985</v>
      </c>
      <c r="F2685" t="s">
        <v>3111</v>
      </c>
    </row>
    <row r="2686" spans="1:6" hidden="1">
      <c r="A2686">
        <v>2684</v>
      </c>
      <c r="B2686">
        <v>3521</v>
      </c>
      <c r="C2686" t="s">
        <v>742</v>
      </c>
      <c r="D2686">
        <v>72</v>
      </c>
      <c r="E2686" t="s">
        <v>1997</v>
      </c>
      <c r="F2686" t="s">
        <v>2045</v>
      </c>
    </row>
    <row r="2687" spans="1:6" hidden="1">
      <c r="A2687">
        <v>2685</v>
      </c>
      <c r="B2687">
        <v>3521</v>
      </c>
      <c r="C2687" t="s">
        <v>4289</v>
      </c>
      <c r="D2687">
        <v>72</v>
      </c>
      <c r="E2687" t="s">
        <v>1997</v>
      </c>
      <c r="F2687" t="s">
        <v>97</v>
      </c>
    </row>
    <row r="2688" spans="1:6" hidden="1">
      <c r="A2688">
        <v>2686</v>
      </c>
      <c r="B2688">
        <v>3521</v>
      </c>
      <c r="C2688" t="s">
        <v>4290</v>
      </c>
      <c r="D2688">
        <v>72</v>
      </c>
      <c r="E2688" t="s">
        <v>1982</v>
      </c>
      <c r="F2688" t="s">
        <v>75</v>
      </c>
    </row>
    <row r="2689" spans="1:6" hidden="1">
      <c r="A2689">
        <v>2687</v>
      </c>
      <c r="B2689">
        <v>3521</v>
      </c>
      <c r="C2689" t="s">
        <v>4291</v>
      </c>
      <c r="D2689">
        <v>72</v>
      </c>
      <c r="E2689" t="s">
        <v>1985</v>
      </c>
      <c r="F2689" t="s">
        <v>4292</v>
      </c>
    </row>
    <row r="2690" spans="1:6" hidden="1">
      <c r="A2690">
        <v>2688</v>
      </c>
      <c r="B2690">
        <v>3521</v>
      </c>
      <c r="C2690" t="s">
        <v>4293</v>
      </c>
      <c r="D2690">
        <v>72</v>
      </c>
      <c r="E2690" t="s">
        <v>1983</v>
      </c>
      <c r="F2690" t="s">
        <v>88</v>
      </c>
    </row>
    <row r="2691" spans="1:6" hidden="1">
      <c r="A2691">
        <v>2689</v>
      </c>
      <c r="B2691">
        <v>3521</v>
      </c>
      <c r="C2691" t="s">
        <v>4294</v>
      </c>
      <c r="D2691">
        <v>72</v>
      </c>
      <c r="E2691" t="s">
        <v>1993</v>
      </c>
      <c r="F2691" t="s">
        <v>2057</v>
      </c>
    </row>
    <row r="2692" spans="1:6" hidden="1">
      <c r="A2692">
        <v>2690</v>
      </c>
      <c r="B2692">
        <v>3521</v>
      </c>
      <c r="C2692" t="s">
        <v>4295</v>
      </c>
      <c r="D2692">
        <v>72</v>
      </c>
      <c r="E2692" t="s">
        <v>1997</v>
      </c>
      <c r="F2692" t="s">
        <v>117</v>
      </c>
    </row>
    <row r="2693" spans="1:6" hidden="1">
      <c r="A2693">
        <v>2691</v>
      </c>
      <c r="B2693">
        <v>3521</v>
      </c>
      <c r="C2693" t="s">
        <v>4296</v>
      </c>
      <c r="D2693">
        <v>72</v>
      </c>
      <c r="E2693" t="s">
        <v>1979</v>
      </c>
      <c r="F2693" t="s">
        <v>117</v>
      </c>
    </row>
    <row r="2694" spans="1:6" hidden="1">
      <c r="A2694">
        <v>2692</v>
      </c>
      <c r="B2694">
        <v>3521</v>
      </c>
      <c r="C2694" t="s">
        <v>4297</v>
      </c>
      <c r="D2694">
        <v>72</v>
      </c>
      <c r="E2694" t="s">
        <v>1983</v>
      </c>
      <c r="F2694" t="s">
        <v>117</v>
      </c>
    </row>
    <row r="2695" spans="1:6" hidden="1">
      <c r="A2695">
        <v>2693</v>
      </c>
      <c r="B2695">
        <v>3521</v>
      </c>
      <c r="C2695" t="s">
        <v>4298</v>
      </c>
      <c r="D2695">
        <v>72</v>
      </c>
      <c r="E2695" t="s">
        <v>1983</v>
      </c>
      <c r="F2695" t="s">
        <v>53</v>
      </c>
    </row>
    <row r="2696" spans="1:6" hidden="1">
      <c r="A2696">
        <v>2694</v>
      </c>
      <c r="B2696">
        <v>3521</v>
      </c>
      <c r="C2696" t="s">
        <v>4299</v>
      </c>
      <c r="D2696">
        <v>72</v>
      </c>
      <c r="E2696" t="s">
        <v>1985</v>
      </c>
      <c r="F2696" t="s">
        <v>106</v>
      </c>
    </row>
    <row r="2697" spans="1:6" hidden="1">
      <c r="A2697">
        <v>2695</v>
      </c>
      <c r="B2697">
        <v>3521</v>
      </c>
      <c r="C2697" t="s">
        <v>4300</v>
      </c>
      <c r="D2697">
        <v>72</v>
      </c>
      <c r="E2697" t="s">
        <v>1991</v>
      </c>
      <c r="F2697" t="s">
        <v>88</v>
      </c>
    </row>
    <row r="2698" spans="1:6" hidden="1">
      <c r="A2698">
        <v>2696</v>
      </c>
      <c r="B2698">
        <v>3521</v>
      </c>
      <c r="C2698" t="s">
        <v>4301</v>
      </c>
      <c r="D2698">
        <v>72</v>
      </c>
      <c r="E2698" t="s">
        <v>1987</v>
      </c>
      <c r="F2698" t="s">
        <v>2291</v>
      </c>
    </row>
    <row r="2699" spans="1:6" hidden="1">
      <c r="A2699">
        <v>2697</v>
      </c>
      <c r="B2699">
        <v>3521</v>
      </c>
      <c r="C2699" t="s">
        <v>4302</v>
      </c>
      <c r="D2699">
        <v>72</v>
      </c>
      <c r="E2699" t="s">
        <v>2001</v>
      </c>
      <c r="F2699" t="s">
        <v>135</v>
      </c>
    </row>
    <row r="2700" spans="1:6" hidden="1">
      <c r="A2700">
        <v>2698</v>
      </c>
      <c r="B2700">
        <v>3521</v>
      </c>
      <c r="C2700" t="s">
        <v>4303</v>
      </c>
      <c r="D2700">
        <v>72</v>
      </c>
      <c r="E2700" t="s">
        <v>1987</v>
      </c>
      <c r="F2700" t="s">
        <v>70</v>
      </c>
    </row>
    <row r="2701" spans="1:6" hidden="1">
      <c r="A2701">
        <v>2699</v>
      </c>
      <c r="B2701">
        <v>3521</v>
      </c>
      <c r="C2701" t="s">
        <v>4304</v>
      </c>
      <c r="D2701">
        <v>72</v>
      </c>
      <c r="E2701" t="s">
        <v>1985</v>
      </c>
      <c r="F2701" t="s">
        <v>106</v>
      </c>
    </row>
    <row r="2702" spans="1:6" hidden="1">
      <c r="A2702">
        <v>2700</v>
      </c>
      <c r="B2702">
        <v>3521</v>
      </c>
      <c r="C2702" t="s">
        <v>4305</v>
      </c>
      <c r="D2702">
        <v>72</v>
      </c>
      <c r="E2702" t="s">
        <v>1985</v>
      </c>
      <c r="F2702" t="s">
        <v>117</v>
      </c>
    </row>
    <row r="2703" spans="1:6" hidden="1">
      <c r="A2703">
        <v>2701</v>
      </c>
      <c r="B2703">
        <v>3521</v>
      </c>
      <c r="C2703" t="s">
        <v>4306</v>
      </c>
      <c r="D2703">
        <v>72</v>
      </c>
      <c r="E2703" t="s">
        <v>1997</v>
      </c>
      <c r="F2703" t="s">
        <v>60</v>
      </c>
    </row>
    <row r="2704" spans="1:6" hidden="1">
      <c r="A2704">
        <v>2702</v>
      </c>
      <c r="B2704">
        <v>3521</v>
      </c>
      <c r="C2704" t="s">
        <v>4307</v>
      </c>
      <c r="D2704">
        <v>72</v>
      </c>
      <c r="E2704" t="s">
        <v>1978</v>
      </c>
      <c r="F2704" t="s">
        <v>2023</v>
      </c>
    </row>
    <row r="2705" spans="1:6" hidden="1">
      <c r="A2705">
        <v>2703</v>
      </c>
      <c r="B2705">
        <v>3521</v>
      </c>
      <c r="C2705" t="s">
        <v>4308</v>
      </c>
      <c r="D2705">
        <v>72</v>
      </c>
      <c r="E2705" t="s">
        <v>2009</v>
      </c>
      <c r="F2705" t="s">
        <v>133</v>
      </c>
    </row>
    <row r="2706" spans="1:6" hidden="1">
      <c r="A2706">
        <v>2704</v>
      </c>
      <c r="B2706">
        <v>3521</v>
      </c>
      <c r="C2706" t="s">
        <v>4309</v>
      </c>
      <c r="D2706">
        <v>72</v>
      </c>
      <c r="E2706" t="s">
        <v>1988</v>
      </c>
      <c r="F2706" t="s">
        <v>2000</v>
      </c>
    </row>
    <row r="2707" spans="1:6" hidden="1">
      <c r="A2707">
        <v>2705</v>
      </c>
      <c r="B2707">
        <v>3521</v>
      </c>
      <c r="C2707" t="s">
        <v>4310</v>
      </c>
      <c r="D2707">
        <v>72</v>
      </c>
      <c r="E2707" t="s">
        <v>1983</v>
      </c>
      <c r="F2707" t="s">
        <v>4292</v>
      </c>
    </row>
    <row r="2708" spans="1:6" hidden="1">
      <c r="A2708">
        <v>2706</v>
      </c>
      <c r="B2708">
        <v>3521</v>
      </c>
      <c r="C2708" t="s">
        <v>4311</v>
      </c>
      <c r="D2708">
        <v>72</v>
      </c>
      <c r="E2708" t="s">
        <v>1987</v>
      </c>
      <c r="F2708" t="s">
        <v>126</v>
      </c>
    </row>
    <row r="2709" spans="1:6" hidden="1">
      <c r="A2709">
        <v>2707</v>
      </c>
      <c r="B2709">
        <v>3521</v>
      </c>
      <c r="C2709" t="s">
        <v>4312</v>
      </c>
      <c r="D2709">
        <v>72</v>
      </c>
      <c r="E2709" t="s">
        <v>1985</v>
      </c>
      <c r="F2709" t="s">
        <v>70</v>
      </c>
    </row>
    <row r="2710" spans="1:6" hidden="1">
      <c r="A2710">
        <v>2708</v>
      </c>
      <c r="B2710">
        <v>3521</v>
      </c>
      <c r="C2710" t="s">
        <v>4313</v>
      </c>
      <c r="D2710">
        <v>72</v>
      </c>
      <c r="E2710" t="s">
        <v>1982</v>
      </c>
      <c r="F2710" t="s">
        <v>97</v>
      </c>
    </row>
    <row r="2711" spans="1:6" hidden="1">
      <c r="A2711">
        <v>2709</v>
      </c>
      <c r="B2711">
        <v>3521</v>
      </c>
      <c r="C2711" t="s">
        <v>4314</v>
      </c>
      <c r="D2711">
        <v>72</v>
      </c>
      <c r="E2711" t="s">
        <v>1982</v>
      </c>
      <c r="F2711" t="s">
        <v>106</v>
      </c>
    </row>
    <row r="2712" spans="1:6" hidden="1">
      <c r="A2712">
        <v>2710</v>
      </c>
      <c r="B2712">
        <v>3521</v>
      </c>
      <c r="C2712" t="s">
        <v>4315</v>
      </c>
      <c r="D2712">
        <v>72</v>
      </c>
      <c r="E2712" t="s">
        <v>2001</v>
      </c>
      <c r="F2712" t="s">
        <v>2011</v>
      </c>
    </row>
    <row r="2713" spans="1:6" hidden="1">
      <c r="A2713">
        <v>2711</v>
      </c>
      <c r="B2713">
        <v>3521</v>
      </c>
      <c r="C2713" t="s">
        <v>4316</v>
      </c>
      <c r="D2713">
        <v>72</v>
      </c>
      <c r="E2713" t="s">
        <v>1991</v>
      </c>
      <c r="F2713" t="s">
        <v>3014</v>
      </c>
    </row>
    <row r="2714" spans="1:6" hidden="1">
      <c r="A2714">
        <v>2712</v>
      </c>
      <c r="B2714">
        <v>3521</v>
      </c>
      <c r="C2714" t="s">
        <v>4317</v>
      </c>
      <c r="D2714">
        <v>72</v>
      </c>
      <c r="E2714" t="s">
        <v>1993</v>
      </c>
      <c r="F2714" t="s">
        <v>60</v>
      </c>
    </row>
    <row r="2715" spans="1:6" hidden="1">
      <c r="A2715">
        <v>2713</v>
      </c>
      <c r="B2715">
        <v>3521</v>
      </c>
      <c r="C2715" t="s">
        <v>4318</v>
      </c>
      <c r="D2715">
        <v>72</v>
      </c>
      <c r="E2715" t="s">
        <v>1982</v>
      </c>
      <c r="F2715" t="s">
        <v>126</v>
      </c>
    </row>
    <row r="2716" spans="1:6" hidden="1">
      <c r="A2716">
        <v>2714</v>
      </c>
      <c r="B2716">
        <v>3521</v>
      </c>
      <c r="C2716" t="s">
        <v>4319</v>
      </c>
      <c r="D2716">
        <v>72</v>
      </c>
      <c r="E2716" t="s">
        <v>1983</v>
      </c>
      <c r="F2716" t="s">
        <v>2000</v>
      </c>
    </row>
    <row r="2717" spans="1:6" hidden="1">
      <c r="A2717">
        <v>2715</v>
      </c>
      <c r="B2717">
        <v>3521</v>
      </c>
      <c r="C2717" t="s">
        <v>4320</v>
      </c>
      <c r="D2717">
        <v>72</v>
      </c>
      <c r="E2717" t="s">
        <v>1987</v>
      </c>
      <c r="F2717" t="s">
        <v>117</v>
      </c>
    </row>
    <row r="2718" spans="1:6" hidden="1">
      <c r="A2718">
        <v>2716</v>
      </c>
      <c r="B2718">
        <v>3521</v>
      </c>
      <c r="C2718" t="s">
        <v>4321</v>
      </c>
      <c r="D2718">
        <v>72</v>
      </c>
      <c r="E2718" t="s">
        <v>1978</v>
      </c>
      <c r="F2718" t="s">
        <v>117</v>
      </c>
    </row>
    <row r="2719" spans="1:6" hidden="1">
      <c r="A2719">
        <v>2717</v>
      </c>
      <c r="B2719">
        <v>3521</v>
      </c>
      <c r="C2719" t="s">
        <v>4322</v>
      </c>
      <c r="D2719">
        <v>72</v>
      </c>
      <c r="E2719" t="s">
        <v>1988</v>
      </c>
      <c r="F2719" t="s">
        <v>138</v>
      </c>
    </row>
    <row r="2720" spans="1:6" hidden="1">
      <c r="A2720">
        <v>2718</v>
      </c>
      <c r="B2720">
        <v>3521</v>
      </c>
      <c r="C2720" t="s">
        <v>4323</v>
      </c>
      <c r="D2720">
        <v>72</v>
      </c>
      <c r="E2720" t="s">
        <v>1983</v>
      </c>
      <c r="F2720" t="s">
        <v>135</v>
      </c>
    </row>
    <row r="2721" spans="1:6" hidden="1">
      <c r="A2721">
        <v>2719</v>
      </c>
      <c r="B2721">
        <v>3521</v>
      </c>
      <c r="C2721" t="s">
        <v>4324</v>
      </c>
      <c r="D2721">
        <v>72</v>
      </c>
      <c r="E2721" t="s">
        <v>1983</v>
      </c>
      <c r="F2721" t="s">
        <v>70</v>
      </c>
    </row>
    <row r="2722" spans="1:6" hidden="1">
      <c r="A2722">
        <v>2720</v>
      </c>
      <c r="B2722">
        <v>3521</v>
      </c>
      <c r="C2722" t="s">
        <v>4325</v>
      </c>
      <c r="D2722">
        <v>72</v>
      </c>
      <c r="E2722" t="s">
        <v>1978</v>
      </c>
      <c r="F2722" t="s">
        <v>106</v>
      </c>
    </row>
    <row r="2723" spans="1:6" hidden="1">
      <c r="A2723">
        <v>2721</v>
      </c>
      <c r="B2723">
        <v>3521</v>
      </c>
      <c r="C2723" t="s">
        <v>4326</v>
      </c>
      <c r="D2723">
        <v>72</v>
      </c>
      <c r="E2723" t="s">
        <v>1985</v>
      </c>
      <c r="F2723" t="s">
        <v>70</v>
      </c>
    </row>
    <row r="2724" spans="1:6" hidden="1">
      <c r="A2724">
        <v>2722</v>
      </c>
      <c r="B2724">
        <v>3521</v>
      </c>
      <c r="C2724" t="s">
        <v>4327</v>
      </c>
      <c r="D2724">
        <v>72</v>
      </c>
      <c r="E2724" t="s">
        <v>1983</v>
      </c>
      <c r="F2724" t="s">
        <v>120</v>
      </c>
    </row>
    <row r="2725" spans="1:6" hidden="1">
      <c r="A2725">
        <v>2723</v>
      </c>
      <c r="B2725">
        <v>3521</v>
      </c>
      <c r="C2725" t="s">
        <v>4328</v>
      </c>
      <c r="D2725">
        <v>72</v>
      </c>
      <c r="E2725" t="s">
        <v>1985</v>
      </c>
      <c r="F2725" t="s">
        <v>84</v>
      </c>
    </row>
    <row r="2726" spans="1:6" hidden="1">
      <c r="A2726">
        <v>2724</v>
      </c>
      <c r="B2726">
        <v>3521</v>
      </c>
      <c r="C2726" t="s">
        <v>4329</v>
      </c>
      <c r="D2726">
        <v>72</v>
      </c>
      <c r="E2726" t="s">
        <v>1982</v>
      </c>
      <c r="F2726" t="s">
        <v>2057</v>
      </c>
    </row>
    <row r="2727" spans="1:6" hidden="1">
      <c r="A2727">
        <v>2725</v>
      </c>
      <c r="B2727">
        <v>3521</v>
      </c>
      <c r="C2727" t="s">
        <v>4330</v>
      </c>
      <c r="D2727">
        <v>72</v>
      </c>
      <c r="E2727" t="s">
        <v>1978</v>
      </c>
      <c r="F2727" t="s">
        <v>138</v>
      </c>
    </row>
    <row r="2728" spans="1:6" hidden="1">
      <c r="A2728">
        <v>2726</v>
      </c>
      <c r="B2728">
        <v>3521</v>
      </c>
      <c r="C2728" t="s">
        <v>4331</v>
      </c>
      <c r="D2728">
        <v>72</v>
      </c>
      <c r="E2728" t="s">
        <v>1983</v>
      </c>
      <c r="F2728" t="s">
        <v>70</v>
      </c>
    </row>
    <row r="2729" spans="1:6" hidden="1">
      <c r="A2729">
        <v>2727</v>
      </c>
      <c r="B2729">
        <v>3521</v>
      </c>
      <c r="C2729" t="s">
        <v>4332</v>
      </c>
      <c r="D2729">
        <v>72</v>
      </c>
      <c r="E2729" t="s">
        <v>1982</v>
      </c>
      <c r="F2729" t="s">
        <v>2000</v>
      </c>
    </row>
    <row r="2730" spans="1:6" hidden="1">
      <c r="A2730">
        <v>11645</v>
      </c>
      <c r="B2730">
        <v>12239</v>
      </c>
      <c r="C2730" t="s">
        <v>4333</v>
      </c>
      <c r="D2730">
        <v>63</v>
      </c>
      <c r="E2730" t="s">
        <v>1991</v>
      </c>
      <c r="F2730" t="s">
        <v>86</v>
      </c>
    </row>
    <row r="2731" spans="1:6" hidden="1">
      <c r="A2731">
        <v>2729</v>
      </c>
      <c r="B2731">
        <v>3521</v>
      </c>
      <c r="C2731" t="s">
        <v>4334</v>
      </c>
      <c r="D2731">
        <v>72</v>
      </c>
      <c r="E2731" t="s">
        <v>1993</v>
      </c>
      <c r="F2731" t="s">
        <v>120</v>
      </c>
    </row>
    <row r="2732" spans="1:6" hidden="1">
      <c r="A2732">
        <v>2730</v>
      </c>
      <c r="B2732">
        <v>3521</v>
      </c>
      <c r="C2732" t="s">
        <v>4335</v>
      </c>
      <c r="D2732">
        <v>72</v>
      </c>
      <c r="E2732" t="s">
        <v>2001</v>
      </c>
      <c r="F2732" t="s">
        <v>2017</v>
      </c>
    </row>
    <row r="2733" spans="1:6" hidden="1">
      <c r="A2733">
        <v>2731</v>
      </c>
      <c r="B2733">
        <v>3521</v>
      </c>
      <c r="C2733" t="s">
        <v>4336</v>
      </c>
      <c r="D2733">
        <v>72</v>
      </c>
      <c r="E2733" t="s">
        <v>1993</v>
      </c>
      <c r="F2733" t="s">
        <v>106</v>
      </c>
    </row>
    <row r="2734" spans="1:6" hidden="1">
      <c r="A2734">
        <v>2732</v>
      </c>
      <c r="B2734">
        <v>3521</v>
      </c>
      <c r="C2734" t="s">
        <v>4337</v>
      </c>
      <c r="D2734">
        <v>72</v>
      </c>
      <c r="E2734" t="s">
        <v>1979</v>
      </c>
      <c r="F2734" t="s">
        <v>135</v>
      </c>
    </row>
    <row r="2735" spans="1:6" hidden="1">
      <c r="A2735">
        <v>2733</v>
      </c>
      <c r="B2735">
        <v>3521</v>
      </c>
      <c r="C2735" t="s">
        <v>4338</v>
      </c>
      <c r="D2735">
        <v>72</v>
      </c>
      <c r="E2735" t="s">
        <v>1985</v>
      </c>
      <c r="F2735" t="s">
        <v>2017</v>
      </c>
    </row>
    <row r="2736" spans="1:6" hidden="1">
      <c r="A2736">
        <v>2734</v>
      </c>
      <c r="B2736">
        <v>3521</v>
      </c>
      <c r="C2736" t="s">
        <v>4339</v>
      </c>
      <c r="D2736">
        <v>72</v>
      </c>
      <c r="E2736" t="s">
        <v>1979</v>
      </c>
      <c r="F2736" t="s">
        <v>106</v>
      </c>
    </row>
    <row r="2737" spans="1:6" hidden="1">
      <c r="A2737">
        <v>2735</v>
      </c>
      <c r="B2737">
        <v>3521</v>
      </c>
      <c r="C2737" t="s">
        <v>4340</v>
      </c>
      <c r="D2737">
        <v>72</v>
      </c>
      <c r="E2737" t="s">
        <v>1993</v>
      </c>
      <c r="F2737" t="s">
        <v>2180</v>
      </c>
    </row>
    <row r="2738" spans="1:6" hidden="1">
      <c r="A2738">
        <v>2736</v>
      </c>
      <c r="B2738">
        <v>3521</v>
      </c>
      <c r="C2738" t="s">
        <v>4341</v>
      </c>
      <c r="D2738">
        <v>72</v>
      </c>
      <c r="E2738" t="s">
        <v>1993</v>
      </c>
      <c r="F2738" t="s">
        <v>2672</v>
      </c>
    </row>
    <row r="2739" spans="1:6" hidden="1">
      <c r="A2739">
        <v>2737</v>
      </c>
      <c r="B2739">
        <v>3521</v>
      </c>
      <c r="C2739" t="s">
        <v>4342</v>
      </c>
      <c r="D2739">
        <v>72</v>
      </c>
      <c r="E2739" t="s">
        <v>1993</v>
      </c>
      <c r="F2739" t="s">
        <v>2000</v>
      </c>
    </row>
    <row r="2740" spans="1:6" hidden="1">
      <c r="A2740">
        <v>2738</v>
      </c>
      <c r="B2740">
        <v>3521</v>
      </c>
      <c r="C2740" t="s">
        <v>4343</v>
      </c>
      <c r="D2740">
        <v>72</v>
      </c>
      <c r="E2740" t="s">
        <v>1988</v>
      </c>
      <c r="F2740" t="s">
        <v>2000</v>
      </c>
    </row>
    <row r="2741" spans="1:6" hidden="1">
      <c r="A2741">
        <v>6571</v>
      </c>
      <c r="B2741">
        <v>6884</v>
      </c>
      <c r="C2741" t="s">
        <v>4344</v>
      </c>
      <c r="D2741">
        <v>68</v>
      </c>
      <c r="E2741" t="s">
        <v>1987</v>
      </c>
      <c r="F2741" t="s">
        <v>1792</v>
      </c>
    </row>
    <row r="2742" spans="1:6" hidden="1">
      <c r="A2742">
        <v>2740</v>
      </c>
      <c r="B2742">
        <v>3521</v>
      </c>
      <c r="C2742" t="s">
        <v>4345</v>
      </c>
      <c r="D2742">
        <v>72</v>
      </c>
      <c r="E2742" t="s">
        <v>1982</v>
      </c>
      <c r="F2742" t="s">
        <v>2017</v>
      </c>
    </row>
    <row r="2743" spans="1:6" hidden="1">
      <c r="A2743">
        <v>2741</v>
      </c>
      <c r="B2743">
        <v>3521</v>
      </c>
      <c r="C2743" t="s">
        <v>4346</v>
      </c>
      <c r="D2743">
        <v>72</v>
      </c>
      <c r="E2743" t="s">
        <v>2001</v>
      </c>
      <c r="F2743" t="s">
        <v>138</v>
      </c>
    </row>
    <row r="2744" spans="1:6" hidden="1">
      <c r="A2744">
        <v>2742</v>
      </c>
      <c r="B2744">
        <v>3521</v>
      </c>
      <c r="C2744" t="s">
        <v>4347</v>
      </c>
      <c r="D2744">
        <v>72</v>
      </c>
      <c r="E2744" t="s">
        <v>1987</v>
      </c>
      <c r="F2744" t="s">
        <v>117</v>
      </c>
    </row>
    <row r="2745" spans="1:6" hidden="1">
      <c r="A2745">
        <v>2743</v>
      </c>
      <c r="B2745">
        <v>3521</v>
      </c>
      <c r="C2745" t="s">
        <v>4348</v>
      </c>
      <c r="D2745">
        <v>72</v>
      </c>
      <c r="E2745" t="s">
        <v>1982</v>
      </c>
      <c r="F2745" t="s">
        <v>106</v>
      </c>
    </row>
    <row r="2746" spans="1:6" hidden="1">
      <c r="A2746">
        <v>2744</v>
      </c>
      <c r="B2746">
        <v>3521</v>
      </c>
      <c r="C2746" t="s">
        <v>4349</v>
      </c>
      <c r="D2746">
        <v>72</v>
      </c>
      <c r="E2746" t="s">
        <v>1985</v>
      </c>
      <c r="F2746" t="s">
        <v>117</v>
      </c>
    </row>
    <row r="2747" spans="1:6" hidden="1">
      <c r="A2747">
        <v>2745</v>
      </c>
      <c r="B2747">
        <v>3521</v>
      </c>
      <c r="C2747" t="s">
        <v>4350</v>
      </c>
      <c r="D2747">
        <v>72</v>
      </c>
      <c r="E2747" t="s">
        <v>1978</v>
      </c>
      <c r="F2747" t="s">
        <v>2011</v>
      </c>
    </row>
    <row r="2748" spans="1:6" hidden="1">
      <c r="A2748">
        <v>2746</v>
      </c>
      <c r="B2748">
        <v>3521</v>
      </c>
      <c r="C2748" t="s">
        <v>1288</v>
      </c>
      <c r="D2748">
        <v>72</v>
      </c>
      <c r="E2748" t="s">
        <v>2009</v>
      </c>
      <c r="F2748" t="s">
        <v>115</v>
      </c>
    </row>
    <row r="2749" spans="1:6" hidden="1">
      <c r="A2749">
        <v>2747</v>
      </c>
      <c r="B2749">
        <v>3521</v>
      </c>
      <c r="C2749" t="s">
        <v>4351</v>
      </c>
      <c r="D2749">
        <v>72</v>
      </c>
      <c r="E2749" t="s">
        <v>1997</v>
      </c>
      <c r="F2749" t="s">
        <v>2569</v>
      </c>
    </row>
    <row r="2750" spans="1:6" hidden="1">
      <c r="A2750">
        <v>2748</v>
      </c>
      <c r="B2750">
        <v>3521</v>
      </c>
      <c r="C2750" t="s">
        <v>4352</v>
      </c>
      <c r="D2750">
        <v>72</v>
      </c>
      <c r="E2750" t="s">
        <v>1982</v>
      </c>
      <c r="F2750" t="s">
        <v>2792</v>
      </c>
    </row>
    <row r="2751" spans="1:6" hidden="1">
      <c r="A2751">
        <v>2749</v>
      </c>
      <c r="B2751">
        <v>3521</v>
      </c>
      <c r="C2751" t="s">
        <v>4353</v>
      </c>
      <c r="D2751">
        <v>72</v>
      </c>
      <c r="E2751" t="s">
        <v>1983</v>
      </c>
      <c r="F2751" t="s">
        <v>138</v>
      </c>
    </row>
    <row r="2752" spans="1:6" hidden="1">
      <c r="A2752">
        <v>2750</v>
      </c>
      <c r="B2752">
        <v>3521</v>
      </c>
      <c r="C2752" t="s">
        <v>4354</v>
      </c>
      <c r="D2752">
        <v>72</v>
      </c>
      <c r="E2752" t="s">
        <v>1983</v>
      </c>
      <c r="F2752" t="s">
        <v>104</v>
      </c>
    </row>
    <row r="2753" spans="1:6" hidden="1">
      <c r="A2753">
        <v>2751</v>
      </c>
      <c r="B2753">
        <v>3521</v>
      </c>
      <c r="C2753" t="s">
        <v>4355</v>
      </c>
      <c r="D2753">
        <v>72</v>
      </c>
      <c r="E2753" t="s">
        <v>1983</v>
      </c>
      <c r="F2753" t="s">
        <v>53</v>
      </c>
    </row>
    <row r="2754" spans="1:6" hidden="1">
      <c r="A2754">
        <v>2752</v>
      </c>
      <c r="B2754">
        <v>3521</v>
      </c>
      <c r="C2754" t="s">
        <v>4356</v>
      </c>
      <c r="D2754">
        <v>72</v>
      </c>
      <c r="E2754" t="s">
        <v>1978</v>
      </c>
      <c r="F2754" t="s">
        <v>117</v>
      </c>
    </row>
    <row r="2755" spans="1:6" hidden="1">
      <c r="A2755">
        <v>2753</v>
      </c>
      <c r="B2755">
        <v>3521</v>
      </c>
      <c r="C2755" t="s">
        <v>4357</v>
      </c>
      <c r="D2755">
        <v>72</v>
      </c>
      <c r="E2755" t="s">
        <v>1978</v>
      </c>
      <c r="F2755" t="s">
        <v>2180</v>
      </c>
    </row>
    <row r="2756" spans="1:6" hidden="1">
      <c r="A2756">
        <v>2754</v>
      </c>
      <c r="B2756">
        <v>3521</v>
      </c>
      <c r="C2756" t="s">
        <v>4358</v>
      </c>
      <c r="D2756">
        <v>72</v>
      </c>
      <c r="E2756" t="s">
        <v>1988</v>
      </c>
      <c r="F2756" t="s">
        <v>126</v>
      </c>
    </row>
    <row r="2757" spans="1:6" hidden="1">
      <c r="A2757">
        <v>2755</v>
      </c>
      <c r="B2757">
        <v>3521</v>
      </c>
      <c r="C2757" t="s">
        <v>4359</v>
      </c>
      <c r="D2757">
        <v>72</v>
      </c>
      <c r="E2757" t="s">
        <v>1993</v>
      </c>
      <c r="F2757" t="s">
        <v>122</v>
      </c>
    </row>
    <row r="2758" spans="1:6" hidden="1">
      <c r="A2758">
        <v>15374</v>
      </c>
      <c r="B2758">
        <v>16743</v>
      </c>
      <c r="C2758" t="s">
        <v>4360</v>
      </c>
      <c r="D2758">
        <v>55</v>
      </c>
      <c r="E2758" t="s">
        <v>1987</v>
      </c>
      <c r="F2758" t="s">
        <v>51</v>
      </c>
    </row>
    <row r="2759" spans="1:6" hidden="1">
      <c r="A2759">
        <v>2757</v>
      </c>
      <c r="B2759">
        <v>3521</v>
      </c>
      <c r="C2759" t="s">
        <v>4361</v>
      </c>
      <c r="D2759">
        <v>72</v>
      </c>
      <c r="E2759" t="s">
        <v>2001</v>
      </c>
      <c r="F2759" t="s">
        <v>2540</v>
      </c>
    </row>
    <row r="2760" spans="1:6" hidden="1">
      <c r="A2760">
        <v>2758</v>
      </c>
      <c r="B2760">
        <v>3521</v>
      </c>
      <c r="C2760" t="s">
        <v>4362</v>
      </c>
      <c r="D2760">
        <v>72</v>
      </c>
      <c r="E2760" t="s">
        <v>1993</v>
      </c>
      <c r="F2760" t="s">
        <v>2715</v>
      </c>
    </row>
    <row r="2761" spans="1:6" hidden="1">
      <c r="A2761">
        <v>2759</v>
      </c>
      <c r="B2761">
        <v>3521</v>
      </c>
      <c r="C2761" t="s">
        <v>4363</v>
      </c>
      <c r="D2761">
        <v>72</v>
      </c>
      <c r="E2761" t="s">
        <v>1993</v>
      </c>
      <c r="F2761" t="s">
        <v>104</v>
      </c>
    </row>
    <row r="2762" spans="1:6" hidden="1">
      <c r="A2762">
        <v>2760</v>
      </c>
      <c r="B2762">
        <v>3521</v>
      </c>
      <c r="C2762" t="s">
        <v>4364</v>
      </c>
      <c r="D2762">
        <v>72</v>
      </c>
      <c r="E2762" t="s">
        <v>1978</v>
      </c>
      <c r="F2762" t="s">
        <v>88</v>
      </c>
    </row>
    <row r="2763" spans="1:6" hidden="1">
      <c r="A2763">
        <v>2761</v>
      </c>
      <c r="B2763">
        <v>3521</v>
      </c>
      <c r="C2763" t="s">
        <v>4365</v>
      </c>
      <c r="D2763">
        <v>72</v>
      </c>
      <c r="E2763" t="s">
        <v>1988</v>
      </c>
      <c r="F2763" t="s">
        <v>97</v>
      </c>
    </row>
    <row r="2764" spans="1:6" hidden="1">
      <c r="A2764">
        <v>2762</v>
      </c>
      <c r="B2764">
        <v>3521</v>
      </c>
      <c r="C2764" t="s">
        <v>4366</v>
      </c>
      <c r="D2764">
        <v>72</v>
      </c>
      <c r="E2764" t="s">
        <v>2009</v>
      </c>
      <c r="F2764" t="s">
        <v>140</v>
      </c>
    </row>
    <row r="2765" spans="1:6" hidden="1">
      <c r="A2765">
        <v>2763</v>
      </c>
      <c r="B2765">
        <v>3521</v>
      </c>
      <c r="C2765" t="s">
        <v>699</v>
      </c>
      <c r="D2765">
        <v>72</v>
      </c>
      <c r="E2765" t="s">
        <v>1983</v>
      </c>
      <c r="F2765" t="s">
        <v>66</v>
      </c>
    </row>
    <row r="2766" spans="1:6" hidden="1">
      <c r="A2766">
        <v>2764</v>
      </c>
      <c r="B2766">
        <v>3521</v>
      </c>
      <c r="C2766" t="s">
        <v>4367</v>
      </c>
      <c r="D2766">
        <v>72</v>
      </c>
      <c r="E2766" t="s">
        <v>1978</v>
      </c>
      <c r="F2766" t="s">
        <v>122</v>
      </c>
    </row>
    <row r="2767" spans="1:6" hidden="1">
      <c r="A2767">
        <v>2765</v>
      </c>
      <c r="B2767">
        <v>3521</v>
      </c>
      <c r="C2767" t="s">
        <v>4368</v>
      </c>
      <c r="D2767">
        <v>72</v>
      </c>
      <c r="E2767" t="s">
        <v>1997</v>
      </c>
      <c r="F2767" t="s">
        <v>2540</v>
      </c>
    </row>
    <row r="2768" spans="1:6" hidden="1">
      <c r="A2768">
        <v>2766</v>
      </c>
      <c r="B2768">
        <v>3521</v>
      </c>
      <c r="C2768" t="s">
        <v>4369</v>
      </c>
      <c r="D2768">
        <v>72</v>
      </c>
      <c r="E2768" t="s">
        <v>1985</v>
      </c>
      <c r="F2768" t="s">
        <v>70</v>
      </c>
    </row>
    <row r="2769" spans="1:6" hidden="1">
      <c r="A2769">
        <v>2767</v>
      </c>
      <c r="B2769">
        <v>3521</v>
      </c>
      <c r="C2769" t="s">
        <v>4370</v>
      </c>
      <c r="D2769">
        <v>72</v>
      </c>
      <c r="E2769" t="s">
        <v>1988</v>
      </c>
      <c r="F2769" t="s">
        <v>135</v>
      </c>
    </row>
    <row r="2770" spans="1:6" hidden="1">
      <c r="A2770">
        <v>2768</v>
      </c>
      <c r="B2770">
        <v>3521</v>
      </c>
      <c r="C2770" t="s">
        <v>4371</v>
      </c>
      <c r="D2770">
        <v>72</v>
      </c>
      <c r="E2770" t="s">
        <v>1985</v>
      </c>
      <c r="F2770" t="s">
        <v>106</v>
      </c>
    </row>
    <row r="2771" spans="1:6" hidden="1">
      <c r="A2771">
        <v>2769</v>
      </c>
      <c r="B2771">
        <v>3521</v>
      </c>
      <c r="C2771" t="s">
        <v>4372</v>
      </c>
      <c r="D2771">
        <v>72</v>
      </c>
      <c r="E2771" t="s">
        <v>1988</v>
      </c>
      <c r="F2771" t="s">
        <v>95</v>
      </c>
    </row>
    <row r="2772" spans="1:6" hidden="1">
      <c r="A2772">
        <v>2770</v>
      </c>
      <c r="B2772">
        <v>3521</v>
      </c>
      <c r="C2772" t="s">
        <v>4373</v>
      </c>
      <c r="D2772">
        <v>72</v>
      </c>
      <c r="E2772" t="s">
        <v>2001</v>
      </c>
      <c r="F2772" t="s">
        <v>133</v>
      </c>
    </row>
    <row r="2773" spans="1:6" hidden="1">
      <c r="A2773">
        <v>2771</v>
      </c>
      <c r="B2773">
        <v>3521</v>
      </c>
      <c r="C2773" t="s">
        <v>4374</v>
      </c>
      <c r="D2773">
        <v>72</v>
      </c>
      <c r="E2773" t="s">
        <v>1993</v>
      </c>
      <c r="F2773" t="s">
        <v>2075</v>
      </c>
    </row>
    <row r="2774" spans="1:6" hidden="1">
      <c r="A2774">
        <v>2772</v>
      </c>
      <c r="B2774">
        <v>3521</v>
      </c>
      <c r="C2774" t="s">
        <v>4375</v>
      </c>
      <c r="D2774">
        <v>72</v>
      </c>
      <c r="E2774" t="s">
        <v>1991</v>
      </c>
      <c r="F2774" t="s">
        <v>2000</v>
      </c>
    </row>
    <row r="2775" spans="1:6" hidden="1">
      <c r="A2775">
        <v>2773</v>
      </c>
      <c r="B2775">
        <v>3521</v>
      </c>
      <c r="C2775" t="s">
        <v>4376</v>
      </c>
      <c r="D2775">
        <v>72</v>
      </c>
      <c r="E2775" t="s">
        <v>1985</v>
      </c>
      <c r="F2775" t="s">
        <v>2000</v>
      </c>
    </row>
    <row r="2776" spans="1:6" hidden="1">
      <c r="A2776">
        <v>2774</v>
      </c>
      <c r="B2776">
        <v>3521</v>
      </c>
      <c r="C2776" t="s">
        <v>4377</v>
      </c>
      <c r="D2776">
        <v>72</v>
      </c>
      <c r="E2776" t="s">
        <v>1982</v>
      </c>
      <c r="F2776" t="s">
        <v>133</v>
      </c>
    </row>
    <row r="2777" spans="1:6" hidden="1">
      <c r="A2777">
        <v>2775</v>
      </c>
      <c r="B2777">
        <v>3521</v>
      </c>
      <c r="C2777" t="s">
        <v>1499</v>
      </c>
      <c r="D2777">
        <v>72</v>
      </c>
      <c r="E2777" t="s">
        <v>1991</v>
      </c>
      <c r="F2777" t="s">
        <v>133</v>
      </c>
    </row>
    <row r="2778" spans="1:6" hidden="1">
      <c r="A2778">
        <v>2776</v>
      </c>
      <c r="B2778">
        <v>3521</v>
      </c>
      <c r="C2778" t="s">
        <v>4378</v>
      </c>
      <c r="D2778">
        <v>72</v>
      </c>
      <c r="E2778" t="s">
        <v>1987</v>
      </c>
      <c r="F2778" t="s">
        <v>117</v>
      </c>
    </row>
    <row r="2779" spans="1:6" hidden="1">
      <c r="A2779">
        <v>2777</v>
      </c>
      <c r="B2779">
        <v>3521</v>
      </c>
      <c r="C2779" t="s">
        <v>4379</v>
      </c>
      <c r="D2779">
        <v>72</v>
      </c>
      <c r="E2779" t="s">
        <v>2001</v>
      </c>
      <c r="F2779" t="s">
        <v>3809</v>
      </c>
    </row>
    <row r="2780" spans="1:6" hidden="1">
      <c r="A2780">
        <v>2778</v>
      </c>
      <c r="B2780">
        <v>3521</v>
      </c>
      <c r="C2780" t="s">
        <v>4380</v>
      </c>
      <c r="D2780">
        <v>72</v>
      </c>
      <c r="E2780" t="s">
        <v>1983</v>
      </c>
      <c r="F2780" t="s">
        <v>126</v>
      </c>
    </row>
    <row r="2781" spans="1:6" hidden="1">
      <c r="A2781">
        <v>2779</v>
      </c>
      <c r="B2781">
        <v>3521</v>
      </c>
      <c r="C2781" t="s">
        <v>4381</v>
      </c>
      <c r="D2781">
        <v>72</v>
      </c>
      <c r="E2781" t="s">
        <v>1978</v>
      </c>
      <c r="F2781" t="s">
        <v>64</v>
      </c>
    </row>
    <row r="2782" spans="1:6" hidden="1">
      <c r="A2782">
        <v>2780</v>
      </c>
      <c r="B2782">
        <v>3521</v>
      </c>
      <c r="C2782" t="s">
        <v>4382</v>
      </c>
      <c r="D2782">
        <v>72</v>
      </c>
      <c r="E2782" t="s">
        <v>1978</v>
      </c>
      <c r="F2782" t="s">
        <v>53</v>
      </c>
    </row>
    <row r="2783" spans="1:6" hidden="1">
      <c r="A2783">
        <v>2781</v>
      </c>
      <c r="B2783">
        <v>3521</v>
      </c>
      <c r="C2783" t="s">
        <v>4383</v>
      </c>
      <c r="D2783">
        <v>72</v>
      </c>
      <c r="E2783" t="s">
        <v>1997</v>
      </c>
      <c r="F2783" t="s">
        <v>97</v>
      </c>
    </row>
    <row r="2784" spans="1:6" hidden="1">
      <c r="A2784">
        <v>2782</v>
      </c>
      <c r="B2784">
        <v>3521</v>
      </c>
      <c r="C2784" t="s">
        <v>4384</v>
      </c>
      <c r="D2784">
        <v>72</v>
      </c>
      <c r="E2784" t="s">
        <v>1982</v>
      </c>
      <c r="F2784" t="s">
        <v>126</v>
      </c>
    </row>
    <row r="2785" spans="1:6" hidden="1">
      <c r="A2785">
        <v>2783</v>
      </c>
      <c r="B2785">
        <v>3521</v>
      </c>
      <c r="C2785" t="s">
        <v>4385</v>
      </c>
      <c r="D2785">
        <v>72</v>
      </c>
      <c r="E2785" t="s">
        <v>1985</v>
      </c>
      <c r="F2785" t="s">
        <v>77</v>
      </c>
    </row>
    <row r="2786" spans="1:6" hidden="1">
      <c r="A2786">
        <v>2784</v>
      </c>
      <c r="B2786">
        <v>3521</v>
      </c>
      <c r="C2786" t="s">
        <v>4386</v>
      </c>
      <c r="D2786">
        <v>72</v>
      </c>
      <c r="E2786" t="s">
        <v>1982</v>
      </c>
      <c r="F2786" t="s">
        <v>2192</v>
      </c>
    </row>
    <row r="2787" spans="1:6" hidden="1">
      <c r="A2787">
        <v>2785</v>
      </c>
      <c r="B2787">
        <v>3521</v>
      </c>
      <c r="C2787" t="s">
        <v>4387</v>
      </c>
      <c r="D2787">
        <v>72</v>
      </c>
      <c r="E2787" t="s">
        <v>1983</v>
      </c>
      <c r="F2787" t="s">
        <v>2828</v>
      </c>
    </row>
    <row r="2788" spans="1:6" hidden="1">
      <c r="A2788">
        <v>2786</v>
      </c>
      <c r="B2788">
        <v>3521</v>
      </c>
      <c r="C2788" t="s">
        <v>4388</v>
      </c>
      <c r="D2788">
        <v>72</v>
      </c>
      <c r="E2788" t="s">
        <v>1988</v>
      </c>
      <c r="F2788" t="s">
        <v>77</v>
      </c>
    </row>
    <row r="2789" spans="1:6" hidden="1">
      <c r="A2789">
        <v>2787</v>
      </c>
      <c r="B2789">
        <v>3521</v>
      </c>
      <c r="C2789" t="s">
        <v>4389</v>
      </c>
      <c r="D2789">
        <v>72</v>
      </c>
      <c r="E2789" t="s">
        <v>1979</v>
      </c>
      <c r="F2789" t="s">
        <v>117</v>
      </c>
    </row>
    <row r="2790" spans="1:6" hidden="1">
      <c r="A2790">
        <v>2788</v>
      </c>
      <c r="B2790">
        <v>3521</v>
      </c>
      <c r="C2790" t="s">
        <v>4390</v>
      </c>
      <c r="D2790">
        <v>72</v>
      </c>
      <c r="E2790" t="s">
        <v>1978</v>
      </c>
      <c r="F2790" t="s">
        <v>2029</v>
      </c>
    </row>
    <row r="2791" spans="1:6" hidden="1">
      <c r="A2791">
        <v>2789</v>
      </c>
      <c r="B2791">
        <v>3521</v>
      </c>
      <c r="C2791" t="s">
        <v>4391</v>
      </c>
      <c r="D2791">
        <v>72</v>
      </c>
      <c r="E2791" t="s">
        <v>1985</v>
      </c>
      <c r="F2791" t="s">
        <v>135</v>
      </c>
    </row>
    <row r="2792" spans="1:6" hidden="1">
      <c r="A2792">
        <v>2790</v>
      </c>
      <c r="B2792">
        <v>3521</v>
      </c>
      <c r="C2792" t="s">
        <v>4392</v>
      </c>
      <c r="D2792">
        <v>72</v>
      </c>
      <c r="E2792" t="s">
        <v>1993</v>
      </c>
      <c r="F2792" t="s">
        <v>4393</v>
      </c>
    </row>
    <row r="2793" spans="1:6" hidden="1">
      <c r="A2793">
        <v>2791</v>
      </c>
      <c r="B2793">
        <v>3521</v>
      </c>
      <c r="C2793" t="s">
        <v>4394</v>
      </c>
      <c r="D2793">
        <v>72</v>
      </c>
      <c r="E2793" t="s">
        <v>1993</v>
      </c>
      <c r="F2793" t="s">
        <v>2093</v>
      </c>
    </row>
    <row r="2794" spans="1:6" hidden="1">
      <c r="A2794">
        <v>2792</v>
      </c>
      <c r="B2794">
        <v>3521</v>
      </c>
      <c r="C2794" t="s">
        <v>1370</v>
      </c>
      <c r="D2794">
        <v>72</v>
      </c>
      <c r="E2794" t="s">
        <v>1987</v>
      </c>
      <c r="F2794" t="s">
        <v>135</v>
      </c>
    </row>
    <row r="2795" spans="1:6" hidden="1">
      <c r="A2795">
        <v>2793</v>
      </c>
      <c r="B2795">
        <v>3521</v>
      </c>
      <c r="C2795" t="s">
        <v>4395</v>
      </c>
      <c r="D2795">
        <v>72</v>
      </c>
      <c r="E2795" t="s">
        <v>1983</v>
      </c>
      <c r="F2795" t="s">
        <v>106</v>
      </c>
    </row>
    <row r="2796" spans="1:6" hidden="1">
      <c r="A2796">
        <v>2794</v>
      </c>
      <c r="B2796">
        <v>3521</v>
      </c>
      <c r="C2796" t="s">
        <v>4396</v>
      </c>
      <c r="D2796">
        <v>72</v>
      </c>
      <c r="E2796" t="s">
        <v>1979</v>
      </c>
      <c r="F2796" t="s">
        <v>60</v>
      </c>
    </row>
    <row r="2797" spans="1:6" hidden="1">
      <c r="A2797">
        <v>2795</v>
      </c>
      <c r="B2797">
        <v>3521</v>
      </c>
      <c r="C2797" t="s">
        <v>4397</v>
      </c>
      <c r="D2797">
        <v>72</v>
      </c>
      <c r="E2797" t="s">
        <v>1983</v>
      </c>
      <c r="F2797" t="s">
        <v>135</v>
      </c>
    </row>
    <row r="2798" spans="1:6" hidden="1">
      <c r="A2798">
        <v>2796</v>
      </c>
      <c r="B2798">
        <v>3521</v>
      </c>
      <c r="C2798" t="s">
        <v>4398</v>
      </c>
      <c r="D2798">
        <v>72</v>
      </c>
      <c r="E2798" t="s">
        <v>1983</v>
      </c>
      <c r="F2798" t="s">
        <v>135</v>
      </c>
    </row>
    <row r="2799" spans="1:6" hidden="1">
      <c r="A2799">
        <v>2797</v>
      </c>
      <c r="B2799">
        <v>3521</v>
      </c>
      <c r="C2799" t="s">
        <v>4399</v>
      </c>
      <c r="D2799">
        <v>72</v>
      </c>
      <c r="E2799" t="s">
        <v>1978</v>
      </c>
      <c r="F2799" t="s">
        <v>104</v>
      </c>
    </row>
    <row r="2800" spans="1:6" hidden="1">
      <c r="A2800">
        <v>2798</v>
      </c>
      <c r="B2800">
        <v>3521</v>
      </c>
      <c r="C2800" t="s">
        <v>4400</v>
      </c>
      <c r="D2800">
        <v>72</v>
      </c>
      <c r="E2800" t="s">
        <v>1988</v>
      </c>
      <c r="F2800" t="s">
        <v>135</v>
      </c>
    </row>
    <row r="2801" spans="1:6" hidden="1">
      <c r="A2801">
        <v>2799</v>
      </c>
      <c r="B2801">
        <v>3521</v>
      </c>
      <c r="C2801" t="s">
        <v>4401</v>
      </c>
      <c r="D2801">
        <v>72</v>
      </c>
      <c r="E2801" t="s">
        <v>1983</v>
      </c>
      <c r="F2801" t="s">
        <v>117</v>
      </c>
    </row>
    <row r="2802" spans="1:6" hidden="1">
      <c r="A2802">
        <v>2800</v>
      </c>
      <c r="B2802">
        <v>3521</v>
      </c>
      <c r="C2802" t="s">
        <v>4402</v>
      </c>
      <c r="D2802">
        <v>72</v>
      </c>
      <c r="E2802" t="s">
        <v>1978</v>
      </c>
      <c r="F2802" t="s">
        <v>117</v>
      </c>
    </row>
    <row r="2803" spans="1:6" hidden="1">
      <c r="A2803">
        <v>2801</v>
      </c>
      <c r="B2803">
        <v>3521</v>
      </c>
      <c r="C2803" t="s">
        <v>4403</v>
      </c>
      <c r="D2803">
        <v>72</v>
      </c>
      <c r="E2803" t="s">
        <v>1983</v>
      </c>
      <c r="F2803" t="s">
        <v>135</v>
      </c>
    </row>
    <row r="2804" spans="1:6" hidden="1">
      <c r="A2804">
        <v>2802</v>
      </c>
      <c r="B2804">
        <v>3521</v>
      </c>
      <c r="C2804" t="s">
        <v>437</v>
      </c>
      <c r="D2804">
        <v>72</v>
      </c>
      <c r="E2804" t="s">
        <v>1983</v>
      </c>
      <c r="F2804" t="s">
        <v>43</v>
      </c>
    </row>
    <row r="2805" spans="1:6" hidden="1">
      <c r="A2805">
        <v>2803</v>
      </c>
      <c r="B2805">
        <v>3521</v>
      </c>
      <c r="C2805" t="s">
        <v>4404</v>
      </c>
      <c r="D2805">
        <v>72</v>
      </c>
      <c r="E2805" t="s">
        <v>1979</v>
      </c>
      <c r="F2805" t="s">
        <v>64</v>
      </c>
    </row>
    <row r="2806" spans="1:6" hidden="1">
      <c r="A2806">
        <v>2804</v>
      </c>
      <c r="B2806">
        <v>3521</v>
      </c>
      <c r="C2806" t="s">
        <v>4405</v>
      </c>
      <c r="D2806">
        <v>72</v>
      </c>
      <c r="E2806" t="s">
        <v>1997</v>
      </c>
      <c r="F2806" t="s">
        <v>97</v>
      </c>
    </row>
    <row r="2807" spans="1:6" hidden="1">
      <c r="A2807">
        <v>2805</v>
      </c>
      <c r="B2807">
        <v>3521</v>
      </c>
      <c r="C2807" t="s">
        <v>4406</v>
      </c>
      <c r="D2807">
        <v>72</v>
      </c>
      <c r="E2807" t="s">
        <v>1988</v>
      </c>
      <c r="F2807" t="s">
        <v>117</v>
      </c>
    </row>
    <row r="2808" spans="1:6" hidden="1">
      <c r="A2808">
        <v>2806</v>
      </c>
      <c r="B2808">
        <v>3521</v>
      </c>
      <c r="C2808" t="s">
        <v>4407</v>
      </c>
      <c r="D2808">
        <v>72</v>
      </c>
      <c r="E2808" t="s">
        <v>1983</v>
      </c>
      <c r="F2808" t="s">
        <v>97</v>
      </c>
    </row>
    <row r="2809" spans="1:6" hidden="1">
      <c r="A2809">
        <v>2807</v>
      </c>
      <c r="B2809">
        <v>3521</v>
      </c>
      <c r="C2809" t="s">
        <v>4408</v>
      </c>
      <c r="D2809">
        <v>72</v>
      </c>
      <c r="E2809" t="s">
        <v>1983</v>
      </c>
      <c r="F2809" t="s">
        <v>135</v>
      </c>
    </row>
    <row r="2810" spans="1:6" hidden="1">
      <c r="A2810">
        <v>2808</v>
      </c>
      <c r="B2810">
        <v>3521</v>
      </c>
      <c r="C2810" t="s">
        <v>4409</v>
      </c>
      <c r="D2810">
        <v>72</v>
      </c>
      <c r="E2810" t="s">
        <v>1997</v>
      </c>
      <c r="F2810" t="s">
        <v>97</v>
      </c>
    </row>
    <row r="2811" spans="1:6" hidden="1">
      <c r="A2811">
        <v>2809</v>
      </c>
      <c r="B2811">
        <v>3521</v>
      </c>
      <c r="C2811" t="s">
        <v>4410</v>
      </c>
      <c r="D2811">
        <v>72</v>
      </c>
      <c r="E2811" t="s">
        <v>1983</v>
      </c>
      <c r="F2811" t="s">
        <v>97</v>
      </c>
    </row>
    <row r="2812" spans="1:6" hidden="1">
      <c r="A2812">
        <v>2810</v>
      </c>
      <c r="B2812">
        <v>3521</v>
      </c>
      <c r="C2812" t="s">
        <v>4411</v>
      </c>
      <c r="D2812">
        <v>72</v>
      </c>
      <c r="E2812" t="s">
        <v>1983</v>
      </c>
      <c r="F2812" t="s">
        <v>133</v>
      </c>
    </row>
    <row r="2813" spans="1:6" hidden="1">
      <c r="A2813">
        <v>2811</v>
      </c>
      <c r="B2813">
        <v>3521</v>
      </c>
      <c r="C2813" t="s">
        <v>4412</v>
      </c>
      <c r="D2813">
        <v>72</v>
      </c>
      <c r="E2813" t="s">
        <v>1983</v>
      </c>
      <c r="F2813" t="s">
        <v>70</v>
      </c>
    </row>
    <row r="2814" spans="1:6" hidden="1">
      <c r="A2814">
        <v>2812</v>
      </c>
      <c r="B2814">
        <v>3521</v>
      </c>
      <c r="C2814" t="s">
        <v>4413</v>
      </c>
      <c r="D2814">
        <v>72</v>
      </c>
      <c r="E2814" t="s">
        <v>1991</v>
      </c>
      <c r="F2814" t="s">
        <v>2000</v>
      </c>
    </row>
    <row r="2815" spans="1:6" hidden="1">
      <c r="A2815">
        <v>2813</v>
      </c>
      <c r="B2815">
        <v>3521</v>
      </c>
      <c r="C2815" t="s">
        <v>1120</v>
      </c>
      <c r="D2815">
        <v>72</v>
      </c>
      <c r="E2815" t="s">
        <v>1978</v>
      </c>
      <c r="F2815" t="s">
        <v>3312</v>
      </c>
    </row>
    <row r="2816" spans="1:6" hidden="1">
      <c r="A2816">
        <v>2814</v>
      </c>
      <c r="B2816">
        <v>3521</v>
      </c>
      <c r="C2816" t="s">
        <v>4414</v>
      </c>
      <c r="D2816">
        <v>72</v>
      </c>
      <c r="E2816" t="s">
        <v>1983</v>
      </c>
      <c r="F2816" t="s">
        <v>126</v>
      </c>
    </row>
    <row r="2817" spans="1:6" hidden="1">
      <c r="A2817">
        <v>2815</v>
      </c>
      <c r="B2817">
        <v>3521</v>
      </c>
      <c r="C2817" t="s">
        <v>4415</v>
      </c>
      <c r="D2817">
        <v>72</v>
      </c>
      <c r="E2817" t="s">
        <v>1983</v>
      </c>
      <c r="F2817" t="s">
        <v>53</v>
      </c>
    </row>
    <row r="2818" spans="1:6" hidden="1">
      <c r="A2818">
        <v>2816</v>
      </c>
      <c r="B2818">
        <v>3521</v>
      </c>
      <c r="C2818" t="s">
        <v>4416</v>
      </c>
      <c r="D2818">
        <v>72</v>
      </c>
      <c r="E2818" t="s">
        <v>1987</v>
      </c>
      <c r="F2818" t="s">
        <v>53</v>
      </c>
    </row>
    <row r="2819" spans="1:6" hidden="1">
      <c r="A2819">
        <v>2817</v>
      </c>
      <c r="B2819">
        <v>3521</v>
      </c>
      <c r="C2819" t="s">
        <v>4417</v>
      </c>
      <c r="D2819">
        <v>72</v>
      </c>
      <c r="E2819" t="s">
        <v>1983</v>
      </c>
      <c r="F2819" t="s">
        <v>115</v>
      </c>
    </row>
    <row r="2820" spans="1:6" hidden="1">
      <c r="A2820">
        <v>2818</v>
      </c>
      <c r="B2820">
        <v>3521</v>
      </c>
      <c r="C2820" t="s">
        <v>4418</v>
      </c>
      <c r="D2820">
        <v>72</v>
      </c>
      <c r="E2820" t="s">
        <v>1979</v>
      </c>
      <c r="F2820" t="s">
        <v>135</v>
      </c>
    </row>
    <row r="2821" spans="1:6" hidden="1">
      <c r="A2821">
        <v>2819</v>
      </c>
      <c r="B2821">
        <v>3521</v>
      </c>
      <c r="C2821" t="s">
        <v>4419</v>
      </c>
      <c r="D2821">
        <v>72</v>
      </c>
      <c r="E2821" t="s">
        <v>2001</v>
      </c>
      <c r="F2821" t="s">
        <v>2052</v>
      </c>
    </row>
    <row r="2822" spans="1:6" hidden="1">
      <c r="A2822">
        <v>2820</v>
      </c>
      <c r="B2822">
        <v>3521</v>
      </c>
      <c r="C2822" t="s">
        <v>4420</v>
      </c>
      <c r="D2822">
        <v>72</v>
      </c>
      <c r="E2822" t="s">
        <v>1993</v>
      </c>
      <c r="F2822" t="s">
        <v>2120</v>
      </c>
    </row>
    <row r="2823" spans="1:6" hidden="1">
      <c r="A2823">
        <v>2821</v>
      </c>
      <c r="B2823">
        <v>3521</v>
      </c>
      <c r="C2823" t="s">
        <v>4421</v>
      </c>
      <c r="D2823">
        <v>72</v>
      </c>
      <c r="E2823" t="s">
        <v>1982</v>
      </c>
      <c r="F2823" t="s">
        <v>53</v>
      </c>
    </row>
    <row r="2824" spans="1:6" hidden="1">
      <c r="A2824">
        <v>2822</v>
      </c>
      <c r="B2824">
        <v>3521</v>
      </c>
      <c r="C2824" t="s">
        <v>4422</v>
      </c>
      <c r="D2824">
        <v>72</v>
      </c>
      <c r="E2824" t="s">
        <v>1985</v>
      </c>
      <c r="F2824" t="s">
        <v>2000</v>
      </c>
    </row>
    <row r="2825" spans="1:6" hidden="1">
      <c r="A2825">
        <v>2823</v>
      </c>
      <c r="B2825">
        <v>3521</v>
      </c>
      <c r="C2825" t="s">
        <v>4423</v>
      </c>
      <c r="D2825">
        <v>72</v>
      </c>
      <c r="E2825" t="s">
        <v>1985</v>
      </c>
      <c r="F2825" t="s">
        <v>126</v>
      </c>
    </row>
    <row r="2826" spans="1:6" hidden="1">
      <c r="A2826">
        <v>2824</v>
      </c>
      <c r="B2826">
        <v>3521</v>
      </c>
      <c r="C2826" t="s">
        <v>4424</v>
      </c>
      <c r="D2826">
        <v>72</v>
      </c>
      <c r="E2826" t="s">
        <v>1979</v>
      </c>
      <c r="F2826" t="s">
        <v>53</v>
      </c>
    </row>
    <row r="2827" spans="1:6" hidden="1">
      <c r="A2827">
        <v>2825</v>
      </c>
      <c r="B2827">
        <v>3521</v>
      </c>
      <c r="C2827" t="s">
        <v>4425</v>
      </c>
      <c r="D2827">
        <v>72</v>
      </c>
      <c r="E2827" t="s">
        <v>1987</v>
      </c>
      <c r="F2827" t="s">
        <v>53</v>
      </c>
    </row>
    <row r="2828" spans="1:6" hidden="1">
      <c r="A2828">
        <v>2826</v>
      </c>
      <c r="B2828">
        <v>3521</v>
      </c>
      <c r="C2828" t="s">
        <v>981</v>
      </c>
      <c r="D2828">
        <v>72</v>
      </c>
      <c r="E2828" t="s">
        <v>1983</v>
      </c>
      <c r="F2828" t="s">
        <v>88</v>
      </c>
    </row>
    <row r="2829" spans="1:6" hidden="1">
      <c r="A2829">
        <v>2827</v>
      </c>
      <c r="B2829">
        <v>3521</v>
      </c>
      <c r="C2829" t="s">
        <v>4426</v>
      </c>
      <c r="D2829">
        <v>72</v>
      </c>
      <c r="E2829" t="s">
        <v>1988</v>
      </c>
      <c r="F2829" t="s">
        <v>106</v>
      </c>
    </row>
    <row r="2830" spans="1:6" hidden="1">
      <c r="A2830">
        <v>2828</v>
      </c>
      <c r="B2830">
        <v>3521</v>
      </c>
      <c r="C2830" t="s">
        <v>597</v>
      </c>
      <c r="D2830">
        <v>72</v>
      </c>
      <c r="E2830" t="s">
        <v>1983</v>
      </c>
      <c r="F2830" t="s">
        <v>88</v>
      </c>
    </row>
    <row r="2831" spans="1:6" hidden="1">
      <c r="A2831">
        <v>2829</v>
      </c>
      <c r="B2831">
        <v>3521</v>
      </c>
      <c r="C2831" t="s">
        <v>4427</v>
      </c>
      <c r="D2831">
        <v>72</v>
      </c>
      <c r="E2831" t="s">
        <v>1988</v>
      </c>
      <c r="F2831" t="s">
        <v>117</v>
      </c>
    </row>
    <row r="2832" spans="1:6" hidden="1">
      <c r="A2832">
        <v>2830</v>
      </c>
      <c r="B2832">
        <v>3521</v>
      </c>
      <c r="C2832" t="s">
        <v>4428</v>
      </c>
      <c r="D2832">
        <v>72</v>
      </c>
      <c r="E2832" t="s">
        <v>1988</v>
      </c>
      <c r="F2832" t="s">
        <v>88</v>
      </c>
    </row>
    <row r="2833" spans="1:6" hidden="1">
      <c r="A2833">
        <v>2831</v>
      </c>
      <c r="B2833">
        <v>3521</v>
      </c>
      <c r="C2833" t="s">
        <v>4429</v>
      </c>
      <c r="D2833">
        <v>72</v>
      </c>
      <c r="E2833" t="s">
        <v>2001</v>
      </c>
      <c r="F2833" t="s">
        <v>2023</v>
      </c>
    </row>
    <row r="2834" spans="1:6" hidden="1">
      <c r="A2834">
        <v>2832</v>
      </c>
      <c r="B2834">
        <v>3521</v>
      </c>
      <c r="C2834" t="s">
        <v>4430</v>
      </c>
      <c r="D2834">
        <v>72</v>
      </c>
      <c r="E2834" t="s">
        <v>1979</v>
      </c>
      <c r="F2834" t="s">
        <v>117</v>
      </c>
    </row>
    <row r="2835" spans="1:6" hidden="1">
      <c r="A2835">
        <v>2833</v>
      </c>
      <c r="B2835">
        <v>3521</v>
      </c>
      <c r="C2835" t="s">
        <v>4431</v>
      </c>
      <c r="D2835">
        <v>72</v>
      </c>
      <c r="E2835" t="s">
        <v>1982</v>
      </c>
      <c r="F2835" t="s">
        <v>66</v>
      </c>
    </row>
    <row r="2836" spans="1:6" hidden="1">
      <c r="A2836">
        <v>2834</v>
      </c>
      <c r="B2836">
        <v>3521</v>
      </c>
      <c r="C2836" t="s">
        <v>4432</v>
      </c>
      <c r="D2836">
        <v>72</v>
      </c>
      <c r="E2836" t="s">
        <v>1988</v>
      </c>
      <c r="F2836" t="s">
        <v>2000</v>
      </c>
    </row>
    <row r="2837" spans="1:6" hidden="1">
      <c r="A2837">
        <v>2835</v>
      </c>
      <c r="B2837">
        <v>3521</v>
      </c>
      <c r="C2837" t="s">
        <v>4433</v>
      </c>
      <c r="D2837">
        <v>72</v>
      </c>
      <c r="E2837" t="s">
        <v>1978</v>
      </c>
      <c r="F2837" t="s">
        <v>75</v>
      </c>
    </row>
    <row r="2838" spans="1:6" hidden="1">
      <c r="A2838">
        <v>2836</v>
      </c>
      <c r="B2838">
        <v>3521</v>
      </c>
      <c r="C2838" t="s">
        <v>1446</v>
      </c>
      <c r="D2838">
        <v>72</v>
      </c>
      <c r="E2838" t="s">
        <v>2001</v>
      </c>
      <c r="F2838" t="s">
        <v>2261</v>
      </c>
    </row>
    <row r="2839" spans="1:6" hidden="1">
      <c r="A2839">
        <v>2837</v>
      </c>
      <c r="B2839">
        <v>3521</v>
      </c>
      <c r="C2839" t="s">
        <v>4434</v>
      </c>
      <c r="D2839">
        <v>72</v>
      </c>
      <c r="E2839" t="s">
        <v>1983</v>
      </c>
      <c r="F2839" t="s">
        <v>135</v>
      </c>
    </row>
    <row r="2840" spans="1:6" hidden="1">
      <c r="A2840">
        <v>2838</v>
      </c>
      <c r="B2840">
        <v>3521</v>
      </c>
      <c r="C2840" t="s">
        <v>1238</v>
      </c>
      <c r="D2840">
        <v>72</v>
      </c>
      <c r="E2840" t="s">
        <v>1978</v>
      </c>
      <c r="F2840" t="s">
        <v>110</v>
      </c>
    </row>
    <row r="2841" spans="1:6" hidden="1">
      <c r="A2841">
        <v>2839</v>
      </c>
      <c r="B2841">
        <v>3521</v>
      </c>
      <c r="C2841" t="s">
        <v>4435</v>
      </c>
      <c r="D2841">
        <v>72</v>
      </c>
      <c r="E2841" t="s">
        <v>1983</v>
      </c>
      <c r="F2841" t="s">
        <v>2011</v>
      </c>
    </row>
    <row r="2842" spans="1:6" hidden="1">
      <c r="A2842">
        <v>2840</v>
      </c>
      <c r="B2842">
        <v>3521</v>
      </c>
      <c r="C2842" t="s">
        <v>4436</v>
      </c>
      <c r="D2842">
        <v>72</v>
      </c>
      <c r="E2842" t="s">
        <v>1978</v>
      </c>
      <c r="F2842" t="s">
        <v>106</v>
      </c>
    </row>
    <row r="2843" spans="1:6" hidden="1">
      <c r="A2843">
        <v>2841</v>
      </c>
      <c r="B2843">
        <v>3521</v>
      </c>
      <c r="C2843" t="s">
        <v>4437</v>
      </c>
      <c r="D2843">
        <v>72</v>
      </c>
      <c r="E2843" t="s">
        <v>1988</v>
      </c>
      <c r="F2843" t="s">
        <v>60</v>
      </c>
    </row>
    <row r="2844" spans="1:6" hidden="1">
      <c r="A2844">
        <v>2842</v>
      </c>
      <c r="B2844">
        <v>3521</v>
      </c>
      <c r="C2844" t="s">
        <v>4438</v>
      </c>
      <c r="D2844">
        <v>72</v>
      </c>
      <c r="E2844" t="s">
        <v>1979</v>
      </c>
      <c r="F2844" t="s">
        <v>97</v>
      </c>
    </row>
    <row r="2845" spans="1:6" hidden="1">
      <c r="A2845">
        <v>2843</v>
      </c>
      <c r="B2845">
        <v>3521</v>
      </c>
      <c r="C2845" t="s">
        <v>4439</v>
      </c>
      <c r="D2845">
        <v>72</v>
      </c>
      <c r="E2845" t="s">
        <v>1991</v>
      </c>
      <c r="F2845" t="s">
        <v>106</v>
      </c>
    </row>
    <row r="2846" spans="1:6" hidden="1">
      <c r="A2846">
        <v>2844</v>
      </c>
      <c r="B2846">
        <v>3521</v>
      </c>
      <c r="C2846" t="s">
        <v>4440</v>
      </c>
      <c r="D2846">
        <v>72</v>
      </c>
      <c r="E2846" t="s">
        <v>1997</v>
      </c>
      <c r="F2846" t="s">
        <v>115</v>
      </c>
    </row>
    <row r="2847" spans="1:6" hidden="1">
      <c r="A2847">
        <v>2845</v>
      </c>
      <c r="B2847">
        <v>3521</v>
      </c>
      <c r="C2847" t="s">
        <v>4441</v>
      </c>
      <c r="D2847">
        <v>72</v>
      </c>
      <c r="E2847" t="s">
        <v>1993</v>
      </c>
      <c r="F2847" t="s">
        <v>97</v>
      </c>
    </row>
    <row r="2848" spans="1:6" hidden="1">
      <c r="A2848">
        <v>2846</v>
      </c>
      <c r="B2848">
        <v>3521</v>
      </c>
      <c r="C2848" t="s">
        <v>808</v>
      </c>
      <c r="D2848">
        <v>72</v>
      </c>
      <c r="E2848" t="s">
        <v>1985</v>
      </c>
      <c r="F2848" t="s">
        <v>75</v>
      </c>
    </row>
    <row r="2849" spans="1:6" hidden="1">
      <c r="A2849">
        <v>2847</v>
      </c>
      <c r="B2849">
        <v>3521</v>
      </c>
      <c r="C2849" t="s">
        <v>4442</v>
      </c>
      <c r="D2849">
        <v>72</v>
      </c>
      <c r="E2849" t="s">
        <v>1982</v>
      </c>
      <c r="F2849" t="s">
        <v>106</v>
      </c>
    </row>
    <row r="2850" spans="1:6" hidden="1">
      <c r="A2850">
        <v>2848</v>
      </c>
      <c r="B2850">
        <v>3521</v>
      </c>
      <c r="C2850" t="s">
        <v>4443</v>
      </c>
      <c r="D2850">
        <v>72</v>
      </c>
      <c r="E2850" t="s">
        <v>1982</v>
      </c>
      <c r="F2850" t="s">
        <v>75</v>
      </c>
    </row>
    <row r="2851" spans="1:6" hidden="1">
      <c r="A2851">
        <v>2849</v>
      </c>
      <c r="B2851">
        <v>3521</v>
      </c>
      <c r="C2851" t="s">
        <v>4444</v>
      </c>
      <c r="D2851">
        <v>72</v>
      </c>
      <c r="E2851" t="s">
        <v>1983</v>
      </c>
      <c r="F2851" t="s">
        <v>135</v>
      </c>
    </row>
    <row r="2852" spans="1:6" hidden="1">
      <c r="A2852">
        <v>2850</v>
      </c>
      <c r="B2852">
        <v>3521</v>
      </c>
      <c r="C2852" t="s">
        <v>4445</v>
      </c>
      <c r="D2852">
        <v>72</v>
      </c>
      <c r="E2852" t="s">
        <v>1993</v>
      </c>
      <c r="F2852" t="s">
        <v>2011</v>
      </c>
    </row>
    <row r="2853" spans="1:6" hidden="1">
      <c r="A2853">
        <v>2851</v>
      </c>
      <c r="B2853">
        <v>3521</v>
      </c>
      <c r="C2853" t="s">
        <v>4446</v>
      </c>
      <c r="D2853">
        <v>72</v>
      </c>
      <c r="E2853" t="s">
        <v>1983</v>
      </c>
      <c r="F2853" t="s">
        <v>84</v>
      </c>
    </row>
    <row r="2854" spans="1:6" hidden="1">
      <c r="A2854">
        <v>2852</v>
      </c>
      <c r="B2854">
        <v>3521</v>
      </c>
      <c r="C2854" t="s">
        <v>4447</v>
      </c>
      <c r="D2854">
        <v>72</v>
      </c>
      <c r="E2854" t="s">
        <v>1987</v>
      </c>
      <c r="F2854" t="s">
        <v>2011</v>
      </c>
    </row>
    <row r="2855" spans="1:6" hidden="1">
      <c r="A2855">
        <v>2853</v>
      </c>
      <c r="B2855">
        <v>3521</v>
      </c>
      <c r="C2855" t="s">
        <v>4448</v>
      </c>
      <c r="D2855">
        <v>72</v>
      </c>
      <c r="E2855" t="s">
        <v>1983</v>
      </c>
      <c r="F2855" t="s">
        <v>135</v>
      </c>
    </row>
    <row r="2856" spans="1:6" hidden="1">
      <c r="A2856">
        <v>2854</v>
      </c>
      <c r="B2856">
        <v>3521</v>
      </c>
      <c r="C2856" t="s">
        <v>4449</v>
      </c>
      <c r="D2856">
        <v>72</v>
      </c>
      <c r="E2856" t="s">
        <v>2001</v>
      </c>
      <c r="F2856" t="s">
        <v>133</v>
      </c>
    </row>
    <row r="2857" spans="1:6" hidden="1">
      <c r="A2857">
        <v>2855</v>
      </c>
      <c r="B2857">
        <v>3521</v>
      </c>
      <c r="C2857" t="s">
        <v>4450</v>
      </c>
      <c r="D2857">
        <v>72</v>
      </c>
      <c r="E2857" t="s">
        <v>1993</v>
      </c>
      <c r="F2857" t="s">
        <v>88</v>
      </c>
    </row>
    <row r="2858" spans="1:6" hidden="1">
      <c r="A2858">
        <v>2856</v>
      </c>
      <c r="B2858">
        <v>3521</v>
      </c>
      <c r="C2858" t="s">
        <v>4451</v>
      </c>
      <c r="D2858">
        <v>72</v>
      </c>
      <c r="E2858" t="s">
        <v>2001</v>
      </c>
      <c r="F2858" t="s">
        <v>2029</v>
      </c>
    </row>
    <row r="2859" spans="1:6" hidden="1">
      <c r="A2859">
        <v>2857</v>
      </c>
      <c r="B2859">
        <v>3521</v>
      </c>
      <c r="C2859" t="s">
        <v>1541</v>
      </c>
      <c r="D2859">
        <v>72</v>
      </c>
      <c r="E2859" t="s">
        <v>1983</v>
      </c>
      <c r="F2859" t="s">
        <v>138</v>
      </c>
    </row>
    <row r="2860" spans="1:6" hidden="1">
      <c r="A2860">
        <v>2858</v>
      </c>
      <c r="B2860">
        <v>3521</v>
      </c>
      <c r="C2860" t="s">
        <v>4452</v>
      </c>
      <c r="D2860">
        <v>72</v>
      </c>
      <c r="E2860" t="s">
        <v>1979</v>
      </c>
      <c r="F2860" t="s">
        <v>64</v>
      </c>
    </row>
    <row r="2861" spans="1:6" hidden="1">
      <c r="A2861">
        <v>2859</v>
      </c>
      <c r="B2861">
        <v>3521</v>
      </c>
      <c r="C2861" t="s">
        <v>4453</v>
      </c>
      <c r="D2861">
        <v>72</v>
      </c>
      <c r="E2861" t="s">
        <v>1978</v>
      </c>
      <c r="F2861" t="s">
        <v>2000</v>
      </c>
    </row>
    <row r="2862" spans="1:6" hidden="1">
      <c r="A2862">
        <v>2860</v>
      </c>
      <c r="B2862">
        <v>3521</v>
      </c>
      <c r="C2862" t="s">
        <v>4454</v>
      </c>
      <c r="D2862">
        <v>72</v>
      </c>
      <c r="E2862" t="s">
        <v>1982</v>
      </c>
      <c r="F2862" t="s">
        <v>117</v>
      </c>
    </row>
    <row r="2863" spans="1:6" hidden="1">
      <c r="A2863">
        <v>2861</v>
      </c>
      <c r="B2863">
        <v>3521</v>
      </c>
      <c r="C2863" t="s">
        <v>4455</v>
      </c>
      <c r="D2863">
        <v>72</v>
      </c>
      <c r="E2863" t="s">
        <v>2009</v>
      </c>
      <c r="F2863" t="s">
        <v>115</v>
      </c>
    </row>
    <row r="2864" spans="1:6" hidden="1">
      <c r="A2864">
        <v>2862</v>
      </c>
      <c r="B2864">
        <v>3521</v>
      </c>
      <c r="C2864" t="s">
        <v>4456</v>
      </c>
      <c r="D2864">
        <v>72</v>
      </c>
      <c r="E2864" t="s">
        <v>1979</v>
      </c>
      <c r="F2864" t="s">
        <v>97</v>
      </c>
    </row>
    <row r="2865" spans="1:6" hidden="1">
      <c r="A2865">
        <v>2863</v>
      </c>
      <c r="B2865">
        <v>3521</v>
      </c>
      <c r="C2865" t="s">
        <v>4457</v>
      </c>
      <c r="D2865">
        <v>72</v>
      </c>
      <c r="E2865" t="s">
        <v>1979</v>
      </c>
      <c r="F2865" t="s">
        <v>53</v>
      </c>
    </row>
    <row r="2866" spans="1:6" hidden="1">
      <c r="A2866">
        <v>2864</v>
      </c>
      <c r="B2866">
        <v>3521</v>
      </c>
      <c r="C2866" t="s">
        <v>4458</v>
      </c>
      <c r="D2866">
        <v>72</v>
      </c>
      <c r="E2866" t="s">
        <v>1982</v>
      </c>
      <c r="F2866" t="s">
        <v>53</v>
      </c>
    </row>
    <row r="2867" spans="1:6" hidden="1">
      <c r="A2867">
        <v>2865</v>
      </c>
      <c r="B2867">
        <v>3521</v>
      </c>
      <c r="C2867" t="s">
        <v>4459</v>
      </c>
      <c r="D2867">
        <v>72</v>
      </c>
      <c r="E2867" t="s">
        <v>1987</v>
      </c>
      <c r="F2867" t="s">
        <v>104</v>
      </c>
    </row>
    <row r="2868" spans="1:6" hidden="1">
      <c r="A2868">
        <v>2866</v>
      </c>
      <c r="B2868">
        <v>3521</v>
      </c>
      <c r="C2868" t="s">
        <v>4460</v>
      </c>
      <c r="D2868">
        <v>72</v>
      </c>
      <c r="E2868" t="s">
        <v>1997</v>
      </c>
      <c r="F2868" t="s">
        <v>120</v>
      </c>
    </row>
    <row r="2869" spans="1:6" hidden="1">
      <c r="A2869">
        <v>2867</v>
      </c>
      <c r="B2869">
        <v>3521</v>
      </c>
      <c r="C2869" t="s">
        <v>4461</v>
      </c>
      <c r="D2869">
        <v>72</v>
      </c>
      <c r="E2869" t="s">
        <v>1991</v>
      </c>
      <c r="F2869" t="s">
        <v>3809</v>
      </c>
    </row>
    <row r="2870" spans="1:6" hidden="1">
      <c r="A2870">
        <v>2868</v>
      </c>
      <c r="B2870">
        <v>3521</v>
      </c>
      <c r="C2870" t="s">
        <v>3502</v>
      </c>
      <c r="D2870">
        <v>72</v>
      </c>
      <c r="E2870" t="s">
        <v>1997</v>
      </c>
      <c r="F2870" t="s">
        <v>117</v>
      </c>
    </row>
    <row r="2871" spans="1:6" hidden="1">
      <c r="A2871">
        <v>2869</v>
      </c>
      <c r="B2871">
        <v>3521</v>
      </c>
      <c r="C2871" t="s">
        <v>4462</v>
      </c>
      <c r="D2871">
        <v>72</v>
      </c>
      <c r="E2871" t="s">
        <v>1988</v>
      </c>
      <c r="F2871" t="s">
        <v>97</v>
      </c>
    </row>
    <row r="2872" spans="1:6" hidden="1">
      <c r="A2872">
        <v>2870</v>
      </c>
      <c r="B2872">
        <v>3521</v>
      </c>
      <c r="C2872" t="s">
        <v>4463</v>
      </c>
      <c r="D2872">
        <v>72</v>
      </c>
      <c r="E2872" t="s">
        <v>1985</v>
      </c>
      <c r="F2872" t="s">
        <v>97</v>
      </c>
    </row>
    <row r="2873" spans="1:6" hidden="1">
      <c r="A2873">
        <v>2871</v>
      </c>
      <c r="B2873">
        <v>3521</v>
      </c>
      <c r="C2873" t="s">
        <v>4464</v>
      </c>
      <c r="D2873">
        <v>72</v>
      </c>
      <c r="E2873" t="s">
        <v>1983</v>
      </c>
      <c r="F2873" t="s">
        <v>126</v>
      </c>
    </row>
    <row r="2874" spans="1:6" hidden="1">
      <c r="A2874">
        <v>2872</v>
      </c>
      <c r="B2874">
        <v>3521</v>
      </c>
      <c r="C2874" t="s">
        <v>4465</v>
      </c>
      <c r="D2874">
        <v>72</v>
      </c>
      <c r="E2874" t="s">
        <v>1985</v>
      </c>
      <c r="F2874" t="s">
        <v>70</v>
      </c>
    </row>
    <row r="2875" spans="1:6" hidden="1">
      <c r="A2875">
        <v>2873</v>
      </c>
      <c r="B2875">
        <v>3521</v>
      </c>
      <c r="C2875" t="s">
        <v>4466</v>
      </c>
      <c r="D2875">
        <v>72</v>
      </c>
      <c r="E2875" t="s">
        <v>1983</v>
      </c>
      <c r="F2875" t="s">
        <v>2011</v>
      </c>
    </row>
    <row r="2876" spans="1:6" hidden="1">
      <c r="A2876">
        <v>2874</v>
      </c>
      <c r="B2876">
        <v>3521</v>
      </c>
      <c r="C2876" t="s">
        <v>4467</v>
      </c>
      <c r="D2876">
        <v>72</v>
      </c>
      <c r="E2876" t="s">
        <v>2001</v>
      </c>
      <c r="F2876" t="s">
        <v>106</v>
      </c>
    </row>
    <row r="2877" spans="1:6" hidden="1">
      <c r="A2877">
        <v>2875</v>
      </c>
      <c r="B2877">
        <v>3521</v>
      </c>
      <c r="C2877" t="s">
        <v>4468</v>
      </c>
      <c r="D2877">
        <v>72</v>
      </c>
      <c r="E2877" t="s">
        <v>1991</v>
      </c>
      <c r="F2877" t="s">
        <v>88</v>
      </c>
    </row>
    <row r="2878" spans="1:6" hidden="1">
      <c r="A2878">
        <v>2876</v>
      </c>
      <c r="B2878">
        <v>3521</v>
      </c>
      <c r="C2878" t="s">
        <v>4469</v>
      </c>
      <c r="D2878">
        <v>72</v>
      </c>
      <c r="E2878" t="s">
        <v>1978</v>
      </c>
      <c r="F2878" t="s">
        <v>75</v>
      </c>
    </row>
    <row r="2879" spans="1:6" hidden="1">
      <c r="A2879">
        <v>2877</v>
      </c>
      <c r="B2879">
        <v>3521</v>
      </c>
      <c r="C2879" t="s">
        <v>799</v>
      </c>
      <c r="D2879">
        <v>72</v>
      </c>
      <c r="E2879" t="s">
        <v>1979</v>
      </c>
      <c r="F2879" t="s">
        <v>75</v>
      </c>
    </row>
    <row r="2880" spans="1:6" hidden="1">
      <c r="A2880">
        <v>2878</v>
      </c>
      <c r="B2880">
        <v>3521</v>
      </c>
      <c r="C2880" t="s">
        <v>4470</v>
      </c>
      <c r="D2880">
        <v>72</v>
      </c>
      <c r="E2880" t="s">
        <v>1988</v>
      </c>
      <c r="F2880" t="s">
        <v>70</v>
      </c>
    </row>
    <row r="2881" spans="1:6" hidden="1">
      <c r="A2881">
        <v>2879</v>
      </c>
      <c r="B2881">
        <v>3521</v>
      </c>
      <c r="C2881" t="s">
        <v>1168</v>
      </c>
      <c r="D2881">
        <v>72</v>
      </c>
      <c r="E2881" t="s">
        <v>1982</v>
      </c>
      <c r="F2881" t="s">
        <v>104</v>
      </c>
    </row>
    <row r="2882" spans="1:6" hidden="1">
      <c r="A2882">
        <v>2880</v>
      </c>
      <c r="B2882">
        <v>3521</v>
      </c>
      <c r="C2882" t="s">
        <v>377</v>
      </c>
      <c r="D2882">
        <v>72</v>
      </c>
      <c r="E2882" t="s">
        <v>1978</v>
      </c>
      <c r="F2882" t="s">
        <v>31</v>
      </c>
    </row>
    <row r="2883" spans="1:6" hidden="1">
      <c r="A2883">
        <v>2881</v>
      </c>
      <c r="B2883">
        <v>3521</v>
      </c>
      <c r="C2883" t="s">
        <v>4471</v>
      </c>
      <c r="D2883">
        <v>72</v>
      </c>
      <c r="E2883" t="s">
        <v>1991</v>
      </c>
      <c r="F2883" t="s">
        <v>60</v>
      </c>
    </row>
    <row r="2884" spans="1:6" hidden="1">
      <c r="A2884">
        <v>2882</v>
      </c>
      <c r="B2884">
        <v>3521</v>
      </c>
      <c r="C2884" t="s">
        <v>4472</v>
      </c>
      <c r="D2884">
        <v>72</v>
      </c>
      <c r="E2884" t="s">
        <v>1979</v>
      </c>
      <c r="F2884" t="s">
        <v>2120</v>
      </c>
    </row>
    <row r="2885" spans="1:6" hidden="1">
      <c r="A2885">
        <v>2883</v>
      </c>
      <c r="B2885">
        <v>3521</v>
      </c>
      <c r="C2885" t="s">
        <v>4473</v>
      </c>
      <c r="D2885">
        <v>72</v>
      </c>
      <c r="E2885" t="s">
        <v>1987</v>
      </c>
      <c r="F2885" t="s">
        <v>2093</v>
      </c>
    </row>
    <row r="2886" spans="1:6" hidden="1">
      <c r="A2886">
        <v>2884</v>
      </c>
      <c r="B2886">
        <v>3521</v>
      </c>
      <c r="C2886" t="s">
        <v>4474</v>
      </c>
      <c r="D2886">
        <v>72</v>
      </c>
      <c r="E2886" t="s">
        <v>1983</v>
      </c>
      <c r="F2886" t="s">
        <v>135</v>
      </c>
    </row>
    <row r="2887" spans="1:6" hidden="1">
      <c r="A2887">
        <v>2885</v>
      </c>
      <c r="B2887">
        <v>3521</v>
      </c>
      <c r="C2887" t="s">
        <v>4475</v>
      </c>
      <c r="D2887">
        <v>72</v>
      </c>
      <c r="E2887" t="s">
        <v>1983</v>
      </c>
      <c r="F2887" t="s">
        <v>117</v>
      </c>
    </row>
    <row r="2888" spans="1:6" hidden="1">
      <c r="A2888">
        <v>2886</v>
      </c>
      <c r="B2888">
        <v>3521</v>
      </c>
      <c r="C2888" t="s">
        <v>4476</v>
      </c>
      <c r="D2888">
        <v>72</v>
      </c>
      <c r="E2888" t="s">
        <v>1985</v>
      </c>
      <c r="F2888" t="s">
        <v>135</v>
      </c>
    </row>
    <row r="2889" spans="1:6" hidden="1">
      <c r="A2889">
        <v>2887</v>
      </c>
      <c r="B2889">
        <v>3521</v>
      </c>
      <c r="C2889" t="s">
        <v>4477</v>
      </c>
      <c r="D2889">
        <v>72</v>
      </c>
      <c r="E2889" t="s">
        <v>1979</v>
      </c>
      <c r="F2889" t="s">
        <v>2644</v>
      </c>
    </row>
    <row r="2890" spans="1:6" hidden="1">
      <c r="A2890">
        <v>2888</v>
      </c>
      <c r="B2890">
        <v>3521</v>
      </c>
      <c r="C2890" t="s">
        <v>4478</v>
      </c>
      <c r="D2890">
        <v>72</v>
      </c>
      <c r="E2890" t="s">
        <v>1978</v>
      </c>
      <c r="F2890" t="s">
        <v>2111</v>
      </c>
    </row>
    <row r="2891" spans="1:6" hidden="1">
      <c r="A2891">
        <v>3502</v>
      </c>
      <c r="B2891">
        <v>4260</v>
      </c>
      <c r="C2891" t="s">
        <v>4479</v>
      </c>
      <c r="D2891">
        <v>71</v>
      </c>
      <c r="E2891" t="s">
        <v>1997</v>
      </c>
      <c r="F2891" t="s">
        <v>51</v>
      </c>
    </row>
    <row r="2892" spans="1:6" hidden="1">
      <c r="A2892">
        <v>2890</v>
      </c>
      <c r="B2892">
        <v>3521</v>
      </c>
      <c r="C2892" t="s">
        <v>4480</v>
      </c>
      <c r="D2892">
        <v>72</v>
      </c>
      <c r="E2892" t="s">
        <v>1985</v>
      </c>
      <c r="F2892" t="s">
        <v>117</v>
      </c>
    </row>
    <row r="2893" spans="1:6" hidden="1">
      <c r="A2893">
        <v>2891</v>
      </c>
      <c r="B2893">
        <v>3521</v>
      </c>
      <c r="C2893" t="s">
        <v>4481</v>
      </c>
      <c r="D2893">
        <v>72</v>
      </c>
      <c r="E2893" t="s">
        <v>1987</v>
      </c>
      <c r="F2893" t="s">
        <v>2000</v>
      </c>
    </row>
    <row r="2894" spans="1:6" hidden="1">
      <c r="A2894">
        <v>2892</v>
      </c>
      <c r="B2894">
        <v>3521</v>
      </c>
      <c r="C2894" t="s">
        <v>4482</v>
      </c>
      <c r="D2894">
        <v>72</v>
      </c>
      <c r="E2894" t="s">
        <v>1983</v>
      </c>
      <c r="F2894" t="s">
        <v>2569</v>
      </c>
    </row>
    <row r="2895" spans="1:6" hidden="1">
      <c r="A2895">
        <v>9064</v>
      </c>
      <c r="B2895">
        <v>10108</v>
      </c>
      <c r="C2895" t="s">
        <v>4483</v>
      </c>
      <c r="D2895">
        <v>65</v>
      </c>
      <c r="E2895" t="s">
        <v>1983</v>
      </c>
      <c r="F2895" t="s">
        <v>1792</v>
      </c>
    </row>
    <row r="2896" spans="1:6" hidden="1">
      <c r="A2896">
        <v>2894</v>
      </c>
      <c r="B2896">
        <v>3521</v>
      </c>
      <c r="C2896" t="s">
        <v>4484</v>
      </c>
      <c r="D2896">
        <v>72</v>
      </c>
      <c r="E2896" t="s">
        <v>1993</v>
      </c>
      <c r="F2896" t="s">
        <v>97</v>
      </c>
    </row>
    <row r="2897" spans="1:6" hidden="1">
      <c r="A2897">
        <v>2895</v>
      </c>
      <c r="B2897">
        <v>3521</v>
      </c>
      <c r="C2897" t="s">
        <v>4485</v>
      </c>
      <c r="D2897">
        <v>72</v>
      </c>
      <c r="E2897" t="s">
        <v>1978</v>
      </c>
      <c r="F2897" t="s">
        <v>106</v>
      </c>
    </row>
    <row r="2898" spans="1:6" hidden="1">
      <c r="A2898">
        <v>2896</v>
      </c>
      <c r="B2898">
        <v>3521</v>
      </c>
      <c r="C2898" t="s">
        <v>4486</v>
      </c>
      <c r="D2898">
        <v>72</v>
      </c>
      <c r="E2898" t="s">
        <v>1983</v>
      </c>
      <c r="F2898" t="s">
        <v>117</v>
      </c>
    </row>
    <row r="2899" spans="1:6" hidden="1">
      <c r="A2899">
        <v>2897</v>
      </c>
      <c r="B2899">
        <v>3521</v>
      </c>
      <c r="C2899" t="s">
        <v>4487</v>
      </c>
      <c r="D2899">
        <v>72</v>
      </c>
      <c r="E2899" t="s">
        <v>1988</v>
      </c>
      <c r="F2899" t="s">
        <v>2314</v>
      </c>
    </row>
    <row r="2900" spans="1:6" hidden="1">
      <c r="A2900">
        <v>2898</v>
      </c>
      <c r="B2900">
        <v>3521</v>
      </c>
      <c r="C2900" t="s">
        <v>4488</v>
      </c>
      <c r="D2900">
        <v>72</v>
      </c>
      <c r="E2900" t="s">
        <v>1979</v>
      </c>
      <c r="F2900" t="s">
        <v>2017</v>
      </c>
    </row>
    <row r="2901" spans="1:6" hidden="1">
      <c r="A2901">
        <v>2899</v>
      </c>
      <c r="B2901">
        <v>3521</v>
      </c>
      <c r="C2901" t="s">
        <v>4489</v>
      </c>
      <c r="D2901">
        <v>72</v>
      </c>
      <c r="E2901" t="s">
        <v>1978</v>
      </c>
      <c r="F2901" t="s">
        <v>117</v>
      </c>
    </row>
    <row r="2902" spans="1:6" hidden="1">
      <c r="A2902">
        <v>2900</v>
      </c>
      <c r="B2902">
        <v>3521</v>
      </c>
      <c r="C2902" t="s">
        <v>4490</v>
      </c>
      <c r="D2902">
        <v>72</v>
      </c>
      <c r="E2902" t="s">
        <v>1983</v>
      </c>
      <c r="F2902" t="s">
        <v>115</v>
      </c>
    </row>
    <row r="2903" spans="1:6" hidden="1">
      <c r="A2903">
        <v>2901</v>
      </c>
      <c r="B2903">
        <v>3521</v>
      </c>
      <c r="C2903" t="s">
        <v>4491</v>
      </c>
      <c r="D2903">
        <v>72</v>
      </c>
      <c r="E2903" t="s">
        <v>1983</v>
      </c>
      <c r="F2903" t="s">
        <v>2000</v>
      </c>
    </row>
    <row r="2904" spans="1:6" hidden="1">
      <c r="A2904">
        <v>2902</v>
      </c>
      <c r="B2904">
        <v>3521</v>
      </c>
      <c r="C2904" t="s">
        <v>4492</v>
      </c>
      <c r="D2904">
        <v>72</v>
      </c>
      <c r="E2904" t="s">
        <v>1982</v>
      </c>
      <c r="F2904" t="s">
        <v>106</v>
      </c>
    </row>
    <row r="2905" spans="1:6" hidden="1">
      <c r="A2905">
        <v>2903</v>
      </c>
      <c r="B2905">
        <v>3521</v>
      </c>
      <c r="C2905" t="s">
        <v>4493</v>
      </c>
      <c r="D2905">
        <v>72</v>
      </c>
      <c r="E2905" t="s">
        <v>2009</v>
      </c>
      <c r="F2905" t="s">
        <v>126</v>
      </c>
    </row>
    <row r="2906" spans="1:6" hidden="1">
      <c r="A2906">
        <v>2904</v>
      </c>
      <c r="B2906">
        <v>3521</v>
      </c>
      <c r="C2906" t="s">
        <v>4494</v>
      </c>
      <c r="D2906">
        <v>72</v>
      </c>
      <c r="E2906" t="s">
        <v>1993</v>
      </c>
      <c r="F2906" t="s">
        <v>117</v>
      </c>
    </row>
    <row r="2907" spans="1:6" hidden="1">
      <c r="A2907">
        <v>2905</v>
      </c>
      <c r="B2907">
        <v>3521</v>
      </c>
      <c r="C2907" t="s">
        <v>4495</v>
      </c>
      <c r="D2907">
        <v>72</v>
      </c>
      <c r="E2907" t="s">
        <v>1983</v>
      </c>
      <c r="F2907" t="s">
        <v>117</v>
      </c>
    </row>
    <row r="2908" spans="1:6" hidden="1">
      <c r="A2908">
        <v>2906</v>
      </c>
      <c r="B2908">
        <v>3521</v>
      </c>
      <c r="C2908" t="s">
        <v>4496</v>
      </c>
      <c r="D2908">
        <v>72</v>
      </c>
      <c r="E2908" t="s">
        <v>1988</v>
      </c>
      <c r="F2908" t="s">
        <v>117</v>
      </c>
    </row>
    <row r="2909" spans="1:6" hidden="1">
      <c r="A2909">
        <v>2907</v>
      </c>
      <c r="B2909">
        <v>3521</v>
      </c>
      <c r="C2909" t="s">
        <v>4497</v>
      </c>
      <c r="D2909">
        <v>72</v>
      </c>
      <c r="E2909" t="s">
        <v>1987</v>
      </c>
      <c r="F2909" t="s">
        <v>97</v>
      </c>
    </row>
    <row r="2910" spans="1:6" hidden="1">
      <c r="A2910">
        <v>2908</v>
      </c>
      <c r="B2910">
        <v>3521</v>
      </c>
      <c r="C2910" t="s">
        <v>4498</v>
      </c>
      <c r="D2910">
        <v>72</v>
      </c>
      <c r="E2910" t="s">
        <v>1993</v>
      </c>
      <c r="F2910" t="s">
        <v>126</v>
      </c>
    </row>
    <row r="2911" spans="1:6" hidden="1">
      <c r="A2911">
        <v>2909</v>
      </c>
      <c r="B2911">
        <v>3521</v>
      </c>
      <c r="C2911" t="s">
        <v>4499</v>
      </c>
      <c r="D2911">
        <v>72</v>
      </c>
      <c r="E2911" t="s">
        <v>2001</v>
      </c>
      <c r="F2911" t="s">
        <v>2168</v>
      </c>
    </row>
    <row r="2912" spans="1:6" hidden="1">
      <c r="A2912">
        <v>2910</v>
      </c>
      <c r="B2912">
        <v>3521</v>
      </c>
      <c r="C2912" t="s">
        <v>4500</v>
      </c>
      <c r="D2912">
        <v>72</v>
      </c>
      <c r="E2912" t="s">
        <v>1983</v>
      </c>
      <c r="F2912" t="s">
        <v>97</v>
      </c>
    </row>
    <row r="2913" spans="1:6" hidden="1">
      <c r="A2913">
        <v>2911</v>
      </c>
      <c r="B2913">
        <v>3521</v>
      </c>
      <c r="C2913" t="s">
        <v>4501</v>
      </c>
      <c r="D2913">
        <v>72</v>
      </c>
      <c r="E2913" t="s">
        <v>1993</v>
      </c>
      <c r="F2913" t="s">
        <v>70</v>
      </c>
    </row>
    <row r="2914" spans="1:6" hidden="1">
      <c r="A2914">
        <v>2912</v>
      </c>
      <c r="B2914">
        <v>3521</v>
      </c>
      <c r="C2914" t="s">
        <v>4502</v>
      </c>
      <c r="D2914">
        <v>72</v>
      </c>
      <c r="E2914" t="s">
        <v>1983</v>
      </c>
      <c r="F2914" t="s">
        <v>2314</v>
      </c>
    </row>
    <row r="2915" spans="1:6" hidden="1">
      <c r="A2915">
        <v>2913</v>
      </c>
      <c r="B2915">
        <v>3521</v>
      </c>
      <c r="C2915" t="s">
        <v>4503</v>
      </c>
      <c r="D2915">
        <v>72</v>
      </c>
      <c r="E2915" t="s">
        <v>1983</v>
      </c>
      <c r="F2915" t="s">
        <v>115</v>
      </c>
    </row>
    <row r="2916" spans="1:6" hidden="1">
      <c r="A2916">
        <v>2914</v>
      </c>
      <c r="B2916">
        <v>3521</v>
      </c>
      <c r="C2916" t="s">
        <v>4504</v>
      </c>
      <c r="D2916">
        <v>72</v>
      </c>
      <c r="E2916" t="s">
        <v>1997</v>
      </c>
      <c r="F2916" t="s">
        <v>2120</v>
      </c>
    </row>
    <row r="2917" spans="1:6" hidden="1">
      <c r="A2917">
        <v>2915</v>
      </c>
      <c r="B2917">
        <v>3521</v>
      </c>
      <c r="C2917" t="s">
        <v>4505</v>
      </c>
      <c r="D2917">
        <v>72</v>
      </c>
      <c r="E2917" t="s">
        <v>1993</v>
      </c>
      <c r="F2917" t="s">
        <v>135</v>
      </c>
    </row>
    <row r="2918" spans="1:6" hidden="1">
      <c r="A2918">
        <v>2916</v>
      </c>
      <c r="B2918">
        <v>3521</v>
      </c>
      <c r="C2918" t="s">
        <v>4506</v>
      </c>
      <c r="D2918">
        <v>72</v>
      </c>
      <c r="E2918" t="s">
        <v>1982</v>
      </c>
      <c r="F2918" t="s">
        <v>77</v>
      </c>
    </row>
    <row r="2919" spans="1:6" hidden="1">
      <c r="A2919">
        <v>2917</v>
      </c>
      <c r="B2919">
        <v>3521</v>
      </c>
      <c r="C2919" t="s">
        <v>4507</v>
      </c>
      <c r="D2919">
        <v>72</v>
      </c>
      <c r="E2919" t="s">
        <v>1997</v>
      </c>
      <c r="F2919" t="s">
        <v>2291</v>
      </c>
    </row>
    <row r="2920" spans="1:6" hidden="1">
      <c r="A2920">
        <v>2918</v>
      </c>
      <c r="B2920">
        <v>3521</v>
      </c>
      <c r="C2920" t="s">
        <v>4508</v>
      </c>
      <c r="D2920">
        <v>72</v>
      </c>
      <c r="E2920" t="s">
        <v>1978</v>
      </c>
      <c r="F2920" t="s">
        <v>2075</v>
      </c>
    </row>
    <row r="2921" spans="1:6" hidden="1">
      <c r="A2921">
        <v>2919</v>
      </c>
      <c r="B2921">
        <v>3521</v>
      </c>
      <c r="C2921" t="s">
        <v>4509</v>
      </c>
      <c r="D2921">
        <v>72</v>
      </c>
      <c r="E2921" t="s">
        <v>2001</v>
      </c>
      <c r="F2921" t="s">
        <v>2045</v>
      </c>
    </row>
    <row r="2922" spans="1:6" hidden="1">
      <c r="A2922">
        <v>2920</v>
      </c>
      <c r="B2922">
        <v>3521</v>
      </c>
      <c r="C2922" t="s">
        <v>4510</v>
      </c>
      <c r="D2922">
        <v>72</v>
      </c>
      <c r="E2922" t="s">
        <v>1987</v>
      </c>
      <c r="F2922" t="s">
        <v>133</v>
      </c>
    </row>
    <row r="2923" spans="1:6" hidden="1">
      <c r="A2923">
        <v>2921</v>
      </c>
      <c r="B2923">
        <v>3521</v>
      </c>
      <c r="C2923" t="s">
        <v>4511</v>
      </c>
      <c r="D2923">
        <v>72</v>
      </c>
      <c r="E2923" t="s">
        <v>1982</v>
      </c>
      <c r="F2923" t="s">
        <v>135</v>
      </c>
    </row>
    <row r="2924" spans="1:6" hidden="1">
      <c r="A2924">
        <v>2922</v>
      </c>
      <c r="B2924">
        <v>3521</v>
      </c>
      <c r="C2924" t="s">
        <v>4512</v>
      </c>
      <c r="D2924">
        <v>72</v>
      </c>
      <c r="E2924" t="s">
        <v>1979</v>
      </c>
      <c r="F2924" t="s">
        <v>2093</v>
      </c>
    </row>
    <row r="2925" spans="1:6" hidden="1">
      <c r="A2925">
        <v>2923</v>
      </c>
      <c r="B2925">
        <v>3521</v>
      </c>
      <c r="C2925" t="s">
        <v>4513</v>
      </c>
      <c r="D2925">
        <v>72</v>
      </c>
      <c r="E2925" t="s">
        <v>1983</v>
      </c>
      <c r="F2925" t="s">
        <v>2314</v>
      </c>
    </row>
    <row r="2926" spans="1:6" hidden="1">
      <c r="A2926">
        <v>2924</v>
      </c>
      <c r="B2926">
        <v>3521</v>
      </c>
      <c r="C2926" t="s">
        <v>4514</v>
      </c>
      <c r="D2926">
        <v>72</v>
      </c>
      <c r="E2926" t="s">
        <v>1983</v>
      </c>
      <c r="F2926" t="s">
        <v>135</v>
      </c>
    </row>
    <row r="2927" spans="1:6" hidden="1">
      <c r="A2927">
        <v>3974</v>
      </c>
      <c r="B2927">
        <v>4260</v>
      </c>
      <c r="C2927" t="s">
        <v>4515</v>
      </c>
      <c r="D2927">
        <v>71</v>
      </c>
      <c r="E2927" t="s">
        <v>1993</v>
      </c>
      <c r="F2927" t="s">
        <v>51</v>
      </c>
    </row>
    <row r="2928" spans="1:6" hidden="1">
      <c r="A2928">
        <v>2926</v>
      </c>
      <c r="B2928">
        <v>3521</v>
      </c>
      <c r="C2928" t="s">
        <v>4516</v>
      </c>
      <c r="D2928">
        <v>72</v>
      </c>
      <c r="E2928" t="s">
        <v>1982</v>
      </c>
      <c r="F2928" t="s">
        <v>2011</v>
      </c>
    </row>
    <row r="2929" spans="1:6" hidden="1">
      <c r="A2929">
        <v>2927</v>
      </c>
      <c r="B2929">
        <v>3521</v>
      </c>
      <c r="C2929" t="s">
        <v>4517</v>
      </c>
      <c r="D2929">
        <v>72</v>
      </c>
      <c r="E2929" t="s">
        <v>1983</v>
      </c>
      <c r="F2929" t="s">
        <v>106</v>
      </c>
    </row>
    <row r="2930" spans="1:6" hidden="1">
      <c r="A2930">
        <v>2928</v>
      </c>
      <c r="B2930">
        <v>3521</v>
      </c>
      <c r="C2930" t="s">
        <v>4518</v>
      </c>
      <c r="D2930">
        <v>72</v>
      </c>
      <c r="E2930" t="s">
        <v>1988</v>
      </c>
      <c r="F2930" t="s">
        <v>97</v>
      </c>
    </row>
    <row r="2931" spans="1:6" hidden="1">
      <c r="A2931">
        <v>2929</v>
      </c>
      <c r="B2931">
        <v>3521</v>
      </c>
      <c r="C2931" t="s">
        <v>4519</v>
      </c>
      <c r="D2931">
        <v>72</v>
      </c>
      <c r="E2931" t="s">
        <v>1985</v>
      </c>
      <c r="F2931" t="s">
        <v>117</v>
      </c>
    </row>
    <row r="2932" spans="1:6" hidden="1">
      <c r="A2932">
        <v>2930</v>
      </c>
      <c r="B2932">
        <v>3521</v>
      </c>
      <c r="C2932" t="s">
        <v>4520</v>
      </c>
      <c r="D2932">
        <v>72</v>
      </c>
      <c r="E2932" t="s">
        <v>1979</v>
      </c>
      <c r="F2932" t="s">
        <v>126</v>
      </c>
    </row>
    <row r="2933" spans="1:6" hidden="1">
      <c r="A2933">
        <v>2931</v>
      </c>
      <c r="B2933">
        <v>3521</v>
      </c>
      <c r="C2933" t="s">
        <v>4521</v>
      </c>
      <c r="D2933">
        <v>72</v>
      </c>
      <c r="E2933" t="s">
        <v>1985</v>
      </c>
      <c r="F2933" t="s">
        <v>2011</v>
      </c>
    </row>
    <row r="2934" spans="1:6" hidden="1">
      <c r="A2934">
        <v>2932</v>
      </c>
      <c r="B2934">
        <v>3521</v>
      </c>
      <c r="C2934" t="s">
        <v>4522</v>
      </c>
      <c r="D2934">
        <v>72</v>
      </c>
      <c r="E2934" t="s">
        <v>1982</v>
      </c>
      <c r="F2934" t="s">
        <v>70</v>
      </c>
    </row>
    <row r="2935" spans="1:6" hidden="1">
      <c r="A2935">
        <v>2933</v>
      </c>
      <c r="B2935">
        <v>3521</v>
      </c>
      <c r="C2935" t="s">
        <v>4523</v>
      </c>
      <c r="D2935">
        <v>72</v>
      </c>
      <c r="E2935" t="s">
        <v>1978</v>
      </c>
      <c r="F2935" t="s">
        <v>70</v>
      </c>
    </row>
    <row r="2936" spans="1:6" hidden="1">
      <c r="A2936">
        <v>2934</v>
      </c>
      <c r="B2936">
        <v>3521</v>
      </c>
      <c r="C2936" t="s">
        <v>4524</v>
      </c>
      <c r="D2936">
        <v>72</v>
      </c>
      <c r="E2936" t="s">
        <v>1993</v>
      </c>
      <c r="F2936" t="s">
        <v>2111</v>
      </c>
    </row>
    <row r="2937" spans="1:6" hidden="1">
      <c r="A2937">
        <v>2935</v>
      </c>
      <c r="B2937">
        <v>3521</v>
      </c>
      <c r="C2937" t="s">
        <v>4525</v>
      </c>
      <c r="D2937">
        <v>72</v>
      </c>
      <c r="E2937" t="s">
        <v>1979</v>
      </c>
      <c r="F2937" t="s">
        <v>70</v>
      </c>
    </row>
    <row r="2938" spans="1:6" hidden="1">
      <c r="A2938">
        <v>2936</v>
      </c>
      <c r="B2938">
        <v>3521</v>
      </c>
      <c r="C2938" t="s">
        <v>4526</v>
      </c>
      <c r="D2938">
        <v>72</v>
      </c>
      <c r="E2938" t="s">
        <v>1993</v>
      </c>
      <c r="F2938" t="s">
        <v>122</v>
      </c>
    </row>
    <row r="2939" spans="1:6" hidden="1">
      <c r="A2939">
        <v>2937</v>
      </c>
      <c r="B2939">
        <v>3521</v>
      </c>
      <c r="C2939" t="s">
        <v>4527</v>
      </c>
      <c r="D2939">
        <v>72</v>
      </c>
      <c r="E2939" t="s">
        <v>1979</v>
      </c>
      <c r="F2939" t="s">
        <v>2120</v>
      </c>
    </row>
    <row r="2940" spans="1:6" hidden="1">
      <c r="A2940">
        <v>2938</v>
      </c>
      <c r="B2940">
        <v>3521</v>
      </c>
      <c r="C2940" t="s">
        <v>4528</v>
      </c>
      <c r="D2940">
        <v>72</v>
      </c>
      <c r="E2940" t="s">
        <v>1979</v>
      </c>
      <c r="F2940" t="s">
        <v>117</v>
      </c>
    </row>
    <row r="2941" spans="1:6" hidden="1">
      <c r="A2941">
        <v>2939</v>
      </c>
      <c r="B2941">
        <v>3521</v>
      </c>
      <c r="C2941" t="s">
        <v>4529</v>
      </c>
      <c r="D2941">
        <v>72</v>
      </c>
      <c r="E2941" t="s">
        <v>1987</v>
      </c>
      <c r="F2941" t="s">
        <v>84</v>
      </c>
    </row>
    <row r="2942" spans="1:6" hidden="1">
      <c r="A2942">
        <v>2940</v>
      </c>
      <c r="B2942">
        <v>3521</v>
      </c>
      <c r="C2942" t="s">
        <v>4530</v>
      </c>
      <c r="D2942">
        <v>72</v>
      </c>
      <c r="E2942" t="s">
        <v>1985</v>
      </c>
      <c r="F2942" t="s">
        <v>26</v>
      </c>
    </row>
    <row r="2943" spans="1:6" hidden="1">
      <c r="A2943">
        <v>2941</v>
      </c>
      <c r="B2943">
        <v>3521</v>
      </c>
      <c r="C2943" t="s">
        <v>4531</v>
      </c>
      <c r="D2943">
        <v>72</v>
      </c>
      <c r="E2943" t="s">
        <v>1978</v>
      </c>
      <c r="F2943" t="s">
        <v>2029</v>
      </c>
    </row>
    <row r="2944" spans="1:6" hidden="1">
      <c r="A2944">
        <v>2942</v>
      </c>
      <c r="B2944">
        <v>3521</v>
      </c>
      <c r="C2944" t="s">
        <v>4532</v>
      </c>
      <c r="D2944">
        <v>72</v>
      </c>
      <c r="E2944" t="s">
        <v>1987</v>
      </c>
      <c r="F2944" t="s">
        <v>97</v>
      </c>
    </row>
    <row r="2945" spans="1:6" hidden="1">
      <c r="A2945">
        <v>2943</v>
      </c>
      <c r="B2945">
        <v>3521</v>
      </c>
      <c r="C2945" t="s">
        <v>4533</v>
      </c>
      <c r="D2945">
        <v>72</v>
      </c>
      <c r="E2945" t="s">
        <v>1983</v>
      </c>
      <c r="F2945" t="s">
        <v>2291</v>
      </c>
    </row>
    <row r="2946" spans="1:6" hidden="1">
      <c r="A2946">
        <v>2944</v>
      </c>
      <c r="B2946">
        <v>3521</v>
      </c>
      <c r="C2946" t="s">
        <v>4534</v>
      </c>
      <c r="D2946">
        <v>72</v>
      </c>
      <c r="E2946" t="s">
        <v>1983</v>
      </c>
      <c r="F2946" t="s">
        <v>117</v>
      </c>
    </row>
    <row r="2947" spans="1:6" hidden="1">
      <c r="A2947">
        <v>2945</v>
      </c>
      <c r="B2947">
        <v>3521</v>
      </c>
      <c r="C2947" t="s">
        <v>4535</v>
      </c>
      <c r="D2947">
        <v>72</v>
      </c>
      <c r="E2947" t="s">
        <v>1997</v>
      </c>
      <c r="F2947" t="s">
        <v>64</v>
      </c>
    </row>
    <row r="2948" spans="1:6" hidden="1">
      <c r="A2948">
        <v>2946</v>
      </c>
      <c r="B2948">
        <v>3521</v>
      </c>
      <c r="C2948" t="s">
        <v>4536</v>
      </c>
      <c r="D2948">
        <v>72</v>
      </c>
      <c r="E2948" t="s">
        <v>1982</v>
      </c>
      <c r="F2948" t="s">
        <v>82</v>
      </c>
    </row>
    <row r="2949" spans="1:6" hidden="1">
      <c r="A2949">
        <v>2947</v>
      </c>
      <c r="B2949">
        <v>3521</v>
      </c>
      <c r="C2949" t="s">
        <v>4537</v>
      </c>
      <c r="D2949">
        <v>72</v>
      </c>
      <c r="E2949" t="s">
        <v>1983</v>
      </c>
      <c r="F2949" t="s">
        <v>70</v>
      </c>
    </row>
    <row r="2950" spans="1:6" hidden="1">
      <c r="A2950">
        <v>2948</v>
      </c>
      <c r="B2950">
        <v>3521</v>
      </c>
      <c r="C2950" t="s">
        <v>4538</v>
      </c>
      <c r="D2950">
        <v>72</v>
      </c>
      <c r="E2950" t="s">
        <v>1983</v>
      </c>
      <c r="F2950" t="s">
        <v>2192</v>
      </c>
    </row>
    <row r="2951" spans="1:6" hidden="1">
      <c r="A2951">
        <v>2949</v>
      </c>
      <c r="B2951">
        <v>3521</v>
      </c>
      <c r="C2951" t="s">
        <v>4539</v>
      </c>
      <c r="D2951">
        <v>72</v>
      </c>
      <c r="E2951" t="s">
        <v>1987</v>
      </c>
      <c r="F2951" t="s">
        <v>2029</v>
      </c>
    </row>
    <row r="2952" spans="1:6" hidden="1">
      <c r="A2952">
        <v>2950</v>
      </c>
      <c r="B2952">
        <v>3521</v>
      </c>
      <c r="C2952" t="s">
        <v>4540</v>
      </c>
      <c r="D2952">
        <v>72</v>
      </c>
      <c r="E2952" t="s">
        <v>1997</v>
      </c>
      <c r="F2952" t="s">
        <v>2180</v>
      </c>
    </row>
    <row r="2953" spans="1:6" hidden="1">
      <c r="A2953">
        <v>2951</v>
      </c>
      <c r="B2953">
        <v>3521</v>
      </c>
      <c r="C2953" t="s">
        <v>4541</v>
      </c>
      <c r="D2953">
        <v>72</v>
      </c>
      <c r="E2953" t="s">
        <v>1982</v>
      </c>
      <c r="F2953" t="s">
        <v>115</v>
      </c>
    </row>
    <row r="2954" spans="1:6" hidden="1">
      <c r="A2954">
        <v>2952</v>
      </c>
      <c r="B2954">
        <v>3521</v>
      </c>
      <c r="C2954" t="s">
        <v>4542</v>
      </c>
      <c r="D2954">
        <v>72</v>
      </c>
      <c r="E2954" t="s">
        <v>1991</v>
      </c>
      <c r="F2954" t="s">
        <v>2715</v>
      </c>
    </row>
    <row r="2955" spans="1:6" hidden="1">
      <c r="A2955">
        <v>2953</v>
      </c>
      <c r="B2955">
        <v>3521</v>
      </c>
      <c r="C2955" t="s">
        <v>4543</v>
      </c>
      <c r="D2955">
        <v>72</v>
      </c>
      <c r="E2955" t="s">
        <v>1983</v>
      </c>
      <c r="F2955" t="s">
        <v>135</v>
      </c>
    </row>
    <row r="2956" spans="1:6" hidden="1">
      <c r="A2956">
        <v>2954</v>
      </c>
      <c r="B2956">
        <v>3521</v>
      </c>
      <c r="C2956" t="s">
        <v>4544</v>
      </c>
      <c r="D2956">
        <v>72</v>
      </c>
      <c r="E2956" t="s">
        <v>1988</v>
      </c>
      <c r="F2956" t="s">
        <v>2120</v>
      </c>
    </row>
    <row r="2957" spans="1:6" hidden="1">
      <c r="A2957">
        <v>2955</v>
      </c>
      <c r="B2957">
        <v>3521</v>
      </c>
      <c r="C2957" t="s">
        <v>4545</v>
      </c>
      <c r="D2957">
        <v>72</v>
      </c>
      <c r="E2957" t="s">
        <v>1997</v>
      </c>
      <c r="F2957" t="s">
        <v>135</v>
      </c>
    </row>
    <row r="2958" spans="1:6" hidden="1">
      <c r="A2958">
        <v>2956</v>
      </c>
      <c r="B2958">
        <v>3521</v>
      </c>
      <c r="C2958" t="s">
        <v>4546</v>
      </c>
      <c r="D2958">
        <v>72</v>
      </c>
      <c r="E2958" t="s">
        <v>1983</v>
      </c>
      <c r="F2958" t="s">
        <v>2093</v>
      </c>
    </row>
    <row r="2959" spans="1:6" hidden="1">
      <c r="A2959">
        <v>2957</v>
      </c>
      <c r="B2959">
        <v>3521</v>
      </c>
      <c r="C2959" t="s">
        <v>4547</v>
      </c>
      <c r="D2959">
        <v>72</v>
      </c>
      <c r="E2959" t="s">
        <v>2001</v>
      </c>
      <c r="F2959" t="s">
        <v>77</v>
      </c>
    </row>
    <row r="2960" spans="1:6" hidden="1">
      <c r="A2960">
        <v>2958</v>
      </c>
      <c r="B2960">
        <v>3521</v>
      </c>
      <c r="C2960" t="s">
        <v>4548</v>
      </c>
      <c r="D2960">
        <v>72</v>
      </c>
      <c r="E2960" t="s">
        <v>1978</v>
      </c>
      <c r="F2960" t="s">
        <v>2973</v>
      </c>
    </row>
    <row r="2961" spans="1:6" hidden="1">
      <c r="A2961">
        <v>2959</v>
      </c>
      <c r="B2961">
        <v>3521</v>
      </c>
      <c r="C2961" t="s">
        <v>4549</v>
      </c>
      <c r="D2961">
        <v>72</v>
      </c>
      <c r="E2961" t="s">
        <v>1987</v>
      </c>
      <c r="F2961" t="s">
        <v>120</v>
      </c>
    </row>
    <row r="2962" spans="1:6" hidden="1">
      <c r="A2962">
        <v>2960</v>
      </c>
      <c r="B2962">
        <v>3521</v>
      </c>
      <c r="C2962" t="s">
        <v>4550</v>
      </c>
      <c r="D2962">
        <v>72</v>
      </c>
      <c r="E2962" t="s">
        <v>1985</v>
      </c>
      <c r="F2962" t="s">
        <v>2261</v>
      </c>
    </row>
    <row r="2963" spans="1:6" hidden="1">
      <c r="A2963">
        <v>2961</v>
      </c>
      <c r="B2963">
        <v>3521</v>
      </c>
      <c r="C2963" t="s">
        <v>4551</v>
      </c>
      <c r="D2963">
        <v>72</v>
      </c>
      <c r="E2963" t="s">
        <v>1978</v>
      </c>
      <c r="F2963" t="s">
        <v>75</v>
      </c>
    </row>
    <row r="2964" spans="1:6" hidden="1">
      <c r="A2964">
        <v>2962</v>
      </c>
      <c r="B2964">
        <v>3521</v>
      </c>
      <c r="C2964" t="s">
        <v>4552</v>
      </c>
      <c r="D2964">
        <v>72</v>
      </c>
      <c r="E2964" t="s">
        <v>2001</v>
      </c>
      <c r="F2964" t="s">
        <v>106</v>
      </c>
    </row>
    <row r="2965" spans="1:6" hidden="1">
      <c r="A2965">
        <v>2963</v>
      </c>
      <c r="B2965">
        <v>3521</v>
      </c>
      <c r="C2965" t="s">
        <v>4553</v>
      </c>
      <c r="D2965">
        <v>72</v>
      </c>
      <c r="E2965" t="s">
        <v>1987</v>
      </c>
      <c r="F2965" t="s">
        <v>84</v>
      </c>
    </row>
    <row r="2966" spans="1:6" hidden="1">
      <c r="A2966">
        <v>2964</v>
      </c>
      <c r="B2966">
        <v>3521</v>
      </c>
      <c r="C2966" t="s">
        <v>4554</v>
      </c>
      <c r="D2966">
        <v>72</v>
      </c>
      <c r="E2966" t="s">
        <v>1993</v>
      </c>
      <c r="F2966" t="s">
        <v>56</v>
      </c>
    </row>
    <row r="2967" spans="1:6" hidden="1">
      <c r="A2967">
        <v>2965</v>
      </c>
      <c r="B2967">
        <v>3521</v>
      </c>
      <c r="C2967" t="s">
        <v>4555</v>
      </c>
      <c r="D2967">
        <v>72</v>
      </c>
      <c r="E2967" t="s">
        <v>1993</v>
      </c>
      <c r="F2967" t="s">
        <v>2111</v>
      </c>
    </row>
    <row r="2968" spans="1:6" hidden="1">
      <c r="A2968">
        <v>2966</v>
      </c>
      <c r="B2968">
        <v>3521</v>
      </c>
      <c r="C2968" t="s">
        <v>4556</v>
      </c>
      <c r="D2968">
        <v>72</v>
      </c>
      <c r="E2968" t="s">
        <v>1983</v>
      </c>
      <c r="F2968" t="s">
        <v>70</v>
      </c>
    </row>
    <row r="2969" spans="1:6" hidden="1">
      <c r="A2969">
        <v>2967</v>
      </c>
      <c r="B2969">
        <v>3521</v>
      </c>
      <c r="C2969" t="s">
        <v>4557</v>
      </c>
      <c r="D2969">
        <v>72</v>
      </c>
      <c r="E2969" t="s">
        <v>1985</v>
      </c>
      <c r="F2969" t="s">
        <v>135</v>
      </c>
    </row>
    <row r="2970" spans="1:6" hidden="1">
      <c r="A2970">
        <v>2968</v>
      </c>
      <c r="B2970">
        <v>3521</v>
      </c>
      <c r="C2970" t="s">
        <v>4558</v>
      </c>
      <c r="D2970">
        <v>72</v>
      </c>
      <c r="E2970" t="s">
        <v>1983</v>
      </c>
      <c r="F2970" t="s">
        <v>135</v>
      </c>
    </row>
    <row r="2971" spans="1:6" hidden="1">
      <c r="A2971">
        <v>7839</v>
      </c>
      <c r="B2971">
        <v>9009</v>
      </c>
      <c r="C2971" t="s">
        <v>4559</v>
      </c>
      <c r="D2971">
        <v>66</v>
      </c>
      <c r="E2971" t="s">
        <v>1988</v>
      </c>
      <c r="F2971" t="s">
        <v>86</v>
      </c>
    </row>
    <row r="2972" spans="1:6" hidden="1">
      <c r="A2972">
        <v>2970</v>
      </c>
      <c r="B2972">
        <v>3521</v>
      </c>
      <c r="C2972" t="s">
        <v>1458</v>
      </c>
      <c r="D2972">
        <v>72</v>
      </c>
      <c r="E2972" t="s">
        <v>1983</v>
      </c>
      <c r="F2972" t="s">
        <v>131</v>
      </c>
    </row>
    <row r="2973" spans="1:6" hidden="1">
      <c r="A2973">
        <v>2971</v>
      </c>
      <c r="B2973">
        <v>3521</v>
      </c>
      <c r="C2973" t="s">
        <v>746</v>
      </c>
      <c r="D2973">
        <v>72</v>
      </c>
      <c r="E2973" t="s">
        <v>1978</v>
      </c>
      <c r="F2973" t="s">
        <v>2045</v>
      </c>
    </row>
    <row r="2974" spans="1:6" hidden="1">
      <c r="A2974">
        <v>2972</v>
      </c>
      <c r="B2974">
        <v>3521</v>
      </c>
      <c r="C2974" t="s">
        <v>425</v>
      </c>
      <c r="D2974">
        <v>72</v>
      </c>
      <c r="E2974" t="s">
        <v>1979</v>
      </c>
      <c r="F2974" t="s">
        <v>2192</v>
      </c>
    </row>
    <row r="2975" spans="1:6" hidden="1">
      <c r="A2975">
        <v>2973</v>
      </c>
      <c r="B2975">
        <v>3521</v>
      </c>
      <c r="C2975" t="s">
        <v>4560</v>
      </c>
      <c r="D2975">
        <v>72</v>
      </c>
      <c r="E2975" t="s">
        <v>1993</v>
      </c>
      <c r="F2975" t="s">
        <v>115</v>
      </c>
    </row>
    <row r="2976" spans="1:6" hidden="1">
      <c r="A2976">
        <v>2974</v>
      </c>
      <c r="B2976">
        <v>3521</v>
      </c>
      <c r="C2976" t="s">
        <v>4561</v>
      </c>
      <c r="D2976">
        <v>72</v>
      </c>
      <c r="E2976" t="s">
        <v>1985</v>
      </c>
      <c r="F2976" t="s">
        <v>2838</v>
      </c>
    </row>
    <row r="2977" spans="1:6" hidden="1">
      <c r="A2977">
        <v>2975</v>
      </c>
      <c r="B2977">
        <v>3521</v>
      </c>
      <c r="C2977" t="s">
        <v>4562</v>
      </c>
      <c r="D2977">
        <v>72</v>
      </c>
      <c r="E2977" t="s">
        <v>1983</v>
      </c>
      <c r="F2977" t="s">
        <v>122</v>
      </c>
    </row>
    <row r="2978" spans="1:6" hidden="1">
      <c r="A2978">
        <v>5885</v>
      </c>
      <c r="B2978">
        <v>6884</v>
      </c>
      <c r="C2978" t="s">
        <v>4563</v>
      </c>
      <c r="D2978">
        <v>68</v>
      </c>
      <c r="E2978" t="s">
        <v>1983</v>
      </c>
      <c r="F2978" t="s">
        <v>1792</v>
      </c>
    </row>
    <row r="2979" spans="1:6" hidden="1">
      <c r="A2979">
        <v>2977</v>
      </c>
      <c r="B2979">
        <v>3521</v>
      </c>
      <c r="C2979" t="s">
        <v>4564</v>
      </c>
      <c r="D2979">
        <v>72</v>
      </c>
      <c r="E2979" t="s">
        <v>1988</v>
      </c>
      <c r="F2979" t="s">
        <v>70</v>
      </c>
    </row>
    <row r="2980" spans="1:6" hidden="1">
      <c r="A2980">
        <v>2978</v>
      </c>
      <c r="B2980">
        <v>3521</v>
      </c>
      <c r="C2980" t="s">
        <v>430</v>
      </c>
      <c r="D2980">
        <v>72</v>
      </c>
      <c r="E2980" t="s">
        <v>1979</v>
      </c>
      <c r="F2980" t="s">
        <v>2192</v>
      </c>
    </row>
    <row r="2981" spans="1:6" hidden="1">
      <c r="A2981">
        <v>2979</v>
      </c>
      <c r="B2981">
        <v>3521</v>
      </c>
      <c r="C2981" t="s">
        <v>446</v>
      </c>
      <c r="D2981">
        <v>72</v>
      </c>
      <c r="E2981" t="s">
        <v>1993</v>
      </c>
      <c r="F2981" t="s">
        <v>43</v>
      </c>
    </row>
    <row r="2982" spans="1:6" hidden="1">
      <c r="A2982">
        <v>2980</v>
      </c>
      <c r="B2982">
        <v>3521</v>
      </c>
      <c r="C2982" t="s">
        <v>4565</v>
      </c>
      <c r="D2982">
        <v>72</v>
      </c>
      <c r="E2982" t="s">
        <v>1997</v>
      </c>
      <c r="F2982" t="s">
        <v>2192</v>
      </c>
    </row>
    <row r="2983" spans="1:6" hidden="1">
      <c r="A2983">
        <v>2981</v>
      </c>
      <c r="B2983">
        <v>3521</v>
      </c>
      <c r="C2983" t="s">
        <v>4566</v>
      </c>
      <c r="D2983">
        <v>72</v>
      </c>
      <c r="E2983" t="s">
        <v>1985</v>
      </c>
      <c r="F2983" t="s">
        <v>2314</v>
      </c>
    </row>
    <row r="2984" spans="1:6" hidden="1">
      <c r="A2984">
        <v>2982</v>
      </c>
      <c r="B2984">
        <v>3521</v>
      </c>
      <c r="C2984" t="s">
        <v>4567</v>
      </c>
      <c r="D2984">
        <v>72</v>
      </c>
      <c r="E2984" t="s">
        <v>2001</v>
      </c>
      <c r="F2984" t="s">
        <v>75</v>
      </c>
    </row>
    <row r="2985" spans="1:6" hidden="1">
      <c r="A2985">
        <v>2983</v>
      </c>
      <c r="B2985">
        <v>3521</v>
      </c>
      <c r="C2985" t="s">
        <v>4568</v>
      </c>
      <c r="D2985">
        <v>72</v>
      </c>
      <c r="E2985" t="s">
        <v>1978</v>
      </c>
      <c r="F2985" t="s">
        <v>138</v>
      </c>
    </row>
    <row r="2986" spans="1:6" hidden="1">
      <c r="A2986">
        <v>2984</v>
      </c>
      <c r="B2986">
        <v>3521</v>
      </c>
      <c r="C2986" t="s">
        <v>4569</v>
      </c>
      <c r="D2986">
        <v>72</v>
      </c>
      <c r="E2986" t="s">
        <v>1987</v>
      </c>
      <c r="F2986" t="s">
        <v>138</v>
      </c>
    </row>
    <row r="2987" spans="1:6" hidden="1">
      <c r="A2987">
        <v>2985</v>
      </c>
      <c r="B2987">
        <v>3521</v>
      </c>
      <c r="C2987" t="s">
        <v>4570</v>
      </c>
      <c r="D2987">
        <v>72</v>
      </c>
      <c r="E2987" t="s">
        <v>1997</v>
      </c>
      <c r="F2987" t="s">
        <v>117</v>
      </c>
    </row>
    <row r="2988" spans="1:6" hidden="1">
      <c r="A2988">
        <v>2986</v>
      </c>
      <c r="B2988">
        <v>3521</v>
      </c>
      <c r="C2988" t="s">
        <v>4571</v>
      </c>
      <c r="D2988">
        <v>72</v>
      </c>
      <c r="E2988" t="s">
        <v>2001</v>
      </c>
      <c r="F2988" t="s">
        <v>84</v>
      </c>
    </row>
    <row r="2989" spans="1:6" hidden="1">
      <c r="A2989">
        <v>2987</v>
      </c>
      <c r="B2989">
        <v>3521</v>
      </c>
      <c r="C2989" t="s">
        <v>4572</v>
      </c>
      <c r="D2989">
        <v>72</v>
      </c>
      <c r="E2989" t="s">
        <v>1978</v>
      </c>
      <c r="F2989" t="s">
        <v>115</v>
      </c>
    </row>
    <row r="2990" spans="1:6" hidden="1">
      <c r="A2990">
        <v>2988</v>
      </c>
      <c r="B2990">
        <v>3521</v>
      </c>
      <c r="C2990" t="s">
        <v>4573</v>
      </c>
      <c r="D2990">
        <v>72</v>
      </c>
      <c r="E2990" t="s">
        <v>1983</v>
      </c>
      <c r="F2990" t="s">
        <v>88</v>
      </c>
    </row>
    <row r="2991" spans="1:6" hidden="1">
      <c r="A2991">
        <v>2989</v>
      </c>
      <c r="B2991">
        <v>3521</v>
      </c>
      <c r="C2991" t="s">
        <v>1351</v>
      </c>
      <c r="D2991">
        <v>72</v>
      </c>
      <c r="E2991" t="s">
        <v>1979</v>
      </c>
      <c r="F2991" t="s">
        <v>122</v>
      </c>
    </row>
    <row r="2992" spans="1:6" hidden="1">
      <c r="A2992">
        <v>2990</v>
      </c>
      <c r="B2992">
        <v>3521</v>
      </c>
      <c r="C2992" t="s">
        <v>4574</v>
      </c>
      <c r="D2992">
        <v>72</v>
      </c>
      <c r="E2992" t="s">
        <v>1987</v>
      </c>
      <c r="F2992" t="s">
        <v>2540</v>
      </c>
    </row>
    <row r="2993" spans="1:6" hidden="1">
      <c r="A2993">
        <v>2991</v>
      </c>
      <c r="B2993">
        <v>3521</v>
      </c>
      <c r="C2993" t="s">
        <v>4575</v>
      </c>
      <c r="D2993">
        <v>72</v>
      </c>
      <c r="E2993" t="s">
        <v>2009</v>
      </c>
      <c r="F2993" t="s">
        <v>86</v>
      </c>
    </row>
    <row r="2994" spans="1:6" hidden="1">
      <c r="A2994">
        <v>2992</v>
      </c>
      <c r="B2994">
        <v>3521</v>
      </c>
      <c r="C2994" t="s">
        <v>4576</v>
      </c>
      <c r="D2994">
        <v>72</v>
      </c>
      <c r="E2994" t="s">
        <v>1987</v>
      </c>
      <c r="F2994" t="s">
        <v>2029</v>
      </c>
    </row>
    <row r="2995" spans="1:6" hidden="1">
      <c r="A2995">
        <v>2993</v>
      </c>
      <c r="B2995">
        <v>3521</v>
      </c>
      <c r="C2995" t="s">
        <v>4577</v>
      </c>
      <c r="D2995">
        <v>72</v>
      </c>
      <c r="E2995" t="s">
        <v>1983</v>
      </c>
      <c r="F2995" t="s">
        <v>70</v>
      </c>
    </row>
    <row r="2996" spans="1:6" hidden="1">
      <c r="A2996">
        <v>2994</v>
      </c>
      <c r="B2996">
        <v>3521</v>
      </c>
      <c r="C2996" t="s">
        <v>4578</v>
      </c>
      <c r="D2996">
        <v>72</v>
      </c>
      <c r="E2996" t="s">
        <v>1983</v>
      </c>
      <c r="F2996" t="s">
        <v>2715</v>
      </c>
    </row>
    <row r="2997" spans="1:6" hidden="1">
      <c r="A2997">
        <v>2995</v>
      </c>
      <c r="B2997">
        <v>3521</v>
      </c>
      <c r="C2997" t="s">
        <v>4579</v>
      </c>
      <c r="D2997">
        <v>72</v>
      </c>
      <c r="E2997" t="s">
        <v>1993</v>
      </c>
      <c r="F2997" t="s">
        <v>117</v>
      </c>
    </row>
    <row r="2998" spans="1:6" hidden="1">
      <c r="A2998">
        <v>2996</v>
      </c>
      <c r="B2998">
        <v>3521</v>
      </c>
      <c r="C2998" t="s">
        <v>4580</v>
      </c>
      <c r="D2998">
        <v>72</v>
      </c>
      <c r="E2998" t="s">
        <v>1983</v>
      </c>
      <c r="F2998" t="s">
        <v>2011</v>
      </c>
    </row>
    <row r="2999" spans="1:6" hidden="1">
      <c r="A2999">
        <v>2997</v>
      </c>
      <c r="B2999">
        <v>3521</v>
      </c>
      <c r="C2999" t="s">
        <v>4581</v>
      </c>
      <c r="D2999">
        <v>72</v>
      </c>
      <c r="E2999" t="s">
        <v>1985</v>
      </c>
      <c r="F2999" t="s">
        <v>115</v>
      </c>
    </row>
    <row r="3000" spans="1:6" hidden="1">
      <c r="A3000">
        <v>2998</v>
      </c>
      <c r="B3000">
        <v>3521</v>
      </c>
      <c r="C3000" t="s">
        <v>4582</v>
      </c>
      <c r="D3000">
        <v>72</v>
      </c>
      <c r="E3000" t="s">
        <v>1979</v>
      </c>
      <c r="F3000" t="s">
        <v>53</v>
      </c>
    </row>
    <row r="3001" spans="1:6" hidden="1">
      <c r="A3001">
        <v>2999</v>
      </c>
      <c r="B3001">
        <v>3521</v>
      </c>
      <c r="C3001" t="s">
        <v>4583</v>
      </c>
      <c r="D3001">
        <v>72</v>
      </c>
      <c r="E3001" t="s">
        <v>1978</v>
      </c>
      <c r="F3001" t="s">
        <v>138</v>
      </c>
    </row>
    <row r="3002" spans="1:6" hidden="1">
      <c r="A3002">
        <v>3000</v>
      </c>
      <c r="B3002">
        <v>3521</v>
      </c>
      <c r="C3002" t="s">
        <v>4584</v>
      </c>
      <c r="D3002">
        <v>72</v>
      </c>
      <c r="E3002" t="s">
        <v>1993</v>
      </c>
      <c r="F3002" t="s">
        <v>138</v>
      </c>
    </row>
    <row r="3003" spans="1:6" hidden="1">
      <c r="A3003">
        <v>3001</v>
      </c>
      <c r="B3003">
        <v>3521</v>
      </c>
      <c r="C3003" t="s">
        <v>4585</v>
      </c>
      <c r="D3003">
        <v>72</v>
      </c>
      <c r="E3003" t="s">
        <v>1982</v>
      </c>
      <c r="F3003" t="s">
        <v>133</v>
      </c>
    </row>
    <row r="3004" spans="1:6" hidden="1">
      <c r="A3004">
        <v>3002</v>
      </c>
      <c r="B3004">
        <v>3521</v>
      </c>
      <c r="C3004" t="s">
        <v>4586</v>
      </c>
      <c r="D3004">
        <v>72</v>
      </c>
      <c r="E3004" t="s">
        <v>1987</v>
      </c>
      <c r="F3004" t="s">
        <v>97</v>
      </c>
    </row>
    <row r="3005" spans="1:6" hidden="1">
      <c r="A3005">
        <v>3003</v>
      </c>
      <c r="B3005">
        <v>3521</v>
      </c>
      <c r="C3005" t="s">
        <v>4587</v>
      </c>
      <c r="D3005">
        <v>72</v>
      </c>
      <c r="E3005" t="s">
        <v>1993</v>
      </c>
      <c r="F3005" t="s">
        <v>56</v>
      </c>
    </row>
    <row r="3006" spans="1:6" hidden="1">
      <c r="A3006">
        <v>3004</v>
      </c>
      <c r="B3006">
        <v>3521</v>
      </c>
      <c r="C3006" t="s">
        <v>4588</v>
      </c>
      <c r="D3006">
        <v>72</v>
      </c>
      <c r="E3006" t="s">
        <v>1988</v>
      </c>
      <c r="F3006" t="s">
        <v>135</v>
      </c>
    </row>
    <row r="3007" spans="1:6" hidden="1">
      <c r="A3007">
        <v>3005</v>
      </c>
      <c r="B3007">
        <v>3521</v>
      </c>
      <c r="C3007" t="s">
        <v>4589</v>
      </c>
      <c r="D3007">
        <v>72</v>
      </c>
      <c r="E3007" t="s">
        <v>1978</v>
      </c>
      <c r="F3007" t="s">
        <v>2000</v>
      </c>
    </row>
    <row r="3008" spans="1:6" hidden="1">
      <c r="A3008">
        <v>3006</v>
      </c>
      <c r="B3008">
        <v>3521</v>
      </c>
      <c r="C3008" t="s">
        <v>4590</v>
      </c>
      <c r="D3008">
        <v>72</v>
      </c>
      <c r="E3008" t="s">
        <v>1983</v>
      </c>
      <c r="F3008" t="s">
        <v>117</v>
      </c>
    </row>
    <row r="3009" spans="1:6" hidden="1">
      <c r="A3009">
        <v>3007</v>
      </c>
      <c r="B3009">
        <v>3521</v>
      </c>
      <c r="C3009" t="s">
        <v>4591</v>
      </c>
      <c r="D3009">
        <v>72</v>
      </c>
      <c r="E3009" t="s">
        <v>1983</v>
      </c>
      <c r="F3009" t="s">
        <v>126</v>
      </c>
    </row>
    <row r="3010" spans="1:6" hidden="1">
      <c r="A3010">
        <v>3008</v>
      </c>
      <c r="B3010">
        <v>3521</v>
      </c>
      <c r="C3010" t="s">
        <v>4592</v>
      </c>
      <c r="D3010">
        <v>72</v>
      </c>
      <c r="E3010" t="s">
        <v>1983</v>
      </c>
      <c r="F3010" t="s">
        <v>126</v>
      </c>
    </row>
    <row r="3011" spans="1:6" hidden="1">
      <c r="A3011">
        <v>3009</v>
      </c>
      <c r="B3011">
        <v>3521</v>
      </c>
      <c r="C3011" t="s">
        <v>4593</v>
      </c>
      <c r="D3011">
        <v>72</v>
      </c>
      <c r="E3011" t="s">
        <v>1993</v>
      </c>
      <c r="F3011" t="s">
        <v>3111</v>
      </c>
    </row>
    <row r="3012" spans="1:6" hidden="1">
      <c r="A3012">
        <v>3010</v>
      </c>
      <c r="B3012">
        <v>3521</v>
      </c>
      <c r="C3012" t="s">
        <v>4594</v>
      </c>
      <c r="D3012">
        <v>72</v>
      </c>
      <c r="E3012" t="s">
        <v>1993</v>
      </c>
      <c r="F3012" t="s">
        <v>2672</v>
      </c>
    </row>
    <row r="3013" spans="1:6" hidden="1">
      <c r="A3013">
        <v>3011</v>
      </c>
      <c r="B3013">
        <v>3521</v>
      </c>
      <c r="C3013" t="s">
        <v>4595</v>
      </c>
      <c r="D3013">
        <v>72</v>
      </c>
      <c r="E3013" t="s">
        <v>1993</v>
      </c>
      <c r="F3013" t="s">
        <v>2093</v>
      </c>
    </row>
    <row r="3014" spans="1:6" hidden="1">
      <c r="A3014">
        <v>3012</v>
      </c>
      <c r="B3014">
        <v>3521</v>
      </c>
      <c r="C3014" t="s">
        <v>4596</v>
      </c>
      <c r="D3014">
        <v>72</v>
      </c>
      <c r="E3014" t="s">
        <v>1983</v>
      </c>
      <c r="F3014" t="s">
        <v>106</v>
      </c>
    </row>
    <row r="3015" spans="1:6" hidden="1">
      <c r="A3015">
        <v>3013</v>
      </c>
      <c r="B3015">
        <v>3521</v>
      </c>
      <c r="C3015" t="s">
        <v>4597</v>
      </c>
      <c r="D3015">
        <v>72</v>
      </c>
      <c r="E3015" t="s">
        <v>1978</v>
      </c>
      <c r="F3015" t="s">
        <v>2111</v>
      </c>
    </row>
    <row r="3016" spans="1:6" hidden="1">
      <c r="A3016">
        <v>3014</v>
      </c>
      <c r="B3016">
        <v>3521</v>
      </c>
      <c r="C3016" t="s">
        <v>4598</v>
      </c>
      <c r="D3016">
        <v>72</v>
      </c>
      <c r="E3016" t="s">
        <v>2001</v>
      </c>
      <c r="F3016" t="s">
        <v>70</v>
      </c>
    </row>
    <row r="3017" spans="1:6" hidden="1">
      <c r="A3017">
        <v>3015</v>
      </c>
      <c r="B3017">
        <v>3521</v>
      </c>
      <c r="C3017" t="s">
        <v>4599</v>
      </c>
      <c r="D3017">
        <v>72</v>
      </c>
      <c r="E3017" t="s">
        <v>1982</v>
      </c>
      <c r="F3017" t="s">
        <v>129</v>
      </c>
    </row>
    <row r="3018" spans="1:6" hidden="1">
      <c r="A3018">
        <v>3016</v>
      </c>
      <c r="B3018">
        <v>3521</v>
      </c>
      <c r="C3018" t="s">
        <v>4600</v>
      </c>
      <c r="D3018">
        <v>72</v>
      </c>
      <c r="E3018" t="s">
        <v>1993</v>
      </c>
      <c r="F3018" t="s">
        <v>56</v>
      </c>
    </row>
    <row r="3019" spans="1:6" hidden="1">
      <c r="A3019">
        <v>3017</v>
      </c>
      <c r="B3019">
        <v>3521</v>
      </c>
      <c r="C3019" t="s">
        <v>4601</v>
      </c>
      <c r="D3019">
        <v>72</v>
      </c>
      <c r="E3019" t="s">
        <v>1983</v>
      </c>
      <c r="F3019" t="s">
        <v>104</v>
      </c>
    </row>
    <row r="3020" spans="1:6" hidden="1">
      <c r="A3020">
        <v>3018</v>
      </c>
      <c r="B3020">
        <v>3521</v>
      </c>
      <c r="C3020" t="s">
        <v>4602</v>
      </c>
      <c r="D3020">
        <v>72</v>
      </c>
      <c r="E3020" t="s">
        <v>1983</v>
      </c>
      <c r="F3020" t="s">
        <v>117</v>
      </c>
    </row>
    <row r="3021" spans="1:6" hidden="1">
      <c r="A3021">
        <v>3019</v>
      </c>
      <c r="B3021">
        <v>3521</v>
      </c>
      <c r="C3021" t="s">
        <v>4603</v>
      </c>
      <c r="D3021">
        <v>72</v>
      </c>
      <c r="E3021" t="s">
        <v>1985</v>
      </c>
      <c r="F3021" t="s">
        <v>126</v>
      </c>
    </row>
    <row r="3022" spans="1:6" hidden="1">
      <c r="A3022">
        <v>3020</v>
      </c>
      <c r="B3022">
        <v>3521</v>
      </c>
      <c r="C3022" t="s">
        <v>4604</v>
      </c>
      <c r="D3022">
        <v>72</v>
      </c>
      <c r="E3022" t="s">
        <v>1979</v>
      </c>
      <c r="F3022" t="s">
        <v>2314</v>
      </c>
    </row>
    <row r="3023" spans="1:6" hidden="1">
      <c r="A3023">
        <v>3021</v>
      </c>
      <c r="B3023">
        <v>3521</v>
      </c>
      <c r="C3023" t="s">
        <v>4605</v>
      </c>
      <c r="D3023">
        <v>72</v>
      </c>
      <c r="E3023" t="s">
        <v>1997</v>
      </c>
      <c r="F3023" t="s">
        <v>2011</v>
      </c>
    </row>
    <row r="3024" spans="1:6" hidden="1">
      <c r="A3024">
        <v>3022</v>
      </c>
      <c r="B3024">
        <v>3521</v>
      </c>
      <c r="C3024" t="s">
        <v>4606</v>
      </c>
      <c r="D3024">
        <v>72</v>
      </c>
      <c r="E3024" t="s">
        <v>1979</v>
      </c>
      <c r="F3024" t="s">
        <v>2000</v>
      </c>
    </row>
    <row r="3025" spans="1:6" hidden="1">
      <c r="A3025">
        <v>3023</v>
      </c>
      <c r="B3025">
        <v>3521</v>
      </c>
      <c r="C3025" t="s">
        <v>4607</v>
      </c>
      <c r="D3025">
        <v>72</v>
      </c>
      <c r="E3025" t="s">
        <v>1978</v>
      </c>
      <c r="F3025" t="s">
        <v>2261</v>
      </c>
    </row>
    <row r="3026" spans="1:6" hidden="1">
      <c r="A3026">
        <v>3024</v>
      </c>
      <c r="B3026">
        <v>3521</v>
      </c>
      <c r="C3026" t="s">
        <v>4608</v>
      </c>
      <c r="D3026">
        <v>72</v>
      </c>
      <c r="E3026" t="s">
        <v>1982</v>
      </c>
      <c r="F3026" t="s">
        <v>106</v>
      </c>
    </row>
    <row r="3027" spans="1:6" hidden="1">
      <c r="A3027">
        <v>3025</v>
      </c>
      <c r="B3027">
        <v>3521</v>
      </c>
      <c r="C3027" t="s">
        <v>4609</v>
      </c>
      <c r="D3027">
        <v>72</v>
      </c>
      <c r="E3027" t="s">
        <v>1979</v>
      </c>
      <c r="F3027" t="s">
        <v>117</v>
      </c>
    </row>
    <row r="3028" spans="1:6" hidden="1">
      <c r="A3028">
        <v>3026</v>
      </c>
      <c r="B3028">
        <v>3521</v>
      </c>
      <c r="C3028" t="s">
        <v>3489</v>
      </c>
      <c r="D3028">
        <v>72</v>
      </c>
      <c r="E3028" t="s">
        <v>1988</v>
      </c>
      <c r="F3028" t="s">
        <v>97</v>
      </c>
    </row>
    <row r="3029" spans="1:6" hidden="1">
      <c r="A3029">
        <v>3027</v>
      </c>
      <c r="B3029">
        <v>3521</v>
      </c>
      <c r="C3029" t="s">
        <v>4610</v>
      </c>
      <c r="D3029">
        <v>72</v>
      </c>
      <c r="E3029" t="s">
        <v>1982</v>
      </c>
      <c r="F3029" t="s">
        <v>117</v>
      </c>
    </row>
    <row r="3030" spans="1:6" hidden="1">
      <c r="A3030">
        <v>3028</v>
      </c>
      <c r="B3030">
        <v>3521</v>
      </c>
      <c r="C3030" t="s">
        <v>4611</v>
      </c>
      <c r="D3030">
        <v>72</v>
      </c>
      <c r="E3030" t="s">
        <v>1983</v>
      </c>
      <c r="F3030" t="s">
        <v>106</v>
      </c>
    </row>
    <row r="3031" spans="1:6" hidden="1">
      <c r="A3031">
        <v>3029</v>
      </c>
      <c r="B3031">
        <v>3521</v>
      </c>
      <c r="C3031" t="s">
        <v>4612</v>
      </c>
      <c r="D3031">
        <v>72</v>
      </c>
      <c r="E3031" t="s">
        <v>1983</v>
      </c>
      <c r="F3031" t="s">
        <v>64</v>
      </c>
    </row>
    <row r="3032" spans="1:6" hidden="1">
      <c r="A3032">
        <v>3030</v>
      </c>
      <c r="B3032">
        <v>3521</v>
      </c>
      <c r="C3032" t="s">
        <v>4613</v>
      </c>
      <c r="D3032">
        <v>72</v>
      </c>
      <c r="E3032" t="s">
        <v>1978</v>
      </c>
      <c r="F3032" t="s">
        <v>2168</v>
      </c>
    </row>
    <row r="3033" spans="1:6" hidden="1">
      <c r="A3033">
        <v>3031</v>
      </c>
      <c r="B3033">
        <v>3521</v>
      </c>
      <c r="C3033" t="s">
        <v>4614</v>
      </c>
      <c r="D3033">
        <v>72</v>
      </c>
      <c r="E3033" t="s">
        <v>1983</v>
      </c>
      <c r="F3033" t="s">
        <v>56</v>
      </c>
    </row>
    <row r="3034" spans="1:6" hidden="1">
      <c r="A3034">
        <v>3032</v>
      </c>
      <c r="B3034">
        <v>3521</v>
      </c>
      <c r="C3034" t="s">
        <v>4615</v>
      </c>
      <c r="D3034">
        <v>72</v>
      </c>
      <c r="E3034" t="s">
        <v>1997</v>
      </c>
      <c r="F3034" t="s">
        <v>2192</v>
      </c>
    </row>
    <row r="3035" spans="1:6" hidden="1">
      <c r="A3035">
        <v>3033</v>
      </c>
      <c r="B3035">
        <v>3521</v>
      </c>
      <c r="C3035" t="s">
        <v>4616</v>
      </c>
      <c r="D3035">
        <v>72</v>
      </c>
      <c r="E3035" t="s">
        <v>1982</v>
      </c>
      <c r="F3035" t="s">
        <v>88</v>
      </c>
    </row>
    <row r="3036" spans="1:6" hidden="1">
      <c r="A3036">
        <v>3034</v>
      </c>
      <c r="B3036">
        <v>3521</v>
      </c>
      <c r="C3036" t="s">
        <v>4617</v>
      </c>
      <c r="D3036">
        <v>72</v>
      </c>
      <c r="E3036" t="s">
        <v>1983</v>
      </c>
      <c r="F3036" t="s">
        <v>106</v>
      </c>
    </row>
    <row r="3037" spans="1:6" hidden="1">
      <c r="A3037">
        <v>3035</v>
      </c>
      <c r="B3037">
        <v>3521</v>
      </c>
      <c r="C3037" t="s">
        <v>4618</v>
      </c>
      <c r="D3037">
        <v>72</v>
      </c>
      <c r="E3037" t="s">
        <v>1987</v>
      </c>
      <c r="F3037" t="s">
        <v>106</v>
      </c>
    </row>
    <row r="3038" spans="1:6" hidden="1">
      <c r="A3038">
        <v>3036</v>
      </c>
      <c r="B3038">
        <v>3521</v>
      </c>
      <c r="C3038" t="s">
        <v>4619</v>
      </c>
      <c r="D3038">
        <v>72</v>
      </c>
      <c r="E3038" t="s">
        <v>1997</v>
      </c>
      <c r="F3038" t="s">
        <v>2000</v>
      </c>
    </row>
    <row r="3039" spans="1:6" hidden="1">
      <c r="A3039">
        <v>3037</v>
      </c>
      <c r="B3039">
        <v>3521</v>
      </c>
      <c r="C3039" t="s">
        <v>708</v>
      </c>
      <c r="D3039">
        <v>72</v>
      </c>
      <c r="E3039" t="s">
        <v>2001</v>
      </c>
      <c r="F3039" t="s">
        <v>66</v>
      </c>
    </row>
    <row r="3040" spans="1:6" hidden="1">
      <c r="A3040">
        <v>3038</v>
      </c>
      <c r="B3040">
        <v>3521</v>
      </c>
      <c r="C3040" t="s">
        <v>629</v>
      </c>
      <c r="D3040">
        <v>72</v>
      </c>
      <c r="E3040" t="s">
        <v>1982</v>
      </c>
      <c r="F3040" t="s">
        <v>60</v>
      </c>
    </row>
    <row r="3041" spans="1:6" hidden="1">
      <c r="A3041">
        <v>3039</v>
      </c>
      <c r="B3041">
        <v>3521</v>
      </c>
      <c r="C3041" t="s">
        <v>4620</v>
      </c>
      <c r="D3041">
        <v>72</v>
      </c>
      <c r="E3041" t="s">
        <v>1983</v>
      </c>
      <c r="F3041" t="s">
        <v>3093</v>
      </c>
    </row>
    <row r="3042" spans="1:6" hidden="1">
      <c r="A3042">
        <v>3040</v>
      </c>
      <c r="B3042">
        <v>3521</v>
      </c>
      <c r="C3042" t="s">
        <v>4621</v>
      </c>
      <c r="D3042">
        <v>72</v>
      </c>
      <c r="E3042" t="s">
        <v>1982</v>
      </c>
      <c r="F3042" t="s">
        <v>70</v>
      </c>
    </row>
    <row r="3043" spans="1:6" hidden="1">
      <c r="A3043">
        <v>3041</v>
      </c>
      <c r="B3043">
        <v>3521</v>
      </c>
      <c r="C3043" t="s">
        <v>4622</v>
      </c>
      <c r="D3043">
        <v>72</v>
      </c>
      <c r="E3043" t="s">
        <v>2001</v>
      </c>
      <c r="F3043" t="s">
        <v>97</v>
      </c>
    </row>
    <row r="3044" spans="1:6" hidden="1">
      <c r="A3044">
        <v>3042</v>
      </c>
      <c r="B3044">
        <v>3521</v>
      </c>
      <c r="C3044" t="s">
        <v>4623</v>
      </c>
      <c r="D3044">
        <v>72</v>
      </c>
      <c r="E3044" t="s">
        <v>1988</v>
      </c>
      <c r="F3044" t="s">
        <v>2672</v>
      </c>
    </row>
    <row r="3045" spans="1:6" hidden="1">
      <c r="A3045">
        <v>3043</v>
      </c>
      <c r="B3045">
        <v>3521</v>
      </c>
      <c r="C3045" t="s">
        <v>4624</v>
      </c>
      <c r="D3045">
        <v>72</v>
      </c>
      <c r="E3045" t="s">
        <v>1997</v>
      </c>
      <c r="F3045" t="s">
        <v>104</v>
      </c>
    </row>
    <row r="3046" spans="1:6" hidden="1">
      <c r="A3046">
        <v>3044</v>
      </c>
      <c r="B3046">
        <v>3521</v>
      </c>
      <c r="C3046" t="s">
        <v>4625</v>
      </c>
      <c r="D3046">
        <v>72</v>
      </c>
      <c r="E3046" t="s">
        <v>1997</v>
      </c>
      <c r="F3046" t="s">
        <v>97</v>
      </c>
    </row>
    <row r="3047" spans="1:6" hidden="1">
      <c r="A3047">
        <v>3045</v>
      </c>
      <c r="B3047">
        <v>3521</v>
      </c>
      <c r="C3047" t="s">
        <v>4626</v>
      </c>
      <c r="D3047">
        <v>72</v>
      </c>
      <c r="E3047" t="s">
        <v>1988</v>
      </c>
      <c r="F3047" t="s">
        <v>106</v>
      </c>
    </row>
    <row r="3048" spans="1:6" hidden="1">
      <c r="A3048">
        <v>3046</v>
      </c>
      <c r="B3048">
        <v>3521</v>
      </c>
      <c r="C3048" t="s">
        <v>4627</v>
      </c>
      <c r="D3048">
        <v>72</v>
      </c>
      <c r="E3048" t="s">
        <v>1988</v>
      </c>
      <c r="F3048" t="s">
        <v>2045</v>
      </c>
    </row>
    <row r="3049" spans="1:6" hidden="1">
      <c r="A3049">
        <v>3047</v>
      </c>
      <c r="B3049">
        <v>3521</v>
      </c>
      <c r="C3049" t="s">
        <v>4628</v>
      </c>
      <c r="D3049">
        <v>72</v>
      </c>
      <c r="E3049" t="s">
        <v>1987</v>
      </c>
      <c r="F3049" t="s">
        <v>117</v>
      </c>
    </row>
    <row r="3050" spans="1:6" hidden="1">
      <c r="A3050">
        <v>3048</v>
      </c>
      <c r="B3050">
        <v>3521</v>
      </c>
      <c r="C3050" t="s">
        <v>4629</v>
      </c>
      <c r="D3050">
        <v>72</v>
      </c>
      <c r="E3050" t="s">
        <v>1979</v>
      </c>
      <c r="F3050" t="s">
        <v>117</v>
      </c>
    </row>
    <row r="3051" spans="1:6" hidden="1">
      <c r="A3051">
        <v>3049</v>
      </c>
      <c r="B3051">
        <v>3521</v>
      </c>
      <c r="C3051" t="s">
        <v>4630</v>
      </c>
      <c r="D3051">
        <v>72</v>
      </c>
      <c r="E3051" t="s">
        <v>1985</v>
      </c>
      <c r="F3051" t="s">
        <v>117</v>
      </c>
    </row>
    <row r="3052" spans="1:6" hidden="1">
      <c r="A3052">
        <v>3050</v>
      </c>
      <c r="B3052">
        <v>3521</v>
      </c>
      <c r="C3052" t="s">
        <v>4631</v>
      </c>
      <c r="D3052">
        <v>72</v>
      </c>
      <c r="E3052" t="s">
        <v>1982</v>
      </c>
      <c r="F3052" t="s">
        <v>2261</v>
      </c>
    </row>
    <row r="3053" spans="1:6" hidden="1">
      <c r="A3053">
        <v>3051</v>
      </c>
      <c r="B3053">
        <v>3521</v>
      </c>
      <c r="C3053" t="s">
        <v>4632</v>
      </c>
      <c r="D3053">
        <v>72</v>
      </c>
      <c r="E3053" t="s">
        <v>1983</v>
      </c>
      <c r="F3053" t="s">
        <v>2314</v>
      </c>
    </row>
    <row r="3054" spans="1:6" hidden="1">
      <c r="A3054">
        <v>3052</v>
      </c>
      <c r="B3054">
        <v>3521</v>
      </c>
      <c r="C3054" t="s">
        <v>4633</v>
      </c>
      <c r="D3054">
        <v>72</v>
      </c>
      <c r="E3054" t="s">
        <v>2001</v>
      </c>
      <c r="F3054" t="s">
        <v>2792</v>
      </c>
    </row>
    <row r="3055" spans="1:6" hidden="1">
      <c r="A3055">
        <v>3053</v>
      </c>
      <c r="B3055">
        <v>3521</v>
      </c>
      <c r="C3055" t="s">
        <v>4634</v>
      </c>
      <c r="D3055">
        <v>72</v>
      </c>
      <c r="E3055" t="s">
        <v>1993</v>
      </c>
      <c r="F3055" t="s">
        <v>135</v>
      </c>
    </row>
    <row r="3056" spans="1:6" hidden="1">
      <c r="A3056">
        <v>3054</v>
      </c>
      <c r="B3056">
        <v>3521</v>
      </c>
      <c r="C3056" t="s">
        <v>451</v>
      </c>
      <c r="D3056">
        <v>72</v>
      </c>
      <c r="E3056" t="s">
        <v>2001</v>
      </c>
      <c r="F3056" t="s">
        <v>43</v>
      </c>
    </row>
    <row r="3057" spans="1:6" hidden="1">
      <c r="A3057">
        <v>3055</v>
      </c>
      <c r="B3057">
        <v>3521</v>
      </c>
      <c r="C3057" t="s">
        <v>4635</v>
      </c>
      <c r="D3057">
        <v>72</v>
      </c>
      <c r="E3057" t="s">
        <v>1983</v>
      </c>
      <c r="F3057" t="s">
        <v>56</v>
      </c>
    </row>
    <row r="3058" spans="1:6" hidden="1">
      <c r="A3058">
        <v>3056</v>
      </c>
      <c r="B3058">
        <v>3521</v>
      </c>
      <c r="C3058" t="s">
        <v>4636</v>
      </c>
      <c r="D3058">
        <v>72</v>
      </c>
      <c r="E3058" t="s">
        <v>1979</v>
      </c>
      <c r="F3058" t="s">
        <v>2792</v>
      </c>
    </row>
    <row r="3059" spans="1:6" hidden="1">
      <c r="A3059">
        <v>3057</v>
      </c>
      <c r="B3059">
        <v>3521</v>
      </c>
      <c r="C3059" t="s">
        <v>4637</v>
      </c>
      <c r="D3059">
        <v>72</v>
      </c>
      <c r="E3059" t="s">
        <v>1983</v>
      </c>
      <c r="F3059" t="s">
        <v>2093</v>
      </c>
    </row>
    <row r="3060" spans="1:6" hidden="1">
      <c r="A3060">
        <v>3058</v>
      </c>
      <c r="B3060">
        <v>3521</v>
      </c>
      <c r="C3060" t="s">
        <v>4638</v>
      </c>
      <c r="D3060">
        <v>72</v>
      </c>
      <c r="E3060" t="s">
        <v>1987</v>
      </c>
      <c r="F3060" t="s">
        <v>117</v>
      </c>
    </row>
    <row r="3061" spans="1:6" hidden="1">
      <c r="A3061">
        <v>3059</v>
      </c>
      <c r="B3061">
        <v>3521</v>
      </c>
      <c r="C3061" t="s">
        <v>4639</v>
      </c>
      <c r="D3061">
        <v>72</v>
      </c>
      <c r="E3061" t="s">
        <v>2001</v>
      </c>
      <c r="F3061" t="s">
        <v>126</v>
      </c>
    </row>
    <row r="3062" spans="1:6" hidden="1">
      <c r="A3062">
        <v>3060</v>
      </c>
      <c r="B3062">
        <v>3521</v>
      </c>
      <c r="C3062" t="s">
        <v>4640</v>
      </c>
      <c r="D3062">
        <v>72</v>
      </c>
      <c r="E3062" t="s">
        <v>1978</v>
      </c>
      <c r="F3062" t="s">
        <v>2540</v>
      </c>
    </row>
    <row r="3063" spans="1:6" hidden="1">
      <c r="A3063">
        <v>3061</v>
      </c>
      <c r="B3063">
        <v>3521</v>
      </c>
      <c r="C3063" t="s">
        <v>4641</v>
      </c>
      <c r="D3063">
        <v>72</v>
      </c>
      <c r="E3063" t="s">
        <v>1983</v>
      </c>
      <c r="F3063" t="s">
        <v>117</v>
      </c>
    </row>
    <row r="3064" spans="1:6" hidden="1">
      <c r="A3064">
        <v>3062</v>
      </c>
      <c r="B3064">
        <v>3521</v>
      </c>
      <c r="C3064" t="s">
        <v>4642</v>
      </c>
      <c r="D3064">
        <v>72</v>
      </c>
      <c r="E3064" t="s">
        <v>1993</v>
      </c>
      <c r="F3064" t="s">
        <v>2075</v>
      </c>
    </row>
    <row r="3065" spans="1:6" hidden="1">
      <c r="A3065">
        <v>3063</v>
      </c>
      <c r="B3065">
        <v>3521</v>
      </c>
      <c r="C3065" t="s">
        <v>4643</v>
      </c>
      <c r="D3065">
        <v>72</v>
      </c>
      <c r="E3065" t="s">
        <v>1978</v>
      </c>
      <c r="F3065" t="s">
        <v>2093</v>
      </c>
    </row>
    <row r="3066" spans="1:6" hidden="1">
      <c r="A3066">
        <v>3064</v>
      </c>
      <c r="B3066">
        <v>3521</v>
      </c>
      <c r="C3066" t="s">
        <v>4644</v>
      </c>
      <c r="D3066">
        <v>72</v>
      </c>
      <c r="E3066" t="s">
        <v>1982</v>
      </c>
      <c r="F3066" t="s">
        <v>135</v>
      </c>
    </row>
    <row r="3067" spans="1:6" hidden="1">
      <c r="A3067">
        <v>3065</v>
      </c>
      <c r="B3067">
        <v>3521</v>
      </c>
      <c r="C3067" t="s">
        <v>4645</v>
      </c>
      <c r="D3067">
        <v>72</v>
      </c>
      <c r="E3067" t="s">
        <v>2001</v>
      </c>
      <c r="F3067" t="s">
        <v>133</v>
      </c>
    </row>
    <row r="3068" spans="1:6" hidden="1">
      <c r="A3068">
        <v>3066</v>
      </c>
      <c r="B3068">
        <v>3521</v>
      </c>
      <c r="C3068" t="s">
        <v>4646</v>
      </c>
      <c r="D3068">
        <v>72</v>
      </c>
      <c r="E3068" t="s">
        <v>1982</v>
      </c>
      <c r="F3068" t="s">
        <v>117</v>
      </c>
    </row>
    <row r="3069" spans="1:6" hidden="1">
      <c r="A3069">
        <v>3067</v>
      </c>
      <c r="B3069">
        <v>3521</v>
      </c>
      <c r="C3069" t="s">
        <v>4647</v>
      </c>
      <c r="D3069">
        <v>72</v>
      </c>
      <c r="E3069" t="s">
        <v>1993</v>
      </c>
      <c r="F3069" t="s">
        <v>2261</v>
      </c>
    </row>
    <row r="3070" spans="1:6" hidden="1">
      <c r="A3070">
        <v>3068</v>
      </c>
      <c r="B3070">
        <v>3521</v>
      </c>
      <c r="C3070" t="s">
        <v>4648</v>
      </c>
      <c r="D3070">
        <v>72</v>
      </c>
      <c r="E3070" t="s">
        <v>1991</v>
      </c>
      <c r="F3070" t="s">
        <v>84</v>
      </c>
    </row>
    <row r="3071" spans="1:6" hidden="1">
      <c r="A3071">
        <v>13973</v>
      </c>
      <c r="B3071">
        <v>15274</v>
      </c>
      <c r="C3071" t="s">
        <v>520</v>
      </c>
      <c r="D3071">
        <v>59</v>
      </c>
      <c r="E3071" t="s">
        <v>1982</v>
      </c>
      <c r="F3071" t="s">
        <v>51</v>
      </c>
    </row>
    <row r="3072" spans="1:6" hidden="1">
      <c r="A3072">
        <v>3070</v>
      </c>
      <c r="B3072">
        <v>3521</v>
      </c>
      <c r="C3072" t="s">
        <v>4649</v>
      </c>
      <c r="D3072">
        <v>72</v>
      </c>
      <c r="E3072" t="s">
        <v>1979</v>
      </c>
      <c r="F3072" t="s">
        <v>70</v>
      </c>
    </row>
    <row r="3073" spans="1:6" hidden="1">
      <c r="A3073">
        <v>3071</v>
      </c>
      <c r="B3073">
        <v>3521</v>
      </c>
      <c r="C3073" t="s">
        <v>4650</v>
      </c>
      <c r="D3073">
        <v>72</v>
      </c>
      <c r="E3073" t="s">
        <v>1982</v>
      </c>
      <c r="F3073" t="s">
        <v>106</v>
      </c>
    </row>
    <row r="3074" spans="1:6" hidden="1">
      <c r="A3074">
        <v>3072</v>
      </c>
      <c r="B3074">
        <v>3521</v>
      </c>
      <c r="C3074" t="s">
        <v>4651</v>
      </c>
      <c r="D3074">
        <v>72</v>
      </c>
      <c r="E3074" t="s">
        <v>1993</v>
      </c>
      <c r="F3074" t="s">
        <v>117</v>
      </c>
    </row>
    <row r="3075" spans="1:6" hidden="1">
      <c r="A3075">
        <v>3073</v>
      </c>
      <c r="B3075">
        <v>3521</v>
      </c>
      <c r="C3075" t="s">
        <v>4652</v>
      </c>
      <c r="D3075">
        <v>72</v>
      </c>
      <c r="E3075" t="s">
        <v>1985</v>
      </c>
      <c r="F3075" t="s">
        <v>97</v>
      </c>
    </row>
    <row r="3076" spans="1:6" hidden="1">
      <c r="A3076">
        <v>3074</v>
      </c>
      <c r="B3076">
        <v>3521</v>
      </c>
      <c r="C3076" t="s">
        <v>4653</v>
      </c>
      <c r="D3076">
        <v>72</v>
      </c>
      <c r="E3076" t="s">
        <v>2001</v>
      </c>
      <c r="F3076" t="s">
        <v>97</v>
      </c>
    </row>
    <row r="3077" spans="1:6" hidden="1">
      <c r="A3077">
        <v>3075</v>
      </c>
      <c r="B3077">
        <v>3521</v>
      </c>
      <c r="C3077" t="s">
        <v>4654</v>
      </c>
      <c r="D3077">
        <v>72</v>
      </c>
      <c r="E3077" t="s">
        <v>1978</v>
      </c>
      <c r="F3077" t="s">
        <v>2045</v>
      </c>
    </row>
    <row r="3078" spans="1:6" hidden="1">
      <c r="A3078">
        <v>3076</v>
      </c>
      <c r="B3078">
        <v>3521</v>
      </c>
      <c r="C3078" t="s">
        <v>4655</v>
      </c>
      <c r="D3078">
        <v>72</v>
      </c>
      <c r="E3078" t="s">
        <v>1997</v>
      </c>
      <c r="F3078" t="s">
        <v>2113</v>
      </c>
    </row>
    <row r="3079" spans="1:6" hidden="1">
      <c r="A3079">
        <v>3077</v>
      </c>
      <c r="B3079">
        <v>3521</v>
      </c>
      <c r="C3079" t="s">
        <v>4656</v>
      </c>
      <c r="D3079">
        <v>72</v>
      </c>
      <c r="E3079" t="s">
        <v>1983</v>
      </c>
      <c r="F3079" t="s">
        <v>70</v>
      </c>
    </row>
    <row r="3080" spans="1:6" hidden="1">
      <c r="A3080">
        <v>3078</v>
      </c>
      <c r="B3080">
        <v>3521</v>
      </c>
      <c r="C3080" t="s">
        <v>4657</v>
      </c>
      <c r="D3080">
        <v>72</v>
      </c>
      <c r="E3080" t="s">
        <v>1997</v>
      </c>
      <c r="F3080" t="s">
        <v>106</v>
      </c>
    </row>
    <row r="3081" spans="1:6" hidden="1">
      <c r="A3081">
        <v>3079</v>
      </c>
      <c r="B3081">
        <v>3521</v>
      </c>
      <c r="C3081" t="s">
        <v>4658</v>
      </c>
      <c r="D3081">
        <v>72</v>
      </c>
      <c r="E3081" t="s">
        <v>1982</v>
      </c>
      <c r="F3081" t="s">
        <v>110</v>
      </c>
    </row>
    <row r="3082" spans="1:6" hidden="1">
      <c r="A3082">
        <v>3080</v>
      </c>
      <c r="B3082">
        <v>3521</v>
      </c>
      <c r="C3082" t="s">
        <v>4659</v>
      </c>
      <c r="D3082">
        <v>72</v>
      </c>
      <c r="E3082" t="s">
        <v>1983</v>
      </c>
      <c r="F3082" t="s">
        <v>84</v>
      </c>
    </row>
    <row r="3083" spans="1:6" hidden="1">
      <c r="A3083">
        <v>3081</v>
      </c>
      <c r="B3083">
        <v>3521</v>
      </c>
      <c r="C3083" t="s">
        <v>4660</v>
      </c>
      <c r="D3083">
        <v>72</v>
      </c>
      <c r="E3083" t="s">
        <v>1983</v>
      </c>
      <c r="F3083" t="s">
        <v>106</v>
      </c>
    </row>
    <row r="3084" spans="1:6" hidden="1">
      <c r="A3084">
        <v>3082</v>
      </c>
      <c r="B3084">
        <v>3521</v>
      </c>
      <c r="C3084" t="s">
        <v>4661</v>
      </c>
      <c r="D3084">
        <v>72</v>
      </c>
      <c r="E3084" t="s">
        <v>2001</v>
      </c>
      <c r="F3084" t="s">
        <v>53</v>
      </c>
    </row>
    <row r="3085" spans="1:6" hidden="1">
      <c r="A3085">
        <v>3083</v>
      </c>
      <c r="B3085">
        <v>3521</v>
      </c>
      <c r="C3085" t="s">
        <v>4662</v>
      </c>
      <c r="D3085">
        <v>72</v>
      </c>
      <c r="E3085" t="s">
        <v>1993</v>
      </c>
      <c r="F3085" t="s">
        <v>2672</v>
      </c>
    </row>
    <row r="3086" spans="1:6" hidden="1">
      <c r="A3086">
        <v>3084</v>
      </c>
      <c r="B3086">
        <v>3521</v>
      </c>
      <c r="C3086" t="s">
        <v>1289</v>
      </c>
      <c r="D3086">
        <v>72</v>
      </c>
      <c r="E3086" t="s">
        <v>2001</v>
      </c>
      <c r="F3086" t="s">
        <v>115</v>
      </c>
    </row>
    <row r="3087" spans="1:6" hidden="1">
      <c r="A3087">
        <v>3085</v>
      </c>
      <c r="B3087">
        <v>3521</v>
      </c>
      <c r="C3087" t="s">
        <v>4663</v>
      </c>
      <c r="D3087">
        <v>72</v>
      </c>
      <c r="E3087" t="s">
        <v>1983</v>
      </c>
      <c r="F3087" t="s">
        <v>2011</v>
      </c>
    </row>
    <row r="3088" spans="1:6" hidden="1">
      <c r="A3088">
        <v>3086</v>
      </c>
      <c r="B3088">
        <v>3521</v>
      </c>
      <c r="C3088" t="s">
        <v>4664</v>
      </c>
      <c r="D3088">
        <v>72</v>
      </c>
      <c r="E3088" t="s">
        <v>1993</v>
      </c>
      <c r="F3088" t="s">
        <v>135</v>
      </c>
    </row>
    <row r="3089" spans="1:6" hidden="1">
      <c r="A3089">
        <v>3087</v>
      </c>
      <c r="B3089">
        <v>3521</v>
      </c>
      <c r="C3089" t="s">
        <v>4665</v>
      </c>
      <c r="D3089">
        <v>72</v>
      </c>
      <c r="E3089" t="s">
        <v>2001</v>
      </c>
      <c r="F3089" t="s">
        <v>104</v>
      </c>
    </row>
    <row r="3090" spans="1:6" hidden="1">
      <c r="A3090">
        <v>3088</v>
      </c>
      <c r="B3090">
        <v>3521</v>
      </c>
      <c r="C3090" t="s">
        <v>4666</v>
      </c>
      <c r="D3090">
        <v>72</v>
      </c>
      <c r="E3090" t="s">
        <v>1987</v>
      </c>
      <c r="F3090" t="s">
        <v>117</v>
      </c>
    </row>
    <row r="3091" spans="1:6" hidden="1">
      <c r="A3091">
        <v>3089</v>
      </c>
      <c r="B3091">
        <v>3521</v>
      </c>
      <c r="C3091" t="s">
        <v>4667</v>
      </c>
      <c r="D3091">
        <v>72</v>
      </c>
      <c r="E3091" t="s">
        <v>1983</v>
      </c>
      <c r="F3091" t="s">
        <v>2000</v>
      </c>
    </row>
    <row r="3092" spans="1:6" hidden="1">
      <c r="A3092">
        <v>3090</v>
      </c>
      <c r="B3092">
        <v>3521</v>
      </c>
      <c r="C3092" t="s">
        <v>4668</v>
      </c>
      <c r="D3092">
        <v>72</v>
      </c>
      <c r="E3092" t="s">
        <v>1978</v>
      </c>
      <c r="F3092" t="s">
        <v>2023</v>
      </c>
    </row>
    <row r="3093" spans="1:6" hidden="1">
      <c r="A3093">
        <v>3091</v>
      </c>
      <c r="B3093">
        <v>3521</v>
      </c>
      <c r="C3093" t="s">
        <v>4669</v>
      </c>
      <c r="D3093">
        <v>72</v>
      </c>
      <c r="E3093" t="s">
        <v>2001</v>
      </c>
      <c r="F3093" t="s">
        <v>53</v>
      </c>
    </row>
    <row r="3094" spans="1:6" hidden="1">
      <c r="A3094">
        <v>3092</v>
      </c>
      <c r="B3094">
        <v>3521</v>
      </c>
      <c r="C3094" t="s">
        <v>4670</v>
      </c>
      <c r="D3094">
        <v>72</v>
      </c>
      <c r="E3094" t="s">
        <v>1979</v>
      </c>
      <c r="F3094" t="s">
        <v>126</v>
      </c>
    </row>
    <row r="3095" spans="1:6" hidden="1">
      <c r="A3095">
        <v>3093</v>
      </c>
      <c r="B3095">
        <v>3521</v>
      </c>
      <c r="C3095" t="s">
        <v>4671</v>
      </c>
      <c r="D3095">
        <v>72</v>
      </c>
      <c r="E3095" t="s">
        <v>1979</v>
      </c>
      <c r="F3095" t="s">
        <v>53</v>
      </c>
    </row>
    <row r="3096" spans="1:6" hidden="1">
      <c r="A3096">
        <v>3094</v>
      </c>
      <c r="B3096">
        <v>3521</v>
      </c>
      <c r="C3096" t="s">
        <v>4672</v>
      </c>
      <c r="D3096">
        <v>72</v>
      </c>
      <c r="E3096" t="s">
        <v>1987</v>
      </c>
      <c r="F3096" t="s">
        <v>2045</v>
      </c>
    </row>
    <row r="3097" spans="1:6" hidden="1">
      <c r="A3097">
        <v>3095</v>
      </c>
      <c r="B3097">
        <v>3521</v>
      </c>
      <c r="C3097" t="s">
        <v>4673</v>
      </c>
      <c r="D3097">
        <v>72</v>
      </c>
      <c r="E3097" t="s">
        <v>1993</v>
      </c>
      <c r="F3097" t="s">
        <v>2111</v>
      </c>
    </row>
    <row r="3098" spans="1:6" hidden="1">
      <c r="A3098">
        <v>3096</v>
      </c>
      <c r="B3098">
        <v>3521</v>
      </c>
      <c r="C3098" t="s">
        <v>4674</v>
      </c>
      <c r="D3098">
        <v>72</v>
      </c>
      <c r="E3098" t="s">
        <v>1993</v>
      </c>
      <c r="F3098" t="s">
        <v>2023</v>
      </c>
    </row>
    <row r="3099" spans="1:6" hidden="1">
      <c r="A3099">
        <v>3097</v>
      </c>
      <c r="B3099">
        <v>3521</v>
      </c>
      <c r="C3099" t="s">
        <v>4675</v>
      </c>
      <c r="D3099">
        <v>72</v>
      </c>
      <c r="E3099" t="s">
        <v>1982</v>
      </c>
      <c r="F3099" t="s">
        <v>77</v>
      </c>
    </row>
    <row r="3100" spans="1:6" hidden="1">
      <c r="A3100">
        <v>3098</v>
      </c>
      <c r="B3100">
        <v>3521</v>
      </c>
      <c r="C3100" t="s">
        <v>4676</v>
      </c>
      <c r="D3100">
        <v>72</v>
      </c>
      <c r="E3100" t="s">
        <v>1983</v>
      </c>
      <c r="F3100" t="s">
        <v>2023</v>
      </c>
    </row>
    <row r="3101" spans="1:6" hidden="1">
      <c r="A3101">
        <v>3099</v>
      </c>
      <c r="B3101">
        <v>3521</v>
      </c>
      <c r="C3101" t="s">
        <v>4677</v>
      </c>
      <c r="D3101">
        <v>72</v>
      </c>
      <c r="E3101" t="s">
        <v>1983</v>
      </c>
      <c r="F3101" t="s">
        <v>2168</v>
      </c>
    </row>
    <row r="3102" spans="1:6" hidden="1">
      <c r="A3102">
        <v>3100</v>
      </c>
      <c r="B3102">
        <v>3521</v>
      </c>
      <c r="C3102" t="s">
        <v>441</v>
      </c>
      <c r="D3102">
        <v>72</v>
      </c>
      <c r="E3102" t="s">
        <v>1993</v>
      </c>
      <c r="F3102" t="s">
        <v>43</v>
      </c>
    </row>
    <row r="3103" spans="1:6" hidden="1">
      <c r="A3103">
        <v>3101</v>
      </c>
      <c r="B3103">
        <v>3521</v>
      </c>
      <c r="C3103" t="s">
        <v>1279</v>
      </c>
      <c r="D3103">
        <v>72</v>
      </c>
      <c r="E3103" t="s">
        <v>1983</v>
      </c>
      <c r="F3103" t="s">
        <v>115</v>
      </c>
    </row>
    <row r="3104" spans="1:6" hidden="1">
      <c r="A3104">
        <v>3102</v>
      </c>
      <c r="B3104">
        <v>3521</v>
      </c>
      <c r="C3104" t="s">
        <v>4678</v>
      </c>
      <c r="D3104">
        <v>72</v>
      </c>
      <c r="E3104" t="s">
        <v>2009</v>
      </c>
      <c r="F3104" t="s">
        <v>106</v>
      </c>
    </row>
    <row r="3105" spans="1:6" hidden="1">
      <c r="A3105">
        <v>3103</v>
      </c>
      <c r="B3105">
        <v>3521</v>
      </c>
      <c r="C3105" t="s">
        <v>4679</v>
      </c>
      <c r="D3105">
        <v>72</v>
      </c>
      <c r="E3105" t="s">
        <v>1993</v>
      </c>
      <c r="F3105" t="s">
        <v>2045</v>
      </c>
    </row>
    <row r="3106" spans="1:6" hidden="1">
      <c r="A3106">
        <v>3104</v>
      </c>
      <c r="B3106">
        <v>3521</v>
      </c>
      <c r="C3106" t="s">
        <v>4680</v>
      </c>
      <c r="D3106">
        <v>72</v>
      </c>
      <c r="E3106" t="s">
        <v>1993</v>
      </c>
      <c r="F3106" t="s">
        <v>2045</v>
      </c>
    </row>
    <row r="3107" spans="1:6" hidden="1">
      <c r="A3107">
        <v>3105</v>
      </c>
      <c r="B3107">
        <v>3521</v>
      </c>
      <c r="C3107" t="s">
        <v>4681</v>
      </c>
      <c r="D3107">
        <v>72</v>
      </c>
      <c r="E3107" t="s">
        <v>2009</v>
      </c>
      <c r="F3107" t="s">
        <v>53</v>
      </c>
    </row>
    <row r="3108" spans="1:6" hidden="1">
      <c r="A3108">
        <v>3106</v>
      </c>
      <c r="B3108">
        <v>3521</v>
      </c>
      <c r="C3108" t="s">
        <v>845</v>
      </c>
      <c r="D3108">
        <v>72</v>
      </c>
      <c r="E3108" t="s">
        <v>1987</v>
      </c>
      <c r="F3108" t="s">
        <v>77</v>
      </c>
    </row>
    <row r="3109" spans="1:6" hidden="1">
      <c r="A3109">
        <v>3107</v>
      </c>
      <c r="B3109">
        <v>3521</v>
      </c>
      <c r="C3109" t="s">
        <v>4682</v>
      </c>
      <c r="D3109">
        <v>72</v>
      </c>
      <c r="E3109" t="s">
        <v>1993</v>
      </c>
      <c r="F3109" t="s">
        <v>2029</v>
      </c>
    </row>
    <row r="3110" spans="1:6" hidden="1">
      <c r="A3110">
        <v>3108</v>
      </c>
      <c r="B3110">
        <v>3521</v>
      </c>
      <c r="C3110" t="s">
        <v>4683</v>
      </c>
      <c r="D3110">
        <v>72</v>
      </c>
      <c r="E3110" t="s">
        <v>1997</v>
      </c>
      <c r="F3110" t="s">
        <v>104</v>
      </c>
    </row>
    <row r="3111" spans="1:6" hidden="1">
      <c r="A3111">
        <v>3109</v>
      </c>
      <c r="B3111">
        <v>3521</v>
      </c>
      <c r="C3111" t="s">
        <v>4684</v>
      </c>
      <c r="D3111">
        <v>72</v>
      </c>
      <c r="E3111" t="s">
        <v>1991</v>
      </c>
      <c r="F3111" t="s">
        <v>2672</v>
      </c>
    </row>
    <row r="3112" spans="1:6" hidden="1">
      <c r="A3112">
        <v>3110</v>
      </c>
      <c r="B3112">
        <v>3521</v>
      </c>
      <c r="C3112" t="s">
        <v>1412</v>
      </c>
      <c r="D3112">
        <v>72</v>
      </c>
      <c r="E3112" t="s">
        <v>1982</v>
      </c>
      <c r="F3112" t="s">
        <v>126</v>
      </c>
    </row>
    <row r="3113" spans="1:6" hidden="1">
      <c r="A3113">
        <v>3111</v>
      </c>
      <c r="B3113">
        <v>3521</v>
      </c>
      <c r="C3113" t="s">
        <v>4685</v>
      </c>
      <c r="D3113">
        <v>72</v>
      </c>
      <c r="E3113" t="s">
        <v>1979</v>
      </c>
      <c r="F3113" t="s">
        <v>135</v>
      </c>
    </row>
    <row r="3114" spans="1:6" hidden="1">
      <c r="A3114">
        <v>3112</v>
      </c>
      <c r="B3114">
        <v>3521</v>
      </c>
      <c r="C3114" t="s">
        <v>4686</v>
      </c>
      <c r="D3114">
        <v>72</v>
      </c>
      <c r="E3114" t="s">
        <v>1993</v>
      </c>
      <c r="F3114" t="s">
        <v>2000</v>
      </c>
    </row>
    <row r="3115" spans="1:6" hidden="1">
      <c r="A3115">
        <v>3113</v>
      </c>
      <c r="B3115">
        <v>3521</v>
      </c>
      <c r="C3115" t="s">
        <v>4687</v>
      </c>
      <c r="D3115">
        <v>72</v>
      </c>
      <c r="E3115" t="s">
        <v>1983</v>
      </c>
      <c r="F3115" t="s">
        <v>2029</v>
      </c>
    </row>
    <row r="3116" spans="1:6" hidden="1">
      <c r="A3116">
        <v>3114</v>
      </c>
      <c r="B3116">
        <v>3521</v>
      </c>
      <c r="C3116" t="s">
        <v>4688</v>
      </c>
      <c r="D3116">
        <v>72</v>
      </c>
      <c r="E3116" t="s">
        <v>1982</v>
      </c>
      <c r="F3116" t="s">
        <v>2120</v>
      </c>
    </row>
    <row r="3117" spans="1:6" hidden="1">
      <c r="A3117">
        <v>3115</v>
      </c>
      <c r="B3117">
        <v>3521</v>
      </c>
      <c r="C3117" t="s">
        <v>4689</v>
      </c>
      <c r="D3117">
        <v>72</v>
      </c>
      <c r="E3117" t="s">
        <v>1978</v>
      </c>
      <c r="F3117" t="s">
        <v>117</v>
      </c>
    </row>
    <row r="3118" spans="1:6" hidden="1">
      <c r="A3118">
        <v>3116</v>
      </c>
      <c r="B3118">
        <v>3521</v>
      </c>
      <c r="C3118" t="s">
        <v>4690</v>
      </c>
      <c r="D3118">
        <v>72</v>
      </c>
      <c r="E3118" t="s">
        <v>1979</v>
      </c>
      <c r="F3118" t="s">
        <v>2011</v>
      </c>
    </row>
    <row r="3119" spans="1:6" hidden="1">
      <c r="A3119">
        <v>3117</v>
      </c>
      <c r="B3119">
        <v>3521</v>
      </c>
      <c r="C3119" t="s">
        <v>4691</v>
      </c>
      <c r="D3119">
        <v>72</v>
      </c>
      <c r="E3119" t="s">
        <v>1979</v>
      </c>
      <c r="F3119" t="s">
        <v>135</v>
      </c>
    </row>
    <row r="3120" spans="1:6" hidden="1">
      <c r="A3120">
        <v>3118</v>
      </c>
      <c r="B3120">
        <v>3521</v>
      </c>
      <c r="C3120" t="s">
        <v>4692</v>
      </c>
      <c r="D3120">
        <v>72</v>
      </c>
      <c r="E3120" t="s">
        <v>1987</v>
      </c>
      <c r="F3120" t="s">
        <v>2314</v>
      </c>
    </row>
    <row r="3121" spans="1:6" hidden="1">
      <c r="A3121">
        <v>3119</v>
      </c>
      <c r="B3121">
        <v>3521</v>
      </c>
      <c r="C3121" t="s">
        <v>1169</v>
      </c>
      <c r="D3121">
        <v>72</v>
      </c>
      <c r="E3121" t="s">
        <v>1997</v>
      </c>
      <c r="F3121" t="s">
        <v>104</v>
      </c>
    </row>
    <row r="3122" spans="1:6" hidden="1">
      <c r="A3122">
        <v>3120</v>
      </c>
      <c r="B3122">
        <v>3521</v>
      </c>
      <c r="C3122" t="s">
        <v>4693</v>
      </c>
      <c r="D3122">
        <v>72</v>
      </c>
      <c r="E3122" t="s">
        <v>1993</v>
      </c>
      <c r="F3122" t="s">
        <v>2644</v>
      </c>
    </row>
    <row r="3123" spans="1:6" hidden="1">
      <c r="A3123">
        <v>3121</v>
      </c>
      <c r="B3123">
        <v>3521</v>
      </c>
      <c r="C3123" t="s">
        <v>4694</v>
      </c>
      <c r="D3123">
        <v>72</v>
      </c>
      <c r="E3123" t="s">
        <v>1983</v>
      </c>
      <c r="F3123" t="s">
        <v>126</v>
      </c>
    </row>
    <row r="3124" spans="1:6" hidden="1">
      <c r="A3124">
        <v>3122</v>
      </c>
      <c r="B3124">
        <v>3521</v>
      </c>
      <c r="C3124" t="s">
        <v>4695</v>
      </c>
      <c r="D3124">
        <v>72</v>
      </c>
      <c r="E3124" t="s">
        <v>1983</v>
      </c>
      <c r="F3124" t="s">
        <v>53</v>
      </c>
    </row>
    <row r="3125" spans="1:6" hidden="1">
      <c r="A3125">
        <v>3123</v>
      </c>
      <c r="B3125">
        <v>3521</v>
      </c>
      <c r="C3125" t="s">
        <v>4696</v>
      </c>
      <c r="D3125">
        <v>72</v>
      </c>
      <c r="E3125" t="s">
        <v>1979</v>
      </c>
      <c r="F3125" t="s">
        <v>2813</v>
      </c>
    </row>
    <row r="3126" spans="1:6" hidden="1">
      <c r="A3126">
        <v>3124</v>
      </c>
      <c r="B3126">
        <v>3521</v>
      </c>
      <c r="C3126" t="s">
        <v>4697</v>
      </c>
      <c r="D3126">
        <v>72</v>
      </c>
      <c r="E3126" t="s">
        <v>1982</v>
      </c>
      <c r="F3126" t="s">
        <v>133</v>
      </c>
    </row>
    <row r="3127" spans="1:6" hidden="1">
      <c r="A3127">
        <v>3125</v>
      </c>
      <c r="B3127">
        <v>3521</v>
      </c>
      <c r="C3127" t="s">
        <v>4698</v>
      </c>
      <c r="D3127">
        <v>72</v>
      </c>
      <c r="E3127" t="s">
        <v>1978</v>
      </c>
      <c r="F3127" t="s">
        <v>133</v>
      </c>
    </row>
    <row r="3128" spans="1:6" hidden="1">
      <c r="A3128">
        <v>3126</v>
      </c>
      <c r="B3128">
        <v>3521</v>
      </c>
      <c r="C3128" t="s">
        <v>4699</v>
      </c>
      <c r="D3128">
        <v>72</v>
      </c>
      <c r="E3128" t="s">
        <v>1982</v>
      </c>
      <c r="F3128" t="s">
        <v>133</v>
      </c>
    </row>
    <row r="3129" spans="1:6" hidden="1">
      <c r="A3129">
        <v>3127</v>
      </c>
      <c r="B3129">
        <v>3521</v>
      </c>
      <c r="C3129" t="s">
        <v>4700</v>
      </c>
      <c r="D3129">
        <v>72</v>
      </c>
      <c r="E3129" t="s">
        <v>2001</v>
      </c>
      <c r="F3129" t="s">
        <v>106</v>
      </c>
    </row>
    <row r="3130" spans="1:6" hidden="1">
      <c r="A3130">
        <v>3128</v>
      </c>
      <c r="B3130">
        <v>3521</v>
      </c>
      <c r="C3130" t="s">
        <v>4701</v>
      </c>
      <c r="D3130">
        <v>72</v>
      </c>
      <c r="E3130" t="s">
        <v>2009</v>
      </c>
      <c r="F3130" t="s">
        <v>2192</v>
      </c>
    </row>
    <row r="3131" spans="1:6" hidden="1">
      <c r="A3131">
        <v>3129</v>
      </c>
      <c r="B3131">
        <v>3521</v>
      </c>
      <c r="C3131" t="s">
        <v>1571</v>
      </c>
      <c r="D3131">
        <v>72</v>
      </c>
      <c r="E3131" t="s">
        <v>1983</v>
      </c>
      <c r="F3131" t="s">
        <v>70</v>
      </c>
    </row>
    <row r="3132" spans="1:6" hidden="1">
      <c r="A3132">
        <v>3130</v>
      </c>
      <c r="B3132">
        <v>3521</v>
      </c>
      <c r="C3132" t="s">
        <v>4702</v>
      </c>
      <c r="D3132">
        <v>72</v>
      </c>
      <c r="E3132" t="s">
        <v>2001</v>
      </c>
      <c r="F3132" t="s">
        <v>117</v>
      </c>
    </row>
    <row r="3133" spans="1:6" hidden="1">
      <c r="A3133">
        <v>3131</v>
      </c>
      <c r="B3133">
        <v>3521</v>
      </c>
      <c r="C3133" t="s">
        <v>4703</v>
      </c>
      <c r="D3133">
        <v>72</v>
      </c>
      <c r="E3133" t="s">
        <v>1979</v>
      </c>
      <c r="F3133" t="s">
        <v>77</v>
      </c>
    </row>
    <row r="3134" spans="1:6" hidden="1">
      <c r="A3134">
        <v>3132</v>
      </c>
      <c r="B3134">
        <v>3521</v>
      </c>
      <c r="C3134" t="s">
        <v>4704</v>
      </c>
      <c r="D3134">
        <v>72</v>
      </c>
      <c r="E3134" t="s">
        <v>1978</v>
      </c>
      <c r="F3134" t="s">
        <v>70</v>
      </c>
    </row>
    <row r="3135" spans="1:6" hidden="1">
      <c r="A3135">
        <v>3133</v>
      </c>
      <c r="B3135">
        <v>3521</v>
      </c>
      <c r="C3135" t="s">
        <v>4705</v>
      </c>
      <c r="D3135">
        <v>72</v>
      </c>
      <c r="E3135" t="s">
        <v>1985</v>
      </c>
      <c r="F3135" t="s">
        <v>106</v>
      </c>
    </row>
    <row r="3136" spans="1:6" hidden="1">
      <c r="A3136">
        <v>3134</v>
      </c>
      <c r="B3136">
        <v>3521</v>
      </c>
      <c r="C3136" t="s">
        <v>4706</v>
      </c>
      <c r="D3136">
        <v>72</v>
      </c>
      <c r="E3136" t="s">
        <v>1979</v>
      </c>
      <c r="F3136" t="s">
        <v>2000</v>
      </c>
    </row>
    <row r="3137" spans="1:6" hidden="1">
      <c r="A3137">
        <v>3135</v>
      </c>
      <c r="B3137">
        <v>3521</v>
      </c>
      <c r="C3137" t="s">
        <v>4707</v>
      </c>
      <c r="D3137">
        <v>72</v>
      </c>
      <c r="E3137" t="s">
        <v>1979</v>
      </c>
      <c r="F3137" t="s">
        <v>2000</v>
      </c>
    </row>
    <row r="3138" spans="1:6" hidden="1">
      <c r="A3138">
        <v>3136</v>
      </c>
      <c r="B3138">
        <v>3521</v>
      </c>
      <c r="C3138" t="s">
        <v>4708</v>
      </c>
      <c r="D3138">
        <v>72</v>
      </c>
      <c r="E3138" t="s">
        <v>1988</v>
      </c>
      <c r="F3138" t="s">
        <v>53</v>
      </c>
    </row>
    <row r="3139" spans="1:6" hidden="1">
      <c r="A3139">
        <v>3137</v>
      </c>
      <c r="B3139">
        <v>3521</v>
      </c>
      <c r="C3139" t="s">
        <v>4709</v>
      </c>
      <c r="D3139">
        <v>72</v>
      </c>
      <c r="E3139" t="s">
        <v>1987</v>
      </c>
      <c r="F3139" t="s">
        <v>70</v>
      </c>
    </row>
    <row r="3140" spans="1:6" hidden="1">
      <c r="A3140">
        <v>3138</v>
      </c>
      <c r="B3140">
        <v>3521</v>
      </c>
      <c r="C3140" t="s">
        <v>4710</v>
      </c>
      <c r="D3140">
        <v>72</v>
      </c>
      <c r="E3140" t="s">
        <v>1983</v>
      </c>
      <c r="F3140" t="s">
        <v>104</v>
      </c>
    </row>
    <row r="3141" spans="1:6" hidden="1">
      <c r="A3141">
        <v>3139</v>
      </c>
      <c r="B3141">
        <v>3521</v>
      </c>
      <c r="C3141" t="s">
        <v>4711</v>
      </c>
      <c r="D3141">
        <v>72</v>
      </c>
      <c r="E3141" t="s">
        <v>1997</v>
      </c>
      <c r="F3141" t="s">
        <v>2644</v>
      </c>
    </row>
    <row r="3142" spans="1:6" hidden="1">
      <c r="A3142">
        <v>3140</v>
      </c>
      <c r="B3142">
        <v>3521</v>
      </c>
      <c r="C3142" t="s">
        <v>4712</v>
      </c>
      <c r="D3142">
        <v>72</v>
      </c>
      <c r="E3142" t="s">
        <v>1982</v>
      </c>
      <c r="F3142" t="s">
        <v>133</v>
      </c>
    </row>
    <row r="3143" spans="1:6" hidden="1">
      <c r="A3143">
        <v>3141</v>
      </c>
      <c r="B3143">
        <v>3521</v>
      </c>
      <c r="C3143" t="s">
        <v>4713</v>
      </c>
      <c r="D3143">
        <v>72</v>
      </c>
      <c r="E3143" t="s">
        <v>1988</v>
      </c>
      <c r="F3143" t="s">
        <v>117</v>
      </c>
    </row>
    <row r="3144" spans="1:6" hidden="1">
      <c r="A3144">
        <v>3142</v>
      </c>
      <c r="B3144">
        <v>3521</v>
      </c>
      <c r="C3144" t="s">
        <v>4714</v>
      </c>
      <c r="D3144">
        <v>72</v>
      </c>
      <c r="E3144" t="s">
        <v>1979</v>
      </c>
      <c r="F3144" t="s">
        <v>53</v>
      </c>
    </row>
    <row r="3145" spans="1:6" hidden="1">
      <c r="A3145">
        <v>3143</v>
      </c>
      <c r="B3145">
        <v>3521</v>
      </c>
      <c r="C3145" t="s">
        <v>4715</v>
      </c>
      <c r="D3145">
        <v>72</v>
      </c>
      <c r="E3145" t="s">
        <v>1982</v>
      </c>
      <c r="F3145" t="s">
        <v>2000</v>
      </c>
    </row>
    <row r="3146" spans="1:6" hidden="1">
      <c r="A3146">
        <v>3144</v>
      </c>
      <c r="B3146">
        <v>3521</v>
      </c>
      <c r="C3146" t="s">
        <v>4716</v>
      </c>
      <c r="D3146">
        <v>72</v>
      </c>
      <c r="E3146" t="s">
        <v>1978</v>
      </c>
      <c r="F3146" t="s">
        <v>26</v>
      </c>
    </row>
    <row r="3147" spans="1:6" hidden="1">
      <c r="A3147">
        <v>3145</v>
      </c>
      <c r="B3147">
        <v>3521</v>
      </c>
      <c r="C3147" t="s">
        <v>4717</v>
      </c>
      <c r="D3147">
        <v>72</v>
      </c>
      <c r="E3147" t="s">
        <v>1983</v>
      </c>
      <c r="F3147" t="s">
        <v>97</v>
      </c>
    </row>
    <row r="3148" spans="1:6" hidden="1">
      <c r="A3148">
        <v>3146</v>
      </c>
      <c r="B3148">
        <v>3521</v>
      </c>
      <c r="C3148" t="s">
        <v>4718</v>
      </c>
      <c r="D3148">
        <v>72</v>
      </c>
      <c r="E3148" t="s">
        <v>1982</v>
      </c>
      <c r="F3148" t="s">
        <v>117</v>
      </c>
    </row>
    <row r="3149" spans="1:6" hidden="1">
      <c r="A3149">
        <v>3147</v>
      </c>
      <c r="B3149">
        <v>3521</v>
      </c>
      <c r="C3149" t="s">
        <v>4719</v>
      </c>
      <c r="D3149">
        <v>72</v>
      </c>
      <c r="E3149" t="s">
        <v>1985</v>
      </c>
      <c r="F3149" t="s">
        <v>77</v>
      </c>
    </row>
    <row r="3150" spans="1:6" hidden="1">
      <c r="A3150">
        <v>3148</v>
      </c>
      <c r="B3150">
        <v>3521</v>
      </c>
      <c r="C3150" t="s">
        <v>4720</v>
      </c>
      <c r="D3150">
        <v>72</v>
      </c>
      <c r="E3150" t="s">
        <v>1993</v>
      </c>
      <c r="F3150" t="s">
        <v>2057</v>
      </c>
    </row>
    <row r="3151" spans="1:6" hidden="1">
      <c r="A3151">
        <v>3149</v>
      </c>
      <c r="B3151">
        <v>3521</v>
      </c>
      <c r="C3151" t="s">
        <v>4721</v>
      </c>
      <c r="D3151">
        <v>72</v>
      </c>
      <c r="E3151" t="s">
        <v>1993</v>
      </c>
      <c r="F3151" t="s">
        <v>2057</v>
      </c>
    </row>
    <row r="3152" spans="1:6" hidden="1">
      <c r="A3152">
        <v>3150</v>
      </c>
      <c r="B3152">
        <v>3521</v>
      </c>
      <c r="C3152" t="s">
        <v>4722</v>
      </c>
      <c r="D3152">
        <v>72</v>
      </c>
      <c r="E3152" t="s">
        <v>1979</v>
      </c>
      <c r="F3152" t="s">
        <v>2792</v>
      </c>
    </row>
    <row r="3153" spans="1:6" hidden="1">
      <c r="A3153">
        <v>3151</v>
      </c>
      <c r="B3153">
        <v>3521</v>
      </c>
      <c r="C3153" t="s">
        <v>4723</v>
      </c>
      <c r="D3153">
        <v>72</v>
      </c>
      <c r="E3153" t="s">
        <v>1987</v>
      </c>
      <c r="F3153" t="s">
        <v>104</v>
      </c>
    </row>
    <row r="3154" spans="1:6" hidden="1">
      <c r="A3154">
        <v>3152</v>
      </c>
      <c r="B3154">
        <v>3521</v>
      </c>
      <c r="C3154" t="s">
        <v>4724</v>
      </c>
      <c r="D3154">
        <v>72</v>
      </c>
      <c r="E3154" t="s">
        <v>1978</v>
      </c>
      <c r="F3154" t="s">
        <v>133</v>
      </c>
    </row>
    <row r="3155" spans="1:6" hidden="1">
      <c r="A3155">
        <v>3153</v>
      </c>
      <c r="B3155">
        <v>3521</v>
      </c>
      <c r="C3155" t="s">
        <v>4725</v>
      </c>
      <c r="D3155">
        <v>72</v>
      </c>
      <c r="E3155" t="s">
        <v>1993</v>
      </c>
      <c r="F3155" t="s">
        <v>2000</v>
      </c>
    </row>
    <row r="3156" spans="1:6" hidden="1">
      <c r="A3156">
        <v>3154</v>
      </c>
      <c r="B3156">
        <v>3521</v>
      </c>
      <c r="C3156" t="s">
        <v>4726</v>
      </c>
      <c r="D3156">
        <v>72</v>
      </c>
      <c r="E3156" t="s">
        <v>1985</v>
      </c>
      <c r="F3156" t="s">
        <v>2011</v>
      </c>
    </row>
    <row r="3157" spans="1:6" hidden="1">
      <c r="A3157">
        <v>3155</v>
      </c>
      <c r="B3157">
        <v>3521</v>
      </c>
      <c r="C3157" t="s">
        <v>569</v>
      </c>
      <c r="D3157">
        <v>72</v>
      </c>
      <c r="E3157" t="s">
        <v>1983</v>
      </c>
      <c r="F3157" t="s">
        <v>56</v>
      </c>
    </row>
    <row r="3158" spans="1:6" hidden="1">
      <c r="A3158">
        <v>3156</v>
      </c>
      <c r="B3158">
        <v>3521</v>
      </c>
      <c r="C3158" t="s">
        <v>4727</v>
      </c>
      <c r="D3158">
        <v>72</v>
      </c>
      <c r="E3158" t="s">
        <v>1991</v>
      </c>
      <c r="F3158" t="s">
        <v>126</v>
      </c>
    </row>
    <row r="3159" spans="1:6" hidden="1">
      <c r="A3159">
        <v>3157</v>
      </c>
      <c r="B3159">
        <v>3521</v>
      </c>
      <c r="C3159" t="s">
        <v>4728</v>
      </c>
      <c r="D3159">
        <v>72</v>
      </c>
      <c r="E3159" t="s">
        <v>1988</v>
      </c>
      <c r="F3159" t="s">
        <v>135</v>
      </c>
    </row>
    <row r="3160" spans="1:6" hidden="1">
      <c r="A3160">
        <v>3158</v>
      </c>
      <c r="B3160">
        <v>3521</v>
      </c>
      <c r="C3160" t="s">
        <v>4729</v>
      </c>
      <c r="D3160">
        <v>72</v>
      </c>
      <c r="E3160" t="s">
        <v>1985</v>
      </c>
      <c r="F3160" t="s">
        <v>2377</v>
      </c>
    </row>
    <row r="3161" spans="1:6" hidden="1">
      <c r="A3161">
        <v>3159</v>
      </c>
      <c r="B3161">
        <v>3521</v>
      </c>
      <c r="C3161" t="s">
        <v>4730</v>
      </c>
      <c r="D3161">
        <v>72</v>
      </c>
      <c r="E3161" t="s">
        <v>1983</v>
      </c>
      <c r="F3161" t="s">
        <v>2120</v>
      </c>
    </row>
    <row r="3162" spans="1:6" hidden="1">
      <c r="A3162">
        <v>3160</v>
      </c>
      <c r="B3162">
        <v>3521</v>
      </c>
      <c r="C3162" t="s">
        <v>4731</v>
      </c>
      <c r="D3162">
        <v>72</v>
      </c>
      <c r="E3162" t="s">
        <v>1978</v>
      </c>
      <c r="F3162" t="s">
        <v>117</v>
      </c>
    </row>
    <row r="3163" spans="1:6" hidden="1">
      <c r="A3163">
        <v>3161</v>
      </c>
      <c r="B3163">
        <v>3521</v>
      </c>
      <c r="C3163" t="s">
        <v>4732</v>
      </c>
      <c r="D3163">
        <v>72</v>
      </c>
      <c r="E3163" t="s">
        <v>1978</v>
      </c>
      <c r="F3163" t="s">
        <v>97</v>
      </c>
    </row>
    <row r="3164" spans="1:6" hidden="1">
      <c r="A3164">
        <v>3162</v>
      </c>
      <c r="B3164">
        <v>3521</v>
      </c>
      <c r="C3164" t="s">
        <v>4733</v>
      </c>
      <c r="D3164">
        <v>72</v>
      </c>
      <c r="E3164" t="s">
        <v>1979</v>
      </c>
      <c r="F3164" t="s">
        <v>88</v>
      </c>
    </row>
    <row r="3165" spans="1:6" hidden="1">
      <c r="A3165">
        <v>3163</v>
      </c>
      <c r="B3165">
        <v>3521</v>
      </c>
      <c r="C3165" t="s">
        <v>4734</v>
      </c>
      <c r="D3165">
        <v>72</v>
      </c>
      <c r="E3165" t="s">
        <v>1985</v>
      </c>
      <c r="F3165" t="s">
        <v>133</v>
      </c>
    </row>
    <row r="3166" spans="1:6" hidden="1">
      <c r="A3166">
        <v>3164</v>
      </c>
      <c r="B3166">
        <v>3521</v>
      </c>
      <c r="C3166" t="s">
        <v>4735</v>
      </c>
      <c r="D3166">
        <v>72</v>
      </c>
      <c r="E3166" t="s">
        <v>1997</v>
      </c>
      <c r="F3166" t="s">
        <v>117</v>
      </c>
    </row>
    <row r="3167" spans="1:6" hidden="1">
      <c r="A3167">
        <v>3165</v>
      </c>
      <c r="B3167">
        <v>3521</v>
      </c>
      <c r="C3167" t="s">
        <v>4736</v>
      </c>
      <c r="D3167">
        <v>72</v>
      </c>
      <c r="E3167" t="s">
        <v>1982</v>
      </c>
      <c r="F3167" t="s">
        <v>88</v>
      </c>
    </row>
    <row r="3168" spans="1:6" hidden="1">
      <c r="A3168">
        <v>3166</v>
      </c>
      <c r="B3168">
        <v>3521</v>
      </c>
      <c r="C3168" t="s">
        <v>4737</v>
      </c>
      <c r="D3168">
        <v>72</v>
      </c>
      <c r="E3168" t="s">
        <v>1979</v>
      </c>
      <c r="F3168" t="s">
        <v>2168</v>
      </c>
    </row>
    <row r="3169" spans="1:6" hidden="1">
      <c r="A3169">
        <v>3167</v>
      </c>
      <c r="B3169">
        <v>3521</v>
      </c>
      <c r="C3169" t="s">
        <v>4738</v>
      </c>
      <c r="D3169">
        <v>72</v>
      </c>
      <c r="E3169" t="s">
        <v>1983</v>
      </c>
      <c r="F3169" t="s">
        <v>117</v>
      </c>
    </row>
    <row r="3170" spans="1:6" hidden="1">
      <c r="A3170">
        <v>3168</v>
      </c>
      <c r="B3170">
        <v>3521</v>
      </c>
      <c r="C3170" t="s">
        <v>4739</v>
      </c>
      <c r="D3170">
        <v>72</v>
      </c>
      <c r="E3170" t="s">
        <v>1978</v>
      </c>
      <c r="F3170" t="s">
        <v>53</v>
      </c>
    </row>
    <row r="3171" spans="1:6" hidden="1">
      <c r="A3171">
        <v>3169</v>
      </c>
      <c r="B3171">
        <v>3521</v>
      </c>
      <c r="C3171" t="s">
        <v>4740</v>
      </c>
      <c r="D3171">
        <v>72</v>
      </c>
      <c r="E3171" t="s">
        <v>1985</v>
      </c>
      <c r="F3171" t="s">
        <v>2314</v>
      </c>
    </row>
    <row r="3172" spans="1:6" hidden="1">
      <c r="A3172">
        <v>3170</v>
      </c>
      <c r="B3172">
        <v>3521</v>
      </c>
      <c r="C3172" t="s">
        <v>4741</v>
      </c>
      <c r="D3172">
        <v>72</v>
      </c>
      <c r="E3172" t="s">
        <v>1988</v>
      </c>
      <c r="F3172" t="s">
        <v>70</v>
      </c>
    </row>
    <row r="3173" spans="1:6" hidden="1">
      <c r="A3173">
        <v>3171</v>
      </c>
      <c r="B3173">
        <v>3521</v>
      </c>
      <c r="C3173" t="s">
        <v>4742</v>
      </c>
      <c r="D3173">
        <v>72</v>
      </c>
      <c r="E3173" t="s">
        <v>1993</v>
      </c>
      <c r="F3173" t="s">
        <v>135</v>
      </c>
    </row>
    <row r="3174" spans="1:6" hidden="1">
      <c r="A3174">
        <v>3172</v>
      </c>
      <c r="B3174">
        <v>3521</v>
      </c>
      <c r="C3174" t="s">
        <v>4743</v>
      </c>
      <c r="D3174">
        <v>72</v>
      </c>
      <c r="E3174" t="s">
        <v>1978</v>
      </c>
      <c r="F3174" t="s">
        <v>2309</v>
      </c>
    </row>
    <row r="3175" spans="1:6" hidden="1">
      <c r="A3175">
        <v>3173</v>
      </c>
      <c r="B3175">
        <v>3521</v>
      </c>
      <c r="C3175" t="s">
        <v>4744</v>
      </c>
      <c r="D3175">
        <v>72</v>
      </c>
      <c r="E3175" t="s">
        <v>1978</v>
      </c>
      <c r="F3175" t="s">
        <v>2672</v>
      </c>
    </row>
    <row r="3176" spans="1:6" hidden="1">
      <c r="A3176">
        <v>3174</v>
      </c>
      <c r="B3176">
        <v>3521</v>
      </c>
      <c r="C3176" t="s">
        <v>4745</v>
      </c>
      <c r="D3176">
        <v>72</v>
      </c>
      <c r="E3176" t="s">
        <v>1979</v>
      </c>
      <c r="F3176" t="s">
        <v>135</v>
      </c>
    </row>
    <row r="3177" spans="1:6" hidden="1">
      <c r="A3177">
        <v>3175</v>
      </c>
      <c r="B3177">
        <v>3521</v>
      </c>
      <c r="C3177" t="s">
        <v>4746</v>
      </c>
      <c r="D3177">
        <v>72</v>
      </c>
      <c r="E3177" t="s">
        <v>2009</v>
      </c>
      <c r="F3177" t="s">
        <v>60</v>
      </c>
    </row>
    <row r="3178" spans="1:6" hidden="1">
      <c r="A3178">
        <v>3176</v>
      </c>
      <c r="B3178">
        <v>3521</v>
      </c>
      <c r="C3178" t="s">
        <v>4747</v>
      </c>
      <c r="D3178">
        <v>72</v>
      </c>
      <c r="E3178" t="s">
        <v>1988</v>
      </c>
      <c r="F3178" t="s">
        <v>2192</v>
      </c>
    </row>
    <row r="3179" spans="1:6" hidden="1">
      <c r="A3179">
        <v>3177</v>
      </c>
      <c r="B3179">
        <v>3521</v>
      </c>
      <c r="C3179" t="s">
        <v>4748</v>
      </c>
      <c r="D3179">
        <v>72</v>
      </c>
      <c r="E3179" t="s">
        <v>1985</v>
      </c>
      <c r="F3179" t="s">
        <v>2266</v>
      </c>
    </row>
    <row r="3180" spans="1:6" hidden="1">
      <c r="A3180">
        <v>3178</v>
      </c>
      <c r="B3180">
        <v>3521</v>
      </c>
      <c r="C3180" t="s">
        <v>4749</v>
      </c>
      <c r="D3180">
        <v>72</v>
      </c>
      <c r="E3180" t="s">
        <v>1983</v>
      </c>
      <c r="F3180" t="s">
        <v>97</v>
      </c>
    </row>
    <row r="3181" spans="1:6" hidden="1">
      <c r="A3181">
        <v>3179</v>
      </c>
      <c r="B3181">
        <v>3521</v>
      </c>
      <c r="C3181" t="s">
        <v>4750</v>
      </c>
      <c r="D3181">
        <v>72</v>
      </c>
      <c r="E3181" t="s">
        <v>1983</v>
      </c>
      <c r="F3181" t="s">
        <v>2017</v>
      </c>
    </row>
    <row r="3182" spans="1:6" hidden="1">
      <c r="A3182">
        <v>3180</v>
      </c>
      <c r="B3182">
        <v>3521</v>
      </c>
      <c r="C3182" t="s">
        <v>4751</v>
      </c>
      <c r="D3182">
        <v>72</v>
      </c>
      <c r="E3182" t="s">
        <v>1978</v>
      </c>
      <c r="F3182" t="s">
        <v>117</v>
      </c>
    </row>
    <row r="3183" spans="1:6" hidden="1">
      <c r="A3183">
        <v>3181</v>
      </c>
      <c r="B3183">
        <v>3521</v>
      </c>
      <c r="C3183" t="s">
        <v>4752</v>
      </c>
      <c r="D3183">
        <v>72</v>
      </c>
      <c r="E3183" t="s">
        <v>1983</v>
      </c>
      <c r="F3183" t="s">
        <v>104</v>
      </c>
    </row>
    <row r="3184" spans="1:6" hidden="1">
      <c r="A3184">
        <v>3182</v>
      </c>
      <c r="B3184">
        <v>3521</v>
      </c>
      <c r="C3184" t="s">
        <v>4753</v>
      </c>
      <c r="D3184">
        <v>72</v>
      </c>
      <c r="E3184" t="s">
        <v>1985</v>
      </c>
      <c r="F3184" t="s">
        <v>2314</v>
      </c>
    </row>
    <row r="3185" spans="1:6" hidden="1">
      <c r="A3185">
        <v>3183</v>
      </c>
      <c r="B3185">
        <v>3521</v>
      </c>
      <c r="C3185" t="s">
        <v>4754</v>
      </c>
      <c r="D3185">
        <v>72</v>
      </c>
      <c r="E3185" t="s">
        <v>1991</v>
      </c>
      <c r="F3185" t="s">
        <v>2113</v>
      </c>
    </row>
    <row r="3186" spans="1:6" hidden="1">
      <c r="A3186">
        <v>3184</v>
      </c>
      <c r="B3186">
        <v>3521</v>
      </c>
      <c r="C3186" t="s">
        <v>4755</v>
      </c>
      <c r="D3186">
        <v>72</v>
      </c>
      <c r="E3186" t="s">
        <v>1978</v>
      </c>
      <c r="F3186" t="s">
        <v>4756</v>
      </c>
    </row>
    <row r="3187" spans="1:6" hidden="1">
      <c r="A3187">
        <v>3185</v>
      </c>
      <c r="B3187">
        <v>3521</v>
      </c>
      <c r="C3187" t="s">
        <v>4757</v>
      </c>
      <c r="D3187">
        <v>72</v>
      </c>
      <c r="E3187" t="s">
        <v>1997</v>
      </c>
      <c r="F3187" t="s">
        <v>88</v>
      </c>
    </row>
    <row r="3188" spans="1:6" hidden="1">
      <c r="A3188">
        <v>3186</v>
      </c>
      <c r="B3188">
        <v>3521</v>
      </c>
      <c r="C3188" t="s">
        <v>4758</v>
      </c>
      <c r="D3188">
        <v>72</v>
      </c>
      <c r="E3188" t="s">
        <v>1983</v>
      </c>
      <c r="F3188" t="s">
        <v>2000</v>
      </c>
    </row>
    <row r="3189" spans="1:6" hidden="1">
      <c r="A3189">
        <v>3187</v>
      </c>
      <c r="B3189">
        <v>3521</v>
      </c>
      <c r="C3189" t="s">
        <v>4759</v>
      </c>
      <c r="D3189">
        <v>72</v>
      </c>
      <c r="E3189" t="s">
        <v>2001</v>
      </c>
      <c r="F3189" t="s">
        <v>97</v>
      </c>
    </row>
    <row r="3190" spans="1:6" hidden="1">
      <c r="A3190">
        <v>3188</v>
      </c>
      <c r="B3190">
        <v>3521</v>
      </c>
      <c r="C3190" t="s">
        <v>4760</v>
      </c>
      <c r="D3190">
        <v>72</v>
      </c>
      <c r="E3190" t="s">
        <v>1985</v>
      </c>
      <c r="F3190" t="s">
        <v>97</v>
      </c>
    </row>
    <row r="3191" spans="1:6" hidden="1">
      <c r="A3191">
        <v>3189</v>
      </c>
      <c r="B3191">
        <v>3521</v>
      </c>
      <c r="C3191" t="s">
        <v>4761</v>
      </c>
      <c r="D3191">
        <v>72</v>
      </c>
      <c r="E3191" t="s">
        <v>1993</v>
      </c>
      <c r="F3191" t="s">
        <v>70</v>
      </c>
    </row>
    <row r="3192" spans="1:6" hidden="1">
      <c r="A3192">
        <v>3190</v>
      </c>
      <c r="B3192">
        <v>3521</v>
      </c>
      <c r="C3192" t="s">
        <v>4762</v>
      </c>
      <c r="D3192">
        <v>72</v>
      </c>
      <c r="E3192" t="s">
        <v>1993</v>
      </c>
      <c r="F3192" t="s">
        <v>126</v>
      </c>
    </row>
    <row r="3193" spans="1:6" hidden="1">
      <c r="A3193">
        <v>3191</v>
      </c>
      <c r="B3193">
        <v>3521</v>
      </c>
      <c r="C3193" t="s">
        <v>4763</v>
      </c>
      <c r="D3193">
        <v>72</v>
      </c>
      <c r="E3193" t="s">
        <v>1985</v>
      </c>
      <c r="F3193" t="s">
        <v>88</v>
      </c>
    </row>
    <row r="3194" spans="1:6" hidden="1">
      <c r="A3194">
        <v>3192</v>
      </c>
      <c r="B3194">
        <v>3521</v>
      </c>
      <c r="C3194" t="s">
        <v>4764</v>
      </c>
      <c r="D3194">
        <v>72</v>
      </c>
      <c r="E3194" t="s">
        <v>1978</v>
      </c>
      <c r="F3194" t="s">
        <v>122</v>
      </c>
    </row>
    <row r="3195" spans="1:6" hidden="1">
      <c r="A3195">
        <v>3193</v>
      </c>
      <c r="B3195">
        <v>3521</v>
      </c>
      <c r="C3195" t="s">
        <v>768</v>
      </c>
      <c r="D3195">
        <v>72</v>
      </c>
      <c r="E3195" t="s">
        <v>1991</v>
      </c>
      <c r="F3195" t="s">
        <v>70</v>
      </c>
    </row>
    <row r="3196" spans="1:6" hidden="1">
      <c r="A3196">
        <v>3194</v>
      </c>
      <c r="B3196">
        <v>3521</v>
      </c>
      <c r="C3196" t="s">
        <v>4765</v>
      </c>
      <c r="D3196">
        <v>72</v>
      </c>
      <c r="E3196" t="s">
        <v>1979</v>
      </c>
      <c r="F3196" t="s">
        <v>2011</v>
      </c>
    </row>
    <row r="3197" spans="1:6" hidden="1">
      <c r="A3197">
        <v>3195</v>
      </c>
      <c r="B3197">
        <v>3521</v>
      </c>
      <c r="C3197" t="s">
        <v>1293</v>
      </c>
      <c r="D3197">
        <v>72</v>
      </c>
      <c r="E3197" t="s">
        <v>1991</v>
      </c>
      <c r="F3197" t="s">
        <v>115</v>
      </c>
    </row>
    <row r="3198" spans="1:6" hidden="1">
      <c r="A3198">
        <v>3196</v>
      </c>
      <c r="B3198">
        <v>3521</v>
      </c>
      <c r="C3198" t="s">
        <v>4766</v>
      </c>
      <c r="D3198">
        <v>72</v>
      </c>
      <c r="E3198" t="s">
        <v>1993</v>
      </c>
      <c r="F3198" t="s">
        <v>70</v>
      </c>
    </row>
    <row r="3199" spans="1:6" hidden="1">
      <c r="A3199">
        <v>3197</v>
      </c>
      <c r="B3199">
        <v>3521</v>
      </c>
      <c r="C3199" t="s">
        <v>4767</v>
      </c>
      <c r="D3199">
        <v>72</v>
      </c>
      <c r="E3199" t="s">
        <v>1993</v>
      </c>
      <c r="F3199" t="s">
        <v>2093</v>
      </c>
    </row>
    <row r="3200" spans="1:6" hidden="1">
      <c r="A3200">
        <v>3198</v>
      </c>
      <c r="B3200">
        <v>3521</v>
      </c>
      <c r="C3200" t="s">
        <v>4768</v>
      </c>
      <c r="D3200">
        <v>72</v>
      </c>
      <c r="E3200" t="s">
        <v>1983</v>
      </c>
      <c r="F3200" t="s">
        <v>70</v>
      </c>
    </row>
    <row r="3201" spans="1:6" hidden="1">
      <c r="A3201">
        <v>3199</v>
      </c>
      <c r="B3201">
        <v>3521</v>
      </c>
      <c r="C3201" t="s">
        <v>4769</v>
      </c>
      <c r="D3201">
        <v>72</v>
      </c>
      <c r="E3201" t="s">
        <v>1993</v>
      </c>
      <c r="F3201" t="s">
        <v>88</v>
      </c>
    </row>
    <row r="3202" spans="1:6" hidden="1">
      <c r="A3202">
        <v>3200</v>
      </c>
      <c r="B3202">
        <v>3521</v>
      </c>
      <c r="C3202" t="s">
        <v>4770</v>
      </c>
      <c r="D3202">
        <v>72</v>
      </c>
      <c r="E3202" t="s">
        <v>1983</v>
      </c>
      <c r="F3202" t="s">
        <v>117</v>
      </c>
    </row>
    <row r="3203" spans="1:6" hidden="1">
      <c r="A3203">
        <v>3201</v>
      </c>
      <c r="B3203">
        <v>3521</v>
      </c>
      <c r="C3203" t="s">
        <v>4771</v>
      </c>
      <c r="D3203">
        <v>72</v>
      </c>
      <c r="E3203" t="s">
        <v>1993</v>
      </c>
      <c r="F3203" t="s">
        <v>115</v>
      </c>
    </row>
    <row r="3204" spans="1:6" hidden="1">
      <c r="A3204">
        <v>3202</v>
      </c>
      <c r="B3204">
        <v>3521</v>
      </c>
      <c r="C3204" t="s">
        <v>4772</v>
      </c>
      <c r="D3204">
        <v>72</v>
      </c>
      <c r="E3204" t="s">
        <v>1993</v>
      </c>
      <c r="F3204" t="s">
        <v>97</v>
      </c>
    </row>
    <row r="3205" spans="1:6" hidden="1">
      <c r="A3205">
        <v>3203</v>
      </c>
      <c r="B3205">
        <v>3521</v>
      </c>
      <c r="C3205" t="s">
        <v>810</v>
      </c>
      <c r="D3205">
        <v>72</v>
      </c>
      <c r="E3205" t="s">
        <v>1982</v>
      </c>
      <c r="F3205" t="s">
        <v>75</v>
      </c>
    </row>
    <row r="3206" spans="1:6" hidden="1">
      <c r="A3206">
        <v>3204</v>
      </c>
      <c r="B3206">
        <v>3521</v>
      </c>
      <c r="C3206" t="s">
        <v>4773</v>
      </c>
      <c r="D3206">
        <v>72</v>
      </c>
      <c r="E3206" t="s">
        <v>1982</v>
      </c>
      <c r="F3206" t="s">
        <v>2071</v>
      </c>
    </row>
    <row r="3207" spans="1:6" hidden="1">
      <c r="A3207">
        <v>3205</v>
      </c>
      <c r="B3207">
        <v>3521</v>
      </c>
      <c r="C3207" t="s">
        <v>1474</v>
      </c>
      <c r="D3207">
        <v>72</v>
      </c>
      <c r="E3207" t="s">
        <v>1978</v>
      </c>
      <c r="F3207" t="s">
        <v>131</v>
      </c>
    </row>
    <row r="3208" spans="1:6" hidden="1">
      <c r="A3208">
        <v>3206</v>
      </c>
      <c r="B3208">
        <v>3521</v>
      </c>
      <c r="C3208" t="s">
        <v>4774</v>
      </c>
      <c r="D3208">
        <v>72</v>
      </c>
      <c r="E3208" t="s">
        <v>1985</v>
      </c>
      <c r="F3208" t="s">
        <v>106</v>
      </c>
    </row>
    <row r="3209" spans="1:6" hidden="1">
      <c r="A3209">
        <v>3207</v>
      </c>
      <c r="B3209">
        <v>3521</v>
      </c>
      <c r="C3209" t="s">
        <v>4775</v>
      </c>
      <c r="D3209">
        <v>72</v>
      </c>
      <c r="E3209" t="s">
        <v>1993</v>
      </c>
      <c r="F3209" t="s">
        <v>97</v>
      </c>
    </row>
    <row r="3210" spans="1:6" hidden="1">
      <c r="A3210">
        <v>3208</v>
      </c>
      <c r="B3210">
        <v>3521</v>
      </c>
      <c r="C3210" t="s">
        <v>4776</v>
      </c>
      <c r="D3210">
        <v>72</v>
      </c>
      <c r="E3210" t="s">
        <v>1993</v>
      </c>
      <c r="F3210" t="s">
        <v>104</v>
      </c>
    </row>
    <row r="3211" spans="1:6" hidden="1">
      <c r="A3211">
        <v>3209</v>
      </c>
      <c r="B3211">
        <v>3521</v>
      </c>
      <c r="C3211" t="s">
        <v>4777</v>
      </c>
      <c r="D3211">
        <v>72</v>
      </c>
      <c r="E3211" t="s">
        <v>1978</v>
      </c>
      <c r="F3211" t="s">
        <v>53</v>
      </c>
    </row>
    <row r="3212" spans="1:6" hidden="1">
      <c r="A3212">
        <v>3210</v>
      </c>
      <c r="B3212">
        <v>3521</v>
      </c>
      <c r="C3212" t="s">
        <v>4778</v>
      </c>
      <c r="D3212">
        <v>72</v>
      </c>
      <c r="E3212" t="s">
        <v>1978</v>
      </c>
      <c r="F3212" t="s">
        <v>104</v>
      </c>
    </row>
    <row r="3213" spans="1:6" hidden="1">
      <c r="A3213">
        <v>3211</v>
      </c>
      <c r="B3213">
        <v>3521</v>
      </c>
      <c r="C3213" t="s">
        <v>1319</v>
      </c>
      <c r="D3213">
        <v>72</v>
      </c>
      <c r="E3213" t="s">
        <v>1978</v>
      </c>
      <c r="F3213" t="s">
        <v>117</v>
      </c>
    </row>
    <row r="3214" spans="1:6" hidden="1">
      <c r="A3214">
        <v>3212</v>
      </c>
      <c r="B3214">
        <v>3521</v>
      </c>
      <c r="C3214" t="s">
        <v>4779</v>
      </c>
      <c r="D3214">
        <v>72</v>
      </c>
      <c r="E3214" t="s">
        <v>1988</v>
      </c>
      <c r="F3214" t="s">
        <v>2011</v>
      </c>
    </row>
    <row r="3215" spans="1:6" hidden="1">
      <c r="A3215">
        <v>3213</v>
      </c>
      <c r="B3215">
        <v>3521</v>
      </c>
      <c r="C3215" t="s">
        <v>4780</v>
      </c>
      <c r="D3215">
        <v>72</v>
      </c>
      <c r="E3215" t="s">
        <v>1997</v>
      </c>
      <c r="F3215" t="s">
        <v>88</v>
      </c>
    </row>
    <row r="3216" spans="1:6" hidden="1">
      <c r="A3216">
        <v>3214</v>
      </c>
      <c r="B3216">
        <v>3521</v>
      </c>
      <c r="C3216" t="s">
        <v>4781</v>
      </c>
      <c r="D3216">
        <v>72</v>
      </c>
      <c r="E3216" t="s">
        <v>1978</v>
      </c>
      <c r="F3216" t="s">
        <v>2266</v>
      </c>
    </row>
    <row r="3217" spans="1:6" hidden="1">
      <c r="A3217">
        <v>3215</v>
      </c>
      <c r="B3217">
        <v>3521</v>
      </c>
      <c r="C3217" t="s">
        <v>4782</v>
      </c>
      <c r="D3217">
        <v>72</v>
      </c>
      <c r="E3217" t="s">
        <v>1997</v>
      </c>
      <c r="F3217" t="s">
        <v>2017</v>
      </c>
    </row>
    <row r="3218" spans="1:6" hidden="1">
      <c r="A3218">
        <v>3216</v>
      </c>
      <c r="B3218">
        <v>3521</v>
      </c>
      <c r="C3218" t="s">
        <v>4783</v>
      </c>
      <c r="D3218">
        <v>72</v>
      </c>
      <c r="E3218" t="s">
        <v>1983</v>
      </c>
      <c r="F3218" t="s">
        <v>138</v>
      </c>
    </row>
    <row r="3219" spans="1:6" hidden="1">
      <c r="A3219">
        <v>3217</v>
      </c>
      <c r="B3219">
        <v>3521</v>
      </c>
      <c r="C3219" t="s">
        <v>4784</v>
      </c>
      <c r="D3219">
        <v>72</v>
      </c>
      <c r="E3219" t="s">
        <v>1978</v>
      </c>
      <c r="F3219" t="s">
        <v>70</v>
      </c>
    </row>
    <row r="3220" spans="1:6" hidden="1">
      <c r="A3220">
        <v>3218</v>
      </c>
      <c r="B3220">
        <v>3521</v>
      </c>
      <c r="C3220" t="s">
        <v>4785</v>
      </c>
      <c r="D3220">
        <v>72</v>
      </c>
      <c r="E3220" t="s">
        <v>1983</v>
      </c>
      <c r="F3220" t="s">
        <v>138</v>
      </c>
    </row>
    <row r="3221" spans="1:6" hidden="1">
      <c r="A3221">
        <v>3219</v>
      </c>
      <c r="B3221">
        <v>3521</v>
      </c>
      <c r="C3221" t="s">
        <v>4786</v>
      </c>
      <c r="D3221">
        <v>72</v>
      </c>
      <c r="E3221" t="s">
        <v>1993</v>
      </c>
      <c r="F3221" t="s">
        <v>53</v>
      </c>
    </row>
    <row r="3222" spans="1:6" hidden="1">
      <c r="A3222">
        <v>3220</v>
      </c>
      <c r="B3222">
        <v>3521</v>
      </c>
      <c r="C3222" t="s">
        <v>4787</v>
      </c>
      <c r="D3222">
        <v>72</v>
      </c>
      <c r="E3222" t="s">
        <v>1982</v>
      </c>
      <c r="F3222" t="s">
        <v>2029</v>
      </c>
    </row>
    <row r="3223" spans="1:6" hidden="1">
      <c r="A3223">
        <v>3221</v>
      </c>
      <c r="B3223">
        <v>3521</v>
      </c>
      <c r="C3223" t="s">
        <v>4788</v>
      </c>
      <c r="D3223">
        <v>72</v>
      </c>
      <c r="E3223" t="s">
        <v>1987</v>
      </c>
      <c r="F3223" t="s">
        <v>2029</v>
      </c>
    </row>
    <row r="3224" spans="1:6" hidden="1">
      <c r="A3224">
        <v>3222</v>
      </c>
      <c r="B3224">
        <v>3521</v>
      </c>
      <c r="C3224" t="s">
        <v>4789</v>
      </c>
      <c r="D3224">
        <v>72</v>
      </c>
      <c r="E3224" t="s">
        <v>1983</v>
      </c>
      <c r="F3224" t="s">
        <v>2093</v>
      </c>
    </row>
    <row r="3225" spans="1:6" hidden="1">
      <c r="A3225">
        <v>3223</v>
      </c>
      <c r="B3225">
        <v>3521</v>
      </c>
      <c r="C3225" t="s">
        <v>4790</v>
      </c>
      <c r="D3225">
        <v>72</v>
      </c>
      <c r="E3225" t="s">
        <v>1987</v>
      </c>
      <c r="F3225" t="s">
        <v>97</v>
      </c>
    </row>
    <row r="3226" spans="1:6" hidden="1">
      <c r="A3226">
        <v>3224</v>
      </c>
      <c r="B3226">
        <v>3521</v>
      </c>
      <c r="C3226" t="s">
        <v>4791</v>
      </c>
      <c r="D3226">
        <v>72</v>
      </c>
      <c r="E3226" t="s">
        <v>1978</v>
      </c>
      <c r="F3226" t="s">
        <v>53</v>
      </c>
    </row>
    <row r="3227" spans="1:6" hidden="1">
      <c r="A3227">
        <v>3225</v>
      </c>
      <c r="B3227">
        <v>3521</v>
      </c>
      <c r="C3227" t="s">
        <v>4792</v>
      </c>
      <c r="D3227">
        <v>72</v>
      </c>
      <c r="E3227" t="s">
        <v>1978</v>
      </c>
      <c r="F3227" t="s">
        <v>2831</v>
      </c>
    </row>
    <row r="3228" spans="1:6" hidden="1">
      <c r="A3228">
        <v>3226</v>
      </c>
      <c r="B3228">
        <v>3521</v>
      </c>
      <c r="C3228" t="s">
        <v>1515</v>
      </c>
      <c r="D3228">
        <v>72</v>
      </c>
      <c r="E3228" t="s">
        <v>1985</v>
      </c>
      <c r="F3228" t="s">
        <v>135</v>
      </c>
    </row>
    <row r="3229" spans="1:6" hidden="1">
      <c r="A3229">
        <v>3227</v>
      </c>
      <c r="B3229">
        <v>3521</v>
      </c>
      <c r="C3229" t="s">
        <v>4793</v>
      </c>
      <c r="D3229">
        <v>72</v>
      </c>
      <c r="E3229" t="s">
        <v>1978</v>
      </c>
      <c r="F3229" t="s">
        <v>2020</v>
      </c>
    </row>
    <row r="3230" spans="1:6" hidden="1">
      <c r="A3230">
        <v>3228</v>
      </c>
      <c r="B3230">
        <v>3521</v>
      </c>
      <c r="C3230" t="s">
        <v>1051</v>
      </c>
      <c r="D3230">
        <v>72</v>
      </c>
      <c r="E3230" t="s">
        <v>1982</v>
      </c>
      <c r="F3230" t="s">
        <v>95</v>
      </c>
    </row>
    <row r="3231" spans="1:6" hidden="1">
      <c r="A3231">
        <v>3229</v>
      </c>
      <c r="B3231">
        <v>3521</v>
      </c>
      <c r="C3231" t="s">
        <v>4794</v>
      </c>
      <c r="D3231">
        <v>72</v>
      </c>
      <c r="E3231" t="s">
        <v>1987</v>
      </c>
      <c r="F3231" t="s">
        <v>88</v>
      </c>
    </row>
    <row r="3232" spans="1:6" hidden="1">
      <c r="A3232">
        <v>3230</v>
      </c>
      <c r="B3232">
        <v>3521</v>
      </c>
      <c r="C3232" t="s">
        <v>4795</v>
      </c>
      <c r="D3232">
        <v>72</v>
      </c>
      <c r="E3232" t="s">
        <v>1985</v>
      </c>
      <c r="F3232" t="s">
        <v>2020</v>
      </c>
    </row>
    <row r="3233" spans="1:6" hidden="1">
      <c r="A3233">
        <v>3231</v>
      </c>
      <c r="B3233">
        <v>3521</v>
      </c>
      <c r="C3233" t="s">
        <v>4796</v>
      </c>
      <c r="D3233">
        <v>72</v>
      </c>
      <c r="E3233" t="s">
        <v>2001</v>
      </c>
      <c r="F3233" t="s">
        <v>88</v>
      </c>
    </row>
    <row r="3234" spans="1:6" hidden="1">
      <c r="A3234">
        <v>3232</v>
      </c>
      <c r="B3234">
        <v>3521</v>
      </c>
      <c r="C3234" t="s">
        <v>4797</v>
      </c>
      <c r="D3234">
        <v>72</v>
      </c>
      <c r="E3234" t="s">
        <v>1987</v>
      </c>
      <c r="F3234" t="s">
        <v>88</v>
      </c>
    </row>
    <row r="3235" spans="1:6" hidden="1">
      <c r="A3235">
        <v>3233</v>
      </c>
      <c r="B3235">
        <v>3521</v>
      </c>
      <c r="C3235" t="s">
        <v>4798</v>
      </c>
      <c r="D3235">
        <v>72</v>
      </c>
      <c r="E3235" t="s">
        <v>1983</v>
      </c>
      <c r="F3235" t="s">
        <v>97</v>
      </c>
    </row>
    <row r="3236" spans="1:6" hidden="1">
      <c r="A3236">
        <v>3234</v>
      </c>
      <c r="B3236">
        <v>3521</v>
      </c>
      <c r="C3236" t="s">
        <v>4799</v>
      </c>
      <c r="D3236">
        <v>72</v>
      </c>
      <c r="E3236" t="s">
        <v>1987</v>
      </c>
      <c r="F3236" t="s">
        <v>135</v>
      </c>
    </row>
    <row r="3237" spans="1:6" hidden="1">
      <c r="A3237">
        <v>3235</v>
      </c>
      <c r="B3237">
        <v>3521</v>
      </c>
      <c r="C3237" t="s">
        <v>4800</v>
      </c>
      <c r="D3237">
        <v>72</v>
      </c>
      <c r="E3237" t="s">
        <v>1982</v>
      </c>
      <c r="F3237" t="s">
        <v>2071</v>
      </c>
    </row>
    <row r="3238" spans="1:6" hidden="1">
      <c r="A3238">
        <v>3236</v>
      </c>
      <c r="B3238">
        <v>3521</v>
      </c>
      <c r="C3238" t="s">
        <v>4801</v>
      </c>
      <c r="D3238">
        <v>72</v>
      </c>
      <c r="E3238" t="s">
        <v>1988</v>
      </c>
      <c r="F3238" t="s">
        <v>2075</v>
      </c>
    </row>
    <row r="3239" spans="1:6" hidden="1">
      <c r="A3239">
        <v>3237</v>
      </c>
      <c r="B3239">
        <v>3521</v>
      </c>
      <c r="C3239" t="s">
        <v>4802</v>
      </c>
      <c r="D3239">
        <v>72</v>
      </c>
      <c r="E3239" t="s">
        <v>1978</v>
      </c>
      <c r="F3239" t="s">
        <v>110</v>
      </c>
    </row>
    <row r="3240" spans="1:6" hidden="1">
      <c r="A3240">
        <v>3238</v>
      </c>
      <c r="B3240">
        <v>3521</v>
      </c>
      <c r="C3240" t="s">
        <v>4803</v>
      </c>
      <c r="D3240">
        <v>72</v>
      </c>
      <c r="E3240" t="s">
        <v>1983</v>
      </c>
      <c r="F3240" t="s">
        <v>75</v>
      </c>
    </row>
    <row r="3241" spans="1:6" hidden="1">
      <c r="A3241">
        <v>3239</v>
      </c>
      <c r="B3241">
        <v>3521</v>
      </c>
      <c r="C3241" t="s">
        <v>4804</v>
      </c>
      <c r="D3241">
        <v>72</v>
      </c>
      <c r="E3241" t="s">
        <v>1983</v>
      </c>
      <c r="F3241" t="s">
        <v>135</v>
      </c>
    </row>
    <row r="3242" spans="1:6" hidden="1">
      <c r="A3242">
        <v>3240</v>
      </c>
      <c r="B3242">
        <v>3521</v>
      </c>
      <c r="C3242" t="s">
        <v>886</v>
      </c>
      <c r="D3242">
        <v>72</v>
      </c>
      <c r="E3242" t="s">
        <v>1983</v>
      </c>
      <c r="F3242" t="s">
        <v>82</v>
      </c>
    </row>
    <row r="3243" spans="1:6" hidden="1">
      <c r="A3243">
        <v>3241</v>
      </c>
      <c r="B3243">
        <v>3521</v>
      </c>
      <c r="C3243" t="s">
        <v>4805</v>
      </c>
      <c r="D3243">
        <v>72</v>
      </c>
      <c r="E3243" t="s">
        <v>1982</v>
      </c>
      <c r="F3243" t="s">
        <v>106</v>
      </c>
    </row>
    <row r="3244" spans="1:6" hidden="1">
      <c r="A3244">
        <v>3242</v>
      </c>
      <c r="B3244">
        <v>3521</v>
      </c>
      <c r="C3244" t="s">
        <v>2724</v>
      </c>
      <c r="D3244">
        <v>72</v>
      </c>
      <c r="E3244" t="s">
        <v>1991</v>
      </c>
      <c r="F3244" t="s">
        <v>126</v>
      </c>
    </row>
    <row r="3245" spans="1:6" hidden="1">
      <c r="A3245">
        <v>3243</v>
      </c>
      <c r="B3245">
        <v>3521</v>
      </c>
      <c r="C3245" t="s">
        <v>4806</v>
      </c>
      <c r="D3245">
        <v>72</v>
      </c>
      <c r="E3245" t="s">
        <v>1988</v>
      </c>
      <c r="F3245" t="s">
        <v>135</v>
      </c>
    </row>
    <row r="3246" spans="1:6" hidden="1">
      <c r="A3246">
        <v>3244</v>
      </c>
      <c r="B3246">
        <v>3521</v>
      </c>
      <c r="C3246" t="s">
        <v>4807</v>
      </c>
      <c r="D3246">
        <v>72</v>
      </c>
      <c r="E3246" t="s">
        <v>1978</v>
      </c>
      <c r="F3246" t="s">
        <v>2093</v>
      </c>
    </row>
    <row r="3247" spans="1:6" hidden="1">
      <c r="A3247">
        <v>3245</v>
      </c>
      <c r="B3247">
        <v>3521</v>
      </c>
      <c r="C3247" t="s">
        <v>4808</v>
      </c>
      <c r="D3247">
        <v>72</v>
      </c>
      <c r="E3247" t="s">
        <v>1978</v>
      </c>
      <c r="F3247" t="s">
        <v>106</v>
      </c>
    </row>
    <row r="3248" spans="1:6" hidden="1">
      <c r="A3248">
        <v>3246</v>
      </c>
      <c r="B3248">
        <v>3521</v>
      </c>
      <c r="C3248" t="s">
        <v>4809</v>
      </c>
      <c r="D3248">
        <v>72</v>
      </c>
      <c r="E3248" t="s">
        <v>1997</v>
      </c>
      <c r="F3248" t="s">
        <v>70</v>
      </c>
    </row>
    <row r="3249" spans="1:6" hidden="1">
      <c r="A3249">
        <v>3247</v>
      </c>
      <c r="B3249">
        <v>3521</v>
      </c>
      <c r="C3249" t="s">
        <v>1282</v>
      </c>
      <c r="D3249">
        <v>72</v>
      </c>
      <c r="E3249" t="s">
        <v>1993</v>
      </c>
      <c r="F3249" t="s">
        <v>115</v>
      </c>
    </row>
    <row r="3250" spans="1:6" hidden="1">
      <c r="A3250">
        <v>3248</v>
      </c>
      <c r="B3250">
        <v>3521</v>
      </c>
      <c r="C3250" t="s">
        <v>4810</v>
      </c>
      <c r="D3250">
        <v>72</v>
      </c>
      <c r="E3250" t="s">
        <v>2001</v>
      </c>
      <c r="F3250" t="s">
        <v>2291</v>
      </c>
    </row>
    <row r="3251" spans="1:6" hidden="1">
      <c r="A3251">
        <v>3249</v>
      </c>
      <c r="B3251">
        <v>3521</v>
      </c>
      <c r="C3251" t="s">
        <v>4811</v>
      </c>
      <c r="D3251">
        <v>72</v>
      </c>
      <c r="E3251" t="s">
        <v>1983</v>
      </c>
      <c r="F3251" t="s">
        <v>2261</v>
      </c>
    </row>
    <row r="3252" spans="1:6" hidden="1">
      <c r="A3252">
        <v>3250</v>
      </c>
      <c r="B3252">
        <v>3521</v>
      </c>
      <c r="C3252" t="s">
        <v>4812</v>
      </c>
      <c r="D3252">
        <v>72</v>
      </c>
      <c r="E3252" t="s">
        <v>1988</v>
      </c>
      <c r="F3252" t="s">
        <v>135</v>
      </c>
    </row>
    <row r="3253" spans="1:6" hidden="1">
      <c r="A3253">
        <v>3251</v>
      </c>
      <c r="B3253">
        <v>3521</v>
      </c>
      <c r="C3253" t="s">
        <v>4813</v>
      </c>
      <c r="D3253">
        <v>72</v>
      </c>
      <c r="E3253" t="s">
        <v>2001</v>
      </c>
      <c r="F3253" t="s">
        <v>117</v>
      </c>
    </row>
    <row r="3254" spans="1:6" hidden="1">
      <c r="A3254">
        <v>3252</v>
      </c>
      <c r="B3254">
        <v>3521</v>
      </c>
      <c r="C3254" t="s">
        <v>4814</v>
      </c>
      <c r="D3254">
        <v>72</v>
      </c>
      <c r="E3254" t="s">
        <v>1985</v>
      </c>
      <c r="F3254" t="s">
        <v>70</v>
      </c>
    </row>
    <row r="3255" spans="1:6" hidden="1">
      <c r="A3255">
        <v>3253</v>
      </c>
      <c r="B3255">
        <v>3521</v>
      </c>
      <c r="C3255" t="s">
        <v>4815</v>
      </c>
      <c r="D3255">
        <v>72</v>
      </c>
      <c r="E3255" t="s">
        <v>1983</v>
      </c>
      <c r="F3255" t="s">
        <v>97</v>
      </c>
    </row>
    <row r="3256" spans="1:6" hidden="1">
      <c r="A3256">
        <v>3254</v>
      </c>
      <c r="B3256">
        <v>3521</v>
      </c>
      <c r="C3256" t="s">
        <v>4816</v>
      </c>
      <c r="D3256">
        <v>72</v>
      </c>
      <c r="E3256" t="s">
        <v>1978</v>
      </c>
      <c r="F3256" t="s">
        <v>2266</v>
      </c>
    </row>
    <row r="3257" spans="1:6" hidden="1">
      <c r="A3257">
        <v>3255</v>
      </c>
      <c r="B3257">
        <v>3521</v>
      </c>
      <c r="C3257" t="s">
        <v>4817</v>
      </c>
      <c r="D3257">
        <v>72</v>
      </c>
      <c r="E3257" t="s">
        <v>1983</v>
      </c>
      <c r="F3257" t="s">
        <v>106</v>
      </c>
    </row>
    <row r="3258" spans="1:6" hidden="1">
      <c r="A3258">
        <v>3256</v>
      </c>
      <c r="B3258">
        <v>3521</v>
      </c>
      <c r="C3258" t="s">
        <v>4818</v>
      </c>
      <c r="D3258">
        <v>72</v>
      </c>
      <c r="E3258" t="s">
        <v>1982</v>
      </c>
      <c r="F3258" t="s">
        <v>2075</v>
      </c>
    </row>
    <row r="3259" spans="1:6" hidden="1">
      <c r="A3259">
        <v>3257</v>
      </c>
      <c r="B3259">
        <v>3521</v>
      </c>
      <c r="C3259" t="s">
        <v>4819</v>
      </c>
      <c r="D3259">
        <v>72</v>
      </c>
      <c r="E3259" t="s">
        <v>1987</v>
      </c>
      <c r="F3259" t="s">
        <v>135</v>
      </c>
    </row>
    <row r="3260" spans="1:6" hidden="1">
      <c r="A3260">
        <v>3258</v>
      </c>
      <c r="B3260">
        <v>3521</v>
      </c>
      <c r="C3260" t="s">
        <v>4820</v>
      </c>
      <c r="D3260">
        <v>72</v>
      </c>
      <c r="E3260" t="s">
        <v>1983</v>
      </c>
      <c r="F3260" t="s">
        <v>75</v>
      </c>
    </row>
    <row r="3261" spans="1:6" hidden="1">
      <c r="A3261">
        <v>3259</v>
      </c>
      <c r="B3261">
        <v>3521</v>
      </c>
      <c r="C3261" t="s">
        <v>4821</v>
      </c>
      <c r="D3261">
        <v>72</v>
      </c>
      <c r="E3261" t="s">
        <v>1985</v>
      </c>
      <c r="F3261" t="s">
        <v>117</v>
      </c>
    </row>
    <row r="3262" spans="1:6" hidden="1">
      <c r="A3262">
        <v>3260</v>
      </c>
      <c r="B3262">
        <v>3521</v>
      </c>
      <c r="C3262" t="s">
        <v>4822</v>
      </c>
      <c r="D3262">
        <v>72</v>
      </c>
      <c r="E3262" t="s">
        <v>1983</v>
      </c>
      <c r="F3262" t="s">
        <v>2023</v>
      </c>
    </row>
    <row r="3263" spans="1:6" hidden="1">
      <c r="A3263">
        <v>3261</v>
      </c>
      <c r="B3263">
        <v>3521</v>
      </c>
      <c r="C3263" t="s">
        <v>648</v>
      </c>
      <c r="D3263">
        <v>72</v>
      </c>
      <c r="E3263" t="s">
        <v>1983</v>
      </c>
      <c r="F3263" t="s">
        <v>2120</v>
      </c>
    </row>
    <row r="3264" spans="1:6" hidden="1">
      <c r="A3264">
        <v>3262</v>
      </c>
      <c r="B3264">
        <v>3521</v>
      </c>
      <c r="C3264" t="s">
        <v>4823</v>
      </c>
      <c r="D3264">
        <v>72</v>
      </c>
      <c r="E3264" t="s">
        <v>1982</v>
      </c>
      <c r="F3264" t="s">
        <v>2093</v>
      </c>
    </row>
    <row r="3265" spans="1:6" hidden="1">
      <c r="A3265">
        <v>3263</v>
      </c>
      <c r="B3265">
        <v>3521</v>
      </c>
      <c r="C3265" t="s">
        <v>4824</v>
      </c>
      <c r="D3265">
        <v>72</v>
      </c>
      <c r="E3265" t="s">
        <v>1985</v>
      </c>
      <c r="F3265" t="s">
        <v>2071</v>
      </c>
    </row>
    <row r="3266" spans="1:6" hidden="1">
      <c r="A3266">
        <v>3264</v>
      </c>
      <c r="B3266">
        <v>3521</v>
      </c>
      <c r="C3266" t="s">
        <v>4825</v>
      </c>
      <c r="D3266">
        <v>72</v>
      </c>
      <c r="E3266" t="s">
        <v>1983</v>
      </c>
      <c r="F3266" t="s">
        <v>138</v>
      </c>
    </row>
    <row r="3267" spans="1:6" hidden="1">
      <c r="A3267">
        <v>3265</v>
      </c>
      <c r="B3267">
        <v>3521</v>
      </c>
      <c r="C3267" t="s">
        <v>4826</v>
      </c>
      <c r="D3267">
        <v>72</v>
      </c>
      <c r="E3267" t="s">
        <v>2001</v>
      </c>
      <c r="F3267" t="s">
        <v>117</v>
      </c>
    </row>
    <row r="3268" spans="1:6" hidden="1">
      <c r="A3268">
        <v>3266</v>
      </c>
      <c r="B3268">
        <v>3521</v>
      </c>
      <c r="C3268" t="s">
        <v>4827</v>
      </c>
      <c r="D3268">
        <v>72</v>
      </c>
      <c r="E3268" t="s">
        <v>1987</v>
      </c>
      <c r="F3268" t="s">
        <v>2045</v>
      </c>
    </row>
    <row r="3269" spans="1:6" hidden="1">
      <c r="A3269">
        <v>3267</v>
      </c>
      <c r="B3269">
        <v>3521</v>
      </c>
      <c r="C3269" t="s">
        <v>4828</v>
      </c>
      <c r="D3269">
        <v>72</v>
      </c>
      <c r="E3269" t="s">
        <v>1983</v>
      </c>
      <c r="F3269" t="s">
        <v>117</v>
      </c>
    </row>
    <row r="3270" spans="1:6" hidden="1">
      <c r="A3270">
        <v>3268</v>
      </c>
      <c r="B3270">
        <v>3521</v>
      </c>
      <c r="C3270" t="s">
        <v>4829</v>
      </c>
      <c r="D3270">
        <v>72</v>
      </c>
      <c r="E3270" t="s">
        <v>1978</v>
      </c>
      <c r="F3270" t="s">
        <v>2644</v>
      </c>
    </row>
    <row r="3271" spans="1:6" hidden="1">
      <c r="A3271">
        <v>3269</v>
      </c>
      <c r="B3271">
        <v>3521</v>
      </c>
      <c r="C3271" t="s">
        <v>4830</v>
      </c>
      <c r="D3271">
        <v>72</v>
      </c>
      <c r="E3271" t="s">
        <v>1988</v>
      </c>
      <c r="F3271" t="s">
        <v>2000</v>
      </c>
    </row>
    <row r="3272" spans="1:6" hidden="1">
      <c r="A3272">
        <v>3270</v>
      </c>
      <c r="B3272">
        <v>3521</v>
      </c>
      <c r="C3272" t="s">
        <v>4831</v>
      </c>
      <c r="D3272">
        <v>72</v>
      </c>
      <c r="E3272" t="s">
        <v>1993</v>
      </c>
      <c r="F3272" t="s">
        <v>2000</v>
      </c>
    </row>
    <row r="3273" spans="1:6" hidden="1">
      <c r="A3273">
        <v>3271</v>
      </c>
      <c r="B3273">
        <v>3521</v>
      </c>
      <c r="C3273" t="s">
        <v>4832</v>
      </c>
      <c r="D3273">
        <v>72</v>
      </c>
      <c r="E3273" t="s">
        <v>1979</v>
      </c>
      <c r="F3273" t="s">
        <v>88</v>
      </c>
    </row>
    <row r="3274" spans="1:6" hidden="1">
      <c r="A3274">
        <v>3272</v>
      </c>
      <c r="B3274">
        <v>3521</v>
      </c>
      <c r="C3274" t="s">
        <v>4833</v>
      </c>
      <c r="D3274">
        <v>72</v>
      </c>
      <c r="E3274" t="s">
        <v>1993</v>
      </c>
      <c r="F3274" t="s">
        <v>88</v>
      </c>
    </row>
    <row r="3275" spans="1:6" hidden="1">
      <c r="A3275">
        <v>3273</v>
      </c>
      <c r="B3275">
        <v>3521</v>
      </c>
      <c r="C3275" t="s">
        <v>4834</v>
      </c>
      <c r="D3275">
        <v>72</v>
      </c>
      <c r="E3275" t="s">
        <v>1978</v>
      </c>
      <c r="F3275" t="s">
        <v>88</v>
      </c>
    </row>
    <row r="3276" spans="1:6" hidden="1">
      <c r="A3276">
        <v>3274</v>
      </c>
      <c r="B3276">
        <v>3521</v>
      </c>
      <c r="C3276" t="s">
        <v>4835</v>
      </c>
      <c r="D3276">
        <v>72</v>
      </c>
      <c r="E3276" t="s">
        <v>1983</v>
      </c>
      <c r="F3276" t="s">
        <v>4836</v>
      </c>
    </row>
    <row r="3277" spans="1:6" hidden="1">
      <c r="A3277">
        <v>3275</v>
      </c>
      <c r="B3277">
        <v>3521</v>
      </c>
      <c r="C3277" t="s">
        <v>4837</v>
      </c>
      <c r="D3277">
        <v>72</v>
      </c>
      <c r="E3277" t="s">
        <v>1983</v>
      </c>
      <c r="F3277" t="s">
        <v>2180</v>
      </c>
    </row>
    <row r="3278" spans="1:6" hidden="1">
      <c r="A3278">
        <v>3276</v>
      </c>
      <c r="B3278">
        <v>3521</v>
      </c>
      <c r="C3278" t="s">
        <v>4838</v>
      </c>
      <c r="D3278">
        <v>72</v>
      </c>
      <c r="E3278" t="s">
        <v>1983</v>
      </c>
      <c r="F3278" t="s">
        <v>97</v>
      </c>
    </row>
    <row r="3279" spans="1:6" hidden="1">
      <c r="A3279">
        <v>3277</v>
      </c>
      <c r="B3279">
        <v>3521</v>
      </c>
      <c r="C3279" t="s">
        <v>4839</v>
      </c>
      <c r="D3279">
        <v>72</v>
      </c>
      <c r="E3279" t="s">
        <v>1991</v>
      </c>
      <c r="F3279" t="s">
        <v>2020</v>
      </c>
    </row>
    <row r="3280" spans="1:6" hidden="1">
      <c r="A3280">
        <v>3278</v>
      </c>
      <c r="B3280">
        <v>3521</v>
      </c>
      <c r="C3280" t="s">
        <v>4840</v>
      </c>
      <c r="D3280">
        <v>72</v>
      </c>
      <c r="E3280" t="s">
        <v>1983</v>
      </c>
      <c r="F3280" t="s">
        <v>2011</v>
      </c>
    </row>
    <row r="3281" spans="1:6" hidden="1">
      <c r="A3281">
        <v>3279</v>
      </c>
      <c r="B3281">
        <v>3521</v>
      </c>
      <c r="C3281" t="s">
        <v>4841</v>
      </c>
      <c r="D3281">
        <v>72</v>
      </c>
      <c r="E3281" t="s">
        <v>1987</v>
      </c>
      <c r="F3281" t="s">
        <v>126</v>
      </c>
    </row>
    <row r="3282" spans="1:6" hidden="1">
      <c r="A3282">
        <v>3280</v>
      </c>
      <c r="B3282">
        <v>3521</v>
      </c>
      <c r="C3282" t="s">
        <v>4842</v>
      </c>
      <c r="D3282">
        <v>72</v>
      </c>
      <c r="E3282" t="s">
        <v>1979</v>
      </c>
      <c r="F3282" t="s">
        <v>4012</v>
      </c>
    </row>
    <row r="3283" spans="1:6" hidden="1">
      <c r="A3283">
        <v>3281</v>
      </c>
      <c r="B3283">
        <v>3521</v>
      </c>
      <c r="C3283" t="s">
        <v>4843</v>
      </c>
      <c r="D3283">
        <v>72</v>
      </c>
      <c r="E3283" t="s">
        <v>1987</v>
      </c>
      <c r="F3283" t="s">
        <v>2192</v>
      </c>
    </row>
    <row r="3284" spans="1:6" hidden="1">
      <c r="A3284">
        <v>3282</v>
      </c>
      <c r="B3284">
        <v>3521</v>
      </c>
      <c r="C3284" t="s">
        <v>4844</v>
      </c>
      <c r="D3284">
        <v>72</v>
      </c>
      <c r="E3284" t="s">
        <v>2001</v>
      </c>
      <c r="F3284" t="s">
        <v>2314</v>
      </c>
    </row>
    <row r="3285" spans="1:6" hidden="1">
      <c r="A3285">
        <v>3283</v>
      </c>
      <c r="B3285">
        <v>3521</v>
      </c>
      <c r="C3285" t="s">
        <v>4845</v>
      </c>
      <c r="D3285">
        <v>72</v>
      </c>
      <c r="E3285" t="s">
        <v>1978</v>
      </c>
      <c r="F3285" t="s">
        <v>2192</v>
      </c>
    </row>
    <row r="3286" spans="1:6" hidden="1">
      <c r="A3286">
        <v>3284</v>
      </c>
      <c r="B3286">
        <v>3521</v>
      </c>
      <c r="C3286" t="s">
        <v>4846</v>
      </c>
      <c r="D3286">
        <v>72</v>
      </c>
      <c r="E3286" t="s">
        <v>1983</v>
      </c>
      <c r="F3286" t="s">
        <v>70</v>
      </c>
    </row>
    <row r="3287" spans="1:6" hidden="1">
      <c r="A3287">
        <v>3285</v>
      </c>
      <c r="B3287">
        <v>3521</v>
      </c>
      <c r="C3287" t="s">
        <v>4847</v>
      </c>
      <c r="D3287">
        <v>72</v>
      </c>
      <c r="E3287" t="s">
        <v>1978</v>
      </c>
      <c r="F3287" t="s">
        <v>70</v>
      </c>
    </row>
    <row r="3288" spans="1:6" hidden="1">
      <c r="A3288">
        <v>3286</v>
      </c>
      <c r="B3288">
        <v>3521</v>
      </c>
      <c r="C3288" t="s">
        <v>4848</v>
      </c>
      <c r="D3288">
        <v>72</v>
      </c>
      <c r="E3288" t="s">
        <v>1979</v>
      </c>
      <c r="F3288" t="s">
        <v>4287</v>
      </c>
    </row>
    <row r="3289" spans="1:6" hidden="1">
      <c r="A3289">
        <v>3287</v>
      </c>
      <c r="B3289">
        <v>3521</v>
      </c>
      <c r="C3289" t="s">
        <v>4849</v>
      </c>
      <c r="D3289">
        <v>72</v>
      </c>
      <c r="E3289" t="s">
        <v>1982</v>
      </c>
      <c r="F3289" t="s">
        <v>3653</v>
      </c>
    </row>
    <row r="3290" spans="1:6" hidden="1">
      <c r="A3290">
        <v>3288</v>
      </c>
      <c r="B3290">
        <v>3521</v>
      </c>
      <c r="C3290" t="s">
        <v>4850</v>
      </c>
      <c r="D3290">
        <v>72</v>
      </c>
      <c r="E3290" t="s">
        <v>1979</v>
      </c>
      <c r="F3290" t="s">
        <v>2540</v>
      </c>
    </row>
    <row r="3291" spans="1:6" hidden="1">
      <c r="A3291">
        <v>3289</v>
      </c>
      <c r="B3291">
        <v>3521</v>
      </c>
      <c r="C3291" t="s">
        <v>4851</v>
      </c>
      <c r="D3291">
        <v>72</v>
      </c>
      <c r="E3291" t="s">
        <v>1985</v>
      </c>
      <c r="F3291" t="s">
        <v>117</v>
      </c>
    </row>
    <row r="3292" spans="1:6" hidden="1">
      <c r="A3292">
        <v>3290</v>
      </c>
      <c r="B3292">
        <v>3521</v>
      </c>
      <c r="C3292" t="s">
        <v>4852</v>
      </c>
      <c r="D3292">
        <v>72</v>
      </c>
      <c r="E3292" t="s">
        <v>2001</v>
      </c>
      <c r="F3292" t="s">
        <v>70</v>
      </c>
    </row>
    <row r="3293" spans="1:6" hidden="1">
      <c r="A3293">
        <v>3291</v>
      </c>
      <c r="B3293">
        <v>3521</v>
      </c>
      <c r="C3293" t="s">
        <v>4853</v>
      </c>
      <c r="D3293">
        <v>72</v>
      </c>
      <c r="E3293" t="s">
        <v>1985</v>
      </c>
      <c r="F3293" t="s">
        <v>2192</v>
      </c>
    </row>
    <row r="3294" spans="1:6" hidden="1">
      <c r="A3294">
        <v>3292</v>
      </c>
      <c r="B3294">
        <v>3521</v>
      </c>
      <c r="C3294" t="s">
        <v>4854</v>
      </c>
      <c r="D3294">
        <v>72</v>
      </c>
      <c r="E3294" t="s">
        <v>1983</v>
      </c>
      <c r="F3294" t="s">
        <v>2017</v>
      </c>
    </row>
    <row r="3295" spans="1:6" hidden="1">
      <c r="A3295">
        <v>3293</v>
      </c>
      <c r="B3295">
        <v>3521</v>
      </c>
      <c r="C3295" t="s">
        <v>4855</v>
      </c>
      <c r="D3295">
        <v>72</v>
      </c>
      <c r="E3295" t="s">
        <v>1997</v>
      </c>
      <c r="F3295" t="s">
        <v>135</v>
      </c>
    </row>
    <row r="3296" spans="1:6" hidden="1">
      <c r="A3296">
        <v>3294</v>
      </c>
      <c r="B3296">
        <v>3521</v>
      </c>
      <c r="C3296" t="s">
        <v>4856</v>
      </c>
      <c r="D3296">
        <v>72</v>
      </c>
      <c r="E3296" t="s">
        <v>1985</v>
      </c>
      <c r="F3296" t="s">
        <v>53</v>
      </c>
    </row>
    <row r="3297" spans="1:6" hidden="1">
      <c r="A3297">
        <v>3295</v>
      </c>
      <c r="B3297">
        <v>3521</v>
      </c>
      <c r="C3297" t="s">
        <v>4857</v>
      </c>
      <c r="D3297">
        <v>72</v>
      </c>
      <c r="E3297" t="s">
        <v>1997</v>
      </c>
      <c r="F3297" t="s">
        <v>4287</v>
      </c>
    </row>
    <row r="3298" spans="1:6" hidden="1">
      <c r="A3298">
        <v>3296</v>
      </c>
      <c r="B3298">
        <v>3521</v>
      </c>
      <c r="C3298" t="s">
        <v>4858</v>
      </c>
      <c r="D3298">
        <v>72</v>
      </c>
      <c r="E3298" t="s">
        <v>1985</v>
      </c>
      <c r="F3298" t="s">
        <v>82</v>
      </c>
    </row>
    <row r="3299" spans="1:6" hidden="1">
      <c r="A3299">
        <v>3297</v>
      </c>
      <c r="B3299">
        <v>3521</v>
      </c>
      <c r="C3299" t="s">
        <v>4859</v>
      </c>
      <c r="D3299">
        <v>72</v>
      </c>
      <c r="E3299" t="s">
        <v>1993</v>
      </c>
      <c r="F3299" t="s">
        <v>2029</v>
      </c>
    </row>
    <row r="3300" spans="1:6" hidden="1">
      <c r="A3300">
        <v>3298</v>
      </c>
      <c r="B3300">
        <v>3521</v>
      </c>
      <c r="C3300" t="s">
        <v>4860</v>
      </c>
      <c r="D3300">
        <v>72</v>
      </c>
      <c r="E3300" t="s">
        <v>1983</v>
      </c>
      <c r="F3300" t="s">
        <v>82</v>
      </c>
    </row>
    <row r="3301" spans="1:6" hidden="1">
      <c r="A3301">
        <v>3299</v>
      </c>
      <c r="B3301">
        <v>3521</v>
      </c>
      <c r="C3301" t="s">
        <v>4861</v>
      </c>
      <c r="D3301">
        <v>72</v>
      </c>
      <c r="E3301" t="s">
        <v>1983</v>
      </c>
      <c r="F3301" t="s">
        <v>106</v>
      </c>
    </row>
    <row r="3302" spans="1:6" hidden="1">
      <c r="A3302">
        <v>3300</v>
      </c>
      <c r="B3302">
        <v>3521</v>
      </c>
      <c r="C3302" t="s">
        <v>4862</v>
      </c>
      <c r="D3302">
        <v>72</v>
      </c>
      <c r="E3302" t="s">
        <v>1982</v>
      </c>
      <c r="F3302" t="s">
        <v>2023</v>
      </c>
    </row>
    <row r="3303" spans="1:6" hidden="1">
      <c r="A3303">
        <v>3301</v>
      </c>
      <c r="B3303">
        <v>3521</v>
      </c>
      <c r="C3303" t="s">
        <v>4863</v>
      </c>
      <c r="D3303">
        <v>72</v>
      </c>
      <c r="E3303" t="s">
        <v>2009</v>
      </c>
      <c r="F3303" t="s">
        <v>104</v>
      </c>
    </row>
    <row r="3304" spans="1:6" hidden="1">
      <c r="A3304">
        <v>3302</v>
      </c>
      <c r="B3304">
        <v>3521</v>
      </c>
      <c r="C3304" t="s">
        <v>4864</v>
      </c>
      <c r="D3304">
        <v>72</v>
      </c>
      <c r="E3304" t="s">
        <v>1988</v>
      </c>
      <c r="F3304" t="s">
        <v>2000</v>
      </c>
    </row>
    <row r="3305" spans="1:6" hidden="1">
      <c r="A3305">
        <v>3303</v>
      </c>
      <c r="B3305">
        <v>3521</v>
      </c>
      <c r="C3305" t="s">
        <v>4865</v>
      </c>
      <c r="D3305">
        <v>72</v>
      </c>
      <c r="E3305" t="s">
        <v>1997</v>
      </c>
      <c r="F3305" t="s">
        <v>2000</v>
      </c>
    </row>
    <row r="3306" spans="1:6" hidden="1">
      <c r="A3306">
        <v>3304</v>
      </c>
      <c r="B3306">
        <v>3521</v>
      </c>
      <c r="C3306" t="s">
        <v>4866</v>
      </c>
      <c r="D3306">
        <v>72</v>
      </c>
      <c r="E3306" t="s">
        <v>1985</v>
      </c>
      <c r="F3306" t="s">
        <v>2000</v>
      </c>
    </row>
    <row r="3307" spans="1:6" hidden="1">
      <c r="A3307">
        <v>3305</v>
      </c>
      <c r="B3307">
        <v>3521</v>
      </c>
      <c r="C3307" t="s">
        <v>4867</v>
      </c>
      <c r="D3307">
        <v>72</v>
      </c>
      <c r="E3307" t="s">
        <v>1983</v>
      </c>
      <c r="F3307" t="s">
        <v>2000</v>
      </c>
    </row>
    <row r="3308" spans="1:6" hidden="1">
      <c r="A3308">
        <v>3306</v>
      </c>
      <c r="B3308">
        <v>3521</v>
      </c>
      <c r="C3308" t="s">
        <v>4868</v>
      </c>
      <c r="D3308">
        <v>72</v>
      </c>
      <c r="E3308" t="s">
        <v>1993</v>
      </c>
      <c r="F3308" t="s">
        <v>97</v>
      </c>
    </row>
    <row r="3309" spans="1:6" hidden="1">
      <c r="A3309">
        <v>3307</v>
      </c>
      <c r="B3309">
        <v>3521</v>
      </c>
      <c r="C3309" t="s">
        <v>4869</v>
      </c>
      <c r="D3309">
        <v>72</v>
      </c>
      <c r="E3309" t="s">
        <v>1991</v>
      </c>
      <c r="F3309" t="s">
        <v>2309</v>
      </c>
    </row>
    <row r="3310" spans="1:6" hidden="1">
      <c r="A3310">
        <v>3308</v>
      </c>
      <c r="B3310">
        <v>3521</v>
      </c>
      <c r="C3310" t="s">
        <v>4870</v>
      </c>
      <c r="D3310">
        <v>72</v>
      </c>
      <c r="E3310" t="s">
        <v>2001</v>
      </c>
      <c r="F3310" t="s">
        <v>117</v>
      </c>
    </row>
    <row r="3311" spans="1:6" hidden="1">
      <c r="A3311">
        <v>3309</v>
      </c>
      <c r="B3311">
        <v>3521</v>
      </c>
      <c r="C3311" t="s">
        <v>4871</v>
      </c>
      <c r="D3311">
        <v>72</v>
      </c>
      <c r="E3311" t="s">
        <v>1985</v>
      </c>
      <c r="F3311" t="s">
        <v>70</v>
      </c>
    </row>
    <row r="3312" spans="1:6" hidden="1">
      <c r="A3312">
        <v>3310</v>
      </c>
      <c r="B3312">
        <v>3521</v>
      </c>
      <c r="C3312" t="s">
        <v>4872</v>
      </c>
      <c r="D3312">
        <v>72</v>
      </c>
      <c r="E3312" t="s">
        <v>1983</v>
      </c>
      <c r="F3312" t="s">
        <v>70</v>
      </c>
    </row>
    <row r="3313" spans="1:6" hidden="1">
      <c r="A3313">
        <v>5499</v>
      </c>
      <c r="B3313">
        <v>5902</v>
      </c>
      <c r="C3313" t="s">
        <v>4873</v>
      </c>
      <c r="D3313">
        <v>69</v>
      </c>
      <c r="E3313" t="s">
        <v>1993</v>
      </c>
      <c r="F3313" t="s">
        <v>1792</v>
      </c>
    </row>
    <row r="3314" spans="1:6" hidden="1">
      <c r="A3314">
        <v>3312</v>
      </c>
      <c r="B3314">
        <v>3521</v>
      </c>
      <c r="C3314" t="s">
        <v>4874</v>
      </c>
      <c r="D3314">
        <v>72</v>
      </c>
      <c r="E3314" t="s">
        <v>1993</v>
      </c>
      <c r="F3314" t="s">
        <v>2017</v>
      </c>
    </row>
    <row r="3315" spans="1:6" hidden="1">
      <c r="A3315">
        <v>7514</v>
      </c>
      <c r="B3315">
        <v>7937</v>
      </c>
      <c r="C3315" t="s">
        <v>938</v>
      </c>
      <c r="D3315">
        <v>67</v>
      </c>
      <c r="E3315" t="s">
        <v>1993</v>
      </c>
      <c r="F3315" t="s">
        <v>86</v>
      </c>
    </row>
    <row r="3316" spans="1:6">
      <c r="A3316">
        <v>3314</v>
      </c>
      <c r="B3316">
        <v>4260</v>
      </c>
      <c r="C3316" t="s">
        <v>4875</v>
      </c>
      <c r="D3316">
        <v>71</v>
      </c>
      <c r="E3316" t="s">
        <v>1979</v>
      </c>
      <c r="F3316" t="s">
        <v>2326</v>
      </c>
    </row>
    <row r="3317" spans="1:6" hidden="1">
      <c r="A3317">
        <v>3315</v>
      </c>
      <c r="B3317">
        <v>4260</v>
      </c>
      <c r="C3317" t="s">
        <v>4876</v>
      </c>
      <c r="D3317">
        <v>71</v>
      </c>
      <c r="E3317" t="s">
        <v>1978</v>
      </c>
      <c r="F3317" t="s">
        <v>106</v>
      </c>
    </row>
    <row r="3318" spans="1:6" hidden="1">
      <c r="A3318">
        <v>3316</v>
      </c>
      <c r="B3318">
        <v>4260</v>
      </c>
      <c r="C3318" t="s">
        <v>4877</v>
      </c>
      <c r="D3318">
        <v>71</v>
      </c>
      <c r="E3318" t="s">
        <v>1979</v>
      </c>
      <c r="F3318" t="s">
        <v>117</v>
      </c>
    </row>
    <row r="3319" spans="1:6" hidden="1">
      <c r="A3319">
        <v>3317</v>
      </c>
      <c r="B3319">
        <v>4260</v>
      </c>
      <c r="C3319" t="s">
        <v>4878</v>
      </c>
      <c r="D3319">
        <v>71</v>
      </c>
      <c r="E3319" t="s">
        <v>1993</v>
      </c>
      <c r="F3319" t="s">
        <v>2120</v>
      </c>
    </row>
    <row r="3320" spans="1:6" hidden="1">
      <c r="A3320">
        <v>3318</v>
      </c>
      <c r="B3320">
        <v>4260</v>
      </c>
      <c r="C3320" t="s">
        <v>4879</v>
      </c>
      <c r="D3320">
        <v>71</v>
      </c>
      <c r="E3320" t="s">
        <v>2001</v>
      </c>
      <c r="F3320" t="s">
        <v>2023</v>
      </c>
    </row>
    <row r="3321" spans="1:6" hidden="1">
      <c r="A3321">
        <v>3319</v>
      </c>
      <c r="B3321">
        <v>4260</v>
      </c>
      <c r="C3321" t="s">
        <v>4880</v>
      </c>
      <c r="D3321">
        <v>71</v>
      </c>
      <c r="E3321" t="s">
        <v>1983</v>
      </c>
      <c r="F3321" t="s">
        <v>117</v>
      </c>
    </row>
    <row r="3322" spans="1:6" hidden="1">
      <c r="A3322">
        <v>3320</v>
      </c>
      <c r="B3322">
        <v>4260</v>
      </c>
      <c r="C3322" t="s">
        <v>4881</v>
      </c>
      <c r="D3322">
        <v>71</v>
      </c>
      <c r="E3322" t="s">
        <v>1993</v>
      </c>
      <c r="F3322" t="s">
        <v>75</v>
      </c>
    </row>
    <row r="3323" spans="1:6" hidden="1">
      <c r="A3323">
        <v>3321</v>
      </c>
      <c r="B3323">
        <v>4260</v>
      </c>
      <c r="C3323" t="s">
        <v>4882</v>
      </c>
      <c r="D3323">
        <v>71</v>
      </c>
      <c r="E3323" t="s">
        <v>1983</v>
      </c>
      <c r="F3323" t="s">
        <v>104</v>
      </c>
    </row>
    <row r="3324" spans="1:6" hidden="1">
      <c r="A3324">
        <v>3322</v>
      </c>
      <c r="B3324">
        <v>4260</v>
      </c>
      <c r="C3324" t="s">
        <v>4883</v>
      </c>
      <c r="D3324">
        <v>71</v>
      </c>
      <c r="E3324" t="s">
        <v>1997</v>
      </c>
      <c r="F3324" t="s">
        <v>2045</v>
      </c>
    </row>
    <row r="3325" spans="1:6" hidden="1">
      <c r="A3325">
        <v>3323</v>
      </c>
      <c r="B3325">
        <v>4260</v>
      </c>
      <c r="C3325" t="s">
        <v>1138</v>
      </c>
      <c r="D3325">
        <v>71</v>
      </c>
      <c r="E3325" t="s">
        <v>1982</v>
      </c>
      <c r="F3325" t="s">
        <v>102</v>
      </c>
    </row>
    <row r="3326" spans="1:6" hidden="1">
      <c r="A3326">
        <v>3324</v>
      </c>
      <c r="B3326">
        <v>4260</v>
      </c>
      <c r="C3326" t="s">
        <v>4884</v>
      </c>
      <c r="D3326">
        <v>71</v>
      </c>
      <c r="E3326" t="s">
        <v>1997</v>
      </c>
      <c r="F3326" t="s">
        <v>117</v>
      </c>
    </row>
    <row r="3327" spans="1:6" hidden="1">
      <c r="A3327">
        <v>3325</v>
      </c>
      <c r="B3327">
        <v>4260</v>
      </c>
      <c r="C3327" t="s">
        <v>4885</v>
      </c>
      <c r="D3327">
        <v>71</v>
      </c>
      <c r="E3327" t="s">
        <v>1983</v>
      </c>
      <c r="F3327" t="s">
        <v>117</v>
      </c>
    </row>
    <row r="3328" spans="1:6" hidden="1">
      <c r="A3328">
        <v>3326</v>
      </c>
      <c r="B3328">
        <v>4260</v>
      </c>
      <c r="C3328" t="s">
        <v>4886</v>
      </c>
      <c r="D3328">
        <v>71</v>
      </c>
      <c r="E3328" t="s">
        <v>1988</v>
      </c>
      <c r="F3328" t="s">
        <v>2302</v>
      </c>
    </row>
    <row r="3329" spans="1:6" hidden="1">
      <c r="A3329">
        <v>3327</v>
      </c>
      <c r="B3329">
        <v>4260</v>
      </c>
      <c r="C3329" t="s">
        <v>4887</v>
      </c>
      <c r="D3329">
        <v>71</v>
      </c>
      <c r="E3329" t="s">
        <v>2001</v>
      </c>
      <c r="F3329" t="s">
        <v>126</v>
      </c>
    </row>
    <row r="3330" spans="1:6" hidden="1">
      <c r="A3330">
        <v>3328</v>
      </c>
      <c r="B3330">
        <v>4260</v>
      </c>
      <c r="C3330" t="s">
        <v>4888</v>
      </c>
      <c r="D3330">
        <v>71</v>
      </c>
      <c r="E3330" t="s">
        <v>1982</v>
      </c>
      <c r="F3330" t="s">
        <v>2314</v>
      </c>
    </row>
    <row r="3331" spans="1:6" hidden="1">
      <c r="A3331">
        <v>3329</v>
      </c>
      <c r="B3331">
        <v>4260</v>
      </c>
      <c r="C3331" t="s">
        <v>4889</v>
      </c>
      <c r="D3331">
        <v>71</v>
      </c>
      <c r="E3331" t="s">
        <v>1997</v>
      </c>
      <c r="F3331" t="s">
        <v>2139</v>
      </c>
    </row>
    <row r="3332" spans="1:6" hidden="1">
      <c r="A3332">
        <v>3330</v>
      </c>
      <c r="B3332">
        <v>4260</v>
      </c>
      <c r="C3332" t="s">
        <v>4890</v>
      </c>
      <c r="D3332">
        <v>71</v>
      </c>
      <c r="E3332" t="s">
        <v>1993</v>
      </c>
      <c r="F3332" t="s">
        <v>2672</v>
      </c>
    </row>
    <row r="3333" spans="1:6" hidden="1">
      <c r="A3333">
        <v>3331</v>
      </c>
      <c r="B3333">
        <v>4260</v>
      </c>
      <c r="C3333" t="s">
        <v>4891</v>
      </c>
      <c r="D3333">
        <v>71</v>
      </c>
      <c r="E3333" t="s">
        <v>1993</v>
      </c>
      <c r="F3333" t="s">
        <v>97</v>
      </c>
    </row>
    <row r="3334" spans="1:6" hidden="1">
      <c r="A3334">
        <v>3332</v>
      </c>
      <c r="B3334">
        <v>4260</v>
      </c>
      <c r="C3334" t="s">
        <v>4892</v>
      </c>
      <c r="D3334">
        <v>71</v>
      </c>
      <c r="E3334" t="s">
        <v>1997</v>
      </c>
      <c r="F3334" t="s">
        <v>117</v>
      </c>
    </row>
    <row r="3335" spans="1:6" hidden="1">
      <c r="A3335">
        <v>3333</v>
      </c>
      <c r="B3335">
        <v>4260</v>
      </c>
      <c r="C3335" t="s">
        <v>4893</v>
      </c>
      <c r="D3335">
        <v>71</v>
      </c>
      <c r="E3335" t="s">
        <v>1997</v>
      </c>
      <c r="F3335" t="s">
        <v>97</v>
      </c>
    </row>
    <row r="3336" spans="1:6" hidden="1">
      <c r="A3336">
        <v>3334</v>
      </c>
      <c r="B3336">
        <v>4260</v>
      </c>
      <c r="C3336" t="s">
        <v>4894</v>
      </c>
      <c r="D3336">
        <v>71</v>
      </c>
      <c r="E3336" t="s">
        <v>2001</v>
      </c>
      <c r="F3336" t="s">
        <v>126</v>
      </c>
    </row>
    <row r="3337" spans="1:6" hidden="1">
      <c r="A3337">
        <v>3335</v>
      </c>
      <c r="B3337">
        <v>4260</v>
      </c>
      <c r="C3337" t="s">
        <v>4895</v>
      </c>
      <c r="D3337">
        <v>71</v>
      </c>
      <c r="E3337" t="s">
        <v>1988</v>
      </c>
      <c r="F3337" t="s">
        <v>53</v>
      </c>
    </row>
    <row r="3338" spans="1:6" hidden="1">
      <c r="A3338">
        <v>3336</v>
      </c>
      <c r="B3338">
        <v>4260</v>
      </c>
      <c r="C3338" t="s">
        <v>4896</v>
      </c>
      <c r="D3338">
        <v>71</v>
      </c>
      <c r="E3338" t="s">
        <v>1983</v>
      </c>
      <c r="F3338" t="s">
        <v>2672</v>
      </c>
    </row>
    <row r="3339" spans="1:6" hidden="1">
      <c r="A3339">
        <v>3337</v>
      </c>
      <c r="B3339">
        <v>4260</v>
      </c>
      <c r="C3339" t="s">
        <v>4897</v>
      </c>
      <c r="D3339">
        <v>71</v>
      </c>
      <c r="E3339" t="s">
        <v>1983</v>
      </c>
      <c r="F3339" t="s">
        <v>2093</v>
      </c>
    </row>
    <row r="3340" spans="1:6" hidden="1">
      <c r="A3340">
        <v>3338</v>
      </c>
      <c r="B3340">
        <v>4260</v>
      </c>
      <c r="C3340" t="s">
        <v>1593</v>
      </c>
      <c r="D3340">
        <v>71</v>
      </c>
      <c r="E3340" t="s">
        <v>1983</v>
      </c>
      <c r="F3340" t="s">
        <v>142</v>
      </c>
    </row>
    <row r="3341" spans="1:6" hidden="1">
      <c r="A3341">
        <v>3339</v>
      </c>
      <c r="B3341">
        <v>4260</v>
      </c>
      <c r="C3341" t="s">
        <v>4898</v>
      </c>
      <c r="D3341">
        <v>71</v>
      </c>
      <c r="E3341" t="s">
        <v>1987</v>
      </c>
      <c r="F3341" t="s">
        <v>138</v>
      </c>
    </row>
    <row r="3342" spans="1:6" hidden="1">
      <c r="A3342">
        <v>3340</v>
      </c>
      <c r="B3342">
        <v>4260</v>
      </c>
      <c r="C3342" t="s">
        <v>4899</v>
      </c>
      <c r="D3342">
        <v>71</v>
      </c>
      <c r="E3342" t="s">
        <v>1988</v>
      </c>
      <c r="F3342" t="s">
        <v>64</v>
      </c>
    </row>
    <row r="3343" spans="1:6" hidden="1">
      <c r="A3343">
        <v>3341</v>
      </c>
      <c r="B3343">
        <v>4260</v>
      </c>
      <c r="C3343" t="s">
        <v>4900</v>
      </c>
      <c r="D3343">
        <v>71</v>
      </c>
      <c r="E3343" t="s">
        <v>1991</v>
      </c>
      <c r="F3343" t="s">
        <v>2045</v>
      </c>
    </row>
    <row r="3344" spans="1:6" hidden="1">
      <c r="A3344">
        <v>3342</v>
      </c>
      <c r="B3344">
        <v>4260</v>
      </c>
      <c r="C3344" t="s">
        <v>4901</v>
      </c>
      <c r="D3344">
        <v>71</v>
      </c>
      <c r="E3344" t="s">
        <v>1983</v>
      </c>
      <c r="F3344" t="s">
        <v>135</v>
      </c>
    </row>
    <row r="3345" spans="1:6" hidden="1">
      <c r="A3345">
        <v>3343</v>
      </c>
      <c r="B3345">
        <v>4260</v>
      </c>
      <c r="C3345" t="s">
        <v>4902</v>
      </c>
      <c r="D3345">
        <v>71</v>
      </c>
      <c r="E3345" t="s">
        <v>1985</v>
      </c>
      <c r="F3345" t="s">
        <v>135</v>
      </c>
    </row>
    <row r="3346" spans="1:6" hidden="1">
      <c r="A3346">
        <v>3344</v>
      </c>
      <c r="B3346">
        <v>4260</v>
      </c>
      <c r="C3346" t="s">
        <v>4903</v>
      </c>
      <c r="D3346">
        <v>71</v>
      </c>
      <c r="E3346" t="s">
        <v>1987</v>
      </c>
      <c r="F3346" t="s">
        <v>2715</v>
      </c>
    </row>
    <row r="3347" spans="1:6" hidden="1">
      <c r="A3347">
        <v>3345</v>
      </c>
      <c r="B3347">
        <v>4260</v>
      </c>
      <c r="C3347" t="s">
        <v>4904</v>
      </c>
      <c r="D3347">
        <v>71</v>
      </c>
      <c r="E3347" t="s">
        <v>2001</v>
      </c>
      <c r="F3347" t="s">
        <v>2029</v>
      </c>
    </row>
    <row r="3348" spans="1:6" hidden="1">
      <c r="A3348">
        <v>3346</v>
      </c>
      <c r="B3348">
        <v>4260</v>
      </c>
      <c r="C3348" t="s">
        <v>4905</v>
      </c>
      <c r="D3348">
        <v>71</v>
      </c>
      <c r="E3348" t="s">
        <v>1983</v>
      </c>
      <c r="F3348" t="s">
        <v>64</v>
      </c>
    </row>
    <row r="3349" spans="1:6" hidden="1">
      <c r="A3349">
        <v>3347</v>
      </c>
      <c r="B3349">
        <v>4260</v>
      </c>
      <c r="C3349" t="s">
        <v>4906</v>
      </c>
      <c r="D3349">
        <v>71</v>
      </c>
      <c r="E3349" t="s">
        <v>1978</v>
      </c>
      <c r="F3349" t="s">
        <v>104</v>
      </c>
    </row>
    <row r="3350" spans="1:6" hidden="1">
      <c r="A3350">
        <v>3348</v>
      </c>
      <c r="B3350">
        <v>4260</v>
      </c>
      <c r="C3350" t="s">
        <v>4907</v>
      </c>
      <c r="D3350">
        <v>71</v>
      </c>
      <c r="E3350" t="s">
        <v>1988</v>
      </c>
      <c r="F3350" t="s">
        <v>133</v>
      </c>
    </row>
    <row r="3351" spans="1:6" hidden="1">
      <c r="A3351">
        <v>3349</v>
      </c>
      <c r="B3351">
        <v>4260</v>
      </c>
      <c r="C3351" t="s">
        <v>4908</v>
      </c>
      <c r="D3351">
        <v>71</v>
      </c>
      <c r="E3351" t="s">
        <v>1983</v>
      </c>
      <c r="F3351" t="s">
        <v>2000</v>
      </c>
    </row>
    <row r="3352" spans="1:6" hidden="1">
      <c r="A3352">
        <v>3350</v>
      </c>
      <c r="B3352">
        <v>4260</v>
      </c>
      <c r="C3352" t="s">
        <v>4909</v>
      </c>
      <c r="D3352">
        <v>71</v>
      </c>
      <c r="E3352" t="s">
        <v>1982</v>
      </c>
      <c r="F3352" t="s">
        <v>2261</v>
      </c>
    </row>
    <row r="3353" spans="1:6" hidden="1">
      <c r="A3353">
        <v>3351</v>
      </c>
      <c r="B3353">
        <v>4260</v>
      </c>
      <c r="C3353" t="s">
        <v>4910</v>
      </c>
      <c r="D3353">
        <v>71</v>
      </c>
      <c r="E3353" t="s">
        <v>1983</v>
      </c>
      <c r="F3353" t="s">
        <v>117</v>
      </c>
    </row>
    <row r="3354" spans="1:6" hidden="1">
      <c r="A3354">
        <v>3352</v>
      </c>
      <c r="B3354">
        <v>4260</v>
      </c>
      <c r="C3354" t="s">
        <v>4911</v>
      </c>
      <c r="D3354">
        <v>71</v>
      </c>
      <c r="E3354" t="s">
        <v>1993</v>
      </c>
      <c r="F3354" t="s">
        <v>53</v>
      </c>
    </row>
    <row r="3355" spans="1:6" hidden="1">
      <c r="A3355">
        <v>3353</v>
      </c>
      <c r="B3355">
        <v>4260</v>
      </c>
      <c r="C3355" t="s">
        <v>4912</v>
      </c>
      <c r="D3355">
        <v>71</v>
      </c>
      <c r="E3355" t="s">
        <v>1985</v>
      </c>
      <c r="F3355" t="s">
        <v>117</v>
      </c>
    </row>
    <row r="3356" spans="1:6" hidden="1">
      <c r="A3356">
        <v>3354</v>
      </c>
      <c r="B3356">
        <v>4260</v>
      </c>
      <c r="C3356" t="s">
        <v>4913</v>
      </c>
      <c r="D3356">
        <v>71</v>
      </c>
      <c r="E3356" t="s">
        <v>1987</v>
      </c>
      <c r="F3356" t="s">
        <v>56</v>
      </c>
    </row>
    <row r="3357" spans="1:6" hidden="1">
      <c r="A3357">
        <v>3355</v>
      </c>
      <c r="B3357">
        <v>4260</v>
      </c>
      <c r="C3357" t="s">
        <v>4914</v>
      </c>
      <c r="D3357">
        <v>71</v>
      </c>
      <c r="E3357" t="s">
        <v>1978</v>
      </c>
      <c r="F3357" t="s">
        <v>135</v>
      </c>
    </row>
    <row r="3358" spans="1:6" hidden="1">
      <c r="A3358">
        <v>3356</v>
      </c>
      <c r="B3358">
        <v>4260</v>
      </c>
      <c r="C3358" t="s">
        <v>4915</v>
      </c>
      <c r="D3358">
        <v>71</v>
      </c>
      <c r="E3358" t="s">
        <v>1993</v>
      </c>
      <c r="F3358" t="s">
        <v>126</v>
      </c>
    </row>
    <row r="3359" spans="1:6" hidden="1">
      <c r="A3359">
        <v>3357</v>
      </c>
      <c r="B3359">
        <v>4260</v>
      </c>
      <c r="C3359" t="s">
        <v>4916</v>
      </c>
      <c r="D3359">
        <v>71</v>
      </c>
      <c r="E3359" t="s">
        <v>1982</v>
      </c>
      <c r="F3359" t="s">
        <v>117</v>
      </c>
    </row>
    <row r="3360" spans="1:6" hidden="1">
      <c r="A3360">
        <v>3358</v>
      </c>
      <c r="B3360">
        <v>4260</v>
      </c>
      <c r="C3360" t="s">
        <v>4917</v>
      </c>
      <c r="D3360">
        <v>71</v>
      </c>
      <c r="E3360" t="s">
        <v>1993</v>
      </c>
      <c r="F3360" t="s">
        <v>60</v>
      </c>
    </row>
    <row r="3361" spans="1:6" hidden="1">
      <c r="A3361">
        <v>3359</v>
      </c>
      <c r="B3361">
        <v>4260</v>
      </c>
      <c r="C3361" t="s">
        <v>4918</v>
      </c>
      <c r="D3361">
        <v>71</v>
      </c>
      <c r="E3361" t="s">
        <v>1993</v>
      </c>
      <c r="F3361" t="s">
        <v>2000</v>
      </c>
    </row>
    <row r="3362" spans="1:6" hidden="1">
      <c r="A3362">
        <v>3360</v>
      </c>
      <c r="B3362">
        <v>4260</v>
      </c>
      <c r="C3362" t="s">
        <v>4919</v>
      </c>
      <c r="D3362">
        <v>71</v>
      </c>
      <c r="E3362" t="s">
        <v>1997</v>
      </c>
      <c r="F3362" t="s">
        <v>117</v>
      </c>
    </row>
    <row r="3363" spans="1:6" hidden="1">
      <c r="A3363">
        <v>3361</v>
      </c>
      <c r="B3363">
        <v>4260</v>
      </c>
      <c r="C3363" t="s">
        <v>4920</v>
      </c>
      <c r="D3363">
        <v>71</v>
      </c>
      <c r="E3363" t="s">
        <v>1983</v>
      </c>
      <c r="F3363" t="s">
        <v>2261</v>
      </c>
    </row>
    <row r="3364" spans="1:6" hidden="1">
      <c r="A3364">
        <v>3362</v>
      </c>
      <c r="B3364">
        <v>4260</v>
      </c>
      <c r="C3364" t="s">
        <v>4921</v>
      </c>
      <c r="D3364">
        <v>71</v>
      </c>
      <c r="E3364" t="s">
        <v>1979</v>
      </c>
      <c r="F3364" t="s">
        <v>70</v>
      </c>
    </row>
    <row r="3365" spans="1:6" hidden="1">
      <c r="A3365">
        <v>3363</v>
      </c>
      <c r="B3365">
        <v>4260</v>
      </c>
      <c r="C3365" t="s">
        <v>4922</v>
      </c>
      <c r="D3365">
        <v>71</v>
      </c>
      <c r="E3365" t="s">
        <v>1983</v>
      </c>
      <c r="F3365" t="s">
        <v>122</v>
      </c>
    </row>
    <row r="3366" spans="1:6" hidden="1">
      <c r="A3366">
        <v>3364</v>
      </c>
      <c r="B3366">
        <v>4260</v>
      </c>
      <c r="C3366" t="s">
        <v>4923</v>
      </c>
      <c r="D3366">
        <v>71</v>
      </c>
      <c r="E3366" t="s">
        <v>1993</v>
      </c>
      <c r="F3366" t="s">
        <v>70</v>
      </c>
    </row>
    <row r="3367" spans="1:6" hidden="1">
      <c r="A3367">
        <v>3365</v>
      </c>
      <c r="B3367">
        <v>4260</v>
      </c>
      <c r="C3367" t="s">
        <v>4924</v>
      </c>
      <c r="D3367">
        <v>71</v>
      </c>
      <c r="E3367" t="s">
        <v>1978</v>
      </c>
      <c r="F3367" t="s">
        <v>75</v>
      </c>
    </row>
    <row r="3368" spans="1:6" hidden="1">
      <c r="A3368">
        <v>3366</v>
      </c>
      <c r="B3368">
        <v>4260</v>
      </c>
      <c r="C3368" t="s">
        <v>4925</v>
      </c>
      <c r="D3368">
        <v>71</v>
      </c>
      <c r="E3368" t="s">
        <v>1983</v>
      </c>
      <c r="F3368" t="s">
        <v>2141</v>
      </c>
    </row>
    <row r="3369" spans="1:6" hidden="1">
      <c r="A3369">
        <v>3367</v>
      </c>
      <c r="B3369">
        <v>4260</v>
      </c>
      <c r="C3369" t="s">
        <v>4926</v>
      </c>
      <c r="D3369">
        <v>71</v>
      </c>
      <c r="E3369" t="s">
        <v>2009</v>
      </c>
      <c r="F3369" t="s">
        <v>120</v>
      </c>
    </row>
    <row r="3370" spans="1:6" hidden="1">
      <c r="A3370">
        <v>3368</v>
      </c>
      <c r="B3370">
        <v>4260</v>
      </c>
      <c r="C3370" t="s">
        <v>4927</v>
      </c>
      <c r="D3370">
        <v>71</v>
      </c>
      <c r="E3370" t="s">
        <v>1982</v>
      </c>
      <c r="F3370" t="s">
        <v>104</v>
      </c>
    </row>
    <row r="3371" spans="1:6" hidden="1">
      <c r="A3371">
        <v>3369</v>
      </c>
      <c r="B3371">
        <v>4260</v>
      </c>
      <c r="C3371" t="s">
        <v>4928</v>
      </c>
      <c r="D3371">
        <v>71</v>
      </c>
      <c r="E3371" t="s">
        <v>1988</v>
      </c>
      <c r="F3371" t="s">
        <v>117</v>
      </c>
    </row>
    <row r="3372" spans="1:6" hidden="1">
      <c r="A3372">
        <v>15319</v>
      </c>
      <c r="B3372">
        <v>16743</v>
      </c>
      <c r="C3372" t="s">
        <v>4929</v>
      </c>
      <c r="D3372">
        <v>55</v>
      </c>
      <c r="E3372" t="s">
        <v>1991</v>
      </c>
      <c r="F3372" t="s">
        <v>51</v>
      </c>
    </row>
    <row r="3373" spans="1:6" hidden="1">
      <c r="A3373">
        <v>3371</v>
      </c>
      <c r="B3373">
        <v>4260</v>
      </c>
      <c r="C3373" t="s">
        <v>4930</v>
      </c>
      <c r="D3373">
        <v>71</v>
      </c>
      <c r="E3373" t="s">
        <v>1987</v>
      </c>
      <c r="F3373" t="s">
        <v>120</v>
      </c>
    </row>
    <row r="3374" spans="1:6" hidden="1">
      <c r="A3374">
        <v>3372</v>
      </c>
      <c r="B3374">
        <v>4260</v>
      </c>
      <c r="C3374" t="s">
        <v>4931</v>
      </c>
      <c r="D3374">
        <v>71</v>
      </c>
      <c r="E3374" t="s">
        <v>1978</v>
      </c>
      <c r="F3374" t="s">
        <v>2020</v>
      </c>
    </row>
    <row r="3375" spans="1:6" hidden="1">
      <c r="A3375">
        <v>3373</v>
      </c>
      <c r="B3375">
        <v>4260</v>
      </c>
      <c r="C3375" t="s">
        <v>4932</v>
      </c>
      <c r="D3375">
        <v>71</v>
      </c>
      <c r="E3375" t="s">
        <v>1993</v>
      </c>
      <c r="F3375" t="s">
        <v>106</v>
      </c>
    </row>
    <row r="3376" spans="1:6" hidden="1">
      <c r="A3376">
        <v>3374</v>
      </c>
      <c r="B3376">
        <v>4260</v>
      </c>
      <c r="C3376" t="s">
        <v>4933</v>
      </c>
      <c r="D3376">
        <v>71</v>
      </c>
      <c r="E3376" t="s">
        <v>1987</v>
      </c>
      <c r="F3376" t="s">
        <v>84</v>
      </c>
    </row>
    <row r="3377" spans="1:6" hidden="1">
      <c r="A3377">
        <v>3375</v>
      </c>
      <c r="B3377">
        <v>4260</v>
      </c>
      <c r="C3377" t="s">
        <v>4934</v>
      </c>
      <c r="D3377">
        <v>71</v>
      </c>
      <c r="E3377" t="s">
        <v>1983</v>
      </c>
      <c r="F3377" t="s">
        <v>2000</v>
      </c>
    </row>
    <row r="3378" spans="1:6" hidden="1">
      <c r="A3378">
        <v>3376</v>
      </c>
      <c r="B3378">
        <v>4260</v>
      </c>
      <c r="C3378" t="s">
        <v>4935</v>
      </c>
      <c r="D3378">
        <v>71</v>
      </c>
      <c r="E3378" t="s">
        <v>1993</v>
      </c>
      <c r="F3378" t="s">
        <v>2093</v>
      </c>
    </row>
    <row r="3379" spans="1:6" hidden="1">
      <c r="A3379">
        <v>1548</v>
      </c>
      <c r="B3379">
        <v>1888</v>
      </c>
      <c r="C3379" t="s">
        <v>536</v>
      </c>
      <c r="D3379">
        <v>75</v>
      </c>
      <c r="E3379" t="s">
        <v>1997</v>
      </c>
      <c r="F3379" t="s">
        <v>51</v>
      </c>
    </row>
    <row r="3380" spans="1:6" hidden="1">
      <c r="A3380">
        <v>3378</v>
      </c>
      <c r="B3380">
        <v>4260</v>
      </c>
      <c r="C3380" t="s">
        <v>4936</v>
      </c>
      <c r="D3380">
        <v>71</v>
      </c>
      <c r="E3380" t="s">
        <v>1993</v>
      </c>
      <c r="F3380" t="s">
        <v>2000</v>
      </c>
    </row>
    <row r="3381" spans="1:6" hidden="1">
      <c r="A3381">
        <v>3379</v>
      </c>
      <c r="B3381">
        <v>4260</v>
      </c>
      <c r="C3381" t="s">
        <v>4937</v>
      </c>
      <c r="D3381">
        <v>71</v>
      </c>
      <c r="E3381" t="s">
        <v>1988</v>
      </c>
      <c r="F3381" t="s">
        <v>117</v>
      </c>
    </row>
    <row r="3382" spans="1:6" hidden="1">
      <c r="A3382">
        <v>3380</v>
      </c>
      <c r="B3382">
        <v>4260</v>
      </c>
      <c r="C3382" t="s">
        <v>4938</v>
      </c>
      <c r="D3382">
        <v>71</v>
      </c>
      <c r="E3382" t="s">
        <v>1997</v>
      </c>
      <c r="F3382" t="s">
        <v>126</v>
      </c>
    </row>
    <row r="3383" spans="1:6" hidden="1">
      <c r="A3383">
        <v>3381</v>
      </c>
      <c r="B3383">
        <v>4260</v>
      </c>
      <c r="C3383" t="s">
        <v>4939</v>
      </c>
      <c r="D3383">
        <v>71</v>
      </c>
      <c r="E3383" t="s">
        <v>1983</v>
      </c>
      <c r="F3383" t="s">
        <v>133</v>
      </c>
    </row>
    <row r="3384" spans="1:6" hidden="1">
      <c r="A3384">
        <v>3382</v>
      </c>
      <c r="B3384">
        <v>4260</v>
      </c>
      <c r="C3384" t="s">
        <v>4940</v>
      </c>
      <c r="D3384">
        <v>71</v>
      </c>
      <c r="E3384" t="s">
        <v>1983</v>
      </c>
      <c r="F3384" t="s">
        <v>2017</v>
      </c>
    </row>
    <row r="3385" spans="1:6" hidden="1">
      <c r="A3385">
        <v>3383</v>
      </c>
      <c r="B3385">
        <v>4260</v>
      </c>
      <c r="C3385" t="s">
        <v>4941</v>
      </c>
      <c r="D3385">
        <v>71</v>
      </c>
      <c r="E3385" t="s">
        <v>1993</v>
      </c>
      <c r="F3385" t="s">
        <v>104</v>
      </c>
    </row>
    <row r="3386" spans="1:6" hidden="1">
      <c r="A3386">
        <v>3384</v>
      </c>
      <c r="B3386">
        <v>4260</v>
      </c>
      <c r="C3386" t="s">
        <v>4942</v>
      </c>
      <c r="D3386">
        <v>71</v>
      </c>
      <c r="E3386" t="s">
        <v>1979</v>
      </c>
      <c r="F3386" t="s">
        <v>2045</v>
      </c>
    </row>
    <row r="3387" spans="1:6" hidden="1">
      <c r="A3387">
        <v>3385</v>
      </c>
      <c r="B3387">
        <v>4260</v>
      </c>
      <c r="C3387" t="s">
        <v>4943</v>
      </c>
      <c r="D3387">
        <v>71</v>
      </c>
      <c r="E3387" t="s">
        <v>1978</v>
      </c>
      <c r="F3387" t="s">
        <v>2000</v>
      </c>
    </row>
    <row r="3388" spans="1:6" hidden="1">
      <c r="A3388">
        <v>3386</v>
      </c>
      <c r="B3388">
        <v>4260</v>
      </c>
      <c r="C3388" t="s">
        <v>4944</v>
      </c>
      <c r="D3388">
        <v>71</v>
      </c>
      <c r="E3388" t="s">
        <v>1985</v>
      </c>
      <c r="F3388" t="s">
        <v>117</v>
      </c>
    </row>
    <row r="3389" spans="1:6" hidden="1">
      <c r="A3389">
        <v>3387</v>
      </c>
      <c r="B3389">
        <v>4260</v>
      </c>
      <c r="C3389" t="s">
        <v>4945</v>
      </c>
      <c r="D3389">
        <v>71</v>
      </c>
      <c r="E3389" t="s">
        <v>1982</v>
      </c>
      <c r="F3389" t="s">
        <v>2314</v>
      </c>
    </row>
    <row r="3390" spans="1:6" hidden="1">
      <c r="A3390">
        <v>3388</v>
      </c>
      <c r="B3390">
        <v>4260</v>
      </c>
      <c r="C3390" t="s">
        <v>4946</v>
      </c>
      <c r="D3390">
        <v>71</v>
      </c>
      <c r="E3390" t="s">
        <v>1982</v>
      </c>
      <c r="F3390" t="s">
        <v>117</v>
      </c>
    </row>
    <row r="3391" spans="1:6" hidden="1">
      <c r="A3391">
        <v>3389</v>
      </c>
      <c r="B3391">
        <v>4260</v>
      </c>
      <c r="C3391" t="s">
        <v>714</v>
      </c>
      <c r="D3391">
        <v>71</v>
      </c>
      <c r="E3391" t="s">
        <v>1997</v>
      </c>
      <c r="F3391" t="s">
        <v>66</v>
      </c>
    </row>
    <row r="3392" spans="1:6" hidden="1">
      <c r="A3392">
        <v>3390</v>
      </c>
      <c r="B3392">
        <v>4260</v>
      </c>
      <c r="C3392" t="s">
        <v>4947</v>
      </c>
      <c r="D3392">
        <v>71</v>
      </c>
      <c r="E3392" t="s">
        <v>1983</v>
      </c>
      <c r="F3392" t="s">
        <v>2111</v>
      </c>
    </row>
    <row r="3393" spans="1:6" hidden="1">
      <c r="A3393">
        <v>3391</v>
      </c>
      <c r="B3393">
        <v>4260</v>
      </c>
      <c r="C3393" t="s">
        <v>4948</v>
      </c>
      <c r="D3393">
        <v>71</v>
      </c>
      <c r="E3393" t="s">
        <v>1978</v>
      </c>
      <c r="F3393" t="s">
        <v>2045</v>
      </c>
    </row>
    <row r="3394" spans="1:6" hidden="1">
      <c r="A3394">
        <v>3392</v>
      </c>
      <c r="B3394">
        <v>4260</v>
      </c>
      <c r="C3394" t="s">
        <v>4949</v>
      </c>
      <c r="D3394">
        <v>71</v>
      </c>
      <c r="E3394" t="s">
        <v>1982</v>
      </c>
      <c r="F3394" t="s">
        <v>2071</v>
      </c>
    </row>
    <row r="3395" spans="1:6" hidden="1">
      <c r="A3395">
        <v>3393</v>
      </c>
      <c r="B3395">
        <v>4260</v>
      </c>
      <c r="C3395" t="s">
        <v>4950</v>
      </c>
      <c r="D3395">
        <v>71</v>
      </c>
      <c r="E3395" t="s">
        <v>1979</v>
      </c>
      <c r="F3395" t="s">
        <v>70</v>
      </c>
    </row>
    <row r="3396" spans="1:6" hidden="1">
      <c r="A3396">
        <v>3394</v>
      </c>
      <c r="B3396">
        <v>4260</v>
      </c>
      <c r="C3396" t="s">
        <v>4951</v>
      </c>
      <c r="D3396">
        <v>71</v>
      </c>
      <c r="E3396" t="s">
        <v>1983</v>
      </c>
      <c r="F3396" t="s">
        <v>106</v>
      </c>
    </row>
    <row r="3397" spans="1:6" hidden="1">
      <c r="A3397">
        <v>3395</v>
      </c>
      <c r="B3397">
        <v>4260</v>
      </c>
      <c r="C3397" t="s">
        <v>4952</v>
      </c>
      <c r="D3397">
        <v>71</v>
      </c>
      <c r="E3397" t="s">
        <v>1983</v>
      </c>
      <c r="F3397" t="s">
        <v>117</v>
      </c>
    </row>
    <row r="3398" spans="1:6" hidden="1">
      <c r="A3398">
        <v>3396</v>
      </c>
      <c r="B3398">
        <v>4260</v>
      </c>
      <c r="C3398" t="s">
        <v>4953</v>
      </c>
      <c r="D3398">
        <v>71</v>
      </c>
      <c r="E3398" t="s">
        <v>1987</v>
      </c>
      <c r="F3398" t="s">
        <v>117</v>
      </c>
    </row>
    <row r="3399" spans="1:6" hidden="1">
      <c r="A3399">
        <v>3397</v>
      </c>
      <c r="B3399">
        <v>4260</v>
      </c>
      <c r="C3399" t="s">
        <v>4954</v>
      </c>
      <c r="D3399">
        <v>71</v>
      </c>
      <c r="E3399" t="s">
        <v>2001</v>
      </c>
      <c r="F3399" t="s">
        <v>2000</v>
      </c>
    </row>
    <row r="3400" spans="1:6" hidden="1">
      <c r="A3400">
        <v>3398</v>
      </c>
      <c r="B3400">
        <v>4260</v>
      </c>
      <c r="C3400" t="s">
        <v>4955</v>
      </c>
      <c r="D3400">
        <v>71</v>
      </c>
      <c r="E3400" t="s">
        <v>1985</v>
      </c>
      <c r="F3400" t="s">
        <v>2120</v>
      </c>
    </row>
    <row r="3401" spans="1:6" hidden="1">
      <c r="A3401">
        <v>3399</v>
      </c>
      <c r="B3401">
        <v>4260</v>
      </c>
      <c r="C3401" t="s">
        <v>4956</v>
      </c>
      <c r="D3401">
        <v>71</v>
      </c>
      <c r="E3401" t="s">
        <v>1983</v>
      </c>
      <c r="F3401" t="s">
        <v>117</v>
      </c>
    </row>
    <row r="3402" spans="1:6" hidden="1">
      <c r="A3402">
        <v>3400</v>
      </c>
      <c r="B3402">
        <v>4260</v>
      </c>
      <c r="C3402" t="s">
        <v>4957</v>
      </c>
      <c r="D3402">
        <v>71</v>
      </c>
      <c r="E3402" t="s">
        <v>1993</v>
      </c>
      <c r="F3402" t="s">
        <v>117</v>
      </c>
    </row>
    <row r="3403" spans="1:6" hidden="1">
      <c r="A3403">
        <v>3401</v>
      </c>
      <c r="B3403">
        <v>4260</v>
      </c>
      <c r="C3403" t="s">
        <v>4958</v>
      </c>
      <c r="D3403">
        <v>71</v>
      </c>
      <c r="E3403" t="s">
        <v>1979</v>
      </c>
      <c r="F3403" t="s">
        <v>117</v>
      </c>
    </row>
    <row r="3404" spans="1:6" hidden="1">
      <c r="A3404">
        <v>3402</v>
      </c>
      <c r="B3404">
        <v>4260</v>
      </c>
      <c r="C3404" t="s">
        <v>4959</v>
      </c>
      <c r="D3404">
        <v>71</v>
      </c>
      <c r="E3404" t="s">
        <v>1988</v>
      </c>
      <c r="F3404" t="s">
        <v>26</v>
      </c>
    </row>
    <row r="3405" spans="1:6" hidden="1">
      <c r="A3405">
        <v>3403</v>
      </c>
      <c r="B3405">
        <v>4260</v>
      </c>
      <c r="C3405" t="s">
        <v>4960</v>
      </c>
      <c r="D3405">
        <v>71</v>
      </c>
      <c r="E3405" t="s">
        <v>2001</v>
      </c>
      <c r="F3405" t="s">
        <v>97</v>
      </c>
    </row>
    <row r="3406" spans="1:6" hidden="1">
      <c r="A3406">
        <v>3404</v>
      </c>
      <c r="B3406">
        <v>4260</v>
      </c>
      <c r="C3406" t="s">
        <v>4961</v>
      </c>
      <c r="D3406">
        <v>71</v>
      </c>
      <c r="E3406" t="s">
        <v>1983</v>
      </c>
      <c r="F3406" t="s">
        <v>3809</v>
      </c>
    </row>
    <row r="3407" spans="1:6" hidden="1">
      <c r="A3407">
        <v>3405</v>
      </c>
      <c r="B3407">
        <v>4260</v>
      </c>
      <c r="C3407" t="s">
        <v>4962</v>
      </c>
      <c r="D3407">
        <v>71</v>
      </c>
      <c r="E3407" t="s">
        <v>1985</v>
      </c>
      <c r="F3407" t="s">
        <v>2120</v>
      </c>
    </row>
    <row r="3408" spans="1:6" hidden="1">
      <c r="A3408">
        <v>3406</v>
      </c>
      <c r="B3408">
        <v>4260</v>
      </c>
      <c r="C3408" t="s">
        <v>4963</v>
      </c>
      <c r="D3408">
        <v>71</v>
      </c>
      <c r="E3408" t="s">
        <v>1983</v>
      </c>
      <c r="F3408" t="s">
        <v>117</v>
      </c>
    </row>
    <row r="3409" spans="1:6" hidden="1">
      <c r="A3409">
        <v>3407</v>
      </c>
      <c r="B3409">
        <v>4260</v>
      </c>
      <c r="C3409" t="s">
        <v>4964</v>
      </c>
      <c r="D3409">
        <v>71</v>
      </c>
      <c r="E3409" t="s">
        <v>1982</v>
      </c>
      <c r="F3409" t="s">
        <v>106</v>
      </c>
    </row>
    <row r="3410" spans="1:6" hidden="1">
      <c r="A3410">
        <v>3408</v>
      </c>
      <c r="B3410">
        <v>4260</v>
      </c>
      <c r="C3410" t="s">
        <v>4965</v>
      </c>
      <c r="D3410">
        <v>71</v>
      </c>
      <c r="E3410" t="s">
        <v>1978</v>
      </c>
      <c r="F3410" t="s">
        <v>97</v>
      </c>
    </row>
    <row r="3411" spans="1:6" hidden="1">
      <c r="A3411">
        <v>3409</v>
      </c>
      <c r="B3411">
        <v>4260</v>
      </c>
      <c r="C3411" t="s">
        <v>4966</v>
      </c>
      <c r="D3411">
        <v>71</v>
      </c>
      <c r="E3411" t="s">
        <v>1978</v>
      </c>
      <c r="F3411" t="s">
        <v>104</v>
      </c>
    </row>
    <row r="3412" spans="1:6" hidden="1">
      <c r="A3412">
        <v>3410</v>
      </c>
      <c r="B3412">
        <v>4260</v>
      </c>
      <c r="C3412" t="s">
        <v>1603</v>
      </c>
      <c r="D3412">
        <v>71</v>
      </c>
      <c r="E3412" t="s">
        <v>1993</v>
      </c>
      <c r="F3412" t="s">
        <v>142</v>
      </c>
    </row>
    <row r="3413" spans="1:6" hidden="1">
      <c r="A3413">
        <v>3411</v>
      </c>
      <c r="B3413">
        <v>4260</v>
      </c>
      <c r="C3413" t="s">
        <v>4967</v>
      </c>
      <c r="D3413">
        <v>71</v>
      </c>
      <c r="E3413" t="s">
        <v>1993</v>
      </c>
      <c r="F3413" t="s">
        <v>2000</v>
      </c>
    </row>
    <row r="3414" spans="1:6" hidden="1">
      <c r="A3414">
        <v>3412</v>
      </c>
      <c r="B3414">
        <v>4260</v>
      </c>
      <c r="C3414" t="s">
        <v>4968</v>
      </c>
      <c r="D3414">
        <v>71</v>
      </c>
      <c r="E3414" t="s">
        <v>1983</v>
      </c>
      <c r="F3414" t="s">
        <v>2715</v>
      </c>
    </row>
    <row r="3415" spans="1:6" hidden="1">
      <c r="A3415">
        <v>3413</v>
      </c>
      <c r="B3415">
        <v>4260</v>
      </c>
      <c r="C3415" t="s">
        <v>612</v>
      </c>
      <c r="D3415">
        <v>71</v>
      </c>
      <c r="E3415" t="s">
        <v>1997</v>
      </c>
      <c r="F3415" t="s">
        <v>106</v>
      </c>
    </row>
    <row r="3416" spans="1:6" hidden="1">
      <c r="A3416">
        <v>3414</v>
      </c>
      <c r="B3416">
        <v>4260</v>
      </c>
      <c r="C3416" t="s">
        <v>4969</v>
      </c>
      <c r="D3416">
        <v>71</v>
      </c>
      <c r="E3416" t="s">
        <v>1991</v>
      </c>
      <c r="F3416" t="s">
        <v>2000</v>
      </c>
    </row>
    <row r="3417" spans="1:6" hidden="1">
      <c r="A3417">
        <v>3415</v>
      </c>
      <c r="B3417">
        <v>4260</v>
      </c>
      <c r="C3417" t="s">
        <v>4970</v>
      </c>
      <c r="D3417">
        <v>71</v>
      </c>
      <c r="E3417" t="s">
        <v>1979</v>
      </c>
      <c r="F3417" t="s">
        <v>133</v>
      </c>
    </row>
    <row r="3418" spans="1:6" hidden="1">
      <c r="A3418">
        <v>3416</v>
      </c>
      <c r="B3418">
        <v>4260</v>
      </c>
      <c r="C3418" t="s">
        <v>4971</v>
      </c>
      <c r="D3418">
        <v>71</v>
      </c>
      <c r="E3418" t="s">
        <v>2001</v>
      </c>
      <c r="F3418" t="s">
        <v>133</v>
      </c>
    </row>
    <row r="3419" spans="1:6" hidden="1">
      <c r="A3419">
        <v>3417</v>
      </c>
      <c r="B3419">
        <v>4260</v>
      </c>
      <c r="C3419" t="s">
        <v>4972</v>
      </c>
      <c r="D3419">
        <v>71</v>
      </c>
      <c r="E3419" t="s">
        <v>1993</v>
      </c>
      <c r="F3419" t="s">
        <v>117</v>
      </c>
    </row>
    <row r="3420" spans="1:6" hidden="1">
      <c r="A3420">
        <v>3418</v>
      </c>
      <c r="B3420">
        <v>4260</v>
      </c>
      <c r="C3420" t="s">
        <v>4973</v>
      </c>
      <c r="D3420">
        <v>71</v>
      </c>
      <c r="E3420" t="s">
        <v>1978</v>
      </c>
      <c r="F3420" t="s">
        <v>126</v>
      </c>
    </row>
    <row r="3421" spans="1:6" hidden="1">
      <c r="A3421">
        <v>3419</v>
      </c>
      <c r="B3421">
        <v>4260</v>
      </c>
      <c r="C3421" t="s">
        <v>4974</v>
      </c>
      <c r="D3421">
        <v>71</v>
      </c>
      <c r="E3421" t="s">
        <v>1983</v>
      </c>
      <c r="F3421" t="s">
        <v>88</v>
      </c>
    </row>
    <row r="3422" spans="1:6" hidden="1">
      <c r="A3422">
        <v>3420</v>
      </c>
      <c r="B3422">
        <v>4260</v>
      </c>
      <c r="C3422" t="s">
        <v>4975</v>
      </c>
      <c r="D3422">
        <v>71</v>
      </c>
      <c r="E3422" t="s">
        <v>1978</v>
      </c>
      <c r="F3422" t="s">
        <v>2020</v>
      </c>
    </row>
    <row r="3423" spans="1:6" hidden="1">
      <c r="A3423">
        <v>3421</v>
      </c>
      <c r="B3423">
        <v>4260</v>
      </c>
      <c r="C3423" t="s">
        <v>4976</v>
      </c>
      <c r="D3423">
        <v>71</v>
      </c>
      <c r="E3423" t="s">
        <v>1979</v>
      </c>
      <c r="F3423" t="s">
        <v>2120</v>
      </c>
    </row>
    <row r="3424" spans="1:6" hidden="1">
      <c r="A3424">
        <v>3422</v>
      </c>
      <c r="B3424">
        <v>4260</v>
      </c>
      <c r="C3424" t="s">
        <v>4977</v>
      </c>
      <c r="D3424">
        <v>71</v>
      </c>
      <c r="E3424" t="s">
        <v>1983</v>
      </c>
      <c r="F3424" t="s">
        <v>2192</v>
      </c>
    </row>
    <row r="3425" spans="1:6" hidden="1">
      <c r="A3425">
        <v>3423</v>
      </c>
      <c r="B3425">
        <v>4260</v>
      </c>
      <c r="C3425" t="s">
        <v>4978</v>
      </c>
      <c r="D3425">
        <v>71</v>
      </c>
      <c r="E3425" t="s">
        <v>1988</v>
      </c>
      <c r="F3425" t="s">
        <v>97</v>
      </c>
    </row>
    <row r="3426" spans="1:6" hidden="1">
      <c r="A3426">
        <v>3424</v>
      </c>
      <c r="B3426">
        <v>4260</v>
      </c>
      <c r="C3426" t="s">
        <v>4979</v>
      </c>
      <c r="D3426">
        <v>71</v>
      </c>
      <c r="E3426" t="s">
        <v>1985</v>
      </c>
      <c r="F3426" t="s">
        <v>106</v>
      </c>
    </row>
    <row r="3427" spans="1:6" hidden="1">
      <c r="A3427">
        <v>3425</v>
      </c>
      <c r="B3427">
        <v>4260</v>
      </c>
      <c r="C3427" t="s">
        <v>4980</v>
      </c>
      <c r="D3427">
        <v>71</v>
      </c>
      <c r="E3427" t="s">
        <v>2001</v>
      </c>
      <c r="F3427" t="s">
        <v>126</v>
      </c>
    </row>
    <row r="3428" spans="1:6" hidden="1">
      <c r="A3428">
        <v>3426</v>
      </c>
      <c r="B3428">
        <v>4260</v>
      </c>
      <c r="C3428" t="s">
        <v>4981</v>
      </c>
      <c r="D3428">
        <v>71</v>
      </c>
      <c r="E3428" t="s">
        <v>1985</v>
      </c>
      <c r="F3428" t="s">
        <v>2120</v>
      </c>
    </row>
    <row r="3429" spans="1:6" hidden="1">
      <c r="A3429">
        <v>3427</v>
      </c>
      <c r="B3429">
        <v>4260</v>
      </c>
      <c r="C3429" t="s">
        <v>4982</v>
      </c>
      <c r="D3429">
        <v>71</v>
      </c>
      <c r="E3429" t="s">
        <v>2001</v>
      </c>
      <c r="F3429" t="s">
        <v>133</v>
      </c>
    </row>
    <row r="3430" spans="1:6" hidden="1">
      <c r="A3430">
        <v>3428</v>
      </c>
      <c r="B3430">
        <v>4260</v>
      </c>
      <c r="C3430" t="s">
        <v>4983</v>
      </c>
      <c r="D3430">
        <v>71</v>
      </c>
      <c r="E3430" t="s">
        <v>2001</v>
      </c>
      <c r="F3430" t="s">
        <v>97</v>
      </c>
    </row>
    <row r="3431" spans="1:6" hidden="1">
      <c r="A3431">
        <v>3429</v>
      </c>
      <c r="B3431">
        <v>4260</v>
      </c>
      <c r="C3431" t="s">
        <v>4984</v>
      </c>
      <c r="D3431">
        <v>71</v>
      </c>
      <c r="E3431" t="s">
        <v>1978</v>
      </c>
      <c r="F3431" t="s">
        <v>126</v>
      </c>
    </row>
    <row r="3432" spans="1:6" hidden="1">
      <c r="A3432">
        <v>3430</v>
      </c>
      <c r="B3432">
        <v>4260</v>
      </c>
      <c r="C3432" t="s">
        <v>4985</v>
      </c>
      <c r="D3432">
        <v>71</v>
      </c>
      <c r="E3432" t="s">
        <v>1985</v>
      </c>
      <c r="F3432" t="s">
        <v>2029</v>
      </c>
    </row>
    <row r="3433" spans="1:6" hidden="1">
      <c r="A3433">
        <v>3431</v>
      </c>
      <c r="B3433">
        <v>4260</v>
      </c>
      <c r="C3433" t="s">
        <v>791</v>
      </c>
      <c r="D3433">
        <v>71</v>
      </c>
      <c r="E3433" t="s">
        <v>1987</v>
      </c>
      <c r="F3433" t="s">
        <v>2011</v>
      </c>
    </row>
    <row r="3434" spans="1:6" hidden="1">
      <c r="A3434">
        <v>3432</v>
      </c>
      <c r="B3434">
        <v>4260</v>
      </c>
      <c r="C3434" t="s">
        <v>4986</v>
      </c>
      <c r="D3434">
        <v>71</v>
      </c>
      <c r="E3434" t="s">
        <v>1982</v>
      </c>
      <c r="F3434" t="s">
        <v>2093</v>
      </c>
    </row>
    <row r="3435" spans="1:6" hidden="1">
      <c r="A3435">
        <v>3433</v>
      </c>
      <c r="B3435">
        <v>4260</v>
      </c>
      <c r="C3435" t="s">
        <v>4987</v>
      </c>
      <c r="D3435">
        <v>71</v>
      </c>
      <c r="E3435" t="s">
        <v>1983</v>
      </c>
      <c r="F3435" t="s">
        <v>97</v>
      </c>
    </row>
    <row r="3436" spans="1:6" hidden="1">
      <c r="A3436">
        <v>3434</v>
      </c>
      <c r="B3436">
        <v>4260</v>
      </c>
      <c r="C3436" t="s">
        <v>4988</v>
      </c>
      <c r="D3436">
        <v>71</v>
      </c>
      <c r="E3436" t="s">
        <v>1987</v>
      </c>
      <c r="F3436" t="s">
        <v>135</v>
      </c>
    </row>
    <row r="3437" spans="1:6" hidden="1">
      <c r="A3437">
        <v>3435</v>
      </c>
      <c r="B3437">
        <v>4260</v>
      </c>
      <c r="C3437" t="s">
        <v>4989</v>
      </c>
      <c r="D3437">
        <v>71</v>
      </c>
      <c r="E3437" t="s">
        <v>1997</v>
      </c>
      <c r="F3437" t="s">
        <v>106</v>
      </c>
    </row>
    <row r="3438" spans="1:6" hidden="1">
      <c r="A3438">
        <v>3436</v>
      </c>
      <c r="B3438">
        <v>4260</v>
      </c>
      <c r="C3438" t="s">
        <v>4990</v>
      </c>
      <c r="D3438">
        <v>71</v>
      </c>
      <c r="E3438" t="s">
        <v>1978</v>
      </c>
      <c r="F3438" t="s">
        <v>138</v>
      </c>
    </row>
    <row r="3439" spans="1:6" hidden="1">
      <c r="A3439">
        <v>3437</v>
      </c>
      <c r="B3439">
        <v>4260</v>
      </c>
      <c r="C3439" t="s">
        <v>4991</v>
      </c>
      <c r="D3439">
        <v>71</v>
      </c>
      <c r="E3439" t="s">
        <v>1982</v>
      </c>
      <c r="F3439" t="s">
        <v>2000</v>
      </c>
    </row>
    <row r="3440" spans="1:6" hidden="1">
      <c r="A3440">
        <v>3438</v>
      </c>
      <c r="B3440">
        <v>4260</v>
      </c>
      <c r="C3440" t="s">
        <v>4992</v>
      </c>
      <c r="D3440">
        <v>71</v>
      </c>
      <c r="E3440" t="s">
        <v>1982</v>
      </c>
      <c r="F3440" t="s">
        <v>2075</v>
      </c>
    </row>
    <row r="3441" spans="1:6" hidden="1">
      <c r="A3441">
        <v>3439</v>
      </c>
      <c r="B3441">
        <v>4260</v>
      </c>
      <c r="C3441" t="s">
        <v>4993</v>
      </c>
      <c r="D3441">
        <v>71</v>
      </c>
      <c r="E3441" t="s">
        <v>1979</v>
      </c>
      <c r="F3441" t="s">
        <v>135</v>
      </c>
    </row>
    <row r="3442" spans="1:6" hidden="1">
      <c r="A3442">
        <v>3440</v>
      </c>
      <c r="B3442">
        <v>4260</v>
      </c>
      <c r="C3442" t="s">
        <v>4994</v>
      </c>
      <c r="D3442">
        <v>71</v>
      </c>
      <c r="E3442" t="s">
        <v>1978</v>
      </c>
      <c r="F3442" t="s">
        <v>117</v>
      </c>
    </row>
    <row r="3443" spans="1:6" hidden="1">
      <c r="A3443">
        <v>3441</v>
      </c>
      <c r="B3443">
        <v>4260</v>
      </c>
      <c r="C3443" t="s">
        <v>4995</v>
      </c>
      <c r="D3443">
        <v>71</v>
      </c>
      <c r="E3443" t="s">
        <v>1983</v>
      </c>
      <c r="F3443" t="s">
        <v>2000</v>
      </c>
    </row>
    <row r="3444" spans="1:6" hidden="1">
      <c r="A3444">
        <v>3442</v>
      </c>
      <c r="B3444">
        <v>4260</v>
      </c>
      <c r="C3444" t="s">
        <v>4996</v>
      </c>
      <c r="D3444">
        <v>71</v>
      </c>
      <c r="E3444" t="s">
        <v>2001</v>
      </c>
      <c r="F3444" t="s">
        <v>97</v>
      </c>
    </row>
    <row r="3445" spans="1:6" hidden="1">
      <c r="A3445">
        <v>3443</v>
      </c>
      <c r="B3445">
        <v>4260</v>
      </c>
      <c r="C3445" t="s">
        <v>4996</v>
      </c>
      <c r="D3445">
        <v>71</v>
      </c>
      <c r="E3445" t="s">
        <v>1983</v>
      </c>
      <c r="F3445" t="s">
        <v>97</v>
      </c>
    </row>
    <row r="3446" spans="1:6" hidden="1">
      <c r="A3446">
        <v>3444</v>
      </c>
      <c r="B3446">
        <v>4260</v>
      </c>
      <c r="C3446" t="s">
        <v>4997</v>
      </c>
      <c r="D3446">
        <v>71</v>
      </c>
      <c r="E3446" t="s">
        <v>1993</v>
      </c>
      <c r="F3446" t="s">
        <v>97</v>
      </c>
    </row>
    <row r="3447" spans="1:6" hidden="1">
      <c r="A3447">
        <v>3445</v>
      </c>
      <c r="B3447">
        <v>4260</v>
      </c>
      <c r="C3447" t="s">
        <v>4998</v>
      </c>
      <c r="D3447">
        <v>71</v>
      </c>
      <c r="E3447" t="s">
        <v>1991</v>
      </c>
      <c r="F3447" t="s">
        <v>126</v>
      </c>
    </row>
    <row r="3448" spans="1:6" hidden="1">
      <c r="A3448">
        <v>3446</v>
      </c>
      <c r="B3448">
        <v>4260</v>
      </c>
      <c r="C3448" t="s">
        <v>4999</v>
      </c>
      <c r="D3448">
        <v>71</v>
      </c>
      <c r="E3448" t="s">
        <v>1983</v>
      </c>
      <c r="F3448" t="s">
        <v>106</v>
      </c>
    </row>
    <row r="3449" spans="1:6" hidden="1">
      <c r="A3449">
        <v>3447</v>
      </c>
      <c r="B3449">
        <v>4260</v>
      </c>
      <c r="C3449" t="s">
        <v>5000</v>
      </c>
      <c r="D3449">
        <v>71</v>
      </c>
      <c r="E3449" t="s">
        <v>1985</v>
      </c>
      <c r="F3449" t="s">
        <v>106</v>
      </c>
    </row>
    <row r="3450" spans="1:6" hidden="1">
      <c r="A3450">
        <v>3448</v>
      </c>
      <c r="B3450">
        <v>4260</v>
      </c>
      <c r="C3450" t="s">
        <v>5001</v>
      </c>
      <c r="D3450">
        <v>71</v>
      </c>
      <c r="E3450" t="s">
        <v>1978</v>
      </c>
      <c r="F3450" t="s">
        <v>106</v>
      </c>
    </row>
    <row r="3451" spans="1:6" hidden="1">
      <c r="A3451">
        <v>3449</v>
      </c>
      <c r="B3451">
        <v>4260</v>
      </c>
      <c r="C3451" t="s">
        <v>5002</v>
      </c>
      <c r="D3451">
        <v>71</v>
      </c>
      <c r="E3451" t="s">
        <v>1993</v>
      </c>
      <c r="F3451" t="s">
        <v>126</v>
      </c>
    </row>
    <row r="3452" spans="1:6" hidden="1">
      <c r="A3452">
        <v>3450</v>
      </c>
      <c r="B3452">
        <v>4260</v>
      </c>
      <c r="C3452" t="s">
        <v>5003</v>
      </c>
      <c r="D3452">
        <v>71</v>
      </c>
      <c r="E3452" t="s">
        <v>1983</v>
      </c>
      <c r="F3452" t="s">
        <v>2000</v>
      </c>
    </row>
    <row r="3453" spans="1:6" hidden="1">
      <c r="A3453">
        <v>3451</v>
      </c>
      <c r="B3453">
        <v>4260</v>
      </c>
      <c r="C3453" t="s">
        <v>5004</v>
      </c>
      <c r="D3453">
        <v>71</v>
      </c>
      <c r="E3453" t="s">
        <v>1982</v>
      </c>
      <c r="F3453" t="s">
        <v>106</v>
      </c>
    </row>
    <row r="3454" spans="1:6" hidden="1">
      <c r="A3454">
        <v>3452</v>
      </c>
      <c r="B3454">
        <v>4260</v>
      </c>
      <c r="C3454" t="s">
        <v>5005</v>
      </c>
      <c r="D3454">
        <v>71</v>
      </c>
      <c r="E3454" t="s">
        <v>1983</v>
      </c>
      <c r="F3454" t="s">
        <v>106</v>
      </c>
    </row>
    <row r="3455" spans="1:6" hidden="1">
      <c r="A3455">
        <v>3453</v>
      </c>
      <c r="B3455">
        <v>4260</v>
      </c>
      <c r="C3455" t="s">
        <v>2897</v>
      </c>
      <c r="D3455">
        <v>71</v>
      </c>
      <c r="E3455" t="s">
        <v>1978</v>
      </c>
      <c r="F3455" t="s">
        <v>53</v>
      </c>
    </row>
    <row r="3456" spans="1:6" hidden="1">
      <c r="A3456">
        <v>3454</v>
      </c>
      <c r="B3456">
        <v>4260</v>
      </c>
      <c r="C3456" t="s">
        <v>5006</v>
      </c>
      <c r="D3456">
        <v>71</v>
      </c>
      <c r="E3456" t="s">
        <v>1978</v>
      </c>
      <c r="F3456" t="s">
        <v>5007</v>
      </c>
    </row>
    <row r="3457" spans="1:6" hidden="1">
      <c r="A3457">
        <v>3455</v>
      </c>
      <c r="B3457">
        <v>4260</v>
      </c>
      <c r="C3457" t="s">
        <v>5008</v>
      </c>
      <c r="D3457">
        <v>71</v>
      </c>
      <c r="E3457" t="s">
        <v>1985</v>
      </c>
      <c r="F3457" t="s">
        <v>2093</v>
      </c>
    </row>
    <row r="3458" spans="1:6" hidden="1">
      <c r="A3458">
        <v>3456</v>
      </c>
      <c r="B3458">
        <v>4260</v>
      </c>
      <c r="C3458" t="s">
        <v>5009</v>
      </c>
      <c r="D3458">
        <v>71</v>
      </c>
      <c r="E3458" t="s">
        <v>1983</v>
      </c>
      <c r="F3458" t="s">
        <v>2113</v>
      </c>
    </row>
    <row r="3459" spans="1:6" hidden="1">
      <c r="A3459">
        <v>3457</v>
      </c>
      <c r="B3459">
        <v>4260</v>
      </c>
      <c r="C3459" t="s">
        <v>5010</v>
      </c>
      <c r="D3459">
        <v>71</v>
      </c>
      <c r="E3459" t="s">
        <v>1983</v>
      </c>
      <c r="F3459" t="s">
        <v>135</v>
      </c>
    </row>
    <row r="3460" spans="1:6" hidden="1">
      <c r="A3460">
        <v>3458</v>
      </c>
      <c r="B3460">
        <v>4260</v>
      </c>
      <c r="C3460" t="s">
        <v>5011</v>
      </c>
      <c r="D3460">
        <v>71</v>
      </c>
      <c r="E3460" t="s">
        <v>1993</v>
      </c>
      <c r="F3460" t="s">
        <v>135</v>
      </c>
    </row>
    <row r="3461" spans="1:6" hidden="1">
      <c r="A3461">
        <v>3459</v>
      </c>
      <c r="B3461">
        <v>4260</v>
      </c>
      <c r="C3461" t="s">
        <v>2859</v>
      </c>
      <c r="D3461">
        <v>71</v>
      </c>
      <c r="E3461" t="s">
        <v>1983</v>
      </c>
      <c r="F3461" t="s">
        <v>135</v>
      </c>
    </row>
    <row r="3462" spans="1:6" hidden="1">
      <c r="A3462">
        <v>3460</v>
      </c>
      <c r="B3462">
        <v>4260</v>
      </c>
      <c r="C3462" t="s">
        <v>5012</v>
      </c>
      <c r="D3462">
        <v>71</v>
      </c>
      <c r="E3462" t="s">
        <v>1978</v>
      </c>
      <c r="F3462" t="s">
        <v>135</v>
      </c>
    </row>
    <row r="3463" spans="1:6" hidden="1">
      <c r="A3463">
        <v>3461</v>
      </c>
      <c r="B3463">
        <v>4260</v>
      </c>
      <c r="C3463" t="s">
        <v>5013</v>
      </c>
      <c r="D3463">
        <v>71</v>
      </c>
      <c r="E3463" t="s">
        <v>1988</v>
      </c>
      <c r="F3463" t="s">
        <v>53</v>
      </c>
    </row>
    <row r="3464" spans="1:6" hidden="1">
      <c r="A3464">
        <v>3462</v>
      </c>
      <c r="B3464">
        <v>4260</v>
      </c>
      <c r="C3464" t="s">
        <v>5014</v>
      </c>
      <c r="D3464">
        <v>71</v>
      </c>
      <c r="E3464" t="s">
        <v>1997</v>
      </c>
      <c r="F3464" t="s">
        <v>97</v>
      </c>
    </row>
    <row r="3465" spans="1:6" hidden="1">
      <c r="A3465">
        <v>3463</v>
      </c>
      <c r="B3465">
        <v>4260</v>
      </c>
      <c r="C3465" t="s">
        <v>5015</v>
      </c>
      <c r="D3465">
        <v>71</v>
      </c>
      <c r="E3465" t="s">
        <v>1993</v>
      </c>
      <c r="F3465" t="s">
        <v>88</v>
      </c>
    </row>
    <row r="3466" spans="1:6" hidden="1">
      <c r="A3466">
        <v>3464</v>
      </c>
      <c r="B3466">
        <v>4260</v>
      </c>
      <c r="C3466" t="s">
        <v>5016</v>
      </c>
      <c r="D3466">
        <v>71</v>
      </c>
      <c r="E3466" t="s">
        <v>1979</v>
      </c>
      <c r="F3466" t="s">
        <v>2672</v>
      </c>
    </row>
    <row r="3467" spans="1:6" hidden="1">
      <c r="A3467">
        <v>3465</v>
      </c>
      <c r="B3467">
        <v>4260</v>
      </c>
      <c r="C3467" t="s">
        <v>5017</v>
      </c>
      <c r="D3467">
        <v>71</v>
      </c>
      <c r="E3467" t="s">
        <v>2009</v>
      </c>
      <c r="F3467" t="s">
        <v>126</v>
      </c>
    </row>
    <row r="3468" spans="1:6" hidden="1">
      <c r="A3468">
        <v>3466</v>
      </c>
      <c r="B3468">
        <v>4260</v>
      </c>
      <c r="C3468" t="s">
        <v>5018</v>
      </c>
      <c r="D3468">
        <v>71</v>
      </c>
      <c r="E3468" t="s">
        <v>1985</v>
      </c>
      <c r="F3468" t="s">
        <v>53</v>
      </c>
    </row>
    <row r="3469" spans="1:6" hidden="1">
      <c r="A3469">
        <v>3467</v>
      </c>
      <c r="B3469">
        <v>4260</v>
      </c>
      <c r="C3469" t="s">
        <v>5019</v>
      </c>
      <c r="D3469">
        <v>71</v>
      </c>
      <c r="E3469" t="s">
        <v>1983</v>
      </c>
      <c r="F3469" t="s">
        <v>2011</v>
      </c>
    </row>
    <row r="3470" spans="1:6" hidden="1">
      <c r="A3470">
        <v>3468</v>
      </c>
      <c r="B3470">
        <v>4260</v>
      </c>
      <c r="C3470" t="s">
        <v>5020</v>
      </c>
      <c r="D3470">
        <v>71</v>
      </c>
      <c r="E3470" t="s">
        <v>1978</v>
      </c>
      <c r="F3470" t="s">
        <v>135</v>
      </c>
    </row>
    <row r="3471" spans="1:6" hidden="1">
      <c r="A3471">
        <v>3469</v>
      </c>
      <c r="B3471">
        <v>4260</v>
      </c>
      <c r="C3471" t="s">
        <v>5021</v>
      </c>
      <c r="D3471">
        <v>71</v>
      </c>
      <c r="E3471" t="s">
        <v>1982</v>
      </c>
      <c r="F3471" t="s">
        <v>2120</v>
      </c>
    </row>
    <row r="3472" spans="1:6" hidden="1">
      <c r="A3472">
        <v>3470</v>
      </c>
      <c r="B3472">
        <v>4260</v>
      </c>
      <c r="C3472" t="s">
        <v>5022</v>
      </c>
      <c r="D3472">
        <v>71</v>
      </c>
      <c r="E3472" t="s">
        <v>1993</v>
      </c>
      <c r="F3472" t="s">
        <v>88</v>
      </c>
    </row>
    <row r="3473" spans="1:6" hidden="1">
      <c r="A3473">
        <v>3471</v>
      </c>
      <c r="B3473">
        <v>4260</v>
      </c>
      <c r="C3473" t="s">
        <v>5023</v>
      </c>
      <c r="D3473">
        <v>71</v>
      </c>
      <c r="E3473" t="s">
        <v>1993</v>
      </c>
      <c r="F3473" t="s">
        <v>106</v>
      </c>
    </row>
    <row r="3474" spans="1:6" hidden="1">
      <c r="A3474">
        <v>3472</v>
      </c>
      <c r="B3474">
        <v>4260</v>
      </c>
      <c r="C3474" t="s">
        <v>5024</v>
      </c>
      <c r="D3474">
        <v>71</v>
      </c>
      <c r="E3474" t="s">
        <v>1983</v>
      </c>
      <c r="F3474" t="s">
        <v>117</v>
      </c>
    </row>
    <row r="3475" spans="1:6" hidden="1">
      <c r="A3475">
        <v>8968</v>
      </c>
      <c r="B3475">
        <v>10108</v>
      </c>
      <c r="C3475" t="s">
        <v>5025</v>
      </c>
      <c r="D3475">
        <v>65</v>
      </c>
      <c r="E3475" t="s">
        <v>1987</v>
      </c>
      <c r="F3475" t="s">
        <v>51</v>
      </c>
    </row>
    <row r="3476" spans="1:6" hidden="1">
      <c r="A3476">
        <v>3474</v>
      </c>
      <c r="B3476">
        <v>4260</v>
      </c>
      <c r="C3476" t="s">
        <v>5026</v>
      </c>
      <c r="D3476">
        <v>71</v>
      </c>
      <c r="E3476" t="s">
        <v>1991</v>
      </c>
      <c r="F3476" t="s">
        <v>2000</v>
      </c>
    </row>
    <row r="3477" spans="1:6" hidden="1">
      <c r="A3477">
        <v>3475</v>
      </c>
      <c r="B3477">
        <v>4260</v>
      </c>
      <c r="C3477" t="s">
        <v>5027</v>
      </c>
      <c r="D3477">
        <v>71</v>
      </c>
      <c r="E3477" t="s">
        <v>1978</v>
      </c>
      <c r="F3477" t="s">
        <v>2314</v>
      </c>
    </row>
    <row r="3478" spans="1:6" hidden="1">
      <c r="A3478">
        <v>3476</v>
      </c>
      <c r="B3478">
        <v>4260</v>
      </c>
      <c r="C3478" t="s">
        <v>5028</v>
      </c>
      <c r="D3478">
        <v>71</v>
      </c>
      <c r="E3478" t="s">
        <v>1997</v>
      </c>
      <c r="F3478" t="s">
        <v>97</v>
      </c>
    </row>
    <row r="3479" spans="1:6" hidden="1">
      <c r="A3479">
        <v>3477</v>
      </c>
      <c r="B3479">
        <v>4260</v>
      </c>
      <c r="C3479" t="s">
        <v>5029</v>
      </c>
      <c r="D3479">
        <v>71</v>
      </c>
      <c r="E3479" t="s">
        <v>1988</v>
      </c>
      <c r="F3479" t="s">
        <v>2266</v>
      </c>
    </row>
    <row r="3480" spans="1:6" hidden="1">
      <c r="A3480">
        <v>3478</v>
      </c>
      <c r="B3480">
        <v>4260</v>
      </c>
      <c r="C3480" t="s">
        <v>5030</v>
      </c>
      <c r="D3480">
        <v>71</v>
      </c>
      <c r="E3480" t="s">
        <v>1987</v>
      </c>
      <c r="F3480" t="s">
        <v>117</v>
      </c>
    </row>
    <row r="3481" spans="1:6" hidden="1">
      <c r="A3481">
        <v>3479</v>
      </c>
      <c r="B3481">
        <v>4260</v>
      </c>
      <c r="C3481" t="s">
        <v>5031</v>
      </c>
      <c r="D3481">
        <v>71</v>
      </c>
      <c r="E3481" t="s">
        <v>1993</v>
      </c>
      <c r="F3481" t="s">
        <v>97</v>
      </c>
    </row>
    <row r="3482" spans="1:6" hidden="1">
      <c r="A3482">
        <v>3480</v>
      </c>
      <c r="B3482">
        <v>4260</v>
      </c>
      <c r="C3482" t="s">
        <v>5032</v>
      </c>
      <c r="D3482">
        <v>71</v>
      </c>
      <c r="E3482" t="s">
        <v>1979</v>
      </c>
      <c r="F3482" t="s">
        <v>110</v>
      </c>
    </row>
    <row r="3483" spans="1:6" hidden="1">
      <c r="A3483">
        <v>3481</v>
      </c>
      <c r="B3483">
        <v>4260</v>
      </c>
      <c r="C3483" t="s">
        <v>1224</v>
      </c>
      <c r="D3483">
        <v>71</v>
      </c>
      <c r="E3483" t="s">
        <v>1988</v>
      </c>
      <c r="F3483" t="s">
        <v>110</v>
      </c>
    </row>
    <row r="3484" spans="1:6" hidden="1">
      <c r="A3484">
        <v>3482</v>
      </c>
      <c r="B3484">
        <v>4260</v>
      </c>
      <c r="C3484" t="s">
        <v>5033</v>
      </c>
      <c r="D3484">
        <v>71</v>
      </c>
      <c r="E3484" t="s">
        <v>2001</v>
      </c>
      <c r="F3484" t="s">
        <v>2266</v>
      </c>
    </row>
    <row r="3485" spans="1:6" hidden="1">
      <c r="A3485">
        <v>3483</v>
      </c>
      <c r="B3485">
        <v>4260</v>
      </c>
      <c r="C3485" t="s">
        <v>5034</v>
      </c>
      <c r="D3485">
        <v>71</v>
      </c>
      <c r="E3485" t="s">
        <v>1987</v>
      </c>
      <c r="F3485" t="s">
        <v>53</v>
      </c>
    </row>
    <row r="3486" spans="1:6" hidden="1">
      <c r="A3486">
        <v>3484</v>
      </c>
      <c r="B3486">
        <v>4260</v>
      </c>
      <c r="C3486" t="s">
        <v>5035</v>
      </c>
      <c r="D3486">
        <v>71</v>
      </c>
      <c r="E3486" t="s">
        <v>2001</v>
      </c>
      <c r="F3486" t="s">
        <v>117</v>
      </c>
    </row>
    <row r="3487" spans="1:6" hidden="1">
      <c r="A3487">
        <v>4416</v>
      </c>
      <c r="B3487">
        <v>5037</v>
      </c>
      <c r="C3487" t="s">
        <v>5036</v>
      </c>
      <c r="D3487">
        <v>70</v>
      </c>
      <c r="E3487" t="s">
        <v>1987</v>
      </c>
      <c r="F3487" t="s">
        <v>51</v>
      </c>
    </row>
    <row r="3488" spans="1:6" hidden="1">
      <c r="A3488">
        <v>3486</v>
      </c>
      <c r="B3488">
        <v>4260</v>
      </c>
      <c r="C3488" t="s">
        <v>5037</v>
      </c>
      <c r="D3488">
        <v>71</v>
      </c>
      <c r="E3488" t="s">
        <v>1987</v>
      </c>
      <c r="F3488" t="s">
        <v>135</v>
      </c>
    </row>
    <row r="3489" spans="1:6" hidden="1">
      <c r="A3489">
        <v>3487</v>
      </c>
      <c r="B3489">
        <v>4260</v>
      </c>
      <c r="C3489" t="s">
        <v>5038</v>
      </c>
      <c r="D3489">
        <v>71</v>
      </c>
      <c r="E3489" t="s">
        <v>1978</v>
      </c>
      <c r="F3489" t="s">
        <v>2792</v>
      </c>
    </row>
    <row r="3490" spans="1:6" hidden="1">
      <c r="A3490">
        <v>3488</v>
      </c>
      <c r="B3490">
        <v>4260</v>
      </c>
      <c r="C3490" t="s">
        <v>5039</v>
      </c>
      <c r="D3490">
        <v>71</v>
      </c>
      <c r="E3490" t="s">
        <v>1988</v>
      </c>
      <c r="F3490" t="s">
        <v>2071</v>
      </c>
    </row>
    <row r="3491" spans="1:6" hidden="1">
      <c r="A3491">
        <v>3489</v>
      </c>
      <c r="B3491">
        <v>4260</v>
      </c>
      <c r="C3491" t="s">
        <v>5040</v>
      </c>
      <c r="D3491">
        <v>71</v>
      </c>
      <c r="E3491" t="s">
        <v>1983</v>
      </c>
      <c r="F3491" t="s">
        <v>2057</v>
      </c>
    </row>
    <row r="3492" spans="1:6" hidden="1">
      <c r="A3492">
        <v>3490</v>
      </c>
      <c r="B3492">
        <v>4260</v>
      </c>
      <c r="C3492" t="s">
        <v>596</v>
      </c>
      <c r="D3492">
        <v>71</v>
      </c>
      <c r="E3492" t="s">
        <v>1988</v>
      </c>
      <c r="F3492" t="s">
        <v>58</v>
      </c>
    </row>
    <row r="3493" spans="1:6" hidden="1">
      <c r="A3493">
        <v>3491</v>
      </c>
      <c r="B3493">
        <v>4260</v>
      </c>
      <c r="C3493" t="s">
        <v>5041</v>
      </c>
      <c r="D3493">
        <v>71</v>
      </c>
      <c r="E3493" t="s">
        <v>1983</v>
      </c>
      <c r="F3493" t="s">
        <v>2052</v>
      </c>
    </row>
    <row r="3494" spans="1:6" hidden="1">
      <c r="A3494">
        <v>3492</v>
      </c>
      <c r="B3494">
        <v>4260</v>
      </c>
      <c r="C3494" t="s">
        <v>5042</v>
      </c>
      <c r="D3494">
        <v>71</v>
      </c>
      <c r="E3494" t="s">
        <v>1978</v>
      </c>
      <c r="F3494" t="s">
        <v>2111</v>
      </c>
    </row>
    <row r="3495" spans="1:6" hidden="1">
      <c r="A3495">
        <v>3493</v>
      </c>
      <c r="B3495">
        <v>4260</v>
      </c>
      <c r="C3495" t="s">
        <v>5043</v>
      </c>
      <c r="D3495">
        <v>71</v>
      </c>
      <c r="E3495" t="s">
        <v>1983</v>
      </c>
      <c r="F3495" t="s">
        <v>2111</v>
      </c>
    </row>
    <row r="3496" spans="1:6" hidden="1">
      <c r="A3496">
        <v>3494</v>
      </c>
      <c r="B3496">
        <v>4260</v>
      </c>
      <c r="C3496" t="s">
        <v>5044</v>
      </c>
      <c r="D3496">
        <v>71</v>
      </c>
      <c r="E3496" t="s">
        <v>1982</v>
      </c>
      <c r="F3496" t="s">
        <v>135</v>
      </c>
    </row>
    <row r="3497" spans="1:6" hidden="1">
      <c r="A3497">
        <v>3495</v>
      </c>
      <c r="B3497">
        <v>4260</v>
      </c>
      <c r="C3497" t="s">
        <v>5045</v>
      </c>
      <c r="D3497">
        <v>71</v>
      </c>
      <c r="E3497" t="s">
        <v>1987</v>
      </c>
      <c r="F3497" t="s">
        <v>117</v>
      </c>
    </row>
    <row r="3498" spans="1:6" hidden="1">
      <c r="A3498">
        <v>3496</v>
      </c>
      <c r="B3498">
        <v>4260</v>
      </c>
      <c r="C3498" t="s">
        <v>567</v>
      </c>
      <c r="D3498">
        <v>71</v>
      </c>
      <c r="E3498" t="s">
        <v>1988</v>
      </c>
      <c r="F3498" t="s">
        <v>56</v>
      </c>
    </row>
    <row r="3499" spans="1:6" hidden="1">
      <c r="A3499">
        <v>3497</v>
      </c>
      <c r="B3499">
        <v>4260</v>
      </c>
      <c r="C3499" t="s">
        <v>570</v>
      </c>
      <c r="D3499">
        <v>71</v>
      </c>
      <c r="E3499" t="s">
        <v>1985</v>
      </c>
      <c r="F3499" t="s">
        <v>56</v>
      </c>
    </row>
    <row r="3500" spans="1:6" hidden="1">
      <c r="A3500">
        <v>3498</v>
      </c>
      <c r="B3500">
        <v>4260</v>
      </c>
      <c r="C3500" t="s">
        <v>732</v>
      </c>
      <c r="D3500">
        <v>71</v>
      </c>
      <c r="E3500" t="s">
        <v>1988</v>
      </c>
      <c r="F3500" t="s">
        <v>2045</v>
      </c>
    </row>
    <row r="3501" spans="1:6" hidden="1">
      <c r="A3501">
        <v>3499</v>
      </c>
      <c r="B3501">
        <v>4260</v>
      </c>
      <c r="C3501" t="s">
        <v>5046</v>
      </c>
      <c r="D3501">
        <v>71</v>
      </c>
      <c r="E3501" t="s">
        <v>1978</v>
      </c>
      <c r="F3501" t="s">
        <v>122</v>
      </c>
    </row>
    <row r="3502" spans="1:6" hidden="1">
      <c r="A3502">
        <v>3500</v>
      </c>
      <c r="B3502">
        <v>4260</v>
      </c>
      <c r="C3502" t="s">
        <v>5047</v>
      </c>
      <c r="D3502">
        <v>71</v>
      </c>
      <c r="E3502" t="s">
        <v>1985</v>
      </c>
      <c r="F3502" t="s">
        <v>126</v>
      </c>
    </row>
    <row r="3503" spans="1:6" hidden="1">
      <c r="A3503">
        <v>3501</v>
      </c>
      <c r="B3503">
        <v>4260</v>
      </c>
      <c r="C3503" t="s">
        <v>5048</v>
      </c>
      <c r="D3503">
        <v>71</v>
      </c>
      <c r="E3503" t="s">
        <v>1978</v>
      </c>
      <c r="F3503" t="s">
        <v>110</v>
      </c>
    </row>
    <row r="3504" spans="1:6" hidden="1">
      <c r="A3504">
        <v>14767</v>
      </c>
      <c r="B3504">
        <v>16153</v>
      </c>
      <c r="C3504" t="s">
        <v>5049</v>
      </c>
      <c r="D3504">
        <v>57</v>
      </c>
      <c r="E3504" t="s">
        <v>1979</v>
      </c>
      <c r="F3504" t="s">
        <v>51</v>
      </c>
    </row>
    <row r="3505" spans="1:6" hidden="1">
      <c r="A3505">
        <v>3503</v>
      </c>
      <c r="B3505">
        <v>4260</v>
      </c>
      <c r="C3505" t="s">
        <v>5050</v>
      </c>
      <c r="D3505">
        <v>71</v>
      </c>
      <c r="E3505" t="s">
        <v>2009</v>
      </c>
      <c r="F3505" t="s">
        <v>126</v>
      </c>
    </row>
    <row r="3506" spans="1:6" hidden="1">
      <c r="A3506">
        <v>3504</v>
      </c>
      <c r="B3506">
        <v>4260</v>
      </c>
      <c r="C3506" t="s">
        <v>5051</v>
      </c>
      <c r="D3506">
        <v>71</v>
      </c>
      <c r="E3506" t="s">
        <v>2009</v>
      </c>
      <c r="F3506" t="s">
        <v>97</v>
      </c>
    </row>
    <row r="3507" spans="1:6" hidden="1">
      <c r="A3507">
        <v>3505</v>
      </c>
      <c r="B3507">
        <v>4260</v>
      </c>
      <c r="C3507" t="s">
        <v>5052</v>
      </c>
      <c r="D3507">
        <v>71</v>
      </c>
      <c r="E3507" t="s">
        <v>1978</v>
      </c>
      <c r="F3507" t="s">
        <v>53</v>
      </c>
    </row>
    <row r="3508" spans="1:6" hidden="1">
      <c r="A3508">
        <v>3506</v>
      </c>
      <c r="B3508">
        <v>4260</v>
      </c>
      <c r="C3508" t="s">
        <v>5053</v>
      </c>
      <c r="D3508">
        <v>71</v>
      </c>
      <c r="E3508" t="s">
        <v>1978</v>
      </c>
      <c r="F3508" t="s">
        <v>104</v>
      </c>
    </row>
    <row r="3509" spans="1:6" hidden="1">
      <c r="A3509">
        <v>3507</v>
      </c>
      <c r="B3509">
        <v>4260</v>
      </c>
      <c r="C3509" t="s">
        <v>5054</v>
      </c>
      <c r="D3509">
        <v>71</v>
      </c>
      <c r="E3509" t="s">
        <v>1983</v>
      </c>
      <c r="F3509" t="s">
        <v>117</v>
      </c>
    </row>
    <row r="3510" spans="1:6" hidden="1">
      <c r="A3510">
        <v>3508</v>
      </c>
      <c r="B3510">
        <v>4260</v>
      </c>
      <c r="C3510" t="s">
        <v>5055</v>
      </c>
      <c r="D3510">
        <v>71</v>
      </c>
      <c r="E3510" t="s">
        <v>1985</v>
      </c>
      <c r="F3510" t="s">
        <v>126</v>
      </c>
    </row>
    <row r="3511" spans="1:6" hidden="1">
      <c r="A3511">
        <v>3509</v>
      </c>
      <c r="B3511">
        <v>4260</v>
      </c>
      <c r="C3511" t="s">
        <v>5056</v>
      </c>
      <c r="D3511">
        <v>71</v>
      </c>
      <c r="E3511" t="s">
        <v>1978</v>
      </c>
      <c r="F3511" t="s">
        <v>117</v>
      </c>
    </row>
    <row r="3512" spans="1:6" hidden="1">
      <c r="A3512">
        <v>3510</v>
      </c>
      <c r="B3512">
        <v>4260</v>
      </c>
      <c r="C3512" t="s">
        <v>5057</v>
      </c>
      <c r="D3512">
        <v>71</v>
      </c>
      <c r="E3512" t="s">
        <v>1982</v>
      </c>
      <c r="F3512" t="s">
        <v>135</v>
      </c>
    </row>
    <row r="3513" spans="1:6" hidden="1">
      <c r="A3513">
        <v>3511</v>
      </c>
      <c r="B3513">
        <v>4260</v>
      </c>
      <c r="C3513" t="s">
        <v>5058</v>
      </c>
      <c r="D3513">
        <v>71</v>
      </c>
      <c r="E3513" t="s">
        <v>1979</v>
      </c>
      <c r="F3513" t="s">
        <v>104</v>
      </c>
    </row>
    <row r="3514" spans="1:6" hidden="1">
      <c r="A3514">
        <v>3512</v>
      </c>
      <c r="B3514">
        <v>4260</v>
      </c>
      <c r="C3514" t="s">
        <v>5059</v>
      </c>
      <c r="D3514">
        <v>71</v>
      </c>
      <c r="E3514" t="s">
        <v>1978</v>
      </c>
      <c r="F3514" t="s">
        <v>2192</v>
      </c>
    </row>
    <row r="3515" spans="1:6" hidden="1">
      <c r="A3515">
        <v>3513</v>
      </c>
      <c r="B3515">
        <v>4260</v>
      </c>
      <c r="C3515" t="s">
        <v>5060</v>
      </c>
      <c r="D3515">
        <v>71</v>
      </c>
      <c r="E3515" t="s">
        <v>1987</v>
      </c>
      <c r="F3515" t="s">
        <v>122</v>
      </c>
    </row>
    <row r="3516" spans="1:6" hidden="1">
      <c r="A3516">
        <v>3514</v>
      </c>
      <c r="B3516">
        <v>4260</v>
      </c>
      <c r="C3516" t="s">
        <v>5061</v>
      </c>
      <c r="D3516">
        <v>71</v>
      </c>
      <c r="E3516" t="s">
        <v>1991</v>
      </c>
      <c r="F3516" t="s">
        <v>2644</v>
      </c>
    </row>
    <row r="3517" spans="1:6" hidden="1">
      <c r="A3517">
        <v>3515</v>
      </c>
      <c r="B3517">
        <v>4260</v>
      </c>
      <c r="C3517" t="s">
        <v>5062</v>
      </c>
      <c r="D3517">
        <v>71</v>
      </c>
      <c r="E3517" t="s">
        <v>1983</v>
      </c>
      <c r="F3517" t="s">
        <v>104</v>
      </c>
    </row>
    <row r="3518" spans="1:6" hidden="1">
      <c r="A3518">
        <v>3516</v>
      </c>
      <c r="B3518">
        <v>4260</v>
      </c>
      <c r="C3518" t="s">
        <v>5063</v>
      </c>
      <c r="D3518">
        <v>71</v>
      </c>
      <c r="E3518" t="s">
        <v>1982</v>
      </c>
      <c r="F3518" t="s">
        <v>135</v>
      </c>
    </row>
    <row r="3519" spans="1:6" hidden="1">
      <c r="A3519">
        <v>3517</v>
      </c>
      <c r="B3519">
        <v>4260</v>
      </c>
      <c r="C3519" t="s">
        <v>5064</v>
      </c>
      <c r="D3519">
        <v>71</v>
      </c>
      <c r="E3519" t="s">
        <v>2001</v>
      </c>
      <c r="F3519" t="s">
        <v>88</v>
      </c>
    </row>
    <row r="3520" spans="1:6" hidden="1">
      <c r="A3520">
        <v>3518</v>
      </c>
      <c r="B3520">
        <v>4260</v>
      </c>
      <c r="C3520" t="s">
        <v>5065</v>
      </c>
      <c r="D3520">
        <v>71</v>
      </c>
      <c r="E3520" t="s">
        <v>2001</v>
      </c>
      <c r="F3520" t="s">
        <v>117</v>
      </c>
    </row>
    <row r="3521" spans="1:6" hidden="1">
      <c r="A3521">
        <v>3519</v>
      </c>
      <c r="B3521">
        <v>4260</v>
      </c>
      <c r="C3521" t="s">
        <v>5066</v>
      </c>
      <c r="D3521">
        <v>71</v>
      </c>
      <c r="E3521" t="s">
        <v>1983</v>
      </c>
      <c r="F3521" t="s">
        <v>70</v>
      </c>
    </row>
    <row r="3522" spans="1:6" hidden="1">
      <c r="A3522">
        <v>10690</v>
      </c>
      <c r="B3522">
        <v>11203</v>
      </c>
      <c r="C3522" t="s">
        <v>5067</v>
      </c>
      <c r="D3522">
        <v>64</v>
      </c>
      <c r="E3522" t="s">
        <v>1997</v>
      </c>
      <c r="F3522" t="s">
        <v>51</v>
      </c>
    </row>
    <row r="3523" spans="1:6" hidden="1">
      <c r="A3523">
        <v>3521</v>
      </c>
      <c r="B3523">
        <v>4260</v>
      </c>
      <c r="C3523" t="s">
        <v>5068</v>
      </c>
      <c r="D3523">
        <v>71</v>
      </c>
      <c r="E3523" t="s">
        <v>1988</v>
      </c>
      <c r="F3523" t="s">
        <v>2093</v>
      </c>
    </row>
    <row r="3524" spans="1:6" hidden="1">
      <c r="A3524">
        <v>3522</v>
      </c>
      <c r="B3524">
        <v>4260</v>
      </c>
      <c r="C3524" t="s">
        <v>5069</v>
      </c>
      <c r="D3524">
        <v>71</v>
      </c>
      <c r="E3524" t="s">
        <v>1988</v>
      </c>
      <c r="F3524" t="s">
        <v>133</v>
      </c>
    </row>
    <row r="3525" spans="1:6" hidden="1">
      <c r="A3525">
        <v>3523</v>
      </c>
      <c r="B3525">
        <v>4260</v>
      </c>
      <c r="C3525" t="s">
        <v>5070</v>
      </c>
      <c r="D3525">
        <v>71</v>
      </c>
      <c r="E3525" t="s">
        <v>1982</v>
      </c>
      <c r="F3525" t="s">
        <v>2672</v>
      </c>
    </row>
    <row r="3526" spans="1:6" hidden="1">
      <c r="A3526">
        <v>3524</v>
      </c>
      <c r="B3526">
        <v>4260</v>
      </c>
      <c r="C3526" t="s">
        <v>5071</v>
      </c>
      <c r="D3526">
        <v>71</v>
      </c>
      <c r="E3526" t="s">
        <v>1993</v>
      </c>
      <c r="F3526" t="s">
        <v>77</v>
      </c>
    </row>
    <row r="3527" spans="1:6" hidden="1">
      <c r="A3527">
        <v>3525</v>
      </c>
      <c r="B3527">
        <v>4260</v>
      </c>
      <c r="C3527" t="s">
        <v>5072</v>
      </c>
      <c r="D3527">
        <v>71</v>
      </c>
      <c r="E3527" t="s">
        <v>1987</v>
      </c>
      <c r="F3527" t="s">
        <v>117</v>
      </c>
    </row>
    <row r="3528" spans="1:6" hidden="1">
      <c r="A3528">
        <v>3526</v>
      </c>
      <c r="B3528">
        <v>4260</v>
      </c>
      <c r="C3528" t="s">
        <v>5073</v>
      </c>
      <c r="D3528">
        <v>71</v>
      </c>
      <c r="E3528" t="s">
        <v>1982</v>
      </c>
      <c r="F3528" t="s">
        <v>2314</v>
      </c>
    </row>
    <row r="3529" spans="1:6" hidden="1">
      <c r="A3529">
        <v>3527</v>
      </c>
      <c r="B3529">
        <v>4260</v>
      </c>
      <c r="C3529" t="s">
        <v>684</v>
      </c>
      <c r="D3529">
        <v>71</v>
      </c>
      <c r="E3529" t="s">
        <v>1982</v>
      </c>
      <c r="F3529" t="s">
        <v>117</v>
      </c>
    </row>
    <row r="3530" spans="1:6" hidden="1">
      <c r="A3530">
        <v>3528</v>
      </c>
      <c r="B3530">
        <v>4260</v>
      </c>
      <c r="C3530" t="s">
        <v>5074</v>
      </c>
      <c r="D3530">
        <v>71</v>
      </c>
      <c r="E3530" t="s">
        <v>1982</v>
      </c>
      <c r="F3530" t="s">
        <v>2813</v>
      </c>
    </row>
    <row r="3531" spans="1:6" hidden="1">
      <c r="A3531">
        <v>3529</v>
      </c>
      <c r="B3531">
        <v>4260</v>
      </c>
      <c r="C3531" t="s">
        <v>5075</v>
      </c>
      <c r="D3531">
        <v>71</v>
      </c>
      <c r="E3531" t="s">
        <v>1988</v>
      </c>
      <c r="F3531" t="s">
        <v>70</v>
      </c>
    </row>
    <row r="3532" spans="1:6" hidden="1">
      <c r="A3532">
        <v>3530</v>
      </c>
      <c r="B3532">
        <v>4260</v>
      </c>
      <c r="C3532" t="s">
        <v>5076</v>
      </c>
      <c r="D3532">
        <v>71</v>
      </c>
      <c r="E3532" t="s">
        <v>1979</v>
      </c>
      <c r="F3532" t="s">
        <v>97</v>
      </c>
    </row>
    <row r="3533" spans="1:6" hidden="1">
      <c r="A3533">
        <v>3531</v>
      </c>
      <c r="B3533">
        <v>4260</v>
      </c>
      <c r="C3533" t="s">
        <v>5077</v>
      </c>
      <c r="D3533">
        <v>71</v>
      </c>
      <c r="E3533" t="s">
        <v>1978</v>
      </c>
      <c r="F3533" t="s">
        <v>2120</v>
      </c>
    </row>
    <row r="3534" spans="1:6" hidden="1">
      <c r="A3534">
        <v>3532</v>
      </c>
      <c r="B3534">
        <v>4260</v>
      </c>
      <c r="C3534" t="s">
        <v>5078</v>
      </c>
      <c r="D3534">
        <v>71</v>
      </c>
      <c r="E3534" t="s">
        <v>1978</v>
      </c>
      <c r="F3534" t="s">
        <v>117</v>
      </c>
    </row>
    <row r="3535" spans="1:6" hidden="1">
      <c r="A3535">
        <v>3533</v>
      </c>
      <c r="B3535">
        <v>4260</v>
      </c>
      <c r="C3535" t="s">
        <v>5079</v>
      </c>
      <c r="D3535">
        <v>71</v>
      </c>
      <c r="E3535" t="s">
        <v>2001</v>
      </c>
      <c r="F3535" t="s">
        <v>2023</v>
      </c>
    </row>
    <row r="3536" spans="1:6" hidden="1">
      <c r="A3536">
        <v>3534</v>
      </c>
      <c r="B3536">
        <v>4260</v>
      </c>
      <c r="C3536" t="s">
        <v>5080</v>
      </c>
      <c r="D3536">
        <v>71</v>
      </c>
      <c r="E3536" t="s">
        <v>1979</v>
      </c>
      <c r="F3536" t="s">
        <v>104</v>
      </c>
    </row>
    <row r="3537" spans="1:6" hidden="1">
      <c r="A3537">
        <v>3535</v>
      </c>
      <c r="B3537">
        <v>4260</v>
      </c>
      <c r="C3537" t="s">
        <v>5081</v>
      </c>
      <c r="D3537">
        <v>71</v>
      </c>
      <c r="E3537" t="s">
        <v>1993</v>
      </c>
      <c r="F3537" t="s">
        <v>53</v>
      </c>
    </row>
    <row r="3538" spans="1:6" hidden="1">
      <c r="A3538">
        <v>3536</v>
      </c>
      <c r="B3538">
        <v>4260</v>
      </c>
      <c r="C3538" t="s">
        <v>5082</v>
      </c>
      <c r="D3538">
        <v>71</v>
      </c>
      <c r="E3538" t="s">
        <v>1993</v>
      </c>
      <c r="F3538" t="s">
        <v>97</v>
      </c>
    </row>
    <row r="3539" spans="1:6" hidden="1">
      <c r="A3539">
        <v>3537</v>
      </c>
      <c r="B3539">
        <v>4260</v>
      </c>
      <c r="C3539" t="s">
        <v>5083</v>
      </c>
      <c r="D3539">
        <v>71</v>
      </c>
      <c r="E3539" t="s">
        <v>1978</v>
      </c>
      <c r="F3539" t="s">
        <v>97</v>
      </c>
    </row>
    <row r="3540" spans="1:6" hidden="1">
      <c r="A3540">
        <v>3538</v>
      </c>
      <c r="B3540">
        <v>4260</v>
      </c>
      <c r="C3540" t="s">
        <v>5084</v>
      </c>
      <c r="D3540">
        <v>71</v>
      </c>
      <c r="E3540" t="s">
        <v>1979</v>
      </c>
      <c r="F3540" t="s">
        <v>60</v>
      </c>
    </row>
    <row r="3541" spans="1:6" hidden="1">
      <c r="A3541">
        <v>3539</v>
      </c>
      <c r="B3541">
        <v>4260</v>
      </c>
      <c r="C3541" t="s">
        <v>5085</v>
      </c>
      <c r="D3541">
        <v>71</v>
      </c>
      <c r="E3541" t="s">
        <v>1979</v>
      </c>
      <c r="F3541" t="s">
        <v>2011</v>
      </c>
    </row>
    <row r="3542" spans="1:6" hidden="1">
      <c r="A3542">
        <v>3540</v>
      </c>
      <c r="B3542">
        <v>4260</v>
      </c>
      <c r="C3542" t="s">
        <v>5086</v>
      </c>
      <c r="D3542">
        <v>71</v>
      </c>
      <c r="E3542" t="s">
        <v>2001</v>
      </c>
      <c r="F3542" t="s">
        <v>135</v>
      </c>
    </row>
    <row r="3543" spans="1:6" hidden="1">
      <c r="A3543">
        <v>3541</v>
      </c>
      <c r="B3543">
        <v>4260</v>
      </c>
      <c r="C3543" t="s">
        <v>5087</v>
      </c>
      <c r="D3543">
        <v>71</v>
      </c>
      <c r="E3543" t="s">
        <v>1993</v>
      </c>
      <c r="F3543" t="s">
        <v>2000</v>
      </c>
    </row>
    <row r="3544" spans="1:6" hidden="1">
      <c r="A3544">
        <v>3542</v>
      </c>
      <c r="B3544">
        <v>4260</v>
      </c>
      <c r="C3544" t="s">
        <v>5088</v>
      </c>
      <c r="D3544">
        <v>71</v>
      </c>
      <c r="E3544" t="s">
        <v>1979</v>
      </c>
      <c r="F3544" t="s">
        <v>2168</v>
      </c>
    </row>
    <row r="3545" spans="1:6" hidden="1">
      <c r="A3545">
        <v>3543</v>
      </c>
      <c r="B3545">
        <v>4260</v>
      </c>
      <c r="C3545" t="s">
        <v>5089</v>
      </c>
      <c r="D3545">
        <v>71</v>
      </c>
      <c r="E3545" t="s">
        <v>1987</v>
      </c>
      <c r="F3545" t="s">
        <v>2120</v>
      </c>
    </row>
    <row r="3546" spans="1:6" hidden="1">
      <c r="A3546">
        <v>3544</v>
      </c>
      <c r="B3546">
        <v>4260</v>
      </c>
      <c r="C3546" t="s">
        <v>5090</v>
      </c>
      <c r="D3546">
        <v>71</v>
      </c>
      <c r="E3546" t="s">
        <v>1997</v>
      </c>
      <c r="F3546" t="s">
        <v>122</v>
      </c>
    </row>
    <row r="3547" spans="1:6" hidden="1">
      <c r="A3547">
        <v>3545</v>
      </c>
      <c r="B3547">
        <v>4260</v>
      </c>
      <c r="C3547" t="s">
        <v>5091</v>
      </c>
      <c r="D3547">
        <v>71</v>
      </c>
      <c r="E3547" t="s">
        <v>1985</v>
      </c>
      <c r="F3547" t="s">
        <v>2017</v>
      </c>
    </row>
    <row r="3548" spans="1:6" hidden="1">
      <c r="A3548">
        <v>3546</v>
      </c>
      <c r="B3548">
        <v>4260</v>
      </c>
      <c r="C3548" t="s">
        <v>5092</v>
      </c>
      <c r="D3548">
        <v>71</v>
      </c>
      <c r="E3548" t="s">
        <v>1983</v>
      </c>
      <c r="F3548" t="s">
        <v>70</v>
      </c>
    </row>
    <row r="3549" spans="1:6" hidden="1">
      <c r="A3549">
        <v>3547</v>
      </c>
      <c r="B3549">
        <v>4260</v>
      </c>
      <c r="C3549" t="s">
        <v>5093</v>
      </c>
      <c r="D3549">
        <v>71</v>
      </c>
      <c r="E3549" t="s">
        <v>1983</v>
      </c>
      <c r="F3549" t="s">
        <v>53</v>
      </c>
    </row>
    <row r="3550" spans="1:6">
      <c r="A3550">
        <v>3548</v>
      </c>
      <c r="B3550">
        <v>4260</v>
      </c>
      <c r="C3550" t="s">
        <v>5094</v>
      </c>
      <c r="D3550">
        <v>71</v>
      </c>
      <c r="E3550" t="s">
        <v>1988</v>
      </c>
      <c r="F3550" t="s">
        <v>2326</v>
      </c>
    </row>
    <row r="3551" spans="1:6" hidden="1">
      <c r="A3551">
        <v>3549</v>
      </c>
      <c r="B3551">
        <v>4260</v>
      </c>
      <c r="C3551" t="s">
        <v>5095</v>
      </c>
      <c r="D3551">
        <v>71</v>
      </c>
      <c r="E3551" t="s">
        <v>2001</v>
      </c>
      <c r="F3551" t="s">
        <v>2237</v>
      </c>
    </row>
    <row r="3552" spans="1:6" hidden="1">
      <c r="A3552">
        <v>3550</v>
      </c>
      <c r="B3552">
        <v>4260</v>
      </c>
      <c r="C3552" t="s">
        <v>5096</v>
      </c>
      <c r="D3552">
        <v>71</v>
      </c>
      <c r="E3552" t="s">
        <v>1987</v>
      </c>
      <c r="F3552" t="s">
        <v>138</v>
      </c>
    </row>
    <row r="3553" spans="1:6" hidden="1">
      <c r="A3553">
        <v>3551</v>
      </c>
      <c r="B3553">
        <v>4260</v>
      </c>
      <c r="C3553" t="s">
        <v>5097</v>
      </c>
      <c r="D3553">
        <v>71</v>
      </c>
      <c r="E3553" t="s">
        <v>1983</v>
      </c>
      <c r="F3553" t="s">
        <v>60</v>
      </c>
    </row>
    <row r="3554" spans="1:6" hidden="1">
      <c r="A3554">
        <v>3552</v>
      </c>
      <c r="B3554">
        <v>4260</v>
      </c>
      <c r="C3554" t="s">
        <v>5098</v>
      </c>
      <c r="D3554">
        <v>71</v>
      </c>
      <c r="E3554" t="s">
        <v>1983</v>
      </c>
      <c r="F3554" t="s">
        <v>122</v>
      </c>
    </row>
    <row r="3555" spans="1:6" hidden="1">
      <c r="A3555">
        <v>3553</v>
      </c>
      <c r="B3555">
        <v>4260</v>
      </c>
      <c r="C3555" t="s">
        <v>619</v>
      </c>
      <c r="D3555">
        <v>71</v>
      </c>
      <c r="E3555" t="s">
        <v>1983</v>
      </c>
      <c r="F3555" t="s">
        <v>60</v>
      </c>
    </row>
    <row r="3556" spans="1:6" hidden="1">
      <c r="A3556">
        <v>3554</v>
      </c>
      <c r="B3556">
        <v>4260</v>
      </c>
      <c r="C3556" t="s">
        <v>5099</v>
      </c>
      <c r="D3556">
        <v>71</v>
      </c>
      <c r="E3556" t="s">
        <v>1983</v>
      </c>
      <c r="F3556" t="s">
        <v>2093</v>
      </c>
    </row>
    <row r="3557" spans="1:6" hidden="1">
      <c r="A3557">
        <v>3555</v>
      </c>
      <c r="B3557">
        <v>4260</v>
      </c>
      <c r="C3557" t="s">
        <v>5100</v>
      </c>
      <c r="D3557">
        <v>71</v>
      </c>
      <c r="E3557" t="s">
        <v>2001</v>
      </c>
      <c r="F3557" t="s">
        <v>84</v>
      </c>
    </row>
    <row r="3558" spans="1:6" hidden="1">
      <c r="A3558">
        <v>3556</v>
      </c>
      <c r="B3558">
        <v>4260</v>
      </c>
      <c r="C3558" t="s">
        <v>5101</v>
      </c>
      <c r="D3558">
        <v>71</v>
      </c>
      <c r="E3558" t="s">
        <v>1983</v>
      </c>
      <c r="F3558" t="s">
        <v>2107</v>
      </c>
    </row>
    <row r="3559" spans="1:6" hidden="1">
      <c r="A3559">
        <v>3557</v>
      </c>
      <c r="B3559">
        <v>4260</v>
      </c>
      <c r="C3559" t="s">
        <v>1285</v>
      </c>
      <c r="D3559">
        <v>71</v>
      </c>
      <c r="E3559" t="s">
        <v>1991</v>
      </c>
      <c r="F3559" t="s">
        <v>115</v>
      </c>
    </row>
    <row r="3560" spans="1:6" hidden="1">
      <c r="A3560">
        <v>3558</v>
      </c>
      <c r="B3560">
        <v>4260</v>
      </c>
      <c r="C3560" t="s">
        <v>5102</v>
      </c>
      <c r="D3560">
        <v>71</v>
      </c>
      <c r="E3560" t="s">
        <v>1982</v>
      </c>
      <c r="F3560" t="s">
        <v>135</v>
      </c>
    </row>
    <row r="3561" spans="1:6" hidden="1">
      <c r="A3561">
        <v>3559</v>
      </c>
      <c r="B3561">
        <v>4260</v>
      </c>
      <c r="C3561" t="s">
        <v>5103</v>
      </c>
      <c r="D3561">
        <v>71</v>
      </c>
      <c r="E3561" t="s">
        <v>1979</v>
      </c>
      <c r="F3561" t="s">
        <v>122</v>
      </c>
    </row>
    <row r="3562" spans="1:6" hidden="1">
      <c r="A3562">
        <v>3560</v>
      </c>
      <c r="B3562">
        <v>4260</v>
      </c>
      <c r="C3562" t="s">
        <v>5104</v>
      </c>
      <c r="D3562">
        <v>71</v>
      </c>
      <c r="E3562" t="s">
        <v>1983</v>
      </c>
      <c r="F3562" t="s">
        <v>70</v>
      </c>
    </row>
    <row r="3563" spans="1:6" hidden="1">
      <c r="A3563">
        <v>3561</v>
      </c>
      <c r="B3563">
        <v>4260</v>
      </c>
      <c r="C3563" t="s">
        <v>5105</v>
      </c>
      <c r="D3563">
        <v>71</v>
      </c>
      <c r="E3563" t="s">
        <v>1983</v>
      </c>
      <c r="F3563" t="s">
        <v>2017</v>
      </c>
    </row>
    <row r="3564" spans="1:6" hidden="1">
      <c r="A3564">
        <v>3562</v>
      </c>
      <c r="B3564">
        <v>4260</v>
      </c>
      <c r="C3564" t="s">
        <v>5106</v>
      </c>
      <c r="D3564">
        <v>71</v>
      </c>
      <c r="E3564" t="s">
        <v>1983</v>
      </c>
      <c r="F3564" t="s">
        <v>53</v>
      </c>
    </row>
    <row r="3565" spans="1:6" hidden="1">
      <c r="A3565">
        <v>3563</v>
      </c>
      <c r="B3565">
        <v>4260</v>
      </c>
      <c r="C3565" t="s">
        <v>5107</v>
      </c>
      <c r="D3565">
        <v>71</v>
      </c>
      <c r="E3565" t="s">
        <v>1985</v>
      </c>
      <c r="F3565" t="s">
        <v>106</v>
      </c>
    </row>
    <row r="3566" spans="1:6" hidden="1">
      <c r="A3566">
        <v>3564</v>
      </c>
      <c r="B3566">
        <v>4260</v>
      </c>
      <c r="C3566" t="s">
        <v>5108</v>
      </c>
      <c r="D3566">
        <v>71</v>
      </c>
      <c r="E3566" t="s">
        <v>1978</v>
      </c>
      <c r="F3566" t="s">
        <v>106</v>
      </c>
    </row>
    <row r="3567" spans="1:6" hidden="1">
      <c r="A3567">
        <v>3565</v>
      </c>
      <c r="B3567">
        <v>4260</v>
      </c>
      <c r="C3567" t="s">
        <v>5109</v>
      </c>
      <c r="D3567">
        <v>71</v>
      </c>
      <c r="E3567" t="s">
        <v>1988</v>
      </c>
      <c r="F3567" t="s">
        <v>133</v>
      </c>
    </row>
    <row r="3568" spans="1:6" hidden="1">
      <c r="A3568">
        <v>3566</v>
      </c>
      <c r="B3568">
        <v>4260</v>
      </c>
      <c r="C3568" t="s">
        <v>5110</v>
      </c>
      <c r="D3568">
        <v>71</v>
      </c>
      <c r="E3568" t="s">
        <v>1985</v>
      </c>
      <c r="F3568" t="s">
        <v>5111</v>
      </c>
    </row>
    <row r="3569" spans="1:6" hidden="1">
      <c r="A3569">
        <v>3567</v>
      </c>
      <c r="B3569">
        <v>4260</v>
      </c>
      <c r="C3569" t="s">
        <v>639</v>
      </c>
      <c r="D3569">
        <v>71</v>
      </c>
      <c r="E3569" t="s">
        <v>1978</v>
      </c>
      <c r="F3569" t="s">
        <v>135</v>
      </c>
    </row>
    <row r="3570" spans="1:6" hidden="1">
      <c r="A3570">
        <v>3568</v>
      </c>
      <c r="B3570">
        <v>4260</v>
      </c>
      <c r="C3570" t="s">
        <v>5112</v>
      </c>
      <c r="D3570">
        <v>71</v>
      </c>
      <c r="E3570" t="s">
        <v>1979</v>
      </c>
      <c r="F3570" t="s">
        <v>70</v>
      </c>
    </row>
    <row r="3571" spans="1:6" hidden="1">
      <c r="A3571">
        <v>3569</v>
      </c>
      <c r="B3571">
        <v>4260</v>
      </c>
      <c r="C3571" t="s">
        <v>5113</v>
      </c>
      <c r="D3571">
        <v>71</v>
      </c>
      <c r="E3571" t="s">
        <v>1983</v>
      </c>
      <c r="F3571" t="s">
        <v>135</v>
      </c>
    </row>
    <row r="3572" spans="1:6" hidden="1">
      <c r="A3572">
        <v>3570</v>
      </c>
      <c r="B3572">
        <v>4260</v>
      </c>
      <c r="C3572" t="s">
        <v>5114</v>
      </c>
      <c r="D3572">
        <v>71</v>
      </c>
      <c r="E3572" t="s">
        <v>1985</v>
      </c>
      <c r="F3572" t="s">
        <v>2120</v>
      </c>
    </row>
    <row r="3573" spans="1:6" hidden="1">
      <c r="A3573">
        <v>3571</v>
      </c>
      <c r="B3573">
        <v>4260</v>
      </c>
      <c r="C3573" t="s">
        <v>5115</v>
      </c>
      <c r="D3573">
        <v>71</v>
      </c>
      <c r="E3573" t="s">
        <v>1983</v>
      </c>
      <c r="F3573" t="s">
        <v>84</v>
      </c>
    </row>
    <row r="3574" spans="1:6" hidden="1">
      <c r="A3574">
        <v>3572</v>
      </c>
      <c r="B3574">
        <v>4260</v>
      </c>
      <c r="C3574" t="s">
        <v>5116</v>
      </c>
      <c r="D3574">
        <v>71</v>
      </c>
      <c r="E3574" t="s">
        <v>1997</v>
      </c>
      <c r="F3574" t="s">
        <v>135</v>
      </c>
    </row>
    <row r="3575" spans="1:6" hidden="1">
      <c r="A3575">
        <v>3573</v>
      </c>
      <c r="B3575">
        <v>4260</v>
      </c>
      <c r="C3575" t="s">
        <v>5117</v>
      </c>
      <c r="D3575">
        <v>71</v>
      </c>
      <c r="E3575" t="s">
        <v>1988</v>
      </c>
      <c r="F3575" t="s">
        <v>2029</v>
      </c>
    </row>
    <row r="3576" spans="1:6" hidden="1">
      <c r="A3576">
        <v>3574</v>
      </c>
      <c r="B3576">
        <v>4260</v>
      </c>
      <c r="C3576" t="s">
        <v>5118</v>
      </c>
      <c r="D3576">
        <v>71</v>
      </c>
      <c r="E3576" t="s">
        <v>1983</v>
      </c>
      <c r="F3576" t="s">
        <v>2971</v>
      </c>
    </row>
    <row r="3577" spans="1:6" hidden="1">
      <c r="A3577">
        <v>3575</v>
      </c>
      <c r="B3577">
        <v>4260</v>
      </c>
      <c r="C3577" t="s">
        <v>5119</v>
      </c>
      <c r="D3577">
        <v>71</v>
      </c>
      <c r="E3577" t="s">
        <v>1983</v>
      </c>
      <c r="F3577" t="s">
        <v>115</v>
      </c>
    </row>
    <row r="3578" spans="1:6" hidden="1">
      <c r="A3578">
        <v>3576</v>
      </c>
      <c r="B3578">
        <v>4260</v>
      </c>
      <c r="C3578" t="s">
        <v>5120</v>
      </c>
      <c r="D3578">
        <v>71</v>
      </c>
      <c r="E3578" t="s">
        <v>1982</v>
      </c>
      <c r="F3578" t="s">
        <v>135</v>
      </c>
    </row>
    <row r="3579" spans="1:6" hidden="1">
      <c r="A3579">
        <v>3577</v>
      </c>
      <c r="B3579">
        <v>4260</v>
      </c>
      <c r="C3579" t="s">
        <v>5121</v>
      </c>
      <c r="D3579">
        <v>71</v>
      </c>
      <c r="E3579" t="s">
        <v>1979</v>
      </c>
      <c r="F3579" t="s">
        <v>2029</v>
      </c>
    </row>
    <row r="3580" spans="1:6" hidden="1">
      <c r="A3580">
        <v>3578</v>
      </c>
      <c r="B3580">
        <v>4260</v>
      </c>
      <c r="C3580" t="s">
        <v>5122</v>
      </c>
      <c r="D3580">
        <v>71</v>
      </c>
      <c r="E3580" t="s">
        <v>1997</v>
      </c>
      <c r="F3580" t="s">
        <v>77</v>
      </c>
    </row>
    <row r="3581" spans="1:6" hidden="1">
      <c r="A3581">
        <v>3579</v>
      </c>
      <c r="B3581">
        <v>4260</v>
      </c>
      <c r="C3581" t="s">
        <v>5123</v>
      </c>
      <c r="D3581">
        <v>71</v>
      </c>
      <c r="E3581" t="s">
        <v>1978</v>
      </c>
      <c r="F3581" t="s">
        <v>2000</v>
      </c>
    </row>
    <row r="3582" spans="1:6" hidden="1">
      <c r="A3582">
        <v>3580</v>
      </c>
      <c r="B3582">
        <v>4260</v>
      </c>
      <c r="C3582" t="s">
        <v>5124</v>
      </c>
      <c r="D3582">
        <v>71</v>
      </c>
      <c r="E3582" t="s">
        <v>2009</v>
      </c>
      <c r="F3582" t="s">
        <v>2000</v>
      </c>
    </row>
    <row r="3583" spans="1:6" hidden="1">
      <c r="A3583">
        <v>3581</v>
      </c>
      <c r="B3583">
        <v>4260</v>
      </c>
      <c r="C3583" t="s">
        <v>5125</v>
      </c>
      <c r="D3583">
        <v>71</v>
      </c>
      <c r="E3583" t="s">
        <v>1988</v>
      </c>
      <c r="F3583" t="s">
        <v>3991</v>
      </c>
    </row>
    <row r="3584" spans="1:6" hidden="1">
      <c r="A3584">
        <v>3582</v>
      </c>
      <c r="B3584">
        <v>4260</v>
      </c>
      <c r="C3584" t="s">
        <v>5126</v>
      </c>
      <c r="D3584">
        <v>71</v>
      </c>
      <c r="E3584" t="s">
        <v>1985</v>
      </c>
      <c r="F3584" t="s">
        <v>2000</v>
      </c>
    </row>
    <row r="3585" spans="1:6" hidden="1">
      <c r="A3585">
        <v>3583</v>
      </c>
      <c r="B3585">
        <v>4260</v>
      </c>
      <c r="C3585" t="s">
        <v>5127</v>
      </c>
      <c r="D3585">
        <v>71</v>
      </c>
      <c r="E3585" t="s">
        <v>1993</v>
      </c>
      <c r="F3585" t="s">
        <v>60</v>
      </c>
    </row>
    <row r="3586" spans="1:6" hidden="1">
      <c r="A3586">
        <v>3584</v>
      </c>
      <c r="B3586">
        <v>4260</v>
      </c>
      <c r="C3586" t="s">
        <v>5128</v>
      </c>
      <c r="D3586">
        <v>71</v>
      </c>
      <c r="E3586" t="s">
        <v>1982</v>
      </c>
      <c r="F3586" t="s">
        <v>53</v>
      </c>
    </row>
    <row r="3587" spans="1:6" hidden="1">
      <c r="A3587">
        <v>3585</v>
      </c>
      <c r="B3587">
        <v>4260</v>
      </c>
      <c r="C3587" t="s">
        <v>5129</v>
      </c>
      <c r="D3587">
        <v>71</v>
      </c>
      <c r="E3587" t="s">
        <v>1978</v>
      </c>
      <c r="F3587" t="s">
        <v>84</v>
      </c>
    </row>
    <row r="3588" spans="1:6" hidden="1">
      <c r="A3588">
        <v>3586</v>
      </c>
      <c r="B3588">
        <v>4260</v>
      </c>
      <c r="C3588" t="s">
        <v>5130</v>
      </c>
      <c r="D3588">
        <v>71</v>
      </c>
      <c r="E3588" t="s">
        <v>1983</v>
      </c>
      <c r="F3588" t="s">
        <v>2500</v>
      </c>
    </row>
    <row r="3589" spans="1:6" hidden="1">
      <c r="A3589">
        <v>3587</v>
      </c>
      <c r="B3589">
        <v>4260</v>
      </c>
      <c r="C3589" t="s">
        <v>5131</v>
      </c>
      <c r="D3589">
        <v>71</v>
      </c>
      <c r="E3589" t="s">
        <v>1993</v>
      </c>
      <c r="F3589" t="s">
        <v>82</v>
      </c>
    </row>
    <row r="3590" spans="1:6" hidden="1">
      <c r="A3590">
        <v>3588</v>
      </c>
      <c r="B3590">
        <v>4260</v>
      </c>
      <c r="C3590" t="s">
        <v>5132</v>
      </c>
      <c r="D3590">
        <v>71</v>
      </c>
      <c r="E3590" t="s">
        <v>1979</v>
      </c>
      <c r="F3590" t="s">
        <v>2093</v>
      </c>
    </row>
    <row r="3591" spans="1:6" hidden="1">
      <c r="A3591">
        <v>3589</v>
      </c>
      <c r="B3591">
        <v>4260</v>
      </c>
      <c r="C3591" t="s">
        <v>5133</v>
      </c>
      <c r="D3591">
        <v>71</v>
      </c>
      <c r="E3591" t="s">
        <v>1997</v>
      </c>
      <c r="F3591" t="s">
        <v>2831</v>
      </c>
    </row>
    <row r="3592" spans="1:6" hidden="1">
      <c r="A3592">
        <v>3590</v>
      </c>
      <c r="B3592">
        <v>4260</v>
      </c>
      <c r="C3592" t="s">
        <v>5134</v>
      </c>
      <c r="D3592">
        <v>71</v>
      </c>
      <c r="E3592" t="s">
        <v>1993</v>
      </c>
      <c r="F3592" t="s">
        <v>2192</v>
      </c>
    </row>
    <row r="3593" spans="1:6" hidden="1">
      <c r="A3593">
        <v>3591</v>
      </c>
      <c r="B3593">
        <v>4260</v>
      </c>
      <c r="C3593" t="s">
        <v>5135</v>
      </c>
      <c r="D3593">
        <v>71</v>
      </c>
      <c r="E3593" t="s">
        <v>1978</v>
      </c>
      <c r="F3593" t="s">
        <v>117</v>
      </c>
    </row>
    <row r="3594" spans="1:6" hidden="1">
      <c r="A3594">
        <v>3592</v>
      </c>
      <c r="B3594">
        <v>4260</v>
      </c>
      <c r="C3594" t="s">
        <v>5136</v>
      </c>
      <c r="D3594">
        <v>71</v>
      </c>
      <c r="E3594" t="s">
        <v>2009</v>
      </c>
      <c r="F3594" t="s">
        <v>2831</v>
      </c>
    </row>
    <row r="3595" spans="1:6" hidden="1">
      <c r="A3595">
        <v>3593</v>
      </c>
      <c r="B3595">
        <v>4260</v>
      </c>
      <c r="C3595" t="s">
        <v>5137</v>
      </c>
      <c r="D3595">
        <v>71</v>
      </c>
      <c r="E3595" t="s">
        <v>1978</v>
      </c>
      <c r="F3595" t="s">
        <v>84</v>
      </c>
    </row>
    <row r="3596" spans="1:6" hidden="1">
      <c r="A3596">
        <v>3594</v>
      </c>
      <c r="B3596">
        <v>4260</v>
      </c>
      <c r="C3596" t="s">
        <v>5138</v>
      </c>
      <c r="D3596">
        <v>71</v>
      </c>
      <c r="E3596" t="s">
        <v>1983</v>
      </c>
      <c r="F3596" t="s">
        <v>4287</v>
      </c>
    </row>
    <row r="3597" spans="1:6" hidden="1">
      <c r="A3597">
        <v>3595</v>
      </c>
      <c r="B3597">
        <v>4260</v>
      </c>
      <c r="C3597" t="s">
        <v>5139</v>
      </c>
      <c r="D3597">
        <v>71</v>
      </c>
      <c r="E3597" t="s">
        <v>1978</v>
      </c>
      <c r="F3597" t="s">
        <v>115</v>
      </c>
    </row>
    <row r="3598" spans="1:6" hidden="1">
      <c r="A3598">
        <v>3596</v>
      </c>
      <c r="B3598">
        <v>4260</v>
      </c>
      <c r="C3598" t="s">
        <v>5140</v>
      </c>
      <c r="D3598">
        <v>71</v>
      </c>
      <c r="E3598" t="s">
        <v>1993</v>
      </c>
      <c r="F3598" t="s">
        <v>2029</v>
      </c>
    </row>
    <row r="3599" spans="1:6" hidden="1">
      <c r="A3599">
        <v>3597</v>
      </c>
      <c r="B3599">
        <v>4260</v>
      </c>
      <c r="C3599" t="s">
        <v>5141</v>
      </c>
      <c r="D3599">
        <v>71</v>
      </c>
      <c r="E3599" t="s">
        <v>1983</v>
      </c>
      <c r="F3599" t="s">
        <v>88</v>
      </c>
    </row>
    <row r="3600" spans="1:6" hidden="1">
      <c r="A3600">
        <v>3598</v>
      </c>
      <c r="B3600">
        <v>4260</v>
      </c>
      <c r="C3600" t="s">
        <v>5142</v>
      </c>
      <c r="D3600">
        <v>71</v>
      </c>
      <c r="E3600" t="s">
        <v>1983</v>
      </c>
      <c r="F3600" t="s">
        <v>2192</v>
      </c>
    </row>
    <row r="3601" spans="1:6" hidden="1">
      <c r="A3601">
        <v>3599</v>
      </c>
      <c r="B3601">
        <v>4260</v>
      </c>
      <c r="C3601" t="s">
        <v>5143</v>
      </c>
      <c r="D3601">
        <v>71</v>
      </c>
      <c r="E3601" t="s">
        <v>1985</v>
      </c>
      <c r="F3601" t="s">
        <v>115</v>
      </c>
    </row>
    <row r="3602" spans="1:6" hidden="1">
      <c r="A3602">
        <v>3600</v>
      </c>
      <c r="B3602">
        <v>4260</v>
      </c>
      <c r="C3602" t="s">
        <v>5144</v>
      </c>
      <c r="D3602">
        <v>71</v>
      </c>
      <c r="E3602" t="s">
        <v>1983</v>
      </c>
      <c r="F3602" t="s">
        <v>56</v>
      </c>
    </row>
    <row r="3603" spans="1:6" hidden="1">
      <c r="A3603">
        <v>3601</v>
      </c>
      <c r="B3603">
        <v>4260</v>
      </c>
      <c r="C3603" t="s">
        <v>1133</v>
      </c>
      <c r="D3603">
        <v>71</v>
      </c>
      <c r="E3603" t="s">
        <v>1993</v>
      </c>
      <c r="F3603" t="s">
        <v>102</v>
      </c>
    </row>
    <row r="3604" spans="1:6" hidden="1">
      <c r="A3604">
        <v>3602</v>
      </c>
      <c r="B3604">
        <v>4260</v>
      </c>
      <c r="C3604" t="s">
        <v>733</v>
      </c>
      <c r="D3604">
        <v>71</v>
      </c>
      <c r="E3604" t="s">
        <v>1983</v>
      </c>
      <c r="F3604" t="s">
        <v>2045</v>
      </c>
    </row>
    <row r="3605" spans="1:6" hidden="1">
      <c r="A3605">
        <v>3603</v>
      </c>
      <c r="B3605">
        <v>4260</v>
      </c>
      <c r="C3605" t="s">
        <v>5145</v>
      </c>
      <c r="D3605">
        <v>71</v>
      </c>
      <c r="E3605" t="s">
        <v>1993</v>
      </c>
      <c r="F3605" t="s">
        <v>2045</v>
      </c>
    </row>
    <row r="3606" spans="1:6" hidden="1">
      <c r="A3606">
        <v>3604</v>
      </c>
      <c r="B3606">
        <v>4260</v>
      </c>
      <c r="C3606" t="s">
        <v>5146</v>
      </c>
      <c r="D3606">
        <v>71</v>
      </c>
      <c r="E3606" t="s">
        <v>2009</v>
      </c>
      <c r="F3606" t="s">
        <v>2192</v>
      </c>
    </row>
    <row r="3607" spans="1:6" hidden="1">
      <c r="A3607">
        <v>3605</v>
      </c>
      <c r="B3607">
        <v>4260</v>
      </c>
      <c r="C3607" t="s">
        <v>5147</v>
      </c>
      <c r="D3607">
        <v>71</v>
      </c>
      <c r="E3607" t="s">
        <v>1988</v>
      </c>
      <c r="F3607" t="s">
        <v>2017</v>
      </c>
    </row>
    <row r="3608" spans="1:6" hidden="1">
      <c r="A3608">
        <v>3606</v>
      </c>
      <c r="B3608">
        <v>4260</v>
      </c>
      <c r="C3608" t="s">
        <v>5148</v>
      </c>
      <c r="D3608">
        <v>71</v>
      </c>
      <c r="E3608" t="s">
        <v>1979</v>
      </c>
      <c r="F3608" t="s">
        <v>2045</v>
      </c>
    </row>
    <row r="3609" spans="1:6" hidden="1">
      <c r="A3609">
        <v>3607</v>
      </c>
      <c r="B3609">
        <v>4260</v>
      </c>
      <c r="C3609" t="s">
        <v>5149</v>
      </c>
      <c r="D3609">
        <v>71</v>
      </c>
      <c r="E3609" t="s">
        <v>1978</v>
      </c>
      <c r="F3609" t="s">
        <v>70</v>
      </c>
    </row>
    <row r="3610" spans="1:6" hidden="1">
      <c r="A3610">
        <v>3608</v>
      </c>
      <c r="B3610">
        <v>4260</v>
      </c>
      <c r="C3610" t="s">
        <v>5150</v>
      </c>
      <c r="D3610">
        <v>71</v>
      </c>
      <c r="E3610" t="s">
        <v>1979</v>
      </c>
      <c r="F3610" t="s">
        <v>70</v>
      </c>
    </row>
    <row r="3611" spans="1:6" hidden="1">
      <c r="A3611">
        <v>3609</v>
      </c>
      <c r="B3611">
        <v>4260</v>
      </c>
      <c r="C3611" t="s">
        <v>1439</v>
      </c>
      <c r="D3611">
        <v>71</v>
      </c>
      <c r="E3611" t="s">
        <v>1982</v>
      </c>
      <c r="F3611" t="s">
        <v>2261</v>
      </c>
    </row>
    <row r="3612" spans="1:6" hidden="1">
      <c r="A3612">
        <v>3610</v>
      </c>
      <c r="B3612">
        <v>4260</v>
      </c>
      <c r="C3612" t="s">
        <v>5151</v>
      </c>
      <c r="D3612">
        <v>71</v>
      </c>
      <c r="E3612" t="s">
        <v>1985</v>
      </c>
      <c r="F3612" t="s">
        <v>2000</v>
      </c>
    </row>
    <row r="3613" spans="1:6" hidden="1">
      <c r="A3613">
        <v>3611</v>
      </c>
      <c r="B3613">
        <v>4260</v>
      </c>
      <c r="C3613" t="s">
        <v>5152</v>
      </c>
      <c r="D3613">
        <v>71</v>
      </c>
      <c r="E3613" t="s">
        <v>1982</v>
      </c>
      <c r="F3613" t="s">
        <v>70</v>
      </c>
    </row>
    <row r="3614" spans="1:6" hidden="1">
      <c r="A3614">
        <v>3612</v>
      </c>
      <c r="B3614">
        <v>4260</v>
      </c>
      <c r="C3614" t="s">
        <v>5153</v>
      </c>
      <c r="D3614">
        <v>71</v>
      </c>
      <c r="E3614" t="s">
        <v>1993</v>
      </c>
      <c r="F3614" t="s">
        <v>70</v>
      </c>
    </row>
    <row r="3615" spans="1:6" hidden="1">
      <c r="A3615">
        <v>3613</v>
      </c>
      <c r="B3615">
        <v>4260</v>
      </c>
      <c r="C3615" t="s">
        <v>5154</v>
      </c>
      <c r="D3615">
        <v>71</v>
      </c>
      <c r="E3615" t="s">
        <v>1997</v>
      </c>
      <c r="F3615" t="s">
        <v>2838</v>
      </c>
    </row>
    <row r="3616" spans="1:6" hidden="1">
      <c r="A3616">
        <v>3614</v>
      </c>
      <c r="B3616">
        <v>4260</v>
      </c>
      <c r="C3616" t="s">
        <v>5155</v>
      </c>
      <c r="D3616">
        <v>71</v>
      </c>
      <c r="E3616" t="s">
        <v>1983</v>
      </c>
      <c r="F3616" t="s">
        <v>70</v>
      </c>
    </row>
    <row r="3617" spans="1:6" hidden="1">
      <c r="A3617">
        <v>3615</v>
      </c>
      <c r="B3617">
        <v>4260</v>
      </c>
      <c r="C3617" t="s">
        <v>5156</v>
      </c>
      <c r="D3617">
        <v>71</v>
      </c>
      <c r="E3617" t="s">
        <v>1997</v>
      </c>
      <c r="F3617" t="s">
        <v>2045</v>
      </c>
    </row>
    <row r="3618" spans="1:6" hidden="1">
      <c r="A3618">
        <v>3616</v>
      </c>
      <c r="B3618">
        <v>4260</v>
      </c>
      <c r="C3618" t="s">
        <v>5157</v>
      </c>
      <c r="D3618">
        <v>71</v>
      </c>
      <c r="E3618" t="s">
        <v>1979</v>
      </c>
      <c r="F3618" t="s">
        <v>2029</v>
      </c>
    </row>
    <row r="3619" spans="1:6" hidden="1">
      <c r="A3619">
        <v>3617</v>
      </c>
      <c r="B3619">
        <v>4260</v>
      </c>
      <c r="C3619" t="s">
        <v>5158</v>
      </c>
      <c r="D3619">
        <v>71</v>
      </c>
      <c r="E3619" t="s">
        <v>2001</v>
      </c>
      <c r="F3619" t="s">
        <v>2029</v>
      </c>
    </row>
    <row r="3620" spans="1:6" hidden="1">
      <c r="A3620">
        <v>3618</v>
      </c>
      <c r="B3620">
        <v>4260</v>
      </c>
      <c r="C3620" t="s">
        <v>5159</v>
      </c>
      <c r="D3620">
        <v>71</v>
      </c>
      <c r="E3620" t="s">
        <v>1982</v>
      </c>
      <c r="F3620" t="s">
        <v>115</v>
      </c>
    </row>
    <row r="3621" spans="1:6" hidden="1">
      <c r="A3621">
        <v>3619</v>
      </c>
      <c r="B3621">
        <v>4260</v>
      </c>
      <c r="C3621" t="s">
        <v>5160</v>
      </c>
      <c r="D3621">
        <v>71</v>
      </c>
      <c r="E3621" t="s">
        <v>1997</v>
      </c>
      <c r="F3621" t="s">
        <v>70</v>
      </c>
    </row>
    <row r="3622" spans="1:6" hidden="1">
      <c r="A3622">
        <v>3620</v>
      </c>
      <c r="B3622">
        <v>4260</v>
      </c>
      <c r="C3622" t="s">
        <v>5161</v>
      </c>
      <c r="D3622">
        <v>71</v>
      </c>
      <c r="E3622" t="s">
        <v>1993</v>
      </c>
      <c r="F3622" t="s">
        <v>2029</v>
      </c>
    </row>
    <row r="3623" spans="1:6" hidden="1">
      <c r="A3623">
        <v>3621</v>
      </c>
      <c r="B3623">
        <v>4260</v>
      </c>
      <c r="C3623" t="s">
        <v>5162</v>
      </c>
      <c r="D3623">
        <v>71</v>
      </c>
      <c r="E3623" t="s">
        <v>1979</v>
      </c>
      <c r="F3623" t="s">
        <v>70</v>
      </c>
    </row>
    <row r="3624" spans="1:6" hidden="1">
      <c r="A3624">
        <v>3622</v>
      </c>
      <c r="B3624">
        <v>4260</v>
      </c>
      <c r="C3624" t="s">
        <v>5163</v>
      </c>
      <c r="D3624">
        <v>71</v>
      </c>
      <c r="E3624" t="s">
        <v>1983</v>
      </c>
      <c r="F3624" t="s">
        <v>117</v>
      </c>
    </row>
    <row r="3625" spans="1:6" hidden="1">
      <c r="A3625">
        <v>3623</v>
      </c>
      <c r="B3625">
        <v>4260</v>
      </c>
      <c r="C3625" t="s">
        <v>5164</v>
      </c>
      <c r="D3625">
        <v>71</v>
      </c>
      <c r="E3625" t="s">
        <v>1985</v>
      </c>
      <c r="F3625" t="s">
        <v>2071</v>
      </c>
    </row>
    <row r="3626" spans="1:6" hidden="1">
      <c r="A3626">
        <v>3624</v>
      </c>
      <c r="B3626">
        <v>4260</v>
      </c>
      <c r="C3626" t="s">
        <v>5165</v>
      </c>
      <c r="D3626">
        <v>71</v>
      </c>
      <c r="E3626" t="s">
        <v>1982</v>
      </c>
      <c r="F3626" t="s">
        <v>2237</v>
      </c>
    </row>
    <row r="3627" spans="1:6" hidden="1">
      <c r="A3627">
        <v>3625</v>
      </c>
      <c r="B3627">
        <v>4260</v>
      </c>
      <c r="C3627" t="s">
        <v>5166</v>
      </c>
      <c r="D3627">
        <v>71</v>
      </c>
      <c r="E3627" t="s">
        <v>1985</v>
      </c>
      <c r="F3627" t="s">
        <v>75</v>
      </c>
    </row>
    <row r="3628" spans="1:6" hidden="1">
      <c r="A3628">
        <v>3626</v>
      </c>
      <c r="B3628">
        <v>4260</v>
      </c>
      <c r="C3628" t="s">
        <v>5167</v>
      </c>
      <c r="D3628">
        <v>71</v>
      </c>
      <c r="E3628" t="s">
        <v>1978</v>
      </c>
      <c r="F3628" t="s">
        <v>2017</v>
      </c>
    </row>
    <row r="3629" spans="1:6" hidden="1">
      <c r="A3629">
        <v>3627</v>
      </c>
      <c r="B3629">
        <v>4260</v>
      </c>
      <c r="C3629" t="s">
        <v>5168</v>
      </c>
      <c r="D3629">
        <v>71</v>
      </c>
      <c r="E3629" t="s">
        <v>1982</v>
      </c>
      <c r="F3629" t="s">
        <v>117</v>
      </c>
    </row>
    <row r="3630" spans="1:6" hidden="1">
      <c r="A3630">
        <v>3628</v>
      </c>
      <c r="B3630">
        <v>4260</v>
      </c>
      <c r="C3630" t="s">
        <v>5169</v>
      </c>
      <c r="D3630">
        <v>71</v>
      </c>
      <c r="E3630" t="s">
        <v>1978</v>
      </c>
      <c r="F3630" t="s">
        <v>75</v>
      </c>
    </row>
    <row r="3631" spans="1:6" hidden="1">
      <c r="A3631">
        <v>3629</v>
      </c>
      <c r="B3631">
        <v>4260</v>
      </c>
      <c r="C3631" t="s">
        <v>5170</v>
      </c>
      <c r="D3631">
        <v>71</v>
      </c>
      <c r="E3631" t="s">
        <v>1993</v>
      </c>
      <c r="F3631" t="s">
        <v>2071</v>
      </c>
    </row>
    <row r="3632" spans="1:6" hidden="1">
      <c r="A3632">
        <v>3630</v>
      </c>
      <c r="B3632">
        <v>4260</v>
      </c>
      <c r="C3632" t="s">
        <v>5171</v>
      </c>
      <c r="D3632">
        <v>71</v>
      </c>
      <c r="E3632" t="s">
        <v>1985</v>
      </c>
      <c r="F3632" t="s">
        <v>106</v>
      </c>
    </row>
    <row r="3633" spans="1:6" hidden="1">
      <c r="A3633">
        <v>3631</v>
      </c>
      <c r="B3633">
        <v>4260</v>
      </c>
      <c r="C3633" t="s">
        <v>5172</v>
      </c>
      <c r="D3633">
        <v>71</v>
      </c>
      <c r="E3633" t="s">
        <v>1982</v>
      </c>
      <c r="F3633" t="s">
        <v>70</v>
      </c>
    </row>
    <row r="3634" spans="1:6" hidden="1">
      <c r="A3634">
        <v>3632</v>
      </c>
      <c r="B3634">
        <v>4260</v>
      </c>
      <c r="C3634" t="s">
        <v>5173</v>
      </c>
      <c r="D3634">
        <v>71</v>
      </c>
      <c r="E3634" t="s">
        <v>1993</v>
      </c>
      <c r="F3634" t="s">
        <v>2045</v>
      </c>
    </row>
    <row r="3635" spans="1:6" hidden="1">
      <c r="A3635">
        <v>3633</v>
      </c>
      <c r="B3635">
        <v>4260</v>
      </c>
      <c r="C3635" t="s">
        <v>5174</v>
      </c>
      <c r="D3635">
        <v>71</v>
      </c>
      <c r="E3635" t="s">
        <v>1978</v>
      </c>
      <c r="F3635" t="s">
        <v>106</v>
      </c>
    </row>
    <row r="3636" spans="1:6" hidden="1">
      <c r="A3636">
        <v>3634</v>
      </c>
      <c r="B3636">
        <v>4260</v>
      </c>
      <c r="C3636" t="s">
        <v>5175</v>
      </c>
      <c r="D3636">
        <v>71</v>
      </c>
      <c r="E3636" t="s">
        <v>1988</v>
      </c>
      <c r="F3636" t="s">
        <v>2314</v>
      </c>
    </row>
    <row r="3637" spans="1:6" hidden="1">
      <c r="A3637">
        <v>3635</v>
      </c>
      <c r="B3637">
        <v>4260</v>
      </c>
      <c r="C3637" t="s">
        <v>5176</v>
      </c>
      <c r="D3637">
        <v>71</v>
      </c>
      <c r="E3637" t="s">
        <v>2009</v>
      </c>
      <c r="F3637" t="s">
        <v>84</v>
      </c>
    </row>
    <row r="3638" spans="1:6" hidden="1">
      <c r="A3638">
        <v>3636</v>
      </c>
      <c r="B3638">
        <v>4260</v>
      </c>
      <c r="C3638" t="s">
        <v>435</v>
      </c>
      <c r="D3638">
        <v>71</v>
      </c>
      <c r="E3638" t="s">
        <v>1985</v>
      </c>
      <c r="F3638" t="s">
        <v>43</v>
      </c>
    </row>
    <row r="3639" spans="1:6" hidden="1">
      <c r="A3639">
        <v>3637</v>
      </c>
      <c r="B3639">
        <v>4260</v>
      </c>
      <c r="C3639" t="s">
        <v>5177</v>
      </c>
      <c r="D3639">
        <v>71</v>
      </c>
      <c r="E3639" t="s">
        <v>1983</v>
      </c>
      <c r="F3639" t="s">
        <v>117</v>
      </c>
    </row>
    <row r="3640" spans="1:6" hidden="1">
      <c r="A3640">
        <v>3638</v>
      </c>
      <c r="B3640">
        <v>4260</v>
      </c>
      <c r="C3640" t="s">
        <v>5178</v>
      </c>
      <c r="D3640">
        <v>71</v>
      </c>
      <c r="E3640" t="s">
        <v>1978</v>
      </c>
      <c r="F3640" t="s">
        <v>75</v>
      </c>
    </row>
    <row r="3641" spans="1:6" hidden="1">
      <c r="A3641">
        <v>2650</v>
      </c>
      <c r="B3641">
        <v>2882</v>
      </c>
      <c r="C3641" t="s">
        <v>5179</v>
      </c>
      <c r="D3641">
        <v>73</v>
      </c>
      <c r="E3641" t="s">
        <v>1979</v>
      </c>
      <c r="F3641" t="s">
        <v>51</v>
      </c>
    </row>
    <row r="3642" spans="1:6" hidden="1">
      <c r="A3642">
        <v>6895</v>
      </c>
      <c r="B3642">
        <v>7937</v>
      </c>
      <c r="C3642" t="s">
        <v>5180</v>
      </c>
      <c r="D3642">
        <v>67</v>
      </c>
      <c r="E3642" t="s">
        <v>1978</v>
      </c>
      <c r="F3642" t="s">
        <v>51</v>
      </c>
    </row>
    <row r="3643" spans="1:6" hidden="1">
      <c r="A3643">
        <v>3641</v>
      </c>
      <c r="B3643">
        <v>4260</v>
      </c>
      <c r="C3643" t="s">
        <v>5181</v>
      </c>
      <c r="D3643">
        <v>71</v>
      </c>
      <c r="E3643" t="s">
        <v>1993</v>
      </c>
      <c r="F3643" t="s">
        <v>2029</v>
      </c>
    </row>
    <row r="3644" spans="1:6" hidden="1">
      <c r="A3644">
        <v>3642</v>
      </c>
      <c r="B3644">
        <v>4260</v>
      </c>
      <c r="C3644" t="s">
        <v>5182</v>
      </c>
      <c r="D3644">
        <v>71</v>
      </c>
      <c r="E3644" t="s">
        <v>1988</v>
      </c>
      <c r="F3644" t="s">
        <v>106</v>
      </c>
    </row>
    <row r="3645" spans="1:6" hidden="1">
      <c r="A3645">
        <v>3643</v>
      </c>
      <c r="B3645">
        <v>4260</v>
      </c>
      <c r="C3645" t="s">
        <v>5183</v>
      </c>
      <c r="D3645">
        <v>71</v>
      </c>
      <c r="E3645" t="s">
        <v>1988</v>
      </c>
      <c r="F3645" t="s">
        <v>70</v>
      </c>
    </row>
    <row r="3646" spans="1:6" hidden="1">
      <c r="A3646">
        <v>3644</v>
      </c>
      <c r="B3646">
        <v>4260</v>
      </c>
      <c r="C3646" t="s">
        <v>5184</v>
      </c>
      <c r="D3646">
        <v>71</v>
      </c>
      <c r="E3646" t="s">
        <v>1983</v>
      </c>
      <c r="F3646" t="s">
        <v>70</v>
      </c>
    </row>
    <row r="3647" spans="1:6" hidden="1">
      <c r="A3647">
        <v>3645</v>
      </c>
      <c r="B3647">
        <v>4260</v>
      </c>
      <c r="C3647" t="s">
        <v>5185</v>
      </c>
      <c r="D3647">
        <v>71</v>
      </c>
      <c r="E3647" t="s">
        <v>1987</v>
      </c>
      <c r="F3647" t="s">
        <v>106</v>
      </c>
    </row>
    <row r="3648" spans="1:6" hidden="1">
      <c r="A3648">
        <v>3646</v>
      </c>
      <c r="B3648">
        <v>4260</v>
      </c>
      <c r="C3648" t="s">
        <v>5186</v>
      </c>
      <c r="D3648">
        <v>71</v>
      </c>
      <c r="E3648" t="s">
        <v>1985</v>
      </c>
      <c r="F3648" t="s">
        <v>135</v>
      </c>
    </row>
    <row r="3649" spans="1:6" hidden="1">
      <c r="A3649">
        <v>3647</v>
      </c>
      <c r="B3649">
        <v>4260</v>
      </c>
      <c r="C3649" t="s">
        <v>5187</v>
      </c>
      <c r="D3649">
        <v>71</v>
      </c>
      <c r="E3649" t="s">
        <v>1993</v>
      </c>
      <c r="F3649" t="s">
        <v>70</v>
      </c>
    </row>
    <row r="3650" spans="1:6" hidden="1">
      <c r="A3650">
        <v>3648</v>
      </c>
      <c r="B3650">
        <v>4260</v>
      </c>
      <c r="C3650" t="s">
        <v>5188</v>
      </c>
      <c r="D3650">
        <v>71</v>
      </c>
      <c r="E3650" t="s">
        <v>1979</v>
      </c>
      <c r="F3650" t="s">
        <v>122</v>
      </c>
    </row>
    <row r="3651" spans="1:6" hidden="1">
      <c r="A3651">
        <v>3649</v>
      </c>
      <c r="B3651">
        <v>4260</v>
      </c>
      <c r="C3651" t="s">
        <v>5189</v>
      </c>
      <c r="D3651">
        <v>71</v>
      </c>
      <c r="E3651" t="s">
        <v>1983</v>
      </c>
      <c r="F3651" t="s">
        <v>60</v>
      </c>
    </row>
    <row r="3652" spans="1:6" hidden="1">
      <c r="A3652">
        <v>3650</v>
      </c>
      <c r="B3652">
        <v>4260</v>
      </c>
      <c r="C3652" t="s">
        <v>5190</v>
      </c>
      <c r="D3652">
        <v>71</v>
      </c>
      <c r="E3652" t="s">
        <v>1997</v>
      </c>
      <c r="F3652" t="s">
        <v>53</v>
      </c>
    </row>
    <row r="3653" spans="1:6" hidden="1">
      <c r="A3653">
        <v>3651</v>
      </c>
      <c r="B3653">
        <v>4260</v>
      </c>
      <c r="C3653" t="s">
        <v>5191</v>
      </c>
      <c r="D3653">
        <v>71</v>
      </c>
      <c r="E3653" t="s">
        <v>1985</v>
      </c>
      <c r="F3653" t="s">
        <v>97</v>
      </c>
    </row>
    <row r="3654" spans="1:6" hidden="1">
      <c r="A3654">
        <v>3652</v>
      </c>
      <c r="B3654">
        <v>4260</v>
      </c>
      <c r="C3654" t="s">
        <v>5192</v>
      </c>
      <c r="D3654">
        <v>71</v>
      </c>
      <c r="E3654" t="s">
        <v>1978</v>
      </c>
      <c r="F3654" t="s">
        <v>135</v>
      </c>
    </row>
    <row r="3655" spans="1:6" hidden="1">
      <c r="A3655">
        <v>3653</v>
      </c>
      <c r="B3655">
        <v>4260</v>
      </c>
      <c r="C3655" t="s">
        <v>5193</v>
      </c>
      <c r="D3655">
        <v>71</v>
      </c>
      <c r="E3655" t="s">
        <v>2009</v>
      </c>
      <c r="F3655" t="s">
        <v>2052</v>
      </c>
    </row>
    <row r="3656" spans="1:6" hidden="1">
      <c r="A3656">
        <v>3654</v>
      </c>
      <c r="B3656">
        <v>4260</v>
      </c>
      <c r="C3656" t="s">
        <v>5194</v>
      </c>
      <c r="D3656">
        <v>71</v>
      </c>
      <c r="E3656" t="s">
        <v>1983</v>
      </c>
      <c r="F3656" t="s">
        <v>115</v>
      </c>
    </row>
    <row r="3657" spans="1:6" hidden="1">
      <c r="A3657">
        <v>3655</v>
      </c>
      <c r="B3657">
        <v>4260</v>
      </c>
      <c r="C3657" t="s">
        <v>5195</v>
      </c>
      <c r="D3657">
        <v>71</v>
      </c>
      <c r="E3657" t="s">
        <v>1978</v>
      </c>
      <c r="F3657" t="s">
        <v>104</v>
      </c>
    </row>
    <row r="3658" spans="1:6" hidden="1">
      <c r="A3658">
        <v>6497</v>
      </c>
      <c r="B3658">
        <v>6884</v>
      </c>
      <c r="C3658" t="s">
        <v>5196</v>
      </c>
      <c r="D3658">
        <v>68</v>
      </c>
      <c r="E3658" t="s">
        <v>1978</v>
      </c>
      <c r="F3658" t="s">
        <v>51</v>
      </c>
    </row>
    <row r="3659" spans="1:6" hidden="1">
      <c r="A3659">
        <v>3657</v>
      </c>
      <c r="B3659">
        <v>4260</v>
      </c>
      <c r="C3659" t="s">
        <v>5197</v>
      </c>
      <c r="D3659">
        <v>71</v>
      </c>
      <c r="E3659" t="s">
        <v>1978</v>
      </c>
      <c r="F3659" t="s">
        <v>117</v>
      </c>
    </row>
    <row r="3660" spans="1:6" hidden="1">
      <c r="A3660">
        <v>3658</v>
      </c>
      <c r="B3660">
        <v>4260</v>
      </c>
      <c r="C3660" t="s">
        <v>5198</v>
      </c>
      <c r="D3660">
        <v>71</v>
      </c>
      <c r="E3660" t="s">
        <v>1983</v>
      </c>
      <c r="F3660" t="s">
        <v>2000</v>
      </c>
    </row>
    <row r="3661" spans="1:6" hidden="1">
      <c r="A3661">
        <v>3659</v>
      </c>
      <c r="B3661">
        <v>4260</v>
      </c>
      <c r="C3661" t="s">
        <v>5199</v>
      </c>
      <c r="D3661">
        <v>71</v>
      </c>
      <c r="E3661" t="s">
        <v>2001</v>
      </c>
      <c r="F3661" t="s">
        <v>117</v>
      </c>
    </row>
    <row r="3662" spans="1:6" hidden="1">
      <c r="A3662">
        <v>3660</v>
      </c>
      <c r="B3662">
        <v>4260</v>
      </c>
      <c r="C3662" t="s">
        <v>5200</v>
      </c>
      <c r="D3662">
        <v>71</v>
      </c>
      <c r="E3662" t="s">
        <v>1993</v>
      </c>
      <c r="F3662" t="s">
        <v>97</v>
      </c>
    </row>
    <row r="3663" spans="1:6" hidden="1">
      <c r="A3663">
        <v>4114</v>
      </c>
      <c r="B3663">
        <v>5037</v>
      </c>
      <c r="C3663" t="s">
        <v>5201</v>
      </c>
      <c r="D3663">
        <v>70</v>
      </c>
      <c r="E3663" t="s">
        <v>1983</v>
      </c>
      <c r="F3663" t="s">
        <v>86</v>
      </c>
    </row>
    <row r="3664" spans="1:6" hidden="1">
      <c r="A3664">
        <v>3662</v>
      </c>
      <c r="B3664">
        <v>4260</v>
      </c>
      <c r="C3664" t="s">
        <v>5202</v>
      </c>
      <c r="D3664">
        <v>71</v>
      </c>
      <c r="E3664" t="s">
        <v>1988</v>
      </c>
      <c r="F3664" t="s">
        <v>2120</v>
      </c>
    </row>
    <row r="3665" spans="1:6" hidden="1">
      <c r="A3665">
        <v>3663</v>
      </c>
      <c r="B3665">
        <v>4260</v>
      </c>
      <c r="C3665" t="s">
        <v>5203</v>
      </c>
      <c r="D3665">
        <v>71</v>
      </c>
      <c r="E3665" t="s">
        <v>1979</v>
      </c>
      <c r="F3665" t="s">
        <v>117</v>
      </c>
    </row>
    <row r="3666" spans="1:6" hidden="1">
      <c r="A3666">
        <v>3664</v>
      </c>
      <c r="B3666">
        <v>4260</v>
      </c>
      <c r="C3666" t="s">
        <v>5204</v>
      </c>
      <c r="D3666">
        <v>71</v>
      </c>
      <c r="E3666" t="s">
        <v>1985</v>
      </c>
      <c r="F3666" t="s">
        <v>106</v>
      </c>
    </row>
    <row r="3667" spans="1:6" hidden="1">
      <c r="A3667">
        <v>3665</v>
      </c>
      <c r="B3667">
        <v>4260</v>
      </c>
      <c r="C3667" t="s">
        <v>5205</v>
      </c>
      <c r="D3667">
        <v>71</v>
      </c>
      <c r="E3667" t="s">
        <v>1993</v>
      </c>
      <c r="F3667" t="s">
        <v>2093</v>
      </c>
    </row>
    <row r="3668" spans="1:6" hidden="1">
      <c r="A3668">
        <v>3666</v>
      </c>
      <c r="B3668">
        <v>4260</v>
      </c>
      <c r="C3668" t="s">
        <v>5206</v>
      </c>
      <c r="D3668">
        <v>71</v>
      </c>
      <c r="E3668" t="s">
        <v>1987</v>
      </c>
      <c r="F3668" t="s">
        <v>88</v>
      </c>
    </row>
    <row r="3669" spans="1:6" hidden="1">
      <c r="A3669">
        <v>3667</v>
      </c>
      <c r="B3669">
        <v>4260</v>
      </c>
      <c r="C3669" t="s">
        <v>5207</v>
      </c>
      <c r="D3669">
        <v>71</v>
      </c>
      <c r="E3669" t="s">
        <v>1983</v>
      </c>
      <c r="F3669" t="s">
        <v>138</v>
      </c>
    </row>
    <row r="3670" spans="1:6" hidden="1">
      <c r="A3670">
        <v>3668</v>
      </c>
      <c r="B3670">
        <v>4260</v>
      </c>
      <c r="C3670" t="s">
        <v>5208</v>
      </c>
      <c r="D3670">
        <v>71</v>
      </c>
      <c r="E3670" t="s">
        <v>1982</v>
      </c>
      <c r="F3670" t="s">
        <v>75</v>
      </c>
    </row>
    <row r="3671" spans="1:6" hidden="1">
      <c r="A3671">
        <v>3669</v>
      </c>
      <c r="B3671">
        <v>4260</v>
      </c>
      <c r="C3671" t="s">
        <v>5209</v>
      </c>
      <c r="D3671">
        <v>71</v>
      </c>
      <c r="E3671" t="s">
        <v>1978</v>
      </c>
      <c r="F3671" t="s">
        <v>2023</v>
      </c>
    </row>
    <row r="3672" spans="1:6" hidden="1">
      <c r="A3672">
        <v>3670</v>
      </c>
      <c r="B3672">
        <v>4260</v>
      </c>
      <c r="C3672" t="s">
        <v>5210</v>
      </c>
      <c r="D3672">
        <v>71</v>
      </c>
      <c r="E3672" t="s">
        <v>1993</v>
      </c>
      <c r="F3672" t="s">
        <v>106</v>
      </c>
    </row>
    <row r="3673" spans="1:6" hidden="1">
      <c r="A3673">
        <v>3671</v>
      </c>
      <c r="B3673">
        <v>4260</v>
      </c>
      <c r="C3673" t="s">
        <v>5211</v>
      </c>
      <c r="D3673">
        <v>71</v>
      </c>
      <c r="E3673" t="s">
        <v>1987</v>
      </c>
      <c r="F3673" t="s">
        <v>2000</v>
      </c>
    </row>
    <row r="3674" spans="1:6" hidden="1">
      <c r="A3674">
        <v>3672</v>
      </c>
      <c r="B3674">
        <v>4260</v>
      </c>
      <c r="C3674" t="s">
        <v>5212</v>
      </c>
      <c r="D3674">
        <v>71</v>
      </c>
      <c r="E3674" t="s">
        <v>1997</v>
      </c>
      <c r="F3674" t="s">
        <v>117</v>
      </c>
    </row>
    <row r="3675" spans="1:6" hidden="1">
      <c r="A3675">
        <v>3673</v>
      </c>
      <c r="B3675">
        <v>4260</v>
      </c>
      <c r="C3675" t="s">
        <v>5213</v>
      </c>
      <c r="D3675">
        <v>71</v>
      </c>
      <c r="E3675" t="s">
        <v>1983</v>
      </c>
      <c r="F3675" t="s">
        <v>106</v>
      </c>
    </row>
    <row r="3676" spans="1:6" hidden="1">
      <c r="A3676">
        <v>3674</v>
      </c>
      <c r="B3676">
        <v>4260</v>
      </c>
      <c r="C3676" t="s">
        <v>5214</v>
      </c>
      <c r="D3676">
        <v>71</v>
      </c>
      <c r="E3676" t="s">
        <v>1985</v>
      </c>
      <c r="F3676" t="s">
        <v>97</v>
      </c>
    </row>
    <row r="3677" spans="1:6" hidden="1">
      <c r="A3677">
        <v>3675</v>
      </c>
      <c r="B3677">
        <v>4260</v>
      </c>
      <c r="C3677" t="s">
        <v>5215</v>
      </c>
      <c r="D3677">
        <v>71</v>
      </c>
      <c r="E3677" t="s">
        <v>2001</v>
      </c>
      <c r="F3677" t="s">
        <v>79</v>
      </c>
    </row>
    <row r="3678" spans="1:6" hidden="1">
      <c r="A3678">
        <v>3676</v>
      </c>
      <c r="B3678">
        <v>4260</v>
      </c>
      <c r="C3678" t="s">
        <v>5216</v>
      </c>
      <c r="D3678">
        <v>71</v>
      </c>
      <c r="E3678" t="s">
        <v>1983</v>
      </c>
      <c r="F3678" t="s">
        <v>2057</v>
      </c>
    </row>
    <row r="3679" spans="1:6" hidden="1">
      <c r="A3679">
        <v>616</v>
      </c>
      <c r="B3679">
        <v>736</v>
      </c>
      <c r="C3679" t="s">
        <v>5217</v>
      </c>
      <c r="D3679">
        <v>79</v>
      </c>
      <c r="E3679" t="s">
        <v>1982</v>
      </c>
      <c r="F3679" t="s">
        <v>51</v>
      </c>
    </row>
    <row r="3680" spans="1:6" hidden="1">
      <c r="A3680">
        <v>3678</v>
      </c>
      <c r="B3680">
        <v>4260</v>
      </c>
      <c r="C3680" t="s">
        <v>5218</v>
      </c>
      <c r="D3680">
        <v>71</v>
      </c>
      <c r="E3680" t="s">
        <v>1988</v>
      </c>
      <c r="F3680" t="s">
        <v>97</v>
      </c>
    </row>
    <row r="3681" spans="1:6" hidden="1">
      <c r="A3681">
        <v>3679</v>
      </c>
      <c r="B3681">
        <v>4260</v>
      </c>
      <c r="C3681" t="s">
        <v>5219</v>
      </c>
      <c r="D3681">
        <v>71</v>
      </c>
      <c r="E3681" t="s">
        <v>1983</v>
      </c>
      <c r="F3681" t="s">
        <v>97</v>
      </c>
    </row>
    <row r="3682" spans="1:6" hidden="1">
      <c r="A3682">
        <v>3680</v>
      </c>
      <c r="B3682">
        <v>4260</v>
      </c>
      <c r="C3682" t="s">
        <v>5220</v>
      </c>
      <c r="D3682">
        <v>71</v>
      </c>
      <c r="E3682" t="s">
        <v>1979</v>
      </c>
      <c r="F3682" t="s">
        <v>117</v>
      </c>
    </row>
    <row r="3683" spans="1:6" hidden="1">
      <c r="A3683">
        <v>3681</v>
      </c>
      <c r="B3683">
        <v>4260</v>
      </c>
      <c r="C3683" t="s">
        <v>5221</v>
      </c>
      <c r="D3683">
        <v>71</v>
      </c>
      <c r="E3683" t="s">
        <v>1991</v>
      </c>
      <c r="F3683" t="s">
        <v>126</v>
      </c>
    </row>
    <row r="3684" spans="1:6" hidden="1">
      <c r="A3684">
        <v>3682</v>
      </c>
      <c r="B3684">
        <v>4260</v>
      </c>
      <c r="C3684" t="s">
        <v>5222</v>
      </c>
      <c r="D3684">
        <v>71</v>
      </c>
      <c r="E3684" t="s">
        <v>1978</v>
      </c>
      <c r="F3684" t="s">
        <v>104</v>
      </c>
    </row>
    <row r="3685" spans="1:6" hidden="1">
      <c r="A3685">
        <v>3683</v>
      </c>
      <c r="B3685">
        <v>4260</v>
      </c>
      <c r="C3685" t="s">
        <v>1170</v>
      </c>
      <c r="D3685">
        <v>71</v>
      </c>
      <c r="E3685" t="s">
        <v>1993</v>
      </c>
      <c r="F3685" t="s">
        <v>117</v>
      </c>
    </row>
    <row r="3686" spans="1:6" hidden="1">
      <c r="A3686">
        <v>3684</v>
      </c>
      <c r="B3686">
        <v>4260</v>
      </c>
      <c r="C3686" t="s">
        <v>5223</v>
      </c>
      <c r="D3686">
        <v>71</v>
      </c>
      <c r="E3686" t="s">
        <v>1985</v>
      </c>
      <c r="F3686" t="s">
        <v>117</v>
      </c>
    </row>
    <row r="3687" spans="1:6" hidden="1">
      <c r="A3687">
        <v>3685</v>
      </c>
      <c r="B3687">
        <v>4260</v>
      </c>
      <c r="C3687" t="s">
        <v>5224</v>
      </c>
      <c r="D3687">
        <v>71</v>
      </c>
      <c r="E3687" t="s">
        <v>1993</v>
      </c>
      <c r="F3687" t="s">
        <v>97</v>
      </c>
    </row>
    <row r="3688" spans="1:6" hidden="1">
      <c r="A3688">
        <v>3686</v>
      </c>
      <c r="B3688">
        <v>4260</v>
      </c>
      <c r="C3688" t="s">
        <v>5225</v>
      </c>
      <c r="D3688">
        <v>71</v>
      </c>
      <c r="E3688" t="s">
        <v>1978</v>
      </c>
      <c r="F3688" t="s">
        <v>97</v>
      </c>
    </row>
    <row r="3689" spans="1:6" hidden="1">
      <c r="A3689">
        <v>3687</v>
      </c>
      <c r="B3689">
        <v>4260</v>
      </c>
      <c r="C3689" t="s">
        <v>5226</v>
      </c>
      <c r="D3689">
        <v>71</v>
      </c>
      <c r="E3689" t="s">
        <v>1983</v>
      </c>
      <c r="F3689" t="s">
        <v>53</v>
      </c>
    </row>
    <row r="3690" spans="1:6" hidden="1">
      <c r="A3690">
        <v>3688</v>
      </c>
      <c r="B3690">
        <v>4260</v>
      </c>
      <c r="C3690" t="s">
        <v>5227</v>
      </c>
      <c r="D3690">
        <v>71</v>
      </c>
      <c r="E3690" t="s">
        <v>1983</v>
      </c>
      <c r="F3690" t="s">
        <v>2011</v>
      </c>
    </row>
    <row r="3691" spans="1:6" hidden="1">
      <c r="A3691">
        <v>3689</v>
      </c>
      <c r="B3691">
        <v>4260</v>
      </c>
      <c r="C3691" t="s">
        <v>5228</v>
      </c>
      <c r="D3691">
        <v>71</v>
      </c>
      <c r="E3691" t="s">
        <v>1985</v>
      </c>
      <c r="F3691" t="s">
        <v>104</v>
      </c>
    </row>
    <row r="3692" spans="1:6" hidden="1">
      <c r="A3692">
        <v>3690</v>
      </c>
      <c r="B3692">
        <v>4260</v>
      </c>
      <c r="C3692" t="s">
        <v>5229</v>
      </c>
      <c r="D3692">
        <v>71</v>
      </c>
      <c r="E3692" t="s">
        <v>1982</v>
      </c>
      <c r="F3692" t="s">
        <v>106</v>
      </c>
    </row>
    <row r="3693" spans="1:6" hidden="1">
      <c r="A3693">
        <v>3691</v>
      </c>
      <c r="B3693">
        <v>4260</v>
      </c>
      <c r="C3693" t="s">
        <v>1561</v>
      </c>
      <c r="D3693">
        <v>71</v>
      </c>
      <c r="E3693" t="s">
        <v>1978</v>
      </c>
      <c r="F3693" t="s">
        <v>70</v>
      </c>
    </row>
    <row r="3694" spans="1:6" hidden="1">
      <c r="A3694">
        <v>3692</v>
      </c>
      <c r="B3694">
        <v>4260</v>
      </c>
      <c r="C3694" t="s">
        <v>5230</v>
      </c>
      <c r="D3694">
        <v>71</v>
      </c>
      <c r="E3694" t="s">
        <v>2001</v>
      </c>
      <c r="F3694" t="s">
        <v>2540</v>
      </c>
    </row>
    <row r="3695" spans="1:6" hidden="1">
      <c r="A3695">
        <v>3693</v>
      </c>
      <c r="B3695">
        <v>4260</v>
      </c>
      <c r="C3695" t="s">
        <v>5231</v>
      </c>
      <c r="D3695">
        <v>71</v>
      </c>
      <c r="E3695" t="s">
        <v>2001</v>
      </c>
      <c r="F3695" t="s">
        <v>88</v>
      </c>
    </row>
    <row r="3696" spans="1:6" hidden="1">
      <c r="A3696">
        <v>3694</v>
      </c>
      <c r="B3696">
        <v>4260</v>
      </c>
      <c r="C3696" t="s">
        <v>1447</v>
      </c>
      <c r="D3696">
        <v>71</v>
      </c>
      <c r="E3696" t="s">
        <v>1997</v>
      </c>
      <c r="F3696" t="s">
        <v>106</v>
      </c>
    </row>
    <row r="3697" spans="1:6" hidden="1">
      <c r="A3697">
        <v>3695</v>
      </c>
      <c r="B3697">
        <v>4260</v>
      </c>
      <c r="C3697" t="s">
        <v>5232</v>
      </c>
      <c r="D3697">
        <v>71</v>
      </c>
      <c r="E3697" t="s">
        <v>2009</v>
      </c>
      <c r="F3697" t="s">
        <v>135</v>
      </c>
    </row>
    <row r="3698" spans="1:6" hidden="1">
      <c r="A3698">
        <v>3696</v>
      </c>
      <c r="B3698">
        <v>4260</v>
      </c>
      <c r="C3698" t="s">
        <v>5233</v>
      </c>
      <c r="D3698">
        <v>71</v>
      </c>
      <c r="E3698" t="s">
        <v>1979</v>
      </c>
      <c r="F3698" t="s">
        <v>135</v>
      </c>
    </row>
    <row r="3699" spans="1:6" hidden="1">
      <c r="A3699">
        <v>3697</v>
      </c>
      <c r="B3699">
        <v>4260</v>
      </c>
      <c r="C3699" t="s">
        <v>5234</v>
      </c>
      <c r="D3699">
        <v>71</v>
      </c>
      <c r="E3699" t="s">
        <v>2001</v>
      </c>
      <c r="F3699" t="s">
        <v>60</v>
      </c>
    </row>
    <row r="3700" spans="1:6" hidden="1">
      <c r="A3700">
        <v>3698</v>
      </c>
      <c r="B3700">
        <v>4260</v>
      </c>
      <c r="C3700" t="s">
        <v>621</v>
      </c>
      <c r="D3700">
        <v>71</v>
      </c>
      <c r="E3700" t="s">
        <v>1983</v>
      </c>
      <c r="F3700" t="s">
        <v>60</v>
      </c>
    </row>
    <row r="3701" spans="1:6" hidden="1">
      <c r="A3701">
        <v>3699</v>
      </c>
      <c r="B3701">
        <v>4260</v>
      </c>
      <c r="C3701" t="s">
        <v>5235</v>
      </c>
      <c r="D3701">
        <v>71</v>
      </c>
      <c r="E3701" t="s">
        <v>1982</v>
      </c>
      <c r="F3701" t="s">
        <v>53</v>
      </c>
    </row>
    <row r="3702" spans="1:6" hidden="1">
      <c r="A3702">
        <v>3700</v>
      </c>
      <c r="B3702">
        <v>4260</v>
      </c>
      <c r="C3702" t="s">
        <v>5236</v>
      </c>
      <c r="D3702">
        <v>71</v>
      </c>
      <c r="E3702" t="s">
        <v>1985</v>
      </c>
      <c r="F3702" t="s">
        <v>106</v>
      </c>
    </row>
    <row r="3703" spans="1:6" hidden="1">
      <c r="A3703">
        <v>3701</v>
      </c>
      <c r="B3703">
        <v>4260</v>
      </c>
      <c r="C3703" t="s">
        <v>5237</v>
      </c>
      <c r="D3703">
        <v>71</v>
      </c>
      <c r="E3703" t="s">
        <v>1978</v>
      </c>
      <c r="F3703" t="s">
        <v>133</v>
      </c>
    </row>
    <row r="3704" spans="1:6" hidden="1">
      <c r="A3704">
        <v>3702</v>
      </c>
      <c r="B3704">
        <v>4260</v>
      </c>
      <c r="C3704" t="s">
        <v>5238</v>
      </c>
      <c r="D3704">
        <v>71</v>
      </c>
      <c r="E3704" t="s">
        <v>1985</v>
      </c>
      <c r="F3704" t="s">
        <v>84</v>
      </c>
    </row>
    <row r="3705" spans="1:6" hidden="1">
      <c r="A3705">
        <v>3703</v>
      </c>
      <c r="B3705">
        <v>4260</v>
      </c>
      <c r="C3705" t="s">
        <v>5239</v>
      </c>
      <c r="D3705">
        <v>71</v>
      </c>
      <c r="E3705" t="s">
        <v>1983</v>
      </c>
      <c r="F3705" t="s">
        <v>104</v>
      </c>
    </row>
    <row r="3706" spans="1:6" hidden="1">
      <c r="A3706">
        <v>3704</v>
      </c>
      <c r="B3706">
        <v>4260</v>
      </c>
      <c r="C3706" t="s">
        <v>5240</v>
      </c>
      <c r="D3706">
        <v>71</v>
      </c>
      <c r="E3706" t="s">
        <v>1985</v>
      </c>
      <c r="F3706" t="s">
        <v>104</v>
      </c>
    </row>
    <row r="3707" spans="1:6" hidden="1">
      <c r="A3707">
        <v>3705</v>
      </c>
      <c r="B3707">
        <v>4260</v>
      </c>
      <c r="C3707" t="s">
        <v>5241</v>
      </c>
      <c r="D3707">
        <v>71</v>
      </c>
      <c r="E3707" t="s">
        <v>1978</v>
      </c>
      <c r="F3707" t="s">
        <v>104</v>
      </c>
    </row>
    <row r="3708" spans="1:6" hidden="1">
      <c r="A3708">
        <v>3706</v>
      </c>
      <c r="B3708">
        <v>4260</v>
      </c>
      <c r="C3708" t="s">
        <v>5242</v>
      </c>
      <c r="D3708">
        <v>71</v>
      </c>
      <c r="E3708" t="s">
        <v>1983</v>
      </c>
      <c r="F3708" t="s">
        <v>110</v>
      </c>
    </row>
    <row r="3709" spans="1:6" hidden="1">
      <c r="A3709">
        <v>3707</v>
      </c>
      <c r="B3709">
        <v>4260</v>
      </c>
      <c r="C3709" t="s">
        <v>5243</v>
      </c>
      <c r="D3709">
        <v>71</v>
      </c>
      <c r="E3709" t="s">
        <v>1983</v>
      </c>
      <c r="F3709" t="s">
        <v>2540</v>
      </c>
    </row>
    <row r="3710" spans="1:6" hidden="1">
      <c r="A3710">
        <v>3708</v>
      </c>
      <c r="B3710">
        <v>4260</v>
      </c>
      <c r="C3710" t="s">
        <v>5244</v>
      </c>
      <c r="D3710">
        <v>71</v>
      </c>
      <c r="E3710" t="s">
        <v>1987</v>
      </c>
      <c r="F3710" t="s">
        <v>97</v>
      </c>
    </row>
    <row r="3711" spans="1:6" hidden="1">
      <c r="A3711">
        <v>3709</v>
      </c>
      <c r="B3711">
        <v>4260</v>
      </c>
      <c r="C3711" t="s">
        <v>5245</v>
      </c>
      <c r="D3711">
        <v>71</v>
      </c>
      <c r="E3711" t="s">
        <v>1993</v>
      </c>
      <c r="F3711" t="s">
        <v>97</v>
      </c>
    </row>
    <row r="3712" spans="1:6" hidden="1">
      <c r="A3712">
        <v>3710</v>
      </c>
      <c r="B3712">
        <v>4260</v>
      </c>
      <c r="C3712" t="s">
        <v>5246</v>
      </c>
      <c r="D3712">
        <v>71</v>
      </c>
      <c r="E3712" t="s">
        <v>1979</v>
      </c>
      <c r="F3712" t="s">
        <v>2000</v>
      </c>
    </row>
    <row r="3713" spans="1:6" hidden="1">
      <c r="A3713">
        <v>3711</v>
      </c>
      <c r="B3713">
        <v>4260</v>
      </c>
      <c r="C3713" t="s">
        <v>5247</v>
      </c>
      <c r="D3713">
        <v>71</v>
      </c>
      <c r="E3713" t="s">
        <v>1978</v>
      </c>
      <c r="F3713" t="s">
        <v>70</v>
      </c>
    </row>
    <row r="3714" spans="1:6" hidden="1">
      <c r="A3714">
        <v>3712</v>
      </c>
      <c r="B3714">
        <v>4260</v>
      </c>
      <c r="C3714" t="s">
        <v>438</v>
      </c>
      <c r="D3714">
        <v>71</v>
      </c>
      <c r="E3714" t="s">
        <v>1983</v>
      </c>
      <c r="F3714" t="s">
        <v>43</v>
      </c>
    </row>
    <row r="3715" spans="1:6" hidden="1">
      <c r="A3715">
        <v>3713</v>
      </c>
      <c r="B3715">
        <v>4260</v>
      </c>
      <c r="C3715" t="s">
        <v>5248</v>
      </c>
      <c r="D3715">
        <v>71</v>
      </c>
      <c r="E3715" t="s">
        <v>1978</v>
      </c>
      <c r="F3715" t="s">
        <v>2668</v>
      </c>
    </row>
    <row r="3716" spans="1:6" hidden="1">
      <c r="A3716">
        <v>3714</v>
      </c>
      <c r="B3716">
        <v>4260</v>
      </c>
      <c r="C3716" t="s">
        <v>5249</v>
      </c>
      <c r="D3716">
        <v>71</v>
      </c>
      <c r="E3716" t="s">
        <v>1978</v>
      </c>
      <c r="F3716" t="s">
        <v>126</v>
      </c>
    </row>
    <row r="3717" spans="1:6" hidden="1">
      <c r="A3717">
        <v>3715</v>
      </c>
      <c r="B3717">
        <v>4260</v>
      </c>
      <c r="C3717" t="s">
        <v>5250</v>
      </c>
      <c r="D3717">
        <v>71</v>
      </c>
      <c r="E3717" t="s">
        <v>1993</v>
      </c>
      <c r="F3717" t="s">
        <v>117</v>
      </c>
    </row>
    <row r="3718" spans="1:6" hidden="1">
      <c r="A3718">
        <v>3716</v>
      </c>
      <c r="B3718">
        <v>4260</v>
      </c>
      <c r="C3718" t="s">
        <v>5251</v>
      </c>
      <c r="D3718">
        <v>71</v>
      </c>
      <c r="E3718" t="s">
        <v>1978</v>
      </c>
      <c r="F3718" t="s">
        <v>117</v>
      </c>
    </row>
    <row r="3719" spans="1:6" hidden="1">
      <c r="A3719">
        <v>3717</v>
      </c>
      <c r="B3719">
        <v>4260</v>
      </c>
      <c r="C3719" t="s">
        <v>5252</v>
      </c>
      <c r="D3719">
        <v>71</v>
      </c>
      <c r="E3719" t="s">
        <v>1983</v>
      </c>
      <c r="F3719" t="s">
        <v>97</v>
      </c>
    </row>
    <row r="3720" spans="1:6" hidden="1">
      <c r="A3720">
        <v>3718</v>
      </c>
      <c r="B3720">
        <v>4260</v>
      </c>
      <c r="C3720" t="s">
        <v>5253</v>
      </c>
      <c r="D3720">
        <v>71</v>
      </c>
      <c r="E3720" t="s">
        <v>1985</v>
      </c>
      <c r="F3720" t="s">
        <v>2120</v>
      </c>
    </row>
    <row r="3721" spans="1:6" hidden="1">
      <c r="A3721">
        <v>3719</v>
      </c>
      <c r="B3721">
        <v>4260</v>
      </c>
      <c r="C3721" t="s">
        <v>5254</v>
      </c>
      <c r="D3721">
        <v>71</v>
      </c>
      <c r="E3721" t="s">
        <v>1978</v>
      </c>
      <c r="F3721" t="s">
        <v>2672</v>
      </c>
    </row>
    <row r="3722" spans="1:6" hidden="1">
      <c r="A3722">
        <v>3720</v>
      </c>
      <c r="B3722">
        <v>4260</v>
      </c>
      <c r="C3722" t="s">
        <v>5255</v>
      </c>
      <c r="D3722">
        <v>71</v>
      </c>
      <c r="E3722" t="s">
        <v>1979</v>
      </c>
      <c r="F3722" t="s">
        <v>117</v>
      </c>
    </row>
    <row r="3723" spans="1:6" hidden="1">
      <c r="A3723">
        <v>3721</v>
      </c>
      <c r="B3723">
        <v>4260</v>
      </c>
      <c r="C3723" t="s">
        <v>5256</v>
      </c>
      <c r="D3723">
        <v>71</v>
      </c>
      <c r="E3723" t="s">
        <v>1997</v>
      </c>
      <c r="F3723" t="s">
        <v>133</v>
      </c>
    </row>
    <row r="3724" spans="1:6" hidden="1">
      <c r="A3724">
        <v>3722</v>
      </c>
      <c r="B3724">
        <v>4260</v>
      </c>
      <c r="C3724" t="s">
        <v>5257</v>
      </c>
      <c r="D3724">
        <v>71</v>
      </c>
      <c r="E3724" t="s">
        <v>1985</v>
      </c>
      <c r="F3724" t="s">
        <v>97</v>
      </c>
    </row>
    <row r="3725" spans="1:6" hidden="1">
      <c r="A3725">
        <v>3723</v>
      </c>
      <c r="B3725">
        <v>4260</v>
      </c>
      <c r="C3725" t="s">
        <v>5258</v>
      </c>
      <c r="D3725">
        <v>71</v>
      </c>
      <c r="E3725" t="s">
        <v>2001</v>
      </c>
      <c r="F3725" t="s">
        <v>97</v>
      </c>
    </row>
    <row r="3726" spans="1:6" hidden="1">
      <c r="A3726">
        <v>3724</v>
      </c>
      <c r="B3726">
        <v>4260</v>
      </c>
      <c r="C3726" t="s">
        <v>5259</v>
      </c>
      <c r="D3726">
        <v>71</v>
      </c>
      <c r="E3726" t="s">
        <v>1978</v>
      </c>
      <c r="F3726" t="s">
        <v>2120</v>
      </c>
    </row>
    <row r="3727" spans="1:6" hidden="1">
      <c r="A3727">
        <v>3725</v>
      </c>
      <c r="B3727">
        <v>4260</v>
      </c>
      <c r="C3727" t="s">
        <v>5260</v>
      </c>
      <c r="D3727">
        <v>71</v>
      </c>
      <c r="E3727" t="s">
        <v>1985</v>
      </c>
      <c r="F3727" t="s">
        <v>56</v>
      </c>
    </row>
    <row r="3728" spans="1:6" hidden="1">
      <c r="A3728">
        <v>3726</v>
      </c>
      <c r="B3728">
        <v>4260</v>
      </c>
      <c r="C3728" t="s">
        <v>5261</v>
      </c>
      <c r="D3728">
        <v>71</v>
      </c>
      <c r="E3728" t="s">
        <v>1993</v>
      </c>
      <c r="F3728" t="s">
        <v>97</v>
      </c>
    </row>
    <row r="3729" spans="1:6" hidden="1">
      <c r="A3729">
        <v>3727</v>
      </c>
      <c r="B3729">
        <v>4260</v>
      </c>
      <c r="C3729" t="s">
        <v>5262</v>
      </c>
      <c r="D3729">
        <v>71</v>
      </c>
      <c r="E3729" t="s">
        <v>1979</v>
      </c>
      <c r="F3729" t="s">
        <v>117</v>
      </c>
    </row>
    <row r="3730" spans="1:6" hidden="1">
      <c r="A3730">
        <v>3728</v>
      </c>
      <c r="B3730">
        <v>4260</v>
      </c>
      <c r="C3730" t="s">
        <v>5263</v>
      </c>
      <c r="D3730">
        <v>71</v>
      </c>
      <c r="E3730" t="s">
        <v>2001</v>
      </c>
      <c r="F3730" t="s">
        <v>97</v>
      </c>
    </row>
    <row r="3731" spans="1:6" hidden="1">
      <c r="A3731">
        <v>3729</v>
      </c>
      <c r="B3731">
        <v>4260</v>
      </c>
      <c r="C3731" t="s">
        <v>5264</v>
      </c>
      <c r="D3731">
        <v>71</v>
      </c>
      <c r="E3731" t="s">
        <v>1993</v>
      </c>
      <c r="F3731" t="s">
        <v>2261</v>
      </c>
    </row>
    <row r="3732" spans="1:6" hidden="1">
      <c r="A3732">
        <v>3730</v>
      </c>
      <c r="B3732">
        <v>4260</v>
      </c>
      <c r="C3732" t="s">
        <v>5265</v>
      </c>
      <c r="D3732">
        <v>71</v>
      </c>
      <c r="E3732" t="s">
        <v>1997</v>
      </c>
      <c r="F3732" t="s">
        <v>2500</v>
      </c>
    </row>
    <row r="3733" spans="1:6" hidden="1">
      <c r="A3733">
        <v>3731</v>
      </c>
      <c r="B3733">
        <v>4260</v>
      </c>
      <c r="C3733" t="s">
        <v>5266</v>
      </c>
      <c r="D3733">
        <v>71</v>
      </c>
      <c r="E3733" t="s">
        <v>1988</v>
      </c>
      <c r="F3733" t="s">
        <v>135</v>
      </c>
    </row>
    <row r="3734" spans="1:6" hidden="1">
      <c r="A3734">
        <v>3732</v>
      </c>
      <c r="B3734">
        <v>4260</v>
      </c>
      <c r="C3734" t="s">
        <v>5267</v>
      </c>
      <c r="D3734">
        <v>71</v>
      </c>
      <c r="E3734" t="s">
        <v>1985</v>
      </c>
      <c r="F3734" t="s">
        <v>117</v>
      </c>
    </row>
    <row r="3735" spans="1:6" hidden="1">
      <c r="A3735">
        <v>3733</v>
      </c>
      <c r="B3735">
        <v>4260</v>
      </c>
      <c r="C3735" t="s">
        <v>5268</v>
      </c>
      <c r="D3735">
        <v>71</v>
      </c>
      <c r="E3735" t="s">
        <v>1983</v>
      </c>
      <c r="F3735" t="s">
        <v>133</v>
      </c>
    </row>
    <row r="3736" spans="1:6" hidden="1">
      <c r="A3736">
        <v>3734</v>
      </c>
      <c r="B3736">
        <v>4260</v>
      </c>
      <c r="C3736" t="s">
        <v>5269</v>
      </c>
      <c r="D3736">
        <v>71</v>
      </c>
      <c r="E3736" t="s">
        <v>1985</v>
      </c>
      <c r="F3736" t="s">
        <v>82</v>
      </c>
    </row>
    <row r="3737" spans="1:6" hidden="1">
      <c r="A3737">
        <v>3735</v>
      </c>
      <c r="B3737">
        <v>4260</v>
      </c>
      <c r="C3737" t="s">
        <v>5270</v>
      </c>
      <c r="D3737">
        <v>71</v>
      </c>
      <c r="E3737" t="s">
        <v>1983</v>
      </c>
      <c r="F3737" t="s">
        <v>106</v>
      </c>
    </row>
    <row r="3738" spans="1:6" hidden="1">
      <c r="A3738">
        <v>3736</v>
      </c>
      <c r="B3738">
        <v>4260</v>
      </c>
      <c r="C3738" t="s">
        <v>5271</v>
      </c>
      <c r="D3738">
        <v>71</v>
      </c>
      <c r="E3738" t="s">
        <v>1983</v>
      </c>
      <c r="F3738" t="s">
        <v>2128</v>
      </c>
    </row>
    <row r="3739" spans="1:6" hidden="1">
      <c r="A3739">
        <v>3737</v>
      </c>
      <c r="B3739">
        <v>4260</v>
      </c>
      <c r="C3739" t="s">
        <v>5272</v>
      </c>
      <c r="D3739">
        <v>71</v>
      </c>
      <c r="E3739" t="s">
        <v>1983</v>
      </c>
      <c r="F3739" t="s">
        <v>60</v>
      </c>
    </row>
    <row r="3740" spans="1:6" hidden="1">
      <c r="A3740">
        <v>3738</v>
      </c>
      <c r="B3740">
        <v>4260</v>
      </c>
      <c r="C3740" t="s">
        <v>5273</v>
      </c>
      <c r="D3740">
        <v>71</v>
      </c>
      <c r="E3740" t="s">
        <v>1982</v>
      </c>
      <c r="F3740" t="s">
        <v>2111</v>
      </c>
    </row>
    <row r="3741" spans="1:6" hidden="1">
      <c r="A3741">
        <v>3739</v>
      </c>
      <c r="B3741">
        <v>4260</v>
      </c>
      <c r="C3741" t="s">
        <v>5274</v>
      </c>
      <c r="D3741">
        <v>71</v>
      </c>
      <c r="E3741" t="s">
        <v>1987</v>
      </c>
      <c r="F3741" t="s">
        <v>70</v>
      </c>
    </row>
    <row r="3742" spans="1:6" hidden="1">
      <c r="A3742">
        <v>3740</v>
      </c>
      <c r="B3742">
        <v>4260</v>
      </c>
      <c r="C3742" t="s">
        <v>5275</v>
      </c>
      <c r="D3742">
        <v>71</v>
      </c>
      <c r="E3742" t="s">
        <v>1979</v>
      </c>
      <c r="F3742" t="s">
        <v>126</v>
      </c>
    </row>
    <row r="3743" spans="1:6" hidden="1">
      <c r="A3743">
        <v>3741</v>
      </c>
      <c r="B3743">
        <v>4260</v>
      </c>
      <c r="C3743" t="s">
        <v>5276</v>
      </c>
      <c r="D3743">
        <v>71</v>
      </c>
      <c r="E3743" t="s">
        <v>1979</v>
      </c>
      <c r="F3743" t="s">
        <v>138</v>
      </c>
    </row>
    <row r="3744" spans="1:6" hidden="1">
      <c r="A3744">
        <v>3742</v>
      </c>
      <c r="B3744">
        <v>4260</v>
      </c>
      <c r="C3744" t="s">
        <v>5277</v>
      </c>
      <c r="D3744">
        <v>71</v>
      </c>
      <c r="E3744" t="s">
        <v>1982</v>
      </c>
      <c r="F3744" t="s">
        <v>2111</v>
      </c>
    </row>
    <row r="3745" spans="1:6" hidden="1">
      <c r="A3745">
        <v>3743</v>
      </c>
      <c r="B3745">
        <v>4260</v>
      </c>
      <c r="C3745" t="s">
        <v>5278</v>
      </c>
      <c r="D3745">
        <v>71</v>
      </c>
      <c r="E3745" t="s">
        <v>1978</v>
      </c>
      <c r="F3745" t="s">
        <v>70</v>
      </c>
    </row>
    <row r="3746" spans="1:6" hidden="1">
      <c r="A3746">
        <v>3744</v>
      </c>
      <c r="B3746">
        <v>4260</v>
      </c>
      <c r="C3746" t="s">
        <v>5279</v>
      </c>
      <c r="D3746">
        <v>71</v>
      </c>
      <c r="E3746" t="s">
        <v>1987</v>
      </c>
      <c r="F3746" t="s">
        <v>115</v>
      </c>
    </row>
    <row r="3747" spans="1:6" hidden="1">
      <c r="A3747">
        <v>3745</v>
      </c>
      <c r="B3747">
        <v>4260</v>
      </c>
      <c r="C3747" t="s">
        <v>5280</v>
      </c>
      <c r="D3747">
        <v>71</v>
      </c>
      <c r="E3747" t="s">
        <v>1978</v>
      </c>
      <c r="F3747" t="s">
        <v>60</v>
      </c>
    </row>
    <row r="3748" spans="1:6" hidden="1">
      <c r="A3748">
        <v>3746</v>
      </c>
      <c r="B3748">
        <v>4260</v>
      </c>
      <c r="C3748" t="s">
        <v>5281</v>
      </c>
      <c r="D3748">
        <v>71</v>
      </c>
      <c r="E3748" t="s">
        <v>1978</v>
      </c>
      <c r="F3748" t="s">
        <v>2111</v>
      </c>
    </row>
    <row r="3749" spans="1:6" hidden="1">
      <c r="A3749">
        <v>3747</v>
      </c>
      <c r="B3749">
        <v>4260</v>
      </c>
      <c r="C3749" t="s">
        <v>5282</v>
      </c>
      <c r="D3749">
        <v>71</v>
      </c>
      <c r="E3749" t="s">
        <v>1993</v>
      </c>
      <c r="F3749" t="s">
        <v>2111</v>
      </c>
    </row>
    <row r="3750" spans="1:6" hidden="1">
      <c r="A3750">
        <v>3748</v>
      </c>
      <c r="B3750">
        <v>4260</v>
      </c>
      <c r="C3750" t="s">
        <v>5283</v>
      </c>
      <c r="D3750">
        <v>71</v>
      </c>
      <c r="E3750" t="s">
        <v>1978</v>
      </c>
      <c r="F3750" t="s">
        <v>106</v>
      </c>
    </row>
    <row r="3751" spans="1:6" hidden="1">
      <c r="A3751">
        <v>3749</v>
      </c>
      <c r="B3751">
        <v>4260</v>
      </c>
      <c r="C3751" t="s">
        <v>5284</v>
      </c>
      <c r="D3751">
        <v>71</v>
      </c>
      <c r="E3751" t="s">
        <v>2001</v>
      </c>
      <c r="F3751" t="s">
        <v>126</v>
      </c>
    </row>
    <row r="3752" spans="1:6" hidden="1">
      <c r="A3752">
        <v>3750</v>
      </c>
      <c r="B3752">
        <v>4260</v>
      </c>
      <c r="C3752" t="s">
        <v>5285</v>
      </c>
      <c r="D3752">
        <v>71</v>
      </c>
      <c r="E3752" t="s">
        <v>2001</v>
      </c>
      <c r="F3752" t="s">
        <v>70</v>
      </c>
    </row>
    <row r="3753" spans="1:6" hidden="1">
      <c r="A3753">
        <v>3751</v>
      </c>
      <c r="B3753">
        <v>4260</v>
      </c>
      <c r="C3753" t="s">
        <v>5286</v>
      </c>
      <c r="D3753">
        <v>71</v>
      </c>
      <c r="E3753" t="s">
        <v>1993</v>
      </c>
      <c r="F3753" t="s">
        <v>2715</v>
      </c>
    </row>
    <row r="3754" spans="1:6" hidden="1">
      <c r="A3754">
        <v>3752</v>
      </c>
      <c r="B3754">
        <v>4260</v>
      </c>
      <c r="C3754" t="s">
        <v>5287</v>
      </c>
      <c r="D3754">
        <v>71</v>
      </c>
      <c r="E3754" t="s">
        <v>1983</v>
      </c>
      <c r="F3754" t="s">
        <v>70</v>
      </c>
    </row>
    <row r="3755" spans="1:6" hidden="1">
      <c r="A3755">
        <v>3753</v>
      </c>
      <c r="B3755">
        <v>4260</v>
      </c>
      <c r="C3755" t="s">
        <v>5288</v>
      </c>
      <c r="D3755">
        <v>71</v>
      </c>
      <c r="E3755" t="s">
        <v>1997</v>
      </c>
      <c r="F3755" t="s">
        <v>5289</v>
      </c>
    </row>
    <row r="3756" spans="1:6" hidden="1">
      <c r="A3756">
        <v>3754</v>
      </c>
      <c r="B3756">
        <v>4260</v>
      </c>
      <c r="C3756" t="s">
        <v>5290</v>
      </c>
      <c r="D3756">
        <v>71</v>
      </c>
      <c r="E3756" t="s">
        <v>1982</v>
      </c>
      <c r="F3756" t="s">
        <v>3111</v>
      </c>
    </row>
    <row r="3757" spans="1:6" hidden="1">
      <c r="A3757">
        <v>3755</v>
      </c>
      <c r="B3757">
        <v>4260</v>
      </c>
      <c r="C3757" t="s">
        <v>5291</v>
      </c>
      <c r="D3757">
        <v>71</v>
      </c>
      <c r="E3757" t="s">
        <v>1985</v>
      </c>
      <c r="F3757" t="s">
        <v>140</v>
      </c>
    </row>
    <row r="3758" spans="1:6" hidden="1">
      <c r="A3758">
        <v>3756</v>
      </c>
      <c r="B3758">
        <v>4260</v>
      </c>
      <c r="C3758" t="s">
        <v>5292</v>
      </c>
      <c r="D3758">
        <v>71</v>
      </c>
      <c r="E3758" t="s">
        <v>1985</v>
      </c>
      <c r="F3758" t="s">
        <v>135</v>
      </c>
    </row>
    <row r="3759" spans="1:6" hidden="1">
      <c r="A3759">
        <v>3757</v>
      </c>
      <c r="B3759">
        <v>4260</v>
      </c>
      <c r="C3759" t="s">
        <v>5293</v>
      </c>
      <c r="D3759">
        <v>71</v>
      </c>
      <c r="E3759" t="s">
        <v>1993</v>
      </c>
      <c r="F3759" t="s">
        <v>140</v>
      </c>
    </row>
    <row r="3760" spans="1:6" hidden="1">
      <c r="A3760">
        <v>3758</v>
      </c>
      <c r="B3760">
        <v>4260</v>
      </c>
      <c r="C3760" t="s">
        <v>5294</v>
      </c>
      <c r="D3760">
        <v>71</v>
      </c>
      <c r="E3760" t="s">
        <v>1991</v>
      </c>
      <c r="F3760" t="s">
        <v>2261</v>
      </c>
    </row>
    <row r="3761" spans="1:6" hidden="1">
      <c r="A3761">
        <v>3759</v>
      </c>
      <c r="B3761">
        <v>4260</v>
      </c>
      <c r="C3761" t="s">
        <v>5295</v>
      </c>
      <c r="D3761">
        <v>71</v>
      </c>
      <c r="E3761" t="s">
        <v>2001</v>
      </c>
      <c r="F3761" t="s">
        <v>82</v>
      </c>
    </row>
    <row r="3762" spans="1:6" hidden="1">
      <c r="A3762">
        <v>3760</v>
      </c>
      <c r="B3762">
        <v>4260</v>
      </c>
      <c r="C3762" t="s">
        <v>5296</v>
      </c>
      <c r="D3762">
        <v>71</v>
      </c>
      <c r="E3762" t="s">
        <v>2009</v>
      </c>
      <c r="F3762" t="s">
        <v>104</v>
      </c>
    </row>
    <row r="3763" spans="1:6" hidden="1">
      <c r="A3763">
        <v>3761</v>
      </c>
      <c r="B3763">
        <v>4260</v>
      </c>
      <c r="C3763" t="s">
        <v>5297</v>
      </c>
      <c r="D3763">
        <v>71</v>
      </c>
      <c r="E3763" t="s">
        <v>1983</v>
      </c>
      <c r="F3763" t="s">
        <v>117</v>
      </c>
    </row>
    <row r="3764" spans="1:6" hidden="1">
      <c r="A3764">
        <v>3762</v>
      </c>
      <c r="B3764">
        <v>4260</v>
      </c>
      <c r="C3764" t="s">
        <v>5298</v>
      </c>
      <c r="D3764">
        <v>71</v>
      </c>
      <c r="E3764" t="s">
        <v>1983</v>
      </c>
      <c r="F3764" t="s">
        <v>2715</v>
      </c>
    </row>
    <row r="3765" spans="1:6" hidden="1">
      <c r="A3765">
        <v>3763</v>
      </c>
      <c r="B3765">
        <v>4260</v>
      </c>
      <c r="C3765" t="s">
        <v>5299</v>
      </c>
      <c r="D3765">
        <v>71</v>
      </c>
      <c r="E3765" t="s">
        <v>2001</v>
      </c>
      <c r="F3765" t="s">
        <v>84</v>
      </c>
    </row>
    <row r="3766" spans="1:6" hidden="1">
      <c r="A3766">
        <v>3764</v>
      </c>
      <c r="B3766">
        <v>4260</v>
      </c>
      <c r="C3766" t="s">
        <v>5300</v>
      </c>
      <c r="D3766">
        <v>71</v>
      </c>
      <c r="E3766" t="s">
        <v>1988</v>
      </c>
      <c r="F3766" t="s">
        <v>2023</v>
      </c>
    </row>
    <row r="3767" spans="1:6" hidden="1">
      <c r="A3767">
        <v>3765</v>
      </c>
      <c r="B3767">
        <v>4260</v>
      </c>
      <c r="C3767" t="s">
        <v>1568</v>
      </c>
      <c r="D3767">
        <v>71</v>
      </c>
      <c r="E3767" t="s">
        <v>1983</v>
      </c>
      <c r="F3767" t="s">
        <v>140</v>
      </c>
    </row>
    <row r="3768" spans="1:6" hidden="1">
      <c r="A3768">
        <v>3766</v>
      </c>
      <c r="B3768">
        <v>4260</v>
      </c>
      <c r="C3768" t="s">
        <v>5301</v>
      </c>
      <c r="D3768">
        <v>71</v>
      </c>
      <c r="E3768" t="s">
        <v>1987</v>
      </c>
      <c r="F3768" t="s">
        <v>2000</v>
      </c>
    </row>
    <row r="3769" spans="1:6" hidden="1">
      <c r="A3769">
        <v>3767</v>
      </c>
      <c r="B3769">
        <v>4260</v>
      </c>
      <c r="C3769" t="s">
        <v>5302</v>
      </c>
      <c r="D3769">
        <v>71</v>
      </c>
      <c r="E3769" t="s">
        <v>1997</v>
      </c>
      <c r="F3769" t="s">
        <v>2672</v>
      </c>
    </row>
    <row r="3770" spans="1:6" hidden="1">
      <c r="A3770">
        <v>3768</v>
      </c>
      <c r="B3770">
        <v>4260</v>
      </c>
      <c r="C3770" t="s">
        <v>5303</v>
      </c>
      <c r="D3770">
        <v>71</v>
      </c>
      <c r="E3770" t="s">
        <v>1983</v>
      </c>
      <c r="F3770" t="s">
        <v>5304</v>
      </c>
    </row>
    <row r="3771" spans="1:6" hidden="1">
      <c r="A3771">
        <v>3769</v>
      </c>
      <c r="B3771">
        <v>4260</v>
      </c>
      <c r="C3771" t="s">
        <v>1576</v>
      </c>
      <c r="D3771">
        <v>71</v>
      </c>
      <c r="E3771" t="s">
        <v>1982</v>
      </c>
      <c r="F3771" t="s">
        <v>140</v>
      </c>
    </row>
    <row r="3772" spans="1:6" hidden="1">
      <c r="A3772">
        <v>3770</v>
      </c>
      <c r="B3772">
        <v>4260</v>
      </c>
      <c r="C3772" t="s">
        <v>5305</v>
      </c>
      <c r="D3772">
        <v>71</v>
      </c>
      <c r="E3772" t="s">
        <v>2001</v>
      </c>
      <c r="F3772" t="s">
        <v>117</v>
      </c>
    </row>
    <row r="3773" spans="1:6" hidden="1">
      <c r="A3773">
        <v>3771</v>
      </c>
      <c r="B3773">
        <v>4260</v>
      </c>
      <c r="C3773" t="s">
        <v>5306</v>
      </c>
      <c r="D3773">
        <v>71</v>
      </c>
      <c r="E3773" t="s">
        <v>1988</v>
      </c>
      <c r="F3773" t="s">
        <v>2838</v>
      </c>
    </row>
    <row r="3774" spans="1:6" hidden="1">
      <c r="A3774">
        <v>3772</v>
      </c>
      <c r="B3774">
        <v>4260</v>
      </c>
      <c r="C3774" t="s">
        <v>4113</v>
      </c>
      <c r="D3774">
        <v>71</v>
      </c>
      <c r="E3774" t="s">
        <v>1983</v>
      </c>
      <c r="F3774" t="s">
        <v>97</v>
      </c>
    </row>
    <row r="3775" spans="1:6" hidden="1">
      <c r="A3775">
        <v>3773</v>
      </c>
      <c r="B3775">
        <v>4260</v>
      </c>
      <c r="C3775" t="s">
        <v>5307</v>
      </c>
      <c r="D3775">
        <v>71</v>
      </c>
      <c r="E3775" t="s">
        <v>1979</v>
      </c>
      <c r="F3775" t="s">
        <v>2011</v>
      </c>
    </row>
    <row r="3776" spans="1:6" hidden="1">
      <c r="A3776">
        <v>3774</v>
      </c>
      <c r="B3776">
        <v>4260</v>
      </c>
      <c r="C3776" t="s">
        <v>5308</v>
      </c>
      <c r="D3776">
        <v>71</v>
      </c>
      <c r="E3776" t="s">
        <v>1993</v>
      </c>
      <c r="F3776" t="s">
        <v>133</v>
      </c>
    </row>
    <row r="3777" spans="1:6" hidden="1">
      <c r="A3777">
        <v>3775</v>
      </c>
      <c r="B3777">
        <v>4260</v>
      </c>
      <c r="C3777" t="s">
        <v>5309</v>
      </c>
      <c r="D3777">
        <v>71</v>
      </c>
      <c r="E3777" t="s">
        <v>1979</v>
      </c>
      <c r="F3777" t="s">
        <v>2000</v>
      </c>
    </row>
    <row r="3778" spans="1:6" hidden="1">
      <c r="A3778">
        <v>3776</v>
      </c>
      <c r="B3778">
        <v>4260</v>
      </c>
      <c r="C3778" t="s">
        <v>5310</v>
      </c>
      <c r="D3778">
        <v>71</v>
      </c>
      <c r="E3778" t="s">
        <v>1988</v>
      </c>
      <c r="F3778" t="s">
        <v>2309</v>
      </c>
    </row>
    <row r="3779" spans="1:6" hidden="1">
      <c r="A3779">
        <v>3777</v>
      </c>
      <c r="B3779">
        <v>4260</v>
      </c>
      <c r="C3779" t="s">
        <v>5311</v>
      </c>
      <c r="D3779">
        <v>71</v>
      </c>
      <c r="E3779" t="s">
        <v>1983</v>
      </c>
      <c r="F3779" t="s">
        <v>117</v>
      </c>
    </row>
    <row r="3780" spans="1:6" hidden="1">
      <c r="A3780">
        <v>3778</v>
      </c>
      <c r="B3780">
        <v>4260</v>
      </c>
      <c r="C3780" t="s">
        <v>627</v>
      </c>
      <c r="D3780">
        <v>71</v>
      </c>
      <c r="E3780" t="s">
        <v>1985</v>
      </c>
      <c r="F3780" t="s">
        <v>60</v>
      </c>
    </row>
    <row r="3781" spans="1:6" hidden="1">
      <c r="A3781">
        <v>3779</v>
      </c>
      <c r="B3781">
        <v>4260</v>
      </c>
      <c r="C3781" t="s">
        <v>5312</v>
      </c>
      <c r="D3781">
        <v>71</v>
      </c>
      <c r="E3781" t="s">
        <v>1982</v>
      </c>
      <c r="F3781" t="s">
        <v>2672</v>
      </c>
    </row>
    <row r="3782" spans="1:6" hidden="1">
      <c r="A3782">
        <v>3780</v>
      </c>
      <c r="B3782">
        <v>4260</v>
      </c>
      <c r="C3782" t="s">
        <v>5313</v>
      </c>
      <c r="D3782">
        <v>71</v>
      </c>
      <c r="E3782" t="s">
        <v>2009</v>
      </c>
      <c r="F3782" t="s">
        <v>97</v>
      </c>
    </row>
    <row r="3783" spans="1:6" hidden="1">
      <c r="A3783">
        <v>3781</v>
      </c>
      <c r="B3783">
        <v>4260</v>
      </c>
      <c r="C3783" t="s">
        <v>5314</v>
      </c>
      <c r="D3783">
        <v>71</v>
      </c>
      <c r="E3783" t="s">
        <v>1983</v>
      </c>
      <c r="F3783" t="s">
        <v>106</v>
      </c>
    </row>
    <row r="3784" spans="1:6" hidden="1">
      <c r="A3784">
        <v>3782</v>
      </c>
      <c r="B3784">
        <v>4260</v>
      </c>
      <c r="C3784" t="s">
        <v>5315</v>
      </c>
      <c r="D3784">
        <v>71</v>
      </c>
      <c r="E3784" t="s">
        <v>1982</v>
      </c>
      <c r="F3784" t="s">
        <v>53</v>
      </c>
    </row>
    <row r="3785" spans="1:6" hidden="1">
      <c r="A3785">
        <v>3783</v>
      </c>
      <c r="B3785">
        <v>4260</v>
      </c>
      <c r="C3785" t="s">
        <v>5316</v>
      </c>
      <c r="D3785">
        <v>71</v>
      </c>
      <c r="E3785" t="s">
        <v>1983</v>
      </c>
      <c r="F3785" t="s">
        <v>117</v>
      </c>
    </row>
    <row r="3786" spans="1:6" hidden="1">
      <c r="A3786">
        <v>3784</v>
      </c>
      <c r="B3786">
        <v>4260</v>
      </c>
      <c r="C3786" t="s">
        <v>5317</v>
      </c>
      <c r="D3786">
        <v>71</v>
      </c>
      <c r="E3786" t="s">
        <v>1978</v>
      </c>
      <c r="F3786" t="s">
        <v>117</v>
      </c>
    </row>
    <row r="3787" spans="1:6" hidden="1">
      <c r="A3787">
        <v>3785</v>
      </c>
      <c r="B3787">
        <v>4260</v>
      </c>
      <c r="C3787" t="s">
        <v>5318</v>
      </c>
      <c r="D3787">
        <v>71</v>
      </c>
      <c r="E3787" t="s">
        <v>1987</v>
      </c>
      <c r="F3787" t="s">
        <v>117</v>
      </c>
    </row>
    <row r="3788" spans="1:6" hidden="1">
      <c r="A3788">
        <v>3786</v>
      </c>
      <c r="B3788">
        <v>4260</v>
      </c>
      <c r="C3788" t="s">
        <v>5319</v>
      </c>
      <c r="D3788">
        <v>71</v>
      </c>
      <c r="E3788" t="s">
        <v>1993</v>
      </c>
      <c r="F3788" t="s">
        <v>117</v>
      </c>
    </row>
    <row r="3789" spans="1:6" hidden="1">
      <c r="A3789">
        <v>3787</v>
      </c>
      <c r="B3789">
        <v>4260</v>
      </c>
      <c r="C3789" t="s">
        <v>5320</v>
      </c>
      <c r="D3789">
        <v>71</v>
      </c>
      <c r="E3789" t="s">
        <v>1983</v>
      </c>
      <c r="F3789" t="s">
        <v>97</v>
      </c>
    </row>
    <row r="3790" spans="1:6" hidden="1">
      <c r="A3790">
        <v>3788</v>
      </c>
      <c r="B3790">
        <v>4260</v>
      </c>
      <c r="C3790" t="s">
        <v>1312</v>
      </c>
      <c r="D3790">
        <v>71</v>
      </c>
      <c r="E3790" t="s">
        <v>1993</v>
      </c>
      <c r="F3790" t="s">
        <v>117</v>
      </c>
    </row>
    <row r="3791" spans="1:6" hidden="1">
      <c r="A3791">
        <v>3789</v>
      </c>
      <c r="B3791">
        <v>4260</v>
      </c>
      <c r="C3791" t="s">
        <v>5321</v>
      </c>
      <c r="D3791">
        <v>71</v>
      </c>
      <c r="E3791" t="s">
        <v>1985</v>
      </c>
      <c r="F3791" t="s">
        <v>117</v>
      </c>
    </row>
    <row r="3792" spans="1:6" hidden="1">
      <c r="A3792">
        <v>3790</v>
      </c>
      <c r="B3792">
        <v>4260</v>
      </c>
      <c r="C3792" t="s">
        <v>5322</v>
      </c>
      <c r="D3792">
        <v>71</v>
      </c>
      <c r="E3792" t="s">
        <v>1988</v>
      </c>
      <c r="F3792" t="s">
        <v>2000</v>
      </c>
    </row>
    <row r="3793" spans="1:6" hidden="1">
      <c r="A3793">
        <v>3791</v>
      </c>
      <c r="B3793">
        <v>4260</v>
      </c>
      <c r="C3793" t="s">
        <v>5323</v>
      </c>
      <c r="D3793">
        <v>71</v>
      </c>
      <c r="E3793" t="s">
        <v>1987</v>
      </c>
      <c r="F3793" t="s">
        <v>2838</v>
      </c>
    </row>
    <row r="3794" spans="1:6" hidden="1">
      <c r="A3794">
        <v>3792</v>
      </c>
      <c r="B3794">
        <v>4260</v>
      </c>
      <c r="C3794" t="s">
        <v>5324</v>
      </c>
      <c r="D3794">
        <v>71</v>
      </c>
      <c r="E3794" t="s">
        <v>1978</v>
      </c>
      <c r="F3794" t="s">
        <v>70</v>
      </c>
    </row>
    <row r="3795" spans="1:6" hidden="1">
      <c r="A3795">
        <v>3793</v>
      </c>
      <c r="B3795">
        <v>4260</v>
      </c>
      <c r="C3795" t="s">
        <v>5325</v>
      </c>
      <c r="D3795">
        <v>71</v>
      </c>
      <c r="E3795" t="s">
        <v>1983</v>
      </c>
      <c r="F3795" t="s">
        <v>135</v>
      </c>
    </row>
    <row r="3796" spans="1:6" hidden="1">
      <c r="A3796">
        <v>3794</v>
      </c>
      <c r="B3796">
        <v>4260</v>
      </c>
      <c r="C3796" t="s">
        <v>5326</v>
      </c>
      <c r="D3796">
        <v>71</v>
      </c>
      <c r="E3796" t="s">
        <v>1978</v>
      </c>
      <c r="F3796" t="s">
        <v>2000</v>
      </c>
    </row>
    <row r="3797" spans="1:6" hidden="1">
      <c r="A3797">
        <v>3795</v>
      </c>
      <c r="B3797">
        <v>4260</v>
      </c>
      <c r="C3797" t="s">
        <v>5327</v>
      </c>
      <c r="D3797">
        <v>71</v>
      </c>
      <c r="E3797" t="s">
        <v>2001</v>
      </c>
      <c r="F3797" t="s">
        <v>104</v>
      </c>
    </row>
    <row r="3798" spans="1:6" hidden="1">
      <c r="A3798">
        <v>3796</v>
      </c>
      <c r="B3798">
        <v>4260</v>
      </c>
      <c r="C3798" t="s">
        <v>5328</v>
      </c>
      <c r="D3798">
        <v>71</v>
      </c>
      <c r="E3798" t="s">
        <v>1985</v>
      </c>
      <c r="F3798" t="s">
        <v>104</v>
      </c>
    </row>
    <row r="3799" spans="1:6" hidden="1">
      <c r="A3799">
        <v>3797</v>
      </c>
      <c r="B3799">
        <v>4260</v>
      </c>
      <c r="C3799" t="s">
        <v>5329</v>
      </c>
      <c r="D3799">
        <v>71</v>
      </c>
      <c r="E3799" t="s">
        <v>1983</v>
      </c>
      <c r="F3799" t="s">
        <v>2000</v>
      </c>
    </row>
    <row r="3800" spans="1:6" hidden="1">
      <c r="A3800">
        <v>3798</v>
      </c>
      <c r="B3800">
        <v>4260</v>
      </c>
      <c r="C3800" t="s">
        <v>5330</v>
      </c>
      <c r="D3800">
        <v>71</v>
      </c>
      <c r="E3800" t="s">
        <v>2001</v>
      </c>
      <c r="F3800" t="s">
        <v>26</v>
      </c>
    </row>
    <row r="3801" spans="1:6" hidden="1">
      <c r="A3801">
        <v>3799</v>
      </c>
      <c r="B3801">
        <v>4260</v>
      </c>
      <c r="C3801" t="s">
        <v>5331</v>
      </c>
      <c r="D3801">
        <v>71</v>
      </c>
      <c r="E3801" t="s">
        <v>1982</v>
      </c>
      <c r="F3801" t="s">
        <v>2672</v>
      </c>
    </row>
    <row r="3802" spans="1:6" hidden="1">
      <c r="A3802">
        <v>3800</v>
      </c>
      <c r="B3802">
        <v>4260</v>
      </c>
      <c r="C3802" t="s">
        <v>5332</v>
      </c>
      <c r="D3802">
        <v>71</v>
      </c>
      <c r="E3802" t="s">
        <v>1979</v>
      </c>
      <c r="F3802" t="s">
        <v>2000</v>
      </c>
    </row>
    <row r="3803" spans="1:6" hidden="1">
      <c r="A3803">
        <v>3801</v>
      </c>
      <c r="B3803">
        <v>4260</v>
      </c>
      <c r="C3803" t="s">
        <v>833</v>
      </c>
      <c r="D3803">
        <v>71</v>
      </c>
      <c r="E3803" t="s">
        <v>1983</v>
      </c>
      <c r="F3803" t="s">
        <v>77</v>
      </c>
    </row>
    <row r="3804" spans="1:6" hidden="1">
      <c r="A3804">
        <v>3802</v>
      </c>
      <c r="B3804">
        <v>4260</v>
      </c>
      <c r="C3804" t="s">
        <v>5333</v>
      </c>
      <c r="D3804">
        <v>71</v>
      </c>
      <c r="E3804" t="s">
        <v>1978</v>
      </c>
      <c r="F3804" t="s">
        <v>117</v>
      </c>
    </row>
    <row r="3805" spans="1:6" hidden="1">
      <c r="A3805">
        <v>3803</v>
      </c>
      <c r="B3805">
        <v>4260</v>
      </c>
      <c r="C3805" t="s">
        <v>5334</v>
      </c>
      <c r="D3805">
        <v>71</v>
      </c>
      <c r="E3805" t="s">
        <v>1982</v>
      </c>
      <c r="F3805" t="s">
        <v>2192</v>
      </c>
    </row>
    <row r="3806" spans="1:6" hidden="1">
      <c r="A3806">
        <v>3804</v>
      </c>
      <c r="B3806">
        <v>4260</v>
      </c>
      <c r="C3806" t="s">
        <v>5335</v>
      </c>
      <c r="D3806">
        <v>71</v>
      </c>
      <c r="E3806" t="s">
        <v>1988</v>
      </c>
      <c r="F3806" t="s">
        <v>135</v>
      </c>
    </row>
    <row r="3807" spans="1:6" hidden="1">
      <c r="A3807">
        <v>3805</v>
      </c>
      <c r="B3807">
        <v>4260</v>
      </c>
      <c r="C3807" t="s">
        <v>5336</v>
      </c>
      <c r="D3807">
        <v>71</v>
      </c>
      <c r="E3807" t="s">
        <v>1988</v>
      </c>
      <c r="F3807" t="s">
        <v>53</v>
      </c>
    </row>
    <row r="3808" spans="1:6" hidden="1">
      <c r="A3808">
        <v>4372</v>
      </c>
      <c r="B3808">
        <v>5037</v>
      </c>
      <c r="C3808" t="s">
        <v>5337</v>
      </c>
      <c r="D3808">
        <v>70</v>
      </c>
      <c r="E3808" t="s">
        <v>2001</v>
      </c>
      <c r="F3808" t="s">
        <v>51</v>
      </c>
    </row>
    <row r="3809" spans="1:6" hidden="1">
      <c r="A3809">
        <v>3807</v>
      </c>
      <c r="B3809">
        <v>4260</v>
      </c>
      <c r="C3809" t="s">
        <v>5338</v>
      </c>
      <c r="D3809">
        <v>71</v>
      </c>
      <c r="E3809" t="s">
        <v>2009</v>
      </c>
      <c r="F3809" t="s">
        <v>135</v>
      </c>
    </row>
    <row r="3810" spans="1:6" hidden="1">
      <c r="A3810">
        <v>3808</v>
      </c>
      <c r="B3810">
        <v>4260</v>
      </c>
      <c r="C3810" t="s">
        <v>625</v>
      </c>
      <c r="D3810">
        <v>71</v>
      </c>
      <c r="E3810" t="s">
        <v>1985</v>
      </c>
      <c r="F3810" t="s">
        <v>60</v>
      </c>
    </row>
    <row r="3811" spans="1:6" hidden="1">
      <c r="A3811">
        <v>3809</v>
      </c>
      <c r="B3811">
        <v>4260</v>
      </c>
      <c r="C3811" t="s">
        <v>5339</v>
      </c>
      <c r="D3811">
        <v>71</v>
      </c>
      <c r="E3811" t="s">
        <v>1978</v>
      </c>
      <c r="F3811" t="s">
        <v>88</v>
      </c>
    </row>
    <row r="3812" spans="1:6" hidden="1">
      <c r="A3812">
        <v>3810</v>
      </c>
      <c r="B3812">
        <v>4260</v>
      </c>
      <c r="C3812" t="s">
        <v>5340</v>
      </c>
      <c r="D3812">
        <v>71</v>
      </c>
      <c r="E3812" t="s">
        <v>1997</v>
      </c>
      <c r="F3812" t="s">
        <v>88</v>
      </c>
    </row>
    <row r="3813" spans="1:6" hidden="1">
      <c r="A3813">
        <v>3811</v>
      </c>
      <c r="B3813">
        <v>4260</v>
      </c>
      <c r="C3813" t="s">
        <v>5341</v>
      </c>
      <c r="D3813">
        <v>71</v>
      </c>
      <c r="E3813" t="s">
        <v>1978</v>
      </c>
      <c r="F3813" t="s">
        <v>104</v>
      </c>
    </row>
    <row r="3814" spans="1:6" hidden="1">
      <c r="A3814">
        <v>3812</v>
      </c>
      <c r="B3814">
        <v>4260</v>
      </c>
      <c r="C3814" t="s">
        <v>5342</v>
      </c>
      <c r="D3814">
        <v>71</v>
      </c>
      <c r="E3814" t="s">
        <v>1993</v>
      </c>
      <c r="F3814" t="s">
        <v>117</v>
      </c>
    </row>
    <row r="3815" spans="1:6" hidden="1">
      <c r="A3815">
        <v>3813</v>
      </c>
      <c r="B3815">
        <v>4260</v>
      </c>
      <c r="C3815" t="s">
        <v>5343</v>
      </c>
      <c r="D3815">
        <v>71</v>
      </c>
      <c r="E3815" t="s">
        <v>2001</v>
      </c>
      <c r="F3815" t="s">
        <v>2309</v>
      </c>
    </row>
    <row r="3816" spans="1:6" hidden="1">
      <c r="A3816">
        <v>3814</v>
      </c>
      <c r="B3816">
        <v>4260</v>
      </c>
      <c r="C3816" t="s">
        <v>5344</v>
      </c>
      <c r="D3816">
        <v>71</v>
      </c>
      <c r="E3816" t="s">
        <v>1993</v>
      </c>
      <c r="F3816" t="s">
        <v>115</v>
      </c>
    </row>
    <row r="3817" spans="1:6" hidden="1">
      <c r="A3817">
        <v>3815</v>
      </c>
      <c r="B3817">
        <v>4260</v>
      </c>
      <c r="C3817" t="s">
        <v>5345</v>
      </c>
      <c r="D3817">
        <v>71</v>
      </c>
      <c r="E3817" t="s">
        <v>1983</v>
      </c>
      <c r="F3817" t="s">
        <v>2000</v>
      </c>
    </row>
    <row r="3818" spans="1:6" hidden="1">
      <c r="A3818">
        <v>3816</v>
      </c>
      <c r="B3818">
        <v>4260</v>
      </c>
      <c r="C3818" t="s">
        <v>5346</v>
      </c>
      <c r="D3818">
        <v>71</v>
      </c>
      <c r="E3818" t="s">
        <v>1982</v>
      </c>
      <c r="F3818" t="s">
        <v>3580</v>
      </c>
    </row>
    <row r="3819" spans="1:6" hidden="1">
      <c r="A3819">
        <v>3817</v>
      </c>
      <c r="B3819">
        <v>4260</v>
      </c>
      <c r="C3819" t="s">
        <v>5347</v>
      </c>
      <c r="D3819">
        <v>71</v>
      </c>
      <c r="E3819" t="s">
        <v>1997</v>
      </c>
      <c r="F3819" t="s">
        <v>135</v>
      </c>
    </row>
    <row r="3820" spans="1:6" hidden="1">
      <c r="A3820">
        <v>3818</v>
      </c>
      <c r="B3820">
        <v>4260</v>
      </c>
      <c r="C3820" t="s">
        <v>5348</v>
      </c>
      <c r="D3820">
        <v>71</v>
      </c>
      <c r="E3820" t="s">
        <v>1993</v>
      </c>
      <c r="F3820" t="s">
        <v>97</v>
      </c>
    </row>
    <row r="3821" spans="1:6" hidden="1">
      <c r="A3821">
        <v>3819</v>
      </c>
      <c r="B3821">
        <v>4260</v>
      </c>
      <c r="C3821" t="s">
        <v>5349</v>
      </c>
      <c r="D3821">
        <v>71</v>
      </c>
      <c r="E3821" t="s">
        <v>1985</v>
      </c>
      <c r="F3821" t="s">
        <v>2120</v>
      </c>
    </row>
    <row r="3822" spans="1:6" hidden="1">
      <c r="A3822">
        <v>3820</v>
      </c>
      <c r="B3822">
        <v>4260</v>
      </c>
      <c r="C3822" t="s">
        <v>5350</v>
      </c>
      <c r="D3822">
        <v>71</v>
      </c>
      <c r="E3822" t="s">
        <v>1983</v>
      </c>
      <c r="F3822" t="s">
        <v>104</v>
      </c>
    </row>
    <row r="3823" spans="1:6" hidden="1">
      <c r="A3823">
        <v>3821</v>
      </c>
      <c r="B3823">
        <v>4260</v>
      </c>
      <c r="C3823" t="s">
        <v>5351</v>
      </c>
      <c r="D3823">
        <v>71</v>
      </c>
      <c r="E3823" t="s">
        <v>1978</v>
      </c>
      <c r="F3823" t="s">
        <v>2093</v>
      </c>
    </row>
    <row r="3824" spans="1:6" hidden="1">
      <c r="A3824">
        <v>3822</v>
      </c>
      <c r="B3824">
        <v>4260</v>
      </c>
      <c r="C3824" t="s">
        <v>5352</v>
      </c>
      <c r="D3824">
        <v>71</v>
      </c>
      <c r="E3824" t="s">
        <v>1982</v>
      </c>
      <c r="F3824" t="s">
        <v>2077</v>
      </c>
    </row>
    <row r="3825" spans="1:6" hidden="1">
      <c r="A3825">
        <v>3823</v>
      </c>
      <c r="B3825">
        <v>4260</v>
      </c>
      <c r="C3825" t="s">
        <v>5353</v>
      </c>
      <c r="D3825">
        <v>71</v>
      </c>
      <c r="E3825" t="s">
        <v>1987</v>
      </c>
      <c r="F3825" t="s">
        <v>70</v>
      </c>
    </row>
    <row r="3826" spans="1:6" hidden="1">
      <c r="A3826">
        <v>3824</v>
      </c>
      <c r="B3826">
        <v>4260</v>
      </c>
      <c r="C3826" t="s">
        <v>5354</v>
      </c>
      <c r="D3826">
        <v>71</v>
      </c>
      <c r="E3826" t="s">
        <v>1997</v>
      </c>
      <c r="F3826" t="s">
        <v>135</v>
      </c>
    </row>
    <row r="3827" spans="1:6" hidden="1">
      <c r="A3827">
        <v>3825</v>
      </c>
      <c r="B3827">
        <v>4260</v>
      </c>
      <c r="C3827" t="s">
        <v>5355</v>
      </c>
      <c r="D3827">
        <v>71</v>
      </c>
      <c r="E3827" t="s">
        <v>1983</v>
      </c>
      <c r="F3827" t="s">
        <v>135</v>
      </c>
    </row>
    <row r="3828" spans="1:6" hidden="1">
      <c r="A3828">
        <v>3826</v>
      </c>
      <c r="B3828">
        <v>4260</v>
      </c>
      <c r="C3828" t="s">
        <v>5356</v>
      </c>
      <c r="D3828">
        <v>71</v>
      </c>
      <c r="E3828" t="s">
        <v>2001</v>
      </c>
      <c r="F3828" t="s">
        <v>70</v>
      </c>
    </row>
    <row r="3829" spans="1:6" hidden="1">
      <c r="A3829">
        <v>3827</v>
      </c>
      <c r="B3829">
        <v>4260</v>
      </c>
      <c r="C3829" t="s">
        <v>5357</v>
      </c>
      <c r="D3829">
        <v>71</v>
      </c>
      <c r="E3829" t="s">
        <v>1983</v>
      </c>
      <c r="F3829" t="s">
        <v>117</v>
      </c>
    </row>
    <row r="3830" spans="1:6" hidden="1">
      <c r="A3830">
        <v>3828</v>
      </c>
      <c r="B3830">
        <v>4260</v>
      </c>
      <c r="C3830" t="s">
        <v>5358</v>
      </c>
      <c r="D3830">
        <v>71</v>
      </c>
      <c r="E3830" t="s">
        <v>1993</v>
      </c>
      <c r="F3830" t="s">
        <v>104</v>
      </c>
    </row>
    <row r="3831" spans="1:6" hidden="1">
      <c r="A3831">
        <v>3829</v>
      </c>
      <c r="B3831">
        <v>4260</v>
      </c>
      <c r="C3831" t="s">
        <v>5359</v>
      </c>
      <c r="D3831">
        <v>71</v>
      </c>
      <c r="E3831" t="s">
        <v>1993</v>
      </c>
      <c r="F3831" t="s">
        <v>138</v>
      </c>
    </row>
    <row r="3832" spans="1:6" hidden="1">
      <c r="A3832">
        <v>3830</v>
      </c>
      <c r="B3832">
        <v>4260</v>
      </c>
      <c r="C3832" t="s">
        <v>5360</v>
      </c>
      <c r="D3832">
        <v>71</v>
      </c>
      <c r="E3832" t="s">
        <v>1983</v>
      </c>
      <c r="F3832" t="s">
        <v>2000</v>
      </c>
    </row>
    <row r="3833" spans="1:6" hidden="1">
      <c r="A3833">
        <v>3831</v>
      </c>
      <c r="B3833">
        <v>4260</v>
      </c>
      <c r="C3833" t="s">
        <v>5361</v>
      </c>
      <c r="D3833">
        <v>71</v>
      </c>
      <c r="E3833" t="s">
        <v>1982</v>
      </c>
      <c r="F3833" t="s">
        <v>2093</v>
      </c>
    </row>
    <row r="3834" spans="1:6" hidden="1">
      <c r="A3834">
        <v>3832</v>
      </c>
      <c r="B3834">
        <v>4260</v>
      </c>
      <c r="C3834" t="s">
        <v>5362</v>
      </c>
      <c r="D3834">
        <v>71</v>
      </c>
      <c r="E3834" t="s">
        <v>1978</v>
      </c>
      <c r="F3834" t="s">
        <v>117</v>
      </c>
    </row>
    <row r="3835" spans="1:6" hidden="1">
      <c r="A3835">
        <v>3833</v>
      </c>
      <c r="B3835">
        <v>4260</v>
      </c>
      <c r="C3835" t="s">
        <v>5363</v>
      </c>
      <c r="D3835">
        <v>71</v>
      </c>
      <c r="E3835" t="s">
        <v>1978</v>
      </c>
      <c r="F3835" t="s">
        <v>117</v>
      </c>
    </row>
    <row r="3836" spans="1:6" hidden="1">
      <c r="A3836">
        <v>3834</v>
      </c>
      <c r="B3836">
        <v>4260</v>
      </c>
      <c r="C3836" t="s">
        <v>5364</v>
      </c>
      <c r="D3836">
        <v>71</v>
      </c>
      <c r="E3836" t="s">
        <v>1983</v>
      </c>
      <c r="F3836" t="s">
        <v>2057</v>
      </c>
    </row>
    <row r="3837" spans="1:6" hidden="1">
      <c r="A3837">
        <v>15073</v>
      </c>
      <c r="B3837">
        <v>16470</v>
      </c>
      <c r="C3837" t="s">
        <v>5365</v>
      </c>
      <c r="D3837">
        <v>56</v>
      </c>
      <c r="E3837" t="s">
        <v>1979</v>
      </c>
      <c r="F3837" t="s">
        <v>51</v>
      </c>
    </row>
    <row r="3838" spans="1:6" hidden="1">
      <c r="A3838">
        <v>3836</v>
      </c>
      <c r="B3838">
        <v>4260</v>
      </c>
      <c r="C3838" t="s">
        <v>5366</v>
      </c>
      <c r="D3838">
        <v>71</v>
      </c>
      <c r="E3838" t="s">
        <v>1997</v>
      </c>
      <c r="F3838" t="s">
        <v>135</v>
      </c>
    </row>
    <row r="3839" spans="1:6" hidden="1">
      <c r="A3839">
        <v>3837</v>
      </c>
      <c r="B3839">
        <v>4260</v>
      </c>
      <c r="C3839" t="s">
        <v>700</v>
      </c>
      <c r="D3839">
        <v>71</v>
      </c>
      <c r="E3839" t="s">
        <v>1983</v>
      </c>
      <c r="F3839" t="s">
        <v>66</v>
      </c>
    </row>
    <row r="3840" spans="1:6" hidden="1">
      <c r="A3840">
        <v>3838</v>
      </c>
      <c r="B3840">
        <v>4260</v>
      </c>
      <c r="C3840" t="s">
        <v>5367</v>
      </c>
      <c r="D3840">
        <v>71</v>
      </c>
      <c r="E3840" t="s">
        <v>2001</v>
      </c>
      <c r="F3840" t="s">
        <v>97</v>
      </c>
    </row>
    <row r="3841" spans="1:6" hidden="1">
      <c r="A3841">
        <v>3839</v>
      </c>
      <c r="B3841">
        <v>4260</v>
      </c>
      <c r="C3841" t="s">
        <v>5368</v>
      </c>
      <c r="D3841">
        <v>71</v>
      </c>
      <c r="E3841" t="s">
        <v>1979</v>
      </c>
      <c r="F3841" t="s">
        <v>135</v>
      </c>
    </row>
    <row r="3842" spans="1:6" hidden="1">
      <c r="A3842">
        <v>3840</v>
      </c>
      <c r="B3842">
        <v>4260</v>
      </c>
      <c r="C3842" t="s">
        <v>5369</v>
      </c>
      <c r="D3842">
        <v>71</v>
      </c>
      <c r="E3842" t="s">
        <v>1982</v>
      </c>
      <c r="F3842" t="s">
        <v>97</v>
      </c>
    </row>
    <row r="3843" spans="1:6" hidden="1">
      <c r="A3843">
        <v>3841</v>
      </c>
      <c r="B3843">
        <v>4260</v>
      </c>
      <c r="C3843" t="s">
        <v>5370</v>
      </c>
      <c r="D3843">
        <v>71</v>
      </c>
      <c r="E3843" t="s">
        <v>1979</v>
      </c>
      <c r="F3843" t="s">
        <v>2291</v>
      </c>
    </row>
    <row r="3844" spans="1:6" hidden="1">
      <c r="A3844">
        <v>2144</v>
      </c>
      <c r="B3844">
        <v>2882</v>
      </c>
      <c r="C3844" t="s">
        <v>5371</v>
      </c>
      <c r="D3844">
        <v>73</v>
      </c>
      <c r="E3844" t="s">
        <v>1991</v>
      </c>
      <c r="F3844" t="s">
        <v>86</v>
      </c>
    </row>
    <row r="3845" spans="1:6" hidden="1">
      <c r="A3845">
        <v>3843</v>
      </c>
      <c r="B3845">
        <v>4260</v>
      </c>
      <c r="C3845" t="s">
        <v>5372</v>
      </c>
      <c r="D3845">
        <v>71</v>
      </c>
      <c r="E3845" t="s">
        <v>1978</v>
      </c>
      <c r="F3845" t="s">
        <v>5304</v>
      </c>
    </row>
    <row r="3846" spans="1:6" hidden="1">
      <c r="A3846">
        <v>3844</v>
      </c>
      <c r="B3846">
        <v>4260</v>
      </c>
      <c r="C3846" t="s">
        <v>5373</v>
      </c>
      <c r="D3846">
        <v>71</v>
      </c>
      <c r="E3846" t="s">
        <v>2001</v>
      </c>
      <c r="F3846" t="s">
        <v>2120</v>
      </c>
    </row>
    <row r="3847" spans="1:6" hidden="1">
      <c r="A3847">
        <v>3845</v>
      </c>
      <c r="B3847">
        <v>4260</v>
      </c>
      <c r="C3847" t="s">
        <v>5374</v>
      </c>
      <c r="D3847">
        <v>71</v>
      </c>
      <c r="E3847" t="s">
        <v>1983</v>
      </c>
      <c r="F3847" t="s">
        <v>97</v>
      </c>
    </row>
    <row r="3848" spans="1:6" hidden="1">
      <c r="A3848">
        <v>3846</v>
      </c>
      <c r="B3848">
        <v>4260</v>
      </c>
      <c r="C3848" t="s">
        <v>5375</v>
      </c>
      <c r="D3848">
        <v>71</v>
      </c>
      <c r="E3848" t="s">
        <v>1987</v>
      </c>
      <c r="F3848" t="s">
        <v>2813</v>
      </c>
    </row>
    <row r="3849" spans="1:6" hidden="1">
      <c r="A3849">
        <v>3847</v>
      </c>
      <c r="B3849">
        <v>4260</v>
      </c>
      <c r="C3849" t="s">
        <v>5376</v>
      </c>
      <c r="D3849">
        <v>71</v>
      </c>
      <c r="E3849" t="s">
        <v>1997</v>
      </c>
      <c r="F3849" t="s">
        <v>2309</v>
      </c>
    </row>
    <row r="3850" spans="1:6" hidden="1">
      <c r="A3850">
        <v>3848</v>
      </c>
      <c r="B3850">
        <v>4260</v>
      </c>
      <c r="C3850" t="s">
        <v>5377</v>
      </c>
      <c r="D3850">
        <v>71</v>
      </c>
      <c r="E3850" t="s">
        <v>2001</v>
      </c>
      <c r="F3850" t="s">
        <v>97</v>
      </c>
    </row>
    <row r="3851" spans="1:6" hidden="1">
      <c r="A3851">
        <v>3849</v>
      </c>
      <c r="B3851">
        <v>4260</v>
      </c>
      <c r="C3851" t="s">
        <v>5378</v>
      </c>
      <c r="D3851">
        <v>71</v>
      </c>
      <c r="E3851" t="s">
        <v>1983</v>
      </c>
      <c r="F3851" t="s">
        <v>106</v>
      </c>
    </row>
    <row r="3852" spans="1:6" hidden="1">
      <c r="A3852">
        <v>3850</v>
      </c>
      <c r="B3852">
        <v>4260</v>
      </c>
      <c r="C3852" t="s">
        <v>5379</v>
      </c>
      <c r="D3852">
        <v>71</v>
      </c>
      <c r="E3852" t="s">
        <v>1993</v>
      </c>
      <c r="F3852" t="s">
        <v>115</v>
      </c>
    </row>
    <row r="3853" spans="1:6" hidden="1">
      <c r="A3853">
        <v>3851</v>
      </c>
      <c r="B3853">
        <v>4260</v>
      </c>
      <c r="C3853" t="s">
        <v>5380</v>
      </c>
      <c r="D3853">
        <v>71</v>
      </c>
      <c r="E3853" t="s">
        <v>1985</v>
      </c>
      <c r="F3853" t="s">
        <v>2291</v>
      </c>
    </row>
    <row r="3854" spans="1:6" hidden="1">
      <c r="A3854">
        <v>3852</v>
      </c>
      <c r="B3854">
        <v>4260</v>
      </c>
      <c r="C3854" t="s">
        <v>5381</v>
      </c>
      <c r="D3854">
        <v>71</v>
      </c>
      <c r="E3854" t="s">
        <v>1982</v>
      </c>
      <c r="F3854" t="s">
        <v>97</v>
      </c>
    </row>
    <row r="3855" spans="1:6" hidden="1">
      <c r="A3855">
        <v>3853</v>
      </c>
      <c r="B3855">
        <v>4260</v>
      </c>
      <c r="C3855" t="s">
        <v>5382</v>
      </c>
      <c r="D3855">
        <v>71</v>
      </c>
      <c r="E3855" t="s">
        <v>1978</v>
      </c>
      <c r="F3855" t="s">
        <v>97</v>
      </c>
    </row>
    <row r="3856" spans="1:6" hidden="1">
      <c r="A3856">
        <v>3854</v>
      </c>
      <c r="B3856">
        <v>4260</v>
      </c>
      <c r="C3856" t="s">
        <v>5383</v>
      </c>
      <c r="D3856">
        <v>71</v>
      </c>
      <c r="E3856" t="s">
        <v>1982</v>
      </c>
      <c r="F3856" t="s">
        <v>2120</v>
      </c>
    </row>
    <row r="3857" spans="1:6" hidden="1">
      <c r="A3857">
        <v>3855</v>
      </c>
      <c r="B3857">
        <v>4260</v>
      </c>
      <c r="C3857" t="s">
        <v>5384</v>
      </c>
      <c r="D3857">
        <v>71</v>
      </c>
      <c r="E3857" t="s">
        <v>1988</v>
      </c>
      <c r="F3857" t="s">
        <v>104</v>
      </c>
    </row>
    <row r="3858" spans="1:6" hidden="1">
      <c r="A3858">
        <v>3856</v>
      </c>
      <c r="B3858">
        <v>4260</v>
      </c>
      <c r="C3858" t="s">
        <v>5385</v>
      </c>
      <c r="D3858">
        <v>71</v>
      </c>
      <c r="E3858" t="s">
        <v>1983</v>
      </c>
      <c r="F3858" t="s">
        <v>106</v>
      </c>
    </row>
    <row r="3859" spans="1:6" hidden="1">
      <c r="A3859">
        <v>3857</v>
      </c>
      <c r="B3859">
        <v>4260</v>
      </c>
      <c r="C3859" t="s">
        <v>5386</v>
      </c>
      <c r="D3859">
        <v>71</v>
      </c>
      <c r="E3859" t="s">
        <v>1983</v>
      </c>
      <c r="F3859" t="s">
        <v>106</v>
      </c>
    </row>
    <row r="3860" spans="1:6" hidden="1">
      <c r="A3860">
        <v>3858</v>
      </c>
      <c r="B3860">
        <v>4260</v>
      </c>
      <c r="C3860" t="s">
        <v>5387</v>
      </c>
      <c r="D3860">
        <v>71</v>
      </c>
      <c r="E3860" t="s">
        <v>1985</v>
      </c>
      <c r="F3860" t="s">
        <v>97</v>
      </c>
    </row>
    <row r="3861" spans="1:6" hidden="1">
      <c r="A3861">
        <v>12758</v>
      </c>
      <c r="B3861">
        <v>13955</v>
      </c>
      <c r="C3861" t="s">
        <v>5388</v>
      </c>
      <c r="D3861">
        <v>61</v>
      </c>
      <c r="E3861" t="s">
        <v>1993</v>
      </c>
      <c r="F3861" t="s">
        <v>51</v>
      </c>
    </row>
    <row r="3862" spans="1:6" hidden="1">
      <c r="A3862">
        <v>3860</v>
      </c>
      <c r="B3862">
        <v>4260</v>
      </c>
      <c r="C3862" t="s">
        <v>5389</v>
      </c>
      <c r="D3862">
        <v>71</v>
      </c>
      <c r="E3862" t="s">
        <v>1985</v>
      </c>
      <c r="F3862" t="s">
        <v>70</v>
      </c>
    </row>
    <row r="3863" spans="1:6" hidden="1">
      <c r="A3863">
        <v>3861</v>
      </c>
      <c r="B3863">
        <v>4260</v>
      </c>
      <c r="C3863" t="s">
        <v>5390</v>
      </c>
      <c r="D3863">
        <v>71</v>
      </c>
      <c r="E3863" t="s">
        <v>1988</v>
      </c>
      <c r="F3863" t="s">
        <v>122</v>
      </c>
    </row>
    <row r="3864" spans="1:6" hidden="1">
      <c r="A3864">
        <v>3862</v>
      </c>
      <c r="B3864">
        <v>4260</v>
      </c>
      <c r="C3864" t="s">
        <v>5391</v>
      </c>
      <c r="D3864">
        <v>71</v>
      </c>
      <c r="E3864" t="s">
        <v>1987</v>
      </c>
      <c r="F3864" t="s">
        <v>122</v>
      </c>
    </row>
    <row r="3865" spans="1:6" hidden="1">
      <c r="A3865">
        <v>3863</v>
      </c>
      <c r="B3865">
        <v>4260</v>
      </c>
      <c r="C3865" t="s">
        <v>5392</v>
      </c>
      <c r="D3865">
        <v>71</v>
      </c>
      <c r="E3865" t="s">
        <v>1979</v>
      </c>
      <c r="F3865" t="s">
        <v>138</v>
      </c>
    </row>
    <row r="3866" spans="1:6" hidden="1">
      <c r="A3866">
        <v>3864</v>
      </c>
      <c r="B3866">
        <v>4260</v>
      </c>
      <c r="C3866" t="s">
        <v>5393</v>
      </c>
      <c r="D3866">
        <v>71</v>
      </c>
      <c r="E3866" t="s">
        <v>1993</v>
      </c>
      <c r="F3866" t="s">
        <v>97</v>
      </c>
    </row>
    <row r="3867" spans="1:6" hidden="1">
      <c r="A3867">
        <v>3865</v>
      </c>
      <c r="B3867">
        <v>4260</v>
      </c>
      <c r="C3867" t="s">
        <v>5394</v>
      </c>
      <c r="D3867">
        <v>71</v>
      </c>
      <c r="E3867" t="s">
        <v>2001</v>
      </c>
      <c r="F3867" t="s">
        <v>97</v>
      </c>
    </row>
    <row r="3868" spans="1:6" hidden="1">
      <c r="A3868">
        <v>3866</v>
      </c>
      <c r="B3868">
        <v>4260</v>
      </c>
      <c r="C3868" t="s">
        <v>5395</v>
      </c>
      <c r="D3868">
        <v>71</v>
      </c>
      <c r="E3868" t="s">
        <v>1997</v>
      </c>
      <c r="F3868" t="s">
        <v>70</v>
      </c>
    </row>
    <row r="3869" spans="1:6" hidden="1">
      <c r="A3869">
        <v>3867</v>
      </c>
      <c r="B3869">
        <v>4260</v>
      </c>
      <c r="C3869" t="s">
        <v>5396</v>
      </c>
      <c r="D3869">
        <v>71</v>
      </c>
      <c r="E3869" t="s">
        <v>1978</v>
      </c>
      <c r="F3869" t="s">
        <v>70</v>
      </c>
    </row>
    <row r="3870" spans="1:6" hidden="1">
      <c r="A3870">
        <v>3868</v>
      </c>
      <c r="B3870">
        <v>4260</v>
      </c>
      <c r="C3870" t="s">
        <v>5397</v>
      </c>
      <c r="D3870">
        <v>71</v>
      </c>
      <c r="E3870" t="s">
        <v>1983</v>
      </c>
      <c r="F3870" t="s">
        <v>70</v>
      </c>
    </row>
    <row r="3871" spans="1:6" hidden="1">
      <c r="A3871">
        <v>3869</v>
      </c>
      <c r="B3871">
        <v>4260</v>
      </c>
      <c r="C3871" t="s">
        <v>5398</v>
      </c>
      <c r="D3871">
        <v>71</v>
      </c>
      <c r="E3871" t="s">
        <v>1991</v>
      </c>
      <c r="F3871" t="s">
        <v>53</v>
      </c>
    </row>
    <row r="3872" spans="1:6" hidden="1">
      <c r="A3872">
        <v>3870</v>
      </c>
      <c r="B3872">
        <v>4260</v>
      </c>
      <c r="C3872" t="s">
        <v>5399</v>
      </c>
      <c r="D3872">
        <v>71</v>
      </c>
      <c r="E3872" t="s">
        <v>1993</v>
      </c>
      <c r="F3872" t="s">
        <v>126</v>
      </c>
    </row>
    <row r="3873" spans="1:6" hidden="1">
      <c r="A3873">
        <v>3871</v>
      </c>
      <c r="B3873">
        <v>4260</v>
      </c>
      <c r="C3873" t="s">
        <v>5400</v>
      </c>
      <c r="D3873">
        <v>71</v>
      </c>
      <c r="E3873" t="s">
        <v>1978</v>
      </c>
      <c r="F3873" t="s">
        <v>135</v>
      </c>
    </row>
    <row r="3874" spans="1:6" hidden="1">
      <c r="A3874">
        <v>3872</v>
      </c>
      <c r="B3874">
        <v>4260</v>
      </c>
      <c r="C3874" t="s">
        <v>5401</v>
      </c>
      <c r="D3874">
        <v>71</v>
      </c>
      <c r="E3874" t="s">
        <v>1983</v>
      </c>
      <c r="F3874" t="s">
        <v>88</v>
      </c>
    </row>
    <row r="3875" spans="1:6" hidden="1">
      <c r="A3875">
        <v>3873</v>
      </c>
      <c r="B3875">
        <v>4260</v>
      </c>
      <c r="C3875" t="s">
        <v>543</v>
      </c>
      <c r="D3875">
        <v>71</v>
      </c>
      <c r="E3875" t="s">
        <v>1988</v>
      </c>
      <c r="F3875" t="s">
        <v>53</v>
      </c>
    </row>
    <row r="3876" spans="1:6" hidden="1">
      <c r="A3876">
        <v>3874</v>
      </c>
      <c r="B3876">
        <v>4260</v>
      </c>
      <c r="C3876" t="s">
        <v>5402</v>
      </c>
      <c r="D3876">
        <v>71</v>
      </c>
      <c r="E3876" t="s">
        <v>1982</v>
      </c>
      <c r="F3876" t="s">
        <v>70</v>
      </c>
    </row>
    <row r="3877" spans="1:6" hidden="1">
      <c r="A3877">
        <v>781</v>
      </c>
      <c r="B3877">
        <v>970</v>
      </c>
      <c r="C3877" t="s">
        <v>5403</v>
      </c>
      <c r="D3877">
        <v>78</v>
      </c>
      <c r="E3877" t="s">
        <v>1993</v>
      </c>
      <c r="F3877" t="s">
        <v>51</v>
      </c>
    </row>
    <row r="3878" spans="1:6" hidden="1">
      <c r="A3878">
        <v>3876</v>
      </c>
      <c r="B3878">
        <v>4260</v>
      </c>
      <c r="C3878" t="s">
        <v>5404</v>
      </c>
      <c r="D3878">
        <v>71</v>
      </c>
      <c r="E3878" t="s">
        <v>1997</v>
      </c>
      <c r="F3878" t="s">
        <v>97</v>
      </c>
    </row>
    <row r="3879" spans="1:6" hidden="1">
      <c r="A3879">
        <v>3877</v>
      </c>
      <c r="B3879">
        <v>4260</v>
      </c>
      <c r="C3879" t="s">
        <v>5405</v>
      </c>
      <c r="D3879">
        <v>71</v>
      </c>
      <c r="E3879" t="s">
        <v>2001</v>
      </c>
      <c r="F3879" t="s">
        <v>117</v>
      </c>
    </row>
    <row r="3880" spans="1:6" hidden="1">
      <c r="A3880">
        <v>3878</v>
      </c>
      <c r="B3880">
        <v>4260</v>
      </c>
      <c r="C3880" t="s">
        <v>5406</v>
      </c>
      <c r="D3880">
        <v>71</v>
      </c>
      <c r="E3880" t="s">
        <v>1982</v>
      </c>
      <c r="F3880" t="s">
        <v>133</v>
      </c>
    </row>
    <row r="3881" spans="1:6" hidden="1">
      <c r="A3881">
        <v>3879</v>
      </c>
      <c r="B3881">
        <v>4260</v>
      </c>
      <c r="C3881" t="s">
        <v>5407</v>
      </c>
      <c r="D3881">
        <v>71</v>
      </c>
      <c r="E3881" t="s">
        <v>1993</v>
      </c>
      <c r="F3881" t="s">
        <v>2120</v>
      </c>
    </row>
    <row r="3882" spans="1:6" hidden="1">
      <c r="A3882">
        <v>3880</v>
      </c>
      <c r="B3882">
        <v>4260</v>
      </c>
      <c r="C3882" t="s">
        <v>5408</v>
      </c>
      <c r="D3882">
        <v>71</v>
      </c>
      <c r="E3882" t="s">
        <v>1985</v>
      </c>
      <c r="F3882" t="s">
        <v>106</v>
      </c>
    </row>
    <row r="3883" spans="1:6" hidden="1">
      <c r="A3883">
        <v>3881</v>
      </c>
      <c r="B3883">
        <v>4260</v>
      </c>
      <c r="C3883" t="s">
        <v>5409</v>
      </c>
      <c r="D3883">
        <v>71</v>
      </c>
      <c r="E3883" t="s">
        <v>1978</v>
      </c>
      <c r="F3883" t="s">
        <v>2023</v>
      </c>
    </row>
    <row r="3884" spans="1:6" hidden="1">
      <c r="A3884">
        <v>3882</v>
      </c>
      <c r="B3884">
        <v>4260</v>
      </c>
      <c r="C3884" t="s">
        <v>5410</v>
      </c>
      <c r="D3884">
        <v>71</v>
      </c>
      <c r="E3884" t="s">
        <v>2001</v>
      </c>
      <c r="F3884" t="s">
        <v>106</v>
      </c>
    </row>
    <row r="3885" spans="1:6" hidden="1">
      <c r="A3885">
        <v>3883</v>
      </c>
      <c r="B3885">
        <v>4260</v>
      </c>
      <c r="C3885" t="s">
        <v>5411</v>
      </c>
      <c r="D3885">
        <v>71</v>
      </c>
      <c r="E3885" t="s">
        <v>1997</v>
      </c>
      <c r="F3885" t="s">
        <v>2569</v>
      </c>
    </row>
    <row r="3886" spans="1:6" hidden="1">
      <c r="A3886">
        <v>3884</v>
      </c>
      <c r="B3886">
        <v>4260</v>
      </c>
      <c r="C3886" t="s">
        <v>5412</v>
      </c>
      <c r="D3886">
        <v>71</v>
      </c>
      <c r="E3886" t="s">
        <v>1983</v>
      </c>
      <c r="F3886" t="s">
        <v>66</v>
      </c>
    </row>
    <row r="3887" spans="1:6" hidden="1">
      <c r="A3887">
        <v>3885</v>
      </c>
      <c r="B3887">
        <v>4260</v>
      </c>
      <c r="C3887" t="s">
        <v>5413</v>
      </c>
      <c r="D3887">
        <v>71</v>
      </c>
      <c r="E3887" t="s">
        <v>1982</v>
      </c>
      <c r="F3887" t="s">
        <v>53</v>
      </c>
    </row>
    <row r="3888" spans="1:6" hidden="1">
      <c r="A3888">
        <v>3886</v>
      </c>
      <c r="B3888">
        <v>4260</v>
      </c>
      <c r="C3888" t="s">
        <v>433</v>
      </c>
      <c r="D3888">
        <v>71</v>
      </c>
      <c r="E3888" t="s">
        <v>1979</v>
      </c>
      <c r="F3888" t="s">
        <v>43</v>
      </c>
    </row>
    <row r="3889" spans="1:6" hidden="1">
      <c r="A3889">
        <v>3887</v>
      </c>
      <c r="B3889">
        <v>4260</v>
      </c>
      <c r="C3889" t="s">
        <v>5414</v>
      </c>
      <c r="D3889">
        <v>71</v>
      </c>
      <c r="E3889" t="s">
        <v>1985</v>
      </c>
      <c r="F3889" t="s">
        <v>70</v>
      </c>
    </row>
    <row r="3890" spans="1:6" hidden="1">
      <c r="A3890">
        <v>5509</v>
      </c>
      <c r="B3890">
        <v>5902</v>
      </c>
      <c r="C3890" t="s">
        <v>5415</v>
      </c>
      <c r="D3890">
        <v>69</v>
      </c>
      <c r="E3890" t="s">
        <v>1988</v>
      </c>
      <c r="F3890" t="s">
        <v>51</v>
      </c>
    </row>
    <row r="3891" spans="1:6" hidden="1">
      <c r="A3891">
        <v>3889</v>
      </c>
      <c r="B3891">
        <v>4260</v>
      </c>
      <c r="C3891" t="s">
        <v>5416</v>
      </c>
      <c r="D3891">
        <v>71</v>
      </c>
      <c r="E3891" t="s">
        <v>1978</v>
      </c>
      <c r="F3891" t="s">
        <v>60</v>
      </c>
    </row>
    <row r="3892" spans="1:6" hidden="1">
      <c r="A3892">
        <v>3890</v>
      </c>
      <c r="B3892">
        <v>4260</v>
      </c>
      <c r="C3892" t="s">
        <v>5417</v>
      </c>
      <c r="D3892">
        <v>71</v>
      </c>
      <c r="E3892" t="s">
        <v>1985</v>
      </c>
      <c r="F3892" t="s">
        <v>2237</v>
      </c>
    </row>
    <row r="3893" spans="1:6" hidden="1">
      <c r="A3893">
        <v>3891</v>
      </c>
      <c r="B3893">
        <v>4260</v>
      </c>
      <c r="C3893" t="s">
        <v>5418</v>
      </c>
      <c r="D3893">
        <v>71</v>
      </c>
      <c r="E3893" t="s">
        <v>1983</v>
      </c>
      <c r="F3893" t="s">
        <v>135</v>
      </c>
    </row>
    <row r="3894" spans="1:6" hidden="1">
      <c r="A3894">
        <v>3892</v>
      </c>
      <c r="B3894">
        <v>4260</v>
      </c>
      <c r="C3894" t="s">
        <v>5419</v>
      </c>
      <c r="D3894">
        <v>71</v>
      </c>
      <c r="E3894" t="s">
        <v>1978</v>
      </c>
      <c r="F3894" t="s">
        <v>84</v>
      </c>
    </row>
    <row r="3895" spans="1:6" hidden="1">
      <c r="A3895">
        <v>3893</v>
      </c>
      <c r="B3895">
        <v>4260</v>
      </c>
      <c r="C3895" t="s">
        <v>5420</v>
      </c>
      <c r="D3895">
        <v>71</v>
      </c>
      <c r="E3895" t="s">
        <v>1983</v>
      </c>
      <c r="F3895" t="s">
        <v>2672</v>
      </c>
    </row>
    <row r="3896" spans="1:6" hidden="1">
      <c r="A3896">
        <v>3894</v>
      </c>
      <c r="B3896">
        <v>4260</v>
      </c>
      <c r="C3896" t="s">
        <v>1584</v>
      </c>
      <c r="D3896">
        <v>71</v>
      </c>
      <c r="E3896" t="s">
        <v>1991</v>
      </c>
      <c r="F3896" t="s">
        <v>140</v>
      </c>
    </row>
    <row r="3897" spans="1:6" hidden="1">
      <c r="A3897">
        <v>3895</v>
      </c>
      <c r="B3897">
        <v>4260</v>
      </c>
      <c r="C3897" t="s">
        <v>1578</v>
      </c>
      <c r="D3897">
        <v>71</v>
      </c>
      <c r="E3897" t="s">
        <v>1982</v>
      </c>
      <c r="F3897" t="s">
        <v>140</v>
      </c>
    </row>
    <row r="3898" spans="1:6" hidden="1">
      <c r="A3898">
        <v>3896</v>
      </c>
      <c r="B3898">
        <v>4260</v>
      </c>
      <c r="C3898" t="s">
        <v>5421</v>
      </c>
      <c r="D3898">
        <v>71</v>
      </c>
      <c r="E3898" t="s">
        <v>1978</v>
      </c>
      <c r="F3898" t="s">
        <v>135</v>
      </c>
    </row>
    <row r="3899" spans="1:6" hidden="1">
      <c r="A3899">
        <v>3897</v>
      </c>
      <c r="B3899">
        <v>4260</v>
      </c>
      <c r="C3899" t="s">
        <v>5422</v>
      </c>
      <c r="D3899">
        <v>71</v>
      </c>
      <c r="E3899" t="s">
        <v>1983</v>
      </c>
      <c r="F3899" t="s">
        <v>117</v>
      </c>
    </row>
    <row r="3900" spans="1:6" hidden="1">
      <c r="A3900">
        <v>3898</v>
      </c>
      <c r="B3900">
        <v>4260</v>
      </c>
      <c r="C3900" t="s">
        <v>883</v>
      </c>
      <c r="D3900">
        <v>71</v>
      </c>
      <c r="E3900" t="s">
        <v>1979</v>
      </c>
      <c r="F3900" t="s">
        <v>82</v>
      </c>
    </row>
    <row r="3901" spans="1:6" hidden="1">
      <c r="A3901">
        <v>3899</v>
      </c>
      <c r="B3901">
        <v>4260</v>
      </c>
      <c r="C3901" t="s">
        <v>5423</v>
      </c>
      <c r="D3901">
        <v>71</v>
      </c>
      <c r="E3901" t="s">
        <v>2001</v>
      </c>
      <c r="F3901" t="s">
        <v>2192</v>
      </c>
    </row>
    <row r="3902" spans="1:6" hidden="1">
      <c r="A3902">
        <v>3900</v>
      </c>
      <c r="B3902">
        <v>4260</v>
      </c>
      <c r="C3902" t="s">
        <v>5424</v>
      </c>
      <c r="D3902">
        <v>71</v>
      </c>
      <c r="E3902" t="s">
        <v>1987</v>
      </c>
      <c r="F3902" t="s">
        <v>117</v>
      </c>
    </row>
    <row r="3903" spans="1:6" hidden="1">
      <c r="A3903">
        <v>3901</v>
      </c>
      <c r="B3903">
        <v>4260</v>
      </c>
      <c r="C3903" t="s">
        <v>5425</v>
      </c>
      <c r="D3903">
        <v>71</v>
      </c>
      <c r="E3903" t="s">
        <v>1978</v>
      </c>
      <c r="F3903" t="s">
        <v>117</v>
      </c>
    </row>
    <row r="3904" spans="1:6" hidden="1">
      <c r="A3904">
        <v>3902</v>
      </c>
      <c r="B3904">
        <v>4260</v>
      </c>
      <c r="C3904" t="s">
        <v>5426</v>
      </c>
      <c r="D3904">
        <v>71</v>
      </c>
      <c r="E3904" t="s">
        <v>1983</v>
      </c>
      <c r="F3904" t="s">
        <v>97</v>
      </c>
    </row>
    <row r="3905" spans="1:6" hidden="1">
      <c r="A3905">
        <v>3903</v>
      </c>
      <c r="B3905">
        <v>4260</v>
      </c>
      <c r="C3905" t="s">
        <v>5427</v>
      </c>
      <c r="D3905">
        <v>71</v>
      </c>
      <c r="E3905" t="s">
        <v>1991</v>
      </c>
      <c r="F3905" t="s">
        <v>2077</v>
      </c>
    </row>
    <row r="3906" spans="1:6" hidden="1">
      <c r="A3906">
        <v>3904</v>
      </c>
      <c r="B3906">
        <v>4260</v>
      </c>
      <c r="C3906" t="s">
        <v>5428</v>
      </c>
      <c r="D3906">
        <v>71</v>
      </c>
      <c r="E3906" t="s">
        <v>1997</v>
      </c>
      <c r="F3906" t="s">
        <v>2000</v>
      </c>
    </row>
    <row r="3907" spans="1:6" hidden="1">
      <c r="A3907">
        <v>3905</v>
      </c>
      <c r="B3907">
        <v>4260</v>
      </c>
      <c r="C3907" t="s">
        <v>5429</v>
      </c>
      <c r="D3907">
        <v>71</v>
      </c>
      <c r="E3907" t="s">
        <v>1988</v>
      </c>
      <c r="F3907" t="s">
        <v>2057</v>
      </c>
    </row>
    <row r="3908" spans="1:6" hidden="1">
      <c r="A3908">
        <v>3906</v>
      </c>
      <c r="B3908">
        <v>4260</v>
      </c>
      <c r="C3908" t="s">
        <v>661</v>
      </c>
      <c r="D3908">
        <v>71</v>
      </c>
      <c r="E3908" t="s">
        <v>1982</v>
      </c>
      <c r="F3908" t="s">
        <v>2120</v>
      </c>
    </row>
    <row r="3909" spans="1:6" hidden="1">
      <c r="A3909">
        <v>3907</v>
      </c>
      <c r="B3909">
        <v>4260</v>
      </c>
      <c r="C3909" t="s">
        <v>5430</v>
      </c>
      <c r="D3909">
        <v>71</v>
      </c>
      <c r="E3909" t="s">
        <v>1978</v>
      </c>
      <c r="F3909" t="s">
        <v>70</v>
      </c>
    </row>
    <row r="3910" spans="1:6" hidden="1">
      <c r="A3910">
        <v>3908</v>
      </c>
      <c r="B3910">
        <v>4260</v>
      </c>
      <c r="C3910" t="s">
        <v>5431</v>
      </c>
      <c r="D3910">
        <v>71</v>
      </c>
      <c r="E3910" t="s">
        <v>1978</v>
      </c>
      <c r="F3910" t="s">
        <v>84</v>
      </c>
    </row>
    <row r="3911" spans="1:6" hidden="1">
      <c r="A3911">
        <v>3909</v>
      </c>
      <c r="B3911">
        <v>4260</v>
      </c>
      <c r="C3911" t="s">
        <v>5432</v>
      </c>
      <c r="D3911">
        <v>71</v>
      </c>
      <c r="E3911" t="s">
        <v>1983</v>
      </c>
      <c r="F3911" t="s">
        <v>106</v>
      </c>
    </row>
    <row r="3912" spans="1:6" hidden="1">
      <c r="A3912">
        <v>3910</v>
      </c>
      <c r="B3912">
        <v>4260</v>
      </c>
      <c r="C3912" t="s">
        <v>5433</v>
      </c>
      <c r="D3912">
        <v>71</v>
      </c>
      <c r="E3912" t="s">
        <v>1982</v>
      </c>
      <c r="F3912" t="s">
        <v>70</v>
      </c>
    </row>
    <row r="3913" spans="1:6" hidden="1">
      <c r="A3913">
        <v>3911</v>
      </c>
      <c r="B3913">
        <v>4260</v>
      </c>
      <c r="C3913" t="s">
        <v>5434</v>
      </c>
      <c r="D3913">
        <v>71</v>
      </c>
      <c r="E3913" t="s">
        <v>1983</v>
      </c>
      <c r="F3913" t="s">
        <v>135</v>
      </c>
    </row>
    <row r="3914" spans="1:6" hidden="1">
      <c r="A3914">
        <v>3912</v>
      </c>
      <c r="B3914">
        <v>4260</v>
      </c>
      <c r="C3914" t="s">
        <v>5435</v>
      </c>
      <c r="D3914">
        <v>71</v>
      </c>
      <c r="E3914" t="s">
        <v>1997</v>
      </c>
      <c r="F3914" t="s">
        <v>2540</v>
      </c>
    </row>
    <row r="3915" spans="1:6" hidden="1">
      <c r="A3915">
        <v>3913</v>
      </c>
      <c r="B3915">
        <v>4260</v>
      </c>
      <c r="C3915" t="s">
        <v>5436</v>
      </c>
      <c r="D3915">
        <v>71</v>
      </c>
      <c r="E3915" t="s">
        <v>1988</v>
      </c>
      <c r="F3915" t="s">
        <v>135</v>
      </c>
    </row>
    <row r="3916" spans="1:6" hidden="1">
      <c r="A3916">
        <v>3914</v>
      </c>
      <c r="B3916">
        <v>4260</v>
      </c>
      <c r="C3916" t="s">
        <v>5437</v>
      </c>
      <c r="D3916">
        <v>71</v>
      </c>
      <c r="E3916" t="s">
        <v>1993</v>
      </c>
      <c r="F3916" t="s">
        <v>70</v>
      </c>
    </row>
    <row r="3917" spans="1:6" hidden="1">
      <c r="A3917">
        <v>3915</v>
      </c>
      <c r="B3917">
        <v>4260</v>
      </c>
      <c r="C3917" t="s">
        <v>5438</v>
      </c>
      <c r="D3917">
        <v>71</v>
      </c>
      <c r="E3917" t="s">
        <v>1993</v>
      </c>
      <c r="F3917" t="s">
        <v>2120</v>
      </c>
    </row>
    <row r="3918" spans="1:6" hidden="1">
      <c r="A3918">
        <v>3916</v>
      </c>
      <c r="B3918">
        <v>4260</v>
      </c>
      <c r="C3918" t="s">
        <v>5439</v>
      </c>
      <c r="D3918">
        <v>71</v>
      </c>
      <c r="E3918" t="s">
        <v>1988</v>
      </c>
      <c r="F3918" t="s">
        <v>2111</v>
      </c>
    </row>
    <row r="3919" spans="1:6" hidden="1">
      <c r="A3919">
        <v>3917</v>
      </c>
      <c r="B3919">
        <v>4260</v>
      </c>
      <c r="C3919" t="s">
        <v>5440</v>
      </c>
      <c r="D3919">
        <v>71</v>
      </c>
      <c r="E3919" t="s">
        <v>1983</v>
      </c>
      <c r="F3919" t="s">
        <v>70</v>
      </c>
    </row>
    <row r="3920" spans="1:6" hidden="1">
      <c r="A3920">
        <v>3918</v>
      </c>
      <c r="B3920">
        <v>4260</v>
      </c>
      <c r="C3920" t="s">
        <v>5441</v>
      </c>
      <c r="D3920">
        <v>71</v>
      </c>
      <c r="E3920" t="s">
        <v>1985</v>
      </c>
      <c r="F3920" t="s">
        <v>2180</v>
      </c>
    </row>
    <row r="3921" spans="1:6" hidden="1">
      <c r="A3921">
        <v>3919</v>
      </c>
      <c r="B3921">
        <v>4260</v>
      </c>
      <c r="C3921" t="s">
        <v>5442</v>
      </c>
      <c r="D3921">
        <v>71</v>
      </c>
      <c r="E3921" t="s">
        <v>1987</v>
      </c>
      <c r="F3921" t="s">
        <v>2011</v>
      </c>
    </row>
    <row r="3922" spans="1:6" hidden="1">
      <c r="A3922">
        <v>3920</v>
      </c>
      <c r="B3922">
        <v>4260</v>
      </c>
      <c r="C3922" t="s">
        <v>5443</v>
      </c>
      <c r="D3922">
        <v>71</v>
      </c>
      <c r="E3922" t="s">
        <v>1978</v>
      </c>
      <c r="F3922" t="s">
        <v>117</v>
      </c>
    </row>
    <row r="3923" spans="1:6" hidden="1">
      <c r="A3923">
        <v>3921</v>
      </c>
      <c r="B3923">
        <v>4260</v>
      </c>
      <c r="C3923" t="s">
        <v>5444</v>
      </c>
      <c r="D3923">
        <v>71</v>
      </c>
      <c r="E3923" t="s">
        <v>1988</v>
      </c>
      <c r="F3923" t="s">
        <v>2057</v>
      </c>
    </row>
    <row r="3924" spans="1:6" hidden="1">
      <c r="A3924">
        <v>3922</v>
      </c>
      <c r="B3924">
        <v>4260</v>
      </c>
      <c r="C3924" t="s">
        <v>5445</v>
      </c>
      <c r="D3924">
        <v>71</v>
      </c>
      <c r="E3924" t="s">
        <v>1978</v>
      </c>
      <c r="F3924" t="s">
        <v>2971</v>
      </c>
    </row>
    <row r="3925" spans="1:6" hidden="1">
      <c r="A3925">
        <v>3923</v>
      </c>
      <c r="B3925">
        <v>4260</v>
      </c>
      <c r="C3925" t="s">
        <v>5446</v>
      </c>
      <c r="D3925">
        <v>71</v>
      </c>
      <c r="E3925" t="s">
        <v>1988</v>
      </c>
      <c r="F3925" t="s">
        <v>135</v>
      </c>
    </row>
    <row r="3926" spans="1:6" hidden="1">
      <c r="A3926">
        <v>3924</v>
      </c>
      <c r="B3926">
        <v>4260</v>
      </c>
      <c r="C3926" t="s">
        <v>5447</v>
      </c>
      <c r="D3926">
        <v>71</v>
      </c>
      <c r="E3926" t="s">
        <v>1991</v>
      </c>
      <c r="F3926" t="s">
        <v>106</v>
      </c>
    </row>
    <row r="3927" spans="1:6" hidden="1">
      <c r="A3927">
        <v>3925</v>
      </c>
      <c r="B3927">
        <v>4260</v>
      </c>
      <c r="C3927" t="s">
        <v>5448</v>
      </c>
      <c r="D3927">
        <v>71</v>
      </c>
      <c r="E3927" t="s">
        <v>1983</v>
      </c>
      <c r="F3927" t="s">
        <v>2266</v>
      </c>
    </row>
    <row r="3928" spans="1:6" hidden="1">
      <c r="A3928">
        <v>3926</v>
      </c>
      <c r="B3928">
        <v>4260</v>
      </c>
      <c r="C3928" t="s">
        <v>5449</v>
      </c>
      <c r="D3928">
        <v>71</v>
      </c>
      <c r="E3928" t="s">
        <v>1982</v>
      </c>
      <c r="F3928" t="s">
        <v>2266</v>
      </c>
    </row>
    <row r="3929" spans="1:6" hidden="1">
      <c r="A3929">
        <v>3927</v>
      </c>
      <c r="B3929">
        <v>4260</v>
      </c>
      <c r="C3929" t="s">
        <v>5450</v>
      </c>
      <c r="D3929">
        <v>71</v>
      </c>
      <c r="E3929" t="s">
        <v>1982</v>
      </c>
      <c r="F3929" t="s">
        <v>104</v>
      </c>
    </row>
    <row r="3930" spans="1:6" hidden="1">
      <c r="A3930">
        <v>3928</v>
      </c>
      <c r="B3930">
        <v>4260</v>
      </c>
      <c r="C3930" t="s">
        <v>5451</v>
      </c>
      <c r="D3930">
        <v>71</v>
      </c>
      <c r="E3930" t="s">
        <v>1982</v>
      </c>
      <c r="F3930" t="s">
        <v>115</v>
      </c>
    </row>
    <row r="3931" spans="1:6" hidden="1">
      <c r="A3931">
        <v>3929</v>
      </c>
      <c r="B3931">
        <v>4260</v>
      </c>
      <c r="C3931" t="s">
        <v>5452</v>
      </c>
      <c r="D3931">
        <v>71</v>
      </c>
      <c r="E3931" t="s">
        <v>1979</v>
      </c>
      <c r="F3931" t="s">
        <v>135</v>
      </c>
    </row>
    <row r="3932" spans="1:6" hidden="1">
      <c r="A3932">
        <v>3930</v>
      </c>
      <c r="B3932">
        <v>4260</v>
      </c>
      <c r="C3932" t="s">
        <v>5453</v>
      </c>
      <c r="D3932">
        <v>71</v>
      </c>
      <c r="E3932" t="s">
        <v>1997</v>
      </c>
      <c r="F3932" t="s">
        <v>138</v>
      </c>
    </row>
    <row r="3933" spans="1:6" hidden="1">
      <c r="A3933">
        <v>3931</v>
      </c>
      <c r="B3933">
        <v>4260</v>
      </c>
      <c r="C3933" t="s">
        <v>5454</v>
      </c>
      <c r="D3933">
        <v>71</v>
      </c>
      <c r="E3933" t="s">
        <v>1993</v>
      </c>
      <c r="F3933" t="s">
        <v>60</v>
      </c>
    </row>
    <row r="3934" spans="1:6" hidden="1">
      <c r="A3934">
        <v>3932</v>
      </c>
      <c r="B3934">
        <v>4260</v>
      </c>
      <c r="C3934" t="s">
        <v>5455</v>
      </c>
      <c r="D3934">
        <v>71</v>
      </c>
      <c r="E3934" t="s">
        <v>2001</v>
      </c>
      <c r="F3934" t="s">
        <v>135</v>
      </c>
    </row>
    <row r="3935" spans="1:6" hidden="1">
      <c r="A3935">
        <v>3933</v>
      </c>
      <c r="B3935">
        <v>4260</v>
      </c>
      <c r="C3935" t="s">
        <v>5456</v>
      </c>
      <c r="D3935">
        <v>71</v>
      </c>
      <c r="E3935" t="s">
        <v>1982</v>
      </c>
      <c r="F3935" t="s">
        <v>2672</v>
      </c>
    </row>
    <row r="3936" spans="1:6" hidden="1">
      <c r="A3936">
        <v>3934</v>
      </c>
      <c r="B3936">
        <v>4260</v>
      </c>
      <c r="C3936" t="s">
        <v>5457</v>
      </c>
      <c r="D3936">
        <v>71</v>
      </c>
      <c r="E3936" t="s">
        <v>1988</v>
      </c>
      <c r="F3936" t="s">
        <v>2077</v>
      </c>
    </row>
    <row r="3937" spans="1:6" hidden="1">
      <c r="A3937">
        <v>3935</v>
      </c>
      <c r="B3937">
        <v>4260</v>
      </c>
      <c r="C3937" t="s">
        <v>5458</v>
      </c>
      <c r="D3937">
        <v>71</v>
      </c>
      <c r="E3937" t="s">
        <v>1997</v>
      </c>
      <c r="F3937" t="s">
        <v>2023</v>
      </c>
    </row>
    <row r="3938" spans="1:6" hidden="1">
      <c r="A3938">
        <v>3936</v>
      </c>
      <c r="B3938">
        <v>4260</v>
      </c>
      <c r="C3938" t="s">
        <v>5459</v>
      </c>
      <c r="D3938">
        <v>71</v>
      </c>
      <c r="E3938" t="s">
        <v>1979</v>
      </c>
      <c r="F3938" t="s">
        <v>2838</v>
      </c>
    </row>
    <row r="3939" spans="1:6" hidden="1">
      <c r="A3939">
        <v>3937</v>
      </c>
      <c r="B3939">
        <v>4260</v>
      </c>
      <c r="C3939" t="s">
        <v>5460</v>
      </c>
      <c r="D3939">
        <v>71</v>
      </c>
      <c r="E3939" t="s">
        <v>1985</v>
      </c>
      <c r="F3939" t="s">
        <v>2314</v>
      </c>
    </row>
    <row r="3940" spans="1:6" hidden="1">
      <c r="A3940">
        <v>3938</v>
      </c>
      <c r="B3940">
        <v>4260</v>
      </c>
      <c r="C3940" t="s">
        <v>5461</v>
      </c>
      <c r="D3940">
        <v>71</v>
      </c>
      <c r="E3940" t="s">
        <v>1983</v>
      </c>
      <c r="F3940" t="s">
        <v>126</v>
      </c>
    </row>
    <row r="3941" spans="1:6" hidden="1">
      <c r="A3941">
        <v>3939</v>
      </c>
      <c r="B3941">
        <v>4260</v>
      </c>
      <c r="C3941" t="s">
        <v>5462</v>
      </c>
      <c r="D3941">
        <v>71</v>
      </c>
      <c r="E3941" t="s">
        <v>1987</v>
      </c>
      <c r="F3941" t="s">
        <v>2672</v>
      </c>
    </row>
    <row r="3942" spans="1:6" hidden="1">
      <c r="A3942">
        <v>3940</v>
      </c>
      <c r="B3942">
        <v>4260</v>
      </c>
      <c r="C3942" t="s">
        <v>2285</v>
      </c>
      <c r="D3942">
        <v>71</v>
      </c>
      <c r="E3942" t="s">
        <v>1993</v>
      </c>
      <c r="F3942" t="s">
        <v>126</v>
      </c>
    </row>
    <row r="3943" spans="1:6" hidden="1">
      <c r="A3943">
        <v>3842</v>
      </c>
      <c r="B3943">
        <v>4260</v>
      </c>
      <c r="C3943" t="s">
        <v>953</v>
      </c>
      <c r="D3943">
        <v>71</v>
      </c>
      <c r="E3943" t="s">
        <v>1991</v>
      </c>
      <c r="F3943" t="s">
        <v>86</v>
      </c>
    </row>
    <row r="3944" spans="1:6" hidden="1">
      <c r="A3944">
        <v>3942</v>
      </c>
      <c r="B3944">
        <v>4260</v>
      </c>
      <c r="C3944" t="s">
        <v>5463</v>
      </c>
      <c r="D3944">
        <v>71</v>
      </c>
      <c r="E3944" t="s">
        <v>1983</v>
      </c>
      <c r="F3944" t="s">
        <v>122</v>
      </c>
    </row>
    <row r="3945" spans="1:6" hidden="1">
      <c r="A3945">
        <v>3943</v>
      </c>
      <c r="B3945">
        <v>4260</v>
      </c>
      <c r="C3945" t="s">
        <v>5464</v>
      </c>
      <c r="D3945">
        <v>71</v>
      </c>
      <c r="E3945" t="s">
        <v>1993</v>
      </c>
      <c r="F3945" t="s">
        <v>106</v>
      </c>
    </row>
    <row r="3946" spans="1:6" hidden="1">
      <c r="A3946">
        <v>3944</v>
      </c>
      <c r="B3946">
        <v>4260</v>
      </c>
      <c r="C3946" t="s">
        <v>5465</v>
      </c>
      <c r="D3946">
        <v>71</v>
      </c>
      <c r="E3946" t="s">
        <v>1983</v>
      </c>
      <c r="F3946" t="s">
        <v>88</v>
      </c>
    </row>
    <row r="3947" spans="1:6" hidden="1">
      <c r="A3947">
        <v>3945</v>
      </c>
      <c r="B3947">
        <v>4260</v>
      </c>
      <c r="C3947" t="s">
        <v>5466</v>
      </c>
      <c r="D3947">
        <v>71</v>
      </c>
      <c r="E3947" t="s">
        <v>1993</v>
      </c>
      <c r="F3947" t="s">
        <v>88</v>
      </c>
    </row>
    <row r="3948" spans="1:6" hidden="1">
      <c r="A3948">
        <v>3946</v>
      </c>
      <c r="B3948">
        <v>4260</v>
      </c>
      <c r="C3948" t="s">
        <v>5467</v>
      </c>
      <c r="D3948">
        <v>71</v>
      </c>
      <c r="E3948" t="s">
        <v>1978</v>
      </c>
      <c r="F3948" t="s">
        <v>2011</v>
      </c>
    </row>
    <row r="3949" spans="1:6" hidden="1">
      <c r="A3949">
        <v>3947</v>
      </c>
      <c r="B3949">
        <v>4260</v>
      </c>
      <c r="C3949" t="s">
        <v>5468</v>
      </c>
      <c r="D3949">
        <v>71</v>
      </c>
      <c r="E3949" t="s">
        <v>2001</v>
      </c>
      <c r="F3949" t="s">
        <v>88</v>
      </c>
    </row>
    <row r="3950" spans="1:6" hidden="1">
      <c r="A3950">
        <v>3948</v>
      </c>
      <c r="B3950">
        <v>4260</v>
      </c>
      <c r="C3950" t="s">
        <v>5469</v>
      </c>
      <c r="D3950">
        <v>71</v>
      </c>
      <c r="E3950" t="s">
        <v>1988</v>
      </c>
      <c r="F3950" t="s">
        <v>117</v>
      </c>
    </row>
    <row r="3951" spans="1:6" hidden="1">
      <c r="A3951">
        <v>3949</v>
      </c>
      <c r="B3951">
        <v>4260</v>
      </c>
      <c r="C3951" t="s">
        <v>5470</v>
      </c>
      <c r="D3951">
        <v>71</v>
      </c>
      <c r="E3951" t="s">
        <v>1983</v>
      </c>
      <c r="F3951" t="s">
        <v>88</v>
      </c>
    </row>
    <row r="3952" spans="1:6" hidden="1">
      <c r="A3952">
        <v>3950</v>
      </c>
      <c r="B3952">
        <v>4260</v>
      </c>
      <c r="C3952" t="s">
        <v>5471</v>
      </c>
      <c r="D3952">
        <v>71</v>
      </c>
      <c r="E3952" t="s">
        <v>1997</v>
      </c>
      <c r="F3952" t="s">
        <v>133</v>
      </c>
    </row>
    <row r="3953" spans="1:6" hidden="1">
      <c r="A3953">
        <v>3951</v>
      </c>
      <c r="B3953">
        <v>4260</v>
      </c>
      <c r="C3953" t="s">
        <v>5472</v>
      </c>
      <c r="D3953">
        <v>71</v>
      </c>
      <c r="E3953" t="s">
        <v>1983</v>
      </c>
      <c r="F3953" t="s">
        <v>104</v>
      </c>
    </row>
    <row r="3954" spans="1:6" hidden="1">
      <c r="A3954">
        <v>3952</v>
      </c>
      <c r="B3954">
        <v>4260</v>
      </c>
      <c r="C3954" t="s">
        <v>5473</v>
      </c>
      <c r="D3954">
        <v>71</v>
      </c>
      <c r="E3954" t="s">
        <v>2001</v>
      </c>
      <c r="F3954" t="s">
        <v>115</v>
      </c>
    </row>
    <row r="3955" spans="1:6" hidden="1">
      <c r="A3955">
        <v>3953</v>
      </c>
      <c r="B3955">
        <v>4260</v>
      </c>
      <c r="C3955" t="s">
        <v>5474</v>
      </c>
      <c r="D3955">
        <v>71</v>
      </c>
      <c r="E3955" t="s">
        <v>1985</v>
      </c>
      <c r="F3955" t="s">
        <v>2000</v>
      </c>
    </row>
    <row r="3956" spans="1:6" hidden="1">
      <c r="A3956">
        <v>3954</v>
      </c>
      <c r="B3956">
        <v>4260</v>
      </c>
      <c r="C3956" t="s">
        <v>5475</v>
      </c>
      <c r="D3956">
        <v>71</v>
      </c>
      <c r="E3956" t="s">
        <v>1988</v>
      </c>
      <c r="F3956" t="s">
        <v>5476</v>
      </c>
    </row>
    <row r="3957" spans="1:6" hidden="1">
      <c r="A3957">
        <v>3955</v>
      </c>
      <c r="B3957">
        <v>4260</v>
      </c>
      <c r="C3957" t="s">
        <v>5477</v>
      </c>
      <c r="D3957">
        <v>71</v>
      </c>
      <c r="E3957" t="s">
        <v>1978</v>
      </c>
      <c r="F3957" t="s">
        <v>117</v>
      </c>
    </row>
    <row r="3958" spans="1:6" hidden="1">
      <c r="A3958">
        <v>3956</v>
      </c>
      <c r="B3958">
        <v>4260</v>
      </c>
      <c r="C3958" t="s">
        <v>5478</v>
      </c>
      <c r="D3958">
        <v>71</v>
      </c>
      <c r="E3958" t="s">
        <v>1987</v>
      </c>
      <c r="F3958" t="s">
        <v>88</v>
      </c>
    </row>
    <row r="3959" spans="1:6" hidden="1">
      <c r="A3959">
        <v>3957</v>
      </c>
      <c r="B3959">
        <v>4260</v>
      </c>
      <c r="C3959" t="s">
        <v>5479</v>
      </c>
      <c r="D3959">
        <v>71</v>
      </c>
      <c r="E3959" t="s">
        <v>1993</v>
      </c>
      <c r="F3959" t="s">
        <v>88</v>
      </c>
    </row>
    <row r="3960" spans="1:6" hidden="1">
      <c r="A3960">
        <v>3958</v>
      </c>
      <c r="B3960">
        <v>4260</v>
      </c>
      <c r="C3960" t="s">
        <v>5480</v>
      </c>
      <c r="D3960">
        <v>71</v>
      </c>
      <c r="E3960" t="s">
        <v>1997</v>
      </c>
      <c r="F3960" t="s">
        <v>97</v>
      </c>
    </row>
    <row r="3961" spans="1:6" hidden="1">
      <c r="A3961">
        <v>3959</v>
      </c>
      <c r="B3961">
        <v>4260</v>
      </c>
      <c r="C3961" t="s">
        <v>1422</v>
      </c>
      <c r="D3961">
        <v>71</v>
      </c>
      <c r="E3961" t="s">
        <v>1988</v>
      </c>
      <c r="F3961" t="s">
        <v>53</v>
      </c>
    </row>
    <row r="3962" spans="1:6" hidden="1">
      <c r="A3962">
        <v>3960</v>
      </c>
      <c r="B3962">
        <v>4260</v>
      </c>
      <c r="C3962" t="s">
        <v>5481</v>
      </c>
      <c r="D3962">
        <v>71</v>
      </c>
      <c r="E3962" t="s">
        <v>1987</v>
      </c>
      <c r="F3962" t="s">
        <v>2000</v>
      </c>
    </row>
    <row r="3963" spans="1:6" hidden="1">
      <c r="A3963">
        <v>3961</v>
      </c>
      <c r="B3963">
        <v>4260</v>
      </c>
      <c r="C3963" t="s">
        <v>5482</v>
      </c>
      <c r="D3963">
        <v>71</v>
      </c>
      <c r="E3963" t="s">
        <v>1983</v>
      </c>
      <c r="F3963" t="s">
        <v>2168</v>
      </c>
    </row>
    <row r="3964" spans="1:6" hidden="1">
      <c r="A3964">
        <v>3962</v>
      </c>
      <c r="B3964">
        <v>4260</v>
      </c>
      <c r="C3964" t="s">
        <v>5483</v>
      </c>
      <c r="D3964">
        <v>71</v>
      </c>
      <c r="E3964" t="s">
        <v>1993</v>
      </c>
      <c r="F3964" t="s">
        <v>97</v>
      </c>
    </row>
    <row r="3965" spans="1:6" hidden="1">
      <c r="A3965">
        <v>3963</v>
      </c>
      <c r="B3965">
        <v>4260</v>
      </c>
      <c r="C3965" t="s">
        <v>5484</v>
      </c>
      <c r="D3965">
        <v>71</v>
      </c>
      <c r="E3965" t="s">
        <v>1983</v>
      </c>
      <c r="F3965" t="s">
        <v>2000</v>
      </c>
    </row>
    <row r="3966" spans="1:6" hidden="1">
      <c r="A3966">
        <v>3964</v>
      </c>
      <c r="B3966">
        <v>4260</v>
      </c>
      <c r="C3966" t="s">
        <v>5485</v>
      </c>
      <c r="D3966">
        <v>71</v>
      </c>
      <c r="E3966" t="s">
        <v>2001</v>
      </c>
      <c r="F3966" t="s">
        <v>2309</v>
      </c>
    </row>
    <row r="3967" spans="1:6" hidden="1">
      <c r="A3967">
        <v>3965</v>
      </c>
      <c r="B3967">
        <v>4260</v>
      </c>
      <c r="C3967" t="s">
        <v>5486</v>
      </c>
      <c r="D3967">
        <v>71</v>
      </c>
      <c r="E3967" t="s">
        <v>2001</v>
      </c>
      <c r="F3967" t="s">
        <v>2071</v>
      </c>
    </row>
    <row r="3968" spans="1:6" hidden="1">
      <c r="A3968">
        <v>3966</v>
      </c>
      <c r="B3968">
        <v>4260</v>
      </c>
      <c r="C3968" t="s">
        <v>5487</v>
      </c>
      <c r="D3968">
        <v>71</v>
      </c>
      <c r="E3968" t="s">
        <v>1979</v>
      </c>
      <c r="F3968" t="s">
        <v>53</v>
      </c>
    </row>
    <row r="3969" spans="1:6" hidden="1">
      <c r="A3969">
        <v>3967</v>
      </c>
      <c r="B3969">
        <v>4260</v>
      </c>
      <c r="C3969" t="s">
        <v>5488</v>
      </c>
      <c r="D3969">
        <v>71</v>
      </c>
      <c r="E3969" t="s">
        <v>1978</v>
      </c>
      <c r="F3969" t="s">
        <v>2020</v>
      </c>
    </row>
    <row r="3970" spans="1:6" hidden="1">
      <c r="A3970">
        <v>3968</v>
      </c>
      <c r="B3970">
        <v>4260</v>
      </c>
      <c r="C3970" t="s">
        <v>5489</v>
      </c>
      <c r="D3970">
        <v>71</v>
      </c>
      <c r="E3970" t="s">
        <v>1983</v>
      </c>
      <c r="F3970" t="s">
        <v>2011</v>
      </c>
    </row>
    <row r="3971" spans="1:6" hidden="1">
      <c r="A3971">
        <v>3969</v>
      </c>
      <c r="B3971">
        <v>4260</v>
      </c>
      <c r="C3971" t="s">
        <v>5490</v>
      </c>
      <c r="D3971">
        <v>71</v>
      </c>
      <c r="E3971" t="s">
        <v>2009</v>
      </c>
      <c r="F3971" t="s">
        <v>84</v>
      </c>
    </row>
    <row r="3972" spans="1:6" hidden="1">
      <c r="A3972">
        <v>3970</v>
      </c>
      <c r="B3972">
        <v>4260</v>
      </c>
      <c r="C3972" t="s">
        <v>5491</v>
      </c>
      <c r="D3972">
        <v>71</v>
      </c>
      <c r="E3972" t="s">
        <v>1993</v>
      </c>
      <c r="F3972" t="s">
        <v>106</v>
      </c>
    </row>
    <row r="3973" spans="1:6" hidden="1">
      <c r="A3973">
        <v>3971</v>
      </c>
      <c r="B3973">
        <v>4260</v>
      </c>
      <c r="C3973" t="s">
        <v>5492</v>
      </c>
      <c r="D3973">
        <v>71</v>
      </c>
      <c r="E3973" t="s">
        <v>1979</v>
      </c>
      <c r="F3973" t="s">
        <v>70</v>
      </c>
    </row>
    <row r="3974" spans="1:6" hidden="1">
      <c r="A3974">
        <v>3972</v>
      </c>
      <c r="B3974">
        <v>4260</v>
      </c>
      <c r="C3974" t="s">
        <v>5493</v>
      </c>
      <c r="D3974">
        <v>71</v>
      </c>
      <c r="E3974" t="s">
        <v>1978</v>
      </c>
      <c r="F3974" t="s">
        <v>2813</v>
      </c>
    </row>
    <row r="3975" spans="1:6" hidden="1">
      <c r="A3975">
        <v>3973</v>
      </c>
      <c r="B3975">
        <v>4260</v>
      </c>
      <c r="C3975" t="s">
        <v>5494</v>
      </c>
      <c r="D3975">
        <v>71</v>
      </c>
      <c r="E3975" t="s">
        <v>1978</v>
      </c>
      <c r="F3975" t="s">
        <v>2120</v>
      </c>
    </row>
    <row r="3976" spans="1:6" hidden="1">
      <c r="A3976">
        <v>2291</v>
      </c>
      <c r="B3976">
        <v>2882</v>
      </c>
      <c r="C3976" t="s">
        <v>5495</v>
      </c>
      <c r="D3976">
        <v>73</v>
      </c>
      <c r="E3976" t="s">
        <v>1983</v>
      </c>
      <c r="F3976" t="s">
        <v>51</v>
      </c>
    </row>
    <row r="3977" spans="1:6" hidden="1">
      <c r="A3977">
        <v>3975</v>
      </c>
      <c r="B3977">
        <v>4260</v>
      </c>
      <c r="C3977" t="s">
        <v>5496</v>
      </c>
      <c r="D3977">
        <v>71</v>
      </c>
      <c r="E3977" t="s">
        <v>1997</v>
      </c>
      <c r="F3977" t="s">
        <v>122</v>
      </c>
    </row>
    <row r="3978" spans="1:6" hidden="1">
      <c r="A3978">
        <v>3976</v>
      </c>
      <c r="B3978">
        <v>4260</v>
      </c>
      <c r="C3978" t="s">
        <v>5497</v>
      </c>
      <c r="D3978">
        <v>71</v>
      </c>
      <c r="E3978" t="s">
        <v>1979</v>
      </c>
      <c r="F3978" t="s">
        <v>135</v>
      </c>
    </row>
    <row r="3979" spans="1:6" hidden="1">
      <c r="A3979">
        <v>3977</v>
      </c>
      <c r="B3979">
        <v>4260</v>
      </c>
      <c r="C3979" t="s">
        <v>5498</v>
      </c>
      <c r="D3979">
        <v>71</v>
      </c>
      <c r="E3979" t="s">
        <v>1997</v>
      </c>
      <c r="F3979" t="s">
        <v>2017</v>
      </c>
    </row>
    <row r="3980" spans="1:6" hidden="1">
      <c r="A3980">
        <v>3978</v>
      </c>
      <c r="B3980">
        <v>4260</v>
      </c>
      <c r="C3980" t="s">
        <v>5499</v>
      </c>
      <c r="D3980">
        <v>71</v>
      </c>
      <c r="E3980" t="s">
        <v>1979</v>
      </c>
      <c r="F3980" t="s">
        <v>4287</v>
      </c>
    </row>
    <row r="3981" spans="1:6" hidden="1">
      <c r="A3981">
        <v>3979</v>
      </c>
      <c r="B3981">
        <v>4260</v>
      </c>
      <c r="C3981" t="s">
        <v>5500</v>
      </c>
      <c r="D3981">
        <v>71</v>
      </c>
      <c r="E3981" t="s">
        <v>1993</v>
      </c>
      <c r="F3981" t="s">
        <v>2045</v>
      </c>
    </row>
    <row r="3982" spans="1:6" hidden="1">
      <c r="A3982">
        <v>3980</v>
      </c>
      <c r="B3982">
        <v>4260</v>
      </c>
      <c r="C3982" t="s">
        <v>5501</v>
      </c>
      <c r="D3982">
        <v>71</v>
      </c>
      <c r="E3982" t="s">
        <v>1979</v>
      </c>
      <c r="F3982" t="s">
        <v>97</v>
      </c>
    </row>
    <row r="3983" spans="1:6" hidden="1">
      <c r="A3983">
        <v>3981</v>
      </c>
      <c r="B3983">
        <v>4260</v>
      </c>
      <c r="C3983" t="s">
        <v>5502</v>
      </c>
      <c r="D3983">
        <v>71</v>
      </c>
      <c r="E3983" t="s">
        <v>1978</v>
      </c>
      <c r="F3983" t="s">
        <v>2000</v>
      </c>
    </row>
    <row r="3984" spans="1:6" hidden="1">
      <c r="A3984">
        <v>3982</v>
      </c>
      <c r="B3984">
        <v>4260</v>
      </c>
      <c r="C3984" t="s">
        <v>5503</v>
      </c>
      <c r="D3984">
        <v>71</v>
      </c>
      <c r="E3984" t="s">
        <v>1985</v>
      </c>
      <c r="F3984" t="s">
        <v>2120</v>
      </c>
    </row>
    <row r="3985" spans="1:6" hidden="1">
      <c r="A3985">
        <v>3983</v>
      </c>
      <c r="B3985">
        <v>4260</v>
      </c>
      <c r="C3985" t="s">
        <v>5504</v>
      </c>
      <c r="D3985">
        <v>71</v>
      </c>
      <c r="E3985" t="s">
        <v>1988</v>
      </c>
      <c r="F3985" t="s">
        <v>2111</v>
      </c>
    </row>
    <row r="3986" spans="1:6" hidden="1">
      <c r="A3986">
        <v>3984</v>
      </c>
      <c r="B3986">
        <v>4260</v>
      </c>
      <c r="C3986" t="s">
        <v>5505</v>
      </c>
      <c r="D3986">
        <v>71</v>
      </c>
      <c r="E3986" t="s">
        <v>2001</v>
      </c>
      <c r="F3986" t="s">
        <v>106</v>
      </c>
    </row>
    <row r="3987" spans="1:6" hidden="1">
      <c r="A3987">
        <v>3985</v>
      </c>
      <c r="B3987">
        <v>4260</v>
      </c>
      <c r="C3987" t="s">
        <v>5506</v>
      </c>
      <c r="D3987">
        <v>71</v>
      </c>
      <c r="E3987" t="s">
        <v>1987</v>
      </c>
      <c r="F3987" t="s">
        <v>70</v>
      </c>
    </row>
    <row r="3988" spans="1:6" hidden="1">
      <c r="A3988">
        <v>3986</v>
      </c>
      <c r="B3988">
        <v>4260</v>
      </c>
      <c r="C3988" t="s">
        <v>5507</v>
      </c>
      <c r="D3988">
        <v>71</v>
      </c>
      <c r="E3988" t="s">
        <v>1991</v>
      </c>
      <c r="F3988" t="s">
        <v>2000</v>
      </c>
    </row>
    <row r="3989" spans="1:6" hidden="1">
      <c r="A3989">
        <v>3987</v>
      </c>
      <c r="B3989">
        <v>4260</v>
      </c>
      <c r="C3989" t="s">
        <v>5508</v>
      </c>
      <c r="D3989">
        <v>71</v>
      </c>
      <c r="E3989" t="s">
        <v>1979</v>
      </c>
      <c r="F3989" t="s">
        <v>84</v>
      </c>
    </row>
    <row r="3990" spans="1:6" hidden="1">
      <c r="A3990">
        <v>3988</v>
      </c>
      <c r="B3990">
        <v>4260</v>
      </c>
      <c r="C3990" t="s">
        <v>5509</v>
      </c>
      <c r="D3990">
        <v>71</v>
      </c>
      <c r="E3990" t="s">
        <v>1983</v>
      </c>
      <c r="F3990" t="s">
        <v>70</v>
      </c>
    </row>
    <row r="3991" spans="1:6" hidden="1">
      <c r="A3991">
        <v>3989</v>
      </c>
      <c r="B3991">
        <v>4260</v>
      </c>
      <c r="C3991" t="s">
        <v>5510</v>
      </c>
      <c r="D3991">
        <v>71</v>
      </c>
      <c r="E3991" t="s">
        <v>1988</v>
      </c>
      <c r="F3991" t="s">
        <v>2192</v>
      </c>
    </row>
    <row r="3992" spans="1:6" hidden="1">
      <c r="A3992">
        <v>3990</v>
      </c>
      <c r="B3992">
        <v>4260</v>
      </c>
      <c r="C3992" t="s">
        <v>5511</v>
      </c>
      <c r="D3992">
        <v>71</v>
      </c>
      <c r="E3992" t="s">
        <v>1979</v>
      </c>
      <c r="F3992" t="s">
        <v>2011</v>
      </c>
    </row>
    <row r="3993" spans="1:6" hidden="1">
      <c r="A3993">
        <v>3991</v>
      </c>
      <c r="B3993">
        <v>4260</v>
      </c>
      <c r="C3993" t="s">
        <v>5512</v>
      </c>
      <c r="D3993">
        <v>71</v>
      </c>
      <c r="E3993" t="s">
        <v>1982</v>
      </c>
      <c r="F3993" t="s">
        <v>117</v>
      </c>
    </row>
    <row r="3994" spans="1:6" hidden="1">
      <c r="A3994">
        <v>3992</v>
      </c>
      <c r="B3994">
        <v>5037</v>
      </c>
      <c r="C3994" t="s">
        <v>5513</v>
      </c>
      <c r="D3994">
        <v>70</v>
      </c>
      <c r="E3994" t="s">
        <v>1978</v>
      </c>
      <c r="F3994" t="s">
        <v>4287</v>
      </c>
    </row>
    <row r="3995" spans="1:6" hidden="1">
      <c r="A3995">
        <v>3993</v>
      </c>
      <c r="B3995">
        <v>5037</v>
      </c>
      <c r="C3995" t="s">
        <v>5514</v>
      </c>
      <c r="D3995">
        <v>70</v>
      </c>
      <c r="E3995" t="s">
        <v>1978</v>
      </c>
      <c r="F3995" t="s">
        <v>117</v>
      </c>
    </row>
    <row r="3996" spans="1:6" hidden="1">
      <c r="A3996">
        <v>3994</v>
      </c>
      <c r="B3996">
        <v>5037</v>
      </c>
      <c r="C3996" t="s">
        <v>5515</v>
      </c>
      <c r="D3996">
        <v>70</v>
      </c>
      <c r="E3996" t="s">
        <v>1987</v>
      </c>
      <c r="F3996" t="s">
        <v>2672</v>
      </c>
    </row>
    <row r="3997" spans="1:6" hidden="1">
      <c r="A3997">
        <v>3995</v>
      </c>
      <c r="B3997">
        <v>5037</v>
      </c>
      <c r="C3997" t="s">
        <v>5516</v>
      </c>
      <c r="D3997">
        <v>70</v>
      </c>
      <c r="E3997" t="s">
        <v>1978</v>
      </c>
      <c r="F3997" t="s">
        <v>122</v>
      </c>
    </row>
    <row r="3998" spans="1:6" hidden="1">
      <c r="A3998">
        <v>3996</v>
      </c>
      <c r="B3998">
        <v>5037</v>
      </c>
      <c r="C3998" t="s">
        <v>5517</v>
      </c>
      <c r="D3998">
        <v>70</v>
      </c>
      <c r="E3998" t="s">
        <v>1983</v>
      </c>
      <c r="F3998" t="s">
        <v>2000</v>
      </c>
    </row>
    <row r="3999" spans="1:6" hidden="1">
      <c r="A3999">
        <v>3997</v>
      </c>
      <c r="B3999">
        <v>5037</v>
      </c>
      <c r="C3999" t="s">
        <v>5518</v>
      </c>
      <c r="D3999">
        <v>70</v>
      </c>
      <c r="E3999" t="s">
        <v>1979</v>
      </c>
      <c r="F3999" t="s">
        <v>104</v>
      </c>
    </row>
    <row r="4000" spans="1:6" hidden="1">
      <c r="A4000">
        <v>3998</v>
      </c>
      <c r="B4000">
        <v>5037</v>
      </c>
      <c r="C4000" t="s">
        <v>5519</v>
      </c>
      <c r="D4000">
        <v>70</v>
      </c>
      <c r="E4000" t="s">
        <v>1983</v>
      </c>
      <c r="F4000" t="s">
        <v>133</v>
      </c>
    </row>
    <row r="4001" spans="1:6" hidden="1">
      <c r="A4001">
        <v>3999</v>
      </c>
      <c r="B4001">
        <v>5037</v>
      </c>
      <c r="C4001" t="s">
        <v>5520</v>
      </c>
      <c r="D4001">
        <v>70</v>
      </c>
      <c r="E4001" t="s">
        <v>1985</v>
      </c>
      <c r="F4001" t="s">
        <v>2029</v>
      </c>
    </row>
    <row r="4002" spans="1:6" hidden="1">
      <c r="A4002">
        <v>4000</v>
      </c>
      <c r="B4002">
        <v>5037</v>
      </c>
      <c r="C4002" t="s">
        <v>5521</v>
      </c>
      <c r="D4002">
        <v>70</v>
      </c>
      <c r="E4002" t="s">
        <v>1983</v>
      </c>
      <c r="F4002" t="s">
        <v>2029</v>
      </c>
    </row>
    <row r="4003" spans="1:6" hidden="1">
      <c r="A4003">
        <v>4001</v>
      </c>
      <c r="B4003">
        <v>5037</v>
      </c>
      <c r="C4003" t="s">
        <v>5522</v>
      </c>
      <c r="D4003">
        <v>70</v>
      </c>
      <c r="E4003" t="s">
        <v>1987</v>
      </c>
      <c r="F4003" t="s">
        <v>88</v>
      </c>
    </row>
    <row r="4004" spans="1:6" hidden="1">
      <c r="A4004">
        <v>4002</v>
      </c>
      <c r="B4004">
        <v>5037</v>
      </c>
      <c r="C4004" t="s">
        <v>5523</v>
      </c>
      <c r="D4004">
        <v>70</v>
      </c>
      <c r="E4004" t="s">
        <v>1983</v>
      </c>
      <c r="F4004" t="s">
        <v>2023</v>
      </c>
    </row>
    <row r="4005" spans="1:6" hidden="1">
      <c r="A4005">
        <v>4003</v>
      </c>
      <c r="B4005">
        <v>5037</v>
      </c>
      <c r="C4005" t="s">
        <v>5524</v>
      </c>
      <c r="D4005">
        <v>70</v>
      </c>
      <c r="E4005" t="s">
        <v>1979</v>
      </c>
      <c r="F4005" t="s">
        <v>2045</v>
      </c>
    </row>
    <row r="4006" spans="1:6" hidden="1">
      <c r="A4006">
        <v>4004</v>
      </c>
      <c r="B4006">
        <v>5037</v>
      </c>
      <c r="C4006" t="s">
        <v>5525</v>
      </c>
      <c r="D4006">
        <v>70</v>
      </c>
      <c r="E4006" t="s">
        <v>1983</v>
      </c>
      <c r="F4006" t="s">
        <v>102</v>
      </c>
    </row>
    <row r="4007" spans="1:6" hidden="1">
      <c r="A4007">
        <v>4005</v>
      </c>
      <c r="B4007">
        <v>5037</v>
      </c>
      <c r="C4007" t="s">
        <v>5526</v>
      </c>
      <c r="D4007">
        <v>70</v>
      </c>
      <c r="E4007" t="s">
        <v>1997</v>
      </c>
      <c r="F4007" t="s">
        <v>97</v>
      </c>
    </row>
    <row r="4008" spans="1:6" hidden="1">
      <c r="A4008">
        <v>4006</v>
      </c>
      <c r="B4008">
        <v>5037</v>
      </c>
      <c r="C4008" t="s">
        <v>5527</v>
      </c>
      <c r="D4008">
        <v>70</v>
      </c>
      <c r="E4008" t="s">
        <v>1979</v>
      </c>
      <c r="F4008" t="s">
        <v>2045</v>
      </c>
    </row>
    <row r="4009" spans="1:6" hidden="1">
      <c r="A4009">
        <v>4007</v>
      </c>
      <c r="B4009">
        <v>5037</v>
      </c>
      <c r="C4009" t="s">
        <v>5528</v>
      </c>
      <c r="D4009">
        <v>70</v>
      </c>
      <c r="E4009" t="s">
        <v>1993</v>
      </c>
      <c r="F4009" t="s">
        <v>97</v>
      </c>
    </row>
    <row r="4010" spans="1:6" hidden="1">
      <c r="A4010">
        <v>4008</v>
      </c>
      <c r="B4010">
        <v>5037</v>
      </c>
      <c r="C4010" t="s">
        <v>5529</v>
      </c>
      <c r="D4010">
        <v>70</v>
      </c>
      <c r="E4010" t="s">
        <v>1982</v>
      </c>
      <c r="F4010" t="s">
        <v>102</v>
      </c>
    </row>
    <row r="4011" spans="1:6" hidden="1">
      <c r="A4011">
        <v>4009</v>
      </c>
      <c r="B4011">
        <v>5037</v>
      </c>
      <c r="C4011" t="s">
        <v>5530</v>
      </c>
      <c r="D4011">
        <v>70</v>
      </c>
      <c r="E4011" t="s">
        <v>1978</v>
      </c>
      <c r="F4011" t="s">
        <v>2792</v>
      </c>
    </row>
    <row r="4012" spans="1:6" hidden="1">
      <c r="A4012">
        <v>4010</v>
      </c>
      <c r="B4012">
        <v>5037</v>
      </c>
      <c r="C4012" t="s">
        <v>5531</v>
      </c>
      <c r="D4012">
        <v>70</v>
      </c>
      <c r="E4012" t="s">
        <v>1988</v>
      </c>
      <c r="F4012" t="s">
        <v>2377</v>
      </c>
    </row>
    <row r="4013" spans="1:6" hidden="1">
      <c r="A4013">
        <v>4011</v>
      </c>
      <c r="B4013">
        <v>5037</v>
      </c>
      <c r="C4013" t="s">
        <v>5532</v>
      </c>
      <c r="D4013">
        <v>70</v>
      </c>
      <c r="E4013" t="s">
        <v>1991</v>
      </c>
      <c r="F4013" t="s">
        <v>106</v>
      </c>
    </row>
    <row r="4014" spans="1:6" hidden="1">
      <c r="A4014">
        <v>4012</v>
      </c>
      <c r="B4014">
        <v>5037</v>
      </c>
      <c r="C4014" t="s">
        <v>5533</v>
      </c>
      <c r="D4014">
        <v>70</v>
      </c>
      <c r="E4014" t="s">
        <v>2001</v>
      </c>
      <c r="F4014" t="s">
        <v>117</v>
      </c>
    </row>
    <row r="4015" spans="1:6" hidden="1">
      <c r="A4015">
        <v>4013</v>
      </c>
      <c r="B4015">
        <v>5037</v>
      </c>
      <c r="C4015" t="s">
        <v>5534</v>
      </c>
      <c r="D4015">
        <v>70</v>
      </c>
      <c r="E4015" t="s">
        <v>1997</v>
      </c>
      <c r="F4015" t="s">
        <v>97</v>
      </c>
    </row>
    <row r="4016" spans="1:6" hidden="1">
      <c r="A4016">
        <v>4014</v>
      </c>
      <c r="B4016">
        <v>5037</v>
      </c>
      <c r="C4016" t="s">
        <v>5535</v>
      </c>
      <c r="D4016">
        <v>70</v>
      </c>
      <c r="E4016" t="s">
        <v>1993</v>
      </c>
      <c r="F4016" t="s">
        <v>126</v>
      </c>
    </row>
    <row r="4017" spans="1:6" hidden="1">
      <c r="A4017">
        <v>4015</v>
      </c>
      <c r="B4017">
        <v>5037</v>
      </c>
      <c r="C4017" t="s">
        <v>5536</v>
      </c>
      <c r="D4017">
        <v>70</v>
      </c>
      <c r="E4017" t="s">
        <v>1983</v>
      </c>
      <c r="F4017" t="s">
        <v>126</v>
      </c>
    </row>
    <row r="4018" spans="1:6" hidden="1">
      <c r="A4018">
        <v>4016</v>
      </c>
      <c r="B4018">
        <v>5037</v>
      </c>
      <c r="C4018" t="s">
        <v>5537</v>
      </c>
      <c r="D4018">
        <v>70</v>
      </c>
      <c r="E4018" t="s">
        <v>1983</v>
      </c>
      <c r="F4018" t="s">
        <v>2000</v>
      </c>
    </row>
    <row r="4019" spans="1:6" hidden="1">
      <c r="A4019">
        <v>4017</v>
      </c>
      <c r="B4019">
        <v>5037</v>
      </c>
      <c r="C4019" t="s">
        <v>5538</v>
      </c>
      <c r="D4019">
        <v>70</v>
      </c>
      <c r="E4019" t="s">
        <v>1982</v>
      </c>
      <c r="F4019" t="s">
        <v>133</v>
      </c>
    </row>
    <row r="4020" spans="1:6" hidden="1">
      <c r="A4020">
        <v>4018</v>
      </c>
      <c r="B4020">
        <v>5037</v>
      </c>
      <c r="C4020" t="s">
        <v>1171</v>
      </c>
      <c r="D4020">
        <v>70</v>
      </c>
      <c r="E4020" t="s">
        <v>1978</v>
      </c>
      <c r="F4020" t="s">
        <v>104</v>
      </c>
    </row>
    <row r="4021" spans="1:6" hidden="1">
      <c r="A4021">
        <v>4019</v>
      </c>
      <c r="B4021">
        <v>5037</v>
      </c>
      <c r="C4021" t="s">
        <v>5539</v>
      </c>
      <c r="D4021">
        <v>70</v>
      </c>
      <c r="E4021" t="s">
        <v>1997</v>
      </c>
      <c r="F4021" t="s">
        <v>97</v>
      </c>
    </row>
    <row r="4022" spans="1:6" hidden="1">
      <c r="A4022">
        <v>4020</v>
      </c>
      <c r="B4022">
        <v>5037</v>
      </c>
      <c r="C4022" t="s">
        <v>5540</v>
      </c>
      <c r="D4022">
        <v>70</v>
      </c>
      <c r="E4022" t="s">
        <v>1978</v>
      </c>
      <c r="F4022" t="s">
        <v>53</v>
      </c>
    </row>
    <row r="4023" spans="1:6" hidden="1">
      <c r="A4023">
        <v>4021</v>
      </c>
      <c r="B4023">
        <v>5037</v>
      </c>
      <c r="C4023" t="s">
        <v>5541</v>
      </c>
      <c r="D4023">
        <v>70</v>
      </c>
      <c r="E4023" t="s">
        <v>1978</v>
      </c>
      <c r="F4023" t="s">
        <v>126</v>
      </c>
    </row>
    <row r="4024" spans="1:6" hidden="1">
      <c r="A4024">
        <v>4022</v>
      </c>
      <c r="B4024">
        <v>5037</v>
      </c>
      <c r="C4024" t="s">
        <v>5542</v>
      </c>
      <c r="D4024">
        <v>70</v>
      </c>
      <c r="E4024" t="s">
        <v>1997</v>
      </c>
      <c r="F4024" t="s">
        <v>117</v>
      </c>
    </row>
    <row r="4025" spans="1:6" hidden="1">
      <c r="A4025">
        <v>4023</v>
      </c>
      <c r="B4025">
        <v>5037</v>
      </c>
      <c r="C4025" t="s">
        <v>5543</v>
      </c>
      <c r="D4025">
        <v>70</v>
      </c>
      <c r="E4025" t="s">
        <v>1983</v>
      </c>
      <c r="F4025" t="s">
        <v>126</v>
      </c>
    </row>
    <row r="4026" spans="1:6" hidden="1">
      <c r="A4026">
        <v>4024</v>
      </c>
      <c r="B4026">
        <v>5037</v>
      </c>
      <c r="C4026" t="s">
        <v>5544</v>
      </c>
      <c r="D4026">
        <v>70</v>
      </c>
      <c r="E4026" t="s">
        <v>1988</v>
      </c>
      <c r="F4026" t="s">
        <v>106</v>
      </c>
    </row>
    <row r="4027" spans="1:6" hidden="1">
      <c r="A4027">
        <v>4025</v>
      </c>
      <c r="B4027">
        <v>5037</v>
      </c>
      <c r="C4027" t="s">
        <v>5545</v>
      </c>
      <c r="D4027">
        <v>70</v>
      </c>
      <c r="E4027" t="s">
        <v>1978</v>
      </c>
      <c r="F4027" t="s">
        <v>106</v>
      </c>
    </row>
    <row r="4028" spans="1:6" hidden="1">
      <c r="A4028">
        <v>13463</v>
      </c>
      <c r="B4028">
        <v>14644</v>
      </c>
      <c r="C4028" t="s">
        <v>521</v>
      </c>
      <c r="D4028">
        <v>60</v>
      </c>
      <c r="E4028" t="s">
        <v>1997</v>
      </c>
      <c r="F4028" t="s">
        <v>51</v>
      </c>
    </row>
    <row r="4029" spans="1:6" hidden="1">
      <c r="A4029">
        <v>4027</v>
      </c>
      <c r="B4029">
        <v>5037</v>
      </c>
      <c r="C4029" t="s">
        <v>5546</v>
      </c>
      <c r="D4029">
        <v>70</v>
      </c>
      <c r="E4029" t="s">
        <v>1983</v>
      </c>
      <c r="F4029" t="s">
        <v>97</v>
      </c>
    </row>
    <row r="4030" spans="1:6" hidden="1">
      <c r="A4030">
        <v>4028</v>
      </c>
      <c r="B4030">
        <v>5037</v>
      </c>
      <c r="C4030" t="s">
        <v>5547</v>
      </c>
      <c r="D4030">
        <v>70</v>
      </c>
      <c r="E4030" t="s">
        <v>1987</v>
      </c>
      <c r="F4030" t="s">
        <v>2093</v>
      </c>
    </row>
    <row r="4031" spans="1:6" hidden="1">
      <c r="A4031">
        <v>4029</v>
      </c>
      <c r="B4031">
        <v>5037</v>
      </c>
      <c r="C4031" t="s">
        <v>5548</v>
      </c>
      <c r="D4031">
        <v>70</v>
      </c>
      <c r="E4031" t="s">
        <v>1985</v>
      </c>
      <c r="F4031" t="s">
        <v>84</v>
      </c>
    </row>
    <row r="4032" spans="1:6" hidden="1">
      <c r="A4032">
        <v>4030</v>
      </c>
      <c r="B4032">
        <v>5037</v>
      </c>
      <c r="C4032" t="s">
        <v>5549</v>
      </c>
      <c r="D4032">
        <v>70</v>
      </c>
      <c r="E4032" t="s">
        <v>1982</v>
      </c>
      <c r="F4032" t="s">
        <v>2071</v>
      </c>
    </row>
    <row r="4033" spans="1:6" hidden="1">
      <c r="A4033">
        <v>4031</v>
      </c>
      <c r="B4033">
        <v>5037</v>
      </c>
      <c r="C4033" t="s">
        <v>5550</v>
      </c>
      <c r="D4033">
        <v>70</v>
      </c>
      <c r="E4033" t="s">
        <v>1988</v>
      </c>
      <c r="F4033" t="s">
        <v>117</v>
      </c>
    </row>
    <row r="4034" spans="1:6" hidden="1">
      <c r="A4034">
        <v>4032</v>
      </c>
      <c r="B4034">
        <v>5037</v>
      </c>
      <c r="C4034" t="s">
        <v>5551</v>
      </c>
      <c r="D4034">
        <v>70</v>
      </c>
      <c r="E4034" t="s">
        <v>2009</v>
      </c>
      <c r="F4034" t="s">
        <v>2052</v>
      </c>
    </row>
    <row r="4035" spans="1:6" hidden="1">
      <c r="A4035">
        <v>4033</v>
      </c>
      <c r="B4035">
        <v>5037</v>
      </c>
      <c r="C4035" t="s">
        <v>5552</v>
      </c>
      <c r="D4035">
        <v>70</v>
      </c>
      <c r="E4035" t="s">
        <v>1993</v>
      </c>
      <c r="F4035" t="s">
        <v>135</v>
      </c>
    </row>
    <row r="4036" spans="1:6" hidden="1">
      <c r="A4036">
        <v>4034</v>
      </c>
      <c r="B4036">
        <v>5037</v>
      </c>
      <c r="C4036" t="s">
        <v>5553</v>
      </c>
      <c r="D4036">
        <v>70</v>
      </c>
      <c r="E4036" t="s">
        <v>2001</v>
      </c>
      <c r="F4036" t="s">
        <v>77</v>
      </c>
    </row>
    <row r="4037" spans="1:6" hidden="1">
      <c r="A4037">
        <v>4035</v>
      </c>
      <c r="B4037">
        <v>5037</v>
      </c>
      <c r="C4037" t="s">
        <v>5554</v>
      </c>
      <c r="D4037">
        <v>70</v>
      </c>
      <c r="E4037" t="s">
        <v>2001</v>
      </c>
      <c r="F4037" t="s">
        <v>97</v>
      </c>
    </row>
    <row r="4038" spans="1:6" hidden="1">
      <c r="A4038">
        <v>4036</v>
      </c>
      <c r="B4038">
        <v>5037</v>
      </c>
      <c r="C4038" t="s">
        <v>5555</v>
      </c>
      <c r="D4038">
        <v>70</v>
      </c>
      <c r="E4038" t="s">
        <v>1983</v>
      </c>
      <c r="F4038" t="s">
        <v>133</v>
      </c>
    </row>
    <row r="4039" spans="1:6" hidden="1">
      <c r="A4039">
        <v>4037</v>
      </c>
      <c r="B4039">
        <v>5037</v>
      </c>
      <c r="C4039" t="s">
        <v>5556</v>
      </c>
      <c r="D4039">
        <v>70</v>
      </c>
      <c r="E4039" t="s">
        <v>2001</v>
      </c>
      <c r="F4039" t="s">
        <v>97</v>
      </c>
    </row>
    <row r="4040" spans="1:6" hidden="1">
      <c r="A4040">
        <v>4038</v>
      </c>
      <c r="B4040">
        <v>5037</v>
      </c>
      <c r="C4040" t="s">
        <v>5557</v>
      </c>
      <c r="D4040">
        <v>70</v>
      </c>
      <c r="E4040" t="s">
        <v>1997</v>
      </c>
      <c r="F4040" t="s">
        <v>2120</v>
      </c>
    </row>
    <row r="4041" spans="1:6" hidden="1">
      <c r="A4041">
        <v>4039</v>
      </c>
      <c r="B4041">
        <v>5037</v>
      </c>
      <c r="C4041" t="s">
        <v>5558</v>
      </c>
      <c r="D4041">
        <v>70</v>
      </c>
      <c r="E4041" t="s">
        <v>1982</v>
      </c>
      <c r="F4041" t="s">
        <v>77</v>
      </c>
    </row>
    <row r="4042" spans="1:6" hidden="1">
      <c r="A4042">
        <v>4040</v>
      </c>
      <c r="B4042">
        <v>5037</v>
      </c>
      <c r="C4042" t="s">
        <v>5559</v>
      </c>
      <c r="D4042">
        <v>70</v>
      </c>
      <c r="E4042" t="s">
        <v>1983</v>
      </c>
      <c r="F4042" t="s">
        <v>138</v>
      </c>
    </row>
    <row r="4043" spans="1:6" hidden="1">
      <c r="A4043">
        <v>4041</v>
      </c>
      <c r="B4043">
        <v>5037</v>
      </c>
      <c r="C4043" t="s">
        <v>5560</v>
      </c>
      <c r="D4043">
        <v>70</v>
      </c>
      <c r="E4043" t="s">
        <v>1993</v>
      </c>
      <c r="F4043" t="s">
        <v>140</v>
      </c>
    </row>
    <row r="4044" spans="1:6" hidden="1">
      <c r="A4044">
        <v>4042</v>
      </c>
      <c r="B4044">
        <v>5037</v>
      </c>
      <c r="C4044" t="s">
        <v>5561</v>
      </c>
      <c r="D4044">
        <v>70</v>
      </c>
      <c r="E4044" t="s">
        <v>1997</v>
      </c>
      <c r="F4044" t="s">
        <v>70</v>
      </c>
    </row>
    <row r="4045" spans="1:6" hidden="1">
      <c r="A4045">
        <v>4043</v>
      </c>
      <c r="B4045">
        <v>5037</v>
      </c>
      <c r="C4045" t="s">
        <v>5562</v>
      </c>
      <c r="D4045">
        <v>70</v>
      </c>
      <c r="E4045" t="s">
        <v>1993</v>
      </c>
      <c r="F4045" t="s">
        <v>97</v>
      </c>
    </row>
    <row r="4046" spans="1:6" hidden="1">
      <c r="A4046">
        <v>4044</v>
      </c>
      <c r="B4046">
        <v>5037</v>
      </c>
      <c r="C4046" t="s">
        <v>5563</v>
      </c>
      <c r="D4046">
        <v>70</v>
      </c>
      <c r="E4046" t="s">
        <v>1988</v>
      </c>
      <c r="F4046" t="s">
        <v>122</v>
      </c>
    </row>
    <row r="4047" spans="1:6" hidden="1">
      <c r="A4047">
        <v>4045</v>
      </c>
      <c r="B4047">
        <v>5037</v>
      </c>
      <c r="C4047" t="s">
        <v>5564</v>
      </c>
      <c r="D4047">
        <v>70</v>
      </c>
      <c r="E4047" t="s">
        <v>2001</v>
      </c>
      <c r="F4047" t="s">
        <v>106</v>
      </c>
    </row>
    <row r="4048" spans="1:6" hidden="1">
      <c r="A4048">
        <v>4046</v>
      </c>
      <c r="B4048">
        <v>5037</v>
      </c>
      <c r="C4048" t="s">
        <v>5565</v>
      </c>
      <c r="D4048">
        <v>70</v>
      </c>
      <c r="E4048" t="s">
        <v>1987</v>
      </c>
      <c r="F4048" t="s">
        <v>2309</v>
      </c>
    </row>
    <row r="4049" spans="1:6" hidden="1">
      <c r="A4049">
        <v>4047</v>
      </c>
      <c r="B4049">
        <v>5037</v>
      </c>
      <c r="C4049" t="s">
        <v>5566</v>
      </c>
      <c r="D4049">
        <v>70</v>
      </c>
      <c r="E4049" t="s">
        <v>1983</v>
      </c>
      <c r="F4049" t="s">
        <v>117</v>
      </c>
    </row>
    <row r="4050" spans="1:6" hidden="1">
      <c r="A4050">
        <v>4048</v>
      </c>
      <c r="B4050">
        <v>5037</v>
      </c>
      <c r="C4050" t="s">
        <v>5567</v>
      </c>
      <c r="D4050">
        <v>70</v>
      </c>
      <c r="E4050" t="s">
        <v>1983</v>
      </c>
      <c r="F4050" t="s">
        <v>117</v>
      </c>
    </row>
    <row r="4051" spans="1:6" hidden="1">
      <c r="A4051">
        <v>4049</v>
      </c>
      <c r="B4051">
        <v>5037</v>
      </c>
      <c r="C4051" t="s">
        <v>5568</v>
      </c>
      <c r="D4051">
        <v>70</v>
      </c>
      <c r="E4051" t="s">
        <v>1983</v>
      </c>
      <c r="F4051" t="s">
        <v>2023</v>
      </c>
    </row>
    <row r="4052" spans="1:6" hidden="1">
      <c r="A4052">
        <v>4050</v>
      </c>
      <c r="B4052">
        <v>5037</v>
      </c>
      <c r="C4052" t="s">
        <v>5569</v>
      </c>
      <c r="D4052">
        <v>70</v>
      </c>
      <c r="E4052" t="s">
        <v>1988</v>
      </c>
      <c r="F4052" t="s">
        <v>2052</v>
      </c>
    </row>
    <row r="4053" spans="1:6" hidden="1">
      <c r="A4053">
        <v>4051</v>
      </c>
      <c r="B4053">
        <v>5037</v>
      </c>
      <c r="C4053" t="s">
        <v>5570</v>
      </c>
      <c r="D4053">
        <v>70</v>
      </c>
      <c r="E4053" t="s">
        <v>1979</v>
      </c>
      <c r="F4053" t="s">
        <v>2045</v>
      </c>
    </row>
    <row r="4054" spans="1:6" hidden="1">
      <c r="A4054">
        <v>4052</v>
      </c>
      <c r="B4054">
        <v>5037</v>
      </c>
      <c r="C4054" t="s">
        <v>5571</v>
      </c>
      <c r="D4054">
        <v>70</v>
      </c>
      <c r="E4054" t="s">
        <v>1979</v>
      </c>
      <c r="F4054" t="s">
        <v>122</v>
      </c>
    </row>
    <row r="4055" spans="1:6" hidden="1">
      <c r="A4055">
        <v>4053</v>
      </c>
      <c r="B4055">
        <v>5037</v>
      </c>
      <c r="C4055" t="s">
        <v>788</v>
      </c>
      <c r="D4055">
        <v>70</v>
      </c>
      <c r="E4055" t="s">
        <v>1982</v>
      </c>
      <c r="F4055" t="s">
        <v>73</v>
      </c>
    </row>
    <row r="4056" spans="1:6" hidden="1">
      <c r="A4056">
        <v>4054</v>
      </c>
      <c r="B4056">
        <v>5037</v>
      </c>
      <c r="C4056" t="s">
        <v>5572</v>
      </c>
      <c r="D4056">
        <v>70</v>
      </c>
      <c r="E4056" t="s">
        <v>1987</v>
      </c>
      <c r="F4056" t="s">
        <v>140</v>
      </c>
    </row>
    <row r="4057" spans="1:6" hidden="1">
      <c r="A4057">
        <v>4055</v>
      </c>
      <c r="B4057">
        <v>5037</v>
      </c>
      <c r="C4057" t="s">
        <v>5573</v>
      </c>
      <c r="D4057">
        <v>70</v>
      </c>
      <c r="E4057" t="s">
        <v>1993</v>
      </c>
      <c r="F4057" t="s">
        <v>135</v>
      </c>
    </row>
    <row r="4058" spans="1:6" hidden="1">
      <c r="A4058">
        <v>4056</v>
      </c>
      <c r="B4058">
        <v>5037</v>
      </c>
      <c r="C4058" t="s">
        <v>5574</v>
      </c>
      <c r="D4058">
        <v>70</v>
      </c>
      <c r="E4058" t="s">
        <v>1985</v>
      </c>
      <c r="F4058" t="s">
        <v>2314</v>
      </c>
    </row>
    <row r="4059" spans="1:6" hidden="1">
      <c r="A4059">
        <v>4057</v>
      </c>
      <c r="B4059">
        <v>5037</v>
      </c>
      <c r="C4059" t="s">
        <v>5575</v>
      </c>
      <c r="D4059">
        <v>70</v>
      </c>
      <c r="E4059" t="s">
        <v>1983</v>
      </c>
      <c r="F4059" t="s">
        <v>2020</v>
      </c>
    </row>
    <row r="4060" spans="1:6" hidden="1">
      <c r="A4060">
        <v>4058</v>
      </c>
      <c r="B4060">
        <v>5037</v>
      </c>
      <c r="C4060" t="s">
        <v>5576</v>
      </c>
      <c r="D4060">
        <v>70</v>
      </c>
      <c r="E4060" t="s">
        <v>1991</v>
      </c>
      <c r="F4060" t="s">
        <v>122</v>
      </c>
    </row>
    <row r="4061" spans="1:6" hidden="1">
      <c r="A4061">
        <v>4059</v>
      </c>
      <c r="B4061">
        <v>5037</v>
      </c>
      <c r="C4061" t="s">
        <v>5577</v>
      </c>
      <c r="D4061">
        <v>70</v>
      </c>
      <c r="E4061" t="s">
        <v>1988</v>
      </c>
      <c r="F4061" t="s">
        <v>110</v>
      </c>
    </row>
    <row r="4062" spans="1:6" hidden="1">
      <c r="A4062">
        <v>4060</v>
      </c>
      <c r="B4062">
        <v>5037</v>
      </c>
      <c r="C4062" t="s">
        <v>5578</v>
      </c>
      <c r="D4062">
        <v>70</v>
      </c>
      <c r="E4062" t="s">
        <v>1983</v>
      </c>
      <c r="F4062" t="s">
        <v>75</v>
      </c>
    </row>
    <row r="4063" spans="1:6" hidden="1">
      <c r="A4063">
        <v>4061</v>
      </c>
      <c r="B4063">
        <v>5037</v>
      </c>
      <c r="C4063" t="s">
        <v>5579</v>
      </c>
      <c r="D4063">
        <v>70</v>
      </c>
      <c r="E4063" t="s">
        <v>1988</v>
      </c>
      <c r="F4063" t="s">
        <v>2792</v>
      </c>
    </row>
    <row r="4064" spans="1:6" hidden="1">
      <c r="A4064">
        <v>4062</v>
      </c>
      <c r="B4064">
        <v>5037</v>
      </c>
      <c r="C4064" t="s">
        <v>5580</v>
      </c>
      <c r="D4064">
        <v>70</v>
      </c>
      <c r="E4064" t="s">
        <v>1993</v>
      </c>
      <c r="F4064" t="s">
        <v>2000</v>
      </c>
    </row>
    <row r="4065" spans="1:6" hidden="1">
      <c r="A4065">
        <v>4063</v>
      </c>
      <c r="B4065">
        <v>5037</v>
      </c>
      <c r="C4065" t="s">
        <v>5581</v>
      </c>
      <c r="D4065">
        <v>70</v>
      </c>
      <c r="E4065" t="s">
        <v>1983</v>
      </c>
      <c r="F4065" t="s">
        <v>2045</v>
      </c>
    </row>
    <row r="4066" spans="1:6" hidden="1">
      <c r="A4066">
        <v>4064</v>
      </c>
      <c r="B4066">
        <v>5037</v>
      </c>
      <c r="C4066" t="s">
        <v>5582</v>
      </c>
      <c r="D4066">
        <v>70</v>
      </c>
      <c r="E4066" t="s">
        <v>1991</v>
      </c>
      <c r="F4066" t="s">
        <v>53</v>
      </c>
    </row>
    <row r="4067" spans="1:6" hidden="1">
      <c r="A4067">
        <v>4065</v>
      </c>
      <c r="B4067">
        <v>5037</v>
      </c>
      <c r="C4067" t="s">
        <v>933</v>
      </c>
      <c r="D4067">
        <v>70</v>
      </c>
      <c r="E4067" t="s">
        <v>2009</v>
      </c>
      <c r="F4067" t="s">
        <v>84</v>
      </c>
    </row>
    <row r="4068" spans="1:6" hidden="1">
      <c r="A4068">
        <v>4066</v>
      </c>
      <c r="B4068">
        <v>5037</v>
      </c>
      <c r="C4068" t="s">
        <v>5583</v>
      </c>
      <c r="D4068">
        <v>70</v>
      </c>
      <c r="E4068" t="s">
        <v>1978</v>
      </c>
      <c r="F4068" t="s">
        <v>2813</v>
      </c>
    </row>
    <row r="4069" spans="1:6" hidden="1">
      <c r="A4069">
        <v>4067</v>
      </c>
      <c r="B4069">
        <v>5037</v>
      </c>
      <c r="C4069" t="s">
        <v>5584</v>
      </c>
      <c r="D4069">
        <v>70</v>
      </c>
      <c r="E4069" t="s">
        <v>1982</v>
      </c>
      <c r="F4069" t="s">
        <v>135</v>
      </c>
    </row>
    <row r="4070" spans="1:6" hidden="1">
      <c r="A4070">
        <v>4068</v>
      </c>
      <c r="B4070">
        <v>5037</v>
      </c>
      <c r="C4070" t="s">
        <v>5585</v>
      </c>
      <c r="D4070">
        <v>70</v>
      </c>
      <c r="E4070" t="s">
        <v>1979</v>
      </c>
      <c r="F4070" t="s">
        <v>2168</v>
      </c>
    </row>
    <row r="4071" spans="1:6" hidden="1">
      <c r="A4071">
        <v>4069</v>
      </c>
      <c r="B4071">
        <v>5037</v>
      </c>
      <c r="C4071" t="s">
        <v>5586</v>
      </c>
      <c r="D4071">
        <v>70</v>
      </c>
      <c r="E4071" t="s">
        <v>2001</v>
      </c>
      <c r="F4071" t="s">
        <v>133</v>
      </c>
    </row>
    <row r="4072" spans="1:6" hidden="1">
      <c r="A4072">
        <v>4070</v>
      </c>
      <c r="B4072">
        <v>5037</v>
      </c>
      <c r="C4072" t="s">
        <v>5587</v>
      </c>
      <c r="D4072">
        <v>70</v>
      </c>
      <c r="E4072" t="s">
        <v>1987</v>
      </c>
      <c r="F4072" t="s">
        <v>2120</v>
      </c>
    </row>
    <row r="4073" spans="1:6" hidden="1">
      <c r="A4073">
        <v>4071</v>
      </c>
      <c r="B4073">
        <v>5037</v>
      </c>
      <c r="C4073" t="s">
        <v>5588</v>
      </c>
      <c r="D4073">
        <v>70</v>
      </c>
      <c r="E4073" t="s">
        <v>1993</v>
      </c>
      <c r="F4073" t="s">
        <v>2261</v>
      </c>
    </row>
    <row r="4074" spans="1:6" hidden="1">
      <c r="A4074">
        <v>4072</v>
      </c>
      <c r="B4074">
        <v>5037</v>
      </c>
      <c r="C4074" t="s">
        <v>5589</v>
      </c>
      <c r="D4074">
        <v>70</v>
      </c>
      <c r="E4074" t="s">
        <v>1983</v>
      </c>
      <c r="F4074" t="s">
        <v>60</v>
      </c>
    </row>
    <row r="4075" spans="1:6" hidden="1">
      <c r="A4075">
        <v>4073</v>
      </c>
      <c r="B4075">
        <v>5037</v>
      </c>
      <c r="C4075" t="s">
        <v>5590</v>
      </c>
      <c r="D4075">
        <v>70</v>
      </c>
      <c r="E4075" t="s">
        <v>1979</v>
      </c>
      <c r="F4075" t="s">
        <v>53</v>
      </c>
    </row>
    <row r="4076" spans="1:6" hidden="1">
      <c r="A4076">
        <v>4074</v>
      </c>
      <c r="B4076">
        <v>5037</v>
      </c>
      <c r="C4076" t="s">
        <v>5591</v>
      </c>
      <c r="D4076">
        <v>70</v>
      </c>
      <c r="E4076" t="s">
        <v>1979</v>
      </c>
      <c r="F4076" t="s">
        <v>2045</v>
      </c>
    </row>
    <row r="4077" spans="1:6" hidden="1">
      <c r="A4077">
        <v>4075</v>
      </c>
      <c r="B4077">
        <v>5037</v>
      </c>
      <c r="C4077" t="s">
        <v>5592</v>
      </c>
      <c r="D4077">
        <v>70</v>
      </c>
      <c r="E4077" t="s">
        <v>1983</v>
      </c>
      <c r="F4077" t="s">
        <v>2045</v>
      </c>
    </row>
    <row r="4078" spans="1:6" hidden="1">
      <c r="A4078">
        <v>4076</v>
      </c>
      <c r="B4078">
        <v>5037</v>
      </c>
      <c r="C4078" t="s">
        <v>5593</v>
      </c>
      <c r="D4078">
        <v>70</v>
      </c>
      <c r="E4078" t="s">
        <v>1993</v>
      </c>
      <c r="F4078" t="s">
        <v>70</v>
      </c>
    </row>
    <row r="4079" spans="1:6" hidden="1">
      <c r="A4079">
        <v>4077</v>
      </c>
      <c r="B4079">
        <v>5037</v>
      </c>
      <c r="C4079" t="s">
        <v>5594</v>
      </c>
      <c r="D4079">
        <v>70</v>
      </c>
      <c r="E4079" t="s">
        <v>1993</v>
      </c>
      <c r="F4079" t="s">
        <v>2120</v>
      </c>
    </row>
    <row r="4080" spans="1:6" hidden="1">
      <c r="A4080">
        <v>4078</v>
      </c>
      <c r="B4080">
        <v>5037</v>
      </c>
      <c r="C4080" t="s">
        <v>5595</v>
      </c>
      <c r="D4080">
        <v>70</v>
      </c>
      <c r="E4080" t="s">
        <v>1993</v>
      </c>
      <c r="F4080" t="s">
        <v>135</v>
      </c>
    </row>
    <row r="4081" spans="1:6" hidden="1">
      <c r="A4081">
        <v>4079</v>
      </c>
      <c r="B4081">
        <v>5037</v>
      </c>
      <c r="C4081" t="s">
        <v>5596</v>
      </c>
      <c r="D4081">
        <v>70</v>
      </c>
      <c r="E4081" t="s">
        <v>1983</v>
      </c>
      <c r="F4081" t="s">
        <v>106</v>
      </c>
    </row>
    <row r="4082" spans="1:6" hidden="1">
      <c r="A4082">
        <v>4080</v>
      </c>
      <c r="B4082">
        <v>5037</v>
      </c>
      <c r="C4082" t="s">
        <v>5597</v>
      </c>
      <c r="D4082">
        <v>70</v>
      </c>
      <c r="E4082" t="s">
        <v>2001</v>
      </c>
      <c r="F4082" t="s">
        <v>2644</v>
      </c>
    </row>
    <row r="4083" spans="1:6" hidden="1">
      <c r="A4083">
        <v>4081</v>
      </c>
      <c r="B4083">
        <v>5037</v>
      </c>
      <c r="C4083" t="s">
        <v>5598</v>
      </c>
      <c r="D4083">
        <v>70</v>
      </c>
      <c r="E4083" t="s">
        <v>1978</v>
      </c>
      <c r="F4083" t="s">
        <v>64</v>
      </c>
    </row>
    <row r="4084" spans="1:6" hidden="1">
      <c r="A4084">
        <v>4082</v>
      </c>
      <c r="B4084">
        <v>5037</v>
      </c>
      <c r="C4084" t="s">
        <v>5599</v>
      </c>
      <c r="D4084">
        <v>70</v>
      </c>
      <c r="E4084" t="s">
        <v>1987</v>
      </c>
      <c r="F4084" t="s">
        <v>56</v>
      </c>
    </row>
    <row r="4085" spans="1:6" hidden="1">
      <c r="A4085">
        <v>4083</v>
      </c>
      <c r="B4085">
        <v>5037</v>
      </c>
      <c r="C4085" t="s">
        <v>5600</v>
      </c>
      <c r="D4085">
        <v>70</v>
      </c>
      <c r="E4085" t="s">
        <v>1978</v>
      </c>
      <c r="F4085" t="s">
        <v>104</v>
      </c>
    </row>
    <row r="4086" spans="1:6" hidden="1">
      <c r="A4086">
        <v>4084</v>
      </c>
      <c r="B4086">
        <v>5037</v>
      </c>
      <c r="C4086" t="s">
        <v>5601</v>
      </c>
      <c r="D4086">
        <v>70</v>
      </c>
      <c r="E4086" t="s">
        <v>1983</v>
      </c>
      <c r="F4086" t="s">
        <v>97</v>
      </c>
    </row>
    <row r="4087" spans="1:6" hidden="1">
      <c r="A4087">
        <v>4085</v>
      </c>
      <c r="B4087">
        <v>5037</v>
      </c>
      <c r="C4087" t="s">
        <v>5602</v>
      </c>
      <c r="D4087">
        <v>70</v>
      </c>
      <c r="E4087" t="s">
        <v>1979</v>
      </c>
      <c r="F4087" t="s">
        <v>135</v>
      </c>
    </row>
    <row r="4088" spans="1:6" hidden="1">
      <c r="A4088">
        <v>4086</v>
      </c>
      <c r="B4088">
        <v>5037</v>
      </c>
      <c r="C4088" t="s">
        <v>5603</v>
      </c>
      <c r="D4088">
        <v>70</v>
      </c>
      <c r="E4088" t="s">
        <v>1983</v>
      </c>
      <c r="F4088" t="s">
        <v>106</v>
      </c>
    </row>
    <row r="4089" spans="1:6" hidden="1">
      <c r="A4089">
        <v>4087</v>
      </c>
      <c r="B4089">
        <v>5037</v>
      </c>
      <c r="C4089" t="s">
        <v>5604</v>
      </c>
      <c r="D4089">
        <v>70</v>
      </c>
      <c r="E4089" t="s">
        <v>1988</v>
      </c>
      <c r="F4089" t="s">
        <v>135</v>
      </c>
    </row>
    <row r="4090" spans="1:6" hidden="1">
      <c r="A4090">
        <v>4088</v>
      </c>
      <c r="B4090">
        <v>5037</v>
      </c>
      <c r="C4090" t="s">
        <v>5605</v>
      </c>
      <c r="D4090">
        <v>70</v>
      </c>
      <c r="E4090" t="s">
        <v>1983</v>
      </c>
      <c r="F4090" t="s">
        <v>117</v>
      </c>
    </row>
    <row r="4091" spans="1:6" hidden="1">
      <c r="A4091">
        <v>14906</v>
      </c>
      <c r="B4091">
        <v>16153</v>
      </c>
      <c r="C4091" t="s">
        <v>5606</v>
      </c>
      <c r="D4091">
        <v>57</v>
      </c>
      <c r="E4091" t="s">
        <v>1983</v>
      </c>
      <c r="F4091" t="s">
        <v>51</v>
      </c>
    </row>
    <row r="4092" spans="1:6" hidden="1">
      <c r="A4092">
        <v>4090</v>
      </c>
      <c r="B4092">
        <v>5037</v>
      </c>
      <c r="C4092" t="s">
        <v>5607</v>
      </c>
      <c r="D4092">
        <v>70</v>
      </c>
      <c r="E4092" t="s">
        <v>1988</v>
      </c>
      <c r="F4092" t="s">
        <v>106</v>
      </c>
    </row>
    <row r="4093" spans="1:6" hidden="1">
      <c r="A4093">
        <v>4091</v>
      </c>
      <c r="B4093">
        <v>5037</v>
      </c>
      <c r="C4093" t="s">
        <v>5608</v>
      </c>
      <c r="D4093">
        <v>70</v>
      </c>
      <c r="E4093" t="s">
        <v>1985</v>
      </c>
      <c r="F4093" t="s">
        <v>5609</v>
      </c>
    </row>
    <row r="4094" spans="1:6" hidden="1">
      <c r="A4094">
        <v>4092</v>
      </c>
      <c r="B4094">
        <v>5037</v>
      </c>
      <c r="C4094" t="s">
        <v>5610</v>
      </c>
      <c r="D4094">
        <v>70</v>
      </c>
      <c r="E4094" t="s">
        <v>1978</v>
      </c>
      <c r="F4094" t="s">
        <v>2017</v>
      </c>
    </row>
    <row r="4095" spans="1:6" hidden="1">
      <c r="A4095">
        <v>4093</v>
      </c>
      <c r="B4095">
        <v>5037</v>
      </c>
      <c r="C4095" t="s">
        <v>5611</v>
      </c>
      <c r="D4095">
        <v>70</v>
      </c>
      <c r="E4095" t="s">
        <v>1993</v>
      </c>
      <c r="F4095" t="s">
        <v>115</v>
      </c>
    </row>
    <row r="4096" spans="1:6" hidden="1">
      <c r="A4096">
        <v>4094</v>
      </c>
      <c r="B4096">
        <v>5037</v>
      </c>
      <c r="C4096" t="s">
        <v>5612</v>
      </c>
      <c r="D4096">
        <v>70</v>
      </c>
      <c r="E4096" t="s">
        <v>1983</v>
      </c>
      <c r="F4096" t="s">
        <v>2000</v>
      </c>
    </row>
    <row r="4097" spans="1:6" hidden="1">
      <c r="A4097">
        <v>4095</v>
      </c>
      <c r="B4097">
        <v>5037</v>
      </c>
      <c r="C4097" t="s">
        <v>5613</v>
      </c>
      <c r="D4097">
        <v>70</v>
      </c>
      <c r="E4097" t="s">
        <v>1997</v>
      </c>
      <c r="F4097" t="s">
        <v>2120</v>
      </c>
    </row>
    <row r="4098" spans="1:6" hidden="1">
      <c r="A4098">
        <v>4096</v>
      </c>
      <c r="B4098">
        <v>5037</v>
      </c>
      <c r="C4098" t="s">
        <v>5614</v>
      </c>
      <c r="D4098">
        <v>70</v>
      </c>
      <c r="E4098" t="s">
        <v>1983</v>
      </c>
      <c r="F4098" t="s">
        <v>70</v>
      </c>
    </row>
    <row r="4099" spans="1:6" hidden="1">
      <c r="A4099">
        <v>4097</v>
      </c>
      <c r="B4099">
        <v>5037</v>
      </c>
      <c r="C4099" t="s">
        <v>5615</v>
      </c>
      <c r="D4099">
        <v>70</v>
      </c>
      <c r="E4099" t="s">
        <v>1978</v>
      </c>
      <c r="F4099" t="s">
        <v>115</v>
      </c>
    </row>
    <row r="4100" spans="1:6" hidden="1">
      <c r="A4100">
        <v>4098</v>
      </c>
      <c r="B4100">
        <v>5037</v>
      </c>
      <c r="C4100" t="s">
        <v>5616</v>
      </c>
      <c r="D4100">
        <v>70</v>
      </c>
      <c r="E4100" t="s">
        <v>1985</v>
      </c>
      <c r="F4100" t="s">
        <v>2113</v>
      </c>
    </row>
    <row r="4101" spans="1:6" hidden="1">
      <c r="A4101">
        <v>4099</v>
      </c>
      <c r="B4101">
        <v>5037</v>
      </c>
      <c r="C4101" t="s">
        <v>5617</v>
      </c>
      <c r="D4101">
        <v>70</v>
      </c>
      <c r="E4101" t="s">
        <v>1978</v>
      </c>
      <c r="F4101" t="s">
        <v>56</v>
      </c>
    </row>
    <row r="4102" spans="1:6" hidden="1">
      <c r="A4102">
        <v>4100</v>
      </c>
      <c r="B4102">
        <v>5037</v>
      </c>
      <c r="C4102" t="s">
        <v>5618</v>
      </c>
      <c r="D4102">
        <v>70</v>
      </c>
      <c r="E4102" t="s">
        <v>1987</v>
      </c>
      <c r="F4102" t="s">
        <v>56</v>
      </c>
    </row>
    <row r="4103" spans="1:6" hidden="1">
      <c r="A4103">
        <v>4101</v>
      </c>
      <c r="B4103">
        <v>5037</v>
      </c>
      <c r="C4103" t="s">
        <v>5619</v>
      </c>
      <c r="D4103">
        <v>70</v>
      </c>
      <c r="E4103" t="s">
        <v>1997</v>
      </c>
      <c r="F4103" t="s">
        <v>106</v>
      </c>
    </row>
    <row r="4104" spans="1:6" hidden="1">
      <c r="A4104">
        <v>4102</v>
      </c>
      <c r="B4104">
        <v>5037</v>
      </c>
      <c r="C4104" t="s">
        <v>5620</v>
      </c>
      <c r="D4104">
        <v>70</v>
      </c>
      <c r="E4104" t="s">
        <v>1978</v>
      </c>
      <c r="F4104" t="s">
        <v>2540</v>
      </c>
    </row>
    <row r="4105" spans="1:6" hidden="1">
      <c r="A4105">
        <v>4103</v>
      </c>
      <c r="B4105">
        <v>5037</v>
      </c>
      <c r="C4105" t="s">
        <v>5621</v>
      </c>
      <c r="D4105">
        <v>70</v>
      </c>
      <c r="E4105" t="s">
        <v>2009</v>
      </c>
      <c r="F4105" t="s">
        <v>120</v>
      </c>
    </row>
    <row r="4106" spans="1:6" hidden="1">
      <c r="A4106">
        <v>4104</v>
      </c>
      <c r="B4106">
        <v>5037</v>
      </c>
      <c r="C4106" t="s">
        <v>5622</v>
      </c>
      <c r="D4106">
        <v>70</v>
      </c>
      <c r="E4106" t="s">
        <v>1993</v>
      </c>
      <c r="F4106" t="s">
        <v>2000</v>
      </c>
    </row>
    <row r="4107" spans="1:6" hidden="1">
      <c r="A4107">
        <v>4105</v>
      </c>
      <c r="B4107">
        <v>5037</v>
      </c>
      <c r="C4107" t="s">
        <v>5623</v>
      </c>
      <c r="D4107">
        <v>70</v>
      </c>
      <c r="E4107" t="s">
        <v>1979</v>
      </c>
      <c r="F4107" t="s">
        <v>2011</v>
      </c>
    </row>
    <row r="4108" spans="1:6" hidden="1">
      <c r="A4108">
        <v>4106</v>
      </c>
      <c r="B4108">
        <v>5037</v>
      </c>
      <c r="C4108" t="s">
        <v>5624</v>
      </c>
      <c r="D4108">
        <v>70</v>
      </c>
      <c r="E4108" t="s">
        <v>1982</v>
      </c>
      <c r="F4108" t="s">
        <v>135</v>
      </c>
    </row>
    <row r="4109" spans="1:6" hidden="1">
      <c r="A4109">
        <v>4107</v>
      </c>
      <c r="B4109">
        <v>5037</v>
      </c>
      <c r="C4109" t="s">
        <v>5625</v>
      </c>
      <c r="D4109">
        <v>70</v>
      </c>
      <c r="E4109" t="s">
        <v>1988</v>
      </c>
      <c r="F4109" t="s">
        <v>117</v>
      </c>
    </row>
    <row r="4110" spans="1:6" hidden="1">
      <c r="A4110">
        <v>4108</v>
      </c>
      <c r="B4110">
        <v>5037</v>
      </c>
      <c r="C4110" t="s">
        <v>5626</v>
      </c>
      <c r="D4110">
        <v>70</v>
      </c>
      <c r="E4110" t="s">
        <v>1985</v>
      </c>
      <c r="F4110" t="s">
        <v>135</v>
      </c>
    </row>
    <row r="4111" spans="1:6" hidden="1">
      <c r="A4111">
        <v>4109</v>
      </c>
      <c r="B4111">
        <v>5037</v>
      </c>
      <c r="C4111" t="s">
        <v>5627</v>
      </c>
      <c r="D4111">
        <v>70</v>
      </c>
      <c r="E4111" t="s">
        <v>1983</v>
      </c>
      <c r="F4111" t="s">
        <v>2020</v>
      </c>
    </row>
    <row r="4112" spans="1:6" hidden="1">
      <c r="A4112">
        <v>4110</v>
      </c>
      <c r="B4112">
        <v>5037</v>
      </c>
      <c r="C4112" t="s">
        <v>5628</v>
      </c>
      <c r="D4112">
        <v>70</v>
      </c>
      <c r="E4112" t="s">
        <v>1988</v>
      </c>
      <c r="F4112" t="s">
        <v>97</v>
      </c>
    </row>
    <row r="4113" spans="1:6" hidden="1">
      <c r="A4113">
        <v>4111</v>
      </c>
      <c r="B4113">
        <v>5037</v>
      </c>
      <c r="C4113" t="s">
        <v>5629</v>
      </c>
      <c r="D4113">
        <v>70</v>
      </c>
      <c r="E4113" t="s">
        <v>1978</v>
      </c>
      <c r="F4113" t="s">
        <v>2107</v>
      </c>
    </row>
    <row r="4114" spans="1:6" hidden="1">
      <c r="A4114">
        <v>4112</v>
      </c>
      <c r="B4114">
        <v>5037</v>
      </c>
      <c r="C4114" t="s">
        <v>5630</v>
      </c>
      <c r="D4114">
        <v>70</v>
      </c>
      <c r="E4114" t="s">
        <v>1979</v>
      </c>
      <c r="F4114" t="s">
        <v>53</v>
      </c>
    </row>
    <row r="4115" spans="1:6" hidden="1">
      <c r="A4115">
        <v>4113</v>
      </c>
      <c r="B4115">
        <v>5037</v>
      </c>
      <c r="C4115" t="s">
        <v>5631</v>
      </c>
      <c r="D4115">
        <v>70</v>
      </c>
      <c r="E4115" t="s">
        <v>1985</v>
      </c>
      <c r="F4115" t="s">
        <v>135</v>
      </c>
    </row>
    <row r="4116" spans="1:6" hidden="1">
      <c r="A4116">
        <v>335</v>
      </c>
      <c r="B4116">
        <v>458</v>
      </c>
      <c r="C4116" t="s">
        <v>5632</v>
      </c>
      <c r="D4116">
        <v>81</v>
      </c>
      <c r="E4116" t="s">
        <v>1982</v>
      </c>
      <c r="F4116" t="s">
        <v>86</v>
      </c>
    </row>
    <row r="4117" spans="1:6" hidden="1">
      <c r="A4117">
        <v>4115</v>
      </c>
      <c r="B4117">
        <v>5037</v>
      </c>
      <c r="C4117" t="s">
        <v>5633</v>
      </c>
      <c r="D4117">
        <v>70</v>
      </c>
      <c r="E4117" t="s">
        <v>2001</v>
      </c>
      <c r="F4117" t="s">
        <v>135</v>
      </c>
    </row>
    <row r="4118" spans="1:6" hidden="1">
      <c r="A4118">
        <v>4116</v>
      </c>
      <c r="B4118">
        <v>5037</v>
      </c>
      <c r="C4118" t="s">
        <v>5634</v>
      </c>
      <c r="D4118">
        <v>70</v>
      </c>
      <c r="E4118" t="s">
        <v>1997</v>
      </c>
      <c r="F4118" t="s">
        <v>97</v>
      </c>
    </row>
    <row r="4119" spans="1:6" hidden="1">
      <c r="A4119">
        <v>4117</v>
      </c>
      <c r="B4119">
        <v>5037</v>
      </c>
      <c r="C4119" t="s">
        <v>5635</v>
      </c>
      <c r="D4119">
        <v>70</v>
      </c>
      <c r="E4119" t="s">
        <v>1988</v>
      </c>
      <c r="F4119" t="s">
        <v>135</v>
      </c>
    </row>
    <row r="4120" spans="1:6" hidden="1">
      <c r="A4120">
        <v>4118</v>
      </c>
      <c r="B4120">
        <v>5037</v>
      </c>
      <c r="C4120" t="s">
        <v>5636</v>
      </c>
      <c r="D4120">
        <v>70</v>
      </c>
      <c r="E4120" t="s">
        <v>1988</v>
      </c>
      <c r="F4120" t="s">
        <v>135</v>
      </c>
    </row>
    <row r="4121" spans="1:6" hidden="1">
      <c r="A4121">
        <v>4119</v>
      </c>
      <c r="B4121">
        <v>5037</v>
      </c>
      <c r="C4121" t="s">
        <v>5637</v>
      </c>
      <c r="D4121">
        <v>70</v>
      </c>
      <c r="E4121" t="s">
        <v>1979</v>
      </c>
      <c r="F4121" t="s">
        <v>138</v>
      </c>
    </row>
    <row r="4122" spans="1:6" hidden="1">
      <c r="A4122">
        <v>4120</v>
      </c>
      <c r="B4122">
        <v>5037</v>
      </c>
      <c r="C4122" t="s">
        <v>5638</v>
      </c>
      <c r="D4122">
        <v>70</v>
      </c>
      <c r="E4122" t="s">
        <v>1983</v>
      </c>
      <c r="F4122" t="s">
        <v>135</v>
      </c>
    </row>
    <row r="4123" spans="1:6" hidden="1">
      <c r="A4123">
        <v>4121</v>
      </c>
      <c r="B4123">
        <v>5037</v>
      </c>
      <c r="C4123" t="s">
        <v>5639</v>
      </c>
      <c r="D4123">
        <v>70</v>
      </c>
      <c r="E4123" t="s">
        <v>1988</v>
      </c>
      <c r="F4123" t="s">
        <v>135</v>
      </c>
    </row>
    <row r="4124" spans="1:6" hidden="1">
      <c r="A4124">
        <v>4122</v>
      </c>
      <c r="B4124">
        <v>5037</v>
      </c>
      <c r="C4124" t="s">
        <v>5640</v>
      </c>
      <c r="D4124">
        <v>70</v>
      </c>
      <c r="E4124" t="s">
        <v>1985</v>
      </c>
      <c r="F4124" t="s">
        <v>88</v>
      </c>
    </row>
    <row r="4125" spans="1:6" hidden="1">
      <c r="A4125">
        <v>4123</v>
      </c>
      <c r="B4125">
        <v>5037</v>
      </c>
      <c r="C4125" t="s">
        <v>5641</v>
      </c>
      <c r="D4125">
        <v>70</v>
      </c>
      <c r="E4125" t="s">
        <v>1983</v>
      </c>
      <c r="F4125" t="s">
        <v>104</v>
      </c>
    </row>
    <row r="4126" spans="1:6" hidden="1">
      <c r="A4126">
        <v>4124</v>
      </c>
      <c r="B4126">
        <v>5037</v>
      </c>
      <c r="C4126" t="s">
        <v>5642</v>
      </c>
      <c r="D4126">
        <v>70</v>
      </c>
      <c r="E4126" t="s">
        <v>1983</v>
      </c>
      <c r="F4126" t="s">
        <v>2540</v>
      </c>
    </row>
    <row r="4127" spans="1:6" hidden="1">
      <c r="A4127">
        <v>4125</v>
      </c>
      <c r="B4127">
        <v>5037</v>
      </c>
      <c r="C4127" t="s">
        <v>5643</v>
      </c>
      <c r="D4127">
        <v>70</v>
      </c>
      <c r="E4127" t="s">
        <v>1983</v>
      </c>
      <c r="F4127" t="s">
        <v>2000</v>
      </c>
    </row>
    <row r="4128" spans="1:6" hidden="1">
      <c r="A4128">
        <v>4126</v>
      </c>
      <c r="B4128">
        <v>5037</v>
      </c>
      <c r="C4128" t="s">
        <v>5644</v>
      </c>
      <c r="D4128">
        <v>70</v>
      </c>
      <c r="E4128" t="s">
        <v>1979</v>
      </c>
      <c r="F4128" t="s">
        <v>2120</v>
      </c>
    </row>
    <row r="4129" spans="1:6" hidden="1">
      <c r="A4129">
        <v>4127</v>
      </c>
      <c r="B4129">
        <v>5037</v>
      </c>
      <c r="C4129" t="s">
        <v>5645</v>
      </c>
      <c r="D4129">
        <v>70</v>
      </c>
      <c r="E4129" t="s">
        <v>1978</v>
      </c>
      <c r="F4129" t="s">
        <v>77</v>
      </c>
    </row>
    <row r="4130" spans="1:6" hidden="1">
      <c r="A4130">
        <v>4128</v>
      </c>
      <c r="B4130">
        <v>5037</v>
      </c>
      <c r="C4130" t="s">
        <v>5646</v>
      </c>
      <c r="D4130">
        <v>70</v>
      </c>
      <c r="E4130" t="s">
        <v>1979</v>
      </c>
      <c r="F4130" t="s">
        <v>2644</v>
      </c>
    </row>
    <row r="4131" spans="1:6" hidden="1">
      <c r="A4131">
        <v>4129</v>
      </c>
      <c r="B4131">
        <v>5037</v>
      </c>
      <c r="C4131" t="s">
        <v>5647</v>
      </c>
      <c r="D4131">
        <v>70</v>
      </c>
      <c r="E4131" t="s">
        <v>2009</v>
      </c>
      <c r="F4131" t="s">
        <v>2000</v>
      </c>
    </row>
    <row r="4132" spans="1:6" hidden="1">
      <c r="A4132">
        <v>4130</v>
      </c>
      <c r="B4132">
        <v>5037</v>
      </c>
      <c r="C4132" t="s">
        <v>5648</v>
      </c>
      <c r="D4132">
        <v>70</v>
      </c>
      <c r="E4132" t="s">
        <v>1979</v>
      </c>
      <c r="F4132" t="s">
        <v>97</v>
      </c>
    </row>
    <row r="4133" spans="1:6" hidden="1">
      <c r="A4133">
        <v>4131</v>
      </c>
      <c r="B4133">
        <v>5037</v>
      </c>
      <c r="C4133" t="s">
        <v>5649</v>
      </c>
      <c r="D4133">
        <v>70</v>
      </c>
      <c r="E4133" t="s">
        <v>1983</v>
      </c>
      <c r="F4133" t="s">
        <v>117</v>
      </c>
    </row>
    <row r="4134" spans="1:6" hidden="1">
      <c r="A4134">
        <v>4132</v>
      </c>
      <c r="B4134">
        <v>5037</v>
      </c>
      <c r="C4134" t="s">
        <v>5650</v>
      </c>
      <c r="D4134">
        <v>70</v>
      </c>
      <c r="E4134" t="s">
        <v>1985</v>
      </c>
      <c r="F4134" t="s">
        <v>97</v>
      </c>
    </row>
    <row r="4135" spans="1:6" hidden="1">
      <c r="A4135">
        <v>4133</v>
      </c>
      <c r="B4135">
        <v>5037</v>
      </c>
      <c r="C4135" t="s">
        <v>5651</v>
      </c>
      <c r="D4135">
        <v>70</v>
      </c>
      <c r="E4135" t="s">
        <v>1997</v>
      </c>
      <c r="F4135" t="s">
        <v>97</v>
      </c>
    </row>
    <row r="4136" spans="1:6" hidden="1">
      <c r="A4136">
        <v>4134</v>
      </c>
      <c r="B4136">
        <v>5037</v>
      </c>
      <c r="C4136" t="s">
        <v>5652</v>
      </c>
      <c r="D4136">
        <v>70</v>
      </c>
      <c r="E4136" t="s">
        <v>1983</v>
      </c>
      <c r="F4136" t="s">
        <v>135</v>
      </c>
    </row>
    <row r="4137" spans="1:6" hidden="1">
      <c r="A4137">
        <v>4135</v>
      </c>
      <c r="B4137">
        <v>5037</v>
      </c>
      <c r="C4137" t="s">
        <v>5653</v>
      </c>
      <c r="D4137">
        <v>70</v>
      </c>
      <c r="E4137" t="s">
        <v>1993</v>
      </c>
      <c r="F4137" t="s">
        <v>126</v>
      </c>
    </row>
    <row r="4138" spans="1:6" hidden="1">
      <c r="A4138">
        <v>4136</v>
      </c>
      <c r="B4138">
        <v>5037</v>
      </c>
      <c r="C4138" t="s">
        <v>5654</v>
      </c>
      <c r="D4138">
        <v>70</v>
      </c>
      <c r="E4138" t="s">
        <v>1979</v>
      </c>
      <c r="F4138" t="s">
        <v>2644</v>
      </c>
    </row>
    <row r="4139" spans="1:6" hidden="1">
      <c r="A4139">
        <v>4137</v>
      </c>
      <c r="B4139">
        <v>5037</v>
      </c>
      <c r="C4139" t="s">
        <v>5655</v>
      </c>
      <c r="D4139">
        <v>70</v>
      </c>
      <c r="E4139" t="s">
        <v>1982</v>
      </c>
      <c r="F4139" t="s">
        <v>117</v>
      </c>
    </row>
    <row r="4140" spans="1:6" hidden="1">
      <c r="A4140">
        <v>4138</v>
      </c>
      <c r="B4140">
        <v>5037</v>
      </c>
      <c r="C4140" t="s">
        <v>5656</v>
      </c>
      <c r="D4140">
        <v>70</v>
      </c>
      <c r="E4140" t="s">
        <v>1982</v>
      </c>
      <c r="F4140" t="s">
        <v>2000</v>
      </c>
    </row>
    <row r="4141" spans="1:6" hidden="1">
      <c r="A4141">
        <v>4139</v>
      </c>
      <c r="B4141">
        <v>5037</v>
      </c>
      <c r="C4141" t="s">
        <v>5657</v>
      </c>
      <c r="D4141">
        <v>70</v>
      </c>
      <c r="E4141" t="s">
        <v>1993</v>
      </c>
      <c r="F4141" t="s">
        <v>117</v>
      </c>
    </row>
    <row r="4142" spans="1:6" hidden="1">
      <c r="A4142">
        <v>4140</v>
      </c>
      <c r="B4142">
        <v>5037</v>
      </c>
      <c r="C4142" t="s">
        <v>399</v>
      </c>
      <c r="D4142">
        <v>70</v>
      </c>
      <c r="E4142" t="s">
        <v>1993</v>
      </c>
      <c r="F4142" t="s">
        <v>70</v>
      </c>
    </row>
    <row r="4143" spans="1:6" hidden="1">
      <c r="A4143">
        <v>4141</v>
      </c>
      <c r="B4143">
        <v>5037</v>
      </c>
      <c r="C4143" t="s">
        <v>5658</v>
      </c>
      <c r="D4143">
        <v>70</v>
      </c>
      <c r="E4143" t="s">
        <v>1983</v>
      </c>
      <c r="F4143" t="s">
        <v>2000</v>
      </c>
    </row>
    <row r="4144" spans="1:6" hidden="1">
      <c r="A4144">
        <v>4142</v>
      </c>
      <c r="B4144">
        <v>5037</v>
      </c>
      <c r="C4144" t="s">
        <v>5659</v>
      </c>
      <c r="D4144">
        <v>70</v>
      </c>
      <c r="E4144" t="s">
        <v>1979</v>
      </c>
      <c r="F4144" t="s">
        <v>117</v>
      </c>
    </row>
    <row r="4145" spans="1:6" hidden="1">
      <c r="A4145">
        <v>4143</v>
      </c>
      <c r="B4145">
        <v>5037</v>
      </c>
      <c r="C4145" t="s">
        <v>5660</v>
      </c>
      <c r="D4145">
        <v>70</v>
      </c>
      <c r="E4145" t="s">
        <v>1979</v>
      </c>
      <c r="F4145" t="s">
        <v>53</v>
      </c>
    </row>
    <row r="4146" spans="1:6" hidden="1">
      <c r="A4146">
        <v>4144</v>
      </c>
      <c r="B4146">
        <v>5037</v>
      </c>
      <c r="C4146" t="s">
        <v>5661</v>
      </c>
      <c r="D4146">
        <v>70</v>
      </c>
      <c r="E4146" t="s">
        <v>1982</v>
      </c>
      <c r="F4146" t="s">
        <v>135</v>
      </c>
    </row>
    <row r="4147" spans="1:6" hidden="1">
      <c r="A4147">
        <v>4145</v>
      </c>
      <c r="B4147">
        <v>5037</v>
      </c>
      <c r="C4147" t="s">
        <v>5662</v>
      </c>
      <c r="D4147">
        <v>70</v>
      </c>
      <c r="E4147" t="s">
        <v>1983</v>
      </c>
      <c r="F4147" t="s">
        <v>2192</v>
      </c>
    </row>
    <row r="4148" spans="1:6" hidden="1">
      <c r="A4148">
        <v>4146</v>
      </c>
      <c r="B4148">
        <v>5037</v>
      </c>
      <c r="C4148" t="s">
        <v>5663</v>
      </c>
      <c r="D4148">
        <v>70</v>
      </c>
      <c r="E4148" t="s">
        <v>1993</v>
      </c>
      <c r="F4148" t="s">
        <v>106</v>
      </c>
    </row>
    <row r="4149" spans="1:6" hidden="1">
      <c r="A4149">
        <v>4147</v>
      </c>
      <c r="B4149">
        <v>5037</v>
      </c>
      <c r="C4149" t="s">
        <v>5664</v>
      </c>
      <c r="D4149">
        <v>70</v>
      </c>
      <c r="E4149" t="s">
        <v>1979</v>
      </c>
      <c r="F4149" t="s">
        <v>133</v>
      </c>
    </row>
    <row r="4150" spans="1:6" hidden="1">
      <c r="A4150">
        <v>4148</v>
      </c>
      <c r="B4150">
        <v>5037</v>
      </c>
      <c r="C4150" t="s">
        <v>5665</v>
      </c>
      <c r="D4150">
        <v>70</v>
      </c>
      <c r="E4150" t="s">
        <v>1988</v>
      </c>
      <c r="F4150" t="s">
        <v>97</v>
      </c>
    </row>
    <row r="4151" spans="1:6" hidden="1">
      <c r="A4151">
        <v>4149</v>
      </c>
      <c r="B4151">
        <v>5037</v>
      </c>
      <c r="C4151" t="s">
        <v>5666</v>
      </c>
      <c r="D4151">
        <v>70</v>
      </c>
      <c r="E4151" t="s">
        <v>1979</v>
      </c>
      <c r="F4151" t="s">
        <v>117</v>
      </c>
    </row>
    <row r="4152" spans="1:6" hidden="1">
      <c r="A4152">
        <v>4150</v>
      </c>
      <c r="B4152">
        <v>5037</v>
      </c>
      <c r="C4152" t="s">
        <v>443</v>
      </c>
      <c r="D4152">
        <v>70</v>
      </c>
      <c r="E4152" t="s">
        <v>1993</v>
      </c>
      <c r="F4152" t="s">
        <v>43</v>
      </c>
    </row>
    <row r="4153" spans="1:6" hidden="1">
      <c r="A4153">
        <v>4326</v>
      </c>
      <c r="B4153">
        <v>5037</v>
      </c>
      <c r="C4153" t="s">
        <v>5667</v>
      </c>
      <c r="D4153">
        <v>70</v>
      </c>
      <c r="E4153" t="s">
        <v>1993</v>
      </c>
      <c r="F4153" t="s">
        <v>1792</v>
      </c>
    </row>
    <row r="4154" spans="1:6" hidden="1">
      <c r="A4154">
        <v>4152</v>
      </c>
      <c r="B4154">
        <v>5037</v>
      </c>
      <c r="C4154" t="s">
        <v>5668</v>
      </c>
      <c r="D4154">
        <v>70</v>
      </c>
      <c r="E4154" t="s">
        <v>1982</v>
      </c>
      <c r="F4154" t="s">
        <v>53</v>
      </c>
    </row>
    <row r="4155" spans="1:6" hidden="1">
      <c r="A4155">
        <v>4153</v>
      </c>
      <c r="B4155">
        <v>5037</v>
      </c>
      <c r="C4155" t="s">
        <v>5669</v>
      </c>
      <c r="D4155">
        <v>70</v>
      </c>
      <c r="E4155" t="s">
        <v>1979</v>
      </c>
      <c r="F4155" t="s">
        <v>2120</v>
      </c>
    </row>
    <row r="4156" spans="1:6" hidden="1">
      <c r="A4156">
        <v>4154</v>
      </c>
      <c r="B4156">
        <v>5037</v>
      </c>
      <c r="C4156" t="s">
        <v>5670</v>
      </c>
      <c r="D4156">
        <v>70</v>
      </c>
      <c r="E4156" t="s">
        <v>1993</v>
      </c>
      <c r="F4156" t="s">
        <v>135</v>
      </c>
    </row>
    <row r="4157" spans="1:6" hidden="1">
      <c r="A4157">
        <v>4155</v>
      </c>
      <c r="B4157">
        <v>5037</v>
      </c>
      <c r="C4157" t="s">
        <v>5671</v>
      </c>
      <c r="D4157">
        <v>70</v>
      </c>
      <c r="E4157" t="s">
        <v>1985</v>
      </c>
      <c r="F4157" t="s">
        <v>106</v>
      </c>
    </row>
    <row r="4158" spans="1:6" hidden="1">
      <c r="A4158">
        <v>4156</v>
      </c>
      <c r="B4158">
        <v>5037</v>
      </c>
      <c r="C4158" t="s">
        <v>5672</v>
      </c>
      <c r="D4158">
        <v>70</v>
      </c>
      <c r="E4158" t="s">
        <v>1997</v>
      </c>
      <c r="F4158" t="s">
        <v>97</v>
      </c>
    </row>
    <row r="4159" spans="1:6" hidden="1">
      <c r="A4159">
        <v>4157</v>
      </c>
      <c r="B4159">
        <v>5037</v>
      </c>
      <c r="C4159" t="s">
        <v>5673</v>
      </c>
      <c r="D4159">
        <v>70</v>
      </c>
      <c r="E4159" t="s">
        <v>1988</v>
      </c>
      <c r="F4159" t="s">
        <v>2023</v>
      </c>
    </row>
    <row r="4160" spans="1:6" hidden="1">
      <c r="A4160">
        <v>4158</v>
      </c>
      <c r="B4160">
        <v>5037</v>
      </c>
      <c r="C4160" t="s">
        <v>5674</v>
      </c>
      <c r="D4160">
        <v>70</v>
      </c>
      <c r="E4160" t="s">
        <v>1978</v>
      </c>
      <c r="F4160" t="s">
        <v>64</v>
      </c>
    </row>
    <row r="4161" spans="1:6" hidden="1">
      <c r="A4161">
        <v>4159</v>
      </c>
      <c r="B4161">
        <v>5037</v>
      </c>
      <c r="C4161" t="s">
        <v>5675</v>
      </c>
      <c r="D4161">
        <v>70</v>
      </c>
      <c r="E4161" t="s">
        <v>1978</v>
      </c>
      <c r="F4161" t="s">
        <v>2000</v>
      </c>
    </row>
    <row r="4162" spans="1:6" hidden="1">
      <c r="A4162">
        <v>4160</v>
      </c>
      <c r="B4162">
        <v>5037</v>
      </c>
      <c r="C4162" t="s">
        <v>5676</v>
      </c>
      <c r="D4162">
        <v>70</v>
      </c>
      <c r="E4162" t="s">
        <v>1993</v>
      </c>
      <c r="F4162" t="s">
        <v>2644</v>
      </c>
    </row>
    <row r="4163" spans="1:6" hidden="1">
      <c r="A4163">
        <v>4161</v>
      </c>
      <c r="B4163">
        <v>5037</v>
      </c>
      <c r="C4163" t="s">
        <v>5677</v>
      </c>
      <c r="D4163">
        <v>70</v>
      </c>
      <c r="E4163" t="s">
        <v>1993</v>
      </c>
      <c r="F4163" t="s">
        <v>53</v>
      </c>
    </row>
    <row r="4164" spans="1:6" hidden="1">
      <c r="A4164">
        <v>4162</v>
      </c>
      <c r="B4164">
        <v>5037</v>
      </c>
      <c r="C4164" t="s">
        <v>5678</v>
      </c>
      <c r="D4164">
        <v>70</v>
      </c>
      <c r="E4164" t="s">
        <v>2001</v>
      </c>
      <c r="F4164" t="s">
        <v>133</v>
      </c>
    </row>
    <row r="4165" spans="1:6" hidden="1">
      <c r="A4165">
        <v>4163</v>
      </c>
      <c r="B4165">
        <v>5037</v>
      </c>
      <c r="C4165" t="s">
        <v>5679</v>
      </c>
      <c r="D4165">
        <v>70</v>
      </c>
      <c r="E4165" t="s">
        <v>1983</v>
      </c>
      <c r="F4165" t="s">
        <v>2644</v>
      </c>
    </row>
    <row r="4166" spans="1:6" hidden="1">
      <c r="A4166">
        <v>4164</v>
      </c>
      <c r="B4166">
        <v>5037</v>
      </c>
      <c r="C4166" t="s">
        <v>5680</v>
      </c>
      <c r="D4166">
        <v>70</v>
      </c>
      <c r="E4166" t="s">
        <v>1983</v>
      </c>
      <c r="F4166" t="s">
        <v>126</v>
      </c>
    </row>
    <row r="4167" spans="1:6" hidden="1">
      <c r="A4167">
        <v>4165</v>
      </c>
      <c r="B4167">
        <v>5037</v>
      </c>
      <c r="C4167" t="s">
        <v>5681</v>
      </c>
      <c r="D4167">
        <v>70</v>
      </c>
      <c r="E4167" t="s">
        <v>1993</v>
      </c>
      <c r="F4167" t="s">
        <v>126</v>
      </c>
    </row>
    <row r="4168" spans="1:6" hidden="1">
      <c r="A4168">
        <v>4166</v>
      </c>
      <c r="B4168">
        <v>5037</v>
      </c>
      <c r="C4168" t="s">
        <v>5682</v>
      </c>
      <c r="D4168">
        <v>70</v>
      </c>
      <c r="E4168" t="s">
        <v>1988</v>
      </c>
      <c r="F4168" t="s">
        <v>2000</v>
      </c>
    </row>
    <row r="4169" spans="1:6" hidden="1">
      <c r="A4169">
        <v>4167</v>
      </c>
      <c r="B4169">
        <v>5037</v>
      </c>
      <c r="C4169" t="s">
        <v>5683</v>
      </c>
      <c r="D4169">
        <v>70</v>
      </c>
      <c r="E4169" t="s">
        <v>2001</v>
      </c>
      <c r="F4169" t="s">
        <v>106</v>
      </c>
    </row>
    <row r="4170" spans="1:6" hidden="1">
      <c r="A4170">
        <v>4168</v>
      </c>
      <c r="B4170">
        <v>5037</v>
      </c>
      <c r="C4170" t="s">
        <v>5684</v>
      </c>
      <c r="D4170">
        <v>70</v>
      </c>
      <c r="E4170" t="s">
        <v>1985</v>
      </c>
      <c r="F4170" t="s">
        <v>135</v>
      </c>
    </row>
    <row r="4171" spans="1:6" hidden="1">
      <c r="A4171">
        <v>4169</v>
      </c>
      <c r="B4171">
        <v>5037</v>
      </c>
      <c r="C4171" t="s">
        <v>5685</v>
      </c>
      <c r="D4171">
        <v>70</v>
      </c>
      <c r="E4171" t="s">
        <v>1987</v>
      </c>
      <c r="F4171" t="s">
        <v>135</v>
      </c>
    </row>
    <row r="4172" spans="1:6" hidden="1">
      <c r="A4172">
        <v>4170</v>
      </c>
      <c r="B4172">
        <v>5037</v>
      </c>
      <c r="C4172" t="s">
        <v>5686</v>
      </c>
      <c r="D4172">
        <v>70</v>
      </c>
      <c r="E4172" t="s">
        <v>1979</v>
      </c>
      <c r="F4172" t="s">
        <v>133</v>
      </c>
    </row>
    <row r="4173" spans="1:6" hidden="1">
      <c r="A4173">
        <v>4171</v>
      </c>
      <c r="B4173">
        <v>5037</v>
      </c>
      <c r="C4173" t="s">
        <v>5687</v>
      </c>
      <c r="D4173">
        <v>70</v>
      </c>
      <c r="E4173" t="s">
        <v>1993</v>
      </c>
      <c r="F4173" t="s">
        <v>106</v>
      </c>
    </row>
    <row r="4174" spans="1:6" hidden="1">
      <c r="A4174">
        <v>4172</v>
      </c>
      <c r="B4174">
        <v>5037</v>
      </c>
      <c r="C4174" t="s">
        <v>5688</v>
      </c>
      <c r="D4174">
        <v>70</v>
      </c>
      <c r="E4174" t="s">
        <v>1978</v>
      </c>
      <c r="F4174" t="s">
        <v>126</v>
      </c>
    </row>
    <row r="4175" spans="1:6" hidden="1">
      <c r="A4175">
        <v>4173</v>
      </c>
      <c r="B4175">
        <v>5037</v>
      </c>
      <c r="C4175" t="s">
        <v>5689</v>
      </c>
      <c r="D4175">
        <v>70</v>
      </c>
      <c r="E4175" t="s">
        <v>1982</v>
      </c>
      <c r="F4175" t="s">
        <v>2017</v>
      </c>
    </row>
    <row r="4176" spans="1:6" hidden="1">
      <c r="A4176">
        <v>4174</v>
      </c>
      <c r="B4176">
        <v>5037</v>
      </c>
      <c r="C4176" t="s">
        <v>5690</v>
      </c>
      <c r="D4176">
        <v>70</v>
      </c>
      <c r="E4176" t="s">
        <v>1987</v>
      </c>
      <c r="F4176" t="s">
        <v>115</v>
      </c>
    </row>
    <row r="4177" spans="1:6" hidden="1">
      <c r="A4177">
        <v>4175</v>
      </c>
      <c r="B4177">
        <v>5037</v>
      </c>
      <c r="C4177" t="s">
        <v>5691</v>
      </c>
      <c r="D4177">
        <v>70</v>
      </c>
      <c r="E4177" t="s">
        <v>1979</v>
      </c>
      <c r="F4177" t="s">
        <v>84</v>
      </c>
    </row>
    <row r="4178" spans="1:6" hidden="1">
      <c r="A4178">
        <v>4176</v>
      </c>
      <c r="B4178">
        <v>5037</v>
      </c>
      <c r="C4178" t="s">
        <v>5692</v>
      </c>
      <c r="D4178">
        <v>70</v>
      </c>
      <c r="E4178" t="s">
        <v>2009</v>
      </c>
      <c r="F4178" t="s">
        <v>2192</v>
      </c>
    </row>
    <row r="4179" spans="1:6" hidden="1">
      <c r="A4179">
        <v>4177</v>
      </c>
      <c r="B4179">
        <v>5037</v>
      </c>
      <c r="C4179" t="s">
        <v>5693</v>
      </c>
      <c r="D4179">
        <v>70</v>
      </c>
      <c r="E4179" t="s">
        <v>1983</v>
      </c>
      <c r="F4179" t="s">
        <v>106</v>
      </c>
    </row>
    <row r="4180" spans="1:6" hidden="1">
      <c r="A4180">
        <v>4178</v>
      </c>
      <c r="B4180">
        <v>5037</v>
      </c>
      <c r="C4180" t="s">
        <v>5694</v>
      </c>
      <c r="D4180">
        <v>70</v>
      </c>
      <c r="E4180" t="s">
        <v>1987</v>
      </c>
      <c r="F4180" t="s">
        <v>2113</v>
      </c>
    </row>
    <row r="4181" spans="1:6" hidden="1">
      <c r="A4181">
        <v>4179</v>
      </c>
      <c r="B4181">
        <v>5037</v>
      </c>
      <c r="C4181" t="s">
        <v>5695</v>
      </c>
      <c r="D4181">
        <v>70</v>
      </c>
      <c r="E4181" t="s">
        <v>1978</v>
      </c>
      <c r="F4181" t="s">
        <v>70</v>
      </c>
    </row>
    <row r="4182" spans="1:6" hidden="1">
      <c r="A4182">
        <v>4180</v>
      </c>
      <c r="B4182">
        <v>5037</v>
      </c>
      <c r="C4182" t="s">
        <v>5696</v>
      </c>
      <c r="D4182">
        <v>70</v>
      </c>
      <c r="E4182" t="s">
        <v>1983</v>
      </c>
      <c r="F4182" t="s">
        <v>97</v>
      </c>
    </row>
    <row r="4183" spans="1:6" hidden="1">
      <c r="A4183">
        <v>4181</v>
      </c>
      <c r="B4183">
        <v>5037</v>
      </c>
      <c r="C4183" t="s">
        <v>5697</v>
      </c>
      <c r="D4183">
        <v>70</v>
      </c>
      <c r="E4183" t="s">
        <v>1985</v>
      </c>
      <c r="F4183" t="s">
        <v>117</v>
      </c>
    </row>
    <row r="4184" spans="1:6" hidden="1">
      <c r="A4184">
        <v>4182</v>
      </c>
      <c r="B4184">
        <v>5037</v>
      </c>
      <c r="C4184" t="s">
        <v>5698</v>
      </c>
      <c r="D4184">
        <v>70</v>
      </c>
      <c r="E4184" t="s">
        <v>1978</v>
      </c>
      <c r="F4184" t="s">
        <v>53</v>
      </c>
    </row>
    <row r="4185" spans="1:6" hidden="1">
      <c r="A4185">
        <v>4183</v>
      </c>
      <c r="B4185">
        <v>5037</v>
      </c>
      <c r="C4185" t="s">
        <v>5699</v>
      </c>
      <c r="D4185">
        <v>70</v>
      </c>
      <c r="E4185" t="s">
        <v>1997</v>
      </c>
      <c r="F4185" t="s">
        <v>53</v>
      </c>
    </row>
    <row r="4186" spans="1:6" hidden="1">
      <c r="A4186">
        <v>4184</v>
      </c>
      <c r="B4186">
        <v>5037</v>
      </c>
      <c r="C4186" t="s">
        <v>5700</v>
      </c>
      <c r="D4186">
        <v>70</v>
      </c>
      <c r="E4186" t="s">
        <v>1993</v>
      </c>
      <c r="F4186" t="s">
        <v>97</v>
      </c>
    </row>
    <row r="4187" spans="1:6" hidden="1">
      <c r="A4187">
        <v>4185</v>
      </c>
      <c r="B4187">
        <v>5037</v>
      </c>
      <c r="C4187" t="s">
        <v>5701</v>
      </c>
      <c r="D4187">
        <v>70</v>
      </c>
      <c r="E4187" t="s">
        <v>1987</v>
      </c>
      <c r="F4187" t="s">
        <v>2023</v>
      </c>
    </row>
    <row r="4188" spans="1:6" hidden="1">
      <c r="A4188">
        <v>4186</v>
      </c>
      <c r="B4188">
        <v>5037</v>
      </c>
      <c r="C4188" t="s">
        <v>5702</v>
      </c>
      <c r="D4188">
        <v>70</v>
      </c>
      <c r="E4188" t="s">
        <v>2009</v>
      </c>
      <c r="F4188" t="s">
        <v>135</v>
      </c>
    </row>
    <row r="4189" spans="1:6" hidden="1">
      <c r="A4189">
        <v>4187</v>
      </c>
      <c r="B4189">
        <v>5037</v>
      </c>
      <c r="C4189" t="s">
        <v>5703</v>
      </c>
      <c r="D4189">
        <v>70</v>
      </c>
      <c r="E4189" t="s">
        <v>1979</v>
      </c>
      <c r="F4189" t="s">
        <v>117</v>
      </c>
    </row>
    <row r="4190" spans="1:6" hidden="1">
      <c r="A4190">
        <v>4188</v>
      </c>
      <c r="B4190">
        <v>5037</v>
      </c>
      <c r="C4190" t="s">
        <v>5704</v>
      </c>
      <c r="D4190">
        <v>70</v>
      </c>
      <c r="E4190" t="s">
        <v>1979</v>
      </c>
      <c r="F4190" t="s">
        <v>2000</v>
      </c>
    </row>
    <row r="4191" spans="1:6" hidden="1">
      <c r="A4191">
        <v>4189</v>
      </c>
      <c r="B4191">
        <v>5037</v>
      </c>
      <c r="C4191" t="s">
        <v>5705</v>
      </c>
      <c r="D4191">
        <v>70</v>
      </c>
      <c r="E4191" t="s">
        <v>1978</v>
      </c>
      <c r="F4191" t="s">
        <v>2000</v>
      </c>
    </row>
    <row r="4192" spans="1:6" hidden="1">
      <c r="A4192">
        <v>4190</v>
      </c>
      <c r="B4192">
        <v>5037</v>
      </c>
      <c r="C4192" t="s">
        <v>3069</v>
      </c>
      <c r="D4192">
        <v>70</v>
      </c>
      <c r="E4192" t="s">
        <v>2001</v>
      </c>
      <c r="F4192" t="s">
        <v>97</v>
      </c>
    </row>
    <row r="4193" spans="1:6" hidden="1">
      <c r="A4193">
        <v>4191</v>
      </c>
      <c r="B4193">
        <v>5037</v>
      </c>
      <c r="C4193" t="s">
        <v>5706</v>
      </c>
      <c r="D4193">
        <v>70</v>
      </c>
      <c r="E4193" t="s">
        <v>1985</v>
      </c>
      <c r="F4193" t="s">
        <v>2000</v>
      </c>
    </row>
    <row r="4194" spans="1:6" hidden="1">
      <c r="A4194">
        <v>4192</v>
      </c>
      <c r="B4194">
        <v>5037</v>
      </c>
      <c r="C4194" t="s">
        <v>5707</v>
      </c>
      <c r="D4194">
        <v>70</v>
      </c>
      <c r="E4194" t="s">
        <v>1978</v>
      </c>
      <c r="F4194" t="s">
        <v>2120</v>
      </c>
    </row>
    <row r="4195" spans="1:6" hidden="1">
      <c r="A4195">
        <v>4193</v>
      </c>
      <c r="B4195">
        <v>5037</v>
      </c>
      <c r="C4195" t="s">
        <v>5708</v>
      </c>
      <c r="D4195">
        <v>70</v>
      </c>
      <c r="E4195" t="s">
        <v>1979</v>
      </c>
      <c r="F4195" t="s">
        <v>2314</v>
      </c>
    </row>
    <row r="4196" spans="1:6" hidden="1">
      <c r="A4196">
        <v>4194</v>
      </c>
      <c r="B4196">
        <v>5037</v>
      </c>
      <c r="C4196" t="s">
        <v>5709</v>
      </c>
      <c r="D4196">
        <v>70</v>
      </c>
      <c r="E4196" t="s">
        <v>1978</v>
      </c>
      <c r="F4196" t="s">
        <v>3809</v>
      </c>
    </row>
    <row r="4197" spans="1:6" hidden="1">
      <c r="A4197">
        <v>4195</v>
      </c>
      <c r="B4197">
        <v>5037</v>
      </c>
      <c r="C4197" t="s">
        <v>5710</v>
      </c>
      <c r="D4197">
        <v>70</v>
      </c>
      <c r="E4197" t="s">
        <v>1982</v>
      </c>
      <c r="F4197" t="s">
        <v>135</v>
      </c>
    </row>
    <row r="4198" spans="1:6" hidden="1">
      <c r="A4198">
        <v>4196</v>
      </c>
      <c r="B4198">
        <v>5037</v>
      </c>
      <c r="C4198" t="s">
        <v>5711</v>
      </c>
      <c r="D4198">
        <v>70</v>
      </c>
      <c r="E4198" t="s">
        <v>1983</v>
      </c>
      <c r="F4198" t="s">
        <v>97</v>
      </c>
    </row>
    <row r="4199" spans="1:6" hidden="1">
      <c r="A4199">
        <v>4197</v>
      </c>
      <c r="B4199">
        <v>5037</v>
      </c>
      <c r="C4199" t="s">
        <v>5712</v>
      </c>
      <c r="D4199">
        <v>70</v>
      </c>
      <c r="E4199" t="s">
        <v>1979</v>
      </c>
      <c r="F4199" t="s">
        <v>97</v>
      </c>
    </row>
    <row r="4200" spans="1:6" hidden="1">
      <c r="A4200">
        <v>4198</v>
      </c>
      <c r="B4200">
        <v>5037</v>
      </c>
      <c r="C4200" t="s">
        <v>5713</v>
      </c>
      <c r="D4200">
        <v>70</v>
      </c>
      <c r="E4200" t="s">
        <v>1985</v>
      </c>
      <c r="F4200" t="s">
        <v>2029</v>
      </c>
    </row>
    <row r="4201" spans="1:6" hidden="1">
      <c r="A4201">
        <v>4199</v>
      </c>
      <c r="B4201">
        <v>5037</v>
      </c>
      <c r="C4201" t="s">
        <v>5714</v>
      </c>
      <c r="D4201">
        <v>70</v>
      </c>
      <c r="E4201" t="s">
        <v>1978</v>
      </c>
      <c r="F4201" t="s">
        <v>53</v>
      </c>
    </row>
    <row r="4202" spans="1:6" hidden="1">
      <c r="A4202">
        <v>4200</v>
      </c>
      <c r="B4202">
        <v>5037</v>
      </c>
      <c r="C4202" t="s">
        <v>5715</v>
      </c>
      <c r="D4202">
        <v>70</v>
      </c>
      <c r="E4202" t="s">
        <v>1987</v>
      </c>
      <c r="F4202" t="s">
        <v>53</v>
      </c>
    </row>
    <row r="4203" spans="1:6" hidden="1">
      <c r="A4203">
        <v>4201</v>
      </c>
      <c r="B4203">
        <v>5037</v>
      </c>
      <c r="C4203" t="s">
        <v>5716</v>
      </c>
      <c r="D4203">
        <v>70</v>
      </c>
      <c r="E4203" t="s">
        <v>1985</v>
      </c>
      <c r="F4203" t="s">
        <v>135</v>
      </c>
    </row>
    <row r="4204" spans="1:6" hidden="1">
      <c r="A4204">
        <v>4202</v>
      </c>
      <c r="B4204">
        <v>5037</v>
      </c>
      <c r="C4204" t="s">
        <v>5717</v>
      </c>
      <c r="D4204">
        <v>70</v>
      </c>
      <c r="E4204" t="s">
        <v>1991</v>
      </c>
      <c r="F4204" t="s">
        <v>56</v>
      </c>
    </row>
    <row r="4205" spans="1:6" hidden="1">
      <c r="A4205">
        <v>7386</v>
      </c>
      <c r="B4205">
        <v>7937</v>
      </c>
      <c r="C4205" t="s">
        <v>5718</v>
      </c>
      <c r="D4205">
        <v>67</v>
      </c>
      <c r="E4205" t="s">
        <v>1993</v>
      </c>
      <c r="F4205" t="s">
        <v>86</v>
      </c>
    </row>
    <row r="4206" spans="1:6" hidden="1">
      <c r="A4206">
        <v>4296</v>
      </c>
      <c r="B4206">
        <v>5037</v>
      </c>
      <c r="C4206" t="s">
        <v>5719</v>
      </c>
      <c r="D4206">
        <v>70</v>
      </c>
      <c r="E4206" t="s">
        <v>1983</v>
      </c>
      <c r="F4206" t="s">
        <v>1792</v>
      </c>
    </row>
    <row r="4207" spans="1:6" hidden="1">
      <c r="A4207">
        <v>4205</v>
      </c>
      <c r="B4207">
        <v>5037</v>
      </c>
      <c r="C4207" t="s">
        <v>5720</v>
      </c>
      <c r="D4207">
        <v>70</v>
      </c>
      <c r="E4207" t="s">
        <v>1978</v>
      </c>
      <c r="F4207" t="s">
        <v>2045</v>
      </c>
    </row>
    <row r="4208" spans="1:6" hidden="1">
      <c r="A4208">
        <v>4206</v>
      </c>
      <c r="B4208">
        <v>5037</v>
      </c>
      <c r="C4208" t="s">
        <v>5721</v>
      </c>
      <c r="D4208">
        <v>70</v>
      </c>
      <c r="E4208" t="s">
        <v>1978</v>
      </c>
      <c r="F4208" t="s">
        <v>70</v>
      </c>
    </row>
    <row r="4209" spans="1:6" hidden="1">
      <c r="A4209">
        <v>4207</v>
      </c>
      <c r="B4209">
        <v>5037</v>
      </c>
      <c r="C4209" t="s">
        <v>5722</v>
      </c>
      <c r="D4209">
        <v>70</v>
      </c>
      <c r="E4209" t="s">
        <v>1983</v>
      </c>
      <c r="F4209" t="s">
        <v>135</v>
      </c>
    </row>
    <row r="4210" spans="1:6" hidden="1">
      <c r="A4210">
        <v>4208</v>
      </c>
      <c r="B4210">
        <v>5037</v>
      </c>
      <c r="C4210" t="s">
        <v>5723</v>
      </c>
      <c r="D4210">
        <v>70</v>
      </c>
      <c r="E4210" t="s">
        <v>1991</v>
      </c>
      <c r="F4210" t="s">
        <v>135</v>
      </c>
    </row>
    <row r="4211" spans="1:6" hidden="1">
      <c r="A4211">
        <v>4209</v>
      </c>
      <c r="B4211">
        <v>5037</v>
      </c>
      <c r="C4211" t="s">
        <v>5724</v>
      </c>
      <c r="D4211">
        <v>70</v>
      </c>
      <c r="E4211" t="s">
        <v>1978</v>
      </c>
      <c r="F4211" t="s">
        <v>84</v>
      </c>
    </row>
    <row r="4212" spans="1:6" hidden="1">
      <c r="A4212">
        <v>4210</v>
      </c>
      <c r="B4212">
        <v>5037</v>
      </c>
      <c r="C4212" t="s">
        <v>5725</v>
      </c>
      <c r="D4212">
        <v>70</v>
      </c>
      <c r="E4212" t="s">
        <v>1978</v>
      </c>
      <c r="F4212" t="s">
        <v>70</v>
      </c>
    </row>
    <row r="4213" spans="1:6" hidden="1">
      <c r="A4213">
        <v>4211</v>
      </c>
      <c r="B4213">
        <v>5037</v>
      </c>
      <c r="C4213" t="s">
        <v>5726</v>
      </c>
      <c r="D4213">
        <v>70</v>
      </c>
      <c r="E4213" t="s">
        <v>1979</v>
      </c>
      <c r="F4213" t="s">
        <v>2045</v>
      </c>
    </row>
    <row r="4214" spans="1:6" hidden="1">
      <c r="A4214">
        <v>4212</v>
      </c>
      <c r="B4214">
        <v>5037</v>
      </c>
      <c r="C4214" t="s">
        <v>5727</v>
      </c>
      <c r="D4214">
        <v>70</v>
      </c>
      <c r="E4214" t="s">
        <v>1997</v>
      </c>
      <c r="F4214" t="s">
        <v>2023</v>
      </c>
    </row>
    <row r="4215" spans="1:6" hidden="1">
      <c r="A4215">
        <v>4213</v>
      </c>
      <c r="B4215">
        <v>5037</v>
      </c>
      <c r="C4215" t="s">
        <v>5728</v>
      </c>
      <c r="D4215">
        <v>70</v>
      </c>
      <c r="E4215" t="s">
        <v>1979</v>
      </c>
      <c r="F4215" t="s">
        <v>4292</v>
      </c>
    </row>
    <row r="4216" spans="1:6" hidden="1">
      <c r="A4216">
        <v>4214</v>
      </c>
      <c r="B4216">
        <v>5037</v>
      </c>
      <c r="C4216" t="s">
        <v>5729</v>
      </c>
      <c r="D4216">
        <v>70</v>
      </c>
      <c r="E4216" t="s">
        <v>1982</v>
      </c>
      <c r="F4216" t="s">
        <v>84</v>
      </c>
    </row>
    <row r="4217" spans="1:6" hidden="1">
      <c r="A4217">
        <v>4215</v>
      </c>
      <c r="B4217">
        <v>5037</v>
      </c>
      <c r="C4217" t="s">
        <v>5730</v>
      </c>
      <c r="D4217">
        <v>70</v>
      </c>
      <c r="E4217" t="s">
        <v>1978</v>
      </c>
      <c r="F4217" t="s">
        <v>140</v>
      </c>
    </row>
    <row r="4218" spans="1:6" hidden="1">
      <c r="A4218">
        <v>4216</v>
      </c>
      <c r="B4218">
        <v>5037</v>
      </c>
      <c r="C4218" t="s">
        <v>5731</v>
      </c>
      <c r="D4218">
        <v>70</v>
      </c>
      <c r="E4218" t="s">
        <v>1982</v>
      </c>
      <c r="F4218" t="s">
        <v>56</v>
      </c>
    </row>
    <row r="4219" spans="1:6" hidden="1">
      <c r="A4219">
        <v>4217</v>
      </c>
      <c r="B4219">
        <v>5037</v>
      </c>
      <c r="C4219" t="s">
        <v>5732</v>
      </c>
      <c r="D4219">
        <v>70</v>
      </c>
      <c r="E4219" t="s">
        <v>1985</v>
      </c>
      <c r="F4219" t="s">
        <v>56</v>
      </c>
    </row>
    <row r="4220" spans="1:6" hidden="1">
      <c r="A4220">
        <v>4218</v>
      </c>
      <c r="B4220">
        <v>5037</v>
      </c>
      <c r="C4220" t="s">
        <v>5733</v>
      </c>
      <c r="D4220">
        <v>70</v>
      </c>
      <c r="E4220" t="s">
        <v>2001</v>
      </c>
      <c r="F4220" t="s">
        <v>120</v>
      </c>
    </row>
    <row r="4221" spans="1:6" hidden="1">
      <c r="A4221">
        <v>4219</v>
      </c>
      <c r="B4221">
        <v>5037</v>
      </c>
      <c r="C4221" t="s">
        <v>5734</v>
      </c>
      <c r="D4221">
        <v>70</v>
      </c>
      <c r="E4221" t="s">
        <v>1985</v>
      </c>
      <c r="F4221" t="s">
        <v>115</v>
      </c>
    </row>
    <row r="4222" spans="1:6" hidden="1">
      <c r="A4222">
        <v>4220</v>
      </c>
      <c r="B4222">
        <v>5037</v>
      </c>
      <c r="C4222" t="s">
        <v>5735</v>
      </c>
      <c r="D4222">
        <v>70</v>
      </c>
      <c r="E4222" t="s">
        <v>1983</v>
      </c>
      <c r="F4222" t="s">
        <v>97</v>
      </c>
    </row>
    <row r="4223" spans="1:6" hidden="1">
      <c r="A4223">
        <v>4221</v>
      </c>
      <c r="B4223">
        <v>5037</v>
      </c>
      <c r="C4223" t="s">
        <v>5736</v>
      </c>
      <c r="D4223">
        <v>70</v>
      </c>
      <c r="E4223" t="s">
        <v>1988</v>
      </c>
      <c r="F4223" t="s">
        <v>117</v>
      </c>
    </row>
    <row r="4224" spans="1:6" hidden="1">
      <c r="A4224">
        <v>4222</v>
      </c>
      <c r="B4224">
        <v>5037</v>
      </c>
      <c r="C4224" t="s">
        <v>5737</v>
      </c>
      <c r="D4224">
        <v>70</v>
      </c>
      <c r="E4224" t="s">
        <v>1988</v>
      </c>
      <c r="F4224" t="s">
        <v>2093</v>
      </c>
    </row>
    <row r="4225" spans="1:6" hidden="1">
      <c r="A4225">
        <v>4223</v>
      </c>
      <c r="B4225">
        <v>5037</v>
      </c>
      <c r="C4225" t="s">
        <v>5738</v>
      </c>
      <c r="D4225">
        <v>70</v>
      </c>
      <c r="E4225" t="s">
        <v>1982</v>
      </c>
      <c r="F4225" t="s">
        <v>70</v>
      </c>
    </row>
    <row r="4226" spans="1:6" hidden="1">
      <c r="A4226">
        <v>4224</v>
      </c>
      <c r="B4226">
        <v>5037</v>
      </c>
      <c r="C4226" t="s">
        <v>5739</v>
      </c>
      <c r="D4226">
        <v>70</v>
      </c>
      <c r="E4226" t="s">
        <v>1978</v>
      </c>
      <c r="F4226" t="s">
        <v>117</v>
      </c>
    </row>
    <row r="4227" spans="1:6" hidden="1">
      <c r="A4227">
        <v>4225</v>
      </c>
      <c r="B4227">
        <v>5037</v>
      </c>
      <c r="C4227" t="s">
        <v>5740</v>
      </c>
      <c r="D4227">
        <v>70</v>
      </c>
      <c r="E4227" t="s">
        <v>1997</v>
      </c>
      <c r="F4227" t="s">
        <v>2045</v>
      </c>
    </row>
    <row r="4228" spans="1:6" hidden="1">
      <c r="A4228">
        <v>4226</v>
      </c>
      <c r="B4228">
        <v>5037</v>
      </c>
      <c r="C4228" t="s">
        <v>5741</v>
      </c>
      <c r="D4228">
        <v>70</v>
      </c>
      <c r="E4228" t="s">
        <v>1988</v>
      </c>
      <c r="F4228" t="s">
        <v>2045</v>
      </c>
    </row>
    <row r="4229" spans="1:6" hidden="1">
      <c r="A4229">
        <v>4227</v>
      </c>
      <c r="B4229">
        <v>5037</v>
      </c>
      <c r="C4229" t="s">
        <v>5742</v>
      </c>
      <c r="D4229">
        <v>70</v>
      </c>
      <c r="E4229" t="s">
        <v>1983</v>
      </c>
      <c r="F4229" t="s">
        <v>70</v>
      </c>
    </row>
    <row r="4230" spans="1:6" hidden="1">
      <c r="A4230">
        <v>4228</v>
      </c>
      <c r="B4230">
        <v>5037</v>
      </c>
      <c r="C4230" t="s">
        <v>5743</v>
      </c>
      <c r="D4230">
        <v>70</v>
      </c>
      <c r="E4230" t="s">
        <v>1988</v>
      </c>
      <c r="F4230" t="s">
        <v>64</v>
      </c>
    </row>
    <row r="4231" spans="1:6" hidden="1">
      <c r="A4231">
        <v>4229</v>
      </c>
      <c r="B4231">
        <v>5037</v>
      </c>
      <c r="C4231" t="s">
        <v>5744</v>
      </c>
      <c r="D4231">
        <v>70</v>
      </c>
      <c r="E4231" t="s">
        <v>1978</v>
      </c>
      <c r="F4231" t="s">
        <v>77</v>
      </c>
    </row>
    <row r="4232" spans="1:6" hidden="1">
      <c r="A4232">
        <v>4230</v>
      </c>
      <c r="B4232">
        <v>5037</v>
      </c>
      <c r="C4232" t="s">
        <v>5745</v>
      </c>
      <c r="D4232">
        <v>70</v>
      </c>
      <c r="E4232" t="s">
        <v>1993</v>
      </c>
      <c r="F4232" t="s">
        <v>126</v>
      </c>
    </row>
    <row r="4233" spans="1:6" hidden="1">
      <c r="A4233">
        <v>4231</v>
      </c>
      <c r="B4233">
        <v>5037</v>
      </c>
      <c r="C4233" t="s">
        <v>5746</v>
      </c>
      <c r="D4233">
        <v>70</v>
      </c>
      <c r="E4233" t="s">
        <v>2001</v>
      </c>
      <c r="F4233" t="s">
        <v>2831</v>
      </c>
    </row>
    <row r="4234" spans="1:6" hidden="1">
      <c r="A4234">
        <v>4232</v>
      </c>
      <c r="B4234">
        <v>5037</v>
      </c>
      <c r="C4234" t="s">
        <v>5747</v>
      </c>
      <c r="D4234">
        <v>70</v>
      </c>
      <c r="E4234" t="s">
        <v>2001</v>
      </c>
      <c r="F4234" t="s">
        <v>104</v>
      </c>
    </row>
    <row r="4235" spans="1:6" hidden="1">
      <c r="A4235">
        <v>4233</v>
      </c>
      <c r="B4235">
        <v>5037</v>
      </c>
      <c r="C4235" t="s">
        <v>1607</v>
      </c>
      <c r="D4235">
        <v>70</v>
      </c>
      <c r="E4235" t="s">
        <v>1978</v>
      </c>
      <c r="F4235" t="s">
        <v>142</v>
      </c>
    </row>
    <row r="4236" spans="1:6" hidden="1">
      <c r="A4236">
        <v>4234</v>
      </c>
      <c r="B4236">
        <v>5037</v>
      </c>
      <c r="C4236" t="s">
        <v>5748</v>
      </c>
      <c r="D4236">
        <v>70</v>
      </c>
      <c r="E4236" t="s">
        <v>1983</v>
      </c>
      <c r="F4236" t="s">
        <v>104</v>
      </c>
    </row>
    <row r="4237" spans="1:6" hidden="1">
      <c r="A4237">
        <v>4235</v>
      </c>
      <c r="B4237">
        <v>5037</v>
      </c>
      <c r="C4237" t="s">
        <v>5749</v>
      </c>
      <c r="D4237">
        <v>70</v>
      </c>
      <c r="E4237" t="s">
        <v>1979</v>
      </c>
      <c r="F4237" t="s">
        <v>2168</v>
      </c>
    </row>
    <row r="4238" spans="1:6" hidden="1">
      <c r="A4238">
        <v>4236</v>
      </c>
      <c r="B4238">
        <v>5037</v>
      </c>
      <c r="C4238" t="s">
        <v>5750</v>
      </c>
      <c r="D4238">
        <v>70</v>
      </c>
      <c r="E4238" t="s">
        <v>1979</v>
      </c>
      <c r="F4238" t="s">
        <v>97</v>
      </c>
    </row>
    <row r="4239" spans="1:6" hidden="1">
      <c r="A4239">
        <v>4237</v>
      </c>
      <c r="B4239">
        <v>5037</v>
      </c>
      <c r="C4239" t="s">
        <v>5751</v>
      </c>
      <c r="D4239">
        <v>70</v>
      </c>
      <c r="E4239" t="s">
        <v>1997</v>
      </c>
      <c r="F4239" t="s">
        <v>4287</v>
      </c>
    </row>
    <row r="4240" spans="1:6" hidden="1">
      <c r="A4240">
        <v>4238</v>
      </c>
      <c r="B4240">
        <v>5037</v>
      </c>
      <c r="C4240" t="s">
        <v>5752</v>
      </c>
      <c r="D4240">
        <v>70</v>
      </c>
      <c r="E4240" t="s">
        <v>1979</v>
      </c>
      <c r="F4240" t="s">
        <v>97</v>
      </c>
    </row>
    <row r="4241" spans="1:6" hidden="1">
      <c r="A4241">
        <v>4239</v>
      </c>
      <c r="B4241">
        <v>5037</v>
      </c>
      <c r="C4241" t="s">
        <v>5753</v>
      </c>
      <c r="D4241">
        <v>70</v>
      </c>
      <c r="E4241" t="s">
        <v>2001</v>
      </c>
      <c r="F4241" t="s">
        <v>117</v>
      </c>
    </row>
    <row r="4242" spans="1:6" hidden="1">
      <c r="A4242">
        <v>4240</v>
      </c>
      <c r="B4242">
        <v>5037</v>
      </c>
      <c r="C4242" t="s">
        <v>5754</v>
      </c>
      <c r="D4242">
        <v>70</v>
      </c>
      <c r="E4242" t="s">
        <v>1978</v>
      </c>
      <c r="F4242" t="s">
        <v>64</v>
      </c>
    </row>
    <row r="4243" spans="1:6" hidden="1">
      <c r="A4243">
        <v>4241</v>
      </c>
      <c r="B4243">
        <v>5037</v>
      </c>
      <c r="C4243" t="s">
        <v>5755</v>
      </c>
      <c r="D4243">
        <v>70</v>
      </c>
      <c r="E4243" t="s">
        <v>1983</v>
      </c>
      <c r="F4243" t="s">
        <v>53</v>
      </c>
    </row>
    <row r="4244" spans="1:6" hidden="1">
      <c r="A4244">
        <v>4242</v>
      </c>
      <c r="B4244">
        <v>5037</v>
      </c>
      <c r="C4244" t="s">
        <v>5756</v>
      </c>
      <c r="D4244">
        <v>70</v>
      </c>
      <c r="E4244" t="s">
        <v>2001</v>
      </c>
      <c r="F4244" t="s">
        <v>117</v>
      </c>
    </row>
    <row r="4245" spans="1:6" hidden="1">
      <c r="A4245">
        <v>4243</v>
      </c>
      <c r="B4245">
        <v>5037</v>
      </c>
      <c r="C4245" t="s">
        <v>5757</v>
      </c>
      <c r="D4245">
        <v>70</v>
      </c>
      <c r="E4245" t="s">
        <v>1979</v>
      </c>
      <c r="F4245" t="s">
        <v>2071</v>
      </c>
    </row>
    <row r="4246" spans="1:6" hidden="1">
      <c r="A4246">
        <v>4244</v>
      </c>
      <c r="B4246">
        <v>5037</v>
      </c>
      <c r="C4246" t="s">
        <v>5758</v>
      </c>
      <c r="D4246">
        <v>70</v>
      </c>
      <c r="E4246" t="s">
        <v>1978</v>
      </c>
      <c r="F4246" t="s">
        <v>115</v>
      </c>
    </row>
    <row r="4247" spans="1:6" hidden="1">
      <c r="A4247">
        <v>4245</v>
      </c>
      <c r="B4247">
        <v>5037</v>
      </c>
      <c r="C4247" t="s">
        <v>5759</v>
      </c>
      <c r="D4247">
        <v>70</v>
      </c>
      <c r="E4247" t="s">
        <v>1983</v>
      </c>
      <c r="F4247" t="s">
        <v>135</v>
      </c>
    </row>
    <row r="4248" spans="1:6" hidden="1">
      <c r="A4248">
        <v>4246</v>
      </c>
      <c r="B4248">
        <v>5037</v>
      </c>
      <c r="C4248" t="s">
        <v>5760</v>
      </c>
      <c r="D4248">
        <v>70</v>
      </c>
      <c r="E4248" t="s">
        <v>1983</v>
      </c>
      <c r="F4248" t="s">
        <v>2266</v>
      </c>
    </row>
    <row r="4249" spans="1:6" hidden="1">
      <c r="A4249">
        <v>4247</v>
      </c>
      <c r="B4249">
        <v>5037</v>
      </c>
      <c r="C4249" t="s">
        <v>5761</v>
      </c>
      <c r="D4249">
        <v>70</v>
      </c>
      <c r="E4249" t="s">
        <v>1982</v>
      </c>
      <c r="F4249" t="s">
        <v>106</v>
      </c>
    </row>
    <row r="4250" spans="1:6" hidden="1">
      <c r="A4250">
        <v>4248</v>
      </c>
      <c r="B4250">
        <v>5037</v>
      </c>
      <c r="C4250" t="s">
        <v>5762</v>
      </c>
      <c r="D4250">
        <v>70</v>
      </c>
      <c r="E4250" t="s">
        <v>1991</v>
      </c>
      <c r="F4250" t="s">
        <v>126</v>
      </c>
    </row>
    <row r="4251" spans="1:6" hidden="1">
      <c r="A4251">
        <v>4249</v>
      </c>
      <c r="B4251">
        <v>5037</v>
      </c>
      <c r="C4251" t="s">
        <v>5763</v>
      </c>
      <c r="D4251">
        <v>70</v>
      </c>
      <c r="E4251" t="s">
        <v>1978</v>
      </c>
      <c r="F4251" t="s">
        <v>2077</v>
      </c>
    </row>
    <row r="4252" spans="1:6" hidden="1">
      <c r="A4252">
        <v>4250</v>
      </c>
      <c r="B4252">
        <v>5037</v>
      </c>
      <c r="C4252" t="s">
        <v>5764</v>
      </c>
      <c r="D4252">
        <v>70</v>
      </c>
      <c r="E4252" t="s">
        <v>1997</v>
      </c>
      <c r="F4252" t="s">
        <v>2120</v>
      </c>
    </row>
    <row r="4253" spans="1:6" hidden="1">
      <c r="A4253">
        <v>4251</v>
      </c>
      <c r="B4253">
        <v>5037</v>
      </c>
      <c r="C4253" t="s">
        <v>5765</v>
      </c>
      <c r="D4253">
        <v>70</v>
      </c>
      <c r="E4253" t="s">
        <v>1982</v>
      </c>
      <c r="F4253" t="s">
        <v>138</v>
      </c>
    </row>
    <row r="4254" spans="1:6" hidden="1">
      <c r="A4254">
        <v>2236</v>
      </c>
      <c r="B4254">
        <v>2882</v>
      </c>
      <c r="C4254" t="s">
        <v>5766</v>
      </c>
      <c r="D4254">
        <v>73</v>
      </c>
      <c r="E4254" t="s">
        <v>1983</v>
      </c>
      <c r="F4254" t="s">
        <v>51</v>
      </c>
    </row>
    <row r="4255" spans="1:6" hidden="1">
      <c r="A4255">
        <v>4253</v>
      </c>
      <c r="B4255">
        <v>5037</v>
      </c>
      <c r="C4255" t="s">
        <v>5767</v>
      </c>
      <c r="D4255">
        <v>70</v>
      </c>
      <c r="E4255" t="s">
        <v>1979</v>
      </c>
      <c r="F4255" t="s">
        <v>70</v>
      </c>
    </row>
    <row r="4256" spans="1:6" hidden="1">
      <c r="A4256">
        <v>4254</v>
      </c>
      <c r="B4256">
        <v>5037</v>
      </c>
      <c r="C4256" t="s">
        <v>5768</v>
      </c>
      <c r="D4256">
        <v>70</v>
      </c>
      <c r="E4256" t="s">
        <v>1982</v>
      </c>
      <c r="F4256" t="s">
        <v>60</v>
      </c>
    </row>
    <row r="4257" spans="1:6" hidden="1">
      <c r="A4257">
        <v>4255</v>
      </c>
      <c r="B4257">
        <v>5037</v>
      </c>
      <c r="C4257" t="s">
        <v>5769</v>
      </c>
      <c r="D4257">
        <v>70</v>
      </c>
      <c r="E4257" t="s">
        <v>1985</v>
      </c>
      <c r="F4257" t="s">
        <v>104</v>
      </c>
    </row>
    <row r="4258" spans="1:6" hidden="1">
      <c r="A4258">
        <v>4256</v>
      </c>
      <c r="B4258">
        <v>5037</v>
      </c>
      <c r="C4258" t="s">
        <v>5770</v>
      </c>
      <c r="D4258">
        <v>70</v>
      </c>
      <c r="E4258" t="s">
        <v>1993</v>
      </c>
      <c r="F4258" t="s">
        <v>4012</v>
      </c>
    </row>
    <row r="4259" spans="1:6" hidden="1">
      <c r="A4259">
        <v>4257</v>
      </c>
      <c r="B4259">
        <v>5037</v>
      </c>
      <c r="C4259" t="s">
        <v>5771</v>
      </c>
      <c r="D4259">
        <v>70</v>
      </c>
      <c r="E4259" t="s">
        <v>1978</v>
      </c>
      <c r="F4259" t="s">
        <v>97</v>
      </c>
    </row>
    <row r="4260" spans="1:6" hidden="1">
      <c r="A4260">
        <v>4258</v>
      </c>
      <c r="B4260">
        <v>5037</v>
      </c>
      <c r="C4260" t="s">
        <v>5772</v>
      </c>
      <c r="D4260">
        <v>70</v>
      </c>
      <c r="E4260" t="s">
        <v>1983</v>
      </c>
      <c r="F4260" t="s">
        <v>117</v>
      </c>
    </row>
    <row r="4261" spans="1:6" hidden="1">
      <c r="A4261">
        <v>4259</v>
      </c>
      <c r="B4261">
        <v>5037</v>
      </c>
      <c r="C4261" t="s">
        <v>5773</v>
      </c>
      <c r="D4261">
        <v>70</v>
      </c>
      <c r="E4261" t="s">
        <v>1978</v>
      </c>
      <c r="F4261" t="s">
        <v>117</v>
      </c>
    </row>
    <row r="4262" spans="1:6" hidden="1">
      <c r="A4262">
        <v>4260</v>
      </c>
      <c r="B4262">
        <v>5037</v>
      </c>
      <c r="C4262" t="s">
        <v>5774</v>
      </c>
      <c r="D4262">
        <v>70</v>
      </c>
      <c r="E4262" t="s">
        <v>1985</v>
      </c>
      <c r="F4262" t="s">
        <v>4836</v>
      </c>
    </row>
    <row r="4263" spans="1:6" hidden="1">
      <c r="A4263">
        <v>4261</v>
      </c>
      <c r="B4263">
        <v>5037</v>
      </c>
      <c r="C4263" t="s">
        <v>5775</v>
      </c>
      <c r="D4263">
        <v>70</v>
      </c>
      <c r="E4263" t="s">
        <v>1985</v>
      </c>
      <c r="F4263" t="s">
        <v>97</v>
      </c>
    </row>
    <row r="4264" spans="1:6" hidden="1">
      <c r="A4264">
        <v>4262</v>
      </c>
      <c r="B4264">
        <v>5037</v>
      </c>
      <c r="C4264" t="s">
        <v>5776</v>
      </c>
      <c r="D4264">
        <v>70</v>
      </c>
      <c r="E4264" t="s">
        <v>1982</v>
      </c>
      <c r="F4264" t="s">
        <v>104</v>
      </c>
    </row>
    <row r="4265" spans="1:6" hidden="1">
      <c r="A4265">
        <v>4263</v>
      </c>
      <c r="B4265">
        <v>5037</v>
      </c>
      <c r="C4265" t="s">
        <v>5777</v>
      </c>
      <c r="D4265">
        <v>70</v>
      </c>
      <c r="E4265" t="s">
        <v>1978</v>
      </c>
      <c r="F4265" t="s">
        <v>97</v>
      </c>
    </row>
    <row r="4266" spans="1:6" hidden="1">
      <c r="A4266">
        <v>4264</v>
      </c>
      <c r="B4266">
        <v>5037</v>
      </c>
      <c r="C4266" t="s">
        <v>5778</v>
      </c>
      <c r="D4266">
        <v>70</v>
      </c>
      <c r="E4266" t="s">
        <v>1988</v>
      </c>
      <c r="F4266" t="s">
        <v>97</v>
      </c>
    </row>
    <row r="4267" spans="1:6" hidden="1">
      <c r="A4267">
        <v>4265</v>
      </c>
      <c r="B4267">
        <v>5037</v>
      </c>
      <c r="C4267" t="s">
        <v>5779</v>
      </c>
      <c r="D4267">
        <v>70</v>
      </c>
      <c r="E4267" t="s">
        <v>1988</v>
      </c>
      <c r="F4267" t="s">
        <v>106</v>
      </c>
    </row>
    <row r="4268" spans="1:6" hidden="1">
      <c r="A4268">
        <v>4266</v>
      </c>
      <c r="B4268">
        <v>5037</v>
      </c>
      <c r="C4268" t="s">
        <v>5780</v>
      </c>
      <c r="D4268">
        <v>70</v>
      </c>
      <c r="E4268" t="s">
        <v>1993</v>
      </c>
      <c r="F4268" t="s">
        <v>66</v>
      </c>
    </row>
    <row r="4269" spans="1:6" hidden="1">
      <c r="A4269">
        <v>4267</v>
      </c>
      <c r="B4269">
        <v>5037</v>
      </c>
      <c r="C4269" t="s">
        <v>5781</v>
      </c>
      <c r="D4269">
        <v>70</v>
      </c>
      <c r="E4269" t="s">
        <v>1993</v>
      </c>
      <c r="F4269" t="s">
        <v>88</v>
      </c>
    </row>
    <row r="4270" spans="1:6" hidden="1">
      <c r="A4270">
        <v>4268</v>
      </c>
      <c r="B4270">
        <v>5037</v>
      </c>
      <c r="C4270" t="s">
        <v>5782</v>
      </c>
      <c r="D4270">
        <v>70</v>
      </c>
      <c r="E4270" t="s">
        <v>1978</v>
      </c>
      <c r="F4270" t="s">
        <v>106</v>
      </c>
    </row>
    <row r="4271" spans="1:6" hidden="1">
      <c r="A4271">
        <v>4269</v>
      </c>
      <c r="B4271">
        <v>5037</v>
      </c>
      <c r="C4271" t="s">
        <v>5783</v>
      </c>
      <c r="D4271">
        <v>70</v>
      </c>
      <c r="E4271" t="s">
        <v>1997</v>
      </c>
      <c r="F4271" t="s">
        <v>117</v>
      </c>
    </row>
    <row r="4272" spans="1:6" hidden="1">
      <c r="A4272">
        <v>4270</v>
      </c>
      <c r="B4272">
        <v>5037</v>
      </c>
      <c r="C4272" t="s">
        <v>5784</v>
      </c>
      <c r="D4272">
        <v>70</v>
      </c>
      <c r="E4272" t="s">
        <v>1993</v>
      </c>
      <c r="F4272" t="s">
        <v>117</v>
      </c>
    </row>
    <row r="4273" spans="1:6" hidden="1">
      <c r="A4273">
        <v>4271</v>
      </c>
      <c r="B4273">
        <v>5037</v>
      </c>
      <c r="C4273" t="s">
        <v>5785</v>
      </c>
      <c r="D4273">
        <v>70</v>
      </c>
      <c r="E4273" t="s">
        <v>1982</v>
      </c>
      <c r="F4273" t="s">
        <v>64</v>
      </c>
    </row>
    <row r="4274" spans="1:6" hidden="1">
      <c r="A4274">
        <v>4272</v>
      </c>
      <c r="B4274">
        <v>5037</v>
      </c>
      <c r="C4274" t="s">
        <v>5786</v>
      </c>
      <c r="D4274">
        <v>70</v>
      </c>
      <c r="E4274" t="s">
        <v>1978</v>
      </c>
      <c r="F4274" t="s">
        <v>135</v>
      </c>
    </row>
    <row r="4275" spans="1:6" hidden="1">
      <c r="A4275">
        <v>4273</v>
      </c>
      <c r="B4275">
        <v>5037</v>
      </c>
      <c r="C4275" t="s">
        <v>5787</v>
      </c>
      <c r="D4275">
        <v>70</v>
      </c>
      <c r="E4275" t="s">
        <v>1982</v>
      </c>
      <c r="F4275" t="s">
        <v>133</v>
      </c>
    </row>
    <row r="4276" spans="1:6" hidden="1">
      <c r="A4276">
        <v>4274</v>
      </c>
      <c r="B4276">
        <v>5037</v>
      </c>
      <c r="C4276" t="s">
        <v>5788</v>
      </c>
      <c r="D4276">
        <v>70</v>
      </c>
      <c r="E4276" t="s">
        <v>1978</v>
      </c>
      <c r="F4276" t="s">
        <v>117</v>
      </c>
    </row>
    <row r="4277" spans="1:6" hidden="1">
      <c r="A4277">
        <v>4275</v>
      </c>
      <c r="B4277">
        <v>5037</v>
      </c>
      <c r="C4277" t="s">
        <v>5789</v>
      </c>
      <c r="D4277">
        <v>70</v>
      </c>
      <c r="E4277" t="s">
        <v>1983</v>
      </c>
      <c r="F4277" t="s">
        <v>2500</v>
      </c>
    </row>
    <row r="4278" spans="1:6" hidden="1">
      <c r="A4278">
        <v>4276</v>
      </c>
      <c r="B4278">
        <v>5037</v>
      </c>
      <c r="C4278" t="s">
        <v>5790</v>
      </c>
      <c r="D4278">
        <v>70</v>
      </c>
      <c r="E4278" t="s">
        <v>1983</v>
      </c>
      <c r="F4278" t="s">
        <v>117</v>
      </c>
    </row>
    <row r="4279" spans="1:6" hidden="1">
      <c r="A4279">
        <v>4277</v>
      </c>
      <c r="B4279">
        <v>5037</v>
      </c>
      <c r="C4279" t="s">
        <v>1600</v>
      </c>
      <c r="D4279">
        <v>70</v>
      </c>
      <c r="E4279" t="s">
        <v>1982</v>
      </c>
      <c r="F4279" t="s">
        <v>142</v>
      </c>
    </row>
    <row r="4280" spans="1:6" hidden="1">
      <c r="A4280">
        <v>4278</v>
      </c>
      <c r="B4280">
        <v>5037</v>
      </c>
      <c r="C4280" t="s">
        <v>5791</v>
      </c>
      <c r="D4280">
        <v>70</v>
      </c>
      <c r="E4280" t="s">
        <v>1979</v>
      </c>
      <c r="F4280" t="s">
        <v>117</v>
      </c>
    </row>
    <row r="4281" spans="1:6" hidden="1">
      <c r="A4281">
        <v>4279</v>
      </c>
      <c r="B4281">
        <v>5037</v>
      </c>
      <c r="C4281" t="s">
        <v>1501</v>
      </c>
      <c r="D4281">
        <v>70</v>
      </c>
      <c r="E4281" t="s">
        <v>1997</v>
      </c>
      <c r="F4281" t="s">
        <v>133</v>
      </c>
    </row>
    <row r="4282" spans="1:6" hidden="1">
      <c r="A4282">
        <v>4280</v>
      </c>
      <c r="B4282">
        <v>5037</v>
      </c>
      <c r="C4282" t="s">
        <v>5792</v>
      </c>
      <c r="D4282">
        <v>70</v>
      </c>
      <c r="E4282" t="s">
        <v>1983</v>
      </c>
      <c r="F4282" t="s">
        <v>126</v>
      </c>
    </row>
    <row r="4283" spans="1:6" hidden="1">
      <c r="A4283">
        <v>4281</v>
      </c>
      <c r="B4283">
        <v>5037</v>
      </c>
      <c r="C4283" t="s">
        <v>3888</v>
      </c>
      <c r="D4283">
        <v>70</v>
      </c>
      <c r="E4283" t="s">
        <v>1982</v>
      </c>
      <c r="F4283" t="s">
        <v>2314</v>
      </c>
    </row>
    <row r="4284" spans="1:6" hidden="1">
      <c r="A4284">
        <v>4282</v>
      </c>
      <c r="B4284">
        <v>5037</v>
      </c>
      <c r="C4284" t="s">
        <v>5793</v>
      </c>
      <c r="D4284">
        <v>70</v>
      </c>
      <c r="E4284" t="s">
        <v>1993</v>
      </c>
      <c r="F4284" t="s">
        <v>117</v>
      </c>
    </row>
    <row r="4285" spans="1:6" hidden="1">
      <c r="A4285">
        <v>4283</v>
      </c>
      <c r="B4285">
        <v>5037</v>
      </c>
      <c r="C4285" t="s">
        <v>5794</v>
      </c>
      <c r="D4285">
        <v>70</v>
      </c>
      <c r="E4285" t="s">
        <v>1983</v>
      </c>
      <c r="F4285" t="s">
        <v>2111</v>
      </c>
    </row>
    <row r="4286" spans="1:6" hidden="1">
      <c r="A4286">
        <v>4284</v>
      </c>
      <c r="B4286">
        <v>5037</v>
      </c>
      <c r="C4286" t="s">
        <v>5795</v>
      </c>
      <c r="D4286">
        <v>70</v>
      </c>
      <c r="E4286" t="s">
        <v>1979</v>
      </c>
      <c r="F4286" t="s">
        <v>2180</v>
      </c>
    </row>
    <row r="4287" spans="1:6" hidden="1">
      <c r="A4287">
        <v>3520</v>
      </c>
      <c r="B4287">
        <v>4260</v>
      </c>
      <c r="C4287" t="s">
        <v>5796</v>
      </c>
      <c r="D4287">
        <v>71</v>
      </c>
      <c r="E4287" t="s">
        <v>1983</v>
      </c>
      <c r="F4287" t="s">
        <v>51</v>
      </c>
    </row>
    <row r="4288" spans="1:6" hidden="1">
      <c r="A4288">
        <v>4286</v>
      </c>
      <c r="B4288">
        <v>5037</v>
      </c>
      <c r="C4288" t="s">
        <v>5797</v>
      </c>
      <c r="D4288">
        <v>70</v>
      </c>
      <c r="E4288" t="s">
        <v>2001</v>
      </c>
      <c r="F4288" t="s">
        <v>97</v>
      </c>
    </row>
    <row r="4289" spans="1:6" hidden="1">
      <c r="A4289">
        <v>4287</v>
      </c>
      <c r="B4289">
        <v>5037</v>
      </c>
      <c r="C4289" t="s">
        <v>5798</v>
      </c>
      <c r="D4289">
        <v>70</v>
      </c>
      <c r="E4289" t="s">
        <v>1978</v>
      </c>
      <c r="F4289" t="s">
        <v>110</v>
      </c>
    </row>
    <row r="4290" spans="1:6" hidden="1">
      <c r="A4290">
        <v>2026</v>
      </c>
      <c r="B4290">
        <v>2318</v>
      </c>
      <c r="C4290" t="s">
        <v>5799</v>
      </c>
      <c r="D4290">
        <v>74</v>
      </c>
      <c r="E4290" t="s">
        <v>1987</v>
      </c>
      <c r="F4290" t="s">
        <v>51</v>
      </c>
    </row>
    <row r="4291" spans="1:6" hidden="1">
      <c r="A4291">
        <v>4289</v>
      </c>
      <c r="B4291">
        <v>5037</v>
      </c>
      <c r="C4291" t="s">
        <v>5800</v>
      </c>
      <c r="D4291">
        <v>70</v>
      </c>
      <c r="E4291" t="s">
        <v>1978</v>
      </c>
      <c r="F4291" t="s">
        <v>115</v>
      </c>
    </row>
    <row r="4292" spans="1:6" hidden="1">
      <c r="A4292">
        <v>4290</v>
      </c>
      <c r="B4292">
        <v>5037</v>
      </c>
      <c r="C4292" t="s">
        <v>5801</v>
      </c>
      <c r="D4292">
        <v>70</v>
      </c>
      <c r="E4292" t="s">
        <v>1983</v>
      </c>
      <c r="F4292" t="s">
        <v>2045</v>
      </c>
    </row>
    <row r="4293" spans="1:6" hidden="1">
      <c r="A4293">
        <v>4291</v>
      </c>
      <c r="B4293">
        <v>5037</v>
      </c>
      <c r="C4293" t="s">
        <v>5802</v>
      </c>
      <c r="D4293">
        <v>70</v>
      </c>
      <c r="E4293" t="s">
        <v>1983</v>
      </c>
      <c r="F4293" t="s">
        <v>115</v>
      </c>
    </row>
    <row r="4294" spans="1:6" hidden="1">
      <c r="A4294">
        <v>4292</v>
      </c>
      <c r="B4294">
        <v>5037</v>
      </c>
      <c r="C4294" t="s">
        <v>5803</v>
      </c>
      <c r="D4294">
        <v>70</v>
      </c>
      <c r="E4294" t="s">
        <v>1982</v>
      </c>
      <c r="F4294" t="s">
        <v>84</v>
      </c>
    </row>
    <row r="4295" spans="1:6" hidden="1">
      <c r="A4295">
        <v>4293</v>
      </c>
      <c r="B4295">
        <v>5037</v>
      </c>
      <c r="C4295" t="s">
        <v>5804</v>
      </c>
      <c r="D4295">
        <v>70</v>
      </c>
      <c r="E4295" t="s">
        <v>1982</v>
      </c>
      <c r="F4295" t="s">
        <v>117</v>
      </c>
    </row>
    <row r="4296" spans="1:6" hidden="1">
      <c r="A4296">
        <v>4294</v>
      </c>
      <c r="B4296">
        <v>5037</v>
      </c>
      <c r="C4296" t="s">
        <v>5805</v>
      </c>
      <c r="D4296">
        <v>70</v>
      </c>
      <c r="E4296" t="s">
        <v>1988</v>
      </c>
      <c r="F4296" t="s">
        <v>97</v>
      </c>
    </row>
    <row r="4297" spans="1:6" hidden="1">
      <c r="A4297">
        <v>4295</v>
      </c>
      <c r="B4297">
        <v>5037</v>
      </c>
      <c r="C4297" t="s">
        <v>5806</v>
      </c>
      <c r="D4297">
        <v>70</v>
      </c>
      <c r="E4297" t="s">
        <v>1978</v>
      </c>
      <c r="F4297" t="s">
        <v>2093</v>
      </c>
    </row>
    <row r="4298" spans="1:6" hidden="1">
      <c r="A4298">
        <v>5152</v>
      </c>
      <c r="B4298">
        <v>5902</v>
      </c>
      <c r="C4298" t="s">
        <v>5807</v>
      </c>
      <c r="D4298">
        <v>69</v>
      </c>
      <c r="E4298" t="s">
        <v>1987</v>
      </c>
      <c r="F4298" t="s">
        <v>1792</v>
      </c>
    </row>
    <row r="4299" spans="1:6" hidden="1">
      <c r="A4299">
        <v>4297</v>
      </c>
      <c r="B4299">
        <v>5037</v>
      </c>
      <c r="C4299" t="s">
        <v>5808</v>
      </c>
      <c r="D4299">
        <v>70</v>
      </c>
      <c r="E4299" t="s">
        <v>1979</v>
      </c>
      <c r="F4299" t="s">
        <v>2222</v>
      </c>
    </row>
    <row r="4300" spans="1:6" hidden="1">
      <c r="A4300">
        <v>4298</v>
      </c>
      <c r="B4300">
        <v>5037</v>
      </c>
      <c r="C4300" t="s">
        <v>5809</v>
      </c>
      <c r="D4300">
        <v>70</v>
      </c>
      <c r="E4300" t="s">
        <v>2009</v>
      </c>
      <c r="F4300" t="s">
        <v>88</v>
      </c>
    </row>
    <row r="4301" spans="1:6" hidden="1">
      <c r="A4301">
        <v>4299</v>
      </c>
      <c r="B4301">
        <v>5037</v>
      </c>
      <c r="C4301" t="s">
        <v>5810</v>
      </c>
      <c r="D4301">
        <v>70</v>
      </c>
      <c r="E4301" t="s">
        <v>1982</v>
      </c>
      <c r="F4301" t="s">
        <v>2029</v>
      </c>
    </row>
    <row r="4302" spans="1:6" hidden="1">
      <c r="A4302">
        <v>4300</v>
      </c>
      <c r="B4302">
        <v>5037</v>
      </c>
      <c r="C4302" t="s">
        <v>5811</v>
      </c>
      <c r="D4302">
        <v>70</v>
      </c>
      <c r="E4302" t="s">
        <v>1979</v>
      </c>
      <c r="F4302" t="s">
        <v>2093</v>
      </c>
    </row>
    <row r="4303" spans="1:6" hidden="1">
      <c r="A4303">
        <v>4301</v>
      </c>
      <c r="B4303">
        <v>5037</v>
      </c>
      <c r="C4303" t="s">
        <v>5812</v>
      </c>
      <c r="D4303">
        <v>70</v>
      </c>
      <c r="E4303" t="s">
        <v>2001</v>
      </c>
      <c r="F4303" t="s">
        <v>2838</v>
      </c>
    </row>
    <row r="4304" spans="1:6" hidden="1">
      <c r="A4304">
        <v>4302</v>
      </c>
      <c r="B4304">
        <v>5037</v>
      </c>
      <c r="C4304" t="s">
        <v>5813</v>
      </c>
      <c r="D4304">
        <v>70</v>
      </c>
      <c r="E4304" t="s">
        <v>1978</v>
      </c>
      <c r="F4304" t="s">
        <v>60</v>
      </c>
    </row>
    <row r="4305" spans="1:6" hidden="1">
      <c r="A4305">
        <v>4303</v>
      </c>
      <c r="B4305">
        <v>5037</v>
      </c>
      <c r="C4305" t="s">
        <v>887</v>
      </c>
      <c r="D4305">
        <v>70</v>
      </c>
      <c r="E4305" t="s">
        <v>1985</v>
      </c>
      <c r="F4305" t="s">
        <v>82</v>
      </c>
    </row>
    <row r="4306" spans="1:6" hidden="1">
      <c r="A4306">
        <v>4304</v>
      </c>
      <c r="B4306">
        <v>5037</v>
      </c>
      <c r="C4306" t="s">
        <v>1010</v>
      </c>
      <c r="D4306">
        <v>70</v>
      </c>
      <c r="E4306" t="s">
        <v>1997</v>
      </c>
      <c r="F4306" t="s">
        <v>106</v>
      </c>
    </row>
    <row r="4307" spans="1:6" hidden="1">
      <c r="A4307">
        <v>4305</v>
      </c>
      <c r="B4307">
        <v>5037</v>
      </c>
      <c r="C4307" t="s">
        <v>5814</v>
      </c>
      <c r="D4307">
        <v>70</v>
      </c>
      <c r="E4307" t="s">
        <v>2009</v>
      </c>
      <c r="F4307" t="s">
        <v>117</v>
      </c>
    </row>
    <row r="4308" spans="1:6" hidden="1">
      <c r="A4308">
        <v>4306</v>
      </c>
      <c r="B4308">
        <v>5037</v>
      </c>
      <c r="C4308" t="s">
        <v>5815</v>
      </c>
      <c r="D4308">
        <v>70</v>
      </c>
      <c r="E4308" t="s">
        <v>1988</v>
      </c>
      <c r="F4308" t="s">
        <v>115</v>
      </c>
    </row>
    <row r="4309" spans="1:6" hidden="1">
      <c r="A4309">
        <v>4307</v>
      </c>
      <c r="B4309">
        <v>5037</v>
      </c>
      <c r="C4309" t="s">
        <v>5816</v>
      </c>
      <c r="D4309">
        <v>70</v>
      </c>
      <c r="E4309" t="s">
        <v>1997</v>
      </c>
      <c r="F4309" t="s">
        <v>2540</v>
      </c>
    </row>
    <row r="4310" spans="1:6" hidden="1">
      <c r="A4310">
        <v>4308</v>
      </c>
      <c r="B4310">
        <v>5037</v>
      </c>
      <c r="C4310" t="s">
        <v>5817</v>
      </c>
      <c r="D4310">
        <v>70</v>
      </c>
      <c r="E4310" t="s">
        <v>2009</v>
      </c>
      <c r="F4310" t="s">
        <v>84</v>
      </c>
    </row>
    <row r="4311" spans="1:6" hidden="1">
      <c r="A4311">
        <v>4309</v>
      </c>
      <c r="B4311">
        <v>5037</v>
      </c>
      <c r="C4311" t="s">
        <v>5818</v>
      </c>
      <c r="D4311">
        <v>70</v>
      </c>
      <c r="E4311" t="s">
        <v>1993</v>
      </c>
      <c r="F4311" t="s">
        <v>60</v>
      </c>
    </row>
    <row r="4312" spans="1:6" hidden="1">
      <c r="A4312">
        <v>4310</v>
      </c>
      <c r="B4312">
        <v>5037</v>
      </c>
      <c r="C4312" t="s">
        <v>5819</v>
      </c>
      <c r="D4312">
        <v>70</v>
      </c>
      <c r="E4312" t="s">
        <v>1993</v>
      </c>
      <c r="F4312" t="s">
        <v>115</v>
      </c>
    </row>
    <row r="4313" spans="1:6" hidden="1">
      <c r="A4313">
        <v>4311</v>
      </c>
      <c r="B4313">
        <v>5037</v>
      </c>
      <c r="C4313" t="s">
        <v>5820</v>
      </c>
      <c r="D4313">
        <v>70</v>
      </c>
      <c r="E4313" t="s">
        <v>1983</v>
      </c>
      <c r="F4313" t="s">
        <v>53</v>
      </c>
    </row>
    <row r="4314" spans="1:6" hidden="1">
      <c r="A4314">
        <v>4312</v>
      </c>
      <c r="B4314">
        <v>5037</v>
      </c>
      <c r="C4314" t="s">
        <v>5821</v>
      </c>
      <c r="D4314">
        <v>70</v>
      </c>
      <c r="E4314" t="s">
        <v>1978</v>
      </c>
      <c r="F4314" t="s">
        <v>133</v>
      </c>
    </row>
    <row r="4315" spans="1:6" hidden="1">
      <c r="A4315">
        <v>4313</v>
      </c>
      <c r="B4315">
        <v>5037</v>
      </c>
      <c r="C4315" t="s">
        <v>5822</v>
      </c>
      <c r="D4315">
        <v>70</v>
      </c>
      <c r="E4315" t="s">
        <v>1978</v>
      </c>
      <c r="F4315" t="s">
        <v>117</v>
      </c>
    </row>
    <row r="4316" spans="1:6" hidden="1">
      <c r="A4316">
        <v>4314</v>
      </c>
      <c r="B4316">
        <v>5037</v>
      </c>
      <c r="C4316" t="s">
        <v>5823</v>
      </c>
      <c r="D4316">
        <v>70</v>
      </c>
      <c r="E4316" t="s">
        <v>2001</v>
      </c>
      <c r="F4316" t="s">
        <v>5824</v>
      </c>
    </row>
    <row r="4317" spans="1:6" hidden="1">
      <c r="A4317">
        <v>4315</v>
      </c>
      <c r="B4317">
        <v>5037</v>
      </c>
      <c r="C4317" t="s">
        <v>1193</v>
      </c>
      <c r="D4317">
        <v>70</v>
      </c>
      <c r="E4317" t="s">
        <v>1988</v>
      </c>
      <c r="F4317" t="s">
        <v>104</v>
      </c>
    </row>
    <row r="4318" spans="1:6" hidden="1">
      <c r="A4318">
        <v>4316</v>
      </c>
      <c r="B4318">
        <v>5037</v>
      </c>
      <c r="C4318" t="s">
        <v>5825</v>
      </c>
      <c r="D4318">
        <v>70</v>
      </c>
      <c r="E4318" t="s">
        <v>1987</v>
      </c>
      <c r="F4318" t="s">
        <v>2093</v>
      </c>
    </row>
    <row r="4319" spans="1:6" hidden="1">
      <c r="A4319">
        <v>4317</v>
      </c>
      <c r="B4319">
        <v>5037</v>
      </c>
      <c r="C4319" t="s">
        <v>5826</v>
      </c>
      <c r="D4319">
        <v>70</v>
      </c>
      <c r="E4319" t="s">
        <v>1982</v>
      </c>
      <c r="F4319" t="s">
        <v>2011</v>
      </c>
    </row>
    <row r="4320" spans="1:6" hidden="1">
      <c r="A4320">
        <v>4318</v>
      </c>
      <c r="B4320">
        <v>5037</v>
      </c>
      <c r="C4320" t="s">
        <v>5827</v>
      </c>
      <c r="D4320">
        <v>70</v>
      </c>
      <c r="E4320" t="s">
        <v>1983</v>
      </c>
      <c r="F4320" t="s">
        <v>70</v>
      </c>
    </row>
    <row r="4321" spans="1:6" hidden="1">
      <c r="A4321">
        <v>4319</v>
      </c>
      <c r="B4321">
        <v>5037</v>
      </c>
      <c r="C4321" t="s">
        <v>5828</v>
      </c>
      <c r="D4321">
        <v>70</v>
      </c>
      <c r="E4321" t="s">
        <v>1987</v>
      </c>
      <c r="F4321" t="s">
        <v>2120</v>
      </c>
    </row>
    <row r="4322" spans="1:6" hidden="1">
      <c r="A4322">
        <v>4320</v>
      </c>
      <c r="B4322">
        <v>5037</v>
      </c>
      <c r="C4322" t="s">
        <v>5829</v>
      </c>
      <c r="D4322">
        <v>70</v>
      </c>
      <c r="E4322" t="s">
        <v>1997</v>
      </c>
      <c r="F4322" t="s">
        <v>2093</v>
      </c>
    </row>
    <row r="4323" spans="1:6" hidden="1">
      <c r="A4323">
        <v>4321</v>
      </c>
      <c r="B4323">
        <v>5037</v>
      </c>
      <c r="C4323" t="s">
        <v>5830</v>
      </c>
      <c r="D4323">
        <v>70</v>
      </c>
      <c r="E4323" t="s">
        <v>2001</v>
      </c>
      <c r="F4323" t="s">
        <v>122</v>
      </c>
    </row>
    <row r="4324" spans="1:6" hidden="1">
      <c r="A4324">
        <v>4322</v>
      </c>
      <c r="B4324">
        <v>5037</v>
      </c>
      <c r="C4324" t="s">
        <v>5831</v>
      </c>
      <c r="D4324">
        <v>70</v>
      </c>
      <c r="E4324" t="s">
        <v>1978</v>
      </c>
      <c r="F4324" t="s">
        <v>117</v>
      </c>
    </row>
    <row r="4325" spans="1:6" hidden="1">
      <c r="A4325">
        <v>4323</v>
      </c>
      <c r="B4325">
        <v>5037</v>
      </c>
      <c r="C4325" t="s">
        <v>5832</v>
      </c>
      <c r="D4325">
        <v>70</v>
      </c>
      <c r="E4325" t="s">
        <v>1982</v>
      </c>
      <c r="F4325" t="s">
        <v>2180</v>
      </c>
    </row>
    <row r="4326" spans="1:6" hidden="1">
      <c r="A4326">
        <v>4324</v>
      </c>
      <c r="B4326">
        <v>5037</v>
      </c>
      <c r="C4326" t="s">
        <v>5833</v>
      </c>
      <c r="D4326">
        <v>70</v>
      </c>
      <c r="E4326" t="s">
        <v>1983</v>
      </c>
      <c r="F4326" t="s">
        <v>2672</v>
      </c>
    </row>
    <row r="4327" spans="1:6" hidden="1">
      <c r="A4327">
        <v>4325</v>
      </c>
      <c r="B4327">
        <v>5037</v>
      </c>
      <c r="C4327" t="s">
        <v>5834</v>
      </c>
      <c r="D4327">
        <v>70</v>
      </c>
      <c r="E4327" t="s">
        <v>1983</v>
      </c>
      <c r="F4327" t="s">
        <v>2540</v>
      </c>
    </row>
    <row r="4328" spans="1:6" hidden="1">
      <c r="A4328">
        <v>218</v>
      </c>
      <c r="B4328">
        <v>322</v>
      </c>
      <c r="C4328" t="s">
        <v>466</v>
      </c>
      <c r="D4328">
        <v>82</v>
      </c>
      <c r="E4328" t="s">
        <v>1978</v>
      </c>
      <c r="F4328" t="s">
        <v>1792</v>
      </c>
    </row>
    <row r="4329" spans="1:6" hidden="1">
      <c r="A4329">
        <v>4327</v>
      </c>
      <c r="B4329">
        <v>5037</v>
      </c>
      <c r="C4329" t="s">
        <v>5835</v>
      </c>
      <c r="D4329">
        <v>70</v>
      </c>
      <c r="E4329" t="s">
        <v>1983</v>
      </c>
      <c r="F4329" t="s">
        <v>135</v>
      </c>
    </row>
    <row r="4330" spans="1:6" hidden="1">
      <c r="A4330">
        <v>4328</v>
      </c>
      <c r="B4330">
        <v>5037</v>
      </c>
      <c r="C4330" t="s">
        <v>626</v>
      </c>
      <c r="D4330">
        <v>70</v>
      </c>
      <c r="E4330" t="s">
        <v>1983</v>
      </c>
      <c r="F4330" t="s">
        <v>60</v>
      </c>
    </row>
    <row r="4331" spans="1:6" hidden="1">
      <c r="A4331">
        <v>4329</v>
      </c>
      <c r="B4331">
        <v>5037</v>
      </c>
      <c r="C4331" t="s">
        <v>5836</v>
      </c>
      <c r="D4331">
        <v>70</v>
      </c>
      <c r="E4331" t="s">
        <v>1993</v>
      </c>
      <c r="F4331" t="s">
        <v>97</v>
      </c>
    </row>
    <row r="4332" spans="1:6" hidden="1">
      <c r="A4332">
        <v>4330</v>
      </c>
      <c r="B4332">
        <v>5037</v>
      </c>
      <c r="C4332" t="s">
        <v>5837</v>
      </c>
      <c r="D4332">
        <v>70</v>
      </c>
      <c r="E4332" t="s">
        <v>1978</v>
      </c>
      <c r="F4332" t="s">
        <v>106</v>
      </c>
    </row>
    <row r="4333" spans="1:6" hidden="1">
      <c r="A4333">
        <v>4331</v>
      </c>
      <c r="B4333">
        <v>5037</v>
      </c>
      <c r="C4333" t="s">
        <v>5838</v>
      </c>
      <c r="D4333">
        <v>70</v>
      </c>
      <c r="E4333" t="s">
        <v>1988</v>
      </c>
      <c r="F4333" t="s">
        <v>117</v>
      </c>
    </row>
    <row r="4334" spans="1:6" hidden="1">
      <c r="A4334">
        <v>4332</v>
      </c>
      <c r="B4334">
        <v>5037</v>
      </c>
      <c r="C4334" t="s">
        <v>5839</v>
      </c>
      <c r="D4334">
        <v>70</v>
      </c>
      <c r="E4334" t="s">
        <v>1983</v>
      </c>
      <c r="F4334" t="s">
        <v>97</v>
      </c>
    </row>
    <row r="4335" spans="1:6" hidden="1">
      <c r="A4335">
        <v>4333</v>
      </c>
      <c r="B4335">
        <v>5037</v>
      </c>
      <c r="C4335" t="s">
        <v>5840</v>
      </c>
      <c r="D4335">
        <v>70</v>
      </c>
      <c r="E4335" t="s">
        <v>1983</v>
      </c>
      <c r="F4335" t="s">
        <v>84</v>
      </c>
    </row>
    <row r="4336" spans="1:6" hidden="1">
      <c r="A4336">
        <v>4334</v>
      </c>
      <c r="B4336">
        <v>5037</v>
      </c>
      <c r="C4336" t="s">
        <v>5841</v>
      </c>
      <c r="D4336">
        <v>70</v>
      </c>
      <c r="E4336" t="s">
        <v>1985</v>
      </c>
      <c r="F4336" t="s">
        <v>122</v>
      </c>
    </row>
    <row r="4337" spans="1:6" hidden="1">
      <c r="A4337">
        <v>4335</v>
      </c>
      <c r="B4337">
        <v>5037</v>
      </c>
      <c r="C4337" t="s">
        <v>604</v>
      </c>
      <c r="D4337">
        <v>70</v>
      </c>
      <c r="E4337" t="s">
        <v>1982</v>
      </c>
      <c r="F4337" t="s">
        <v>58</v>
      </c>
    </row>
    <row r="4338" spans="1:6" hidden="1">
      <c r="A4338">
        <v>4336</v>
      </c>
      <c r="B4338">
        <v>5037</v>
      </c>
      <c r="C4338" t="s">
        <v>5842</v>
      </c>
      <c r="D4338">
        <v>70</v>
      </c>
      <c r="E4338" t="s">
        <v>1997</v>
      </c>
      <c r="F4338" t="s">
        <v>2029</v>
      </c>
    </row>
    <row r="4339" spans="1:6" hidden="1">
      <c r="A4339">
        <v>4337</v>
      </c>
      <c r="B4339">
        <v>5037</v>
      </c>
      <c r="C4339" t="s">
        <v>5843</v>
      </c>
      <c r="D4339">
        <v>70</v>
      </c>
      <c r="E4339" t="s">
        <v>1987</v>
      </c>
      <c r="F4339" t="s">
        <v>53</v>
      </c>
    </row>
    <row r="4340" spans="1:6" hidden="1">
      <c r="A4340">
        <v>4338</v>
      </c>
      <c r="B4340">
        <v>5037</v>
      </c>
      <c r="C4340" t="s">
        <v>5844</v>
      </c>
      <c r="D4340">
        <v>70</v>
      </c>
      <c r="E4340" t="s">
        <v>1993</v>
      </c>
      <c r="F4340" t="s">
        <v>2291</v>
      </c>
    </row>
    <row r="4341" spans="1:6" hidden="1">
      <c r="A4341">
        <v>4339</v>
      </c>
      <c r="B4341">
        <v>5037</v>
      </c>
      <c r="C4341" t="s">
        <v>5845</v>
      </c>
      <c r="D4341">
        <v>70</v>
      </c>
      <c r="E4341" t="s">
        <v>1988</v>
      </c>
      <c r="F4341" t="s">
        <v>70</v>
      </c>
    </row>
    <row r="4342" spans="1:6" hidden="1">
      <c r="A4342">
        <v>4340</v>
      </c>
      <c r="B4342">
        <v>5037</v>
      </c>
      <c r="C4342" t="s">
        <v>5846</v>
      </c>
      <c r="D4342">
        <v>70</v>
      </c>
      <c r="E4342" t="s">
        <v>1979</v>
      </c>
      <c r="F4342" t="s">
        <v>2120</v>
      </c>
    </row>
    <row r="4343" spans="1:6" hidden="1">
      <c r="A4343">
        <v>4341</v>
      </c>
      <c r="B4343">
        <v>5037</v>
      </c>
      <c r="C4343" t="s">
        <v>5847</v>
      </c>
      <c r="D4343">
        <v>70</v>
      </c>
      <c r="E4343" t="s">
        <v>1985</v>
      </c>
      <c r="F4343" t="s">
        <v>70</v>
      </c>
    </row>
    <row r="4344" spans="1:6" hidden="1">
      <c r="A4344">
        <v>4342</v>
      </c>
      <c r="B4344">
        <v>5037</v>
      </c>
      <c r="C4344" t="s">
        <v>5848</v>
      </c>
      <c r="D4344">
        <v>70</v>
      </c>
      <c r="E4344" t="s">
        <v>2001</v>
      </c>
      <c r="F4344" t="s">
        <v>75</v>
      </c>
    </row>
    <row r="4345" spans="1:6" hidden="1">
      <c r="A4345">
        <v>4343</v>
      </c>
      <c r="B4345">
        <v>5037</v>
      </c>
      <c r="C4345" t="s">
        <v>5849</v>
      </c>
      <c r="D4345">
        <v>70</v>
      </c>
      <c r="E4345" t="s">
        <v>1982</v>
      </c>
      <c r="F4345" t="s">
        <v>97</v>
      </c>
    </row>
    <row r="4346" spans="1:6" hidden="1">
      <c r="A4346">
        <v>4344</v>
      </c>
      <c r="B4346">
        <v>5037</v>
      </c>
      <c r="C4346" t="s">
        <v>5850</v>
      </c>
      <c r="D4346">
        <v>70</v>
      </c>
      <c r="E4346" t="s">
        <v>1982</v>
      </c>
      <c r="F4346" t="s">
        <v>138</v>
      </c>
    </row>
    <row r="4347" spans="1:6" hidden="1">
      <c r="A4347">
        <v>4345</v>
      </c>
      <c r="B4347">
        <v>5037</v>
      </c>
      <c r="C4347" t="s">
        <v>5851</v>
      </c>
      <c r="D4347">
        <v>70</v>
      </c>
      <c r="E4347" t="s">
        <v>1982</v>
      </c>
      <c r="F4347" t="s">
        <v>106</v>
      </c>
    </row>
    <row r="4348" spans="1:6" hidden="1">
      <c r="A4348">
        <v>4346</v>
      </c>
      <c r="B4348">
        <v>5037</v>
      </c>
      <c r="C4348" t="s">
        <v>5852</v>
      </c>
      <c r="D4348">
        <v>70</v>
      </c>
      <c r="E4348" t="s">
        <v>2001</v>
      </c>
      <c r="F4348" t="s">
        <v>2071</v>
      </c>
    </row>
    <row r="4349" spans="1:6" hidden="1">
      <c r="A4349">
        <v>4347</v>
      </c>
      <c r="B4349">
        <v>5037</v>
      </c>
      <c r="C4349" t="s">
        <v>5853</v>
      </c>
      <c r="D4349">
        <v>70</v>
      </c>
      <c r="E4349" t="s">
        <v>1983</v>
      </c>
      <c r="F4349" t="s">
        <v>5854</v>
      </c>
    </row>
    <row r="4350" spans="1:6" hidden="1">
      <c r="A4350">
        <v>4348</v>
      </c>
      <c r="B4350">
        <v>5037</v>
      </c>
      <c r="C4350" t="s">
        <v>5855</v>
      </c>
      <c r="D4350">
        <v>70</v>
      </c>
      <c r="E4350" t="s">
        <v>1979</v>
      </c>
      <c r="F4350" t="s">
        <v>110</v>
      </c>
    </row>
    <row r="4351" spans="1:6" hidden="1">
      <c r="A4351">
        <v>8472</v>
      </c>
      <c r="B4351">
        <v>9009</v>
      </c>
      <c r="C4351" t="s">
        <v>5856</v>
      </c>
      <c r="D4351">
        <v>66</v>
      </c>
      <c r="E4351" t="s">
        <v>1997</v>
      </c>
      <c r="F4351" t="s">
        <v>51</v>
      </c>
    </row>
    <row r="4352" spans="1:6" hidden="1">
      <c r="A4352">
        <v>4350</v>
      </c>
      <c r="B4352">
        <v>5037</v>
      </c>
      <c r="C4352" t="s">
        <v>5857</v>
      </c>
      <c r="D4352">
        <v>70</v>
      </c>
      <c r="E4352" t="s">
        <v>1983</v>
      </c>
      <c r="F4352" t="s">
        <v>2017</v>
      </c>
    </row>
    <row r="4353" spans="1:6" hidden="1">
      <c r="A4353">
        <v>4351</v>
      </c>
      <c r="B4353">
        <v>5037</v>
      </c>
      <c r="C4353" t="s">
        <v>5858</v>
      </c>
      <c r="D4353">
        <v>70</v>
      </c>
      <c r="E4353" t="s">
        <v>2009</v>
      </c>
      <c r="F4353" t="s">
        <v>82</v>
      </c>
    </row>
    <row r="4354" spans="1:6" hidden="1">
      <c r="A4354">
        <v>4352</v>
      </c>
      <c r="B4354">
        <v>5037</v>
      </c>
      <c r="C4354" t="s">
        <v>5859</v>
      </c>
      <c r="D4354">
        <v>70</v>
      </c>
      <c r="E4354" t="s">
        <v>2001</v>
      </c>
      <c r="F4354" t="s">
        <v>3014</v>
      </c>
    </row>
    <row r="4355" spans="1:6" hidden="1">
      <c r="A4355">
        <v>4353</v>
      </c>
      <c r="B4355">
        <v>5037</v>
      </c>
      <c r="C4355" t="s">
        <v>920</v>
      </c>
      <c r="D4355">
        <v>70</v>
      </c>
      <c r="E4355" t="s">
        <v>1982</v>
      </c>
      <c r="F4355" t="s">
        <v>84</v>
      </c>
    </row>
    <row r="4356" spans="1:6" hidden="1">
      <c r="A4356">
        <v>264</v>
      </c>
      <c r="B4356">
        <v>322</v>
      </c>
      <c r="C4356" t="s">
        <v>5860</v>
      </c>
      <c r="D4356">
        <v>82</v>
      </c>
      <c r="E4356" t="s">
        <v>1983</v>
      </c>
      <c r="F4356" t="s">
        <v>51</v>
      </c>
    </row>
    <row r="4357" spans="1:6" hidden="1">
      <c r="A4357">
        <v>4355</v>
      </c>
      <c r="B4357">
        <v>5037</v>
      </c>
      <c r="C4357" t="s">
        <v>5861</v>
      </c>
      <c r="D4357">
        <v>70</v>
      </c>
      <c r="E4357" t="s">
        <v>1979</v>
      </c>
      <c r="F4357" t="s">
        <v>2500</v>
      </c>
    </row>
    <row r="4358" spans="1:6" hidden="1">
      <c r="A4358">
        <v>4356</v>
      </c>
      <c r="B4358">
        <v>5037</v>
      </c>
      <c r="C4358" t="s">
        <v>5862</v>
      </c>
      <c r="D4358">
        <v>70</v>
      </c>
      <c r="E4358" t="s">
        <v>1978</v>
      </c>
      <c r="F4358" t="s">
        <v>2093</v>
      </c>
    </row>
    <row r="4359" spans="1:6" hidden="1">
      <c r="A4359">
        <v>4357</v>
      </c>
      <c r="B4359">
        <v>5037</v>
      </c>
      <c r="C4359" t="s">
        <v>5863</v>
      </c>
      <c r="D4359">
        <v>70</v>
      </c>
      <c r="E4359" t="s">
        <v>1978</v>
      </c>
      <c r="F4359" t="s">
        <v>2715</v>
      </c>
    </row>
    <row r="4360" spans="1:6" hidden="1">
      <c r="A4360">
        <v>6867</v>
      </c>
      <c r="B4360">
        <v>7937</v>
      </c>
      <c r="C4360" t="s">
        <v>514</v>
      </c>
      <c r="D4360">
        <v>67</v>
      </c>
      <c r="E4360" t="s">
        <v>1983</v>
      </c>
      <c r="F4360" t="s">
        <v>51</v>
      </c>
    </row>
    <row r="4361" spans="1:6" hidden="1">
      <c r="A4361">
        <v>4359</v>
      </c>
      <c r="B4361">
        <v>5037</v>
      </c>
      <c r="C4361" t="s">
        <v>5864</v>
      </c>
      <c r="D4361">
        <v>70</v>
      </c>
      <c r="E4361" t="s">
        <v>2009</v>
      </c>
      <c r="F4361" t="s">
        <v>2029</v>
      </c>
    </row>
    <row r="4362" spans="1:6" hidden="1">
      <c r="A4362">
        <v>4360</v>
      </c>
      <c r="B4362">
        <v>5037</v>
      </c>
      <c r="C4362" t="s">
        <v>5865</v>
      </c>
      <c r="D4362">
        <v>70</v>
      </c>
      <c r="E4362" t="s">
        <v>1983</v>
      </c>
      <c r="F4362" t="s">
        <v>60</v>
      </c>
    </row>
    <row r="4363" spans="1:6" hidden="1">
      <c r="A4363">
        <v>4361</v>
      </c>
      <c r="B4363">
        <v>5037</v>
      </c>
      <c r="C4363" t="s">
        <v>5866</v>
      </c>
      <c r="D4363">
        <v>70</v>
      </c>
      <c r="E4363" t="s">
        <v>1983</v>
      </c>
      <c r="F4363" t="s">
        <v>135</v>
      </c>
    </row>
    <row r="4364" spans="1:6" hidden="1">
      <c r="A4364">
        <v>4362</v>
      </c>
      <c r="B4364">
        <v>5037</v>
      </c>
      <c r="C4364" t="s">
        <v>5867</v>
      </c>
      <c r="D4364">
        <v>70</v>
      </c>
      <c r="E4364" t="s">
        <v>1982</v>
      </c>
      <c r="F4364" t="s">
        <v>70</v>
      </c>
    </row>
    <row r="4365" spans="1:6" hidden="1">
      <c r="A4365">
        <v>4363</v>
      </c>
      <c r="B4365">
        <v>5037</v>
      </c>
      <c r="C4365" t="s">
        <v>5868</v>
      </c>
      <c r="D4365">
        <v>70</v>
      </c>
      <c r="E4365" t="s">
        <v>1987</v>
      </c>
      <c r="F4365" t="s">
        <v>2113</v>
      </c>
    </row>
    <row r="4366" spans="1:6" hidden="1">
      <c r="A4366">
        <v>4364</v>
      </c>
      <c r="B4366">
        <v>5037</v>
      </c>
      <c r="C4366" t="s">
        <v>5869</v>
      </c>
      <c r="D4366">
        <v>70</v>
      </c>
      <c r="E4366" t="s">
        <v>1993</v>
      </c>
      <c r="F4366" t="s">
        <v>2715</v>
      </c>
    </row>
    <row r="4367" spans="1:6" hidden="1">
      <c r="A4367">
        <v>4365</v>
      </c>
      <c r="B4367">
        <v>5037</v>
      </c>
      <c r="C4367" t="s">
        <v>5870</v>
      </c>
      <c r="D4367">
        <v>70</v>
      </c>
      <c r="E4367" t="s">
        <v>1993</v>
      </c>
      <c r="F4367" t="s">
        <v>2071</v>
      </c>
    </row>
    <row r="4368" spans="1:6" hidden="1">
      <c r="A4368">
        <v>4366</v>
      </c>
      <c r="B4368">
        <v>5037</v>
      </c>
      <c r="C4368" t="s">
        <v>5871</v>
      </c>
      <c r="D4368">
        <v>70</v>
      </c>
      <c r="E4368" t="s">
        <v>1983</v>
      </c>
      <c r="F4368" t="s">
        <v>2011</v>
      </c>
    </row>
    <row r="4369" spans="1:6" hidden="1">
      <c r="A4369">
        <v>4367</v>
      </c>
      <c r="B4369">
        <v>5037</v>
      </c>
      <c r="C4369" t="s">
        <v>5872</v>
      </c>
      <c r="D4369">
        <v>70</v>
      </c>
      <c r="E4369" t="s">
        <v>1991</v>
      </c>
      <c r="F4369" t="s">
        <v>2309</v>
      </c>
    </row>
    <row r="4370" spans="1:6" hidden="1">
      <c r="A4370">
        <v>4368</v>
      </c>
      <c r="B4370">
        <v>5037</v>
      </c>
      <c r="C4370" t="s">
        <v>5873</v>
      </c>
      <c r="D4370">
        <v>70</v>
      </c>
      <c r="E4370" t="s">
        <v>1983</v>
      </c>
      <c r="F4370" t="s">
        <v>2093</v>
      </c>
    </row>
    <row r="4371" spans="1:6" hidden="1">
      <c r="A4371">
        <v>4369</v>
      </c>
      <c r="B4371">
        <v>5037</v>
      </c>
      <c r="C4371" t="s">
        <v>5874</v>
      </c>
      <c r="D4371">
        <v>70</v>
      </c>
      <c r="E4371" t="s">
        <v>1993</v>
      </c>
      <c r="F4371" t="s">
        <v>82</v>
      </c>
    </row>
    <row r="4372" spans="1:6" hidden="1">
      <c r="A4372">
        <v>4370</v>
      </c>
      <c r="B4372">
        <v>5037</v>
      </c>
      <c r="C4372" t="s">
        <v>5875</v>
      </c>
      <c r="D4372">
        <v>70</v>
      </c>
      <c r="E4372" t="s">
        <v>1993</v>
      </c>
      <c r="F4372" t="s">
        <v>2569</v>
      </c>
    </row>
    <row r="4373" spans="1:6" hidden="1">
      <c r="A4373">
        <v>4371</v>
      </c>
      <c r="B4373">
        <v>5037</v>
      </c>
      <c r="C4373" t="s">
        <v>5876</v>
      </c>
      <c r="D4373">
        <v>70</v>
      </c>
      <c r="E4373" t="s">
        <v>1982</v>
      </c>
      <c r="F4373" t="s">
        <v>2020</v>
      </c>
    </row>
    <row r="4374" spans="1:6" hidden="1">
      <c r="A4374">
        <v>10341</v>
      </c>
      <c r="B4374">
        <v>11203</v>
      </c>
      <c r="C4374" t="s">
        <v>5877</v>
      </c>
      <c r="D4374">
        <v>64</v>
      </c>
      <c r="E4374" t="s">
        <v>1978</v>
      </c>
      <c r="F4374" t="s">
        <v>51</v>
      </c>
    </row>
    <row r="4375" spans="1:6" hidden="1">
      <c r="A4375">
        <v>4373</v>
      </c>
      <c r="B4375">
        <v>5037</v>
      </c>
      <c r="C4375" t="s">
        <v>5878</v>
      </c>
      <c r="D4375">
        <v>70</v>
      </c>
      <c r="E4375" t="s">
        <v>1985</v>
      </c>
      <c r="F4375" t="s">
        <v>135</v>
      </c>
    </row>
    <row r="4376" spans="1:6" hidden="1">
      <c r="A4376">
        <v>4374</v>
      </c>
      <c r="B4376">
        <v>5037</v>
      </c>
      <c r="C4376" t="s">
        <v>5879</v>
      </c>
      <c r="D4376">
        <v>70</v>
      </c>
      <c r="E4376" t="s">
        <v>1997</v>
      </c>
      <c r="F4376" t="s">
        <v>97</v>
      </c>
    </row>
    <row r="4377" spans="1:6" hidden="1">
      <c r="A4377">
        <v>4375</v>
      </c>
      <c r="B4377">
        <v>5037</v>
      </c>
      <c r="C4377" t="s">
        <v>5880</v>
      </c>
      <c r="D4377">
        <v>70</v>
      </c>
      <c r="E4377" t="s">
        <v>1985</v>
      </c>
      <c r="F4377" t="s">
        <v>84</v>
      </c>
    </row>
    <row r="4378" spans="1:6" hidden="1">
      <c r="A4378">
        <v>4376</v>
      </c>
      <c r="B4378">
        <v>5037</v>
      </c>
      <c r="C4378" t="s">
        <v>5881</v>
      </c>
      <c r="D4378">
        <v>70</v>
      </c>
      <c r="E4378" t="s">
        <v>1978</v>
      </c>
      <c r="F4378" t="s">
        <v>2000</v>
      </c>
    </row>
    <row r="4379" spans="1:6" hidden="1">
      <c r="A4379">
        <v>4377</v>
      </c>
      <c r="B4379">
        <v>5037</v>
      </c>
      <c r="C4379" t="s">
        <v>5882</v>
      </c>
      <c r="D4379">
        <v>70</v>
      </c>
      <c r="E4379" t="s">
        <v>1983</v>
      </c>
      <c r="F4379" t="s">
        <v>2141</v>
      </c>
    </row>
    <row r="4380" spans="1:6" hidden="1">
      <c r="A4380">
        <v>4378</v>
      </c>
      <c r="B4380">
        <v>5037</v>
      </c>
      <c r="C4380" t="s">
        <v>5883</v>
      </c>
      <c r="D4380">
        <v>70</v>
      </c>
      <c r="E4380" t="s">
        <v>1982</v>
      </c>
      <c r="F4380" t="s">
        <v>135</v>
      </c>
    </row>
    <row r="4381" spans="1:6" hidden="1">
      <c r="A4381">
        <v>4379</v>
      </c>
      <c r="B4381">
        <v>5037</v>
      </c>
      <c r="C4381" t="s">
        <v>5884</v>
      </c>
      <c r="D4381">
        <v>70</v>
      </c>
      <c r="E4381" t="s">
        <v>1983</v>
      </c>
      <c r="F4381" t="s">
        <v>2093</v>
      </c>
    </row>
    <row r="4382" spans="1:6" hidden="1">
      <c r="A4382">
        <v>4380</v>
      </c>
      <c r="B4382">
        <v>5037</v>
      </c>
      <c r="C4382" t="s">
        <v>5885</v>
      </c>
      <c r="D4382">
        <v>70</v>
      </c>
      <c r="E4382" t="s">
        <v>2001</v>
      </c>
      <c r="F4382" t="s">
        <v>97</v>
      </c>
    </row>
    <row r="4383" spans="1:6" hidden="1">
      <c r="A4383">
        <v>4381</v>
      </c>
      <c r="B4383">
        <v>5037</v>
      </c>
      <c r="C4383" t="s">
        <v>5886</v>
      </c>
      <c r="D4383">
        <v>70</v>
      </c>
      <c r="E4383" t="s">
        <v>1983</v>
      </c>
      <c r="F4383" t="s">
        <v>106</v>
      </c>
    </row>
    <row r="4384" spans="1:6" hidden="1">
      <c r="A4384">
        <v>4382</v>
      </c>
      <c r="B4384">
        <v>5037</v>
      </c>
      <c r="C4384" t="s">
        <v>5887</v>
      </c>
      <c r="D4384">
        <v>70</v>
      </c>
      <c r="E4384" t="s">
        <v>1997</v>
      </c>
      <c r="F4384" t="s">
        <v>106</v>
      </c>
    </row>
    <row r="4385" spans="1:6" hidden="1">
      <c r="A4385">
        <v>4383</v>
      </c>
      <c r="B4385">
        <v>5037</v>
      </c>
      <c r="C4385" t="s">
        <v>5888</v>
      </c>
      <c r="D4385">
        <v>70</v>
      </c>
      <c r="E4385" t="s">
        <v>1982</v>
      </c>
      <c r="F4385" t="s">
        <v>2029</v>
      </c>
    </row>
    <row r="4386" spans="1:6" hidden="1">
      <c r="A4386">
        <v>4384</v>
      </c>
      <c r="B4386">
        <v>5037</v>
      </c>
      <c r="C4386" t="s">
        <v>5889</v>
      </c>
      <c r="D4386">
        <v>70</v>
      </c>
      <c r="E4386" t="s">
        <v>1993</v>
      </c>
      <c r="F4386" t="s">
        <v>2029</v>
      </c>
    </row>
    <row r="4387" spans="1:6" hidden="1">
      <c r="A4387">
        <v>4385</v>
      </c>
      <c r="B4387">
        <v>5037</v>
      </c>
      <c r="C4387" t="s">
        <v>5890</v>
      </c>
      <c r="D4387">
        <v>70</v>
      </c>
      <c r="E4387" t="s">
        <v>1985</v>
      </c>
      <c r="F4387" t="s">
        <v>97</v>
      </c>
    </row>
    <row r="4388" spans="1:6" hidden="1">
      <c r="A4388">
        <v>4386</v>
      </c>
      <c r="B4388">
        <v>5037</v>
      </c>
      <c r="C4388" t="s">
        <v>5891</v>
      </c>
      <c r="D4388">
        <v>70</v>
      </c>
      <c r="E4388" t="s">
        <v>1979</v>
      </c>
      <c r="F4388" t="s">
        <v>106</v>
      </c>
    </row>
    <row r="4389" spans="1:6" hidden="1">
      <c r="A4389">
        <v>4387</v>
      </c>
      <c r="B4389">
        <v>5037</v>
      </c>
      <c r="C4389" t="s">
        <v>5892</v>
      </c>
      <c r="D4389">
        <v>70</v>
      </c>
      <c r="E4389" t="s">
        <v>1978</v>
      </c>
      <c r="F4389" t="s">
        <v>133</v>
      </c>
    </row>
    <row r="4390" spans="1:6" hidden="1">
      <c r="A4390">
        <v>4388</v>
      </c>
      <c r="B4390">
        <v>5037</v>
      </c>
      <c r="C4390" t="s">
        <v>5893</v>
      </c>
      <c r="D4390">
        <v>70</v>
      </c>
      <c r="E4390" t="s">
        <v>1982</v>
      </c>
      <c r="F4390" t="s">
        <v>117</v>
      </c>
    </row>
    <row r="4391" spans="1:6" hidden="1">
      <c r="A4391">
        <v>4389</v>
      </c>
      <c r="B4391">
        <v>5037</v>
      </c>
      <c r="C4391" t="s">
        <v>5894</v>
      </c>
      <c r="D4391">
        <v>70</v>
      </c>
      <c r="E4391" t="s">
        <v>1978</v>
      </c>
      <c r="F4391" t="s">
        <v>117</v>
      </c>
    </row>
    <row r="4392" spans="1:6" hidden="1">
      <c r="A4392">
        <v>4390</v>
      </c>
      <c r="B4392">
        <v>5037</v>
      </c>
      <c r="C4392" t="s">
        <v>5895</v>
      </c>
      <c r="D4392">
        <v>70</v>
      </c>
      <c r="E4392" t="s">
        <v>1983</v>
      </c>
      <c r="F4392" t="s">
        <v>2029</v>
      </c>
    </row>
    <row r="4393" spans="1:6" hidden="1">
      <c r="A4393">
        <v>4391</v>
      </c>
      <c r="B4393">
        <v>5037</v>
      </c>
      <c r="C4393" t="s">
        <v>5896</v>
      </c>
      <c r="D4393">
        <v>70</v>
      </c>
      <c r="E4393" t="s">
        <v>1982</v>
      </c>
      <c r="F4393" t="s">
        <v>104</v>
      </c>
    </row>
    <row r="4394" spans="1:6" hidden="1">
      <c r="A4394">
        <v>4392</v>
      </c>
      <c r="B4394">
        <v>5037</v>
      </c>
      <c r="C4394" t="s">
        <v>5897</v>
      </c>
      <c r="D4394">
        <v>70</v>
      </c>
      <c r="E4394" t="s">
        <v>1987</v>
      </c>
      <c r="F4394" t="s">
        <v>53</v>
      </c>
    </row>
    <row r="4395" spans="1:6" hidden="1">
      <c r="A4395">
        <v>4393</v>
      </c>
      <c r="B4395">
        <v>5037</v>
      </c>
      <c r="C4395" t="s">
        <v>5898</v>
      </c>
      <c r="D4395">
        <v>70</v>
      </c>
      <c r="E4395" t="s">
        <v>1979</v>
      </c>
      <c r="F4395" t="s">
        <v>84</v>
      </c>
    </row>
    <row r="4396" spans="1:6" hidden="1">
      <c r="A4396">
        <v>4394</v>
      </c>
      <c r="B4396">
        <v>5037</v>
      </c>
      <c r="C4396" t="s">
        <v>5899</v>
      </c>
      <c r="D4396">
        <v>70</v>
      </c>
      <c r="E4396" t="s">
        <v>2009</v>
      </c>
      <c r="F4396" t="s">
        <v>3312</v>
      </c>
    </row>
    <row r="4397" spans="1:6" hidden="1">
      <c r="A4397">
        <v>4395</v>
      </c>
      <c r="B4397">
        <v>5037</v>
      </c>
      <c r="C4397" t="s">
        <v>5900</v>
      </c>
      <c r="D4397">
        <v>70</v>
      </c>
      <c r="E4397" t="s">
        <v>1987</v>
      </c>
      <c r="F4397" t="s">
        <v>2644</v>
      </c>
    </row>
    <row r="4398" spans="1:6" hidden="1">
      <c r="A4398">
        <v>610</v>
      </c>
      <c r="B4398">
        <v>736</v>
      </c>
      <c r="C4398" t="s">
        <v>5901</v>
      </c>
      <c r="D4398">
        <v>79</v>
      </c>
      <c r="E4398" t="s">
        <v>1997</v>
      </c>
      <c r="F4398" t="s">
        <v>1792</v>
      </c>
    </row>
    <row r="4399" spans="1:6" hidden="1">
      <c r="A4399">
        <v>4397</v>
      </c>
      <c r="B4399">
        <v>5037</v>
      </c>
      <c r="C4399" t="s">
        <v>5902</v>
      </c>
      <c r="D4399">
        <v>70</v>
      </c>
      <c r="E4399" t="s">
        <v>1988</v>
      </c>
      <c r="F4399" t="s">
        <v>133</v>
      </c>
    </row>
    <row r="4400" spans="1:6" hidden="1">
      <c r="A4400">
        <v>4398</v>
      </c>
      <c r="B4400">
        <v>5037</v>
      </c>
      <c r="C4400" t="s">
        <v>5903</v>
      </c>
      <c r="D4400">
        <v>70</v>
      </c>
      <c r="E4400" t="s">
        <v>1983</v>
      </c>
      <c r="F4400" t="s">
        <v>2715</v>
      </c>
    </row>
    <row r="4401" spans="1:6" hidden="1">
      <c r="A4401">
        <v>4399</v>
      </c>
      <c r="B4401">
        <v>5037</v>
      </c>
      <c r="C4401" t="s">
        <v>5904</v>
      </c>
      <c r="D4401">
        <v>70</v>
      </c>
      <c r="E4401" t="s">
        <v>1983</v>
      </c>
      <c r="F4401" t="s">
        <v>2120</v>
      </c>
    </row>
    <row r="4402" spans="1:6" hidden="1">
      <c r="A4402">
        <v>4400</v>
      </c>
      <c r="B4402">
        <v>5037</v>
      </c>
      <c r="C4402" t="s">
        <v>5905</v>
      </c>
      <c r="D4402">
        <v>70</v>
      </c>
      <c r="E4402" t="s">
        <v>1982</v>
      </c>
      <c r="F4402" t="s">
        <v>117</v>
      </c>
    </row>
    <row r="4403" spans="1:6" hidden="1">
      <c r="A4403">
        <v>4401</v>
      </c>
      <c r="B4403">
        <v>5037</v>
      </c>
      <c r="C4403" t="s">
        <v>5906</v>
      </c>
      <c r="D4403">
        <v>70</v>
      </c>
      <c r="E4403" t="s">
        <v>1997</v>
      </c>
      <c r="F4403" t="s">
        <v>126</v>
      </c>
    </row>
    <row r="4404" spans="1:6" hidden="1">
      <c r="A4404">
        <v>4402</v>
      </c>
      <c r="B4404">
        <v>5037</v>
      </c>
      <c r="C4404" t="s">
        <v>5907</v>
      </c>
      <c r="D4404">
        <v>70</v>
      </c>
      <c r="E4404" t="s">
        <v>1982</v>
      </c>
      <c r="F4404" t="s">
        <v>117</v>
      </c>
    </row>
    <row r="4405" spans="1:6" hidden="1">
      <c r="A4405">
        <v>4403</v>
      </c>
      <c r="B4405">
        <v>5037</v>
      </c>
      <c r="C4405" t="s">
        <v>5908</v>
      </c>
      <c r="D4405">
        <v>70</v>
      </c>
      <c r="E4405" t="s">
        <v>1978</v>
      </c>
      <c r="F4405" t="s">
        <v>117</v>
      </c>
    </row>
    <row r="4406" spans="1:6" hidden="1">
      <c r="A4406">
        <v>4404</v>
      </c>
      <c r="B4406">
        <v>5037</v>
      </c>
      <c r="C4406" t="s">
        <v>5909</v>
      </c>
      <c r="D4406">
        <v>70</v>
      </c>
      <c r="E4406" t="s">
        <v>1988</v>
      </c>
      <c r="F4406" t="s">
        <v>97</v>
      </c>
    </row>
    <row r="4407" spans="1:6" hidden="1">
      <c r="A4407">
        <v>4405</v>
      </c>
      <c r="B4407">
        <v>5037</v>
      </c>
      <c r="C4407" t="s">
        <v>5910</v>
      </c>
      <c r="D4407">
        <v>70</v>
      </c>
      <c r="E4407" t="s">
        <v>1978</v>
      </c>
      <c r="F4407" t="s">
        <v>2141</v>
      </c>
    </row>
    <row r="4408" spans="1:6" hidden="1">
      <c r="A4408">
        <v>4406</v>
      </c>
      <c r="B4408">
        <v>5037</v>
      </c>
      <c r="C4408" t="s">
        <v>5911</v>
      </c>
      <c r="D4408">
        <v>70</v>
      </c>
      <c r="E4408" t="s">
        <v>1985</v>
      </c>
      <c r="F4408" t="s">
        <v>104</v>
      </c>
    </row>
    <row r="4409" spans="1:6" hidden="1">
      <c r="A4409">
        <v>4407</v>
      </c>
      <c r="B4409">
        <v>5037</v>
      </c>
      <c r="C4409" t="s">
        <v>5912</v>
      </c>
      <c r="D4409">
        <v>70</v>
      </c>
      <c r="E4409" t="s">
        <v>1982</v>
      </c>
      <c r="F4409" t="s">
        <v>97</v>
      </c>
    </row>
    <row r="4410" spans="1:6" hidden="1">
      <c r="A4410">
        <v>4408</v>
      </c>
      <c r="B4410">
        <v>5037</v>
      </c>
      <c r="C4410" t="s">
        <v>5913</v>
      </c>
      <c r="D4410">
        <v>70</v>
      </c>
      <c r="E4410" t="s">
        <v>1979</v>
      </c>
      <c r="F4410" t="s">
        <v>135</v>
      </c>
    </row>
    <row r="4411" spans="1:6" hidden="1">
      <c r="A4411">
        <v>4409</v>
      </c>
      <c r="B4411">
        <v>5037</v>
      </c>
      <c r="C4411" t="s">
        <v>5914</v>
      </c>
      <c r="D4411">
        <v>70</v>
      </c>
      <c r="E4411" t="s">
        <v>1979</v>
      </c>
      <c r="F4411" t="s">
        <v>126</v>
      </c>
    </row>
    <row r="4412" spans="1:6" hidden="1">
      <c r="A4412">
        <v>4410</v>
      </c>
      <c r="B4412">
        <v>5037</v>
      </c>
      <c r="C4412" t="s">
        <v>5915</v>
      </c>
      <c r="D4412">
        <v>70</v>
      </c>
      <c r="E4412" t="s">
        <v>1987</v>
      </c>
      <c r="F4412" t="s">
        <v>106</v>
      </c>
    </row>
    <row r="4413" spans="1:6" hidden="1">
      <c r="A4413">
        <v>4411</v>
      </c>
      <c r="B4413">
        <v>5037</v>
      </c>
      <c r="C4413" t="s">
        <v>5916</v>
      </c>
      <c r="D4413">
        <v>70</v>
      </c>
      <c r="E4413" t="s">
        <v>1982</v>
      </c>
      <c r="F4413" t="s">
        <v>106</v>
      </c>
    </row>
    <row r="4414" spans="1:6" hidden="1">
      <c r="A4414">
        <v>4412</v>
      </c>
      <c r="B4414">
        <v>5037</v>
      </c>
      <c r="C4414" t="s">
        <v>5917</v>
      </c>
      <c r="D4414">
        <v>70</v>
      </c>
      <c r="E4414" t="s">
        <v>1982</v>
      </c>
      <c r="F4414" t="s">
        <v>2011</v>
      </c>
    </row>
    <row r="4415" spans="1:6" hidden="1">
      <c r="A4415">
        <v>4413</v>
      </c>
      <c r="B4415">
        <v>5037</v>
      </c>
      <c r="C4415" t="s">
        <v>5918</v>
      </c>
      <c r="D4415">
        <v>70</v>
      </c>
      <c r="E4415" t="s">
        <v>1985</v>
      </c>
      <c r="F4415" t="s">
        <v>82</v>
      </c>
    </row>
    <row r="4416" spans="1:6" hidden="1">
      <c r="A4416">
        <v>4414</v>
      </c>
      <c r="B4416">
        <v>5037</v>
      </c>
      <c r="C4416" t="s">
        <v>5919</v>
      </c>
      <c r="D4416">
        <v>70</v>
      </c>
      <c r="E4416" t="s">
        <v>1988</v>
      </c>
      <c r="F4416" t="s">
        <v>106</v>
      </c>
    </row>
    <row r="4417" spans="1:6" hidden="1">
      <c r="A4417">
        <v>7532</v>
      </c>
      <c r="B4417">
        <v>7937</v>
      </c>
      <c r="C4417" t="s">
        <v>5920</v>
      </c>
      <c r="D4417">
        <v>67</v>
      </c>
      <c r="E4417" t="s">
        <v>1978</v>
      </c>
      <c r="F4417" t="s">
        <v>51</v>
      </c>
    </row>
    <row r="4418" spans="1:6" hidden="1">
      <c r="A4418">
        <v>2104</v>
      </c>
      <c r="B4418">
        <v>2318</v>
      </c>
      <c r="C4418" t="s">
        <v>5921</v>
      </c>
      <c r="D4418">
        <v>74</v>
      </c>
      <c r="E4418" t="s">
        <v>1987</v>
      </c>
      <c r="F4418" t="s">
        <v>51</v>
      </c>
    </row>
    <row r="4419" spans="1:6" hidden="1">
      <c r="A4419">
        <v>4417</v>
      </c>
      <c r="B4419">
        <v>5037</v>
      </c>
      <c r="C4419" t="s">
        <v>1324</v>
      </c>
      <c r="D4419">
        <v>70</v>
      </c>
      <c r="E4419" t="s">
        <v>1979</v>
      </c>
      <c r="F4419" t="s">
        <v>120</v>
      </c>
    </row>
    <row r="4420" spans="1:6" hidden="1">
      <c r="A4420">
        <v>4418</v>
      </c>
      <c r="B4420">
        <v>5037</v>
      </c>
      <c r="C4420" t="s">
        <v>5922</v>
      </c>
      <c r="D4420">
        <v>70</v>
      </c>
      <c r="E4420" t="s">
        <v>1997</v>
      </c>
      <c r="F4420" t="s">
        <v>2017</v>
      </c>
    </row>
    <row r="4421" spans="1:6" hidden="1">
      <c r="A4421">
        <v>4419</v>
      </c>
      <c r="B4421">
        <v>5037</v>
      </c>
      <c r="C4421" t="s">
        <v>5923</v>
      </c>
      <c r="D4421">
        <v>70</v>
      </c>
      <c r="E4421" t="s">
        <v>1987</v>
      </c>
      <c r="F4421" t="s">
        <v>2672</v>
      </c>
    </row>
    <row r="4422" spans="1:6" hidden="1">
      <c r="A4422">
        <v>4420</v>
      </c>
      <c r="B4422">
        <v>5037</v>
      </c>
      <c r="C4422" t="s">
        <v>5924</v>
      </c>
      <c r="D4422">
        <v>70</v>
      </c>
      <c r="E4422" t="s">
        <v>1978</v>
      </c>
      <c r="F4422" t="s">
        <v>2168</v>
      </c>
    </row>
    <row r="4423" spans="1:6" hidden="1">
      <c r="A4423">
        <v>4421</v>
      </c>
      <c r="B4423">
        <v>5037</v>
      </c>
      <c r="C4423" t="s">
        <v>5925</v>
      </c>
      <c r="D4423">
        <v>70</v>
      </c>
      <c r="E4423" t="s">
        <v>1993</v>
      </c>
      <c r="F4423" t="s">
        <v>117</v>
      </c>
    </row>
    <row r="4424" spans="1:6" hidden="1">
      <c r="A4424">
        <v>4422</v>
      </c>
      <c r="B4424">
        <v>5037</v>
      </c>
      <c r="C4424" t="s">
        <v>5926</v>
      </c>
      <c r="D4424">
        <v>70</v>
      </c>
      <c r="E4424" t="s">
        <v>1997</v>
      </c>
      <c r="F4424" t="s">
        <v>97</v>
      </c>
    </row>
    <row r="4425" spans="1:6" hidden="1">
      <c r="A4425">
        <v>4423</v>
      </c>
      <c r="B4425">
        <v>5037</v>
      </c>
      <c r="C4425" t="s">
        <v>5927</v>
      </c>
      <c r="D4425">
        <v>70</v>
      </c>
      <c r="E4425" t="s">
        <v>1991</v>
      </c>
      <c r="F4425" t="s">
        <v>64</v>
      </c>
    </row>
    <row r="4426" spans="1:6" hidden="1">
      <c r="A4426">
        <v>4424</v>
      </c>
      <c r="B4426">
        <v>5037</v>
      </c>
      <c r="C4426" t="s">
        <v>5928</v>
      </c>
      <c r="D4426">
        <v>70</v>
      </c>
      <c r="E4426" t="s">
        <v>1991</v>
      </c>
      <c r="F4426" t="s">
        <v>117</v>
      </c>
    </row>
    <row r="4427" spans="1:6" hidden="1">
      <c r="A4427">
        <v>4425</v>
      </c>
      <c r="B4427">
        <v>5037</v>
      </c>
      <c r="C4427" t="s">
        <v>5929</v>
      </c>
      <c r="D4427">
        <v>70</v>
      </c>
      <c r="E4427" t="s">
        <v>2001</v>
      </c>
      <c r="F4427" t="s">
        <v>117</v>
      </c>
    </row>
    <row r="4428" spans="1:6" hidden="1">
      <c r="A4428">
        <v>4426</v>
      </c>
      <c r="B4428">
        <v>5037</v>
      </c>
      <c r="C4428" t="s">
        <v>5930</v>
      </c>
      <c r="D4428">
        <v>70</v>
      </c>
      <c r="E4428" t="s">
        <v>1993</v>
      </c>
      <c r="F4428" t="s">
        <v>97</v>
      </c>
    </row>
    <row r="4429" spans="1:6" hidden="1">
      <c r="A4429">
        <v>4427</v>
      </c>
      <c r="B4429">
        <v>5037</v>
      </c>
      <c r="C4429" t="s">
        <v>5931</v>
      </c>
      <c r="D4429">
        <v>70</v>
      </c>
      <c r="E4429" t="s">
        <v>1988</v>
      </c>
      <c r="F4429" t="s">
        <v>117</v>
      </c>
    </row>
    <row r="4430" spans="1:6" hidden="1">
      <c r="A4430">
        <v>4428</v>
      </c>
      <c r="B4430">
        <v>5037</v>
      </c>
      <c r="C4430" t="s">
        <v>5932</v>
      </c>
      <c r="D4430">
        <v>70</v>
      </c>
      <c r="E4430" t="s">
        <v>1988</v>
      </c>
      <c r="F4430" t="s">
        <v>126</v>
      </c>
    </row>
    <row r="4431" spans="1:6" hidden="1">
      <c r="A4431">
        <v>4429</v>
      </c>
      <c r="B4431">
        <v>5037</v>
      </c>
      <c r="C4431" t="s">
        <v>5933</v>
      </c>
      <c r="D4431">
        <v>70</v>
      </c>
      <c r="E4431" t="s">
        <v>1983</v>
      </c>
      <c r="F4431" t="s">
        <v>2000</v>
      </c>
    </row>
    <row r="4432" spans="1:6" hidden="1">
      <c r="A4432">
        <v>4430</v>
      </c>
      <c r="B4432">
        <v>5037</v>
      </c>
      <c r="C4432" t="s">
        <v>5934</v>
      </c>
      <c r="D4432">
        <v>70</v>
      </c>
      <c r="E4432" t="s">
        <v>2001</v>
      </c>
      <c r="F4432" t="s">
        <v>135</v>
      </c>
    </row>
    <row r="4433" spans="1:6" hidden="1">
      <c r="A4433">
        <v>4431</v>
      </c>
      <c r="B4433">
        <v>5037</v>
      </c>
      <c r="C4433" t="s">
        <v>5935</v>
      </c>
      <c r="D4433">
        <v>70</v>
      </c>
      <c r="E4433" t="s">
        <v>1985</v>
      </c>
      <c r="F4433" t="s">
        <v>117</v>
      </c>
    </row>
    <row r="4434" spans="1:6" hidden="1">
      <c r="A4434">
        <v>4432</v>
      </c>
      <c r="B4434">
        <v>5037</v>
      </c>
      <c r="C4434" t="s">
        <v>5936</v>
      </c>
      <c r="D4434">
        <v>70</v>
      </c>
      <c r="E4434" t="s">
        <v>1988</v>
      </c>
      <c r="F4434" t="s">
        <v>97</v>
      </c>
    </row>
    <row r="4435" spans="1:6" hidden="1">
      <c r="A4435">
        <v>4433</v>
      </c>
      <c r="B4435">
        <v>5037</v>
      </c>
      <c r="C4435" t="s">
        <v>5937</v>
      </c>
      <c r="D4435">
        <v>70</v>
      </c>
      <c r="E4435" t="s">
        <v>1993</v>
      </c>
      <c r="F4435" t="s">
        <v>2023</v>
      </c>
    </row>
    <row r="4436" spans="1:6" hidden="1">
      <c r="A4436">
        <v>4434</v>
      </c>
      <c r="B4436">
        <v>5037</v>
      </c>
      <c r="C4436" t="s">
        <v>5938</v>
      </c>
      <c r="D4436">
        <v>70</v>
      </c>
      <c r="E4436" t="s">
        <v>1983</v>
      </c>
      <c r="F4436" t="s">
        <v>106</v>
      </c>
    </row>
    <row r="4437" spans="1:6" hidden="1">
      <c r="A4437">
        <v>4435</v>
      </c>
      <c r="B4437">
        <v>5037</v>
      </c>
      <c r="C4437" t="s">
        <v>5939</v>
      </c>
      <c r="D4437">
        <v>70</v>
      </c>
      <c r="E4437" t="s">
        <v>1979</v>
      </c>
      <c r="F4437" t="s">
        <v>106</v>
      </c>
    </row>
    <row r="4438" spans="1:6" hidden="1">
      <c r="A4438">
        <v>4436</v>
      </c>
      <c r="B4438">
        <v>5037</v>
      </c>
      <c r="C4438" t="s">
        <v>5940</v>
      </c>
      <c r="D4438">
        <v>70</v>
      </c>
      <c r="E4438" t="s">
        <v>1978</v>
      </c>
      <c r="F4438" t="s">
        <v>135</v>
      </c>
    </row>
    <row r="4439" spans="1:6" hidden="1">
      <c r="A4439">
        <v>4437</v>
      </c>
      <c r="B4439">
        <v>5037</v>
      </c>
      <c r="C4439" t="s">
        <v>5941</v>
      </c>
      <c r="D4439">
        <v>70</v>
      </c>
      <c r="E4439" t="s">
        <v>2009</v>
      </c>
      <c r="F4439" t="s">
        <v>135</v>
      </c>
    </row>
    <row r="4440" spans="1:6" hidden="1">
      <c r="A4440">
        <v>4438</v>
      </c>
      <c r="B4440">
        <v>5037</v>
      </c>
      <c r="C4440" t="s">
        <v>5942</v>
      </c>
      <c r="D4440">
        <v>70</v>
      </c>
      <c r="E4440" t="s">
        <v>1993</v>
      </c>
      <c r="F4440" t="s">
        <v>3093</v>
      </c>
    </row>
    <row r="4441" spans="1:6" hidden="1">
      <c r="A4441">
        <v>4439</v>
      </c>
      <c r="B4441">
        <v>5037</v>
      </c>
      <c r="C4441" t="s">
        <v>622</v>
      </c>
      <c r="D4441">
        <v>70</v>
      </c>
      <c r="E4441" t="s">
        <v>1985</v>
      </c>
      <c r="F4441" t="s">
        <v>60</v>
      </c>
    </row>
    <row r="4442" spans="1:6" hidden="1">
      <c r="A4442">
        <v>4440</v>
      </c>
      <c r="B4442">
        <v>5037</v>
      </c>
      <c r="C4442" t="s">
        <v>5943</v>
      </c>
      <c r="D4442">
        <v>70</v>
      </c>
      <c r="E4442" t="s">
        <v>1997</v>
      </c>
      <c r="F4442" t="s">
        <v>2715</v>
      </c>
    </row>
    <row r="4443" spans="1:6" hidden="1">
      <c r="A4443">
        <v>4441</v>
      </c>
      <c r="B4443">
        <v>5037</v>
      </c>
      <c r="C4443" t="s">
        <v>5944</v>
      </c>
      <c r="D4443">
        <v>70</v>
      </c>
      <c r="E4443" t="s">
        <v>1983</v>
      </c>
      <c r="F4443" t="s">
        <v>2715</v>
      </c>
    </row>
    <row r="4444" spans="1:6" hidden="1">
      <c r="A4444">
        <v>4442</v>
      </c>
      <c r="B4444">
        <v>5037</v>
      </c>
      <c r="C4444" t="s">
        <v>5945</v>
      </c>
      <c r="D4444">
        <v>70</v>
      </c>
      <c r="E4444" t="s">
        <v>1983</v>
      </c>
      <c r="F4444" t="s">
        <v>2715</v>
      </c>
    </row>
    <row r="4445" spans="1:6" hidden="1">
      <c r="A4445">
        <v>4443</v>
      </c>
      <c r="B4445">
        <v>5037</v>
      </c>
      <c r="C4445" t="s">
        <v>5946</v>
      </c>
      <c r="D4445">
        <v>70</v>
      </c>
      <c r="E4445" t="s">
        <v>1985</v>
      </c>
      <c r="F4445" t="s">
        <v>2715</v>
      </c>
    </row>
    <row r="4446" spans="1:6" hidden="1">
      <c r="A4446">
        <v>4444</v>
      </c>
      <c r="B4446">
        <v>5037</v>
      </c>
      <c r="C4446" t="s">
        <v>5947</v>
      </c>
      <c r="D4446">
        <v>70</v>
      </c>
      <c r="E4446" t="s">
        <v>1983</v>
      </c>
      <c r="F4446" t="s">
        <v>138</v>
      </c>
    </row>
    <row r="4447" spans="1:6" hidden="1">
      <c r="A4447">
        <v>4445</v>
      </c>
      <c r="B4447">
        <v>5037</v>
      </c>
      <c r="C4447" t="s">
        <v>5948</v>
      </c>
      <c r="D4447">
        <v>70</v>
      </c>
      <c r="E4447" t="s">
        <v>1978</v>
      </c>
      <c r="F4447" t="s">
        <v>133</v>
      </c>
    </row>
    <row r="4448" spans="1:6" hidden="1">
      <c r="A4448">
        <v>4446</v>
      </c>
      <c r="B4448">
        <v>5037</v>
      </c>
      <c r="C4448" t="s">
        <v>1588</v>
      </c>
      <c r="D4448">
        <v>70</v>
      </c>
      <c r="E4448" t="s">
        <v>1979</v>
      </c>
      <c r="F4448" t="s">
        <v>142</v>
      </c>
    </row>
    <row r="4449" spans="1:6" hidden="1">
      <c r="A4449">
        <v>4447</v>
      </c>
      <c r="B4449">
        <v>5037</v>
      </c>
      <c r="C4449" t="s">
        <v>5949</v>
      </c>
      <c r="D4449">
        <v>70</v>
      </c>
      <c r="E4449" t="s">
        <v>1988</v>
      </c>
      <c r="F4449" t="s">
        <v>138</v>
      </c>
    </row>
    <row r="4450" spans="1:6" hidden="1">
      <c r="A4450">
        <v>4448</v>
      </c>
      <c r="B4450">
        <v>5037</v>
      </c>
      <c r="C4450" t="s">
        <v>5950</v>
      </c>
      <c r="D4450">
        <v>70</v>
      </c>
      <c r="E4450" t="s">
        <v>1993</v>
      </c>
      <c r="F4450" t="s">
        <v>117</v>
      </c>
    </row>
    <row r="4451" spans="1:6" hidden="1">
      <c r="A4451">
        <v>4449</v>
      </c>
      <c r="B4451">
        <v>5037</v>
      </c>
      <c r="C4451" t="s">
        <v>5951</v>
      </c>
      <c r="D4451">
        <v>70</v>
      </c>
      <c r="E4451" t="s">
        <v>1978</v>
      </c>
      <c r="F4451" t="s">
        <v>5111</v>
      </c>
    </row>
    <row r="4452" spans="1:6" hidden="1">
      <c r="A4452">
        <v>4450</v>
      </c>
      <c r="B4452">
        <v>5037</v>
      </c>
      <c r="C4452" t="s">
        <v>1570</v>
      </c>
      <c r="D4452">
        <v>70</v>
      </c>
      <c r="E4452" t="s">
        <v>1988</v>
      </c>
      <c r="F4452" t="s">
        <v>140</v>
      </c>
    </row>
    <row r="4453" spans="1:6" hidden="1">
      <c r="A4453">
        <v>4451</v>
      </c>
      <c r="B4453">
        <v>5037</v>
      </c>
      <c r="C4453" t="s">
        <v>852</v>
      </c>
      <c r="D4453">
        <v>70</v>
      </c>
      <c r="E4453" t="s">
        <v>1991</v>
      </c>
      <c r="F4453" t="s">
        <v>77</v>
      </c>
    </row>
    <row r="4454" spans="1:6" hidden="1">
      <c r="A4454">
        <v>4452</v>
      </c>
      <c r="B4454">
        <v>5037</v>
      </c>
      <c r="C4454" t="s">
        <v>5952</v>
      </c>
      <c r="D4454">
        <v>70</v>
      </c>
      <c r="E4454" t="s">
        <v>1991</v>
      </c>
      <c r="F4454" t="s">
        <v>97</v>
      </c>
    </row>
    <row r="4455" spans="1:6" hidden="1">
      <c r="A4455">
        <v>4453</v>
      </c>
      <c r="B4455">
        <v>5037</v>
      </c>
      <c r="C4455" t="s">
        <v>5953</v>
      </c>
      <c r="D4455">
        <v>70</v>
      </c>
      <c r="E4455" t="s">
        <v>1983</v>
      </c>
      <c r="F4455" t="s">
        <v>5954</v>
      </c>
    </row>
    <row r="4456" spans="1:6" hidden="1">
      <c r="A4456">
        <v>4454</v>
      </c>
      <c r="B4456">
        <v>5037</v>
      </c>
      <c r="C4456" t="s">
        <v>5955</v>
      </c>
      <c r="D4456">
        <v>70</v>
      </c>
      <c r="E4456" t="s">
        <v>1985</v>
      </c>
      <c r="F4456" t="s">
        <v>117</v>
      </c>
    </row>
    <row r="4457" spans="1:6" hidden="1">
      <c r="A4457">
        <v>4455</v>
      </c>
      <c r="B4457">
        <v>5037</v>
      </c>
      <c r="C4457" t="s">
        <v>5956</v>
      </c>
      <c r="D4457">
        <v>70</v>
      </c>
      <c r="E4457" t="s">
        <v>1988</v>
      </c>
      <c r="F4457" t="s">
        <v>106</v>
      </c>
    </row>
    <row r="4458" spans="1:6" hidden="1">
      <c r="A4458">
        <v>4456</v>
      </c>
      <c r="B4458">
        <v>5037</v>
      </c>
      <c r="C4458" t="s">
        <v>5957</v>
      </c>
      <c r="D4458">
        <v>70</v>
      </c>
      <c r="E4458" t="s">
        <v>1983</v>
      </c>
      <c r="F4458" t="s">
        <v>2500</v>
      </c>
    </row>
    <row r="4459" spans="1:6" hidden="1">
      <c r="A4459">
        <v>4457</v>
      </c>
      <c r="B4459">
        <v>5037</v>
      </c>
      <c r="C4459" t="s">
        <v>5958</v>
      </c>
      <c r="D4459">
        <v>70</v>
      </c>
      <c r="E4459" t="s">
        <v>1985</v>
      </c>
      <c r="F4459" t="s">
        <v>104</v>
      </c>
    </row>
    <row r="4460" spans="1:6" hidden="1">
      <c r="A4460">
        <v>4458</v>
      </c>
      <c r="B4460">
        <v>5037</v>
      </c>
      <c r="C4460" t="s">
        <v>5959</v>
      </c>
      <c r="D4460">
        <v>70</v>
      </c>
      <c r="E4460" t="s">
        <v>1988</v>
      </c>
      <c r="F4460" t="s">
        <v>106</v>
      </c>
    </row>
    <row r="4461" spans="1:6" hidden="1">
      <c r="A4461">
        <v>4459</v>
      </c>
      <c r="B4461">
        <v>5037</v>
      </c>
      <c r="C4461" t="s">
        <v>854</v>
      </c>
      <c r="D4461">
        <v>70</v>
      </c>
      <c r="E4461" t="s">
        <v>1997</v>
      </c>
      <c r="F4461" t="s">
        <v>77</v>
      </c>
    </row>
    <row r="4462" spans="1:6" hidden="1">
      <c r="A4462">
        <v>4460</v>
      </c>
      <c r="B4462">
        <v>5037</v>
      </c>
      <c r="C4462" t="s">
        <v>5960</v>
      </c>
      <c r="D4462">
        <v>70</v>
      </c>
      <c r="E4462" t="s">
        <v>1983</v>
      </c>
      <c r="F4462" t="s">
        <v>97</v>
      </c>
    </row>
    <row r="4463" spans="1:6" hidden="1">
      <c r="A4463">
        <v>4461</v>
      </c>
      <c r="B4463">
        <v>5037</v>
      </c>
      <c r="C4463" t="s">
        <v>5961</v>
      </c>
      <c r="D4463">
        <v>70</v>
      </c>
      <c r="E4463" t="s">
        <v>1982</v>
      </c>
      <c r="F4463" t="s">
        <v>117</v>
      </c>
    </row>
    <row r="4464" spans="1:6" hidden="1">
      <c r="A4464">
        <v>4462</v>
      </c>
      <c r="B4464">
        <v>5037</v>
      </c>
      <c r="C4464" t="s">
        <v>5962</v>
      </c>
      <c r="D4464">
        <v>70</v>
      </c>
      <c r="E4464" t="s">
        <v>1983</v>
      </c>
      <c r="F4464" t="s">
        <v>2314</v>
      </c>
    </row>
    <row r="4465" spans="1:6" hidden="1">
      <c r="A4465">
        <v>4463</v>
      </c>
      <c r="B4465">
        <v>5037</v>
      </c>
      <c r="C4465" t="s">
        <v>5963</v>
      </c>
      <c r="D4465">
        <v>70</v>
      </c>
      <c r="E4465" t="s">
        <v>1997</v>
      </c>
      <c r="F4465" t="s">
        <v>82</v>
      </c>
    </row>
    <row r="4466" spans="1:6" hidden="1">
      <c r="A4466">
        <v>4464</v>
      </c>
      <c r="B4466">
        <v>5037</v>
      </c>
      <c r="C4466" t="s">
        <v>5964</v>
      </c>
      <c r="D4466">
        <v>70</v>
      </c>
      <c r="E4466" t="s">
        <v>1983</v>
      </c>
      <c r="F4466" t="s">
        <v>115</v>
      </c>
    </row>
    <row r="4467" spans="1:6">
      <c r="A4467">
        <v>4465</v>
      </c>
      <c r="B4467">
        <v>5037</v>
      </c>
      <c r="C4467" t="s">
        <v>5965</v>
      </c>
      <c r="D4467">
        <v>70</v>
      </c>
      <c r="E4467" t="s">
        <v>1985</v>
      </c>
      <c r="F4467" t="s">
        <v>2326</v>
      </c>
    </row>
    <row r="4468" spans="1:6" hidden="1">
      <c r="A4468">
        <v>4466</v>
      </c>
      <c r="B4468">
        <v>5037</v>
      </c>
      <c r="C4468" t="s">
        <v>5966</v>
      </c>
      <c r="D4468">
        <v>70</v>
      </c>
      <c r="E4468" t="s">
        <v>1982</v>
      </c>
      <c r="F4468" t="s">
        <v>2715</v>
      </c>
    </row>
    <row r="4469" spans="1:6" hidden="1">
      <c r="A4469">
        <v>4467</v>
      </c>
      <c r="B4469">
        <v>5037</v>
      </c>
      <c r="C4469" t="s">
        <v>5967</v>
      </c>
      <c r="D4469">
        <v>70</v>
      </c>
      <c r="E4469" t="s">
        <v>1978</v>
      </c>
      <c r="F4469" t="s">
        <v>2000</v>
      </c>
    </row>
    <row r="4470" spans="1:6" hidden="1">
      <c r="A4470">
        <v>4468</v>
      </c>
      <c r="B4470">
        <v>5037</v>
      </c>
      <c r="C4470" t="s">
        <v>5968</v>
      </c>
      <c r="D4470">
        <v>70</v>
      </c>
      <c r="E4470" t="s">
        <v>1982</v>
      </c>
      <c r="F4470" t="s">
        <v>106</v>
      </c>
    </row>
    <row r="4471" spans="1:6" hidden="1">
      <c r="A4471">
        <v>4469</v>
      </c>
      <c r="B4471">
        <v>5037</v>
      </c>
      <c r="C4471" t="s">
        <v>5969</v>
      </c>
      <c r="D4471">
        <v>70</v>
      </c>
      <c r="E4471" t="s">
        <v>1983</v>
      </c>
      <c r="F4471" t="s">
        <v>135</v>
      </c>
    </row>
    <row r="4472" spans="1:6" hidden="1">
      <c r="A4472">
        <v>10983</v>
      </c>
      <c r="B4472">
        <v>12239</v>
      </c>
      <c r="C4472" t="s">
        <v>5970</v>
      </c>
      <c r="D4472">
        <v>63</v>
      </c>
      <c r="E4472" t="s">
        <v>2001</v>
      </c>
      <c r="F4472" t="s">
        <v>51</v>
      </c>
    </row>
    <row r="4473" spans="1:6" hidden="1">
      <c r="A4473">
        <v>4471</v>
      </c>
      <c r="B4473">
        <v>5037</v>
      </c>
      <c r="C4473" t="s">
        <v>5971</v>
      </c>
      <c r="D4473">
        <v>70</v>
      </c>
      <c r="E4473" t="s">
        <v>1988</v>
      </c>
      <c r="F4473" t="s">
        <v>53</v>
      </c>
    </row>
    <row r="4474" spans="1:6" hidden="1">
      <c r="A4474">
        <v>4472</v>
      </c>
      <c r="B4474">
        <v>5037</v>
      </c>
      <c r="C4474" t="s">
        <v>5972</v>
      </c>
      <c r="D4474">
        <v>70</v>
      </c>
      <c r="E4474" t="s">
        <v>1983</v>
      </c>
      <c r="F4474" t="s">
        <v>64</v>
      </c>
    </row>
    <row r="4475" spans="1:6" hidden="1">
      <c r="A4475">
        <v>4473</v>
      </c>
      <c r="B4475">
        <v>5037</v>
      </c>
      <c r="C4475" t="s">
        <v>5973</v>
      </c>
      <c r="D4475">
        <v>70</v>
      </c>
      <c r="E4475" t="s">
        <v>1982</v>
      </c>
      <c r="F4475" t="s">
        <v>133</v>
      </c>
    </row>
    <row r="4476" spans="1:6" hidden="1">
      <c r="A4476">
        <v>4474</v>
      </c>
      <c r="B4476">
        <v>5037</v>
      </c>
      <c r="C4476" t="s">
        <v>5974</v>
      </c>
      <c r="D4476">
        <v>70</v>
      </c>
      <c r="E4476" t="s">
        <v>1978</v>
      </c>
      <c r="F4476" t="s">
        <v>2000</v>
      </c>
    </row>
    <row r="4477" spans="1:6" hidden="1">
      <c r="A4477">
        <v>4475</v>
      </c>
      <c r="B4477">
        <v>5037</v>
      </c>
      <c r="C4477" t="s">
        <v>1486</v>
      </c>
      <c r="D4477">
        <v>70</v>
      </c>
      <c r="E4477" t="s">
        <v>1983</v>
      </c>
      <c r="F4477" t="s">
        <v>133</v>
      </c>
    </row>
    <row r="4478" spans="1:6" hidden="1">
      <c r="A4478">
        <v>4476</v>
      </c>
      <c r="B4478">
        <v>5037</v>
      </c>
      <c r="C4478" t="s">
        <v>5975</v>
      </c>
      <c r="D4478">
        <v>70</v>
      </c>
      <c r="E4478" t="s">
        <v>1978</v>
      </c>
      <c r="F4478" t="s">
        <v>133</v>
      </c>
    </row>
    <row r="4479" spans="1:6" hidden="1">
      <c r="A4479">
        <v>4477</v>
      </c>
      <c r="B4479">
        <v>5037</v>
      </c>
      <c r="C4479" t="s">
        <v>5976</v>
      </c>
      <c r="D4479">
        <v>70</v>
      </c>
      <c r="E4479" t="s">
        <v>1983</v>
      </c>
      <c r="F4479" t="s">
        <v>104</v>
      </c>
    </row>
    <row r="4480" spans="1:6" hidden="1">
      <c r="A4480">
        <v>4478</v>
      </c>
      <c r="B4480">
        <v>5037</v>
      </c>
      <c r="C4480" t="s">
        <v>5977</v>
      </c>
      <c r="D4480">
        <v>70</v>
      </c>
      <c r="E4480" t="s">
        <v>1982</v>
      </c>
      <c r="F4480" t="s">
        <v>138</v>
      </c>
    </row>
    <row r="4481" spans="1:6" hidden="1">
      <c r="A4481">
        <v>4479</v>
      </c>
      <c r="B4481">
        <v>5037</v>
      </c>
      <c r="C4481" t="s">
        <v>5978</v>
      </c>
      <c r="D4481">
        <v>70</v>
      </c>
      <c r="E4481" t="s">
        <v>1978</v>
      </c>
      <c r="F4481" t="s">
        <v>2000</v>
      </c>
    </row>
    <row r="4482" spans="1:6" hidden="1">
      <c r="A4482">
        <v>4480</v>
      </c>
      <c r="B4482">
        <v>5037</v>
      </c>
      <c r="C4482" t="s">
        <v>5979</v>
      </c>
      <c r="D4482">
        <v>70</v>
      </c>
      <c r="E4482" t="s">
        <v>1983</v>
      </c>
      <c r="F4482" t="s">
        <v>140</v>
      </c>
    </row>
    <row r="4483" spans="1:6" hidden="1">
      <c r="A4483">
        <v>4481</v>
      </c>
      <c r="B4483">
        <v>5037</v>
      </c>
      <c r="C4483" t="s">
        <v>5980</v>
      </c>
      <c r="D4483">
        <v>70</v>
      </c>
      <c r="E4483" t="s">
        <v>1988</v>
      </c>
      <c r="F4483" t="s">
        <v>135</v>
      </c>
    </row>
    <row r="4484" spans="1:6" hidden="1">
      <c r="A4484">
        <v>4482</v>
      </c>
      <c r="B4484">
        <v>5037</v>
      </c>
      <c r="C4484" t="s">
        <v>5981</v>
      </c>
      <c r="D4484">
        <v>70</v>
      </c>
      <c r="E4484" t="s">
        <v>1982</v>
      </c>
      <c r="F4484" t="s">
        <v>117</v>
      </c>
    </row>
    <row r="4485" spans="1:6" hidden="1">
      <c r="A4485">
        <v>4483</v>
      </c>
      <c r="B4485">
        <v>5037</v>
      </c>
      <c r="C4485" t="s">
        <v>5982</v>
      </c>
      <c r="D4485">
        <v>70</v>
      </c>
      <c r="E4485" t="s">
        <v>1982</v>
      </c>
      <c r="F4485" t="s">
        <v>4292</v>
      </c>
    </row>
    <row r="4486" spans="1:6" hidden="1">
      <c r="A4486">
        <v>4484</v>
      </c>
      <c r="B4486">
        <v>5037</v>
      </c>
      <c r="C4486" t="s">
        <v>5983</v>
      </c>
      <c r="D4486">
        <v>70</v>
      </c>
      <c r="E4486" t="s">
        <v>1993</v>
      </c>
      <c r="F4486" t="s">
        <v>2113</v>
      </c>
    </row>
    <row r="4487" spans="1:6" hidden="1">
      <c r="A4487">
        <v>4485</v>
      </c>
      <c r="B4487">
        <v>5037</v>
      </c>
      <c r="C4487" t="s">
        <v>5984</v>
      </c>
      <c r="D4487">
        <v>70</v>
      </c>
      <c r="E4487" t="s">
        <v>1988</v>
      </c>
      <c r="F4487" t="s">
        <v>126</v>
      </c>
    </row>
    <row r="4488" spans="1:6" hidden="1">
      <c r="A4488">
        <v>4486</v>
      </c>
      <c r="B4488">
        <v>5037</v>
      </c>
      <c r="C4488" t="s">
        <v>5985</v>
      </c>
      <c r="D4488">
        <v>70</v>
      </c>
      <c r="E4488" t="s">
        <v>1983</v>
      </c>
      <c r="F4488" t="s">
        <v>2017</v>
      </c>
    </row>
    <row r="4489" spans="1:6" hidden="1">
      <c r="A4489">
        <v>4487</v>
      </c>
      <c r="B4489">
        <v>5037</v>
      </c>
      <c r="C4489" t="s">
        <v>5986</v>
      </c>
      <c r="D4489">
        <v>70</v>
      </c>
      <c r="E4489" t="s">
        <v>1983</v>
      </c>
      <c r="F4489" t="s">
        <v>110</v>
      </c>
    </row>
    <row r="4490" spans="1:6" hidden="1">
      <c r="A4490">
        <v>4488</v>
      </c>
      <c r="B4490">
        <v>5037</v>
      </c>
      <c r="C4490" t="s">
        <v>5987</v>
      </c>
      <c r="D4490">
        <v>70</v>
      </c>
      <c r="E4490" t="s">
        <v>1983</v>
      </c>
      <c r="F4490" t="s">
        <v>2314</v>
      </c>
    </row>
    <row r="4491" spans="1:6" hidden="1">
      <c r="A4491">
        <v>4489</v>
      </c>
      <c r="B4491">
        <v>5037</v>
      </c>
      <c r="C4491" t="s">
        <v>5988</v>
      </c>
      <c r="D4491">
        <v>70</v>
      </c>
      <c r="E4491" t="s">
        <v>1997</v>
      </c>
      <c r="F4491" t="s">
        <v>2261</v>
      </c>
    </row>
    <row r="4492" spans="1:6" hidden="1">
      <c r="A4492">
        <v>4490</v>
      </c>
      <c r="B4492">
        <v>5037</v>
      </c>
      <c r="C4492" t="s">
        <v>5989</v>
      </c>
      <c r="D4492">
        <v>70</v>
      </c>
      <c r="E4492" t="s">
        <v>1983</v>
      </c>
      <c r="F4492" t="s">
        <v>2120</v>
      </c>
    </row>
    <row r="4493" spans="1:6" hidden="1">
      <c r="A4493">
        <v>4491</v>
      </c>
      <c r="B4493">
        <v>5037</v>
      </c>
      <c r="C4493" t="s">
        <v>5990</v>
      </c>
      <c r="D4493">
        <v>70</v>
      </c>
      <c r="E4493" t="s">
        <v>1983</v>
      </c>
      <c r="F4493" t="s">
        <v>2792</v>
      </c>
    </row>
    <row r="4494" spans="1:6" hidden="1">
      <c r="A4494">
        <v>4492</v>
      </c>
      <c r="B4494">
        <v>5037</v>
      </c>
      <c r="C4494" t="s">
        <v>5991</v>
      </c>
      <c r="D4494">
        <v>70</v>
      </c>
      <c r="E4494" t="s">
        <v>1988</v>
      </c>
      <c r="F4494" t="s">
        <v>117</v>
      </c>
    </row>
    <row r="4495" spans="1:6" hidden="1">
      <c r="A4495">
        <v>4493</v>
      </c>
      <c r="B4495">
        <v>5037</v>
      </c>
      <c r="C4495" t="s">
        <v>5992</v>
      </c>
      <c r="D4495">
        <v>70</v>
      </c>
      <c r="E4495" t="s">
        <v>1988</v>
      </c>
      <c r="F4495" t="s">
        <v>126</v>
      </c>
    </row>
    <row r="4496" spans="1:6" hidden="1">
      <c r="A4496">
        <v>4494</v>
      </c>
      <c r="B4496">
        <v>5037</v>
      </c>
      <c r="C4496" t="s">
        <v>5993</v>
      </c>
      <c r="D4496">
        <v>70</v>
      </c>
      <c r="E4496" t="s">
        <v>1983</v>
      </c>
      <c r="F4496" t="s">
        <v>135</v>
      </c>
    </row>
    <row r="4497" spans="1:6" hidden="1">
      <c r="A4497">
        <v>4495</v>
      </c>
      <c r="B4497">
        <v>5037</v>
      </c>
      <c r="C4497" t="s">
        <v>5994</v>
      </c>
      <c r="D4497">
        <v>70</v>
      </c>
      <c r="E4497" t="s">
        <v>1993</v>
      </c>
      <c r="F4497" t="s">
        <v>135</v>
      </c>
    </row>
    <row r="4498" spans="1:6" hidden="1">
      <c r="A4498">
        <v>4496</v>
      </c>
      <c r="B4498">
        <v>5037</v>
      </c>
      <c r="C4498" t="s">
        <v>5995</v>
      </c>
      <c r="D4498">
        <v>70</v>
      </c>
      <c r="E4498" t="s">
        <v>1978</v>
      </c>
      <c r="F4498" t="s">
        <v>70</v>
      </c>
    </row>
    <row r="4499" spans="1:6" hidden="1">
      <c r="A4499">
        <v>4497</v>
      </c>
      <c r="B4499">
        <v>5037</v>
      </c>
      <c r="C4499" t="s">
        <v>5996</v>
      </c>
      <c r="D4499">
        <v>70</v>
      </c>
      <c r="E4499" t="s">
        <v>1978</v>
      </c>
      <c r="F4499" t="s">
        <v>115</v>
      </c>
    </row>
    <row r="4500" spans="1:6" hidden="1">
      <c r="A4500">
        <v>4498</v>
      </c>
      <c r="B4500">
        <v>5037</v>
      </c>
      <c r="C4500" t="s">
        <v>5997</v>
      </c>
      <c r="D4500">
        <v>70</v>
      </c>
      <c r="E4500" t="s">
        <v>1993</v>
      </c>
      <c r="F4500" t="s">
        <v>133</v>
      </c>
    </row>
    <row r="4501" spans="1:6" hidden="1">
      <c r="A4501">
        <v>4499</v>
      </c>
      <c r="B4501">
        <v>5037</v>
      </c>
      <c r="C4501" t="s">
        <v>5998</v>
      </c>
      <c r="D4501">
        <v>70</v>
      </c>
      <c r="E4501" t="s">
        <v>1983</v>
      </c>
      <c r="F4501" t="s">
        <v>2314</v>
      </c>
    </row>
    <row r="4502" spans="1:6" hidden="1">
      <c r="A4502">
        <v>4500</v>
      </c>
      <c r="B4502">
        <v>5037</v>
      </c>
      <c r="C4502" t="s">
        <v>5999</v>
      </c>
      <c r="D4502">
        <v>70</v>
      </c>
      <c r="E4502" t="s">
        <v>1978</v>
      </c>
      <c r="F4502" t="s">
        <v>97</v>
      </c>
    </row>
    <row r="4503" spans="1:6" hidden="1">
      <c r="A4503">
        <v>4501</v>
      </c>
      <c r="B4503">
        <v>5037</v>
      </c>
      <c r="C4503" t="s">
        <v>6000</v>
      </c>
      <c r="D4503">
        <v>70</v>
      </c>
      <c r="E4503" t="s">
        <v>1987</v>
      </c>
      <c r="F4503" t="s">
        <v>2792</v>
      </c>
    </row>
    <row r="4504" spans="1:6" hidden="1">
      <c r="A4504">
        <v>4502</v>
      </c>
      <c r="B4504">
        <v>5037</v>
      </c>
      <c r="C4504" t="s">
        <v>6001</v>
      </c>
      <c r="D4504">
        <v>70</v>
      </c>
      <c r="E4504" t="s">
        <v>1979</v>
      </c>
      <c r="F4504" t="s">
        <v>2792</v>
      </c>
    </row>
    <row r="4505" spans="1:6" hidden="1">
      <c r="A4505">
        <v>4503</v>
      </c>
      <c r="B4505">
        <v>5037</v>
      </c>
      <c r="C4505" t="s">
        <v>6002</v>
      </c>
      <c r="D4505">
        <v>70</v>
      </c>
      <c r="E4505" t="s">
        <v>1982</v>
      </c>
      <c r="F4505" t="s">
        <v>115</v>
      </c>
    </row>
    <row r="4506" spans="1:6" hidden="1">
      <c r="A4506">
        <v>4504</v>
      </c>
      <c r="B4506">
        <v>5037</v>
      </c>
      <c r="C4506" t="s">
        <v>6003</v>
      </c>
      <c r="D4506">
        <v>70</v>
      </c>
      <c r="E4506" t="s">
        <v>1983</v>
      </c>
      <c r="F4506" t="s">
        <v>126</v>
      </c>
    </row>
    <row r="4507" spans="1:6" hidden="1">
      <c r="A4507">
        <v>4505</v>
      </c>
      <c r="B4507">
        <v>5037</v>
      </c>
      <c r="C4507" t="s">
        <v>6004</v>
      </c>
      <c r="D4507">
        <v>70</v>
      </c>
      <c r="E4507" t="s">
        <v>1978</v>
      </c>
      <c r="F4507" t="s">
        <v>84</v>
      </c>
    </row>
    <row r="4508" spans="1:6" hidden="1">
      <c r="A4508">
        <v>4506</v>
      </c>
      <c r="B4508">
        <v>5037</v>
      </c>
      <c r="C4508" t="s">
        <v>6005</v>
      </c>
      <c r="D4508">
        <v>70</v>
      </c>
      <c r="E4508" t="s">
        <v>2001</v>
      </c>
      <c r="F4508" t="s">
        <v>2715</v>
      </c>
    </row>
    <row r="4509" spans="1:6" hidden="1">
      <c r="A4509">
        <v>4507</v>
      </c>
      <c r="B4509">
        <v>5037</v>
      </c>
      <c r="C4509" t="s">
        <v>709</v>
      </c>
      <c r="D4509">
        <v>70</v>
      </c>
      <c r="E4509" t="s">
        <v>1982</v>
      </c>
      <c r="F4509" t="s">
        <v>66</v>
      </c>
    </row>
    <row r="4510" spans="1:6" hidden="1">
      <c r="A4510">
        <v>4508</v>
      </c>
      <c r="B4510">
        <v>5037</v>
      </c>
      <c r="C4510" t="s">
        <v>6006</v>
      </c>
      <c r="D4510">
        <v>70</v>
      </c>
      <c r="E4510" t="s">
        <v>1983</v>
      </c>
      <c r="F4510" t="s">
        <v>135</v>
      </c>
    </row>
    <row r="4511" spans="1:6" hidden="1">
      <c r="A4511">
        <v>4509</v>
      </c>
      <c r="B4511">
        <v>5037</v>
      </c>
      <c r="C4511" t="s">
        <v>6007</v>
      </c>
      <c r="D4511">
        <v>70</v>
      </c>
      <c r="E4511" t="s">
        <v>1983</v>
      </c>
      <c r="F4511" t="s">
        <v>2011</v>
      </c>
    </row>
    <row r="4512" spans="1:6" hidden="1">
      <c r="A4512">
        <v>4510</v>
      </c>
      <c r="B4512">
        <v>5037</v>
      </c>
      <c r="C4512" t="s">
        <v>682</v>
      </c>
      <c r="D4512">
        <v>70</v>
      </c>
      <c r="E4512" t="s">
        <v>1982</v>
      </c>
      <c r="F4512" t="s">
        <v>64</v>
      </c>
    </row>
    <row r="4513" spans="1:6" hidden="1">
      <c r="A4513">
        <v>4511</v>
      </c>
      <c r="B4513">
        <v>5037</v>
      </c>
      <c r="C4513" t="s">
        <v>6008</v>
      </c>
      <c r="D4513">
        <v>70</v>
      </c>
      <c r="E4513" t="s">
        <v>1985</v>
      </c>
      <c r="F4513" t="s">
        <v>53</v>
      </c>
    </row>
    <row r="4514" spans="1:6" hidden="1">
      <c r="A4514">
        <v>4512</v>
      </c>
      <c r="B4514">
        <v>5037</v>
      </c>
      <c r="C4514" t="s">
        <v>6009</v>
      </c>
      <c r="D4514">
        <v>70</v>
      </c>
      <c r="E4514" t="s">
        <v>1978</v>
      </c>
      <c r="F4514" t="s">
        <v>115</v>
      </c>
    </row>
    <row r="4515" spans="1:6" hidden="1">
      <c r="A4515">
        <v>4513</v>
      </c>
      <c r="B4515">
        <v>5037</v>
      </c>
      <c r="C4515" t="s">
        <v>6010</v>
      </c>
      <c r="D4515">
        <v>70</v>
      </c>
      <c r="E4515" t="s">
        <v>1978</v>
      </c>
      <c r="F4515" t="s">
        <v>82</v>
      </c>
    </row>
    <row r="4516" spans="1:6" hidden="1">
      <c r="A4516">
        <v>4514</v>
      </c>
      <c r="B4516">
        <v>5037</v>
      </c>
      <c r="C4516" t="s">
        <v>6011</v>
      </c>
      <c r="D4516">
        <v>70</v>
      </c>
      <c r="E4516" t="s">
        <v>1978</v>
      </c>
      <c r="F4516" t="s">
        <v>2222</v>
      </c>
    </row>
    <row r="4517" spans="1:6" hidden="1">
      <c r="A4517">
        <v>4515</v>
      </c>
      <c r="B4517">
        <v>5037</v>
      </c>
      <c r="C4517" t="s">
        <v>6012</v>
      </c>
      <c r="D4517">
        <v>70</v>
      </c>
      <c r="E4517" t="s">
        <v>1982</v>
      </c>
      <c r="F4517" t="s">
        <v>117</v>
      </c>
    </row>
    <row r="4518" spans="1:6" hidden="1">
      <c r="A4518">
        <v>4516</v>
      </c>
      <c r="B4518">
        <v>5037</v>
      </c>
      <c r="C4518" t="s">
        <v>6013</v>
      </c>
      <c r="D4518">
        <v>70</v>
      </c>
      <c r="E4518" t="s">
        <v>1978</v>
      </c>
      <c r="F4518" t="s">
        <v>117</v>
      </c>
    </row>
    <row r="4519" spans="1:6" hidden="1">
      <c r="A4519">
        <v>4517</v>
      </c>
      <c r="B4519">
        <v>5037</v>
      </c>
      <c r="C4519" t="s">
        <v>6014</v>
      </c>
      <c r="D4519">
        <v>70</v>
      </c>
      <c r="E4519" t="s">
        <v>1982</v>
      </c>
      <c r="F4519" t="s">
        <v>117</v>
      </c>
    </row>
    <row r="4520" spans="1:6" hidden="1">
      <c r="A4520">
        <v>4518</v>
      </c>
      <c r="B4520">
        <v>5037</v>
      </c>
      <c r="C4520" t="s">
        <v>6015</v>
      </c>
      <c r="D4520">
        <v>70</v>
      </c>
      <c r="E4520" t="s">
        <v>1983</v>
      </c>
      <c r="F4520" t="s">
        <v>133</v>
      </c>
    </row>
    <row r="4521" spans="1:6" hidden="1">
      <c r="A4521">
        <v>4519</v>
      </c>
      <c r="B4521">
        <v>5037</v>
      </c>
      <c r="C4521" t="s">
        <v>6016</v>
      </c>
      <c r="D4521">
        <v>70</v>
      </c>
      <c r="E4521" t="s">
        <v>1988</v>
      </c>
      <c r="F4521" t="s">
        <v>135</v>
      </c>
    </row>
    <row r="4522" spans="1:6" hidden="1">
      <c r="A4522">
        <v>4520</v>
      </c>
      <c r="B4522">
        <v>5037</v>
      </c>
      <c r="C4522" t="s">
        <v>6017</v>
      </c>
      <c r="D4522">
        <v>70</v>
      </c>
      <c r="E4522" t="s">
        <v>1978</v>
      </c>
      <c r="F4522" t="s">
        <v>2237</v>
      </c>
    </row>
    <row r="4523" spans="1:6" hidden="1">
      <c r="A4523">
        <v>4521</v>
      </c>
      <c r="B4523">
        <v>5037</v>
      </c>
      <c r="C4523" t="s">
        <v>6018</v>
      </c>
      <c r="D4523">
        <v>70</v>
      </c>
      <c r="E4523" t="s">
        <v>1993</v>
      </c>
      <c r="F4523" t="s">
        <v>106</v>
      </c>
    </row>
    <row r="4524" spans="1:6" hidden="1">
      <c r="A4524">
        <v>4522</v>
      </c>
      <c r="B4524">
        <v>5037</v>
      </c>
      <c r="C4524" t="s">
        <v>6019</v>
      </c>
      <c r="D4524">
        <v>70</v>
      </c>
      <c r="E4524" t="s">
        <v>2001</v>
      </c>
      <c r="F4524" t="s">
        <v>2011</v>
      </c>
    </row>
    <row r="4525" spans="1:6" hidden="1">
      <c r="A4525">
        <v>4523</v>
      </c>
      <c r="B4525">
        <v>5037</v>
      </c>
      <c r="C4525" t="s">
        <v>6020</v>
      </c>
      <c r="D4525">
        <v>70</v>
      </c>
      <c r="E4525" t="s">
        <v>1983</v>
      </c>
      <c r="F4525" t="s">
        <v>2045</v>
      </c>
    </row>
    <row r="4526" spans="1:6" hidden="1">
      <c r="A4526">
        <v>4524</v>
      </c>
      <c r="B4526">
        <v>5037</v>
      </c>
      <c r="C4526" t="s">
        <v>6021</v>
      </c>
      <c r="D4526">
        <v>70</v>
      </c>
      <c r="E4526" t="s">
        <v>1985</v>
      </c>
      <c r="F4526" t="s">
        <v>97</v>
      </c>
    </row>
    <row r="4527" spans="1:6" hidden="1">
      <c r="A4527">
        <v>4525</v>
      </c>
      <c r="B4527">
        <v>5037</v>
      </c>
      <c r="C4527" t="s">
        <v>6022</v>
      </c>
      <c r="D4527">
        <v>70</v>
      </c>
      <c r="E4527" t="s">
        <v>1987</v>
      </c>
      <c r="F4527" t="s">
        <v>2141</v>
      </c>
    </row>
    <row r="4528" spans="1:6" hidden="1">
      <c r="A4528">
        <v>4526</v>
      </c>
      <c r="B4528">
        <v>5037</v>
      </c>
      <c r="C4528" t="s">
        <v>6023</v>
      </c>
      <c r="D4528">
        <v>70</v>
      </c>
      <c r="E4528" t="s">
        <v>1983</v>
      </c>
      <c r="F4528" t="s">
        <v>2291</v>
      </c>
    </row>
    <row r="4529" spans="1:6" hidden="1">
      <c r="A4529">
        <v>4527</v>
      </c>
      <c r="B4529">
        <v>5037</v>
      </c>
      <c r="C4529" t="s">
        <v>1539</v>
      </c>
      <c r="D4529">
        <v>70</v>
      </c>
      <c r="E4529" t="s">
        <v>1979</v>
      </c>
      <c r="F4529" t="s">
        <v>138</v>
      </c>
    </row>
    <row r="4530" spans="1:6" hidden="1">
      <c r="A4530">
        <v>4528</v>
      </c>
      <c r="B4530">
        <v>5037</v>
      </c>
      <c r="C4530" t="s">
        <v>6024</v>
      </c>
      <c r="D4530">
        <v>70</v>
      </c>
      <c r="E4530" t="s">
        <v>1983</v>
      </c>
      <c r="F4530" t="s">
        <v>2029</v>
      </c>
    </row>
    <row r="4531" spans="1:6" hidden="1">
      <c r="A4531">
        <v>4529</v>
      </c>
      <c r="B4531">
        <v>5037</v>
      </c>
      <c r="C4531" t="s">
        <v>6025</v>
      </c>
      <c r="D4531">
        <v>70</v>
      </c>
      <c r="E4531" t="s">
        <v>1982</v>
      </c>
      <c r="F4531" t="s">
        <v>2029</v>
      </c>
    </row>
    <row r="4532" spans="1:6" hidden="1">
      <c r="A4532">
        <v>4530</v>
      </c>
      <c r="B4532">
        <v>5037</v>
      </c>
      <c r="C4532" t="s">
        <v>1052</v>
      </c>
      <c r="D4532">
        <v>70</v>
      </c>
      <c r="E4532" t="s">
        <v>1979</v>
      </c>
      <c r="F4532" t="s">
        <v>95</v>
      </c>
    </row>
    <row r="4533" spans="1:6" hidden="1">
      <c r="A4533">
        <v>4531</v>
      </c>
      <c r="B4533">
        <v>5037</v>
      </c>
      <c r="C4533" t="s">
        <v>6026</v>
      </c>
      <c r="D4533">
        <v>70</v>
      </c>
      <c r="E4533" t="s">
        <v>1978</v>
      </c>
      <c r="F4533" t="s">
        <v>2000</v>
      </c>
    </row>
    <row r="4534" spans="1:6" hidden="1">
      <c r="A4534">
        <v>4532</v>
      </c>
      <c r="B4534">
        <v>5037</v>
      </c>
      <c r="C4534" t="s">
        <v>6027</v>
      </c>
      <c r="D4534">
        <v>70</v>
      </c>
      <c r="E4534" t="s">
        <v>1979</v>
      </c>
      <c r="F4534" t="s">
        <v>3093</v>
      </c>
    </row>
    <row r="4535" spans="1:6" hidden="1">
      <c r="A4535">
        <v>4533</v>
      </c>
      <c r="B4535">
        <v>5037</v>
      </c>
      <c r="C4535" t="s">
        <v>6028</v>
      </c>
      <c r="D4535">
        <v>70</v>
      </c>
      <c r="E4535" t="s">
        <v>1982</v>
      </c>
      <c r="F4535" t="s">
        <v>135</v>
      </c>
    </row>
    <row r="4536" spans="1:6" hidden="1">
      <c r="A4536">
        <v>4534</v>
      </c>
      <c r="B4536">
        <v>5037</v>
      </c>
      <c r="C4536" t="s">
        <v>6029</v>
      </c>
      <c r="D4536">
        <v>70</v>
      </c>
      <c r="E4536" t="s">
        <v>1978</v>
      </c>
      <c r="F4536" t="s">
        <v>53</v>
      </c>
    </row>
    <row r="4537" spans="1:6" hidden="1">
      <c r="A4537">
        <v>4535</v>
      </c>
      <c r="B4537">
        <v>5037</v>
      </c>
      <c r="C4537" t="s">
        <v>6030</v>
      </c>
      <c r="D4537">
        <v>70</v>
      </c>
      <c r="E4537" t="s">
        <v>2001</v>
      </c>
      <c r="F4537" t="s">
        <v>117</v>
      </c>
    </row>
    <row r="4538" spans="1:6" hidden="1">
      <c r="A4538">
        <v>4536</v>
      </c>
      <c r="B4538">
        <v>5037</v>
      </c>
      <c r="C4538" t="s">
        <v>6031</v>
      </c>
      <c r="D4538">
        <v>70</v>
      </c>
      <c r="E4538" t="s">
        <v>1982</v>
      </c>
      <c r="F4538" t="s">
        <v>117</v>
      </c>
    </row>
    <row r="4539" spans="1:6" hidden="1">
      <c r="A4539">
        <v>4537</v>
      </c>
      <c r="B4539">
        <v>5037</v>
      </c>
      <c r="C4539" t="s">
        <v>6032</v>
      </c>
      <c r="D4539">
        <v>70</v>
      </c>
      <c r="E4539" t="s">
        <v>1982</v>
      </c>
      <c r="F4539" t="s">
        <v>97</v>
      </c>
    </row>
    <row r="4540" spans="1:6" hidden="1">
      <c r="A4540">
        <v>4538</v>
      </c>
      <c r="B4540">
        <v>5037</v>
      </c>
      <c r="C4540" t="s">
        <v>6033</v>
      </c>
      <c r="D4540">
        <v>70</v>
      </c>
      <c r="E4540" t="s">
        <v>1978</v>
      </c>
      <c r="F4540" t="s">
        <v>53</v>
      </c>
    </row>
    <row r="4541" spans="1:6" hidden="1">
      <c r="A4541">
        <v>4539</v>
      </c>
      <c r="B4541">
        <v>5037</v>
      </c>
      <c r="C4541" t="s">
        <v>6034</v>
      </c>
      <c r="D4541">
        <v>70</v>
      </c>
      <c r="E4541" t="s">
        <v>1997</v>
      </c>
      <c r="F4541" t="s">
        <v>53</v>
      </c>
    </row>
    <row r="4542" spans="1:6" hidden="1">
      <c r="A4542">
        <v>4540</v>
      </c>
      <c r="B4542">
        <v>5037</v>
      </c>
      <c r="C4542" t="s">
        <v>6035</v>
      </c>
      <c r="D4542">
        <v>70</v>
      </c>
      <c r="E4542" t="s">
        <v>1987</v>
      </c>
      <c r="F4542" t="s">
        <v>126</v>
      </c>
    </row>
    <row r="4543" spans="1:6" hidden="1">
      <c r="A4543">
        <v>4541</v>
      </c>
      <c r="B4543">
        <v>5037</v>
      </c>
      <c r="C4543" t="s">
        <v>6036</v>
      </c>
      <c r="D4543">
        <v>70</v>
      </c>
      <c r="E4543" t="s">
        <v>1983</v>
      </c>
      <c r="F4543" t="s">
        <v>2000</v>
      </c>
    </row>
    <row r="4544" spans="1:6" hidden="1">
      <c r="A4544">
        <v>4542</v>
      </c>
      <c r="B4544">
        <v>5037</v>
      </c>
      <c r="C4544" t="s">
        <v>6037</v>
      </c>
      <c r="D4544">
        <v>70</v>
      </c>
      <c r="E4544" t="s">
        <v>1988</v>
      </c>
      <c r="F4544" t="s">
        <v>106</v>
      </c>
    </row>
    <row r="4545" spans="1:6" hidden="1">
      <c r="A4545">
        <v>4543</v>
      </c>
      <c r="B4545">
        <v>5037</v>
      </c>
      <c r="C4545" t="s">
        <v>6038</v>
      </c>
      <c r="D4545">
        <v>70</v>
      </c>
      <c r="E4545" t="s">
        <v>2001</v>
      </c>
      <c r="F4545" t="s">
        <v>70</v>
      </c>
    </row>
    <row r="4546" spans="1:6" hidden="1">
      <c r="A4546">
        <v>4544</v>
      </c>
      <c r="B4546">
        <v>5037</v>
      </c>
      <c r="C4546" t="s">
        <v>6039</v>
      </c>
      <c r="D4546">
        <v>70</v>
      </c>
      <c r="E4546" t="s">
        <v>2001</v>
      </c>
      <c r="F4546" t="s">
        <v>60</v>
      </c>
    </row>
    <row r="4547" spans="1:6" hidden="1">
      <c r="A4547">
        <v>4545</v>
      </c>
      <c r="B4547">
        <v>5037</v>
      </c>
      <c r="C4547" t="s">
        <v>6040</v>
      </c>
      <c r="D4547">
        <v>70</v>
      </c>
      <c r="E4547" t="s">
        <v>1978</v>
      </c>
      <c r="F4547" t="s">
        <v>122</v>
      </c>
    </row>
    <row r="4548" spans="1:6" hidden="1">
      <c r="A4548">
        <v>4546</v>
      </c>
      <c r="B4548">
        <v>5037</v>
      </c>
      <c r="C4548" t="s">
        <v>1442</v>
      </c>
      <c r="D4548">
        <v>70</v>
      </c>
      <c r="E4548" t="s">
        <v>1982</v>
      </c>
      <c r="F4548" t="s">
        <v>2261</v>
      </c>
    </row>
    <row r="4549" spans="1:6" hidden="1">
      <c r="A4549">
        <v>4547</v>
      </c>
      <c r="B4549">
        <v>5037</v>
      </c>
      <c r="C4549" t="s">
        <v>6041</v>
      </c>
      <c r="D4549">
        <v>70</v>
      </c>
      <c r="E4549" t="s">
        <v>1982</v>
      </c>
      <c r="F4549" t="s">
        <v>43</v>
      </c>
    </row>
    <row r="4550" spans="1:6" hidden="1">
      <c r="A4550">
        <v>4548</v>
      </c>
      <c r="B4550">
        <v>5037</v>
      </c>
      <c r="C4550" t="s">
        <v>6042</v>
      </c>
      <c r="D4550">
        <v>70</v>
      </c>
      <c r="E4550" t="s">
        <v>1982</v>
      </c>
      <c r="F4550" t="s">
        <v>117</v>
      </c>
    </row>
    <row r="4551" spans="1:6" hidden="1">
      <c r="A4551">
        <v>4549</v>
      </c>
      <c r="B4551">
        <v>5037</v>
      </c>
      <c r="C4551" t="s">
        <v>6043</v>
      </c>
      <c r="D4551">
        <v>70</v>
      </c>
      <c r="E4551" t="s">
        <v>1985</v>
      </c>
      <c r="F4551" t="s">
        <v>64</v>
      </c>
    </row>
    <row r="4552" spans="1:6" hidden="1">
      <c r="A4552">
        <v>4550</v>
      </c>
      <c r="B4552">
        <v>5037</v>
      </c>
      <c r="C4552" t="s">
        <v>6044</v>
      </c>
      <c r="D4552">
        <v>70</v>
      </c>
      <c r="E4552" t="s">
        <v>1982</v>
      </c>
      <c r="F4552" t="s">
        <v>64</v>
      </c>
    </row>
    <row r="4553" spans="1:6" hidden="1">
      <c r="A4553">
        <v>4551</v>
      </c>
      <c r="B4553">
        <v>5037</v>
      </c>
      <c r="C4553" t="s">
        <v>6045</v>
      </c>
      <c r="D4553">
        <v>70</v>
      </c>
      <c r="E4553" t="s">
        <v>1988</v>
      </c>
      <c r="F4553" t="s">
        <v>117</v>
      </c>
    </row>
    <row r="4554" spans="1:6" hidden="1">
      <c r="A4554">
        <v>4552</v>
      </c>
      <c r="B4554">
        <v>5037</v>
      </c>
      <c r="C4554" t="s">
        <v>6046</v>
      </c>
      <c r="D4554">
        <v>70</v>
      </c>
      <c r="E4554" t="s">
        <v>1993</v>
      </c>
      <c r="F4554" t="s">
        <v>117</v>
      </c>
    </row>
    <row r="4555" spans="1:6" hidden="1">
      <c r="A4555">
        <v>4553</v>
      </c>
      <c r="B4555">
        <v>5037</v>
      </c>
      <c r="C4555" t="s">
        <v>6047</v>
      </c>
      <c r="D4555">
        <v>70</v>
      </c>
      <c r="E4555" t="s">
        <v>1978</v>
      </c>
      <c r="F4555" t="s">
        <v>70</v>
      </c>
    </row>
    <row r="4556" spans="1:6" hidden="1">
      <c r="A4556">
        <v>4554</v>
      </c>
      <c r="B4556">
        <v>5037</v>
      </c>
      <c r="C4556" t="s">
        <v>6048</v>
      </c>
      <c r="D4556">
        <v>70</v>
      </c>
      <c r="E4556" t="s">
        <v>1993</v>
      </c>
      <c r="F4556" t="s">
        <v>104</v>
      </c>
    </row>
    <row r="4557" spans="1:6" hidden="1">
      <c r="A4557">
        <v>4555</v>
      </c>
      <c r="B4557">
        <v>5037</v>
      </c>
      <c r="C4557" t="s">
        <v>6049</v>
      </c>
      <c r="D4557">
        <v>70</v>
      </c>
      <c r="E4557" t="s">
        <v>1982</v>
      </c>
      <c r="F4557" t="s">
        <v>2120</v>
      </c>
    </row>
    <row r="4558" spans="1:6" hidden="1">
      <c r="A4558">
        <v>4556</v>
      </c>
      <c r="B4558">
        <v>5037</v>
      </c>
      <c r="C4558" t="s">
        <v>6050</v>
      </c>
      <c r="D4558">
        <v>70</v>
      </c>
      <c r="E4558" t="s">
        <v>1997</v>
      </c>
      <c r="F4558" t="s">
        <v>70</v>
      </c>
    </row>
    <row r="4559" spans="1:6" hidden="1">
      <c r="A4559">
        <v>4557</v>
      </c>
      <c r="B4559">
        <v>5037</v>
      </c>
      <c r="C4559" t="s">
        <v>6051</v>
      </c>
      <c r="D4559">
        <v>70</v>
      </c>
      <c r="E4559" t="s">
        <v>1983</v>
      </c>
      <c r="F4559" t="s">
        <v>60</v>
      </c>
    </row>
    <row r="4560" spans="1:6" hidden="1">
      <c r="A4560">
        <v>4558</v>
      </c>
      <c r="B4560">
        <v>5037</v>
      </c>
      <c r="C4560" t="s">
        <v>6052</v>
      </c>
      <c r="D4560">
        <v>70</v>
      </c>
      <c r="E4560" t="s">
        <v>1983</v>
      </c>
      <c r="F4560" t="s">
        <v>53</v>
      </c>
    </row>
    <row r="4561" spans="1:6" hidden="1">
      <c r="A4561">
        <v>4559</v>
      </c>
      <c r="B4561">
        <v>5037</v>
      </c>
      <c r="C4561" t="s">
        <v>6053</v>
      </c>
      <c r="D4561">
        <v>70</v>
      </c>
      <c r="E4561" t="s">
        <v>1985</v>
      </c>
      <c r="F4561" t="s">
        <v>97</v>
      </c>
    </row>
    <row r="4562" spans="1:6" hidden="1">
      <c r="A4562">
        <v>4560</v>
      </c>
      <c r="B4562">
        <v>5037</v>
      </c>
      <c r="C4562" t="s">
        <v>6054</v>
      </c>
      <c r="D4562">
        <v>70</v>
      </c>
      <c r="E4562" t="s">
        <v>1997</v>
      </c>
      <c r="F4562" t="s">
        <v>77</v>
      </c>
    </row>
    <row r="4563" spans="1:6" hidden="1">
      <c r="A4563">
        <v>4561</v>
      </c>
      <c r="B4563">
        <v>5037</v>
      </c>
      <c r="C4563" t="s">
        <v>6055</v>
      </c>
      <c r="D4563">
        <v>70</v>
      </c>
      <c r="E4563" t="s">
        <v>1978</v>
      </c>
      <c r="F4563" t="s">
        <v>138</v>
      </c>
    </row>
    <row r="4564" spans="1:6" hidden="1">
      <c r="A4564">
        <v>4562</v>
      </c>
      <c r="B4564">
        <v>5037</v>
      </c>
      <c r="C4564" t="s">
        <v>6056</v>
      </c>
      <c r="D4564">
        <v>70</v>
      </c>
      <c r="E4564" t="s">
        <v>1985</v>
      </c>
      <c r="F4564" t="s">
        <v>97</v>
      </c>
    </row>
    <row r="4565" spans="1:6" hidden="1">
      <c r="A4565">
        <v>4563</v>
      </c>
      <c r="B4565">
        <v>5037</v>
      </c>
      <c r="C4565" t="s">
        <v>6057</v>
      </c>
      <c r="D4565">
        <v>70</v>
      </c>
      <c r="E4565" t="s">
        <v>1988</v>
      </c>
      <c r="F4565" t="s">
        <v>2017</v>
      </c>
    </row>
    <row r="4566" spans="1:6" hidden="1">
      <c r="A4566">
        <v>4564</v>
      </c>
      <c r="B4566">
        <v>5037</v>
      </c>
      <c r="C4566" t="s">
        <v>6058</v>
      </c>
      <c r="D4566">
        <v>70</v>
      </c>
      <c r="E4566" t="s">
        <v>1997</v>
      </c>
      <c r="F4566" t="s">
        <v>97</v>
      </c>
    </row>
    <row r="4567" spans="1:6" hidden="1">
      <c r="A4567">
        <v>4565</v>
      </c>
      <c r="B4567">
        <v>5037</v>
      </c>
      <c r="C4567" t="s">
        <v>6059</v>
      </c>
      <c r="D4567">
        <v>70</v>
      </c>
      <c r="E4567" t="s">
        <v>1978</v>
      </c>
      <c r="F4567" t="s">
        <v>2569</v>
      </c>
    </row>
    <row r="4568" spans="1:6" hidden="1">
      <c r="A4568">
        <v>4566</v>
      </c>
      <c r="B4568">
        <v>5037</v>
      </c>
      <c r="C4568" t="s">
        <v>6060</v>
      </c>
      <c r="D4568">
        <v>70</v>
      </c>
      <c r="E4568" t="s">
        <v>1983</v>
      </c>
      <c r="F4568" t="s">
        <v>133</v>
      </c>
    </row>
    <row r="4569" spans="1:6" hidden="1">
      <c r="A4569">
        <v>4567</v>
      </c>
      <c r="B4569">
        <v>5037</v>
      </c>
      <c r="C4569" t="s">
        <v>6061</v>
      </c>
      <c r="D4569">
        <v>70</v>
      </c>
      <c r="E4569" t="s">
        <v>1988</v>
      </c>
      <c r="F4569" t="s">
        <v>77</v>
      </c>
    </row>
    <row r="4570" spans="1:6" hidden="1">
      <c r="A4570">
        <v>4568</v>
      </c>
      <c r="B4570">
        <v>5037</v>
      </c>
      <c r="C4570" t="s">
        <v>6062</v>
      </c>
      <c r="D4570">
        <v>70</v>
      </c>
      <c r="E4570" t="s">
        <v>1983</v>
      </c>
      <c r="F4570" t="s">
        <v>117</v>
      </c>
    </row>
    <row r="4571" spans="1:6" hidden="1">
      <c r="A4571">
        <v>4569</v>
      </c>
      <c r="B4571">
        <v>5037</v>
      </c>
      <c r="C4571" t="s">
        <v>6063</v>
      </c>
      <c r="D4571">
        <v>70</v>
      </c>
      <c r="E4571" t="s">
        <v>1979</v>
      </c>
      <c r="F4571" t="s">
        <v>70</v>
      </c>
    </row>
    <row r="4572" spans="1:6" hidden="1">
      <c r="A4572">
        <v>4570</v>
      </c>
      <c r="B4572">
        <v>5037</v>
      </c>
      <c r="C4572" t="s">
        <v>6064</v>
      </c>
      <c r="D4572">
        <v>70</v>
      </c>
      <c r="E4572" t="s">
        <v>1979</v>
      </c>
      <c r="F4572" t="s">
        <v>2057</v>
      </c>
    </row>
    <row r="4573" spans="1:6" hidden="1">
      <c r="A4573">
        <v>4571</v>
      </c>
      <c r="B4573">
        <v>5037</v>
      </c>
      <c r="C4573" t="s">
        <v>6065</v>
      </c>
      <c r="D4573">
        <v>70</v>
      </c>
      <c r="E4573" t="s">
        <v>1983</v>
      </c>
      <c r="F4573" t="s">
        <v>126</v>
      </c>
    </row>
    <row r="4574" spans="1:6" hidden="1">
      <c r="A4574">
        <v>4572</v>
      </c>
      <c r="B4574">
        <v>5037</v>
      </c>
      <c r="C4574" t="s">
        <v>6066</v>
      </c>
      <c r="D4574">
        <v>70</v>
      </c>
      <c r="E4574" t="s">
        <v>1983</v>
      </c>
      <c r="F4574" t="s">
        <v>104</v>
      </c>
    </row>
    <row r="4575" spans="1:6" hidden="1">
      <c r="A4575">
        <v>4573</v>
      </c>
      <c r="B4575">
        <v>5037</v>
      </c>
      <c r="C4575" t="s">
        <v>6067</v>
      </c>
      <c r="D4575">
        <v>70</v>
      </c>
      <c r="E4575" t="s">
        <v>1993</v>
      </c>
      <c r="F4575" t="s">
        <v>135</v>
      </c>
    </row>
    <row r="4576" spans="1:6" hidden="1">
      <c r="A4576">
        <v>4574</v>
      </c>
      <c r="B4576">
        <v>5037</v>
      </c>
      <c r="C4576" t="s">
        <v>6068</v>
      </c>
      <c r="D4576">
        <v>70</v>
      </c>
      <c r="E4576" t="s">
        <v>1982</v>
      </c>
      <c r="F4576" t="s">
        <v>2500</v>
      </c>
    </row>
    <row r="4577" spans="1:6" hidden="1">
      <c r="A4577">
        <v>4575</v>
      </c>
      <c r="B4577">
        <v>5037</v>
      </c>
      <c r="C4577" t="s">
        <v>6069</v>
      </c>
      <c r="D4577">
        <v>70</v>
      </c>
      <c r="E4577" t="s">
        <v>1978</v>
      </c>
      <c r="F4577" t="s">
        <v>2168</v>
      </c>
    </row>
    <row r="4578" spans="1:6" hidden="1">
      <c r="A4578">
        <v>4576</v>
      </c>
      <c r="B4578">
        <v>5037</v>
      </c>
      <c r="C4578" t="s">
        <v>6070</v>
      </c>
      <c r="D4578">
        <v>70</v>
      </c>
      <c r="E4578" t="s">
        <v>1979</v>
      </c>
      <c r="F4578" t="s">
        <v>117</v>
      </c>
    </row>
    <row r="4579" spans="1:6" hidden="1">
      <c r="A4579">
        <v>4577</v>
      </c>
      <c r="B4579">
        <v>5037</v>
      </c>
      <c r="C4579" t="s">
        <v>6071</v>
      </c>
      <c r="D4579">
        <v>70</v>
      </c>
      <c r="E4579" t="s">
        <v>1988</v>
      </c>
      <c r="F4579" t="s">
        <v>97</v>
      </c>
    </row>
    <row r="4580" spans="1:6" hidden="1">
      <c r="A4580">
        <v>4578</v>
      </c>
      <c r="B4580">
        <v>5037</v>
      </c>
      <c r="C4580" t="s">
        <v>3679</v>
      </c>
      <c r="D4580">
        <v>70</v>
      </c>
      <c r="E4580" t="s">
        <v>2001</v>
      </c>
      <c r="F4580" t="s">
        <v>135</v>
      </c>
    </row>
    <row r="4581" spans="1:6" hidden="1">
      <c r="A4581">
        <v>4579</v>
      </c>
      <c r="B4581">
        <v>5037</v>
      </c>
      <c r="C4581" t="s">
        <v>6072</v>
      </c>
      <c r="D4581">
        <v>70</v>
      </c>
      <c r="E4581" t="s">
        <v>1979</v>
      </c>
      <c r="F4581" t="s">
        <v>2000</v>
      </c>
    </row>
    <row r="4582" spans="1:6" hidden="1">
      <c r="A4582">
        <v>4580</v>
      </c>
      <c r="B4582">
        <v>5037</v>
      </c>
      <c r="C4582" t="s">
        <v>6073</v>
      </c>
      <c r="D4582">
        <v>70</v>
      </c>
      <c r="E4582" t="s">
        <v>2001</v>
      </c>
      <c r="F4582" t="s">
        <v>120</v>
      </c>
    </row>
    <row r="4583" spans="1:6" hidden="1">
      <c r="A4583">
        <v>4581</v>
      </c>
      <c r="B4583">
        <v>5037</v>
      </c>
      <c r="C4583" t="s">
        <v>6074</v>
      </c>
      <c r="D4583">
        <v>70</v>
      </c>
      <c r="E4583" t="s">
        <v>2001</v>
      </c>
      <c r="F4583" t="s">
        <v>2644</v>
      </c>
    </row>
    <row r="4584" spans="1:6" hidden="1">
      <c r="A4584">
        <v>4582</v>
      </c>
      <c r="B4584">
        <v>5037</v>
      </c>
      <c r="C4584" t="s">
        <v>6075</v>
      </c>
      <c r="D4584">
        <v>70</v>
      </c>
      <c r="E4584" t="s">
        <v>1979</v>
      </c>
      <c r="F4584" t="s">
        <v>117</v>
      </c>
    </row>
    <row r="4585" spans="1:6" hidden="1">
      <c r="A4585">
        <v>4583</v>
      </c>
      <c r="B4585">
        <v>5037</v>
      </c>
      <c r="C4585" t="s">
        <v>6076</v>
      </c>
      <c r="D4585">
        <v>70</v>
      </c>
      <c r="E4585" t="s">
        <v>1983</v>
      </c>
      <c r="F4585" t="s">
        <v>64</v>
      </c>
    </row>
    <row r="4586" spans="1:6" hidden="1">
      <c r="A4586">
        <v>4584</v>
      </c>
      <c r="B4586">
        <v>5037</v>
      </c>
      <c r="C4586" t="s">
        <v>6077</v>
      </c>
      <c r="D4586">
        <v>70</v>
      </c>
      <c r="E4586" t="s">
        <v>1997</v>
      </c>
      <c r="F4586" t="s">
        <v>126</v>
      </c>
    </row>
    <row r="4587" spans="1:6" hidden="1">
      <c r="A4587">
        <v>4585</v>
      </c>
      <c r="B4587">
        <v>5037</v>
      </c>
      <c r="C4587" t="s">
        <v>4160</v>
      </c>
      <c r="D4587">
        <v>70</v>
      </c>
      <c r="E4587" t="s">
        <v>1978</v>
      </c>
      <c r="F4587" t="s">
        <v>117</v>
      </c>
    </row>
    <row r="4588" spans="1:6" hidden="1">
      <c r="A4588">
        <v>4586</v>
      </c>
      <c r="B4588">
        <v>5037</v>
      </c>
      <c r="C4588" t="s">
        <v>6078</v>
      </c>
      <c r="D4588">
        <v>70</v>
      </c>
      <c r="E4588" t="s">
        <v>1987</v>
      </c>
      <c r="F4588" t="s">
        <v>117</v>
      </c>
    </row>
    <row r="4589" spans="1:6" hidden="1">
      <c r="A4589">
        <v>4587</v>
      </c>
      <c r="B4589">
        <v>5037</v>
      </c>
      <c r="C4589" t="s">
        <v>5358</v>
      </c>
      <c r="D4589">
        <v>70</v>
      </c>
      <c r="E4589" t="s">
        <v>1988</v>
      </c>
      <c r="F4589" t="s">
        <v>64</v>
      </c>
    </row>
    <row r="4590" spans="1:6" hidden="1">
      <c r="A4590">
        <v>4588</v>
      </c>
      <c r="B4590">
        <v>5037</v>
      </c>
      <c r="C4590" t="s">
        <v>3292</v>
      </c>
      <c r="D4590">
        <v>70</v>
      </c>
      <c r="E4590" t="s">
        <v>1982</v>
      </c>
      <c r="F4590" t="s">
        <v>104</v>
      </c>
    </row>
    <row r="4591" spans="1:6" hidden="1">
      <c r="A4591">
        <v>4589</v>
      </c>
      <c r="B4591">
        <v>5037</v>
      </c>
      <c r="C4591" t="s">
        <v>6079</v>
      </c>
      <c r="D4591">
        <v>70</v>
      </c>
      <c r="E4591" t="s">
        <v>1997</v>
      </c>
      <c r="F4591" t="s">
        <v>97</v>
      </c>
    </row>
    <row r="4592" spans="1:6" hidden="1">
      <c r="A4592">
        <v>4590</v>
      </c>
      <c r="B4592">
        <v>5037</v>
      </c>
      <c r="C4592" t="s">
        <v>6080</v>
      </c>
      <c r="D4592">
        <v>70</v>
      </c>
      <c r="E4592" t="s">
        <v>1979</v>
      </c>
      <c r="F4592" t="s">
        <v>97</v>
      </c>
    </row>
    <row r="4593" spans="1:6" hidden="1">
      <c r="A4593">
        <v>4591</v>
      </c>
      <c r="B4593">
        <v>5037</v>
      </c>
      <c r="C4593" t="s">
        <v>6081</v>
      </c>
      <c r="D4593">
        <v>70</v>
      </c>
      <c r="E4593" t="s">
        <v>1982</v>
      </c>
      <c r="F4593" t="s">
        <v>2017</v>
      </c>
    </row>
    <row r="4594" spans="1:6" hidden="1">
      <c r="A4594">
        <v>4592</v>
      </c>
      <c r="B4594">
        <v>5037</v>
      </c>
      <c r="C4594" t="s">
        <v>6082</v>
      </c>
      <c r="D4594">
        <v>70</v>
      </c>
      <c r="E4594" t="s">
        <v>1982</v>
      </c>
      <c r="F4594" t="s">
        <v>104</v>
      </c>
    </row>
    <row r="4595" spans="1:6" hidden="1">
      <c r="A4595">
        <v>4593</v>
      </c>
      <c r="B4595">
        <v>5037</v>
      </c>
      <c r="C4595" t="s">
        <v>6083</v>
      </c>
      <c r="D4595">
        <v>70</v>
      </c>
      <c r="E4595" t="s">
        <v>1985</v>
      </c>
      <c r="F4595" t="s">
        <v>2120</v>
      </c>
    </row>
    <row r="4596" spans="1:6" hidden="1">
      <c r="A4596">
        <v>4594</v>
      </c>
      <c r="B4596">
        <v>5037</v>
      </c>
      <c r="C4596" t="s">
        <v>6084</v>
      </c>
      <c r="D4596">
        <v>70</v>
      </c>
      <c r="E4596" t="s">
        <v>1982</v>
      </c>
      <c r="F4596" t="s">
        <v>106</v>
      </c>
    </row>
    <row r="4597" spans="1:6" hidden="1">
      <c r="A4597">
        <v>4595</v>
      </c>
      <c r="B4597">
        <v>5037</v>
      </c>
      <c r="C4597" t="s">
        <v>6085</v>
      </c>
      <c r="D4597">
        <v>70</v>
      </c>
      <c r="E4597" t="s">
        <v>1982</v>
      </c>
      <c r="F4597" t="s">
        <v>117</v>
      </c>
    </row>
    <row r="4598" spans="1:6" hidden="1">
      <c r="A4598">
        <v>4596</v>
      </c>
      <c r="B4598">
        <v>5037</v>
      </c>
      <c r="C4598" t="s">
        <v>6086</v>
      </c>
      <c r="D4598">
        <v>70</v>
      </c>
      <c r="E4598" t="s">
        <v>1978</v>
      </c>
      <c r="F4598" t="s">
        <v>117</v>
      </c>
    </row>
    <row r="4599" spans="1:6" hidden="1">
      <c r="A4599">
        <v>4597</v>
      </c>
      <c r="B4599">
        <v>5037</v>
      </c>
      <c r="C4599" t="s">
        <v>6087</v>
      </c>
      <c r="D4599">
        <v>70</v>
      </c>
      <c r="E4599" t="s">
        <v>1983</v>
      </c>
      <c r="F4599" t="s">
        <v>56</v>
      </c>
    </row>
    <row r="4600" spans="1:6" hidden="1">
      <c r="A4600">
        <v>4598</v>
      </c>
      <c r="B4600">
        <v>5037</v>
      </c>
      <c r="C4600" t="s">
        <v>6088</v>
      </c>
      <c r="D4600">
        <v>70</v>
      </c>
      <c r="E4600" t="s">
        <v>2001</v>
      </c>
      <c r="F4600" t="s">
        <v>110</v>
      </c>
    </row>
    <row r="4601" spans="1:6" hidden="1">
      <c r="A4601">
        <v>4599</v>
      </c>
      <c r="B4601">
        <v>5037</v>
      </c>
      <c r="C4601" t="s">
        <v>6089</v>
      </c>
      <c r="D4601">
        <v>70</v>
      </c>
      <c r="E4601" t="s">
        <v>1985</v>
      </c>
      <c r="F4601" t="s">
        <v>88</v>
      </c>
    </row>
    <row r="4602" spans="1:6" hidden="1">
      <c r="A4602">
        <v>4600</v>
      </c>
      <c r="B4602">
        <v>5037</v>
      </c>
      <c r="C4602" t="s">
        <v>6090</v>
      </c>
      <c r="D4602">
        <v>70</v>
      </c>
      <c r="E4602" t="s">
        <v>1985</v>
      </c>
      <c r="F4602" t="s">
        <v>2000</v>
      </c>
    </row>
    <row r="4603" spans="1:6" hidden="1">
      <c r="A4603">
        <v>4601</v>
      </c>
      <c r="B4603">
        <v>5037</v>
      </c>
      <c r="C4603" t="s">
        <v>6091</v>
      </c>
      <c r="D4603">
        <v>70</v>
      </c>
      <c r="E4603" t="s">
        <v>1988</v>
      </c>
      <c r="F4603" t="s">
        <v>97</v>
      </c>
    </row>
    <row r="4604" spans="1:6" hidden="1">
      <c r="A4604">
        <v>4602</v>
      </c>
      <c r="B4604">
        <v>5037</v>
      </c>
      <c r="C4604" t="s">
        <v>416</v>
      </c>
      <c r="D4604">
        <v>70</v>
      </c>
      <c r="E4604" t="s">
        <v>1985</v>
      </c>
      <c r="F4604" t="s">
        <v>2192</v>
      </c>
    </row>
    <row r="4605" spans="1:6" hidden="1">
      <c r="A4605">
        <v>4603</v>
      </c>
      <c r="B4605">
        <v>5037</v>
      </c>
      <c r="C4605" t="s">
        <v>6092</v>
      </c>
      <c r="D4605">
        <v>70</v>
      </c>
      <c r="E4605" t="s">
        <v>1988</v>
      </c>
      <c r="F4605" t="s">
        <v>2000</v>
      </c>
    </row>
    <row r="4606" spans="1:6" hidden="1">
      <c r="A4606">
        <v>4604</v>
      </c>
      <c r="B4606">
        <v>5037</v>
      </c>
      <c r="C4606" t="s">
        <v>6093</v>
      </c>
      <c r="D4606">
        <v>70</v>
      </c>
      <c r="E4606" t="s">
        <v>1978</v>
      </c>
      <c r="F4606" t="s">
        <v>56</v>
      </c>
    </row>
    <row r="4607" spans="1:6" hidden="1">
      <c r="A4607">
        <v>4605</v>
      </c>
      <c r="B4607">
        <v>5037</v>
      </c>
      <c r="C4607" t="s">
        <v>6094</v>
      </c>
      <c r="D4607">
        <v>70</v>
      </c>
      <c r="E4607" t="s">
        <v>1993</v>
      </c>
      <c r="F4607" t="s">
        <v>84</v>
      </c>
    </row>
    <row r="4608" spans="1:6" hidden="1">
      <c r="A4608">
        <v>4606</v>
      </c>
      <c r="B4608">
        <v>5037</v>
      </c>
      <c r="C4608" t="s">
        <v>6095</v>
      </c>
      <c r="D4608">
        <v>70</v>
      </c>
      <c r="E4608" t="s">
        <v>1983</v>
      </c>
      <c r="F4608" t="s">
        <v>2093</v>
      </c>
    </row>
    <row r="4609" spans="1:6" hidden="1">
      <c r="A4609">
        <v>4607</v>
      </c>
      <c r="B4609">
        <v>5037</v>
      </c>
      <c r="C4609" t="s">
        <v>6096</v>
      </c>
      <c r="D4609">
        <v>70</v>
      </c>
      <c r="E4609" t="s">
        <v>1979</v>
      </c>
      <c r="F4609" t="s">
        <v>2266</v>
      </c>
    </row>
    <row r="4610" spans="1:6" hidden="1">
      <c r="A4610">
        <v>4608</v>
      </c>
      <c r="B4610">
        <v>5037</v>
      </c>
      <c r="C4610" t="s">
        <v>6097</v>
      </c>
      <c r="D4610">
        <v>70</v>
      </c>
      <c r="E4610" t="s">
        <v>2001</v>
      </c>
      <c r="F4610" t="s">
        <v>64</v>
      </c>
    </row>
    <row r="4611" spans="1:6" hidden="1">
      <c r="A4611">
        <v>4609</v>
      </c>
      <c r="B4611">
        <v>5037</v>
      </c>
      <c r="C4611" t="s">
        <v>6098</v>
      </c>
      <c r="D4611">
        <v>70</v>
      </c>
      <c r="E4611" t="s">
        <v>1979</v>
      </c>
      <c r="F4611" t="s">
        <v>97</v>
      </c>
    </row>
    <row r="4612" spans="1:6" hidden="1">
      <c r="A4612">
        <v>4610</v>
      </c>
      <c r="B4612">
        <v>5037</v>
      </c>
      <c r="C4612" t="s">
        <v>6099</v>
      </c>
      <c r="D4612">
        <v>70</v>
      </c>
      <c r="E4612" t="s">
        <v>1979</v>
      </c>
      <c r="F4612" t="s">
        <v>2672</v>
      </c>
    </row>
    <row r="4613" spans="1:6" hidden="1">
      <c r="A4613">
        <v>4611</v>
      </c>
      <c r="B4613">
        <v>5037</v>
      </c>
      <c r="C4613" t="s">
        <v>6100</v>
      </c>
      <c r="D4613">
        <v>70</v>
      </c>
      <c r="E4613" t="s">
        <v>1993</v>
      </c>
      <c r="F4613" t="s">
        <v>117</v>
      </c>
    </row>
    <row r="4614" spans="1:6" hidden="1">
      <c r="A4614">
        <v>4612</v>
      </c>
      <c r="B4614">
        <v>5037</v>
      </c>
      <c r="C4614" t="s">
        <v>6101</v>
      </c>
      <c r="D4614">
        <v>70</v>
      </c>
      <c r="E4614" t="s">
        <v>1997</v>
      </c>
      <c r="F4614" t="s">
        <v>97</v>
      </c>
    </row>
    <row r="4615" spans="1:6" hidden="1">
      <c r="A4615">
        <v>4613</v>
      </c>
      <c r="B4615">
        <v>5037</v>
      </c>
      <c r="C4615" t="s">
        <v>6102</v>
      </c>
      <c r="D4615">
        <v>70</v>
      </c>
      <c r="E4615" t="s">
        <v>1988</v>
      </c>
      <c r="F4615" t="s">
        <v>117</v>
      </c>
    </row>
    <row r="4616" spans="1:6" hidden="1">
      <c r="A4616">
        <v>4614</v>
      </c>
      <c r="B4616">
        <v>5037</v>
      </c>
      <c r="C4616" t="s">
        <v>6103</v>
      </c>
      <c r="D4616">
        <v>70</v>
      </c>
      <c r="E4616" t="s">
        <v>1985</v>
      </c>
      <c r="F4616" t="s">
        <v>53</v>
      </c>
    </row>
    <row r="4617" spans="1:6" hidden="1">
      <c r="A4617">
        <v>4615</v>
      </c>
      <c r="B4617">
        <v>5037</v>
      </c>
      <c r="C4617" t="s">
        <v>3348</v>
      </c>
      <c r="D4617">
        <v>70</v>
      </c>
      <c r="E4617" t="s">
        <v>1991</v>
      </c>
      <c r="F4617" t="s">
        <v>53</v>
      </c>
    </row>
    <row r="4618" spans="1:6" hidden="1">
      <c r="A4618">
        <v>4616</v>
      </c>
      <c r="B4618">
        <v>5037</v>
      </c>
      <c r="C4618" t="s">
        <v>6104</v>
      </c>
      <c r="D4618">
        <v>70</v>
      </c>
      <c r="E4618" t="s">
        <v>1983</v>
      </c>
      <c r="F4618" t="s">
        <v>126</v>
      </c>
    </row>
    <row r="4619" spans="1:6" hidden="1">
      <c r="A4619">
        <v>4617</v>
      </c>
      <c r="B4619">
        <v>5037</v>
      </c>
      <c r="C4619" t="s">
        <v>6105</v>
      </c>
      <c r="D4619">
        <v>70</v>
      </c>
      <c r="E4619" t="s">
        <v>1983</v>
      </c>
      <c r="F4619" t="s">
        <v>3312</v>
      </c>
    </row>
    <row r="4620" spans="1:6" hidden="1">
      <c r="A4620">
        <v>4618</v>
      </c>
      <c r="B4620">
        <v>5037</v>
      </c>
      <c r="C4620" t="s">
        <v>6106</v>
      </c>
      <c r="D4620">
        <v>70</v>
      </c>
      <c r="E4620" t="s">
        <v>1982</v>
      </c>
      <c r="F4620" t="s">
        <v>97</v>
      </c>
    </row>
    <row r="4621" spans="1:6" hidden="1">
      <c r="A4621">
        <v>4619</v>
      </c>
      <c r="B4621">
        <v>5037</v>
      </c>
      <c r="C4621" t="s">
        <v>6107</v>
      </c>
      <c r="D4621">
        <v>70</v>
      </c>
      <c r="E4621" t="s">
        <v>2009</v>
      </c>
      <c r="F4621" t="s">
        <v>2023</v>
      </c>
    </row>
    <row r="4622" spans="1:6" hidden="1">
      <c r="A4622">
        <v>4942</v>
      </c>
      <c r="B4622">
        <v>5902</v>
      </c>
      <c r="C4622" t="s">
        <v>6108</v>
      </c>
      <c r="D4622">
        <v>69</v>
      </c>
      <c r="E4622" t="s">
        <v>1988</v>
      </c>
      <c r="F4622" t="s">
        <v>1792</v>
      </c>
    </row>
    <row r="4623" spans="1:6" hidden="1">
      <c r="A4623">
        <v>4621</v>
      </c>
      <c r="B4623">
        <v>5037</v>
      </c>
      <c r="C4623" t="s">
        <v>6109</v>
      </c>
      <c r="D4623">
        <v>70</v>
      </c>
      <c r="E4623" t="s">
        <v>1983</v>
      </c>
      <c r="F4623" t="s">
        <v>138</v>
      </c>
    </row>
    <row r="4624" spans="1:6" hidden="1">
      <c r="A4624">
        <v>4622</v>
      </c>
      <c r="B4624">
        <v>5037</v>
      </c>
      <c r="C4624" t="s">
        <v>6110</v>
      </c>
      <c r="D4624">
        <v>70</v>
      </c>
      <c r="E4624" t="s">
        <v>1993</v>
      </c>
      <c r="F4624" t="s">
        <v>3093</v>
      </c>
    </row>
    <row r="4625" spans="1:6" hidden="1">
      <c r="A4625">
        <v>4623</v>
      </c>
      <c r="B4625">
        <v>5037</v>
      </c>
      <c r="C4625" t="s">
        <v>6111</v>
      </c>
      <c r="D4625">
        <v>70</v>
      </c>
      <c r="E4625" t="s">
        <v>2009</v>
      </c>
      <c r="F4625" t="s">
        <v>53</v>
      </c>
    </row>
    <row r="4626" spans="1:6" hidden="1">
      <c r="A4626">
        <v>4624</v>
      </c>
      <c r="B4626">
        <v>5037</v>
      </c>
      <c r="C4626" t="s">
        <v>6112</v>
      </c>
      <c r="D4626">
        <v>70</v>
      </c>
      <c r="E4626" t="s">
        <v>1982</v>
      </c>
      <c r="F4626" t="s">
        <v>70</v>
      </c>
    </row>
    <row r="4627" spans="1:6" hidden="1">
      <c r="A4627">
        <v>4625</v>
      </c>
      <c r="B4627">
        <v>5037</v>
      </c>
      <c r="C4627" t="s">
        <v>6113</v>
      </c>
      <c r="D4627">
        <v>70</v>
      </c>
      <c r="E4627" t="s">
        <v>1987</v>
      </c>
      <c r="F4627" t="s">
        <v>122</v>
      </c>
    </row>
    <row r="4628" spans="1:6" hidden="1">
      <c r="A4628">
        <v>4626</v>
      </c>
      <c r="B4628">
        <v>5037</v>
      </c>
      <c r="C4628" t="s">
        <v>6114</v>
      </c>
      <c r="D4628">
        <v>70</v>
      </c>
      <c r="E4628" t="s">
        <v>1979</v>
      </c>
      <c r="F4628" t="s">
        <v>82</v>
      </c>
    </row>
    <row r="4629" spans="1:6" hidden="1">
      <c r="A4629">
        <v>4627</v>
      </c>
      <c r="B4629">
        <v>5037</v>
      </c>
      <c r="C4629" t="s">
        <v>6115</v>
      </c>
      <c r="D4629">
        <v>70</v>
      </c>
      <c r="E4629" t="s">
        <v>2001</v>
      </c>
      <c r="F4629" t="s">
        <v>117</v>
      </c>
    </row>
    <row r="4630" spans="1:6" hidden="1">
      <c r="A4630">
        <v>4628</v>
      </c>
      <c r="B4630">
        <v>5037</v>
      </c>
      <c r="C4630" t="s">
        <v>6116</v>
      </c>
      <c r="D4630">
        <v>70</v>
      </c>
      <c r="E4630" t="s">
        <v>1982</v>
      </c>
      <c r="F4630" t="s">
        <v>2077</v>
      </c>
    </row>
    <row r="4631" spans="1:6" hidden="1">
      <c r="A4631">
        <v>4629</v>
      </c>
      <c r="B4631">
        <v>5037</v>
      </c>
      <c r="C4631" t="s">
        <v>642</v>
      </c>
      <c r="D4631">
        <v>70</v>
      </c>
      <c r="E4631" t="s">
        <v>1979</v>
      </c>
      <c r="F4631" t="s">
        <v>2120</v>
      </c>
    </row>
    <row r="4632" spans="1:6" hidden="1">
      <c r="A4632">
        <v>4630</v>
      </c>
      <c r="B4632">
        <v>5037</v>
      </c>
      <c r="C4632" t="s">
        <v>6117</v>
      </c>
      <c r="D4632">
        <v>70</v>
      </c>
      <c r="E4632" t="s">
        <v>1979</v>
      </c>
      <c r="F4632" t="s">
        <v>70</v>
      </c>
    </row>
    <row r="4633" spans="1:6" hidden="1">
      <c r="A4633">
        <v>4631</v>
      </c>
      <c r="B4633">
        <v>5037</v>
      </c>
      <c r="C4633" t="s">
        <v>6118</v>
      </c>
      <c r="D4633">
        <v>70</v>
      </c>
      <c r="E4633" t="s">
        <v>2001</v>
      </c>
      <c r="F4633" t="s">
        <v>53</v>
      </c>
    </row>
    <row r="4634" spans="1:6" hidden="1">
      <c r="A4634">
        <v>4632</v>
      </c>
      <c r="B4634">
        <v>5037</v>
      </c>
      <c r="C4634" t="s">
        <v>6119</v>
      </c>
      <c r="D4634">
        <v>70</v>
      </c>
      <c r="E4634" t="s">
        <v>1983</v>
      </c>
      <c r="F4634" t="s">
        <v>2000</v>
      </c>
    </row>
    <row r="4635" spans="1:6" hidden="1">
      <c r="A4635">
        <v>4633</v>
      </c>
      <c r="B4635">
        <v>5037</v>
      </c>
      <c r="C4635" t="s">
        <v>6120</v>
      </c>
      <c r="D4635">
        <v>70</v>
      </c>
      <c r="E4635" t="s">
        <v>1993</v>
      </c>
      <c r="F4635" t="s">
        <v>70</v>
      </c>
    </row>
    <row r="4636" spans="1:6" hidden="1">
      <c r="A4636">
        <v>4634</v>
      </c>
      <c r="B4636">
        <v>5037</v>
      </c>
      <c r="C4636" t="s">
        <v>6121</v>
      </c>
      <c r="D4636">
        <v>70</v>
      </c>
      <c r="E4636" t="s">
        <v>1991</v>
      </c>
      <c r="F4636" t="s">
        <v>84</v>
      </c>
    </row>
    <row r="4637" spans="1:6" hidden="1">
      <c r="A4637">
        <v>4635</v>
      </c>
      <c r="B4637">
        <v>5037</v>
      </c>
      <c r="C4637" t="s">
        <v>1572</v>
      </c>
      <c r="D4637">
        <v>70</v>
      </c>
      <c r="E4637" t="s">
        <v>1985</v>
      </c>
      <c r="F4637" t="s">
        <v>106</v>
      </c>
    </row>
    <row r="4638" spans="1:6" hidden="1">
      <c r="A4638">
        <v>4636</v>
      </c>
      <c r="B4638">
        <v>5037</v>
      </c>
      <c r="C4638" t="s">
        <v>6122</v>
      </c>
      <c r="D4638">
        <v>70</v>
      </c>
      <c r="E4638" t="s">
        <v>1978</v>
      </c>
      <c r="F4638" t="s">
        <v>110</v>
      </c>
    </row>
    <row r="4639" spans="1:6" hidden="1">
      <c r="A4639">
        <v>4637</v>
      </c>
      <c r="B4639">
        <v>5037</v>
      </c>
      <c r="C4639" t="s">
        <v>6123</v>
      </c>
      <c r="D4639">
        <v>70</v>
      </c>
      <c r="E4639" t="s">
        <v>1978</v>
      </c>
      <c r="F4639" t="s">
        <v>117</v>
      </c>
    </row>
    <row r="4640" spans="1:6" hidden="1">
      <c r="A4640">
        <v>4638</v>
      </c>
      <c r="B4640">
        <v>5037</v>
      </c>
      <c r="C4640" t="s">
        <v>6124</v>
      </c>
      <c r="D4640">
        <v>70</v>
      </c>
      <c r="E4640" t="s">
        <v>1993</v>
      </c>
      <c r="F4640" t="s">
        <v>97</v>
      </c>
    </row>
    <row r="4641" spans="1:6" hidden="1">
      <c r="A4641">
        <v>4639</v>
      </c>
      <c r="B4641">
        <v>5037</v>
      </c>
      <c r="C4641" t="s">
        <v>6125</v>
      </c>
      <c r="D4641">
        <v>70</v>
      </c>
      <c r="E4641" t="s">
        <v>1979</v>
      </c>
      <c r="F4641" t="s">
        <v>117</v>
      </c>
    </row>
    <row r="4642" spans="1:6" hidden="1">
      <c r="A4642">
        <v>4640</v>
      </c>
      <c r="B4642">
        <v>5037</v>
      </c>
      <c r="C4642" t="s">
        <v>6126</v>
      </c>
      <c r="D4642">
        <v>70</v>
      </c>
      <c r="E4642" t="s">
        <v>1978</v>
      </c>
      <c r="F4642" t="s">
        <v>6127</v>
      </c>
    </row>
    <row r="4643" spans="1:6" hidden="1">
      <c r="A4643">
        <v>4641</v>
      </c>
      <c r="B4643">
        <v>5037</v>
      </c>
      <c r="C4643" t="s">
        <v>6128</v>
      </c>
      <c r="D4643">
        <v>70</v>
      </c>
      <c r="E4643" t="s">
        <v>1987</v>
      </c>
      <c r="F4643" t="s">
        <v>2000</v>
      </c>
    </row>
    <row r="4644" spans="1:6" hidden="1">
      <c r="A4644">
        <v>4642</v>
      </c>
      <c r="B4644">
        <v>5037</v>
      </c>
      <c r="C4644" t="s">
        <v>6129</v>
      </c>
      <c r="D4644">
        <v>70</v>
      </c>
      <c r="E4644" t="s">
        <v>1983</v>
      </c>
      <c r="F4644" t="s">
        <v>70</v>
      </c>
    </row>
    <row r="4645" spans="1:6" hidden="1">
      <c r="A4645">
        <v>4643</v>
      </c>
      <c r="B4645">
        <v>5037</v>
      </c>
      <c r="C4645" t="s">
        <v>6130</v>
      </c>
      <c r="D4645">
        <v>70</v>
      </c>
      <c r="E4645" t="s">
        <v>1978</v>
      </c>
      <c r="F4645" t="s">
        <v>2011</v>
      </c>
    </row>
    <row r="4646" spans="1:6" hidden="1">
      <c r="A4646">
        <v>4644</v>
      </c>
      <c r="B4646">
        <v>5037</v>
      </c>
      <c r="C4646" t="s">
        <v>6131</v>
      </c>
      <c r="D4646">
        <v>70</v>
      </c>
      <c r="E4646" t="s">
        <v>1983</v>
      </c>
      <c r="F4646" t="s">
        <v>2672</v>
      </c>
    </row>
    <row r="4647" spans="1:6" hidden="1">
      <c r="A4647">
        <v>4645</v>
      </c>
      <c r="B4647">
        <v>5037</v>
      </c>
      <c r="C4647" t="s">
        <v>6132</v>
      </c>
      <c r="D4647">
        <v>70</v>
      </c>
      <c r="E4647" t="s">
        <v>1983</v>
      </c>
      <c r="F4647" t="s">
        <v>126</v>
      </c>
    </row>
    <row r="4648" spans="1:6" hidden="1">
      <c r="A4648">
        <v>4646</v>
      </c>
      <c r="B4648">
        <v>5037</v>
      </c>
      <c r="C4648" t="s">
        <v>6133</v>
      </c>
      <c r="D4648">
        <v>70</v>
      </c>
      <c r="E4648" t="s">
        <v>1993</v>
      </c>
      <c r="F4648" t="s">
        <v>126</v>
      </c>
    </row>
    <row r="4649" spans="1:6" hidden="1">
      <c r="A4649">
        <v>4647</v>
      </c>
      <c r="B4649">
        <v>5037</v>
      </c>
      <c r="C4649" t="s">
        <v>6134</v>
      </c>
      <c r="D4649">
        <v>70</v>
      </c>
      <c r="E4649" t="s">
        <v>1997</v>
      </c>
      <c r="F4649" t="s">
        <v>53</v>
      </c>
    </row>
    <row r="4650" spans="1:6" hidden="1">
      <c r="A4650">
        <v>4648</v>
      </c>
      <c r="B4650">
        <v>5037</v>
      </c>
      <c r="C4650" t="s">
        <v>6135</v>
      </c>
      <c r="D4650">
        <v>70</v>
      </c>
      <c r="E4650" t="s">
        <v>2001</v>
      </c>
      <c r="F4650" t="s">
        <v>2045</v>
      </c>
    </row>
    <row r="4651" spans="1:6" hidden="1">
      <c r="A4651">
        <v>4649</v>
      </c>
      <c r="B4651">
        <v>5037</v>
      </c>
      <c r="C4651" t="s">
        <v>6136</v>
      </c>
      <c r="D4651">
        <v>70</v>
      </c>
      <c r="E4651" t="s">
        <v>1997</v>
      </c>
      <c r="F4651" t="s">
        <v>2266</v>
      </c>
    </row>
    <row r="4652" spans="1:6" hidden="1">
      <c r="A4652">
        <v>4650</v>
      </c>
      <c r="B4652">
        <v>5037</v>
      </c>
      <c r="C4652" t="s">
        <v>6137</v>
      </c>
      <c r="D4652">
        <v>70</v>
      </c>
      <c r="E4652" t="s">
        <v>1993</v>
      </c>
      <c r="F4652" t="s">
        <v>135</v>
      </c>
    </row>
    <row r="4653" spans="1:6" hidden="1">
      <c r="A4653">
        <v>4651</v>
      </c>
      <c r="B4653">
        <v>5037</v>
      </c>
      <c r="C4653" t="s">
        <v>6138</v>
      </c>
      <c r="D4653">
        <v>70</v>
      </c>
      <c r="E4653" t="s">
        <v>1993</v>
      </c>
      <c r="F4653" t="s">
        <v>2017</v>
      </c>
    </row>
    <row r="4654" spans="1:6" hidden="1">
      <c r="A4654">
        <v>4652</v>
      </c>
      <c r="B4654">
        <v>5037</v>
      </c>
      <c r="C4654" t="s">
        <v>6139</v>
      </c>
      <c r="D4654">
        <v>70</v>
      </c>
      <c r="E4654" t="s">
        <v>1988</v>
      </c>
      <c r="F4654" t="s">
        <v>126</v>
      </c>
    </row>
    <row r="4655" spans="1:6" hidden="1">
      <c r="A4655">
        <v>4653</v>
      </c>
      <c r="B4655">
        <v>5037</v>
      </c>
      <c r="C4655" t="s">
        <v>6140</v>
      </c>
      <c r="D4655">
        <v>70</v>
      </c>
      <c r="E4655" t="s">
        <v>1985</v>
      </c>
      <c r="F4655" t="s">
        <v>53</v>
      </c>
    </row>
    <row r="4656" spans="1:6" hidden="1">
      <c r="A4656">
        <v>4654</v>
      </c>
      <c r="B4656">
        <v>5037</v>
      </c>
      <c r="C4656" t="s">
        <v>6141</v>
      </c>
      <c r="D4656">
        <v>70</v>
      </c>
      <c r="E4656" t="s">
        <v>1988</v>
      </c>
      <c r="F4656" t="s">
        <v>2071</v>
      </c>
    </row>
    <row r="4657" spans="1:6" hidden="1">
      <c r="A4657">
        <v>4655</v>
      </c>
      <c r="B4657">
        <v>5037</v>
      </c>
      <c r="C4657" t="s">
        <v>6142</v>
      </c>
      <c r="D4657">
        <v>70</v>
      </c>
      <c r="E4657" t="s">
        <v>1993</v>
      </c>
      <c r="F4657" t="s">
        <v>115</v>
      </c>
    </row>
    <row r="4658" spans="1:6" hidden="1">
      <c r="A4658">
        <v>4656</v>
      </c>
      <c r="B4658">
        <v>5037</v>
      </c>
      <c r="C4658" t="s">
        <v>6143</v>
      </c>
      <c r="D4658">
        <v>70</v>
      </c>
      <c r="E4658" t="s">
        <v>1985</v>
      </c>
      <c r="F4658" t="s">
        <v>2644</v>
      </c>
    </row>
    <row r="4659" spans="1:6" hidden="1">
      <c r="A4659">
        <v>4657</v>
      </c>
      <c r="B4659">
        <v>5037</v>
      </c>
      <c r="C4659" t="s">
        <v>6144</v>
      </c>
      <c r="D4659">
        <v>70</v>
      </c>
      <c r="E4659" t="s">
        <v>1982</v>
      </c>
      <c r="F4659" t="s">
        <v>2093</v>
      </c>
    </row>
    <row r="4660" spans="1:6" hidden="1">
      <c r="A4660">
        <v>4658</v>
      </c>
      <c r="B4660">
        <v>5037</v>
      </c>
      <c r="C4660" t="s">
        <v>6145</v>
      </c>
      <c r="D4660">
        <v>70</v>
      </c>
      <c r="E4660" t="s">
        <v>1983</v>
      </c>
      <c r="F4660" t="s">
        <v>117</v>
      </c>
    </row>
    <row r="4661" spans="1:6" hidden="1">
      <c r="A4661">
        <v>4659</v>
      </c>
      <c r="B4661">
        <v>5037</v>
      </c>
      <c r="C4661" t="s">
        <v>6146</v>
      </c>
      <c r="D4661">
        <v>70</v>
      </c>
      <c r="E4661" t="s">
        <v>1988</v>
      </c>
      <c r="F4661" t="s">
        <v>117</v>
      </c>
    </row>
    <row r="4662" spans="1:6" hidden="1">
      <c r="A4662">
        <v>4660</v>
      </c>
      <c r="B4662">
        <v>5037</v>
      </c>
      <c r="C4662" t="s">
        <v>6147</v>
      </c>
      <c r="D4662">
        <v>70</v>
      </c>
      <c r="E4662" t="s">
        <v>1985</v>
      </c>
      <c r="F4662" t="s">
        <v>106</v>
      </c>
    </row>
    <row r="4663" spans="1:6" hidden="1">
      <c r="A4663">
        <v>4661</v>
      </c>
      <c r="B4663">
        <v>5037</v>
      </c>
      <c r="C4663" t="s">
        <v>6148</v>
      </c>
      <c r="D4663">
        <v>70</v>
      </c>
      <c r="E4663" t="s">
        <v>2009</v>
      </c>
      <c r="F4663" t="s">
        <v>138</v>
      </c>
    </row>
    <row r="4664" spans="1:6" hidden="1">
      <c r="A4664">
        <v>4662</v>
      </c>
      <c r="B4664">
        <v>5037</v>
      </c>
      <c r="C4664" t="s">
        <v>6149</v>
      </c>
      <c r="D4664">
        <v>70</v>
      </c>
      <c r="E4664" t="s">
        <v>1983</v>
      </c>
      <c r="F4664" t="s">
        <v>88</v>
      </c>
    </row>
    <row r="4665" spans="1:6" hidden="1">
      <c r="A4665">
        <v>4663</v>
      </c>
      <c r="B4665">
        <v>5037</v>
      </c>
      <c r="C4665" t="s">
        <v>6150</v>
      </c>
      <c r="D4665">
        <v>70</v>
      </c>
      <c r="E4665" t="s">
        <v>1979</v>
      </c>
      <c r="F4665" t="s">
        <v>2057</v>
      </c>
    </row>
    <row r="4666" spans="1:6" hidden="1">
      <c r="A4666">
        <v>4664</v>
      </c>
      <c r="B4666">
        <v>5037</v>
      </c>
      <c r="C4666" t="s">
        <v>6151</v>
      </c>
      <c r="D4666">
        <v>70</v>
      </c>
      <c r="E4666" t="s">
        <v>1997</v>
      </c>
      <c r="F4666" t="s">
        <v>2792</v>
      </c>
    </row>
    <row r="4667" spans="1:6" hidden="1">
      <c r="A4667">
        <v>4665</v>
      </c>
      <c r="B4667">
        <v>5037</v>
      </c>
      <c r="C4667" t="s">
        <v>6152</v>
      </c>
      <c r="D4667">
        <v>70</v>
      </c>
      <c r="E4667" t="s">
        <v>1979</v>
      </c>
      <c r="F4667" t="s">
        <v>2377</v>
      </c>
    </row>
    <row r="4668" spans="1:6" hidden="1">
      <c r="A4668">
        <v>4666</v>
      </c>
      <c r="B4668">
        <v>5037</v>
      </c>
      <c r="C4668" t="s">
        <v>6153</v>
      </c>
      <c r="D4668">
        <v>70</v>
      </c>
      <c r="E4668" t="s">
        <v>1979</v>
      </c>
      <c r="F4668" t="s">
        <v>70</v>
      </c>
    </row>
    <row r="4669" spans="1:6" hidden="1">
      <c r="A4669">
        <v>4667</v>
      </c>
      <c r="B4669">
        <v>5037</v>
      </c>
      <c r="C4669" t="s">
        <v>1556</v>
      </c>
      <c r="D4669">
        <v>70</v>
      </c>
      <c r="E4669" t="s">
        <v>1993</v>
      </c>
      <c r="F4669" t="s">
        <v>138</v>
      </c>
    </row>
    <row r="4670" spans="1:6" hidden="1">
      <c r="A4670">
        <v>4668</v>
      </c>
      <c r="B4670">
        <v>5037</v>
      </c>
      <c r="C4670" t="s">
        <v>6154</v>
      </c>
      <c r="D4670">
        <v>70</v>
      </c>
      <c r="E4670" t="s">
        <v>1982</v>
      </c>
      <c r="F4670" t="s">
        <v>2792</v>
      </c>
    </row>
    <row r="4671" spans="1:6" hidden="1">
      <c r="A4671">
        <v>4669</v>
      </c>
      <c r="B4671">
        <v>5037</v>
      </c>
      <c r="C4671" t="s">
        <v>6155</v>
      </c>
      <c r="D4671">
        <v>70</v>
      </c>
      <c r="E4671" t="s">
        <v>1983</v>
      </c>
      <c r="F4671" t="s">
        <v>2314</v>
      </c>
    </row>
    <row r="4672" spans="1:6" hidden="1">
      <c r="A4672">
        <v>4670</v>
      </c>
      <c r="B4672">
        <v>5037</v>
      </c>
      <c r="C4672" t="s">
        <v>6156</v>
      </c>
      <c r="D4672">
        <v>70</v>
      </c>
      <c r="E4672" t="s">
        <v>1983</v>
      </c>
      <c r="F4672" t="s">
        <v>2071</v>
      </c>
    </row>
    <row r="4673" spans="1:6" hidden="1">
      <c r="A4673">
        <v>4671</v>
      </c>
      <c r="B4673">
        <v>5037</v>
      </c>
      <c r="C4673" t="s">
        <v>915</v>
      </c>
      <c r="D4673">
        <v>70</v>
      </c>
      <c r="E4673" t="s">
        <v>1993</v>
      </c>
      <c r="F4673" t="s">
        <v>84</v>
      </c>
    </row>
    <row r="4674" spans="1:6" hidden="1">
      <c r="A4674">
        <v>4672</v>
      </c>
      <c r="B4674">
        <v>5037</v>
      </c>
      <c r="C4674" t="s">
        <v>924</v>
      </c>
      <c r="D4674">
        <v>70</v>
      </c>
      <c r="E4674" t="s">
        <v>1993</v>
      </c>
      <c r="F4674" t="s">
        <v>84</v>
      </c>
    </row>
    <row r="4675" spans="1:6" hidden="1">
      <c r="A4675">
        <v>4673</v>
      </c>
      <c r="B4675">
        <v>5037</v>
      </c>
      <c r="C4675" t="s">
        <v>6157</v>
      </c>
      <c r="D4675">
        <v>70</v>
      </c>
      <c r="E4675" t="s">
        <v>1983</v>
      </c>
      <c r="F4675" t="s">
        <v>135</v>
      </c>
    </row>
    <row r="4676" spans="1:6" hidden="1">
      <c r="A4676">
        <v>4674</v>
      </c>
      <c r="B4676">
        <v>5037</v>
      </c>
      <c r="C4676" t="s">
        <v>6158</v>
      </c>
      <c r="D4676">
        <v>70</v>
      </c>
      <c r="E4676" t="s">
        <v>1978</v>
      </c>
      <c r="F4676" t="s">
        <v>2266</v>
      </c>
    </row>
    <row r="4677" spans="1:6" hidden="1">
      <c r="A4677">
        <v>4675</v>
      </c>
      <c r="B4677">
        <v>5037</v>
      </c>
      <c r="C4677" t="s">
        <v>6159</v>
      </c>
      <c r="D4677">
        <v>70</v>
      </c>
      <c r="E4677" t="s">
        <v>1982</v>
      </c>
      <c r="F4677" t="s">
        <v>2314</v>
      </c>
    </row>
    <row r="4678" spans="1:6" hidden="1">
      <c r="A4678">
        <v>4676</v>
      </c>
      <c r="B4678">
        <v>5037</v>
      </c>
      <c r="C4678" t="s">
        <v>6160</v>
      </c>
      <c r="D4678">
        <v>70</v>
      </c>
      <c r="E4678" t="s">
        <v>1978</v>
      </c>
      <c r="F4678" t="s">
        <v>66</v>
      </c>
    </row>
    <row r="4679" spans="1:6" hidden="1">
      <c r="A4679">
        <v>7117</v>
      </c>
      <c r="B4679">
        <v>7937</v>
      </c>
      <c r="C4679" t="s">
        <v>6161</v>
      </c>
      <c r="D4679">
        <v>67</v>
      </c>
      <c r="E4679" t="s">
        <v>1978</v>
      </c>
      <c r="F4679" t="s">
        <v>1792</v>
      </c>
    </row>
    <row r="4680" spans="1:6" hidden="1">
      <c r="A4680">
        <v>4678</v>
      </c>
      <c r="B4680">
        <v>5037</v>
      </c>
      <c r="C4680" t="s">
        <v>6162</v>
      </c>
      <c r="D4680">
        <v>70</v>
      </c>
      <c r="E4680" t="s">
        <v>1979</v>
      </c>
      <c r="F4680" t="s">
        <v>2792</v>
      </c>
    </row>
    <row r="4681" spans="1:6" hidden="1">
      <c r="A4681">
        <v>4679</v>
      </c>
      <c r="B4681">
        <v>5037</v>
      </c>
      <c r="C4681" t="s">
        <v>6163</v>
      </c>
      <c r="D4681">
        <v>70</v>
      </c>
      <c r="E4681" t="s">
        <v>1978</v>
      </c>
      <c r="F4681" t="s">
        <v>3312</v>
      </c>
    </row>
    <row r="4682" spans="1:6" hidden="1">
      <c r="A4682">
        <v>4680</v>
      </c>
      <c r="B4682">
        <v>5037</v>
      </c>
      <c r="C4682" t="s">
        <v>6164</v>
      </c>
      <c r="D4682">
        <v>70</v>
      </c>
      <c r="E4682" t="s">
        <v>2009</v>
      </c>
      <c r="F4682" t="s">
        <v>106</v>
      </c>
    </row>
    <row r="4683" spans="1:6" hidden="1">
      <c r="A4683">
        <v>4681</v>
      </c>
      <c r="B4683">
        <v>5037</v>
      </c>
      <c r="C4683" t="s">
        <v>6165</v>
      </c>
      <c r="D4683">
        <v>70</v>
      </c>
      <c r="E4683" t="s">
        <v>1985</v>
      </c>
      <c r="F4683" t="s">
        <v>2111</v>
      </c>
    </row>
    <row r="4684" spans="1:6" hidden="1">
      <c r="A4684">
        <v>4682</v>
      </c>
      <c r="B4684">
        <v>5037</v>
      </c>
      <c r="C4684" t="s">
        <v>6166</v>
      </c>
      <c r="D4684">
        <v>70</v>
      </c>
      <c r="E4684" t="s">
        <v>1982</v>
      </c>
      <c r="F4684" t="s">
        <v>97</v>
      </c>
    </row>
    <row r="4685" spans="1:6" hidden="1">
      <c r="A4685">
        <v>4683</v>
      </c>
      <c r="B4685">
        <v>5037</v>
      </c>
      <c r="C4685" t="s">
        <v>6167</v>
      </c>
      <c r="D4685">
        <v>70</v>
      </c>
      <c r="E4685" t="s">
        <v>1997</v>
      </c>
      <c r="F4685" t="s">
        <v>117</v>
      </c>
    </row>
    <row r="4686" spans="1:6" hidden="1">
      <c r="A4686">
        <v>4684</v>
      </c>
      <c r="B4686">
        <v>5037</v>
      </c>
      <c r="C4686" t="s">
        <v>6168</v>
      </c>
      <c r="D4686">
        <v>70</v>
      </c>
      <c r="E4686" t="s">
        <v>1983</v>
      </c>
      <c r="F4686" t="s">
        <v>106</v>
      </c>
    </row>
    <row r="4687" spans="1:6" hidden="1">
      <c r="A4687">
        <v>4685</v>
      </c>
      <c r="B4687">
        <v>5037</v>
      </c>
      <c r="C4687" t="s">
        <v>6169</v>
      </c>
      <c r="D4687">
        <v>70</v>
      </c>
      <c r="E4687" t="s">
        <v>1978</v>
      </c>
      <c r="F4687" t="s">
        <v>140</v>
      </c>
    </row>
    <row r="4688" spans="1:6" hidden="1">
      <c r="A4688">
        <v>4686</v>
      </c>
      <c r="B4688">
        <v>5037</v>
      </c>
      <c r="C4688" t="s">
        <v>6170</v>
      </c>
      <c r="D4688">
        <v>70</v>
      </c>
      <c r="E4688" t="s">
        <v>1978</v>
      </c>
      <c r="F4688" t="s">
        <v>53</v>
      </c>
    </row>
    <row r="4689" spans="1:6" hidden="1">
      <c r="A4689">
        <v>4687</v>
      </c>
      <c r="B4689">
        <v>5037</v>
      </c>
      <c r="C4689" t="s">
        <v>6171</v>
      </c>
      <c r="D4689">
        <v>70</v>
      </c>
      <c r="E4689" t="s">
        <v>1978</v>
      </c>
      <c r="F4689" t="s">
        <v>2023</v>
      </c>
    </row>
    <row r="4690" spans="1:6" hidden="1">
      <c r="A4690">
        <v>4688</v>
      </c>
      <c r="B4690">
        <v>5037</v>
      </c>
      <c r="C4690" t="s">
        <v>6172</v>
      </c>
      <c r="D4690">
        <v>70</v>
      </c>
      <c r="E4690" t="s">
        <v>1993</v>
      </c>
      <c r="F4690" t="s">
        <v>97</v>
      </c>
    </row>
    <row r="4691" spans="1:6" hidden="1">
      <c r="A4691">
        <v>4689</v>
      </c>
      <c r="B4691">
        <v>5037</v>
      </c>
      <c r="C4691" t="s">
        <v>6173</v>
      </c>
      <c r="D4691">
        <v>70</v>
      </c>
      <c r="E4691" t="s">
        <v>1985</v>
      </c>
      <c r="F4691" t="s">
        <v>84</v>
      </c>
    </row>
    <row r="4692" spans="1:6" hidden="1">
      <c r="A4692">
        <v>4690</v>
      </c>
      <c r="B4692">
        <v>5037</v>
      </c>
      <c r="C4692" t="s">
        <v>6174</v>
      </c>
      <c r="D4692">
        <v>70</v>
      </c>
      <c r="E4692" t="s">
        <v>1983</v>
      </c>
      <c r="F4692" t="s">
        <v>117</v>
      </c>
    </row>
    <row r="4693" spans="1:6" hidden="1">
      <c r="A4693">
        <v>4691</v>
      </c>
      <c r="B4693">
        <v>5037</v>
      </c>
      <c r="C4693" t="s">
        <v>6175</v>
      </c>
      <c r="D4693">
        <v>70</v>
      </c>
      <c r="E4693" t="s">
        <v>1987</v>
      </c>
      <c r="F4693" t="s">
        <v>70</v>
      </c>
    </row>
    <row r="4694" spans="1:6" hidden="1">
      <c r="A4694">
        <v>4692</v>
      </c>
      <c r="B4694">
        <v>5037</v>
      </c>
      <c r="C4694" t="s">
        <v>6176</v>
      </c>
      <c r="D4694">
        <v>70</v>
      </c>
      <c r="E4694" t="s">
        <v>1988</v>
      </c>
      <c r="F4694" t="s">
        <v>2120</v>
      </c>
    </row>
    <row r="4695" spans="1:6" hidden="1">
      <c r="A4695">
        <v>4693</v>
      </c>
      <c r="B4695">
        <v>5037</v>
      </c>
      <c r="C4695" t="s">
        <v>6177</v>
      </c>
      <c r="D4695">
        <v>70</v>
      </c>
      <c r="E4695" t="s">
        <v>1987</v>
      </c>
      <c r="F4695" t="s">
        <v>117</v>
      </c>
    </row>
    <row r="4696" spans="1:6" hidden="1">
      <c r="A4696">
        <v>4694</v>
      </c>
      <c r="B4696">
        <v>5037</v>
      </c>
      <c r="C4696" t="s">
        <v>6178</v>
      </c>
      <c r="D4696">
        <v>70</v>
      </c>
      <c r="E4696" t="s">
        <v>1982</v>
      </c>
      <c r="F4696" t="s">
        <v>2057</v>
      </c>
    </row>
    <row r="4697" spans="1:6" hidden="1">
      <c r="A4697">
        <v>4695</v>
      </c>
      <c r="B4697">
        <v>5037</v>
      </c>
      <c r="C4697" t="s">
        <v>6179</v>
      </c>
      <c r="D4697">
        <v>70</v>
      </c>
      <c r="E4697" t="s">
        <v>1983</v>
      </c>
      <c r="F4697" t="s">
        <v>133</v>
      </c>
    </row>
    <row r="4698" spans="1:6" hidden="1">
      <c r="A4698">
        <v>4696</v>
      </c>
      <c r="B4698">
        <v>5037</v>
      </c>
      <c r="C4698" t="s">
        <v>6180</v>
      </c>
      <c r="D4698">
        <v>70</v>
      </c>
      <c r="E4698" t="s">
        <v>1983</v>
      </c>
      <c r="F4698" t="s">
        <v>120</v>
      </c>
    </row>
    <row r="4699" spans="1:6" hidden="1">
      <c r="A4699">
        <v>4697</v>
      </c>
      <c r="B4699">
        <v>5037</v>
      </c>
      <c r="C4699" t="s">
        <v>6181</v>
      </c>
      <c r="D4699">
        <v>70</v>
      </c>
      <c r="E4699" t="s">
        <v>1982</v>
      </c>
      <c r="F4699" t="s">
        <v>135</v>
      </c>
    </row>
    <row r="4700" spans="1:6" hidden="1">
      <c r="A4700">
        <v>4698</v>
      </c>
      <c r="B4700">
        <v>5037</v>
      </c>
      <c r="C4700" t="s">
        <v>6182</v>
      </c>
      <c r="D4700">
        <v>70</v>
      </c>
      <c r="E4700" t="s">
        <v>1978</v>
      </c>
      <c r="F4700" t="s">
        <v>117</v>
      </c>
    </row>
    <row r="4701" spans="1:6" hidden="1">
      <c r="A4701">
        <v>4699</v>
      </c>
      <c r="B4701">
        <v>5037</v>
      </c>
      <c r="C4701" t="s">
        <v>6183</v>
      </c>
      <c r="D4701">
        <v>70</v>
      </c>
      <c r="E4701" t="s">
        <v>1993</v>
      </c>
      <c r="F4701" t="s">
        <v>106</v>
      </c>
    </row>
    <row r="4702" spans="1:6" hidden="1">
      <c r="A4702">
        <v>4700</v>
      </c>
      <c r="B4702">
        <v>5037</v>
      </c>
      <c r="C4702" t="s">
        <v>6184</v>
      </c>
      <c r="D4702">
        <v>70</v>
      </c>
      <c r="E4702" t="s">
        <v>1978</v>
      </c>
      <c r="F4702" t="s">
        <v>2000</v>
      </c>
    </row>
    <row r="4703" spans="1:6" hidden="1">
      <c r="A4703">
        <v>4701</v>
      </c>
      <c r="B4703">
        <v>5037</v>
      </c>
      <c r="C4703" t="s">
        <v>6185</v>
      </c>
      <c r="D4703">
        <v>70</v>
      </c>
      <c r="E4703" t="s">
        <v>1985</v>
      </c>
      <c r="F4703" t="s">
        <v>82</v>
      </c>
    </row>
    <row r="4704" spans="1:6" hidden="1">
      <c r="A4704">
        <v>4702</v>
      </c>
      <c r="B4704">
        <v>5037</v>
      </c>
      <c r="C4704" t="s">
        <v>6186</v>
      </c>
      <c r="D4704">
        <v>70</v>
      </c>
      <c r="E4704" t="s">
        <v>1988</v>
      </c>
      <c r="F4704" t="s">
        <v>135</v>
      </c>
    </row>
    <row r="4705" spans="1:6" hidden="1">
      <c r="A4705">
        <v>4703</v>
      </c>
      <c r="B4705">
        <v>5037</v>
      </c>
      <c r="C4705" t="s">
        <v>6187</v>
      </c>
      <c r="D4705">
        <v>70</v>
      </c>
      <c r="E4705" t="s">
        <v>1978</v>
      </c>
      <c r="F4705" t="s">
        <v>43</v>
      </c>
    </row>
    <row r="4706" spans="1:6" hidden="1">
      <c r="A4706">
        <v>4704</v>
      </c>
      <c r="B4706">
        <v>5037</v>
      </c>
      <c r="C4706" t="s">
        <v>6188</v>
      </c>
      <c r="D4706">
        <v>70</v>
      </c>
      <c r="E4706" t="s">
        <v>1979</v>
      </c>
      <c r="F4706" t="s">
        <v>70</v>
      </c>
    </row>
    <row r="4707" spans="1:6" hidden="1">
      <c r="A4707">
        <v>4705</v>
      </c>
      <c r="B4707">
        <v>5037</v>
      </c>
      <c r="C4707" t="s">
        <v>6189</v>
      </c>
      <c r="D4707">
        <v>70</v>
      </c>
      <c r="E4707" t="s">
        <v>1997</v>
      </c>
      <c r="F4707" t="s">
        <v>97</v>
      </c>
    </row>
    <row r="4708" spans="1:6" hidden="1">
      <c r="A4708">
        <v>4706</v>
      </c>
      <c r="B4708">
        <v>5037</v>
      </c>
      <c r="C4708" t="s">
        <v>6190</v>
      </c>
      <c r="D4708">
        <v>70</v>
      </c>
      <c r="E4708" t="s">
        <v>1978</v>
      </c>
      <c r="F4708" t="s">
        <v>97</v>
      </c>
    </row>
    <row r="4709" spans="1:6" hidden="1">
      <c r="A4709">
        <v>4707</v>
      </c>
      <c r="B4709">
        <v>5037</v>
      </c>
      <c r="C4709" t="s">
        <v>6191</v>
      </c>
      <c r="D4709">
        <v>70</v>
      </c>
      <c r="E4709" t="s">
        <v>1983</v>
      </c>
      <c r="F4709" t="s">
        <v>2011</v>
      </c>
    </row>
    <row r="4710" spans="1:6" hidden="1">
      <c r="A4710">
        <v>4708</v>
      </c>
      <c r="B4710">
        <v>5037</v>
      </c>
      <c r="C4710" t="s">
        <v>6192</v>
      </c>
      <c r="D4710">
        <v>70</v>
      </c>
      <c r="E4710" t="s">
        <v>1997</v>
      </c>
      <c r="F4710" t="s">
        <v>120</v>
      </c>
    </row>
    <row r="4711" spans="1:6" hidden="1">
      <c r="A4711">
        <v>4709</v>
      </c>
      <c r="B4711">
        <v>5037</v>
      </c>
      <c r="C4711" t="s">
        <v>6193</v>
      </c>
      <c r="D4711">
        <v>70</v>
      </c>
      <c r="E4711" t="s">
        <v>1985</v>
      </c>
      <c r="F4711" t="s">
        <v>88</v>
      </c>
    </row>
    <row r="4712" spans="1:6" hidden="1">
      <c r="A4712">
        <v>4710</v>
      </c>
      <c r="B4712">
        <v>5037</v>
      </c>
      <c r="C4712" t="s">
        <v>6194</v>
      </c>
      <c r="D4712">
        <v>70</v>
      </c>
      <c r="E4712" t="s">
        <v>1983</v>
      </c>
      <c r="F4712" t="s">
        <v>2011</v>
      </c>
    </row>
    <row r="4713" spans="1:6" hidden="1">
      <c r="A4713">
        <v>4711</v>
      </c>
      <c r="B4713">
        <v>5037</v>
      </c>
      <c r="C4713" t="s">
        <v>6195</v>
      </c>
      <c r="D4713">
        <v>70</v>
      </c>
      <c r="E4713" t="s">
        <v>1979</v>
      </c>
      <c r="F4713" t="s">
        <v>2011</v>
      </c>
    </row>
    <row r="4714" spans="1:6" hidden="1">
      <c r="A4714">
        <v>4620</v>
      </c>
      <c r="B4714">
        <v>5037</v>
      </c>
      <c r="C4714" t="s">
        <v>462</v>
      </c>
      <c r="D4714">
        <v>70</v>
      </c>
      <c r="E4714" t="s">
        <v>1993</v>
      </c>
      <c r="F4714" t="s">
        <v>1792</v>
      </c>
    </row>
    <row r="4715" spans="1:6" hidden="1">
      <c r="A4715">
        <v>4713</v>
      </c>
      <c r="B4715">
        <v>5037</v>
      </c>
      <c r="C4715" t="s">
        <v>6196</v>
      </c>
      <c r="D4715">
        <v>70</v>
      </c>
      <c r="E4715" t="s">
        <v>1982</v>
      </c>
      <c r="F4715" t="s">
        <v>2540</v>
      </c>
    </row>
    <row r="4716" spans="1:6" hidden="1">
      <c r="A4716">
        <v>4714</v>
      </c>
      <c r="B4716">
        <v>5037</v>
      </c>
      <c r="C4716" t="s">
        <v>6197</v>
      </c>
      <c r="D4716">
        <v>70</v>
      </c>
      <c r="E4716" t="s">
        <v>1978</v>
      </c>
      <c r="F4716" t="s">
        <v>117</v>
      </c>
    </row>
    <row r="4717" spans="1:6" hidden="1">
      <c r="A4717">
        <v>4715</v>
      </c>
      <c r="B4717">
        <v>5037</v>
      </c>
      <c r="C4717" t="s">
        <v>6198</v>
      </c>
      <c r="D4717">
        <v>70</v>
      </c>
      <c r="E4717" t="s">
        <v>1988</v>
      </c>
      <c r="F4717" t="s">
        <v>97</v>
      </c>
    </row>
    <row r="4718" spans="1:6" hidden="1">
      <c r="A4718">
        <v>4716</v>
      </c>
      <c r="B4718">
        <v>5037</v>
      </c>
      <c r="C4718" t="s">
        <v>6199</v>
      </c>
      <c r="D4718">
        <v>70</v>
      </c>
      <c r="E4718" t="s">
        <v>2001</v>
      </c>
      <c r="F4718" t="s">
        <v>84</v>
      </c>
    </row>
    <row r="4719" spans="1:6" hidden="1">
      <c r="A4719">
        <v>4717</v>
      </c>
      <c r="B4719">
        <v>5037</v>
      </c>
      <c r="C4719" t="s">
        <v>6200</v>
      </c>
      <c r="D4719">
        <v>70</v>
      </c>
      <c r="E4719" t="s">
        <v>1982</v>
      </c>
      <c r="F4719" t="s">
        <v>133</v>
      </c>
    </row>
    <row r="4720" spans="1:6" hidden="1">
      <c r="A4720">
        <v>4718</v>
      </c>
      <c r="B4720">
        <v>5037</v>
      </c>
      <c r="C4720" t="s">
        <v>6201</v>
      </c>
      <c r="D4720">
        <v>70</v>
      </c>
      <c r="E4720" t="s">
        <v>2009</v>
      </c>
      <c r="F4720" t="s">
        <v>2000</v>
      </c>
    </row>
    <row r="4721" spans="1:6" hidden="1">
      <c r="A4721">
        <v>4719</v>
      </c>
      <c r="B4721">
        <v>5037</v>
      </c>
      <c r="C4721" t="s">
        <v>6202</v>
      </c>
      <c r="D4721">
        <v>70</v>
      </c>
      <c r="E4721" t="s">
        <v>1978</v>
      </c>
      <c r="F4721" t="s">
        <v>2011</v>
      </c>
    </row>
    <row r="4722" spans="1:6" hidden="1">
      <c r="A4722">
        <v>4720</v>
      </c>
      <c r="B4722">
        <v>5037</v>
      </c>
      <c r="C4722" t="s">
        <v>6203</v>
      </c>
      <c r="D4722">
        <v>70</v>
      </c>
      <c r="E4722" t="s">
        <v>1983</v>
      </c>
      <c r="F4722" t="s">
        <v>2057</v>
      </c>
    </row>
    <row r="4723" spans="1:6" hidden="1">
      <c r="A4723">
        <v>4721</v>
      </c>
      <c r="B4723">
        <v>5037</v>
      </c>
      <c r="C4723" t="s">
        <v>6204</v>
      </c>
      <c r="D4723">
        <v>70</v>
      </c>
      <c r="E4723" t="s">
        <v>1983</v>
      </c>
      <c r="F4723" t="s">
        <v>2000</v>
      </c>
    </row>
    <row r="4724" spans="1:6" hidden="1">
      <c r="A4724">
        <v>4722</v>
      </c>
      <c r="B4724">
        <v>5037</v>
      </c>
      <c r="C4724" t="s">
        <v>6205</v>
      </c>
      <c r="D4724">
        <v>70</v>
      </c>
      <c r="E4724" t="s">
        <v>1985</v>
      </c>
      <c r="F4724" t="s">
        <v>126</v>
      </c>
    </row>
    <row r="4725" spans="1:6" hidden="1">
      <c r="A4725">
        <v>4723</v>
      </c>
      <c r="B4725">
        <v>5037</v>
      </c>
      <c r="C4725" t="s">
        <v>6206</v>
      </c>
      <c r="D4725">
        <v>70</v>
      </c>
      <c r="E4725" t="s">
        <v>1985</v>
      </c>
      <c r="F4725" t="s">
        <v>117</v>
      </c>
    </row>
    <row r="4726" spans="1:6" hidden="1">
      <c r="A4726">
        <v>4724</v>
      </c>
      <c r="B4726">
        <v>5037</v>
      </c>
      <c r="C4726" t="s">
        <v>6207</v>
      </c>
      <c r="D4726">
        <v>70</v>
      </c>
      <c r="E4726" t="s">
        <v>1985</v>
      </c>
      <c r="F4726" t="s">
        <v>2093</v>
      </c>
    </row>
    <row r="4727" spans="1:6" hidden="1">
      <c r="A4727">
        <v>4725</v>
      </c>
      <c r="B4727">
        <v>5037</v>
      </c>
      <c r="C4727" t="s">
        <v>6208</v>
      </c>
      <c r="D4727">
        <v>70</v>
      </c>
      <c r="E4727" t="s">
        <v>1982</v>
      </c>
      <c r="F4727" t="s">
        <v>117</v>
      </c>
    </row>
    <row r="4728" spans="1:6" hidden="1">
      <c r="A4728">
        <v>4726</v>
      </c>
      <c r="B4728">
        <v>5037</v>
      </c>
      <c r="C4728" t="s">
        <v>6209</v>
      </c>
      <c r="D4728">
        <v>70</v>
      </c>
      <c r="E4728" t="s">
        <v>1978</v>
      </c>
      <c r="F4728" t="s">
        <v>70</v>
      </c>
    </row>
    <row r="4729" spans="1:6" hidden="1">
      <c r="A4729">
        <v>4727</v>
      </c>
      <c r="B4729">
        <v>5037</v>
      </c>
      <c r="C4729" t="s">
        <v>6210</v>
      </c>
      <c r="D4729">
        <v>70</v>
      </c>
      <c r="E4729" t="s">
        <v>1983</v>
      </c>
      <c r="F4729" t="s">
        <v>2057</v>
      </c>
    </row>
    <row r="4730" spans="1:6" hidden="1">
      <c r="A4730">
        <v>4728</v>
      </c>
      <c r="B4730">
        <v>5037</v>
      </c>
      <c r="C4730" t="s">
        <v>6211</v>
      </c>
      <c r="D4730">
        <v>70</v>
      </c>
      <c r="E4730" t="s">
        <v>1988</v>
      </c>
      <c r="F4730" t="s">
        <v>2045</v>
      </c>
    </row>
    <row r="4731" spans="1:6" hidden="1">
      <c r="A4731">
        <v>4729</v>
      </c>
      <c r="B4731">
        <v>5037</v>
      </c>
      <c r="C4731" t="s">
        <v>6212</v>
      </c>
      <c r="D4731">
        <v>70</v>
      </c>
      <c r="E4731" t="s">
        <v>1983</v>
      </c>
      <c r="F4731" t="s">
        <v>3653</v>
      </c>
    </row>
    <row r="4732" spans="1:6" hidden="1">
      <c r="A4732">
        <v>4730</v>
      </c>
      <c r="B4732">
        <v>5037</v>
      </c>
      <c r="C4732" t="s">
        <v>6213</v>
      </c>
      <c r="D4732">
        <v>70</v>
      </c>
      <c r="E4732" t="s">
        <v>1993</v>
      </c>
      <c r="F4732" t="s">
        <v>70</v>
      </c>
    </row>
    <row r="4733" spans="1:6" hidden="1">
      <c r="A4733">
        <v>4731</v>
      </c>
      <c r="B4733">
        <v>5037</v>
      </c>
      <c r="C4733" t="s">
        <v>6214</v>
      </c>
      <c r="D4733">
        <v>70</v>
      </c>
      <c r="E4733" t="s">
        <v>1983</v>
      </c>
      <c r="F4733" t="s">
        <v>2017</v>
      </c>
    </row>
    <row r="4734" spans="1:6" hidden="1">
      <c r="A4734">
        <v>4732</v>
      </c>
      <c r="B4734">
        <v>5037</v>
      </c>
      <c r="C4734" t="s">
        <v>6215</v>
      </c>
      <c r="D4734">
        <v>70</v>
      </c>
      <c r="E4734" t="s">
        <v>1987</v>
      </c>
      <c r="F4734" t="s">
        <v>122</v>
      </c>
    </row>
    <row r="4735" spans="1:6" hidden="1">
      <c r="A4735">
        <v>4733</v>
      </c>
      <c r="B4735">
        <v>5037</v>
      </c>
      <c r="C4735" t="s">
        <v>6216</v>
      </c>
      <c r="D4735">
        <v>70</v>
      </c>
      <c r="E4735" t="s">
        <v>1985</v>
      </c>
      <c r="F4735" t="s">
        <v>115</v>
      </c>
    </row>
    <row r="4736" spans="1:6" hidden="1">
      <c r="A4736">
        <v>4734</v>
      </c>
      <c r="B4736">
        <v>5037</v>
      </c>
      <c r="C4736" t="s">
        <v>6217</v>
      </c>
      <c r="D4736">
        <v>70</v>
      </c>
      <c r="E4736" t="s">
        <v>1982</v>
      </c>
      <c r="F4736" t="s">
        <v>135</v>
      </c>
    </row>
    <row r="4737" spans="1:6" hidden="1">
      <c r="A4737">
        <v>4735</v>
      </c>
      <c r="B4737">
        <v>5037</v>
      </c>
      <c r="C4737" t="s">
        <v>6218</v>
      </c>
      <c r="D4737">
        <v>70</v>
      </c>
      <c r="E4737" t="s">
        <v>1979</v>
      </c>
      <c r="F4737" t="s">
        <v>2120</v>
      </c>
    </row>
    <row r="4738" spans="1:6" hidden="1">
      <c r="A4738">
        <v>4736</v>
      </c>
      <c r="B4738">
        <v>5037</v>
      </c>
      <c r="C4738" t="s">
        <v>6219</v>
      </c>
      <c r="D4738">
        <v>70</v>
      </c>
      <c r="E4738" t="s">
        <v>1987</v>
      </c>
      <c r="F4738" t="s">
        <v>2291</v>
      </c>
    </row>
    <row r="4739" spans="1:6" hidden="1">
      <c r="A4739">
        <v>4737</v>
      </c>
      <c r="B4739">
        <v>5037</v>
      </c>
      <c r="C4739" t="s">
        <v>6220</v>
      </c>
      <c r="D4739">
        <v>70</v>
      </c>
      <c r="E4739" t="s">
        <v>1983</v>
      </c>
      <c r="F4739" t="s">
        <v>122</v>
      </c>
    </row>
    <row r="4740" spans="1:6" hidden="1">
      <c r="A4740">
        <v>4738</v>
      </c>
      <c r="B4740">
        <v>5037</v>
      </c>
      <c r="C4740" t="s">
        <v>6221</v>
      </c>
      <c r="D4740">
        <v>70</v>
      </c>
      <c r="E4740" t="s">
        <v>1987</v>
      </c>
      <c r="F4740" t="s">
        <v>135</v>
      </c>
    </row>
    <row r="4741" spans="1:6" hidden="1">
      <c r="A4741">
        <v>4739</v>
      </c>
      <c r="B4741">
        <v>5037</v>
      </c>
      <c r="C4741" t="s">
        <v>6222</v>
      </c>
      <c r="D4741">
        <v>70</v>
      </c>
      <c r="E4741" t="s">
        <v>1993</v>
      </c>
      <c r="F4741" t="s">
        <v>135</v>
      </c>
    </row>
    <row r="4742" spans="1:6" hidden="1">
      <c r="A4742">
        <v>4740</v>
      </c>
      <c r="B4742">
        <v>5037</v>
      </c>
      <c r="C4742" t="s">
        <v>1281</v>
      </c>
      <c r="D4742">
        <v>70</v>
      </c>
      <c r="E4742" t="s">
        <v>1988</v>
      </c>
      <c r="F4742" t="s">
        <v>115</v>
      </c>
    </row>
    <row r="4743" spans="1:6" hidden="1">
      <c r="A4743">
        <v>4741</v>
      </c>
      <c r="B4743">
        <v>5037</v>
      </c>
      <c r="C4743" t="s">
        <v>6223</v>
      </c>
      <c r="D4743">
        <v>70</v>
      </c>
      <c r="E4743" t="s">
        <v>1982</v>
      </c>
      <c r="F4743" t="s">
        <v>2029</v>
      </c>
    </row>
    <row r="4744" spans="1:6" hidden="1">
      <c r="A4744">
        <v>4742</v>
      </c>
      <c r="B4744">
        <v>5037</v>
      </c>
      <c r="C4744" t="s">
        <v>6224</v>
      </c>
      <c r="D4744">
        <v>70</v>
      </c>
      <c r="E4744" t="s">
        <v>1978</v>
      </c>
      <c r="F4744" t="s">
        <v>2045</v>
      </c>
    </row>
    <row r="4745" spans="1:6" hidden="1">
      <c r="A4745">
        <v>4743</v>
      </c>
      <c r="B4745">
        <v>5037</v>
      </c>
      <c r="C4745" t="s">
        <v>6225</v>
      </c>
      <c r="D4745">
        <v>70</v>
      </c>
      <c r="E4745" t="s">
        <v>1982</v>
      </c>
      <c r="F4745" t="s">
        <v>97</v>
      </c>
    </row>
    <row r="4746" spans="1:6" hidden="1">
      <c r="A4746">
        <v>4744</v>
      </c>
      <c r="B4746">
        <v>5037</v>
      </c>
      <c r="C4746" t="s">
        <v>748</v>
      </c>
      <c r="D4746">
        <v>70</v>
      </c>
      <c r="E4746" t="s">
        <v>1991</v>
      </c>
      <c r="F4746" t="s">
        <v>2045</v>
      </c>
    </row>
    <row r="4747" spans="1:6" hidden="1">
      <c r="A4747">
        <v>4745</v>
      </c>
      <c r="B4747">
        <v>5037</v>
      </c>
      <c r="C4747" t="s">
        <v>6226</v>
      </c>
      <c r="D4747">
        <v>70</v>
      </c>
      <c r="E4747" t="s">
        <v>1978</v>
      </c>
      <c r="F4747" t="s">
        <v>53</v>
      </c>
    </row>
    <row r="4748" spans="1:6" hidden="1">
      <c r="A4748">
        <v>4746</v>
      </c>
      <c r="B4748">
        <v>5037</v>
      </c>
      <c r="C4748" t="s">
        <v>6227</v>
      </c>
      <c r="D4748">
        <v>70</v>
      </c>
      <c r="E4748" t="s">
        <v>1982</v>
      </c>
      <c r="F4748" t="s">
        <v>138</v>
      </c>
    </row>
    <row r="4749" spans="1:6" hidden="1">
      <c r="A4749">
        <v>4747</v>
      </c>
      <c r="B4749">
        <v>5037</v>
      </c>
      <c r="C4749" t="s">
        <v>6228</v>
      </c>
      <c r="D4749">
        <v>70</v>
      </c>
      <c r="E4749" t="s">
        <v>1985</v>
      </c>
      <c r="F4749" t="s">
        <v>2000</v>
      </c>
    </row>
    <row r="4750" spans="1:6" hidden="1">
      <c r="A4750">
        <v>4748</v>
      </c>
      <c r="B4750">
        <v>5037</v>
      </c>
      <c r="C4750" t="s">
        <v>6229</v>
      </c>
      <c r="D4750">
        <v>70</v>
      </c>
      <c r="E4750" t="s">
        <v>1978</v>
      </c>
      <c r="F4750" t="s">
        <v>2017</v>
      </c>
    </row>
    <row r="4751" spans="1:6" hidden="1">
      <c r="A4751">
        <v>4749</v>
      </c>
      <c r="B4751">
        <v>5037</v>
      </c>
      <c r="C4751" t="s">
        <v>6230</v>
      </c>
      <c r="D4751">
        <v>70</v>
      </c>
      <c r="E4751" t="s">
        <v>1985</v>
      </c>
      <c r="F4751" t="s">
        <v>2011</v>
      </c>
    </row>
    <row r="4752" spans="1:6" hidden="1">
      <c r="A4752">
        <v>9629</v>
      </c>
      <c r="B4752">
        <v>10108</v>
      </c>
      <c r="C4752" t="s">
        <v>6231</v>
      </c>
      <c r="D4752">
        <v>65</v>
      </c>
      <c r="E4752" t="s">
        <v>2001</v>
      </c>
      <c r="F4752" t="s">
        <v>51</v>
      </c>
    </row>
    <row r="4753" spans="1:6" hidden="1">
      <c r="A4753">
        <v>4751</v>
      </c>
      <c r="B4753">
        <v>5037</v>
      </c>
      <c r="C4753" t="s">
        <v>1325</v>
      </c>
      <c r="D4753">
        <v>70</v>
      </c>
      <c r="E4753" t="s">
        <v>1979</v>
      </c>
      <c r="F4753" t="s">
        <v>106</v>
      </c>
    </row>
    <row r="4754" spans="1:6" hidden="1">
      <c r="A4754">
        <v>4752</v>
      </c>
      <c r="B4754">
        <v>5037</v>
      </c>
      <c r="C4754" t="s">
        <v>6232</v>
      </c>
      <c r="D4754">
        <v>70</v>
      </c>
      <c r="E4754" t="s">
        <v>1985</v>
      </c>
      <c r="F4754" t="s">
        <v>2000</v>
      </c>
    </row>
    <row r="4755" spans="1:6" hidden="1">
      <c r="A4755">
        <v>4753</v>
      </c>
      <c r="B4755">
        <v>5037</v>
      </c>
      <c r="C4755" t="s">
        <v>6233</v>
      </c>
      <c r="D4755">
        <v>70</v>
      </c>
      <c r="E4755" t="s">
        <v>1991</v>
      </c>
      <c r="F4755" t="s">
        <v>106</v>
      </c>
    </row>
    <row r="4756" spans="1:6" hidden="1">
      <c r="A4756">
        <v>4754</v>
      </c>
      <c r="B4756">
        <v>5037</v>
      </c>
      <c r="C4756" t="s">
        <v>6234</v>
      </c>
      <c r="D4756">
        <v>70</v>
      </c>
      <c r="E4756" t="s">
        <v>1978</v>
      </c>
      <c r="F4756" t="s">
        <v>53</v>
      </c>
    </row>
    <row r="4757" spans="1:6" hidden="1">
      <c r="A4757">
        <v>4755</v>
      </c>
      <c r="B4757">
        <v>5902</v>
      </c>
      <c r="C4757" t="s">
        <v>6235</v>
      </c>
      <c r="D4757">
        <v>69</v>
      </c>
      <c r="E4757" t="s">
        <v>1987</v>
      </c>
      <c r="F4757" t="s">
        <v>2120</v>
      </c>
    </row>
    <row r="4758" spans="1:6" hidden="1">
      <c r="A4758">
        <v>4756</v>
      </c>
      <c r="B4758">
        <v>5902</v>
      </c>
      <c r="C4758" t="s">
        <v>6236</v>
      </c>
      <c r="D4758">
        <v>69</v>
      </c>
      <c r="E4758" t="s">
        <v>1988</v>
      </c>
      <c r="F4758" t="s">
        <v>126</v>
      </c>
    </row>
    <row r="4759" spans="1:6" hidden="1">
      <c r="A4759">
        <v>4757</v>
      </c>
      <c r="B4759">
        <v>5902</v>
      </c>
      <c r="C4759" t="s">
        <v>6237</v>
      </c>
      <c r="D4759">
        <v>69</v>
      </c>
      <c r="E4759" t="s">
        <v>2001</v>
      </c>
      <c r="F4759" t="s">
        <v>117</v>
      </c>
    </row>
    <row r="4760" spans="1:6" hidden="1">
      <c r="A4760">
        <v>4758</v>
      </c>
      <c r="B4760">
        <v>5902</v>
      </c>
      <c r="C4760" t="s">
        <v>6238</v>
      </c>
      <c r="D4760">
        <v>69</v>
      </c>
      <c r="E4760" t="s">
        <v>1979</v>
      </c>
      <c r="F4760" t="s">
        <v>97</v>
      </c>
    </row>
    <row r="4761" spans="1:6" hidden="1">
      <c r="A4761">
        <v>4759</v>
      </c>
      <c r="B4761">
        <v>5902</v>
      </c>
      <c r="C4761" t="s">
        <v>6239</v>
      </c>
      <c r="D4761">
        <v>69</v>
      </c>
      <c r="E4761" t="s">
        <v>1982</v>
      </c>
      <c r="F4761" t="s">
        <v>2831</v>
      </c>
    </row>
    <row r="4762" spans="1:6" hidden="1">
      <c r="A4762">
        <v>4760</v>
      </c>
      <c r="B4762">
        <v>5902</v>
      </c>
      <c r="C4762" t="s">
        <v>6240</v>
      </c>
      <c r="D4762">
        <v>69</v>
      </c>
      <c r="E4762" t="s">
        <v>1988</v>
      </c>
      <c r="F4762" t="s">
        <v>43</v>
      </c>
    </row>
    <row r="4763" spans="1:6" hidden="1">
      <c r="A4763">
        <v>4761</v>
      </c>
      <c r="B4763">
        <v>5902</v>
      </c>
      <c r="C4763" t="s">
        <v>6241</v>
      </c>
      <c r="D4763">
        <v>69</v>
      </c>
      <c r="E4763" t="s">
        <v>2001</v>
      </c>
      <c r="F4763" t="s">
        <v>2500</v>
      </c>
    </row>
    <row r="4764" spans="1:6" hidden="1">
      <c r="A4764">
        <v>4762</v>
      </c>
      <c r="B4764">
        <v>5902</v>
      </c>
      <c r="C4764" t="s">
        <v>6242</v>
      </c>
      <c r="D4764">
        <v>69</v>
      </c>
      <c r="E4764" t="s">
        <v>1993</v>
      </c>
      <c r="F4764" t="s">
        <v>2377</v>
      </c>
    </row>
    <row r="4765" spans="1:6" hidden="1">
      <c r="A4765">
        <v>4763</v>
      </c>
      <c r="B4765">
        <v>5902</v>
      </c>
      <c r="C4765" t="s">
        <v>6243</v>
      </c>
      <c r="D4765">
        <v>69</v>
      </c>
      <c r="E4765" t="s">
        <v>1983</v>
      </c>
      <c r="F4765" t="s">
        <v>88</v>
      </c>
    </row>
    <row r="4766" spans="1:6" hidden="1">
      <c r="A4766">
        <v>4764</v>
      </c>
      <c r="B4766">
        <v>5902</v>
      </c>
      <c r="C4766" t="s">
        <v>6244</v>
      </c>
      <c r="D4766">
        <v>69</v>
      </c>
      <c r="E4766" t="s">
        <v>1983</v>
      </c>
      <c r="F4766" t="s">
        <v>56</v>
      </c>
    </row>
    <row r="4767" spans="1:6" hidden="1">
      <c r="A4767">
        <v>4765</v>
      </c>
      <c r="B4767">
        <v>5902</v>
      </c>
      <c r="C4767" t="s">
        <v>6245</v>
      </c>
      <c r="D4767">
        <v>69</v>
      </c>
      <c r="E4767" t="s">
        <v>1982</v>
      </c>
      <c r="F4767" t="s">
        <v>97</v>
      </c>
    </row>
    <row r="4768" spans="1:6" hidden="1">
      <c r="A4768">
        <v>4766</v>
      </c>
      <c r="B4768">
        <v>5902</v>
      </c>
      <c r="C4768" t="s">
        <v>6246</v>
      </c>
      <c r="D4768">
        <v>69</v>
      </c>
      <c r="E4768" t="s">
        <v>1979</v>
      </c>
      <c r="F4768" t="s">
        <v>117</v>
      </c>
    </row>
    <row r="4769" spans="1:6" hidden="1">
      <c r="A4769">
        <v>4767</v>
      </c>
      <c r="B4769">
        <v>5902</v>
      </c>
      <c r="C4769" t="s">
        <v>6247</v>
      </c>
      <c r="D4769">
        <v>69</v>
      </c>
      <c r="E4769" t="s">
        <v>1983</v>
      </c>
      <c r="F4769" t="s">
        <v>64</v>
      </c>
    </row>
    <row r="4770" spans="1:6" hidden="1">
      <c r="A4770">
        <v>4768</v>
      </c>
      <c r="B4770">
        <v>5902</v>
      </c>
      <c r="C4770" t="s">
        <v>6248</v>
      </c>
      <c r="D4770">
        <v>69</v>
      </c>
      <c r="E4770" t="s">
        <v>1985</v>
      </c>
      <c r="F4770" t="s">
        <v>97</v>
      </c>
    </row>
    <row r="4771" spans="1:6" hidden="1">
      <c r="A4771">
        <v>4769</v>
      </c>
      <c r="B4771">
        <v>5902</v>
      </c>
      <c r="C4771" t="s">
        <v>6249</v>
      </c>
      <c r="D4771">
        <v>69</v>
      </c>
      <c r="E4771" t="s">
        <v>1993</v>
      </c>
      <c r="F4771" t="s">
        <v>106</v>
      </c>
    </row>
    <row r="4772" spans="1:6" hidden="1">
      <c r="A4772">
        <v>4770</v>
      </c>
      <c r="B4772">
        <v>5902</v>
      </c>
      <c r="C4772" t="s">
        <v>6250</v>
      </c>
      <c r="D4772">
        <v>69</v>
      </c>
      <c r="E4772" t="s">
        <v>1985</v>
      </c>
      <c r="F4772" t="s">
        <v>97</v>
      </c>
    </row>
    <row r="4773" spans="1:6" hidden="1">
      <c r="A4773">
        <v>4771</v>
      </c>
      <c r="B4773">
        <v>5902</v>
      </c>
      <c r="C4773" t="s">
        <v>6251</v>
      </c>
      <c r="D4773">
        <v>69</v>
      </c>
      <c r="E4773" t="s">
        <v>1982</v>
      </c>
      <c r="F4773" t="s">
        <v>56</v>
      </c>
    </row>
    <row r="4774" spans="1:6" hidden="1">
      <c r="A4774">
        <v>4772</v>
      </c>
      <c r="B4774">
        <v>5902</v>
      </c>
      <c r="C4774" t="s">
        <v>6252</v>
      </c>
      <c r="D4774">
        <v>69</v>
      </c>
      <c r="E4774" t="s">
        <v>1983</v>
      </c>
      <c r="F4774" t="s">
        <v>2500</v>
      </c>
    </row>
    <row r="4775" spans="1:6" hidden="1">
      <c r="A4775">
        <v>4773</v>
      </c>
      <c r="B4775">
        <v>5902</v>
      </c>
      <c r="C4775" t="s">
        <v>734</v>
      </c>
      <c r="D4775">
        <v>69</v>
      </c>
      <c r="E4775" t="s">
        <v>1983</v>
      </c>
      <c r="F4775" t="s">
        <v>2045</v>
      </c>
    </row>
    <row r="4776" spans="1:6" hidden="1">
      <c r="A4776">
        <v>4774</v>
      </c>
      <c r="B4776">
        <v>5902</v>
      </c>
      <c r="C4776" t="s">
        <v>6253</v>
      </c>
      <c r="D4776">
        <v>69</v>
      </c>
      <c r="E4776" t="s">
        <v>1997</v>
      </c>
      <c r="F4776" t="s">
        <v>2023</v>
      </c>
    </row>
    <row r="4777" spans="1:6" hidden="1">
      <c r="A4777">
        <v>4775</v>
      </c>
      <c r="B4777">
        <v>5902</v>
      </c>
      <c r="C4777" t="s">
        <v>1127</v>
      </c>
      <c r="D4777">
        <v>69</v>
      </c>
      <c r="E4777" t="s">
        <v>1983</v>
      </c>
      <c r="F4777" t="s">
        <v>102</v>
      </c>
    </row>
    <row r="4778" spans="1:6" hidden="1">
      <c r="A4778">
        <v>4776</v>
      </c>
      <c r="B4778">
        <v>5902</v>
      </c>
      <c r="C4778" t="s">
        <v>1128</v>
      </c>
      <c r="D4778">
        <v>69</v>
      </c>
      <c r="E4778" t="s">
        <v>1979</v>
      </c>
      <c r="F4778" t="s">
        <v>102</v>
      </c>
    </row>
    <row r="4779" spans="1:6" hidden="1">
      <c r="A4779">
        <v>4777</v>
      </c>
      <c r="B4779">
        <v>5902</v>
      </c>
      <c r="C4779" t="s">
        <v>6254</v>
      </c>
      <c r="D4779">
        <v>69</v>
      </c>
      <c r="E4779" t="s">
        <v>1988</v>
      </c>
      <c r="F4779" t="s">
        <v>102</v>
      </c>
    </row>
    <row r="4780" spans="1:6" hidden="1">
      <c r="A4780">
        <v>4778</v>
      </c>
      <c r="B4780">
        <v>5902</v>
      </c>
      <c r="C4780" t="s">
        <v>6255</v>
      </c>
      <c r="D4780">
        <v>69</v>
      </c>
      <c r="E4780" t="s">
        <v>1978</v>
      </c>
      <c r="F4780" t="s">
        <v>97</v>
      </c>
    </row>
    <row r="4781" spans="1:6" hidden="1">
      <c r="A4781">
        <v>4779</v>
      </c>
      <c r="B4781">
        <v>5902</v>
      </c>
      <c r="C4781" t="s">
        <v>6256</v>
      </c>
      <c r="D4781">
        <v>69</v>
      </c>
      <c r="E4781" t="s">
        <v>1997</v>
      </c>
      <c r="F4781" t="s">
        <v>70</v>
      </c>
    </row>
    <row r="4782" spans="1:6" hidden="1">
      <c r="A4782">
        <v>4780</v>
      </c>
      <c r="B4782">
        <v>5902</v>
      </c>
      <c r="C4782" t="s">
        <v>6257</v>
      </c>
      <c r="D4782">
        <v>69</v>
      </c>
      <c r="E4782" t="s">
        <v>1997</v>
      </c>
      <c r="F4782" t="s">
        <v>84</v>
      </c>
    </row>
    <row r="4783" spans="1:6" hidden="1">
      <c r="A4783">
        <v>4781</v>
      </c>
      <c r="B4783">
        <v>5902</v>
      </c>
      <c r="C4783" t="s">
        <v>6258</v>
      </c>
      <c r="D4783">
        <v>69</v>
      </c>
      <c r="E4783" t="s">
        <v>1983</v>
      </c>
      <c r="F4783" t="s">
        <v>126</v>
      </c>
    </row>
    <row r="4784" spans="1:6" hidden="1">
      <c r="A4784">
        <v>4782</v>
      </c>
      <c r="B4784">
        <v>5902</v>
      </c>
      <c r="C4784" t="s">
        <v>6259</v>
      </c>
      <c r="D4784">
        <v>69</v>
      </c>
      <c r="E4784" t="s">
        <v>1979</v>
      </c>
      <c r="F4784" t="s">
        <v>135</v>
      </c>
    </row>
    <row r="4785" spans="1:6" hidden="1">
      <c r="A4785">
        <v>4783</v>
      </c>
      <c r="B4785">
        <v>5902</v>
      </c>
      <c r="C4785" t="s">
        <v>6260</v>
      </c>
      <c r="D4785">
        <v>69</v>
      </c>
      <c r="E4785" t="s">
        <v>2001</v>
      </c>
      <c r="F4785" t="s">
        <v>97</v>
      </c>
    </row>
    <row r="4786" spans="1:6" hidden="1">
      <c r="A4786">
        <v>4784</v>
      </c>
      <c r="B4786">
        <v>5902</v>
      </c>
      <c r="C4786" t="s">
        <v>6261</v>
      </c>
      <c r="D4786">
        <v>69</v>
      </c>
      <c r="E4786" t="s">
        <v>1982</v>
      </c>
      <c r="F4786" t="s">
        <v>106</v>
      </c>
    </row>
    <row r="4787" spans="1:6" hidden="1">
      <c r="A4787">
        <v>4785</v>
      </c>
      <c r="B4787">
        <v>5902</v>
      </c>
      <c r="C4787" t="s">
        <v>2737</v>
      </c>
      <c r="D4787">
        <v>69</v>
      </c>
      <c r="E4787" t="s">
        <v>2001</v>
      </c>
      <c r="F4787" t="s">
        <v>53</v>
      </c>
    </row>
    <row r="4788" spans="1:6" hidden="1">
      <c r="A4788">
        <v>4786</v>
      </c>
      <c r="B4788">
        <v>5902</v>
      </c>
      <c r="C4788" t="s">
        <v>6262</v>
      </c>
      <c r="D4788">
        <v>69</v>
      </c>
      <c r="E4788" t="s">
        <v>1983</v>
      </c>
      <c r="F4788" t="s">
        <v>140</v>
      </c>
    </row>
    <row r="4789" spans="1:6" hidden="1">
      <c r="A4789">
        <v>4787</v>
      </c>
      <c r="B4789">
        <v>5902</v>
      </c>
      <c r="C4789" t="s">
        <v>6263</v>
      </c>
      <c r="D4789">
        <v>69</v>
      </c>
      <c r="E4789" t="s">
        <v>1983</v>
      </c>
      <c r="F4789" t="s">
        <v>117</v>
      </c>
    </row>
    <row r="4790" spans="1:6" hidden="1">
      <c r="A4790">
        <v>4788</v>
      </c>
      <c r="B4790">
        <v>5902</v>
      </c>
      <c r="C4790" t="s">
        <v>6264</v>
      </c>
      <c r="D4790">
        <v>69</v>
      </c>
      <c r="E4790" t="s">
        <v>1993</v>
      </c>
      <c r="F4790" t="s">
        <v>2093</v>
      </c>
    </row>
    <row r="4791" spans="1:6" hidden="1">
      <c r="A4791">
        <v>4789</v>
      </c>
      <c r="B4791">
        <v>5902</v>
      </c>
      <c r="C4791" t="s">
        <v>6265</v>
      </c>
      <c r="D4791">
        <v>69</v>
      </c>
      <c r="E4791" t="s">
        <v>1982</v>
      </c>
      <c r="F4791" t="s">
        <v>117</v>
      </c>
    </row>
    <row r="4792" spans="1:6" hidden="1">
      <c r="A4792">
        <v>4790</v>
      </c>
      <c r="B4792">
        <v>5902</v>
      </c>
      <c r="C4792" t="s">
        <v>6266</v>
      </c>
      <c r="D4792">
        <v>69</v>
      </c>
      <c r="E4792" t="s">
        <v>1983</v>
      </c>
      <c r="F4792" t="s">
        <v>3991</v>
      </c>
    </row>
    <row r="4793" spans="1:6" hidden="1">
      <c r="A4793">
        <v>4791</v>
      </c>
      <c r="B4793">
        <v>5902</v>
      </c>
      <c r="C4793" t="s">
        <v>6267</v>
      </c>
      <c r="D4793">
        <v>69</v>
      </c>
      <c r="E4793" t="s">
        <v>1983</v>
      </c>
      <c r="F4793" t="s">
        <v>133</v>
      </c>
    </row>
    <row r="4794" spans="1:6" hidden="1">
      <c r="A4794">
        <v>4792</v>
      </c>
      <c r="B4794">
        <v>5902</v>
      </c>
      <c r="C4794" t="s">
        <v>6268</v>
      </c>
      <c r="D4794">
        <v>69</v>
      </c>
      <c r="E4794" t="s">
        <v>1988</v>
      </c>
      <c r="F4794" t="s">
        <v>133</v>
      </c>
    </row>
    <row r="4795" spans="1:6" hidden="1">
      <c r="A4795">
        <v>4793</v>
      </c>
      <c r="B4795">
        <v>5902</v>
      </c>
      <c r="C4795" t="s">
        <v>6269</v>
      </c>
      <c r="D4795">
        <v>69</v>
      </c>
      <c r="E4795" t="s">
        <v>2001</v>
      </c>
      <c r="F4795" t="s">
        <v>133</v>
      </c>
    </row>
    <row r="4796" spans="1:6" hidden="1">
      <c r="A4796">
        <v>4794</v>
      </c>
      <c r="B4796">
        <v>5902</v>
      </c>
      <c r="C4796" t="s">
        <v>6270</v>
      </c>
      <c r="D4796">
        <v>69</v>
      </c>
      <c r="E4796" t="s">
        <v>2009</v>
      </c>
      <c r="F4796" t="s">
        <v>2077</v>
      </c>
    </row>
    <row r="4797" spans="1:6" hidden="1">
      <c r="A4797">
        <v>9820</v>
      </c>
      <c r="B4797">
        <v>11203</v>
      </c>
      <c r="C4797" t="s">
        <v>6271</v>
      </c>
      <c r="D4797">
        <v>64</v>
      </c>
      <c r="E4797" t="s">
        <v>1993</v>
      </c>
      <c r="F4797" t="s">
        <v>51</v>
      </c>
    </row>
    <row r="4798" spans="1:6" hidden="1">
      <c r="A4798">
        <v>4796</v>
      </c>
      <c r="B4798">
        <v>5902</v>
      </c>
      <c r="C4798" t="s">
        <v>1335</v>
      </c>
      <c r="D4798">
        <v>69</v>
      </c>
      <c r="E4798" t="s">
        <v>1987</v>
      </c>
      <c r="F4798" t="s">
        <v>106</v>
      </c>
    </row>
    <row r="4799" spans="1:6" hidden="1">
      <c r="A4799">
        <v>4797</v>
      </c>
      <c r="B4799">
        <v>5902</v>
      </c>
      <c r="C4799" t="s">
        <v>6272</v>
      </c>
      <c r="D4799">
        <v>69</v>
      </c>
      <c r="E4799" t="s">
        <v>2009</v>
      </c>
      <c r="F4799" t="s">
        <v>2000</v>
      </c>
    </row>
    <row r="4800" spans="1:6" hidden="1">
      <c r="A4800">
        <v>4798</v>
      </c>
      <c r="B4800">
        <v>5902</v>
      </c>
      <c r="C4800" t="s">
        <v>6273</v>
      </c>
      <c r="D4800">
        <v>69</v>
      </c>
      <c r="E4800" t="s">
        <v>1979</v>
      </c>
      <c r="F4800" t="s">
        <v>2168</v>
      </c>
    </row>
    <row r="4801" spans="1:6" hidden="1">
      <c r="A4801">
        <v>4799</v>
      </c>
      <c r="B4801">
        <v>5902</v>
      </c>
      <c r="C4801" t="s">
        <v>6274</v>
      </c>
      <c r="D4801">
        <v>69</v>
      </c>
      <c r="E4801" t="s">
        <v>1982</v>
      </c>
      <c r="F4801" t="s">
        <v>104</v>
      </c>
    </row>
    <row r="4802" spans="1:6" hidden="1">
      <c r="A4802">
        <v>4800</v>
      </c>
      <c r="B4802">
        <v>5902</v>
      </c>
      <c r="C4802" t="s">
        <v>6275</v>
      </c>
      <c r="D4802">
        <v>69</v>
      </c>
      <c r="E4802" t="s">
        <v>1978</v>
      </c>
      <c r="F4802" t="s">
        <v>53</v>
      </c>
    </row>
    <row r="4803" spans="1:6" hidden="1">
      <c r="A4803">
        <v>4801</v>
      </c>
      <c r="B4803">
        <v>5902</v>
      </c>
      <c r="C4803" t="s">
        <v>6276</v>
      </c>
      <c r="D4803">
        <v>69</v>
      </c>
      <c r="E4803" t="s">
        <v>1997</v>
      </c>
      <c r="F4803" t="s">
        <v>64</v>
      </c>
    </row>
    <row r="4804" spans="1:6" hidden="1">
      <c r="A4804">
        <v>4802</v>
      </c>
      <c r="B4804">
        <v>5902</v>
      </c>
      <c r="C4804" t="s">
        <v>6277</v>
      </c>
      <c r="D4804">
        <v>69</v>
      </c>
      <c r="E4804" t="s">
        <v>1983</v>
      </c>
      <c r="F4804" t="s">
        <v>70</v>
      </c>
    </row>
    <row r="4805" spans="1:6" hidden="1">
      <c r="A4805">
        <v>4803</v>
      </c>
      <c r="B4805">
        <v>5902</v>
      </c>
      <c r="C4805" t="s">
        <v>6278</v>
      </c>
      <c r="D4805">
        <v>69</v>
      </c>
      <c r="E4805" t="s">
        <v>1983</v>
      </c>
      <c r="F4805" t="s">
        <v>133</v>
      </c>
    </row>
    <row r="4806" spans="1:6" hidden="1">
      <c r="A4806">
        <v>4804</v>
      </c>
      <c r="B4806">
        <v>5902</v>
      </c>
      <c r="C4806" t="s">
        <v>6279</v>
      </c>
      <c r="D4806">
        <v>69</v>
      </c>
      <c r="E4806" t="s">
        <v>1997</v>
      </c>
      <c r="F4806" t="s">
        <v>2500</v>
      </c>
    </row>
    <row r="4807" spans="1:6" hidden="1">
      <c r="A4807">
        <v>4805</v>
      </c>
      <c r="B4807">
        <v>5902</v>
      </c>
      <c r="C4807" t="s">
        <v>6280</v>
      </c>
      <c r="D4807">
        <v>69</v>
      </c>
      <c r="E4807" t="s">
        <v>1983</v>
      </c>
      <c r="F4807" t="s">
        <v>2644</v>
      </c>
    </row>
    <row r="4808" spans="1:6" hidden="1">
      <c r="A4808">
        <v>4806</v>
      </c>
      <c r="B4808">
        <v>5902</v>
      </c>
      <c r="C4808" t="s">
        <v>6281</v>
      </c>
      <c r="D4808">
        <v>69</v>
      </c>
      <c r="E4808" t="s">
        <v>1997</v>
      </c>
      <c r="F4808" t="s">
        <v>84</v>
      </c>
    </row>
    <row r="4809" spans="1:6" hidden="1">
      <c r="A4809">
        <v>4807</v>
      </c>
      <c r="B4809">
        <v>5902</v>
      </c>
      <c r="C4809" t="s">
        <v>6282</v>
      </c>
      <c r="D4809">
        <v>69</v>
      </c>
      <c r="E4809" t="s">
        <v>1982</v>
      </c>
      <c r="F4809" t="s">
        <v>53</v>
      </c>
    </row>
    <row r="4810" spans="1:6" hidden="1">
      <c r="A4810">
        <v>4808</v>
      </c>
      <c r="B4810">
        <v>5902</v>
      </c>
      <c r="C4810" t="s">
        <v>6283</v>
      </c>
      <c r="D4810">
        <v>69</v>
      </c>
      <c r="E4810" t="s">
        <v>1985</v>
      </c>
      <c r="F4810" t="s">
        <v>2045</v>
      </c>
    </row>
    <row r="4811" spans="1:6" hidden="1">
      <c r="A4811">
        <v>4809</v>
      </c>
      <c r="B4811">
        <v>5902</v>
      </c>
      <c r="C4811" t="s">
        <v>6284</v>
      </c>
      <c r="D4811">
        <v>69</v>
      </c>
      <c r="E4811" t="s">
        <v>1978</v>
      </c>
      <c r="F4811" t="s">
        <v>106</v>
      </c>
    </row>
    <row r="4812" spans="1:6" hidden="1">
      <c r="A4812">
        <v>4810</v>
      </c>
      <c r="B4812">
        <v>5902</v>
      </c>
      <c r="C4812" t="s">
        <v>6285</v>
      </c>
      <c r="D4812">
        <v>69</v>
      </c>
      <c r="E4812" t="s">
        <v>1988</v>
      </c>
      <c r="F4812" t="s">
        <v>53</v>
      </c>
    </row>
    <row r="4813" spans="1:6" hidden="1">
      <c r="A4813">
        <v>4811</v>
      </c>
      <c r="B4813">
        <v>5902</v>
      </c>
      <c r="C4813" t="s">
        <v>6286</v>
      </c>
      <c r="D4813">
        <v>69</v>
      </c>
      <c r="E4813" t="s">
        <v>2009</v>
      </c>
      <c r="F4813" t="s">
        <v>97</v>
      </c>
    </row>
    <row r="4814" spans="1:6" hidden="1">
      <c r="A4814">
        <v>4812</v>
      </c>
      <c r="B4814">
        <v>5902</v>
      </c>
      <c r="C4814" t="s">
        <v>6287</v>
      </c>
      <c r="D4814">
        <v>69</v>
      </c>
      <c r="E4814" t="s">
        <v>1983</v>
      </c>
      <c r="F4814" t="s">
        <v>2093</v>
      </c>
    </row>
    <row r="4815" spans="1:6" hidden="1">
      <c r="A4815">
        <v>4813</v>
      </c>
      <c r="B4815">
        <v>5902</v>
      </c>
      <c r="C4815" t="s">
        <v>6288</v>
      </c>
      <c r="D4815">
        <v>69</v>
      </c>
      <c r="E4815" t="s">
        <v>1983</v>
      </c>
      <c r="F4815" t="s">
        <v>122</v>
      </c>
    </row>
    <row r="4816" spans="1:6" hidden="1">
      <c r="A4816">
        <v>4814</v>
      </c>
      <c r="B4816">
        <v>5902</v>
      </c>
      <c r="C4816" t="s">
        <v>6289</v>
      </c>
      <c r="D4816">
        <v>69</v>
      </c>
      <c r="E4816" t="s">
        <v>1978</v>
      </c>
      <c r="F4816" t="s">
        <v>43</v>
      </c>
    </row>
    <row r="4817" spans="1:6" hidden="1">
      <c r="A4817">
        <v>4815</v>
      </c>
      <c r="B4817">
        <v>5902</v>
      </c>
      <c r="C4817" t="s">
        <v>6290</v>
      </c>
      <c r="D4817">
        <v>69</v>
      </c>
      <c r="E4817" t="s">
        <v>1978</v>
      </c>
      <c r="F4817" t="s">
        <v>2045</v>
      </c>
    </row>
    <row r="4818" spans="1:6" hidden="1">
      <c r="A4818">
        <v>4816</v>
      </c>
      <c r="B4818">
        <v>5902</v>
      </c>
      <c r="C4818" t="s">
        <v>6291</v>
      </c>
      <c r="D4818">
        <v>69</v>
      </c>
      <c r="E4818" t="s">
        <v>1985</v>
      </c>
      <c r="F4818" t="s">
        <v>2045</v>
      </c>
    </row>
    <row r="4819" spans="1:6" hidden="1">
      <c r="A4819">
        <v>4817</v>
      </c>
      <c r="B4819">
        <v>5902</v>
      </c>
      <c r="C4819" t="s">
        <v>6292</v>
      </c>
      <c r="D4819">
        <v>69</v>
      </c>
      <c r="E4819" t="s">
        <v>1982</v>
      </c>
      <c r="F4819" t="s">
        <v>2644</v>
      </c>
    </row>
    <row r="4820" spans="1:6" hidden="1">
      <c r="A4820">
        <v>4818</v>
      </c>
      <c r="B4820">
        <v>5902</v>
      </c>
      <c r="C4820" t="s">
        <v>6293</v>
      </c>
      <c r="D4820">
        <v>69</v>
      </c>
      <c r="E4820" t="s">
        <v>1983</v>
      </c>
      <c r="F4820" t="s">
        <v>2113</v>
      </c>
    </row>
    <row r="4821" spans="1:6" hidden="1">
      <c r="A4821">
        <v>4819</v>
      </c>
      <c r="B4821">
        <v>5902</v>
      </c>
      <c r="C4821" t="s">
        <v>6294</v>
      </c>
      <c r="D4821">
        <v>69</v>
      </c>
      <c r="E4821" t="s">
        <v>2009</v>
      </c>
      <c r="F4821" t="s">
        <v>2792</v>
      </c>
    </row>
    <row r="4822" spans="1:6" hidden="1">
      <c r="A4822">
        <v>4820</v>
      </c>
      <c r="B4822">
        <v>5902</v>
      </c>
      <c r="C4822" t="s">
        <v>6295</v>
      </c>
      <c r="D4822">
        <v>69</v>
      </c>
      <c r="E4822" t="s">
        <v>1982</v>
      </c>
      <c r="F4822" t="s">
        <v>2792</v>
      </c>
    </row>
    <row r="4823" spans="1:6" hidden="1">
      <c r="A4823">
        <v>4821</v>
      </c>
      <c r="B4823">
        <v>5902</v>
      </c>
      <c r="C4823" t="s">
        <v>6296</v>
      </c>
      <c r="D4823">
        <v>69</v>
      </c>
      <c r="E4823" t="s">
        <v>1997</v>
      </c>
      <c r="F4823" t="s">
        <v>2023</v>
      </c>
    </row>
    <row r="4824" spans="1:6" hidden="1">
      <c r="A4824">
        <v>4822</v>
      </c>
      <c r="B4824">
        <v>5902</v>
      </c>
      <c r="C4824" t="s">
        <v>6297</v>
      </c>
      <c r="D4824">
        <v>69</v>
      </c>
      <c r="E4824" t="s">
        <v>1993</v>
      </c>
      <c r="F4824" t="s">
        <v>126</v>
      </c>
    </row>
    <row r="4825" spans="1:6" hidden="1">
      <c r="A4825">
        <v>4823</v>
      </c>
      <c r="B4825">
        <v>5902</v>
      </c>
      <c r="C4825" t="s">
        <v>6298</v>
      </c>
      <c r="D4825">
        <v>69</v>
      </c>
      <c r="E4825" t="s">
        <v>1988</v>
      </c>
      <c r="F4825" t="s">
        <v>6299</v>
      </c>
    </row>
    <row r="4826" spans="1:6" hidden="1">
      <c r="A4826">
        <v>4824</v>
      </c>
      <c r="B4826">
        <v>5902</v>
      </c>
      <c r="C4826" t="s">
        <v>6300</v>
      </c>
      <c r="D4826">
        <v>69</v>
      </c>
      <c r="E4826" t="s">
        <v>1993</v>
      </c>
      <c r="F4826" t="s">
        <v>6301</v>
      </c>
    </row>
    <row r="4827" spans="1:6" hidden="1">
      <c r="A4827">
        <v>4825</v>
      </c>
      <c r="B4827">
        <v>5902</v>
      </c>
      <c r="C4827" t="s">
        <v>6302</v>
      </c>
      <c r="D4827">
        <v>69</v>
      </c>
      <c r="E4827" t="s">
        <v>1982</v>
      </c>
      <c r="F4827" t="s">
        <v>2000</v>
      </c>
    </row>
    <row r="4828" spans="1:6" hidden="1">
      <c r="A4828">
        <v>4826</v>
      </c>
      <c r="B4828">
        <v>5902</v>
      </c>
      <c r="C4828" t="s">
        <v>6303</v>
      </c>
      <c r="D4828">
        <v>69</v>
      </c>
      <c r="E4828" t="s">
        <v>1979</v>
      </c>
      <c r="F4828" t="s">
        <v>97</v>
      </c>
    </row>
    <row r="4829" spans="1:6" hidden="1">
      <c r="A4829">
        <v>4827</v>
      </c>
      <c r="B4829">
        <v>5902</v>
      </c>
      <c r="C4829" t="s">
        <v>6304</v>
      </c>
      <c r="D4829">
        <v>69</v>
      </c>
      <c r="E4829" t="s">
        <v>1983</v>
      </c>
      <c r="F4829" t="s">
        <v>97</v>
      </c>
    </row>
    <row r="4830" spans="1:6" hidden="1">
      <c r="A4830">
        <v>4828</v>
      </c>
      <c r="B4830">
        <v>5902</v>
      </c>
      <c r="C4830" t="s">
        <v>6305</v>
      </c>
      <c r="D4830">
        <v>69</v>
      </c>
      <c r="E4830" t="s">
        <v>1997</v>
      </c>
      <c r="F4830" t="s">
        <v>64</v>
      </c>
    </row>
    <row r="4831" spans="1:6" hidden="1">
      <c r="A4831">
        <v>4829</v>
      </c>
      <c r="B4831">
        <v>5902</v>
      </c>
      <c r="C4831" t="s">
        <v>6306</v>
      </c>
      <c r="D4831">
        <v>69</v>
      </c>
      <c r="E4831" t="s">
        <v>1993</v>
      </c>
      <c r="F4831" t="s">
        <v>126</v>
      </c>
    </row>
    <row r="4832" spans="1:6" hidden="1">
      <c r="A4832">
        <v>4830</v>
      </c>
      <c r="B4832">
        <v>5902</v>
      </c>
      <c r="C4832" t="s">
        <v>6307</v>
      </c>
      <c r="D4832">
        <v>69</v>
      </c>
      <c r="E4832" t="s">
        <v>2001</v>
      </c>
      <c r="F4832" t="s">
        <v>2831</v>
      </c>
    </row>
    <row r="4833" spans="1:6" hidden="1">
      <c r="A4833">
        <v>4831</v>
      </c>
      <c r="B4833">
        <v>5902</v>
      </c>
      <c r="C4833" t="s">
        <v>6308</v>
      </c>
      <c r="D4833">
        <v>69</v>
      </c>
      <c r="E4833" t="s">
        <v>1978</v>
      </c>
      <c r="F4833" t="s">
        <v>106</v>
      </c>
    </row>
    <row r="4834" spans="1:6" hidden="1">
      <c r="A4834">
        <v>4832</v>
      </c>
      <c r="B4834">
        <v>5902</v>
      </c>
      <c r="C4834" t="s">
        <v>6309</v>
      </c>
      <c r="D4834">
        <v>69</v>
      </c>
      <c r="E4834" t="s">
        <v>1978</v>
      </c>
      <c r="F4834" t="s">
        <v>2672</v>
      </c>
    </row>
    <row r="4835" spans="1:6" hidden="1">
      <c r="A4835">
        <v>4833</v>
      </c>
      <c r="B4835">
        <v>5902</v>
      </c>
      <c r="C4835" t="s">
        <v>6310</v>
      </c>
      <c r="D4835">
        <v>69</v>
      </c>
      <c r="E4835" t="s">
        <v>1993</v>
      </c>
      <c r="F4835" t="s">
        <v>2000</v>
      </c>
    </row>
    <row r="4836" spans="1:6" hidden="1">
      <c r="A4836">
        <v>4834</v>
      </c>
      <c r="B4836">
        <v>5902</v>
      </c>
      <c r="C4836" t="s">
        <v>6311</v>
      </c>
      <c r="D4836">
        <v>69</v>
      </c>
      <c r="E4836" t="s">
        <v>1987</v>
      </c>
      <c r="F4836" t="s">
        <v>56</v>
      </c>
    </row>
    <row r="4837" spans="1:6" hidden="1">
      <c r="A4837">
        <v>4835</v>
      </c>
      <c r="B4837">
        <v>5902</v>
      </c>
      <c r="C4837" t="s">
        <v>6312</v>
      </c>
      <c r="D4837">
        <v>69</v>
      </c>
      <c r="E4837" t="s">
        <v>1983</v>
      </c>
      <c r="F4837" t="s">
        <v>135</v>
      </c>
    </row>
    <row r="4838" spans="1:6" hidden="1">
      <c r="A4838">
        <v>4836</v>
      </c>
      <c r="B4838">
        <v>5902</v>
      </c>
      <c r="C4838" t="s">
        <v>6313</v>
      </c>
      <c r="D4838">
        <v>69</v>
      </c>
      <c r="E4838" t="s">
        <v>1978</v>
      </c>
      <c r="F4838" t="s">
        <v>97</v>
      </c>
    </row>
    <row r="4839" spans="1:6" hidden="1">
      <c r="A4839">
        <v>4837</v>
      </c>
      <c r="B4839">
        <v>5902</v>
      </c>
      <c r="C4839" t="s">
        <v>6314</v>
      </c>
      <c r="D4839">
        <v>69</v>
      </c>
      <c r="E4839" t="s">
        <v>1978</v>
      </c>
      <c r="F4839" t="s">
        <v>75</v>
      </c>
    </row>
    <row r="4840" spans="1:6" hidden="1">
      <c r="A4840">
        <v>4838</v>
      </c>
      <c r="B4840">
        <v>5902</v>
      </c>
      <c r="C4840" t="s">
        <v>6315</v>
      </c>
      <c r="D4840">
        <v>69</v>
      </c>
      <c r="E4840" t="s">
        <v>1979</v>
      </c>
      <c r="F4840" t="s">
        <v>135</v>
      </c>
    </row>
    <row r="4841" spans="1:6" hidden="1">
      <c r="A4841">
        <v>4839</v>
      </c>
      <c r="B4841">
        <v>5902</v>
      </c>
      <c r="C4841" t="s">
        <v>6316</v>
      </c>
      <c r="D4841">
        <v>69</v>
      </c>
      <c r="E4841" t="s">
        <v>1987</v>
      </c>
      <c r="F4841" t="s">
        <v>2093</v>
      </c>
    </row>
    <row r="4842" spans="1:6" hidden="1">
      <c r="A4842">
        <v>4840</v>
      </c>
      <c r="B4842">
        <v>5902</v>
      </c>
      <c r="C4842" t="s">
        <v>6317</v>
      </c>
      <c r="D4842">
        <v>69</v>
      </c>
      <c r="E4842" t="s">
        <v>1988</v>
      </c>
      <c r="F4842" t="s">
        <v>2540</v>
      </c>
    </row>
    <row r="4843" spans="1:6" hidden="1">
      <c r="A4843">
        <v>4841</v>
      </c>
      <c r="B4843">
        <v>5902</v>
      </c>
      <c r="C4843" t="s">
        <v>6318</v>
      </c>
      <c r="D4843">
        <v>69</v>
      </c>
      <c r="E4843" t="s">
        <v>2009</v>
      </c>
      <c r="F4843" t="s">
        <v>79</v>
      </c>
    </row>
    <row r="4844" spans="1:6" hidden="1">
      <c r="A4844">
        <v>5305</v>
      </c>
      <c r="B4844">
        <v>5902</v>
      </c>
      <c r="C4844" t="s">
        <v>6319</v>
      </c>
      <c r="D4844">
        <v>69</v>
      </c>
      <c r="E4844" t="s">
        <v>1993</v>
      </c>
      <c r="F4844" t="s">
        <v>86</v>
      </c>
    </row>
    <row r="4845" spans="1:6" hidden="1">
      <c r="A4845">
        <v>4843</v>
      </c>
      <c r="B4845">
        <v>5902</v>
      </c>
      <c r="C4845" t="s">
        <v>6320</v>
      </c>
      <c r="D4845">
        <v>69</v>
      </c>
      <c r="E4845" t="s">
        <v>1993</v>
      </c>
      <c r="F4845" t="s">
        <v>2254</v>
      </c>
    </row>
    <row r="4846" spans="1:6" hidden="1">
      <c r="A4846">
        <v>4844</v>
      </c>
      <c r="B4846">
        <v>5902</v>
      </c>
      <c r="C4846" t="s">
        <v>6321</v>
      </c>
      <c r="D4846">
        <v>69</v>
      </c>
      <c r="E4846" t="s">
        <v>2001</v>
      </c>
      <c r="F4846" t="s">
        <v>117</v>
      </c>
    </row>
    <row r="4847" spans="1:6" hidden="1">
      <c r="A4847">
        <v>4845</v>
      </c>
      <c r="B4847">
        <v>5902</v>
      </c>
      <c r="C4847" t="s">
        <v>6322</v>
      </c>
      <c r="D4847">
        <v>69</v>
      </c>
      <c r="E4847" t="s">
        <v>2001</v>
      </c>
      <c r="F4847" t="s">
        <v>64</v>
      </c>
    </row>
    <row r="4848" spans="1:6" hidden="1">
      <c r="A4848">
        <v>4846</v>
      </c>
      <c r="B4848">
        <v>5902</v>
      </c>
      <c r="C4848" t="s">
        <v>6323</v>
      </c>
      <c r="D4848">
        <v>69</v>
      </c>
      <c r="E4848" t="s">
        <v>1987</v>
      </c>
      <c r="F4848" t="s">
        <v>115</v>
      </c>
    </row>
    <row r="4849" spans="1:6" hidden="1">
      <c r="A4849">
        <v>4847</v>
      </c>
      <c r="B4849">
        <v>5902</v>
      </c>
      <c r="C4849" t="s">
        <v>6324</v>
      </c>
      <c r="D4849">
        <v>69</v>
      </c>
      <c r="E4849" t="s">
        <v>1978</v>
      </c>
      <c r="F4849" t="s">
        <v>115</v>
      </c>
    </row>
    <row r="4850" spans="1:6" hidden="1">
      <c r="A4850">
        <v>4848</v>
      </c>
      <c r="B4850">
        <v>5902</v>
      </c>
      <c r="C4850" t="s">
        <v>6325</v>
      </c>
      <c r="D4850">
        <v>69</v>
      </c>
      <c r="E4850" t="s">
        <v>1993</v>
      </c>
      <c r="F4850" t="s">
        <v>2309</v>
      </c>
    </row>
    <row r="4851" spans="1:6" hidden="1">
      <c r="A4851">
        <v>4849</v>
      </c>
      <c r="B4851">
        <v>5902</v>
      </c>
      <c r="C4851" t="s">
        <v>6326</v>
      </c>
      <c r="D4851">
        <v>69</v>
      </c>
      <c r="E4851" t="s">
        <v>2001</v>
      </c>
      <c r="F4851" t="s">
        <v>97</v>
      </c>
    </row>
    <row r="4852" spans="1:6" hidden="1">
      <c r="A4852">
        <v>4850</v>
      </c>
      <c r="B4852">
        <v>5902</v>
      </c>
      <c r="C4852" t="s">
        <v>6327</v>
      </c>
      <c r="D4852">
        <v>69</v>
      </c>
      <c r="E4852" t="s">
        <v>1997</v>
      </c>
      <c r="F4852" t="s">
        <v>97</v>
      </c>
    </row>
    <row r="4853" spans="1:6" hidden="1">
      <c r="A4853">
        <v>4851</v>
      </c>
      <c r="B4853">
        <v>5902</v>
      </c>
      <c r="C4853" t="s">
        <v>6328</v>
      </c>
      <c r="D4853">
        <v>69</v>
      </c>
      <c r="E4853" t="s">
        <v>1983</v>
      </c>
      <c r="F4853" t="s">
        <v>2141</v>
      </c>
    </row>
    <row r="4854" spans="1:6" hidden="1">
      <c r="A4854">
        <v>4852</v>
      </c>
      <c r="B4854">
        <v>5902</v>
      </c>
      <c r="C4854" t="s">
        <v>6329</v>
      </c>
      <c r="D4854">
        <v>69</v>
      </c>
      <c r="E4854" t="s">
        <v>1983</v>
      </c>
      <c r="F4854" t="s">
        <v>106</v>
      </c>
    </row>
    <row r="4855" spans="1:6" hidden="1">
      <c r="A4855">
        <v>4853</v>
      </c>
      <c r="B4855">
        <v>5902</v>
      </c>
      <c r="C4855" t="s">
        <v>6330</v>
      </c>
      <c r="D4855">
        <v>69</v>
      </c>
      <c r="E4855" t="s">
        <v>1993</v>
      </c>
      <c r="F4855" t="s">
        <v>133</v>
      </c>
    </row>
    <row r="4856" spans="1:6" hidden="1">
      <c r="A4856">
        <v>4854</v>
      </c>
      <c r="B4856">
        <v>5902</v>
      </c>
      <c r="C4856" t="s">
        <v>6331</v>
      </c>
      <c r="D4856">
        <v>69</v>
      </c>
      <c r="E4856" t="s">
        <v>2001</v>
      </c>
      <c r="F4856" t="s">
        <v>117</v>
      </c>
    </row>
    <row r="4857" spans="1:6" hidden="1">
      <c r="A4857">
        <v>4855</v>
      </c>
      <c r="B4857">
        <v>5902</v>
      </c>
      <c r="C4857" t="s">
        <v>6332</v>
      </c>
      <c r="D4857">
        <v>69</v>
      </c>
      <c r="E4857" t="s">
        <v>1993</v>
      </c>
      <c r="F4857" t="s">
        <v>70</v>
      </c>
    </row>
    <row r="4858" spans="1:6" hidden="1">
      <c r="A4858">
        <v>4856</v>
      </c>
      <c r="B4858">
        <v>5902</v>
      </c>
      <c r="C4858" t="s">
        <v>6333</v>
      </c>
      <c r="D4858">
        <v>69</v>
      </c>
      <c r="E4858" t="s">
        <v>1983</v>
      </c>
      <c r="F4858" t="s">
        <v>135</v>
      </c>
    </row>
    <row r="4859" spans="1:6" hidden="1">
      <c r="A4859">
        <v>4857</v>
      </c>
      <c r="B4859">
        <v>5902</v>
      </c>
      <c r="C4859" t="s">
        <v>6334</v>
      </c>
      <c r="D4859">
        <v>69</v>
      </c>
      <c r="E4859" t="s">
        <v>1978</v>
      </c>
      <c r="F4859" t="s">
        <v>135</v>
      </c>
    </row>
    <row r="4860" spans="1:6" hidden="1">
      <c r="A4860">
        <v>4858</v>
      </c>
      <c r="B4860">
        <v>5902</v>
      </c>
      <c r="C4860" t="s">
        <v>6335</v>
      </c>
      <c r="D4860">
        <v>69</v>
      </c>
      <c r="E4860" t="s">
        <v>1983</v>
      </c>
      <c r="F4860" t="s">
        <v>2020</v>
      </c>
    </row>
    <row r="4861" spans="1:6" hidden="1">
      <c r="A4861">
        <v>4859</v>
      </c>
      <c r="B4861">
        <v>5902</v>
      </c>
      <c r="C4861" t="s">
        <v>6336</v>
      </c>
      <c r="D4861">
        <v>69</v>
      </c>
      <c r="E4861" t="s">
        <v>1997</v>
      </c>
      <c r="F4861" t="s">
        <v>140</v>
      </c>
    </row>
    <row r="4862" spans="1:6" hidden="1">
      <c r="A4862">
        <v>4860</v>
      </c>
      <c r="B4862">
        <v>5902</v>
      </c>
      <c r="C4862" t="s">
        <v>6337</v>
      </c>
      <c r="D4862">
        <v>69</v>
      </c>
      <c r="E4862" t="s">
        <v>1978</v>
      </c>
      <c r="F4862" t="s">
        <v>2000</v>
      </c>
    </row>
    <row r="4863" spans="1:6" hidden="1">
      <c r="A4863">
        <v>4861</v>
      </c>
      <c r="B4863">
        <v>5902</v>
      </c>
      <c r="C4863" t="s">
        <v>6338</v>
      </c>
      <c r="D4863">
        <v>69</v>
      </c>
      <c r="E4863" t="s">
        <v>2009</v>
      </c>
      <c r="F4863" t="s">
        <v>126</v>
      </c>
    </row>
    <row r="4864" spans="1:6" hidden="1">
      <c r="A4864">
        <v>4862</v>
      </c>
      <c r="B4864">
        <v>5902</v>
      </c>
      <c r="C4864" t="s">
        <v>6339</v>
      </c>
      <c r="D4864">
        <v>69</v>
      </c>
      <c r="E4864" t="s">
        <v>1982</v>
      </c>
      <c r="F4864" t="s">
        <v>106</v>
      </c>
    </row>
    <row r="4865" spans="1:6" hidden="1">
      <c r="A4865">
        <v>4863</v>
      </c>
      <c r="B4865">
        <v>5902</v>
      </c>
      <c r="C4865" t="s">
        <v>6340</v>
      </c>
      <c r="D4865">
        <v>69</v>
      </c>
      <c r="E4865" t="s">
        <v>1979</v>
      </c>
      <c r="F4865" t="s">
        <v>117</v>
      </c>
    </row>
    <row r="4866" spans="1:6" hidden="1">
      <c r="A4866">
        <v>4864</v>
      </c>
      <c r="B4866">
        <v>5902</v>
      </c>
      <c r="C4866" t="s">
        <v>1586</v>
      </c>
      <c r="D4866">
        <v>69</v>
      </c>
      <c r="E4866" t="s">
        <v>1997</v>
      </c>
      <c r="F4866" t="s">
        <v>140</v>
      </c>
    </row>
    <row r="4867" spans="1:6" hidden="1">
      <c r="A4867">
        <v>4865</v>
      </c>
      <c r="B4867">
        <v>5902</v>
      </c>
      <c r="C4867" t="s">
        <v>6341</v>
      </c>
      <c r="D4867">
        <v>69</v>
      </c>
      <c r="E4867" t="s">
        <v>1978</v>
      </c>
      <c r="F4867" t="s">
        <v>66</v>
      </c>
    </row>
    <row r="4868" spans="1:6" hidden="1">
      <c r="A4868">
        <v>4866</v>
      </c>
      <c r="B4868">
        <v>5902</v>
      </c>
      <c r="C4868" t="s">
        <v>703</v>
      </c>
      <c r="D4868">
        <v>69</v>
      </c>
      <c r="E4868" t="s">
        <v>1988</v>
      </c>
      <c r="F4868" t="s">
        <v>66</v>
      </c>
    </row>
    <row r="4869" spans="1:6" hidden="1">
      <c r="A4869">
        <v>4867</v>
      </c>
      <c r="B4869">
        <v>5902</v>
      </c>
      <c r="C4869" t="s">
        <v>6342</v>
      </c>
      <c r="D4869">
        <v>69</v>
      </c>
      <c r="E4869" t="s">
        <v>2009</v>
      </c>
      <c r="F4869" t="s">
        <v>120</v>
      </c>
    </row>
    <row r="4870" spans="1:6" hidden="1">
      <c r="A4870">
        <v>4868</v>
      </c>
      <c r="B4870">
        <v>5902</v>
      </c>
      <c r="C4870" t="s">
        <v>6343</v>
      </c>
      <c r="D4870">
        <v>69</v>
      </c>
      <c r="E4870" t="s">
        <v>1997</v>
      </c>
      <c r="F4870" t="s">
        <v>135</v>
      </c>
    </row>
    <row r="4871" spans="1:6" hidden="1">
      <c r="A4871">
        <v>4869</v>
      </c>
      <c r="B4871">
        <v>5902</v>
      </c>
      <c r="C4871" t="s">
        <v>6344</v>
      </c>
      <c r="D4871">
        <v>69</v>
      </c>
      <c r="E4871" t="s">
        <v>1983</v>
      </c>
      <c r="F4871" t="s">
        <v>95</v>
      </c>
    </row>
    <row r="4872" spans="1:6" hidden="1">
      <c r="A4872">
        <v>4870</v>
      </c>
      <c r="B4872">
        <v>5902</v>
      </c>
      <c r="C4872" t="s">
        <v>6345</v>
      </c>
      <c r="D4872">
        <v>69</v>
      </c>
      <c r="E4872" t="s">
        <v>1982</v>
      </c>
      <c r="F4872" t="s">
        <v>2111</v>
      </c>
    </row>
    <row r="4873" spans="1:6" hidden="1">
      <c r="A4873">
        <v>4871</v>
      </c>
      <c r="B4873">
        <v>5902</v>
      </c>
      <c r="C4873" t="s">
        <v>6346</v>
      </c>
      <c r="D4873">
        <v>69</v>
      </c>
      <c r="E4873" t="s">
        <v>1983</v>
      </c>
      <c r="F4873" t="s">
        <v>88</v>
      </c>
    </row>
    <row r="4874" spans="1:6" hidden="1">
      <c r="A4874">
        <v>4872</v>
      </c>
      <c r="B4874">
        <v>5902</v>
      </c>
      <c r="C4874" t="s">
        <v>6347</v>
      </c>
      <c r="D4874">
        <v>69</v>
      </c>
      <c r="E4874" t="s">
        <v>1978</v>
      </c>
      <c r="F4874" t="s">
        <v>3093</v>
      </c>
    </row>
    <row r="4875" spans="1:6" hidden="1">
      <c r="A4875">
        <v>4873</v>
      </c>
      <c r="B4875">
        <v>5902</v>
      </c>
      <c r="C4875" t="s">
        <v>6348</v>
      </c>
      <c r="D4875">
        <v>69</v>
      </c>
      <c r="E4875" t="s">
        <v>2001</v>
      </c>
      <c r="F4875" t="s">
        <v>2120</v>
      </c>
    </row>
    <row r="4876" spans="1:6" hidden="1">
      <c r="A4876">
        <v>4874</v>
      </c>
      <c r="B4876">
        <v>5902</v>
      </c>
      <c r="C4876" t="s">
        <v>6349</v>
      </c>
      <c r="D4876">
        <v>69</v>
      </c>
      <c r="E4876" t="s">
        <v>1993</v>
      </c>
      <c r="F4876" t="s">
        <v>70</v>
      </c>
    </row>
    <row r="4877" spans="1:6" hidden="1">
      <c r="A4877">
        <v>4875</v>
      </c>
      <c r="B4877">
        <v>5902</v>
      </c>
      <c r="C4877" t="s">
        <v>6350</v>
      </c>
      <c r="D4877">
        <v>69</v>
      </c>
      <c r="E4877" t="s">
        <v>2001</v>
      </c>
      <c r="F4877" t="s">
        <v>138</v>
      </c>
    </row>
    <row r="4878" spans="1:6" hidden="1">
      <c r="A4878">
        <v>4876</v>
      </c>
      <c r="B4878">
        <v>5902</v>
      </c>
      <c r="C4878" t="s">
        <v>6351</v>
      </c>
      <c r="D4878">
        <v>69</v>
      </c>
      <c r="E4878" t="s">
        <v>1978</v>
      </c>
      <c r="F4878" t="s">
        <v>53</v>
      </c>
    </row>
    <row r="4879" spans="1:6" hidden="1">
      <c r="A4879">
        <v>4877</v>
      </c>
      <c r="B4879">
        <v>5902</v>
      </c>
      <c r="C4879" t="s">
        <v>6352</v>
      </c>
      <c r="D4879">
        <v>69</v>
      </c>
      <c r="E4879" t="s">
        <v>1983</v>
      </c>
      <c r="F4879" t="s">
        <v>97</v>
      </c>
    </row>
    <row r="4880" spans="1:6" hidden="1">
      <c r="A4880">
        <v>4878</v>
      </c>
      <c r="B4880">
        <v>5902</v>
      </c>
      <c r="C4880" t="s">
        <v>6353</v>
      </c>
      <c r="D4880">
        <v>69</v>
      </c>
      <c r="E4880" t="s">
        <v>1982</v>
      </c>
      <c r="F4880" t="s">
        <v>70</v>
      </c>
    </row>
    <row r="4881" spans="1:6" hidden="1">
      <c r="A4881">
        <v>4879</v>
      </c>
      <c r="B4881">
        <v>5902</v>
      </c>
      <c r="C4881" t="s">
        <v>6354</v>
      </c>
      <c r="D4881">
        <v>69</v>
      </c>
      <c r="E4881" t="s">
        <v>1993</v>
      </c>
      <c r="F4881" t="s">
        <v>2000</v>
      </c>
    </row>
    <row r="4882" spans="1:6" hidden="1">
      <c r="A4882">
        <v>4880</v>
      </c>
      <c r="B4882">
        <v>5902</v>
      </c>
      <c r="C4882" t="s">
        <v>6355</v>
      </c>
      <c r="D4882">
        <v>69</v>
      </c>
      <c r="E4882" t="s">
        <v>1993</v>
      </c>
      <c r="F4882" t="s">
        <v>2093</v>
      </c>
    </row>
    <row r="4883" spans="1:6" hidden="1">
      <c r="A4883">
        <v>4881</v>
      </c>
      <c r="B4883">
        <v>5902</v>
      </c>
      <c r="C4883" t="s">
        <v>6356</v>
      </c>
      <c r="D4883">
        <v>69</v>
      </c>
      <c r="E4883" t="s">
        <v>1987</v>
      </c>
      <c r="F4883" t="s">
        <v>126</v>
      </c>
    </row>
    <row r="4884" spans="1:6" hidden="1">
      <c r="A4884">
        <v>4882</v>
      </c>
      <c r="B4884">
        <v>5902</v>
      </c>
      <c r="C4884" t="s">
        <v>6357</v>
      </c>
      <c r="D4884">
        <v>69</v>
      </c>
      <c r="E4884" t="s">
        <v>1979</v>
      </c>
      <c r="F4884" t="s">
        <v>104</v>
      </c>
    </row>
    <row r="4885" spans="1:6" hidden="1">
      <c r="A4885">
        <v>4883</v>
      </c>
      <c r="B4885">
        <v>5902</v>
      </c>
      <c r="C4885" t="s">
        <v>6358</v>
      </c>
      <c r="D4885">
        <v>69</v>
      </c>
      <c r="E4885" t="s">
        <v>1985</v>
      </c>
      <c r="F4885" t="s">
        <v>2120</v>
      </c>
    </row>
    <row r="4886" spans="1:6" hidden="1">
      <c r="A4886">
        <v>4884</v>
      </c>
      <c r="B4886">
        <v>5902</v>
      </c>
      <c r="C4886" t="s">
        <v>6359</v>
      </c>
      <c r="D4886">
        <v>69</v>
      </c>
      <c r="E4886" t="s">
        <v>1978</v>
      </c>
      <c r="F4886" t="s">
        <v>70</v>
      </c>
    </row>
    <row r="4887" spans="1:6" hidden="1">
      <c r="A4887">
        <v>4885</v>
      </c>
      <c r="B4887">
        <v>5902</v>
      </c>
      <c r="C4887" t="s">
        <v>6360</v>
      </c>
      <c r="D4887">
        <v>69</v>
      </c>
      <c r="E4887" t="s">
        <v>1979</v>
      </c>
      <c r="F4887" t="s">
        <v>2011</v>
      </c>
    </row>
    <row r="4888" spans="1:6" hidden="1">
      <c r="A4888">
        <v>4886</v>
      </c>
      <c r="B4888">
        <v>5902</v>
      </c>
      <c r="C4888" t="s">
        <v>6361</v>
      </c>
      <c r="D4888">
        <v>69</v>
      </c>
      <c r="E4888" t="s">
        <v>1978</v>
      </c>
      <c r="F4888" t="s">
        <v>60</v>
      </c>
    </row>
    <row r="4889" spans="1:6" hidden="1">
      <c r="A4889">
        <v>4887</v>
      </c>
      <c r="B4889">
        <v>5902</v>
      </c>
      <c r="C4889" t="s">
        <v>753</v>
      </c>
      <c r="D4889">
        <v>69</v>
      </c>
      <c r="E4889" t="s">
        <v>1988</v>
      </c>
      <c r="F4889" t="s">
        <v>70</v>
      </c>
    </row>
    <row r="4890" spans="1:6" hidden="1">
      <c r="A4890">
        <v>4888</v>
      </c>
      <c r="B4890">
        <v>5902</v>
      </c>
      <c r="C4890" t="s">
        <v>6362</v>
      </c>
      <c r="D4890">
        <v>69</v>
      </c>
      <c r="E4890" t="s">
        <v>1978</v>
      </c>
      <c r="F4890" t="s">
        <v>115</v>
      </c>
    </row>
    <row r="4891" spans="1:6" hidden="1">
      <c r="A4891">
        <v>4889</v>
      </c>
      <c r="B4891">
        <v>5902</v>
      </c>
      <c r="C4891" t="s">
        <v>6363</v>
      </c>
      <c r="D4891">
        <v>69</v>
      </c>
      <c r="E4891" t="s">
        <v>1993</v>
      </c>
      <c r="F4891" t="s">
        <v>135</v>
      </c>
    </row>
    <row r="4892" spans="1:6" hidden="1">
      <c r="A4892">
        <v>4890</v>
      </c>
      <c r="B4892">
        <v>5902</v>
      </c>
      <c r="C4892" t="s">
        <v>6364</v>
      </c>
      <c r="D4892">
        <v>69</v>
      </c>
      <c r="E4892" t="s">
        <v>1985</v>
      </c>
      <c r="F4892" t="s">
        <v>117</v>
      </c>
    </row>
    <row r="4893" spans="1:6" hidden="1">
      <c r="A4893">
        <v>4891</v>
      </c>
      <c r="B4893">
        <v>5902</v>
      </c>
      <c r="C4893" t="s">
        <v>6365</v>
      </c>
      <c r="D4893">
        <v>69</v>
      </c>
      <c r="E4893" t="s">
        <v>1993</v>
      </c>
      <c r="F4893" t="s">
        <v>138</v>
      </c>
    </row>
    <row r="4894" spans="1:6" hidden="1">
      <c r="A4894">
        <v>4892</v>
      </c>
      <c r="B4894">
        <v>5902</v>
      </c>
      <c r="C4894" t="s">
        <v>6366</v>
      </c>
      <c r="D4894">
        <v>69</v>
      </c>
      <c r="E4894" t="s">
        <v>1985</v>
      </c>
      <c r="F4894" t="s">
        <v>2045</v>
      </c>
    </row>
    <row r="4895" spans="1:6" hidden="1">
      <c r="A4895">
        <v>4893</v>
      </c>
      <c r="B4895">
        <v>5902</v>
      </c>
      <c r="C4895" t="s">
        <v>6367</v>
      </c>
      <c r="D4895">
        <v>69</v>
      </c>
      <c r="E4895" t="s">
        <v>1978</v>
      </c>
      <c r="F4895" t="s">
        <v>2057</v>
      </c>
    </row>
    <row r="4896" spans="1:6" hidden="1">
      <c r="A4896">
        <v>4894</v>
      </c>
      <c r="B4896">
        <v>5902</v>
      </c>
      <c r="C4896" t="s">
        <v>6368</v>
      </c>
      <c r="D4896">
        <v>69</v>
      </c>
      <c r="E4896" t="s">
        <v>1985</v>
      </c>
      <c r="F4896" t="s">
        <v>135</v>
      </c>
    </row>
    <row r="4897" spans="1:6" hidden="1">
      <c r="A4897">
        <v>4895</v>
      </c>
      <c r="B4897">
        <v>5902</v>
      </c>
      <c r="C4897" t="s">
        <v>6369</v>
      </c>
      <c r="D4897">
        <v>69</v>
      </c>
      <c r="E4897" t="s">
        <v>2001</v>
      </c>
      <c r="F4897" t="s">
        <v>2644</v>
      </c>
    </row>
    <row r="4898" spans="1:6" hidden="1">
      <c r="A4898">
        <v>4896</v>
      </c>
      <c r="B4898">
        <v>5902</v>
      </c>
      <c r="C4898" t="s">
        <v>6370</v>
      </c>
      <c r="D4898">
        <v>69</v>
      </c>
      <c r="E4898" t="s">
        <v>2001</v>
      </c>
      <c r="F4898" t="s">
        <v>117</v>
      </c>
    </row>
    <row r="4899" spans="1:6" hidden="1">
      <c r="A4899">
        <v>4897</v>
      </c>
      <c r="B4899">
        <v>5902</v>
      </c>
      <c r="C4899" t="s">
        <v>6371</v>
      </c>
      <c r="D4899">
        <v>69</v>
      </c>
      <c r="E4899" t="s">
        <v>1983</v>
      </c>
      <c r="F4899" t="s">
        <v>117</v>
      </c>
    </row>
    <row r="4900" spans="1:6" hidden="1">
      <c r="A4900">
        <v>4898</v>
      </c>
      <c r="B4900">
        <v>5902</v>
      </c>
      <c r="C4900" t="s">
        <v>6372</v>
      </c>
      <c r="D4900">
        <v>69</v>
      </c>
      <c r="E4900" t="s">
        <v>1982</v>
      </c>
      <c r="F4900" t="s">
        <v>117</v>
      </c>
    </row>
    <row r="4901" spans="1:6" hidden="1">
      <c r="A4901">
        <v>4899</v>
      </c>
      <c r="B4901">
        <v>5902</v>
      </c>
      <c r="C4901" t="s">
        <v>6373</v>
      </c>
      <c r="D4901">
        <v>69</v>
      </c>
      <c r="E4901" t="s">
        <v>1983</v>
      </c>
      <c r="F4901" t="s">
        <v>77</v>
      </c>
    </row>
    <row r="4902" spans="1:6" hidden="1">
      <c r="A4902">
        <v>4900</v>
      </c>
      <c r="B4902">
        <v>5902</v>
      </c>
      <c r="C4902" t="s">
        <v>847</v>
      </c>
      <c r="D4902">
        <v>69</v>
      </c>
      <c r="E4902" t="s">
        <v>1978</v>
      </c>
      <c r="F4902" t="s">
        <v>77</v>
      </c>
    </row>
    <row r="4903" spans="1:6" hidden="1">
      <c r="A4903">
        <v>4901</v>
      </c>
      <c r="B4903">
        <v>5902</v>
      </c>
      <c r="C4903" t="s">
        <v>6374</v>
      </c>
      <c r="D4903">
        <v>69</v>
      </c>
      <c r="E4903" t="s">
        <v>1993</v>
      </c>
      <c r="F4903" t="s">
        <v>2644</v>
      </c>
    </row>
    <row r="4904" spans="1:6" hidden="1">
      <c r="A4904">
        <v>4902</v>
      </c>
      <c r="B4904">
        <v>5902</v>
      </c>
      <c r="C4904" t="s">
        <v>6375</v>
      </c>
      <c r="D4904">
        <v>69</v>
      </c>
      <c r="E4904" t="s">
        <v>1979</v>
      </c>
      <c r="F4904" t="s">
        <v>53</v>
      </c>
    </row>
    <row r="4905" spans="1:6" hidden="1">
      <c r="A4905">
        <v>4903</v>
      </c>
      <c r="B4905">
        <v>5902</v>
      </c>
      <c r="C4905" t="s">
        <v>6376</v>
      </c>
      <c r="D4905">
        <v>69</v>
      </c>
      <c r="E4905" t="s">
        <v>1982</v>
      </c>
      <c r="F4905" t="s">
        <v>2000</v>
      </c>
    </row>
    <row r="4906" spans="1:6" hidden="1">
      <c r="A4906">
        <v>4904</v>
      </c>
      <c r="B4906">
        <v>5902</v>
      </c>
      <c r="C4906" t="s">
        <v>6377</v>
      </c>
      <c r="D4906">
        <v>69</v>
      </c>
      <c r="E4906" t="s">
        <v>1993</v>
      </c>
      <c r="F4906" t="s">
        <v>60</v>
      </c>
    </row>
    <row r="4907" spans="1:6" hidden="1">
      <c r="A4907">
        <v>4905</v>
      </c>
      <c r="B4907">
        <v>5902</v>
      </c>
      <c r="C4907" t="s">
        <v>6378</v>
      </c>
      <c r="D4907">
        <v>69</v>
      </c>
      <c r="E4907" t="s">
        <v>1983</v>
      </c>
      <c r="F4907" t="s">
        <v>117</v>
      </c>
    </row>
    <row r="4908" spans="1:6" hidden="1">
      <c r="A4908">
        <v>4906</v>
      </c>
      <c r="B4908">
        <v>5902</v>
      </c>
      <c r="C4908" t="s">
        <v>6379</v>
      </c>
      <c r="D4908">
        <v>69</v>
      </c>
      <c r="E4908" t="s">
        <v>1979</v>
      </c>
      <c r="F4908" t="s">
        <v>117</v>
      </c>
    </row>
    <row r="4909" spans="1:6" hidden="1">
      <c r="A4909">
        <v>4907</v>
      </c>
      <c r="B4909">
        <v>5902</v>
      </c>
      <c r="C4909" t="s">
        <v>6380</v>
      </c>
      <c r="D4909">
        <v>69</v>
      </c>
      <c r="E4909" t="s">
        <v>1983</v>
      </c>
      <c r="F4909" t="s">
        <v>2000</v>
      </c>
    </row>
    <row r="4910" spans="1:6" hidden="1">
      <c r="A4910">
        <v>4908</v>
      </c>
      <c r="B4910">
        <v>5902</v>
      </c>
      <c r="C4910" t="s">
        <v>6381</v>
      </c>
      <c r="D4910">
        <v>69</v>
      </c>
      <c r="E4910" t="s">
        <v>1978</v>
      </c>
      <c r="F4910" t="s">
        <v>2715</v>
      </c>
    </row>
    <row r="4911" spans="1:6" hidden="1">
      <c r="A4911">
        <v>4909</v>
      </c>
      <c r="B4911">
        <v>5902</v>
      </c>
      <c r="C4911" t="s">
        <v>6382</v>
      </c>
      <c r="D4911">
        <v>69</v>
      </c>
      <c r="E4911" t="s">
        <v>1983</v>
      </c>
      <c r="F4911" t="s">
        <v>2000</v>
      </c>
    </row>
    <row r="4912" spans="1:6" hidden="1">
      <c r="A4912">
        <v>4910</v>
      </c>
      <c r="B4912">
        <v>5902</v>
      </c>
      <c r="C4912" t="s">
        <v>6383</v>
      </c>
      <c r="D4912">
        <v>69</v>
      </c>
      <c r="E4912" t="s">
        <v>1979</v>
      </c>
      <c r="F4912" t="s">
        <v>104</v>
      </c>
    </row>
    <row r="4913" spans="1:6" hidden="1">
      <c r="A4913">
        <v>4911</v>
      </c>
      <c r="B4913">
        <v>5902</v>
      </c>
      <c r="C4913" t="s">
        <v>6384</v>
      </c>
      <c r="D4913">
        <v>69</v>
      </c>
      <c r="E4913" t="s">
        <v>1993</v>
      </c>
      <c r="F4913" t="s">
        <v>117</v>
      </c>
    </row>
    <row r="4914" spans="1:6" hidden="1">
      <c r="A4914">
        <v>4912</v>
      </c>
      <c r="B4914">
        <v>5902</v>
      </c>
      <c r="C4914" t="s">
        <v>6385</v>
      </c>
      <c r="D4914">
        <v>69</v>
      </c>
      <c r="E4914" t="s">
        <v>1993</v>
      </c>
      <c r="F4914" t="s">
        <v>64</v>
      </c>
    </row>
    <row r="4915" spans="1:6" hidden="1">
      <c r="A4915">
        <v>4913</v>
      </c>
      <c r="B4915">
        <v>5902</v>
      </c>
      <c r="C4915" t="s">
        <v>6386</v>
      </c>
      <c r="D4915">
        <v>69</v>
      </c>
      <c r="E4915" t="s">
        <v>1993</v>
      </c>
      <c r="F4915" t="s">
        <v>2715</v>
      </c>
    </row>
    <row r="4916" spans="1:6" hidden="1">
      <c r="A4916">
        <v>4914</v>
      </c>
      <c r="B4916">
        <v>5902</v>
      </c>
      <c r="C4916" t="s">
        <v>6387</v>
      </c>
      <c r="D4916">
        <v>69</v>
      </c>
      <c r="E4916" t="s">
        <v>1997</v>
      </c>
      <c r="F4916" t="s">
        <v>2672</v>
      </c>
    </row>
    <row r="4917" spans="1:6" hidden="1">
      <c r="A4917">
        <v>4915</v>
      </c>
      <c r="B4917">
        <v>5902</v>
      </c>
      <c r="C4917" t="s">
        <v>6388</v>
      </c>
      <c r="D4917">
        <v>69</v>
      </c>
      <c r="E4917" t="s">
        <v>1985</v>
      </c>
      <c r="F4917" t="s">
        <v>97</v>
      </c>
    </row>
    <row r="4918" spans="1:6" hidden="1">
      <c r="A4918">
        <v>4916</v>
      </c>
      <c r="B4918">
        <v>5902</v>
      </c>
      <c r="C4918" t="s">
        <v>6389</v>
      </c>
      <c r="D4918">
        <v>69</v>
      </c>
      <c r="E4918" t="s">
        <v>1985</v>
      </c>
      <c r="F4918" t="s">
        <v>2093</v>
      </c>
    </row>
    <row r="4919" spans="1:6" hidden="1">
      <c r="A4919">
        <v>4917</v>
      </c>
      <c r="B4919">
        <v>5902</v>
      </c>
      <c r="C4919" t="s">
        <v>6390</v>
      </c>
      <c r="D4919">
        <v>69</v>
      </c>
      <c r="E4919" t="s">
        <v>1982</v>
      </c>
      <c r="F4919" t="s">
        <v>2644</v>
      </c>
    </row>
    <row r="4920" spans="1:6" hidden="1">
      <c r="A4920">
        <v>4918</v>
      </c>
      <c r="B4920">
        <v>5902</v>
      </c>
      <c r="C4920" t="s">
        <v>5932</v>
      </c>
      <c r="D4920">
        <v>69</v>
      </c>
      <c r="E4920" t="s">
        <v>1993</v>
      </c>
      <c r="F4920" t="s">
        <v>126</v>
      </c>
    </row>
    <row r="4921" spans="1:6" hidden="1">
      <c r="A4921">
        <v>4919</v>
      </c>
      <c r="B4921">
        <v>5902</v>
      </c>
      <c r="C4921" t="s">
        <v>6391</v>
      </c>
      <c r="D4921">
        <v>69</v>
      </c>
      <c r="E4921" t="s">
        <v>1993</v>
      </c>
      <c r="F4921" t="s">
        <v>117</v>
      </c>
    </row>
    <row r="4922" spans="1:6" hidden="1">
      <c r="A4922">
        <v>4920</v>
      </c>
      <c r="B4922">
        <v>5902</v>
      </c>
      <c r="C4922" t="s">
        <v>6392</v>
      </c>
      <c r="D4922">
        <v>69</v>
      </c>
      <c r="E4922" t="s">
        <v>1985</v>
      </c>
      <c r="F4922" t="s">
        <v>133</v>
      </c>
    </row>
    <row r="4923" spans="1:6" hidden="1">
      <c r="A4923">
        <v>4921</v>
      </c>
      <c r="B4923">
        <v>5902</v>
      </c>
      <c r="C4923" t="s">
        <v>6393</v>
      </c>
      <c r="D4923">
        <v>69</v>
      </c>
      <c r="E4923" t="s">
        <v>1993</v>
      </c>
      <c r="F4923" t="s">
        <v>117</v>
      </c>
    </row>
    <row r="4924" spans="1:6" hidden="1">
      <c r="A4924">
        <v>4922</v>
      </c>
      <c r="B4924">
        <v>5902</v>
      </c>
      <c r="C4924" t="s">
        <v>6394</v>
      </c>
      <c r="D4924">
        <v>69</v>
      </c>
      <c r="E4924" t="s">
        <v>1993</v>
      </c>
      <c r="F4924" t="s">
        <v>117</v>
      </c>
    </row>
    <row r="4925" spans="1:6" hidden="1">
      <c r="A4925">
        <v>4923</v>
      </c>
      <c r="B4925">
        <v>5902</v>
      </c>
      <c r="C4925" t="s">
        <v>6395</v>
      </c>
      <c r="D4925">
        <v>69</v>
      </c>
      <c r="E4925" t="s">
        <v>2001</v>
      </c>
      <c r="F4925" t="s">
        <v>117</v>
      </c>
    </row>
    <row r="4926" spans="1:6" hidden="1">
      <c r="A4926">
        <v>4924</v>
      </c>
      <c r="B4926">
        <v>5902</v>
      </c>
      <c r="C4926" t="s">
        <v>6396</v>
      </c>
      <c r="D4926">
        <v>69</v>
      </c>
      <c r="E4926" t="s">
        <v>1978</v>
      </c>
      <c r="F4926" t="s">
        <v>2831</v>
      </c>
    </row>
    <row r="4927" spans="1:6" hidden="1">
      <c r="A4927">
        <v>4925</v>
      </c>
      <c r="B4927">
        <v>5902</v>
      </c>
      <c r="C4927" t="s">
        <v>6397</v>
      </c>
      <c r="D4927">
        <v>69</v>
      </c>
      <c r="E4927" t="s">
        <v>1991</v>
      </c>
      <c r="F4927" t="s">
        <v>117</v>
      </c>
    </row>
    <row r="4928" spans="1:6" hidden="1">
      <c r="A4928">
        <v>4926</v>
      </c>
      <c r="B4928">
        <v>5902</v>
      </c>
      <c r="C4928" t="s">
        <v>6398</v>
      </c>
      <c r="D4928">
        <v>69</v>
      </c>
      <c r="E4928" t="s">
        <v>1987</v>
      </c>
      <c r="F4928" t="s">
        <v>104</v>
      </c>
    </row>
    <row r="4929" spans="1:6" hidden="1">
      <c r="A4929">
        <v>4927</v>
      </c>
      <c r="B4929">
        <v>5902</v>
      </c>
      <c r="C4929" t="s">
        <v>6399</v>
      </c>
      <c r="D4929">
        <v>69</v>
      </c>
      <c r="E4929" t="s">
        <v>2009</v>
      </c>
      <c r="F4929" t="s">
        <v>117</v>
      </c>
    </row>
    <row r="4930" spans="1:6" hidden="1">
      <c r="A4930">
        <v>4928</v>
      </c>
      <c r="B4930">
        <v>5902</v>
      </c>
      <c r="C4930" t="s">
        <v>6400</v>
      </c>
      <c r="D4930">
        <v>69</v>
      </c>
      <c r="E4930" t="s">
        <v>1987</v>
      </c>
      <c r="F4930" t="s">
        <v>2052</v>
      </c>
    </row>
    <row r="4931" spans="1:6" hidden="1">
      <c r="A4931">
        <v>4929</v>
      </c>
      <c r="B4931">
        <v>5902</v>
      </c>
      <c r="C4931" t="s">
        <v>6401</v>
      </c>
      <c r="D4931">
        <v>69</v>
      </c>
      <c r="E4931" t="s">
        <v>2001</v>
      </c>
      <c r="F4931" t="s">
        <v>97</v>
      </c>
    </row>
    <row r="4932" spans="1:6" hidden="1">
      <c r="A4932">
        <v>4930</v>
      </c>
      <c r="B4932">
        <v>5902</v>
      </c>
      <c r="C4932" t="s">
        <v>6402</v>
      </c>
      <c r="D4932">
        <v>69</v>
      </c>
      <c r="E4932" t="s">
        <v>2001</v>
      </c>
      <c r="F4932" t="s">
        <v>2314</v>
      </c>
    </row>
    <row r="4933" spans="1:6" hidden="1">
      <c r="A4933">
        <v>4931</v>
      </c>
      <c r="B4933">
        <v>5902</v>
      </c>
      <c r="C4933" t="s">
        <v>6403</v>
      </c>
      <c r="D4933">
        <v>69</v>
      </c>
      <c r="E4933" t="s">
        <v>1993</v>
      </c>
      <c r="F4933" t="s">
        <v>106</v>
      </c>
    </row>
    <row r="4934" spans="1:6" hidden="1">
      <c r="A4934">
        <v>4932</v>
      </c>
      <c r="B4934">
        <v>5902</v>
      </c>
      <c r="C4934" t="s">
        <v>6404</v>
      </c>
      <c r="D4934">
        <v>69</v>
      </c>
      <c r="E4934" t="s">
        <v>1979</v>
      </c>
      <c r="F4934" t="s">
        <v>133</v>
      </c>
    </row>
    <row r="4935" spans="1:6" hidden="1">
      <c r="A4935">
        <v>4933</v>
      </c>
      <c r="B4935">
        <v>5902</v>
      </c>
      <c r="C4935" t="s">
        <v>6405</v>
      </c>
      <c r="D4935">
        <v>69</v>
      </c>
      <c r="E4935" t="s">
        <v>1978</v>
      </c>
      <c r="F4935" t="s">
        <v>117</v>
      </c>
    </row>
    <row r="4936" spans="1:6" hidden="1">
      <c r="A4936">
        <v>4934</v>
      </c>
      <c r="B4936">
        <v>5902</v>
      </c>
      <c r="C4936" t="s">
        <v>6406</v>
      </c>
      <c r="D4936">
        <v>69</v>
      </c>
      <c r="E4936" t="s">
        <v>1997</v>
      </c>
      <c r="F4936" t="s">
        <v>2017</v>
      </c>
    </row>
    <row r="4937" spans="1:6" hidden="1">
      <c r="A4937">
        <v>4935</v>
      </c>
      <c r="B4937">
        <v>5902</v>
      </c>
      <c r="C4937" t="s">
        <v>6407</v>
      </c>
      <c r="D4937">
        <v>69</v>
      </c>
      <c r="E4937" t="s">
        <v>1993</v>
      </c>
      <c r="F4937" t="s">
        <v>2029</v>
      </c>
    </row>
    <row r="4938" spans="1:6" hidden="1">
      <c r="A4938">
        <v>4936</v>
      </c>
      <c r="B4938">
        <v>5902</v>
      </c>
      <c r="C4938" t="s">
        <v>6408</v>
      </c>
      <c r="D4938">
        <v>69</v>
      </c>
      <c r="E4938" t="s">
        <v>2001</v>
      </c>
      <c r="F4938" t="s">
        <v>106</v>
      </c>
    </row>
    <row r="4939" spans="1:6" hidden="1">
      <c r="A4939">
        <v>4937</v>
      </c>
      <c r="B4939">
        <v>5902</v>
      </c>
      <c r="C4939" t="s">
        <v>6409</v>
      </c>
      <c r="D4939">
        <v>69</v>
      </c>
      <c r="E4939" t="s">
        <v>1978</v>
      </c>
      <c r="F4939" t="s">
        <v>117</v>
      </c>
    </row>
    <row r="4940" spans="1:6" hidden="1">
      <c r="A4940">
        <v>4938</v>
      </c>
      <c r="B4940">
        <v>5902</v>
      </c>
      <c r="C4940" t="s">
        <v>6410</v>
      </c>
      <c r="D4940">
        <v>69</v>
      </c>
      <c r="E4940" t="s">
        <v>2001</v>
      </c>
      <c r="F4940" t="s">
        <v>106</v>
      </c>
    </row>
    <row r="4941" spans="1:6" hidden="1">
      <c r="A4941">
        <v>4939</v>
      </c>
      <c r="B4941">
        <v>5902</v>
      </c>
      <c r="C4941" t="s">
        <v>6411</v>
      </c>
      <c r="D4941">
        <v>69</v>
      </c>
      <c r="E4941" t="s">
        <v>1993</v>
      </c>
      <c r="F4941" t="s">
        <v>2075</v>
      </c>
    </row>
    <row r="4942" spans="1:6" hidden="1">
      <c r="A4942">
        <v>4940</v>
      </c>
      <c r="B4942">
        <v>5902</v>
      </c>
      <c r="C4942" t="s">
        <v>6412</v>
      </c>
      <c r="D4942">
        <v>69</v>
      </c>
      <c r="E4942" t="s">
        <v>1991</v>
      </c>
      <c r="F4942" t="s">
        <v>2011</v>
      </c>
    </row>
    <row r="4943" spans="1:6" hidden="1">
      <c r="A4943">
        <v>4941</v>
      </c>
      <c r="B4943">
        <v>5902</v>
      </c>
      <c r="C4943" t="s">
        <v>6413</v>
      </c>
      <c r="D4943">
        <v>69</v>
      </c>
      <c r="E4943" t="s">
        <v>1983</v>
      </c>
      <c r="F4943" t="s">
        <v>2000</v>
      </c>
    </row>
    <row r="4944" spans="1:6" hidden="1">
      <c r="A4944">
        <v>497</v>
      </c>
      <c r="B4944">
        <v>736</v>
      </c>
      <c r="C4944" t="s">
        <v>470</v>
      </c>
      <c r="D4944">
        <v>79</v>
      </c>
      <c r="E4944" t="s">
        <v>1978</v>
      </c>
      <c r="F4944" t="s">
        <v>1792</v>
      </c>
    </row>
    <row r="4945" spans="1:6" hidden="1">
      <c r="A4945">
        <v>4943</v>
      </c>
      <c r="B4945">
        <v>5902</v>
      </c>
      <c r="C4945" t="s">
        <v>6414</v>
      </c>
      <c r="D4945">
        <v>69</v>
      </c>
      <c r="E4945" t="s">
        <v>1985</v>
      </c>
      <c r="F4945" t="s">
        <v>135</v>
      </c>
    </row>
    <row r="4946" spans="1:6" hidden="1">
      <c r="A4946">
        <v>4944</v>
      </c>
      <c r="B4946">
        <v>5902</v>
      </c>
      <c r="C4946" t="s">
        <v>6415</v>
      </c>
      <c r="D4946">
        <v>69</v>
      </c>
      <c r="E4946" t="s">
        <v>1978</v>
      </c>
      <c r="F4946" t="s">
        <v>2141</v>
      </c>
    </row>
    <row r="4947" spans="1:6" hidden="1">
      <c r="A4947">
        <v>4945</v>
      </c>
      <c r="B4947">
        <v>5902</v>
      </c>
      <c r="C4947" t="s">
        <v>6416</v>
      </c>
      <c r="D4947">
        <v>69</v>
      </c>
      <c r="E4947" t="s">
        <v>1987</v>
      </c>
      <c r="F4947" t="s">
        <v>53</v>
      </c>
    </row>
    <row r="4948" spans="1:6" hidden="1">
      <c r="A4948">
        <v>4946</v>
      </c>
      <c r="B4948">
        <v>5902</v>
      </c>
      <c r="C4948" t="s">
        <v>6417</v>
      </c>
      <c r="D4948">
        <v>69</v>
      </c>
      <c r="E4948" t="s">
        <v>1985</v>
      </c>
      <c r="F4948" t="s">
        <v>126</v>
      </c>
    </row>
    <row r="4949" spans="1:6" hidden="1">
      <c r="A4949">
        <v>4947</v>
      </c>
      <c r="B4949">
        <v>5902</v>
      </c>
      <c r="C4949" t="s">
        <v>6418</v>
      </c>
      <c r="D4949">
        <v>69</v>
      </c>
      <c r="E4949" t="s">
        <v>1979</v>
      </c>
      <c r="F4949" t="s">
        <v>2792</v>
      </c>
    </row>
    <row r="4950" spans="1:6" hidden="1">
      <c r="A4950">
        <v>4948</v>
      </c>
      <c r="B4950">
        <v>5902</v>
      </c>
      <c r="C4950" t="s">
        <v>6419</v>
      </c>
      <c r="D4950">
        <v>69</v>
      </c>
      <c r="E4950" t="s">
        <v>1982</v>
      </c>
      <c r="F4950" t="s">
        <v>2500</v>
      </c>
    </row>
    <row r="4951" spans="1:6" hidden="1">
      <c r="A4951">
        <v>4949</v>
      </c>
      <c r="B4951">
        <v>5902</v>
      </c>
      <c r="C4951" t="s">
        <v>6420</v>
      </c>
      <c r="D4951">
        <v>69</v>
      </c>
      <c r="E4951" t="s">
        <v>1982</v>
      </c>
      <c r="F4951" t="s">
        <v>135</v>
      </c>
    </row>
    <row r="4952" spans="1:6" hidden="1">
      <c r="A4952">
        <v>4950</v>
      </c>
      <c r="B4952">
        <v>5902</v>
      </c>
      <c r="C4952" t="s">
        <v>6421</v>
      </c>
      <c r="D4952">
        <v>69</v>
      </c>
      <c r="E4952" t="s">
        <v>1979</v>
      </c>
      <c r="F4952" t="s">
        <v>135</v>
      </c>
    </row>
    <row r="4953" spans="1:6" hidden="1">
      <c r="A4953">
        <v>4951</v>
      </c>
      <c r="B4953">
        <v>5902</v>
      </c>
      <c r="C4953" t="s">
        <v>6422</v>
      </c>
      <c r="D4953">
        <v>69</v>
      </c>
      <c r="E4953" t="s">
        <v>1991</v>
      </c>
      <c r="F4953" t="s">
        <v>2569</v>
      </c>
    </row>
    <row r="4954" spans="1:6" hidden="1">
      <c r="A4954">
        <v>4952</v>
      </c>
      <c r="B4954">
        <v>5902</v>
      </c>
      <c r="C4954" t="s">
        <v>6423</v>
      </c>
      <c r="D4954">
        <v>69</v>
      </c>
      <c r="E4954" t="s">
        <v>1978</v>
      </c>
      <c r="F4954" t="s">
        <v>2838</v>
      </c>
    </row>
    <row r="4955" spans="1:6" hidden="1">
      <c r="A4955">
        <v>4953</v>
      </c>
      <c r="B4955">
        <v>5902</v>
      </c>
      <c r="C4955" t="s">
        <v>640</v>
      </c>
      <c r="D4955">
        <v>69</v>
      </c>
      <c r="E4955" t="s">
        <v>1978</v>
      </c>
      <c r="F4955" t="s">
        <v>60</v>
      </c>
    </row>
    <row r="4956" spans="1:6" hidden="1">
      <c r="A4956">
        <v>4954</v>
      </c>
      <c r="B4956">
        <v>5902</v>
      </c>
      <c r="C4956" t="s">
        <v>6424</v>
      </c>
      <c r="D4956">
        <v>69</v>
      </c>
      <c r="E4956" t="s">
        <v>1997</v>
      </c>
      <c r="F4956" t="s">
        <v>43</v>
      </c>
    </row>
    <row r="4957" spans="1:6" hidden="1">
      <c r="A4957">
        <v>4955</v>
      </c>
      <c r="B4957">
        <v>5902</v>
      </c>
      <c r="C4957" t="s">
        <v>6425</v>
      </c>
      <c r="D4957">
        <v>69</v>
      </c>
      <c r="E4957" t="s">
        <v>1985</v>
      </c>
      <c r="F4957" t="s">
        <v>106</v>
      </c>
    </row>
    <row r="4958" spans="1:6" hidden="1">
      <c r="A4958">
        <v>4956</v>
      </c>
      <c r="B4958">
        <v>5902</v>
      </c>
      <c r="C4958" t="s">
        <v>6426</v>
      </c>
      <c r="D4958">
        <v>69</v>
      </c>
      <c r="E4958" t="s">
        <v>1978</v>
      </c>
      <c r="F4958" t="s">
        <v>2093</v>
      </c>
    </row>
    <row r="4959" spans="1:6" hidden="1">
      <c r="A4959">
        <v>4957</v>
      </c>
      <c r="B4959">
        <v>5902</v>
      </c>
      <c r="C4959" t="s">
        <v>6427</v>
      </c>
      <c r="D4959">
        <v>69</v>
      </c>
      <c r="E4959" t="s">
        <v>1978</v>
      </c>
      <c r="F4959" t="s">
        <v>117</v>
      </c>
    </row>
    <row r="4960" spans="1:6" hidden="1">
      <c r="A4960">
        <v>4958</v>
      </c>
      <c r="B4960">
        <v>5902</v>
      </c>
      <c r="C4960" t="s">
        <v>6428</v>
      </c>
      <c r="D4960">
        <v>69</v>
      </c>
      <c r="E4960" t="s">
        <v>1978</v>
      </c>
      <c r="F4960" t="s">
        <v>106</v>
      </c>
    </row>
    <row r="4961" spans="1:6" hidden="1">
      <c r="A4961">
        <v>4959</v>
      </c>
      <c r="B4961">
        <v>5902</v>
      </c>
      <c r="C4961" t="s">
        <v>6429</v>
      </c>
      <c r="D4961">
        <v>69</v>
      </c>
      <c r="E4961" t="s">
        <v>2001</v>
      </c>
      <c r="F4961" t="s">
        <v>126</v>
      </c>
    </row>
    <row r="4962" spans="1:6" hidden="1">
      <c r="A4962">
        <v>4960</v>
      </c>
      <c r="B4962">
        <v>5902</v>
      </c>
      <c r="C4962" t="s">
        <v>6430</v>
      </c>
      <c r="D4962">
        <v>69</v>
      </c>
      <c r="E4962" t="s">
        <v>1985</v>
      </c>
      <c r="F4962" t="s">
        <v>126</v>
      </c>
    </row>
    <row r="4963" spans="1:6" hidden="1">
      <c r="A4963">
        <v>4961</v>
      </c>
      <c r="B4963">
        <v>5902</v>
      </c>
      <c r="C4963" t="s">
        <v>6431</v>
      </c>
      <c r="D4963">
        <v>69</v>
      </c>
      <c r="E4963" t="s">
        <v>1993</v>
      </c>
      <c r="F4963" t="s">
        <v>2168</v>
      </c>
    </row>
    <row r="4964" spans="1:6" hidden="1">
      <c r="A4964">
        <v>4962</v>
      </c>
      <c r="B4964">
        <v>5902</v>
      </c>
      <c r="C4964" t="s">
        <v>6432</v>
      </c>
      <c r="D4964">
        <v>69</v>
      </c>
      <c r="E4964" t="s">
        <v>1982</v>
      </c>
      <c r="F4964" t="s">
        <v>104</v>
      </c>
    </row>
    <row r="4965" spans="1:6" hidden="1">
      <c r="A4965">
        <v>4963</v>
      </c>
      <c r="B4965">
        <v>5902</v>
      </c>
      <c r="C4965" t="s">
        <v>6433</v>
      </c>
      <c r="D4965">
        <v>69</v>
      </c>
      <c r="E4965" t="s">
        <v>1991</v>
      </c>
      <c r="F4965" t="s">
        <v>2113</v>
      </c>
    </row>
    <row r="4966" spans="1:6" hidden="1">
      <c r="A4966">
        <v>4964</v>
      </c>
      <c r="B4966">
        <v>5902</v>
      </c>
      <c r="C4966" t="s">
        <v>6434</v>
      </c>
      <c r="D4966">
        <v>69</v>
      </c>
      <c r="E4966" t="s">
        <v>1997</v>
      </c>
      <c r="F4966" t="s">
        <v>133</v>
      </c>
    </row>
    <row r="4967" spans="1:6" hidden="1">
      <c r="A4967">
        <v>4965</v>
      </c>
      <c r="B4967">
        <v>5902</v>
      </c>
      <c r="C4967" t="s">
        <v>6435</v>
      </c>
      <c r="D4967">
        <v>69</v>
      </c>
      <c r="E4967" t="s">
        <v>1978</v>
      </c>
      <c r="F4967" t="s">
        <v>2540</v>
      </c>
    </row>
    <row r="4968" spans="1:6" hidden="1">
      <c r="A4968">
        <v>4966</v>
      </c>
      <c r="B4968">
        <v>5902</v>
      </c>
      <c r="C4968" t="s">
        <v>6436</v>
      </c>
      <c r="D4968">
        <v>69</v>
      </c>
      <c r="E4968" t="s">
        <v>1978</v>
      </c>
      <c r="F4968" t="s">
        <v>66</v>
      </c>
    </row>
    <row r="4969" spans="1:6" hidden="1">
      <c r="A4969">
        <v>4967</v>
      </c>
      <c r="B4969">
        <v>5902</v>
      </c>
      <c r="C4969" t="s">
        <v>6437</v>
      </c>
      <c r="D4969">
        <v>69</v>
      </c>
      <c r="E4969" t="s">
        <v>2001</v>
      </c>
      <c r="F4969" t="s">
        <v>126</v>
      </c>
    </row>
    <row r="4970" spans="1:6" hidden="1">
      <c r="A4970">
        <v>4470</v>
      </c>
      <c r="B4970">
        <v>5037</v>
      </c>
      <c r="C4970" t="s">
        <v>6438</v>
      </c>
      <c r="D4970">
        <v>70</v>
      </c>
      <c r="E4970" t="s">
        <v>1987</v>
      </c>
      <c r="F4970" t="s">
        <v>51</v>
      </c>
    </row>
    <row r="4971" spans="1:6" hidden="1">
      <c r="A4971">
        <v>4969</v>
      </c>
      <c r="B4971">
        <v>5902</v>
      </c>
      <c r="C4971" t="s">
        <v>6439</v>
      </c>
      <c r="D4971">
        <v>69</v>
      </c>
      <c r="E4971" t="s">
        <v>1985</v>
      </c>
      <c r="F4971" t="s">
        <v>53</v>
      </c>
    </row>
    <row r="4972" spans="1:6" hidden="1">
      <c r="A4972">
        <v>4970</v>
      </c>
      <c r="B4972">
        <v>5902</v>
      </c>
      <c r="C4972" t="s">
        <v>6440</v>
      </c>
      <c r="D4972">
        <v>69</v>
      </c>
      <c r="E4972" t="s">
        <v>2009</v>
      </c>
      <c r="F4972" t="s">
        <v>2644</v>
      </c>
    </row>
    <row r="4973" spans="1:6" hidden="1">
      <c r="A4973">
        <v>4971</v>
      </c>
      <c r="B4973">
        <v>5902</v>
      </c>
      <c r="C4973" t="s">
        <v>6441</v>
      </c>
      <c r="D4973">
        <v>69</v>
      </c>
      <c r="E4973" t="s">
        <v>1988</v>
      </c>
      <c r="F4973" t="s">
        <v>2000</v>
      </c>
    </row>
    <row r="4974" spans="1:6" hidden="1">
      <c r="A4974">
        <v>4972</v>
      </c>
      <c r="B4974">
        <v>5902</v>
      </c>
      <c r="C4974" t="s">
        <v>6442</v>
      </c>
      <c r="D4974">
        <v>69</v>
      </c>
      <c r="E4974" t="s">
        <v>1978</v>
      </c>
      <c r="F4974" t="s">
        <v>53</v>
      </c>
    </row>
    <row r="4975" spans="1:6" hidden="1">
      <c r="A4975">
        <v>4973</v>
      </c>
      <c r="B4975">
        <v>5902</v>
      </c>
      <c r="C4975" t="s">
        <v>6443</v>
      </c>
      <c r="D4975">
        <v>69</v>
      </c>
      <c r="E4975" t="s">
        <v>1979</v>
      </c>
      <c r="F4975" t="s">
        <v>53</v>
      </c>
    </row>
    <row r="4976" spans="1:6" hidden="1">
      <c r="A4976">
        <v>4974</v>
      </c>
      <c r="B4976">
        <v>5902</v>
      </c>
      <c r="C4976" t="s">
        <v>6444</v>
      </c>
      <c r="D4976">
        <v>69</v>
      </c>
      <c r="E4976" t="s">
        <v>2001</v>
      </c>
      <c r="F4976" t="s">
        <v>53</v>
      </c>
    </row>
    <row r="4977" spans="1:6" hidden="1">
      <c r="A4977">
        <v>4975</v>
      </c>
      <c r="B4977">
        <v>5902</v>
      </c>
      <c r="C4977" t="s">
        <v>6445</v>
      </c>
      <c r="D4977">
        <v>69</v>
      </c>
      <c r="E4977" t="s">
        <v>1988</v>
      </c>
      <c r="F4977" t="s">
        <v>53</v>
      </c>
    </row>
    <row r="4978" spans="1:6" hidden="1">
      <c r="A4978">
        <v>4976</v>
      </c>
      <c r="B4978">
        <v>5902</v>
      </c>
      <c r="C4978" t="s">
        <v>6446</v>
      </c>
      <c r="D4978">
        <v>69</v>
      </c>
      <c r="E4978" t="s">
        <v>1985</v>
      </c>
      <c r="F4978" t="s">
        <v>106</v>
      </c>
    </row>
    <row r="4979" spans="1:6" hidden="1">
      <c r="A4979">
        <v>4977</v>
      </c>
      <c r="B4979">
        <v>5902</v>
      </c>
      <c r="C4979" t="s">
        <v>6447</v>
      </c>
      <c r="D4979">
        <v>69</v>
      </c>
      <c r="E4979" t="s">
        <v>1988</v>
      </c>
      <c r="F4979" t="s">
        <v>84</v>
      </c>
    </row>
    <row r="4980" spans="1:6" hidden="1">
      <c r="A4980">
        <v>4978</v>
      </c>
      <c r="B4980">
        <v>5902</v>
      </c>
      <c r="C4980" t="s">
        <v>6448</v>
      </c>
      <c r="D4980">
        <v>69</v>
      </c>
      <c r="E4980" t="s">
        <v>1993</v>
      </c>
      <c r="F4980" t="s">
        <v>2831</v>
      </c>
    </row>
    <row r="4981" spans="1:6" hidden="1">
      <c r="A4981">
        <v>4979</v>
      </c>
      <c r="B4981">
        <v>5902</v>
      </c>
      <c r="C4981" t="s">
        <v>6449</v>
      </c>
      <c r="D4981">
        <v>69</v>
      </c>
      <c r="E4981" t="s">
        <v>1988</v>
      </c>
      <c r="F4981" t="s">
        <v>2540</v>
      </c>
    </row>
    <row r="4982" spans="1:6" hidden="1">
      <c r="A4982">
        <v>4980</v>
      </c>
      <c r="B4982">
        <v>5902</v>
      </c>
      <c r="C4982" t="s">
        <v>6450</v>
      </c>
      <c r="D4982">
        <v>69</v>
      </c>
      <c r="E4982" t="s">
        <v>1982</v>
      </c>
      <c r="F4982" t="s">
        <v>2120</v>
      </c>
    </row>
    <row r="4983" spans="1:6" hidden="1">
      <c r="A4983">
        <v>4981</v>
      </c>
      <c r="B4983">
        <v>5902</v>
      </c>
      <c r="C4983" t="s">
        <v>6451</v>
      </c>
      <c r="D4983">
        <v>69</v>
      </c>
      <c r="E4983" t="s">
        <v>1985</v>
      </c>
      <c r="F4983" t="s">
        <v>126</v>
      </c>
    </row>
    <row r="4984" spans="1:6" hidden="1">
      <c r="A4984">
        <v>4982</v>
      </c>
      <c r="B4984">
        <v>5902</v>
      </c>
      <c r="C4984" t="s">
        <v>6452</v>
      </c>
      <c r="D4984">
        <v>69</v>
      </c>
      <c r="E4984" t="s">
        <v>1985</v>
      </c>
      <c r="F4984" t="s">
        <v>53</v>
      </c>
    </row>
    <row r="4985" spans="1:6" hidden="1">
      <c r="A4985">
        <v>4983</v>
      </c>
      <c r="B4985">
        <v>5902</v>
      </c>
      <c r="C4985" t="s">
        <v>6453</v>
      </c>
      <c r="D4985">
        <v>69</v>
      </c>
      <c r="E4985" t="s">
        <v>1993</v>
      </c>
      <c r="F4985" t="s">
        <v>2011</v>
      </c>
    </row>
    <row r="4986" spans="1:6" hidden="1">
      <c r="A4986">
        <v>4984</v>
      </c>
      <c r="B4986">
        <v>5902</v>
      </c>
      <c r="C4986" t="s">
        <v>6454</v>
      </c>
      <c r="D4986">
        <v>69</v>
      </c>
      <c r="E4986" t="s">
        <v>1983</v>
      </c>
      <c r="F4986" t="s">
        <v>2011</v>
      </c>
    </row>
    <row r="4987" spans="1:6" hidden="1">
      <c r="A4987">
        <v>4985</v>
      </c>
      <c r="B4987">
        <v>5902</v>
      </c>
      <c r="C4987" t="s">
        <v>6455</v>
      </c>
      <c r="D4987">
        <v>69</v>
      </c>
      <c r="E4987" t="s">
        <v>2001</v>
      </c>
      <c r="F4987" t="s">
        <v>2120</v>
      </c>
    </row>
    <row r="4988" spans="1:6" hidden="1">
      <c r="A4988">
        <v>4986</v>
      </c>
      <c r="B4988">
        <v>5902</v>
      </c>
      <c r="C4988" t="s">
        <v>6456</v>
      </c>
      <c r="D4988">
        <v>69</v>
      </c>
      <c r="E4988" t="s">
        <v>1982</v>
      </c>
      <c r="F4988" t="s">
        <v>97</v>
      </c>
    </row>
    <row r="4989" spans="1:6" hidden="1">
      <c r="A4989">
        <v>4987</v>
      </c>
      <c r="B4989">
        <v>5902</v>
      </c>
      <c r="C4989" t="s">
        <v>6457</v>
      </c>
      <c r="D4989">
        <v>69</v>
      </c>
      <c r="E4989" t="s">
        <v>1983</v>
      </c>
      <c r="F4989" t="s">
        <v>104</v>
      </c>
    </row>
    <row r="4990" spans="1:6" hidden="1">
      <c r="A4990">
        <v>4988</v>
      </c>
      <c r="B4990">
        <v>5902</v>
      </c>
      <c r="C4990" t="s">
        <v>6458</v>
      </c>
      <c r="D4990">
        <v>69</v>
      </c>
      <c r="E4990" t="s">
        <v>1978</v>
      </c>
      <c r="F4990" t="s">
        <v>2000</v>
      </c>
    </row>
    <row r="4991" spans="1:6" hidden="1">
      <c r="A4991">
        <v>4989</v>
      </c>
      <c r="B4991">
        <v>5902</v>
      </c>
      <c r="C4991" t="s">
        <v>2768</v>
      </c>
      <c r="D4991">
        <v>69</v>
      </c>
      <c r="E4991" t="s">
        <v>1985</v>
      </c>
      <c r="F4991" t="s">
        <v>53</v>
      </c>
    </row>
    <row r="4992" spans="1:6" hidden="1">
      <c r="A4992">
        <v>4990</v>
      </c>
      <c r="B4992">
        <v>5902</v>
      </c>
      <c r="C4992" t="s">
        <v>6459</v>
      </c>
      <c r="D4992">
        <v>69</v>
      </c>
      <c r="E4992" t="s">
        <v>1978</v>
      </c>
      <c r="F4992" t="s">
        <v>53</v>
      </c>
    </row>
    <row r="4993" spans="1:6" hidden="1">
      <c r="A4993">
        <v>4991</v>
      </c>
      <c r="B4993">
        <v>5902</v>
      </c>
      <c r="C4993" t="s">
        <v>6460</v>
      </c>
      <c r="D4993">
        <v>69</v>
      </c>
      <c r="E4993" t="s">
        <v>1993</v>
      </c>
      <c r="F4993" t="s">
        <v>2792</v>
      </c>
    </row>
    <row r="4994" spans="1:6" hidden="1">
      <c r="A4994">
        <v>4992</v>
      </c>
      <c r="B4994">
        <v>5902</v>
      </c>
      <c r="C4994" t="s">
        <v>6461</v>
      </c>
      <c r="D4994">
        <v>69</v>
      </c>
      <c r="E4994" t="s">
        <v>1985</v>
      </c>
      <c r="F4994" t="s">
        <v>70</v>
      </c>
    </row>
    <row r="4995" spans="1:6" hidden="1">
      <c r="A4995">
        <v>4993</v>
      </c>
      <c r="B4995">
        <v>5902</v>
      </c>
      <c r="C4995" t="s">
        <v>6462</v>
      </c>
      <c r="D4995">
        <v>69</v>
      </c>
      <c r="E4995" t="s">
        <v>1993</v>
      </c>
      <c r="F4995" t="s">
        <v>2000</v>
      </c>
    </row>
    <row r="4996" spans="1:6" hidden="1">
      <c r="A4996">
        <v>4994</v>
      </c>
      <c r="B4996">
        <v>5902</v>
      </c>
      <c r="C4996" t="s">
        <v>6463</v>
      </c>
      <c r="D4996">
        <v>69</v>
      </c>
      <c r="E4996" t="s">
        <v>1993</v>
      </c>
      <c r="F4996" t="s">
        <v>2023</v>
      </c>
    </row>
    <row r="4997" spans="1:6" hidden="1">
      <c r="A4997">
        <v>4995</v>
      </c>
      <c r="B4997">
        <v>5902</v>
      </c>
      <c r="C4997" t="s">
        <v>6464</v>
      </c>
      <c r="D4997">
        <v>69</v>
      </c>
      <c r="E4997" t="s">
        <v>2001</v>
      </c>
      <c r="F4997" t="s">
        <v>60</v>
      </c>
    </row>
    <row r="4998" spans="1:6" hidden="1">
      <c r="A4998">
        <v>4996</v>
      </c>
      <c r="B4998">
        <v>5902</v>
      </c>
      <c r="C4998" t="s">
        <v>6465</v>
      </c>
      <c r="D4998">
        <v>69</v>
      </c>
      <c r="E4998" t="s">
        <v>1979</v>
      </c>
      <c r="F4998" t="s">
        <v>2000</v>
      </c>
    </row>
    <row r="4999" spans="1:6" hidden="1">
      <c r="A4999">
        <v>4997</v>
      </c>
      <c r="B4999">
        <v>5902</v>
      </c>
      <c r="C4999" t="s">
        <v>6466</v>
      </c>
      <c r="D4999">
        <v>69</v>
      </c>
      <c r="E4999" t="s">
        <v>1983</v>
      </c>
      <c r="F4999" t="s">
        <v>117</v>
      </c>
    </row>
    <row r="5000" spans="1:6" hidden="1">
      <c r="A5000">
        <v>4998</v>
      </c>
      <c r="B5000">
        <v>5902</v>
      </c>
      <c r="C5000" t="s">
        <v>6467</v>
      </c>
      <c r="D5000">
        <v>69</v>
      </c>
      <c r="E5000" t="s">
        <v>1985</v>
      </c>
      <c r="F5000" t="s">
        <v>2266</v>
      </c>
    </row>
    <row r="5001" spans="1:6" hidden="1">
      <c r="A5001">
        <v>4999</v>
      </c>
      <c r="B5001">
        <v>5902</v>
      </c>
      <c r="C5001" t="s">
        <v>6468</v>
      </c>
      <c r="D5001">
        <v>69</v>
      </c>
      <c r="E5001" t="s">
        <v>1988</v>
      </c>
      <c r="F5001" t="s">
        <v>75</v>
      </c>
    </row>
    <row r="5002" spans="1:6" hidden="1">
      <c r="A5002">
        <v>5000</v>
      </c>
      <c r="B5002">
        <v>5902</v>
      </c>
      <c r="C5002" t="s">
        <v>6469</v>
      </c>
      <c r="D5002">
        <v>69</v>
      </c>
      <c r="E5002" t="s">
        <v>1982</v>
      </c>
      <c r="F5002" t="s">
        <v>2266</v>
      </c>
    </row>
    <row r="5003" spans="1:6" hidden="1">
      <c r="A5003">
        <v>5001</v>
      </c>
      <c r="B5003">
        <v>5902</v>
      </c>
      <c r="C5003" t="s">
        <v>6470</v>
      </c>
      <c r="D5003">
        <v>69</v>
      </c>
      <c r="E5003" t="s">
        <v>1983</v>
      </c>
      <c r="F5003" t="s">
        <v>110</v>
      </c>
    </row>
    <row r="5004" spans="1:6" hidden="1">
      <c r="A5004">
        <v>5002</v>
      </c>
      <c r="B5004">
        <v>5902</v>
      </c>
      <c r="C5004" t="s">
        <v>6471</v>
      </c>
      <c r="D5004">
        <v>69</v>
      </c>
      <c r="E5004" t="s">
        <v>1997</v>
      </c>
      <c r="F5004" t="s">
        <v>75</v>
      </c>
    </row>
    <row r="5005" spans="1:6" hidden="1">
      <c r="A5005">
        <v>5003</v>
      </c>
      <c r="B5005">
        <v>5902</v>
      </c>
      <c r="C5005" t="s">
        <v>6472</v>
      </c>
      <c r="D5005">
        <v>69</v>
      </c>
      <c r="E5005" t="s">
        <v>1982</v>
      </c>
      <c r="F5005" t="s">
        <v>2075</v>
      </c>
    </row>
    <row r="5006" spans="1:6" hidden="1">
      <c r="A5006">
        <v>5004</v>
      </c>
      <c r="B5006">
        <v>5902</v>
      </c>
      <c r="C5006" t="s">
        <v>6473</v>
      </c>
      <c r="D5006">
        <v>69</v>
      </c>
      <c r="E5006" t="s">
        <v>1982</v>
      </c>
      <c r="F5006" t="s">
        <v>117</v>
      </c>
    </row>
    <row r="5007" spans="1:6" hidden="1">
      <c r="A5007">
        <v>5005</v>
      </c>
      <c r="B5007">
        <v>5902</v>
      </c>
      <c r="C5007" t="s">
        <v>6474</v>
      </c>
      <c r="D5007">
        <v>69</v>
      </c>
      <c r="E5007" t="s">
        <v>1988</v>
      </c>
      <c r="F5007" t="s">
        <v>117</v>
      </c>
    </row>
    <row r="5008" spans="1:6" hidden="1">
      <c r="A5008">
        <v>5006</v>
      </c>
      <c r="B5008">
        <v>5902</v>
      </c>
      <c r="C5008" t="s">
        <v>6475</v>
      </c>
      <c r="D5008">
        <v>69</v>
      </c>
      <c r="E5008" t="s">
        <v>1983</v>
      </c>
      <c r="F5008" t="s">
        <v>97</v>
      </c>
    </row>
    <row r="5009" spans="1:6" hidden="1">
      <c r="A5009">
        <v>5007</v>
      </c>
      <c r="B5009">
        <v>5902</v>
      </c>
      <c r="C5009" t="s">
        <v>6476</v>
      </c>
      <c r="D5009">
        <v>69</v>
      </c>
      <c r="E5009" t="s">
        <v>1983</v>
      </c>
      <c r="F5009" t="s">
        <v>2120</v>
      </c>
    </row>
    <row r="5010" spans="1:6" hidden="1">
      <c r="A5010">
        <v>5008</v>
      </c>
      <c r="B5010">
        <v>5902</v>
      </c>
      <c r="C5010" t="s">
        <v>6477</v>
      </c>
      <c r="D5010">
        <v>69</v>
      </c>
      <c r="E5010" t="s">
        <v>1988</v>
      </c>
      <c r="F5010" t="s">
        <v>2011</v>
      </c>
    </row>
    <row r="5011" spans="1:6" hidden="1">
      <c r="A5011">
        <v>5009</v>
      </c>
      <c r="B5011">
        <v>5902</v>
      </c>
      <c r="C5011" t="s">
        <v>6478</v>
      </c>
      <c r="D5011">
        <v>69</v>
      </c>
      <c r="E5011" t="s">
        <v>1985</v>
      </c>
      <c r="F5011" t="s">
        <v>2838</v>
      </c>
    </row>
    <row r="5012" spans="1:6" hidden="1">
      <c r="A5012">
        <v>5010</v>
      </c>
      <c r="B5012">
        <v>5902</v>
      </c>
      <c r="C5012" t="s">
        <v>6479</v>
      </c>
      <c r="D5012">
        <v>69</v>
      </c>
      <c r="E5012" t="s">
        <v>1978</v>
      </c>
      <c r="F5012" t="s">
        <v>88</v>
      </c>
    </row>
    <row r="5013" spans="1:6" hidden="1">
      <c r="A5013">
        <v>5011</v>
      </c>
      <c r="B5013">
        <v>5902</v>
      </c>
      <c r="C5013" t="s">
        <v>6480</v>
      </c>
      <c r="D5013">
        <v>69</v>
      </c>
      <c r="E5013" t="s">
        <v>1982</v>
      </c>
      <c r="F5013" t="s">
        <v>110</v>
      </c>
    </row>
    <row r="5014" spans="1:6" hidden="1">
      <c r="A5014">
        <v>5012</v>
      </c>
      <c r="B5014">
        <v>5902</v>
      </c>
      <c r="C5014" t="s">
        <v>6481</v>
      </c>
      <c r="D5014">
        <v>69</v>
      </c>
      <c r="E5014" t="s">
        <v>2001</v>
      </c>
      <c r="F5014" t="s">
        <v>135</v>
      </c>
    </row>
    <row r="5015" spans="1:6" hidden="1">
      <c r="A5015">
        <v>5013</v>
      </c>
      <c r="B5015">
        <v>5902</v>
      </c>
      <c r="C5015" t="s">
        <v>6482</v>
      </c>
      <c r="D5015">
        <v>69</v>
      </c>
      <c r="E5015" t="s">
        <v>1993</v>
      </c>
      <c r="F5015" t="s">
        <v>70</v>
      </c>
    </row>
    <row r="5016" spans="1:6" hidden="1">
      <c r="A5016">
        <v>5014</v>
      </c>
      <c r="B5016">
        <v>5902</v>
      </c>
      <c r="C5016" t="s">
        <v>6483</v>
      </c>
      <c r="D5016">
        <v>69</v>
      </c>
      <c r="E5016" t="s">
        <v>1993</v>
      </c>
      <c r="F5016" t="s">
        <v>53</v>
      </c>
    </row>
    <row r="5017" spans="1:6" hidden="1">
      <c r="A5017">
        <v>5015</v>
      </c>
      <c r="B5017">
        <v>5902</v>
      </c>
      <c r="C5017" t="s">
        <v>6484</v>
      </c>
      <c r="D5017">
        <v>69</v>
      </c>
      <c r="E5017" t="s">
        <v>1988</v>
      </c>
      <c r="F5017" t="s">
        <v>75</v>
      </c>
    </row>
    <row r="5018" spans="1:6" hidden="1">
      <c r="A5018">
        <v>5016</v>
      </c>
      <c r="B5018">
        <v>5902</v>
      </c>
      <c r="C5018" t="s">
        <v>6485</v>
      </c>
      <c r="D5018">
        <v>69</v>
      </c>
      <c r="E5018" t="s">
        <v>2001</v>
      </c>
      <c r="F5018" t="s">
        <v>115</v>
      </c>
    </row>
    <row r="5019" spans="1:6" hidden="1">
      <c r="A5019">
        <v>5017</v>
      </c>
      <c r="B5019">
        <v>5902</v>
      </c>
      <c r="C5019" t="s">
        <v>6486</v>
      </c>
      <c r="D5019">
        <v>69</v>
      </c>
      <c r="E5019" t="s">
        <v>1978</v>
      </c>
      <c r="F5019" t="s">
        <v>2011</v>
      </c>
    </row>
    <row r="5020" spans="1:6" hidden="1">
      <c r="A5020">
        <v>5018</v>
      </c>
      <c r="B5020">
        <v>5902</v>
      </c>
      <c r="C5020" t="s">
        <v>6487</v>
      </c>
      <c r="D5020">
        <v>69</v>
      </c>
      <c r="E5020" t="s">
        <v>1993</v>
      </c>
      <c r="F5020" t="s">
        <v>2093</v>
      </c>
    </row>
    <row r="5021" spans="1:6" hidden="1">
      <c r="A5021">
        <v>5019</v>
      </c>
      <c r="B5021">
        <v>5902</v>
      </c>
      <c r="C5021" t="s">
        <v>6488</v>
      </c>
      <c r="D5021">
        <v>69</v>
      </c>
      <c r="E5021" t="s">
        <v>1983</v>
      </c>
      <c r="F5021" t="s">
        <v>2715</v>
      </c>
    </row>
    <row r="5022" spans="1:6" hidden="1">
      <c r="A5022">
        <v>5020</v>
      </c>
      <c r="B5022">
        <v>5902</v>
      </c>
      <c r="C5022" t="s">
        <v>637</v>
      </c>
      <c r="D5022">
        <v>69</v>
      </c>
      <c r="E5022" t="s">
        <v>1978</v>
      </c>
      <c r="F5022" t="s">
        <v>60</v>
      </c>
    </row>
    <row r="5023" spans="1:6" hidden="1">
      <c r="A5023">
        <v>5021</v>
      </c>
      <c r="B5023">
        <v>5902</v>
      </c>
      <c r="C5023" t="s">
        <v>6489</v>
      </c>
      <c r="D5023">
        <v>69</v>
      </c>
      <c r="E5023" t="s">
        <v>1985</v>
      </c>
      <c r="F5023" t="s">
        <v>2715</v>
      </c>
    </row>
    <row r="5024" spans="1:6" hidden="1">
      <c r="A5024">
        <v>5022</v>
      </c>
      <c r="B5024">
        <v>5902</v>
      </c>
      <c r="C5024" t="s">
        <v>6490</v>
      </c>
      <c r="D5024">
        <v>69</v>
      </c>
      <c r="E5024" t="s">
        <v>2001</v>
      </c>
      <c r="F5024" t="s">
        <v>115</v>
      </c>
    </row>
    <row r="5025" spans="1:6" hidden="1">
      <c r="A5025">
        <v>5023</v>
      </c>
      <c r="B5025">
        <v>5902</v>
      </c>
      <c r="C5025" t="s">
        <v>6491</v>
      </c>
      <c r="D5025">
        <v>69</v>
      </c>
      <c r="E5025" t="s">
        <v>1983</v>
      </c>
      <c r="F5025" t="s">
        <v>2011</v>
      </c>
    </row>
    <row r="5026" spans="1:6" hidden="1">
      <c r="A5026">
        <v>5024</v>
      </c>
      <c r="B5026">
        <v>5902</v>
      </c>
      <c r="C5026" t="s">
        <v>6492</v>
      </c>
      <c r="D5026">
        <v>69</v>
      </c>
      <c r="E5026" t="s">
        <v>2001</v>
      </c>
      <c r="F5026" t="s">
        <v>56</v>
      </c>
    </row>
    <row r="5027" spans="1:6" hidden="1">
      <c r="A5027">
        <v>5025</v>
      </c>
      <c r="B5027">
        <v>5902</v>
      </c>
      <c r="C5027" t="s">
        <v>6493</v>
      </c>
      <c r="D5027">
        <v>69</v>
      </c>
      <c r="E5027" t="s">
        <v>1983</v>
      </c>
      <c r="F5027" t="s">
        <v>2254</v>
      </c>
    </row>
    <row r="5028" spans="1:6" hidden="1">
      <c r="A5028">
        <v>5026</v>
      </c>
      <c r="B5028">
        <v>5902</v>
      </c>
      <c r="C5028" t="s">
        <v>6494</v>
      </c>
      <c r="D5028">
        <v>69</v>
      </c>
      <c r="E5028" t="s">
        <v>1997</v>
      </c>
      <c r="F5028" t="s">
        <v>2000</v>
      </c>
    </row>
    <row r="5029" spans="1:6" hidden="1">
      <c r="A5029">
        <v>5027</v>
      </c>
      <c r="B5029">
        <v>5902</v>
      </c>
      <c r="C5029" t="s">
        <v>6495</v>
      </c>
      <c r="D5029">
        <v>69</v>
      </c>
      <c r="E5029" t="s">
        <v>2001</v>
      </c>
      <c r="F5029" t="s">
        <v>126</v>
      </c>
    </row>
    <row r="5030" spans="1:6" hidden="1">
      <c r="A5030">
        <v>5028</v>
      </c>
      <c r="B5030">
        <v>5902</v>
      </c>
      <c r="C5030" t="s">
        <v>6496</v>
      </c>
      <c r="D5030">
        <v>69</v>
      </c>
      <c r="E5030" t="s">
        <v>1978</v>
      </c>
      <c r="F5030" t="s">
        <v>70</v>
      </c>
    </row>
    <row r="5031" spans="1:6" hidden="1">
      <c r="A5031">
        <v>5029</v>
      </c>
      <c r="B5031">
        <v>5902</v>
      </c>
      <c r="C5031" t="s">
        <v>6497</v>
      </c>
      <c r="D5031">
        <v>69</v>
      </c>
      <c r="E5031" t="s">
        <v>1983</v>
      </c>
      <c r="F5031" t="s">
        <v>88</v>
      </c>
    </row>
    <row r="5032" spans="1:6" hidden="1">
      <c r="A5032">
        <v>5030</v>
      </c>
      <c r="B5032">
        <v>5902</v>
      </c>
      <c r="C5032" t="s">
        <v>6498</v>
      </c>
      <c r="D5032">
        <v>69</v>
      </c>
      <c r="E5032" t="s">
        <v>1978</v>
      </c>
      <c r="F5032" t="s">
        <v>97</v>
      </c>
    </row>
    <row r="5033" spans="1:6" hidden="1">
      <c r="A5033">
        <v>5031</v>
      </c>
      <c r="B5033">
        <v>5902</v>
      </c>
      <c r="C5033" t="s">
        <v>6499</v>
      </c>
      <c r="D5033">
        <v>69</v>
      </c>
      <c r="E5033" t="s">
        <v>1987</v>
      </c>
      <c r="F5033" t="s">
        <v>115</v>
      </c>
    </row>
    <row r="5034" spans="1:6" hidden="1">
      <c r="A5034">
        <v>5032</v>
      </c>
      <c r="B5034">
        <v>5902</v>
      </c>
      <c r="C5034" t="s">
        <v>6500</v>
      </c>
      <c r="D5034">
        <v>69</v>
      </c>
      <c r="E5034" t="s">
        <v>1993</v>
      </c>
      <c r="F5034" t="s">
        <v>133</v>
      </c>
    </row>
    <row r="5035" spans="1:6" hidden="1">
      <c r="A5035">
        <v>5033</v>
      </c>
      <c r="B5035">
        <v>5902</v>
      </c>
      <c r="C5035" t="s">
        <v>6501</v>
      </c>
      <c r="D5035">
        <v>69</v>
      </c>
      <c r="E5035" t="s">
        <v>1993</v>
      </c>
      <c r="F5035" t="s">
        <v>2000</v>
      </c>
    </row>
    <row r="5036" spans="1:6" hidden="1">
      <c r="A5036">
        <v>5034</v>
      </c>
      <c r="B5036">
        <v>5902</v>
      </c>
      <c r="C5036" t="s">
        <v>6502</v>
      </c>
      <c r="D5036">
        <v>69</v>
      </c>
      <c r="E5036" t="s">
        <v>1978</v>
      </c>
      <c r="F5036" t="s">
        <v>117</v>
      </c>
    </row>
    <row r="5037" spans="1:6" hidden="1">
      <c r="A5037">
        <v>5035</v>
      </c>
      <c r="B5037">
        <v>5902</v>
      </c>
      <c r="C5037" t="s">
        <v>6503</v>
      </c>
      <c r="D5037">
        <v>69</v>
      </c>
      <c r="E5037" t="s">
        <v>1983</v>
      </c>
      <c r="F5037" t="s">
        <v>2023</v>
      </c>
    </row>
    <row r="5038" spans="1:6" hidden="1">
      <c r="A5038">
        <v>5036</v>
      </c>
      <c r="B5038">
        <v>5902</v>
      </c>
      <c r="C5038" t="s">
        <v>6504</v>
      </c>
      <c r="D5038">
        <v>69</v>
      </c>
      <c r="E5038" t="s">
        <v>1985</v>
      </c>
      <c r="F5038" t="s">
        <v>126</v>
      </c>
    </row>
    <row r="5039" spans="1:6" hidden="1">
      <c r="A5039">
        <v>5037</v>
      </c>
      <c r="B5039">
        <v>5902</v>
      </c>
      <c r="C5039" t="s">
        <v>6505</v>
      </c>
      <c r="D5039">
        <v>69</v>
      </c>
      <c r="E5039" t="s">
        <v>1979</v>
      </c>
      <c r="F5039" t="s">
        <v>70</v>
      </c>
    </row>
    <row r="5040" spans="1:6" hidden="1">
      <c r="A5040">
        <v>5038</v>
      </c>
      <c r="B5040">
        <v>5902</v>
      </c>
      <c r="C5040" t="s">
        <v>6506</v>
      </c>
      <c r="D5040">
        <v>69</v>
      </c>
      <c r="E5040" t="s">
        <v>1993</v>
      </c>
      <c r="F5040" t="s">
        <v>56</v>
      </c>
    </row>
    <row r="5041" spans="1:6" hidden="1">
      <c r="A5041">
        <v>5039</v>
      </c>
      <c r="B5041">
        <v>5902</v>
      </c>
      <c r="C5041" t="s">
        <v>6507</v>
      </c>
      <c r="D5041">
        <v>69</v>
      </c>
      <c r="E5041" t="s">
        <v>1993</v>
      </c>
      <c r="F5041" t="s">
        <v>97</v>
      </c>
    </row>
    <row r="5042" spans="1:6" hidden="1">
      <c r="A5042">
        <v>5040</v>
      </c>
      <c r="B5042">
        <v>5902</v>
      </c>
      <c r="C5042" t="s">
        <v>6508</v>
      </c>
      <c r="D5042">
        <v>69</v>
      </c>
      <c r="E5042" t="s">
        <v>2001</v>
      </c>
      <c r="F5042" t="s">
        <v>2000</v>
      </c>
    </row>
    <row r="5043" spans="1:6" hidden="1">
      <c r="A5043">
        <v>5041</v>
      </c>
      <c r="B5043">
        <v>5902</v>
      </c>
      <c r="C5043" t="s">
        <v>6509</v>
      </c>
      <c r="D5043">
        <v>69</v>
      </c>
      <c r="E5043" t="s">
        <v>1997</v>
      </c>
      <c r="F5043" t="s">
        <v>135</v>
      </c>
    </row>
    <row r="5044" spans="1:6" hidden="1">
      <c r="A5044">
        <v>5042</v>
      </c>
      <c r="B5044">
        <v>5902</v>
      </c>
      <c r="C5044" t="s">
        <v>6510</v>
      </c>
      <c r="D5044">
        <v>69</v>
      </c>
      <c r="E5044" t="s">
        <v>1978</v>
      </c>
      <c r="F5044" t="s">
        <v>126</v>
      </c>
    </row>
    <row r="5045" spans="1:6" hidden="1">
      <c r="A5045">
        <v>5043</v>
      </c>
      <c r="B5045">
        <v>5902</v>
      </c>
      <c r="C5045" t="s">
        <v>6511</v>
      </c>
      <c r="D5045">
        <v>69</v>
      </c>
      <c r="E5045" t="s">
        <v>1985</v>
      </c>
      <c r="F5045" t="s">
        <v>2672</v>
      </c>
    </row>
    <row r="5046" spans="1:6" hidden="1">
      <c r="A5046">
        <v>5044</v>
      </c>
      <c r="B5046">
        <v>5902</v>
      </c>
      <c r="C5046" t="s">
        <v>6512</v>
      </c>
      <c r="D5046">
        <v>69</v>
      </c>
      <c r="E5046" t="s">
        <v>1983</v>
      </c>
      <c r="F5046" t="s">
        <v>2000</v>
      </c>
    </row>
    <row r="5047" spans="1:6" hidden="1">
      <c r="A5047">
        <v>5045</v>
      </c>
      <c r="B5047">
        <v>5902</v>
      </c>
      <c r="C5047" t="s">
        <v>6513</v>
      </c>
      <c r="D5047">
        <v>69</v>
      </c>
      <c r="E5047" t="s">
        <v>1993</v>
      </c>
      <c r="F5047" t="s">
        <v>117</v>
      </c>
    </row>
    <row r="5048" spans="1:6" hidden="1">
      <c r="A5048">
        <v>5046</v>
      </c>
      <c r="B5048">
        <v>5902</v>
      </c>
      <c r="C5048" t="s">
        <v>6514</v>
      </c>
      <c r="D5048">
        <v>69</v>
      </c>
      <c r="E5048" t="s">
        <v>1983</v>
      </c>
      <c r="F5048" t="s">
        <v>117</v>
      </c>
    </row>
    <row r="5049" spans="1:6" hidden="1">
      <c r="A5049">
        <v>5047</v>
      </c>
      <c r="B5049">
        <v>5902</v>
      </c>
      <c r="C5049" t="s">
        <v>6515</v>
      </c>
      <c r="D5049">
        <v>69</v>
      </c>
      <c r="E5049" t="s">
        <v>1993</v>
      </c>
      <c r="F5049" t="s">
        <v>115</v>
      </c>
    </row>
    <row r="5050" spans="1:6" hidden="1">
      <c r="A5050">
        <v>5048</v>
      </c>
      <c r="B5050">
        <v>5902</v>
      </c>
      <c r="C5050" t="s">
        <v>6516</v>
      </c>
      <c r="D5050">
        <v>69</v>
      </c>
      <c r="E5050" t="s">
        <v>1983</v>
      </c>
      <c r="F5050" t="s">
        <v>138</v>
      </c>
    </row>
    <row r="5051" spans="1:6" hidden="1">
      <c r="A5051">
        <v>5049</v>
      </c>
      <c r="B5051">
        <v>5902</v>
      </c>
      <c r="C5051" t="s">
        <v>6517</v>
      </c>
      <c r="D5051">
        <v>69</v>
      </c>
      <c r="E5051" t="s">
        <v>1988</v>
      </c>
      <c r="F5051" t="s">
        <v>70</v>
      </c>
    </row>
    <row r="5052" spans="1:6" hidden="1">
      <c r="A5052">
        <v>5050</v>
      </c>
      <c r="B5052">
        <v>5902</v>
      </c>
      <c r="C5052" t="s">
        <v>6518</v>
      </c>
      <c r="D5052">
        <v>69</v>
      </c>
      <c r="E5052" t="s">
        <v>1982</v>
      </c>
      <c r="F5052" t="s">
        <v>2000</v>
      </c>
    </row>
    <row r="5053" spans="1:6" hidden="1">
      <c r="A5053">
        <v>5051</v>
      </c>
      <c r="B5053">
        <v>5902</v>
      </c>
      <c r="C5053" t="s">
        <v>6519</v>
      </c>
      <c r="D5053">
        <v>69</v>
      </c>
      <c r="E5053" t="s">
        <v>1993</v>
      </c>
      <c r="F5053" t="s">
        <v>2011</v>
      </c>
    </row>
    <row r="5054" spans="1:6" hidden="1">
      <c r="A5054">
        <v>5052</v>
      </c>
      <c r="B5054">
        <v>5902</v>
      </c>
      <c r="C5054" t="s">
        <v>6520</v>
      </c>
      <c r="D5054">
        <v>69</v>
      </c>
      <c r="E5054" t="s">
        <v>1982</v>
      </c>
      <c r="F5054" t="s">
        <v>70</v>
      </c>
    </row>
    <row r="5055" spans="1:6" hidden="1">
      <c r="A5055">
        <v>5053</v>
      </c>
      <c r="B5055">
        <v>5902</v>
      </c>
      <c r="C5055" t="s">
        <v>781</v>
      </c>
      <c r="D5055">
        <v>69</v>
      </c>
      <c r="E5055" t="s">
        <v>1985</v>
      </c>
      <c r="F5055" t="s">
        <v>73</v>
      </c>
    </row>
    <row r="5056" spans="1:6" hidden="1">
      <c r="A5056">
        <v>5054</v>
      </c>
      <c r="B5056">
        <v>5902</v>
      </c>
      <c r="C5056" t="s">
        <v>6521</v>
      </c>
      <c r="D5056">
        <v>69</v>
      </c>
      <c r="E5056" t="s">
        <v>1983</v>
      </c>
      <c r="F5056" t="s">
        <v>97</v>
      </c>
    </row>
    <row r="5057" spans="1:6" hidden="1">
      <c r="A5057">
        <v>5055</v>
      </c>
      <c r="B5057">
        <v>5902</v>
      </c>
      <c r="C5057" t="s">
        <v>6522</v>
      </c>
      <c r="D5057">
        <v>69</v>
      </c>
      <c r="E5057" t="s">
        <v>2001</v>
      </c>
      <c r="F5057" t="s">
        <v>126</v>
      </c>
    </row>
    <row r="5058" spans="1:6" hidden="1">
      <c r="A5058">
        <v>5056</v>
      </c>
      <c r="B5058">
        <v>5902</v>
      </c>
      <c r="C5058" t="s">
        <v>6523</v>
      </c>
      <c r="D5058">
        <v>69</v>
      </c>
      <c r="E5058" t="s">
        <v>2001</v>
      </c>
      <c r="F5058" t="s">
        <v>60</v>
      </c>
    </row>
    <row r="5059" spans="1:6" hidden="1">
      <c r="A5059">
        <v>5057</v>
      </c>
      <c r="B5059">
        <v>5902</v>
      </c>
      <c r="C5059" t="s">
        <v>6524</v>
      </c>
      <c r="D5059">
        <v>69</v>
      </c>
      <c r="E5059" t="s">
        <v>1997</v>
      </c>
      <c r="F5059" t="s">
        <v>140</v>
      </c>
    </row>
    <row r="5060" spans="1:6" hidden="1">
      <c r="A5060">
        <v>5058</v>
      </c>
      <c r="B5060">
        <v>5902</v>
      </c>
      <c r="C5060" t="s">
        <v>6525</v>
      </c>
      <c r="D5060">
        <v>69</v>
      </c>
      <c r="E5060" t="s">
        <v>1988</v>
      </c>
      <c r="F5060" t="s">
        <v>133</v>
      </c>
    </row>
    <row r="5061" spans="1:6" hidden="1">
      <c r="A5061">
        <v>5059</v>
      </c>
      <c r="B5061">
        <v>5902</v>
      </c>
      <c r="C5061" t="s">
        <v>6526</v>
      </c>
      <c r="D5061">
        <v>69</v>
      </c>
      <c r="E5061" t="s">
        <v>1987</v>
      </c>
      <c r="F5061" t="s">
        <v>53</v>
      </c>
    </row>
    <row r="5062" spans="1:6" hidden="1">
      <c r="A5062">
        <v>5060</v>
      </c>
      <c r="B5062">
        <v>5902</v>
      </c>
      <c r="C5062" t="s">
        <v>6527</v>
      </c>
      <c r="D5062">
        <v>69</v>
      </c>
      <c r="E5062" t="s">
        <v>1988</v>
      </c>
      <c r="F5062" t="s">
        <v>97</v>
      </c>
    </row>
    <row r="5063" spans="1:6" hidden="1">
      <c r="A5063">
        <v>5061</v>
      </c>
      <c r="B5063">
        <v>5902</v>
      </c>
      <c r="C5063" t="s">
        <v>6528</v>
      </c>
      <c r="D5063">
        <v>69</v>
      </c>
      <c r="E5063" t="s">
        <v>1978</v>
      </c>
      <c r="F5063" t="s">
        <v>138</v>
      </c>
    </row>
    <row r="5064" spans="1:6" hidden="1">
      <c r="A5064">
        <v>5062</v>
      </c>
      <c r="B5064">
        <v>5902</v>
      </c>
      <c r="C5064" t="s">
        <v>6529</v>
      </c>
      <c r="D5064">
        <v>69</v>
      </c>
      <c r="E5064" t="s">
        <v>1983</v>
      </c>
      <c r="F5064" t="s">
        <v>2168</v>
      </c>
    </row>
    <row r="5065" spans="1:6" hidden="1">
      <c r="A5065">
        <v>5063</v>
      </c>
      <c r="B5065">
        <v>5902</v>
      </c>
      <c r="C5065" t="s">
        <v>6530</v>
      </c>
      <c r="D5065">
        <v>69</v>
      </c>
      <c r="E5065" t="s">
        <v>1979</v>
      </c>
      <c r="F5065" t="s">
        <v>2000</v>
      </c>
    </row>
    <row r="5066" spans="1:6" hidden="1">
      <c r="A5066">
        <v>5064</v>
      </c>
      <c r="B5066">
        <v>5902</v>
      </c>
      <c r="C5066" t="s">
        <v>6531</v>
      </c>
      <c r="D5066">
        <v>69</v>
      </c>
      <c r="E5066" t="s">
        <v>1978</v>
      </c>
      <c r="F5066" t="s">
        <v>126</v>
      </c>
    </row>
    <row r="5067" spans="1:6" hidden="1">
      <c r="A5067">
        <v>5065</v>
      </c>
      <c r="B5067">
        <v>5902</v>
      </c>
      <c r="C5067" t="s">
        <v>6532</v>
      </c>
      <c r="D5067">
        <v>69</v>
      </c>
      <c r="E5067" t="s">
        <v>1978</v>
      </c>
      <c r="F5067" t="s">
        <v>2000</v>
      </c>
    </row>
    <row r="5068" spans="1:6" hidden="1">
      <c r="A5068">
        <v>5066</v>
      </c>
      <c r="B5068">
        <v>5902</v>
      </c>
      <c r="C5068" t="s">
        <v>6533</v>
      </c>
      <c r="D5068">
        <v>69</v>
      </c>
      <c r="E5068" t="s">
        <v>1983</v>
      </c>
      <c r="F5068" t="s">
        <v>115</v>
      </c>
    </row>
    <row r="5069" spans="1:6" hidden="1">
      <c r="A5069">
        <v>5067</v>
      </c>
      <c r="B5069">
        <v>5902</v>
      </c>
      <c r="C5069" t="s">
        <v>6534</v>
      </c>
      <c r="D5069">
        <v>69</v>
      </c>
      <c r="E5069" t="s">
        <v>2009</v>
      </c>
      <c r="F5069" t="s">
        <v>64</v>
      </c>
    </row>
    <row r="5070" spans="1:6" hidden="1">
      <c r="A5070">
        <v>5068</v>
      </c>
      <c r="B5070">
        <v>5902</v>
      </c>
      <c r="C5070" t="s">
        <v>6535</v>
      </c>
      <c r="D5070">
        <v>69</v>
      </c>
      <c r="E5070" t="s">
        <v>1978</v>
      </c>
      <c r="F5070" t="s">
        <v>135</v>
      </c>
    </row>
    <row r="5071" spans="1:6" hidden="1">
      <c r="A5071">
        <v>5069</v>
      </c>
      <c r="B5071">
        <v>5902</v>
      </c>
      <c r="C5071" t="s">
        <v>6536</v>
      </c>
      <c r="D5071">
        <v>69</v>
      </c>
      <c r="E5071" t="s">
        <v>1983</v>
      </c>
      <c r="F5071" t="s">
        <v>53</v>
      </c>
    </row>
    <row r="5072" spans="1:6" hidden="1">
      <c r="A5072">
        <v>5070</v>
      </c>
      <c r="B5072">
        <v>5902</v>
      </c>
      <c r="C5072" t="s">
        <v>6537</v>
      </c>
      <c r="D5072">
        <v>69</v>
      </c>
      <c r="E5072" t="s">
        <v>1978</v>
      </c>
      <c r="F5072" t="s">
        <v>129</v>
      </c>
    </row>
    <row r="5073" spans="1:6" hidden="1">
      <c r="A5073">
        <v>5071</v>
      </c>
      <c r="B5073">
        <v>5902</v>
      </c>
      <c r="C5073" t="s">
        <v>6538</v>
      </c>
      <c r="D5073">
        <v>69</v>
      </c>
      <c r="E5073" t="s">
        <v>1988</v>
      </c>
      <c r="F5073" t="s">
        <v>4287</v>
      </c>
    </row>
    <row r="5074" spans="1:6" hidden="1">
      <c r="A5074">
        <v>5072</v>
      </c>
      <c r="B5074">
        <v>5902</v>
      </c>
      <c r="C5074" t="s">
        <v>5777</v>
      </c>
      <c r="D5074">
        <v>69</v>
      </c>
      <c r="E5074" t="s">
        <v>2001</v>
      </c>
      <c r="F5074" t="s">
        <v>104</v>
      </c>
    </row>
    <row r="5075" spans="1:6" hidden="1">
      <c r="A5075">
        <v>5073</v>
      </c>
      <c r="B5075">
        <v>5902</v>
      </c>
      <c r="C5075" t="s">
        <v>2567</v>
      </c>
      <c r="D5075">
        <v>69</v>
      </c>
      <c r="E5075" t="s">
        <v>1988</v>
      </c>
      <c r="F5075" t="s">
        <v>97</v>
      </c>
    </row>
    <row r="5076" spans="1:6" hidden="1">
      <c r="A5076">
        <v>5074</v>
      </c>
      <c r="B5076">
        <v>5902</v>
      </c>
      <c r="C5076" t="s">
        <v>6539</v>
      </c>
      <c r="D5076">
        <v>69</v>
      </c>
      <c r="E5076" t="s">
        <v>1997</v>
      </c>
      <c r="F5076" t="s">
        <v>97</v>
      </c>
    </row>
    <row r="5077" spans="1:6" hidden="1">
      <c r="A5077">
        <v>5075</v>
      </c>
      <c r="B5077">
        <v>5902</v>
      </c>
      <c r="C5077" t="s">
        <v>6540</v>
      </c>
      <c r="D5077">
        <v>69</v>
      </c>
      <c r="E5077" t="s">
        <v>1997</v>
      </c>
      <c r="F5077" t="s">
        <v>97</v>
      </c>
    </row>
    <row r="5078" spans="1:6" hidden="1">
      <c r="A5078">
        <v>5076</v>
      </c>
      <c r="B5078">
        <v>5902</v>
      </c>
      <c r="C5078" t="s">
        <v>6541</v>
      </c>
      <c r="D5078">
        <v>69</v>
      </c>
      <c r="E5078" t="s">
        <v>1993</v>
      </c>
      <c r="F5078" t="s">
        <v>135</v>
      </c>
    </row>
    <row r="5079" spans="1:6" hidden="1">
      <c r="A5079">
        <v>5077</v>
      </c>
      <c r="B5079">
        <v>5902</v>
      </c>
      <c r="C5079" t="s">
        <v>6542</v>
      </c>
      <c r="D5079">
        <v>69</v>
      </c>
      <c r="E5079" t="s">
        <v>1983</v>
      </c>
      <c r="F5079" t="s">
        <v>2093</v>
      </c>
    </row>
    <row r="5080" spans="1:6" hidden="1">
      <c r="A5080">
        <v>5078</v>
      </c>
      <c r="B5080">
        <v>5902</v>
      </c>
      <c r="C5080" t="s">
        <v>6543</v>
      </c>
      <c r="D5080">
        <v>69</v>
      </c>
      <c r="E5080" t="s">
        <v>1988</v>
      </c>
      <c r="F5080" t="s">
        <v>126</v>
      </c>
    </row>
    <row r="5081" spans="1:6" hidden="1">
      <c r="A5081">
        <v>5079</v>
      </c>
      <c r="B5081">
        <v>5902</v>
      </c>
      <c r="C5081" t="s">
        <v>6544</v>
      </c>
      <c r="D5081">
        <v>69</v>
      </c>
      <c r="E5081" t="s">
        <v>1988</v>
      </c>
      <c r="F5081" t="s">
        <v>106</v>
      </c>
    </row>
    <row r="5082" spans="1:6" hidden="1">
      <c r="A5082">
        <v>5080</v>
      </c>
      <c r="B5082">
        <v>5902</v>
      </c>
      <c r="C5082" t="s">
        <v>6545</v>
      </c>
      <c r="D5082">
        <v>69</v>
      </c>
      <c r="E5082" t="s">
        <v>1983</v>
      </c>
      <c r="F5082" t="s">
        <v>70</v>
      </c>
    </row>
    <row r="5083" spans="1:6" hidden="1">
      <c r="A5083">
        <v>5081</v>
      </c>
      <c r="B5083">
        <v>5902</v>
      </c>
      <c r="C5083" t="s">
        <v>6546</v>
      </c>
      <c r="D5083">
        <v>69</v>
      </c>
      <c r="E5083" t="s">
        <v>1987</v>
      </c>
      <c r="F5083" t="s">
        <v>135</v>
      </c>
    </row>
    <row r="5084" spans="1:6" hidden="1">
      <c r="A5084">
        <v>5082</v>
      </c>
      <c r="B5084">
        <v>5902</v>
      </c>
      <c r="C5084" t="s">
        <v>6547</v>
      </c>
      <c r="D5084">
        <v>69</v>
      </c>
      <c r="E5084" t="s">
        <v>1979</v>
      </c>
      <c r="F5084" t="s">
        <v>70</v>
      </c>
    </row>
    <row r="5085" spans="1:6" hidden="1">
      <c r="A5085">
        <v>5083</v>
      </c>
      <c r="B5085">
        <v>5902</v>
      </c>
      <c r="C5085" t="s">
        <v>6548</v>
      </c>
      <c r="D5085">
        <v>69</v>
      </c>
      <c r="E5085" t="s">
        <v>1985</v>
      </c>
      <c r="F5085" t="s">
        <v>2000</v>
      </c>
    </row>
    <row r="5086" spans="1:6" hidden="1">
      <c r="A5086">
        <v>5084</v>
      </c>
      <c r="B5086">
        <v>5902</v>
      </c>
      <c r="C5086" t="s">
        <v>6549</v>
      </c>
      <c r="D5086">
        <v>69</v>
      </c>
      <c r="E5086" t="s">
        <v>1983</v>
      </c>
      <c r="F5086" t="s">
        <v>2000</v>
      </c>
    </row>
    <row r="5087" spans="1:6">
      <c r="A5087">
        <v>5085</v>
      </c>
      <c r="B5087">
        <v>5902</v>
      </c>
      <c r="C5087" t="s">
        <v>1032</v>
      </c>
      <c r="D5087">
        <v>69</v>
      </c>
      <c r="E5087" t="s">
        <v>1997</v>
      </c>
      <c r="F5087" t="s">
        <v>2326</v>
      </c>
    </row>
    <row r="5088" spans="1:6" hidden="1">
      <c r="A5088">
        <v>5086</v>
      </c>
      <c r="B5088">
        <v>5902</v>
      </c>
      <c r="C5088" t="s">
        <v>6550</v>
      </c>
      <c r="D5088">
        <v>69</v>
      </c>
      <c r="E5088" t="s">
        <v>1983</v>
      </c>
      <c r="F5088" t="s">
        <v>135</v>
      </c>
    </row>
    <row r="5089" spans="1:6" hidden="1">
      <c r="A5089">
        <v>5087</v>
      </c>
      <c r="B5089">
        <v>5902</v>
      </c>
      <c r="C5089" t="s">
        <v>6551</v>
      </c>
      <c r="D5089">
        <v>69</v>
      </c>
      <c r="E5089" t="s">
        <v>1983</v>
      </c>
      <c r="F5089" t="s">
        <v>135</v>
      </c>
    </row>
    <row r="5090" spans="1:6" hidden="1">
      <c r="A5090">
        <v>5088</v>
      </c>
      <c r="B5090">
        <v>5902</v>
      </c>
      <c r="C5090" t="s">
        <v>6552</v>
      </c>
      <c r="D5090">
        <v>69</v>
      </c>
      <c r="E5090" t="s">
        <v>1985</v>
      </c>
      <c r="F5090" t="s">
        <v>97</v>
      </c>
    </row>
    <row r="5091" spans="1:6" hidden="1">
      <c r="A5091">
        <v>5089</v>
      </c>
      <c r="B5091">
        <v>5902</v>
      </c>
      <c r="C5091" t="s">
        <v>6553</v>
      </c>
      <c r="D5091">
        <v>69</v>
      </c>
      <c r="E5091" t="s">
        <v>1978</v>
      </c>
      <c r="F5091" t="s">
        <v>117</v>
      </c>
    </row>
    <row r="5092" spans="1:6" hidden="1">
      <c r="A5092">
        <v>5090</v>
      </c>
      <c r="B5092">
        <v>5902</v>
      </c>
      <c r="C5092" t="s">
        <v>6554</v>
      </c>
      <c r="D5092">
        <v>69</v>
      </c>
      <c r="E5092" t="s">
        <v>1978</v>
      </c>
      <c r="F5092" t="s">
        <v>97</v>
      </c>
    </row>
    <row r="5093" spans="1:6" hidden="1">
      <c r="A5093">
        <v>5091</v>
      </c>
      <c r="B5093">
        <v>5902</v>
      </c>
      <c r="C5093" t="s">
        <v>6555</v>
      </c>
      <c r="D5093">
        <v>69</v>
      </c>
      <c r="E5093" t="s">
        <v>1988</v>
      </c>
      <c r="F5093" t="s">
        <v>2000</v>
      </c>
    </row>
    <row r="5094" spans="1:6" hidden="1">
      <c r="A5094">
        <v>5092</v>
      </c>
      <c r="B5094">
        <v>5902</v>
      </c>
      <c r="C5094" t="s">
        <v>6556</v>
      </c>
      <c r="D5094">
        <v>69</v>
      </c>
      <c r="E5094" t="s">
        <v>1983</v>
      </c>
      <c r="F5094" t="s">
        <v>2120</v>
      </c>
    </row>
    <row r="5095" spans="1:6" hidden="1">
      <c r="A5095">
        <v>5093</v>
      </c>
      <c r="B5095">
        <v>5902</v>
      </c>
      <c r="C5095" t="s">
        <v>6557</v>
      </c>
      <c r="D5095">
        <v>69</v>
      </c>
      <c r="E5095" t="s">
        <v>1982</v>
      </c>
      <c r="F5095" t="s">
        <v>75</v>
      </c>
    </row>
    <row r="5096" spans="1:6" hidden="1">
      <c r="A5096">
        <v>5094</v>
      </c>
      <c r="B5096">
        <v>5902</v>
      </c>
      <c r="C5096" t="s">
        <v>6558</v>
      </c>
      <c r="D5096">
        <v>69</v>
      </c>
      <c r="E5096" t="s">
        <v>1985</v>
      </c>
      <c r="F5096" t="s">
        <v>2052</v>
      </c>
    </row>
    <row r="5097" spans="1:6" hidden="1">
      <c r="A5097">
        <v>5095</v>
      </c>
      <c r="B5097">
        <v>5902</v>
      </c>
      <c r="C5097" t="s">
        <v>6559</v>
      </c>
      <c r="D5097">
        <v>69</v>
      </c>
      <c r="E5097" t="s">
        <v>1983</v>
      </c>
      <c r="F5097" t="s">
        <v>88</v>
      </c>
    </row>
    <row r="5098" spans="1:6" hidden="1">
      <c r="A5098">
        <v>5096</v>
      </c>
      <c r="B5098">
        <v>5902</v>
      </c>
      <c r="C5098" t="s">
        <v>982</v>
      </c>
      <c r="D5098">
        <v>69</v>
      </c>
      <c r="E5098" t="s">
        <v>1991</v>
      </c>
      <c r="F5098" t="s">
        <v>88</v>
      </c>
    </row>
    <row r="5099" spans="1:6" hidden="1">
      <c r="A5099">
        <v>5097</v>
      </c>
      <c r="B5099">
        <v>5902</v>
      </c>
      <c r="C5099" t="s">
        <v>6560</v>
      </c>
      <c r="D5099">
        <v>69</v>
      </c>
      <c r="E5099" t="s">
        <v>1983</v>
      </c>
      <c r="F5099" t="s">
        <v>2011</v>
      </c>
    </row>
    <row r="5100" spans="1:6" hidden="1">
      <c r="A5100">
        <v>5098</v>
      </c>
      <c r="B5100">
        <v>5902</v>
      </c>
      <c r="C5100" t="s">
        <v>6561</v>
      </c>
      <c r="D5100">
        <v>69</v>
      </c>
      <c r="E5100" t="s">
        <v>1979</v>
      </c>
      <c r="F5100" t="s">
        <v>70</v>
      </c>
    </row>
    <row r="5101" spans="1:6" hidden="1">
      <c r="A5101">
        <v>5099</v>
      </c>
      <c r="B5101">
        <v>5902</v>
      </c>
      <c r="C5101" t="s">
        <v>6562</v>
      </c>
      <c r="D5101">
        <v>69</v>
      </c>
      <c r="E5101" t="s">
        <v>1993</v>
      </c>
      <c r="F5101" t="s">
        <v>117</v>
      </c>
    </row>
    <row r="5102" spans="1:6" hidden="1">
      <c r="A5102">
        <v>5100</v>
      </c>
      <c r="B5102">
        <v>5902</v>
      </c>
      <c r="C5102" t="s">
        <v>6563</v>
      </c>
      <c r="D5102">
        <v>69</v>
      </c>
      <c r="E5102" t="s">
        <v>1978</v>
      </c>
      <c r="F5102" t="s">
        <v>97</v>
      </c>
    </row>
    <row r="5103" spans="1:6" hidden="1">
      <c r="A5103">
        <v>5101</v>
      </c>
      <c r="B5103">
        <v>5902</v>
      </c>
      <c r="C5103" t="s">
        <v>6564</v>
      </c>
      <c r="D5103">
        <v>69</v>
      </c>
      <c r="E5103" t="s">
        <v>1979</v>
      </c>
      <c r="F5103" t="s">
        <v>110</v>
      </c>
    </row>
    <row r="5104" spans="1:6" hidden="1">
      <c r="A5104">
        <v>5102</v>
      </c>
      <c r="B5104">
        <v>5902</v>
      </c>
      <c r="C5104" t="s">
        <v>6565</v>
      </c>
      <c r="D5104">
        <v>69</v>
      </c>
      <c r="E5104" t="s">
        <v>1987</v>
      </c>
      <c r="F5104" t="s">
        <v>104</v>
      </c>
    </row>
    <row r="5105" spans="1:6" hidden="1">
      <c r="A5105">
        <v>5103</v>
      </c>
      <c r="B5105">
        <v>5902</v>
      </c>
      <c r="C5105" t="s">
        <v>6566</v>
      </c>
      <c r="D5105">
        <v>69</v>
      </c>
      <c r="E5105" t="s">
        <v>1991</v>
      </c>
      <c r="F5105" t="s">
        <v>117</v>
      </c>
    </row>
    <row r="5106" spans="1:6" hidden="1">
      <c r="A5106">
        <v>5104</v>
      </c>
      <c r="B5106">
        <v>5902</v>
      </c>
      <c r="C5106" t="s">
        <v>6567</v>
      </c>
      <c r="D5106">
        <v>69</v>
      </c>
      <c r="E5106" t="s">
        <v>1983</v>
      </c>
      <c r="F5106" t="s">
        <v>97</v>
      </c>
    </row>
    <row r="5107" spans="1:6" hidden="1">
      <c r="A5107">
        <v>5105</v>
      </c>
      <c r="B5107">
        <v>5902</v>
      </c>
      <c r="C5107" t="s">
        <v>6568</v>
      </c>
      <c r="D5107">
        <v>69</v>
      </c>
      <c r="E5107" t="s">
        <v>1997</v>
      </c>
      <c r="F5107" t="s">
        <v>97</v>
      </c>
    </row>
    <row r="5108" spans="1:6" hidden="1">
      <c r="A5108">
        <v>5106</v>
      </c>
      <c r="B5108">
        <v>5902</v>
      </c>
      <c r="C5108" t="s">
        <v>6569</v>
      </c>
      <c r="D5108">
        <v>69</v>
      </c>
      <c r="E5108" t="s">
        <v>1997</v>
      </c>
      <c r="F5108" t="s">
        <v>3927</v>
      </c>
    </row>
    <row r="5109" spans="1:6" hidden="1">
      <c r="A5109">
        <v>5107</v>
      </c>
      <c r="B5109">
        <v>5902</v>
      </c>
      <c r="C5109" t="s">
        <v>6570</v>
      </c>
      <c r="D5109">
        <v>69</v>
      </c>
      <c r="E5109" t="s">
        <v>1982</v>
      </c>
      <c r="F5109" t="s">
        <v>97</v>
      </c>
    </row>
    <row r="5110" spans="1:6" hidden="1">
      <c r="A5110">
        <v>5108</v>
      </c>
      <c r="B5110">
        <v>5902</v>
      </c>
      <c r="C5110" t="s">
        <v>6571</v>
      </c>
      <c r="D5110">
        <v>69</v>
      </c>
      <c r="E5110" t="s">
        <v>1982</v>
      </c>
      <c r="F5110" t="s">
        <v>97</v>
      </c>
    </row>
    <row r="5111" spans="1:6" hidden="1">
      <c r="A5111">
        <v>5109</v>
      </c>
      <c r="B5111">
        <v>5902</v>
      </c>
      <c r="C5111" t="s">
        <v>6572</v>
      </c>
      <c r="D5111">
        <v>69</v>
      </c>
      <c r="E5111" t="s">
        <v>1985</v>
      </c>
      <c r="F5111" t="s">
        <v>2120</v>
      </c>
    </row>
    <row r="5112" spans="1:6" hidden="1">
      <c r="A5112">
        <v>5110</v>
      </c>
      <c r="B5112">
        <v>5902</v>
      </c>
      <c r="C5112" t="s">
        <v>6573</v>
      </c>
      <c r="D5112">
        <v>69</v>
      </c>
      <c r="E5112" t="s">
        <v>1993</v>
      </c>
      <c r="F5112" t="s">
        <v>2011</v>
      </c>
    </row>
    <row r="5113" spans="1:6" hidden="1">
      <c r="A5113">
        <v>5111</v>
      </c>
      <c r="B5113">
        <v>5902</v>
      </c>
      <c r="C5113" t="s">
        <v>6574</v>
      </c>
      <c r="D5113">
        <v>69</v>
      </c>
      <c r="E5113" t="s">
        <v>1993</v>
      </c>
      <c r="F5113" t="s">
        <v>2792</v>
      </c>
    </row>
    <row r="5114" spans="1:6" hidden="1">
      <c r="A5114">
        <v>5112</v>
      </c>
      <c r="B5114">
        <v>5902</v>
      </c>
      <c r="C5114" t="s">
        <v>6575</v>
      </c>
      <c r="D5114">
        <v>69</v>
      </c>
      <c r="E5114" t="s">
        <v>2001</v>
      </c>
      <c r="F5114" t="s">
        <v>106</v>
      </c>
    </row>
    <row r="5115" spans="1:6" hidden="1">
      <c r="A5115">
        <v>5113</v>
      </c>
      <c r="B5115">
        <v>5902</v>
      </c>
      <c r="C5115" t="s">
        <v>6576</v>
      </c>
      <c r="D5115">
        <v>69</v>
      </c>
      <c r="E5115" t="s">
        <v>2001</v>
      </c>
      <c r="F5115" t="s">
        <v>135</v>
      </c>
    </row>
    <row r="5116" spans="1:6" hidden="1">
      <c r="A5116">
        <v>5114</v>
      </c>
      <c r="B5116">
        <v>5902</v>
      </c>
      <c r="C5116" t="s">
        <v>6577</v>
      </c>
      <c r="D5116">
        <v>69</v>
      </c>
      <c r="E5116" t="s">
        <v>1993</v>
      </c>
      <c r="F5116" t="s">
        <v>2093</v>
      </c>
    </row>
    <row r="5117" spans="1:6" hidden="1">
      <c r="A5117">
        <v>5115</v>
      </c>
      <c r="B5117">
        <v>5902</v>
      </c>
      <c r="C5117" t="s">
        <v>6578</v>
      </c>
      <c r="D5117">
        <v>69</v>
      </c>
      <c r="E5117" t="s">
        <v>1982</v>
      </c>
      <c r="F5117" t="s">
        <v>122</v>
      </c>
    </row>
    <row r="5118" spans="1:6" hidden="1">
      <c r="A5118">
        <v>5116</v>
      </c>
      <c r="B5118">
        <v>5902</v>
      </c>
      <c r="C5118" t="s">
        <v>6579</v>
      </c>
      <c r="D5118">
        <v>69</v>
      </c>
      <c r="E5118" t="s">
        <v>1979</v>
      </c>
      <c r="F5118" t="s">
        <v>70</v>
      </c>
    </row>
    <row r="5119" spans="1:6" hidden="1">
      <c r="A5119">
        <v>5117</v>
      </c>
      <c r="B5119">
        <v>5902</v>
      </c>
      <c r="C5119" t="s">
        <v>6580</v>
      </c>
      <c r="D5119">
        <v>69</v>
      </c>
      <c r="E5119" t="s">
        <v>1983</v>
      </c>
      <c r="F5119" t="s">
        <v>117</v>
      </c>
    </row>
    <row r="5120" spans="1:6" hidden="1">
      <c r="A5120">
        <v>5118</v>
      </c>
      <c r="B5120">
        <v>5902</v>
      </c>
      <c r="C5120" t="s">
        <v>6581</v>
      </c>
      <c r="D5120">
        <v>69</v>
      </c>
      <c r="E5120" t="s">
        <v>1978</v>
      </c>
      <c r="F5120" t="s">
        <v>70</v>
      </c>
    </row>
    <row r="5121" spans="1:6" hidden="1">
      <c r="A5121">
        <v>5119</v>
      </c>
      <c r="B5121">
        <v>5902</v>
      </c>
      <c r="C5121" t="s">
        <v>6582</v>
      </c>
      <c r="D5121">
        <v>69</v>
      </c>
      <c r="E5121" t="s">
        <v>1978</v>
      </c>
      <c r="F5121" t="s">
        <v>97</v>
      </c>
    </row>
    <row r="5122" spans="1:6" hidden="1">
      <c r="A5122">
        <v>5120</v>
      </c>
      <c r="B5122">
        <v>5902</v>
      </c>
      <c r="C5122" t="s">
        <v>6583</v>
      </c>
      <c r="D5122">
        <v>69</v>
      </c>
      <c r="E5122" t="s">
        <v>1997</v>
      </c>
      <c r="F5122" t="s">
        <v>117</v>
      </c>
    </row>
    <row r="5123" spans="1:6" hidden="1">
      <c r="A5123">
        <v>5121</v>
      </c>
      <c r="B5123">
        <v>5902</v>
      </c>
      <c r="C5123" t="s">
        <v>814</v>
      </c>
      <c r="D5123">
        <v>69</v>
      </c>
      <c r="E5123" t="s">
        <v>1997</v>
      </c>
      <c r="F5123" t="s">
        <v>75</v>
      </c>
    </row>
    <row r="5124" spans="1:6" hidden="1">
      <c r="A5124">
        <v>5122</v>
      </c>
      <c r="B5124">
        <v>5902</v>
      </c>
      <c r="C5124" t="s">
        <v>6584</v>
      </c>
      <c r="D5124">
        <v>69</v>
      </c>
      <c r="E5124" t="s">
        <v>1979</v>
      </c>
      <c r="F5124" t="s">
        <v>2291</v>
      </c>
    </row>
    <row r="5125" spans="1:6" hidden="1">
      <c r="A5125">
        <v>5123</v>
      </c>
      <c r="B5125">
        <v>5902</v>
      </c>
      <c r="C5125" t="s">
        <v>6585</v>
      </c>
      <c r="D5125">
        <v>69</v>
      </c>
      <c r="E5125" t="s">
        <v>1979</v>
      </c>
      <c r="F5125" t="s">
        <v>106</v>
      </c>
    </row>
    <row r="5126" spans="1:6" hidden="1">
      <c r="A5126">
        <v>5124</v>
      </c>
      <c r="B5126">
        <v>5902</v>
      </c>
      <c r="C5126" t="s">
        <v>6586</v>
      </c>
      <c r="D5126">
        <v>69</v>
      </c>
      <c r="E5126" t="s">
        <v>1983</v>
      </c>
      <c r="F5126" t="s">
        <v>2029</v>
      </c>
    </row>
    <row r="5127" spans="1:6" hidden="1">
      <c r="A5127">
        <v>5125</v>
      </c>
      <c r="B5127">
        <v>5902</v>
      </c>
      <c r="C5127" t="s">
        <v>6587</v>
      </c>
      <c r="D5127">
        <v>69</v>
      </c>
      <c r="E5127" t="s">
        <v>1985</v>
      </c>
      <c r="F5127" t="s">
        <v>70</v>
      </c>
    </row>
    <row r="5128" spans="1:6" hidden="1">
      <c r="A5128">
        <v>5126</v>
      </c>
      <c r="B5128">
        <v>5902</v>
      </c>
      <c r="C5128" t="s">
        <v>6588</v>
      </c>
      <c r="D5128">
        <v>69</v>
      </c>
      <c r="E5128" t="s">
        <v>1982</v>
      </c>
      <c r="F5128" t="s">
        <v>106</v>
      </c>
    </row>
    <row r="5129" spans="1:6" hidden="1">
      <c r="A5129">
        <v>47</v>
      </c>
      <c r="B5129">
        <v>70</v>
      </c>
      <c r="C5129" t="s">
        <v>6589</v>
      </c>
      <c r="D5129">
        <v>86</v>
      </c>
      <c r="E5129" t="s">
        <v>1982</v>
      </c>
      <c r="F5129" t="s">
        <v>51</v>
      </c>
    </row>
    <row r="5130" spans="1:6" hidden="1">
      <c r="A5130">
        <v>5128</v>
      </c>
      <c r="B5130">
        <v>5902</v>
      </c>
      <c r="C5130" t="s">
        <v>6590</v>
      </c>
      <c r="D5130">
        <v>69</v>
      </c>
      <c r="E5130" t="s">
        <v>1985</v>
      </c>
      <c r="F5130" t="s">
        <v>2309</v>
      </c>
    </row>
    <row r="5131" spans="1:6" hidden="1">
      <c r="A5131">
        <v>5129</v>
      </c>
      <c r="B5131">
        <v>5902</v>
      </c>
      <c r="C5131" t="s">
        <v>6591</v>
      </c>
      <c r="D5131">
        <v>69</v>
      </c>
      <c r="E5131" t="s">
        <v>1979</v>
      </c>
      <c r="F5131" t="s">
        <v>2838</v>
      </c>
    </row>
    <row r="5132" spans="1:6" hidden="1">
      <c r="A5132">
        <v>5130</v>
      </c>
      <c r="B5132">
        <v>5902</v>
      </c>
      <c r="C5132" t="s">
        <v>6592</v>
      </c>
      <c r="D5132">
        <v>69</v>
      </c>
      <c r="E5132" t="s">
        <v>1979</v>
      </c>
      <c r="F5132" t="s">
        <v>135</v>
      </c>
    </row>
    <row r="5133" spans="1:6" hidden="1">
      <c r="A5133">
        <v>26</v>
      </c>
      <c r="B5133">
        <v>43</v>
      </c>
      <c r="C5133" t="s">
        <v>6593</v>
      </c>
      <c r="D5133">
        <v>88</v>
      </c>
      <c r="E5133" t="s">
        <v>1979</v>
      </c>
      <c r="F5133" t="s">
        <v>51</v>
      </c>
    </row>
    <row r="5134" spans="1:6" hidden="1">
      <c r="A5134">
        <v>5132</v>
      </c>
      <c r="B5134">
        <v>5902</v>
      </c>
      <c r="C5134" t="s">
        <v>6594</v>
      </c>
      <c r="D5134">
        <v>69</v>
      </c>
      <c r="E5134" t="s">
        <v>1979</v>
      </c>
      <c r="F5134" t="s">
        <v>115</v>
      </c>
    </row>
    <row r="5135" spans="1:6" hidden="1">
      <c r="A5135">
        <v>5133</v>
      </c>
      <c r="B5135">
        <v>5902</v>
      </c>
      <c r="C5135" t="s">
        <v>6595</v>
      </c>
      <c r="D5135">
        <v>69</v>
      </c>
      <c r="E5135" t="s">
        <v>1982</v>
      </c>
      <c r="F5135" t="s">
        <v>2045</v>
      </c>
    </row>
    <row r="5136" spans="1:6" hidden="1">
      <c r="A5136">
        <v>5134</v>
      </c>
      <c r="B5136">
        <v>5902</v>
      </c>
      <c r="C5136" t="s">
        <v>6596</v>
      </c>
      <c r="D5136">
        <v>69</v>
      </c>
      <c r="E5136" t="s">
        <v>1993</v>
      </c>
      <c r="F5136" t="s">
        <v>70</v>
      </c>
    </row>
    <row r="5137" spans="1:6" hidden="1">
      <c r="A5137">
        <v>5135</v>
      </c>
      <c r="B5137">
        <v>5902</v>
      </c>
      <c r="C5137" t="s">
        <v>6597</v>
      </c>
      <c r="D5137">
        <v>69</v>
      </c>
      <c r="E5137" t="s">
        <v>1988</v>
      </c>
      <c r="F5137" t="s">
        <v>2192</v>
      </c>
    </row>
    <row r="5138" spans="1:6" hidden="1">
      <c r="A5138">
        <v>5136</v>
      </c>
      <c r="B5138">
        <v>5902</v>
      </c>
      <c r="C5138" t="s">
        <v>6598</v>
      </c>
      <c r="D5138">
        <v>69</v>
      </c>
      <c r="E5138" t="s">
        <v>1983</v>
      </c>
      <c r="F5138" t="s">
        <v>2120</v>
      </c>
    </row>
    <row r="5139" spans="1:6" hidden="1">
      <c r="A5139">
        <v>5137</v>
      </c>
      <c r="B5139">
        <v>5902</v>
      </c>
      <c r="C5139" t="s">
        <v>6599</v>
      </c>
      <c r="D5139">
        <v>69</v>
      </c>
      <c r="E5139" t="s">
        <v>1985</v>
      </c>
      <c r="F5139" t="s">
        <v>122</v>
      </c>
    </row>
    <row r="5140" spans="1:6" hidden="1">
      <c r="A5140">
        <v>5138</v>
      </c>
      <c r="B5140">
        <v>5902</v>
      </c>
      <c r="C5140" t="s">
        <v>6600</v>
      </c>
      <c r="D5140">
        <v>69</v>
      </c>
      <c r="E5140" t="s">
        <v>1978</v>
      </c>
      <c r="F5140" t="s">
        <v>117</v>
      </c>
    </row>
    <row r="5141" spans="1:6" hidden="1">
      <c r="A5141">
        <v>5139</v>
      </c>
      <c r="B5141">
        <v>5902</v>
      </c>
      <c r="C5141" t="s">
        <v>6601</v>
      </c>
      <c r="D5141">
        <v>69</v>
      </c>
      <c r="E5141" t="s">
        <v>1979</v>
      </c>
      <c r="F5141" t="s">
        <v>97</v>
      </c>
    </row>
    <row r="5142" spans="1:6" hidden="1">
      <c r="A5142">
        <v>5140</v>
      </c>
      <c r="B5142">
        <v>5902</v>
      </c>
      <c r="C5142" t="s">
        <v>6602</v>
      </c>
      <c r="D5142">
        <v>69</v>
      </c>
      <c r="E5142" t="s">
        <v>1983</v>
      </c>
      <c r="F5142" t="s">
        <v>97</v>
      </c>
    </row>
    <row r="5143" spans="1:6" hidden="1">
      <c r="A5143">
        <v>5141</v>
      </c>
      <c r="B5143">
        <v>5902</v>
      </c>
      <c r="C5143" t="s">
        <v>6603</v>
      </c>
      <c r="D5143">
        <v>69</v>
      </c>
      <c r="E5143" t="s">
        <v>1997</v>
      </c>
      <c r="F5143" t="s">
        <v>115</v>
      </c>
    </row>
    <row r="5144" spans="1:6" hidden="1">
      <c r="A5144">
        <v>5142</v>
      </c>
      <c r="B5144">
        <v>5902</v>
      </c>
      <c r="C5144" t="s">
        <v>6604</v>
      </c>
      <c r="D5144">
        <v>69</v>
      </c>
      <c r="E5144" t="s">
        <v>1993</v>
      </c>
      <c r="F5144" t="s">
        <v>70</v>
      </c>
    </row>
    <row r="5145" spans="1:6" hidden="1">
      <c r="A5145">
        <v>5143</v>
      </c>
      <c r="B5145">
        <v>5902</v>
      </c>
      <c r="C5145" t="s">
        <v>6605</v>
      </c>
      <c r="D5145">
        <v>69</v>
      </c>
      <c r="E5145" t="s">
        <v>1983</v>
      </c>
      <c r="F5145" t="s">
        <v>135</v>
      </c>
    </row>
    <row r="5146" spans="1:6" hidden="1">
      <c r="A5146">
        <v>5144</v>
      </c>
      <c r="B5146">
        <v>5902</v>
      </c>
      <c r="C5146" t="s">
        <v>6606</v>
      </c>
      <c r="D5146">
        <v>69</v>
      </c>
      <c r="E5146" t="s">
        <v>1982</v>
      </c>
      <c r="F5146" t="s">
        <v>135</v>
      </c>
    </row>
    <row r="5147" spans="1:6" hidden="1">
      <c r="A5147">
        <v>5145</v>
      </c>
      <c r="B5147">
        <v>5902</v>
      </c>
      <c r="C5147" t="s">
        <v>423</v>
      </c>
      <c r="D5147">
        <v>69</v>
      </c>
      <c r="E5147" t="s">
        <v>1979</v>
      </c>
      <c r="F5147" t="s">
        <v>2192</v>
      </c>
    </row>
    <row r="5148" spans="1:6" hidden="1">
      <c r="A5148">
        <v>5146</v>
      </c>
      <c r="B5148">
        <v>5902</v>
      </c>
      <c r="C5148" t="s">
        <v>378</v>
      </c>
      <c r="D5148">
        <v>69</v>
      </c>
      <c r="E5148" t="s">
        <v>1997</v>
      </c>
      <c r="F5148" t="s">
        <v>31</v>
      </c>
    </row>
    <row r="5149" spans="1:6" hidden="1">
      <c r="A5149">
        <v>5147</v>
      </c>
      <c r="B5149">
        <v>5902</v>
      </c>
      <c r="C5149" t="s">
        <v>6607</v>
      </c>
      <c r="D5149">
        <v>69</v>
      </c>
      <c r="E5149" t="s">
        <v>1987</v>
      </c>
      <c r="F5149" t="s">
        <v>2291</v>
      </c>
    </row>
    <row r="5150" spans="1:6" hidden="1">
      <c r="A5150">
        <v>5148</v>
      </c>
      <c r="B5150">
        <v>5902</v>
      </c>
      <c r="C5150" t="s">
        <v>6608</v>
      </c>
      <c r="D5150">
        <v>69</v>
      </c>
      <c r="E5150" t="s">
        <v>1983</v>
      </c>
      <c r="F5150" t="s">
        <v>2093</v>
      </c>
    </row>
    <row r="5151" spans="1:6" hidden="1">
      <c r="A5151">
        <v>5149</v>
      </c>
      <c r="B5151">
        <v>5902</v>
      </c>
      <c r="C5151" t="s">
        <v>6609</v>
      </c>
      <c r="D5151">
        <v>69</v>
      </c>
      <c r="E5151" t="s">
        <v>1983</v>
      </c>
      <c r="F5151" t="s">
        <v>70</v>
      </c>
    </row>
    <row r="5152" spans="1:6" hidden="1">
      <c r="A5152">
        <v>5150</v>
      </c>
      <c r="B5152">
        <v>5902</v>
      </c>
      <c r="C5152" t="s">
        <v>6610</v>
      </c>
      <c r="D5152">
        <v>69</v>
      </c>
      <c r="E5152" t="s">
        <v>2001</v>
      </c>
      <c r="F5152" t="s">
        <v>5289</v>
      </c>
    </row>
    <row r="5153" spans="1:6">
      <c r="A5153">
        <v>5151</v>
      </c>
      <c r="B5153">
        <v>5902</v>
      </c>
      <c r="C5153" t="s">
        <v>6611</v>
      </c>
      <c r="D5153">
        <v>69</v>
      </c>
      <c r="E5153" t="s">
        <v>1983</v>
      </c>
      <c r="F5153" t="s">
        <v>2326</v>
      </c>
    </row>
    <row r="5154" spans="1:6" hidden="1">
      <c r="A5154">
        <v>2739</v>
      </c>
      <c r="B5154">
        <v>3521</v>
      </c>
      <c r="C5154" t="s">
        <v>6612</v>
      </c>
      <c r="D5154">
        <v>72</v>
      </c>
      <c r="E5154" t="s">
        <v>1983</v>
      </c>
      <c r="F5154" t="s">
        <v>1792</v>
      </c>
    </row>
    <row r="5155" spans="1:6" hidden="1">
      <c r="A5155">
        <v>5153</v>
      </c>
      <c r="B5155">
        <v>5902</v>
      </c>
      <c r="C5155" t="s">
        <v>6613</v>
      </c>
      <c r="D5155">
        <v>69</v>
      </c>
      <c r="E5155" t="s">
        <v>1978</v>
      </c>
      <c r="F5155" t="s">
        <v>2971</v>
      </c>
    </row>
    <row r="5156" spans="1:6" hidden="1">
      <c r="A5156">
        <v>5154</v>
      </c>
      <c r="B5156">
        <v>5902</v>
      </c>
      <c r="C5156" t="s">
        <v>6614</v>
      </c>
      <c r="D5156">
        <v>69</v>
      </c>
      <c r="E5156" t="s">
        <v>1993</v>
      </c>
      <c r="F5156" t="s">
        <v>115</v>
      </c>
    </row>
    <row r="5157" spans="1:6" hidden="1">
      <c r="A5157">
        <v>5155</v>
      </c>
      <c r="B5157">
        <v>5902</v>
      </c>
      <c r="C5157" t="s">
        <v>6615</v>
      </c>
      <c r="D5157">
        <v>69</v>
      </c>
      <c r="E5157" t="s">
        <v>1991</v>
      </c>
      <c r="F5157" t="s">
        <v>2500</v>
      </c>
    </row>
    <row r="5158" spans="1:6" hidden="1">
      <c r="A5158">
        <v>5156</v>
      </c>
      <c r="B5158">
        <v>5902</v>
      </c>
      <c r="C5158" t="s">
        <v>707</v>
      </c>
      <c r="D5158">
        <v>69</v>
      </c>
      <c r="E5158" t="s">
        <v>1993</v>
      </c>
      <c r="F5158" t="s">
        <v>66</v>
      </c>
    </row>
    <row r="5159" spans="1:6" hidden="1">
      <c r="A5159">
        <v>5157</v>
      </c>
      <c r="B5159">
        <v>5902</v>
      </c>
      <c r="C5159" t="s">
        <v>6616</v>
      </c>
      <c r="D5159">
        <v>69</v>
      </c>
      <c r="E5159" t="s">
        <v>1988</v>
      </c>
      <c r="F5159" t="s">
        <v>84</v>
      </c>
    </row>
    <row r="5160" spans="1:6" hidden="1">
      <c r="A5160">
        <v>5158</v>
      </c>
      <c r="B5160">
        <v>5902</v>
      </c>
      <c r="C5160" t="s">
        <v>6617</v>
      </c>
      <c r="D5160">
        <v>69</v>
      </c>
      <c r="E5160" t="s">
        <v>1979</v>
      </c>
      <c r="F5160" t="s">
        <v>70</v>
      </c>
    </row>
    <row r="5161" spans="1:6" hidden="1">
      <c r="A5161">
        <v>5159</v>
      </c>
      <c r="B5161">
        <v>5902</v>
      </c>
      <c r="C5161" t="s">
        <v>6618</v>
      </c>
      <c r="D5161">
        <v>69</v>
      </c>
      <c r="E5161" t="s">
        <v>1983</v>
      </c>
      <c r="F5161" t="s">
        <v>2029</v>
      </c>
    </row>
    <row r="5162" spans="1:6" hidden="1">
      <c r="A5162">
        <v>5160</v>
      </c>
      <c r="B5162">
        <v>5902</v>
      </c>
      <c r="C5162" t="s">
        <v>6619</v>
      </c>
      <c r="D5162">
        <v>69</v>
      </c>
      <c r="E5162" t="s">
        <v>1983</v>
      </c>
      <c r="F5162" t="s">
        <v>2029</v>
      </c>
    </row>
    <row r="5163" spans="1:6" hidden="1">
      <c r="A5163">
        <v>5161</v>
      </c>
      <c r="B5163">
        <v>5902</v>
      </c>
      <c r="C5163" t="s">
        <v>6620</v>
      </c>
      <c r="D5163">
        <v>69</v>
      </c>
      <c r="E5163" t="s">
        <v>1978</v>
      </c>
      <c r="F5163" t="s">
        <v>2023</v>
      </c>
    </row>
    <row r="5164" spans="1:6" hidden="1">
      <c r="A5164">
        <v>10229</v>
      </c>
      <c r="B5164">
        <v>11203</v>
      </c>
      <c r="C5164" t="s">
        <v>6621</v>
      </c>
      <c r="D5164">
        <v>64</v>
      </c>
      <c r="E5164" t="s">
        <v>1993</v>
      </c>
      <c r="F5164" t="s">
        <v>51</v>
      </c>
    </row>
    <row r="5165" spans="1:6" hidden="1">
      <c r="A5165">
        <v>5163</v>
      </c>
      <c r="B5165">
        <v>5902</v>
      </c>
      <c r="C5165" t="s">
        <v>6622</v>
      </c>
      <c r="D5165">
        <v>69</v>
      </c>
      <c r="E5165" t="s">
        <v>1982</v>
      </c>
      <c r="F5165" t="s">
        <v>2023</v>
      </c>
    </row>
    <row r="5166" spans="1:6" hidden="1">
      <c r="A5166">
        <v>5164</v>
      </c>
      <c r="B5166">
        <v>5902</v>
      </c>
      <c r="C5166" t="s">
        <v>6623</v>
      </c>
      <c r="D5166">
        <v>69</v>
      </c>
      <c r="E5166" t="s">
        <v>1982</v>
      </c>
      <c r="F5166" t="s">
        <v>135</v>
      </c>
    </row>
    <row r="5167" spans="1:6" hidden="1">
      <c r="A5167">
        <v>5165</v>
      </c>
      <c r="B5167">
        <v>5902</v>
      </c>
      <c r="C5167" t="s">
        <v>6624</v>
      </c>
      <c r="D5167">
        <v>69</v>
      </c>
      <c r="E5167" t="s">
        <v>1983</v>
      </c>
      <c r="F5167" t="s">
        <v>2077</v>
      </c>
    </row>
    <row r="5168" spans="1:6" hidden="1">
      <c r="A5168">
        <v>5166</v>
      </c>
      <c r="B5168">
        <v>5902</v>
      </c>
      <c r="C5168" t="s">
        <v>6625</v>
      </c>
      <c r="D5168">
        <v>69</v>
      </c>
      <c r="E5168" t="s">
        <v>1988</v>
      </c>
      <c r="F5168" t="s">
        <v>70</v>
      </c>
    </row>
    <row r="5169" spans="1:6" hidden="1">
      <c r="A5169">
        <v>5167</v>
      </c>
      <c r="B5169">
        <v>5902</v>
      </c>
      <c r="C5169" t="s">
        <v>6626</v>
      </c>
      <c r="D5169">
        <v>69</v>
      </c>
      <c r="E5169" t="s">
        <v>2009</v>
      </c>
      <c r="F5169" t="s">
        <v>97</v>
      </c>
    </row>
    <row r="5170" spans="1:6" hidden="1">
      <c r="A5170">
        <v>5168</v>
      </c>
      <c r="B5170">
        <v>5902</v>
      </c>
      <c r="C5170" t="s">
        <v>694</v>
      </c>
      <c r="D5170">
        <v>69</v>
      </c>
      <c r="E5170" t="s">
        <v>1979</v>
      </c>
      <c r="F5170" t="s">
        <v>66</v>
      </c>
    </row>
    <row r="5171" spans="1:6" hidden="1">
      <c r="A5171">
        <v>5169</v>
      </c>
      <c r="B5171">
        <v>5902</v>
      </c>
      <c r="C5171" t="s">
        <v>6627</v>
      </c>
      <c r="D5171">
        <v>69</v>
      </c>
      <c r="E5171" t="s">
        <v>1979</v>
      </c>
      <c r="F5171" t="s">
        <v>88</v>
      </c>
    </row>
    <row r="5172" spans="1:6" hidden="1">
      <c r="A5172">
        <v>5170</v>
      </c>
      <c r="B5172">
        <v>5902</v>
      </c>
      <c r="C5172" t="s">
        <v>6628</v>
      </c>
      <c r="D5172">
        <v>69</v>
      </c>
      <c r="E5172" t="s">
        <v>1993</v>
      </c>
      <c r="F5172" t="s">
        <v>2017</v>
      </c>
    </row>
    <row r="5173" spans="1:6" hidden="1">
      <c r="A5173">
        <v>5171</v>
      </c>
      <c r="B5173">
        <v>5902</v>
      </c>
      <c r="C5173" t="s">
        <v>6629</v>
      </c>
      <c r="D5173">
        <v>69</v>
      </c>
      <c r="E5173" t="s">
        <v>1982</v>
      </c>
      <c r="F5173" t="s">
        <v>56</v>
      </c>
    </row>
    <row r="5174" spans="1:6" hidden="1">
      <c r="A5174">
        <v>5172</v>
      </c>
      <c r="B5174">
        <v>5902</v>
      </c>
      <c r="C5174" t="s">
        <v>6630</v>
      </c>
      <c r="D5174">
        <v>69</v>
      </c>
      <c r="E5174" t="s">
        <v>1983</v>
      </c>
      <c r="F5174" t="s">
        <v>70</v>
      </c>
    </row>
    <row r="5175" spans="1:6" hidden="1">
      <c r="A5175">
        <v>5173</v>
      </c>
      <c r="B5175">
        <v>5902</v>
      </c>
      <c r="C5175" t="s">
        <v>6631</v>
      </c>
      <c r="D5175">
        <v>69</v>
      </c>
      <c r="E5175" t="s">
        <v>1985</v>
      </c>
      <c r="F5175" t="s">
        <v>2831</v>
      </c>
    </row>
    <row r="5176" spans="1:6" hidden="1">
      <c r="A5176">
        <v>5174</v>
      </c>
      <c r="B5176">
        <v>5902</v>
      </c>
      <c r="C5176" t="s">
        <v>6632</v>
      </c>
      <c r="D5176">
        <v>69</v>
      </c>
      <c r="E5176" t="s">
        <v>1987</v>
      </c>
      <c r="F5176" t="s">
        <v>2192</v>
      </c>
    </row>
    <row r="5177" spans="1:6" hidden="1">
      <c r="A5177">
        <v>5175</v>
      </c>
      <c r="B5177">
        <v>5902</v>
      </c>
      <c r="C5177" t="s">
        <v>6633</v>
      </c>
      <c r="D5177">
        <v>69</v>
      </c>
      <c r="E5177" t="s">
        <v>1985</v>
      </c>
      <c r="F5177" t="s">
        <v>117</v>
      </c>
    </row>
    <row r="5178" spans="1:6" hidden="1">
      <c r="A5178">
        <v>5176</v>
      </c>
      <c r="B5178">
        <v>5902</v>
      </c>
      <c r="C5178" t="s">
        <v>6634</v>
      </c>
      <c r="D5178">
        <v>69</v>
      </c>
      <c r="E5178" t="s">
        <v>1983</v>
      </c>
      <c r="F5178" t="s">
        <v>2075</v>
      </c>
    </row>
    <row r="5179" spans="1:6" hidden="1">
      <c r="A5179">
        <v>5177</v>
      </c>
      <c r="B5179">
        <v>5902</v>
      </c>
      <c r="C5179" t="s">
        <v>6635</v>
      </c>
      <c r="D5179">
        <v>69</v>
      </c>
      <c r="E5179" t="s">
        <v>1987</v>
      </c>
      <c r="F5179" t="s">
        <v>2093</v>
      </c>
    </row>
    <row r="5180" spans="1:6" hidden="1">
      <c r="A5180">
        <v>5178</v>
      </c>
      <c r="B5180">
        <v>5902</v>
      </c>
      <c r="C5180" t="s">
        <v>6636</v>
      </c>
      <c r="D5180">
        <v>69</v>
      </c>
      <c r="E5180" t="s">
        <v>1983</v>
      </c>
      <c r="F5180" t="s">
        <v>2029</v>
      </c>
    </row>
    <row r="5181" spans="1:6" hidden="1">
      <c r="A5181">
        <v>5179</v>
      </c>
      <c r="B5181">
        <v>5902</v>
      </c>
      <c r="C5181" t="s">
        <v>6637</v>
      </c>
      <c r="D5181">
        <v>69</v>
      </c>
      <c r="E5181" t="s">
        <v>1993</v>
      </c>
      <c r="F5181" t="s">
        <v>2029</v>
      </c>
    </row>
    <row r="5182" spans="1:6" hidden="1">
      <c r="A5182">
        <v>5180</v>
      </c>
      <c r="B5182">
        <v>5902</v>
      </c>
      <c r="C5182" t="s">
        <v>6638</v>
      </c>
      <c r="D5182">
        <v>69</v>
      </c>
      <c r="E5182" t="s">
        <v>1982</v>
      </c>
      <c r="F5182" t="s">
        <v>2057</v>
      </c>
    </row>
    <row r="5183" spans="1:6" hidden="1">
      <c r="A5183">
        <v>5181</v>
      </c>
      <c r="B5183">
        <v>5902</v>
      </c>
      <c r="C5183" t="s">
        <v>6639</v>
      </c>
      <c r="D5183">
        <v>69</v>
      </c>
      <c r="E5183" t="s">
        <v>1983</v>
      </c>
      <c r="F5183" t="s">
        <v>4287</v>
      </c>
    </row>
    <row r="5184" spans="1:6" hidden="1">
      <c r="A5184">
        <v>5182</v>
      </c>
      <c r="B5184">
        <v>5902</v>
      </c>
      <c r="C5184" t="s">
        <v>6640</v>
      </c>
      <c r="D5184">
        <v>69</v>
      </c>
      <c r="E5184" t="s">
        <v>1993</v>
      </c>
      <c r="F5184" t="s">
        <v>115</v>
      </c>
    </row>
    <row r="5185" spans="1:6" hidden="1">
      <c r="A5185">
        <v>5183</v>
      </c>
      <c r="B5185">
        <v>5902</v>
      </c>
      <c r="C5185" t="s">
        <v>6641</v>
      </c>
      <c r="D5185">
        <v>69</v>
      </c>
      <c r="E5185" t="s">
        <v>1983</v>
      </c>
      <c r="F5185" t="s">
        <v>138</v>
      </c>
    </row>
    <row r="5186" spans="1:6" hidden="1">
      <c r="A5186">
        <v>5184</v>
      </c>
      <c r="B5186">
        <v>5902</v>
      </c>
      <c r="C5186" t="s">
        <v>6642</v>
      </c>
      <c r="D5186">
        <v>69</v>
      </c>
      <c r="E5186" t="s">
        <v>1997</v>
      </c>
      <c r="F5186" t="s">
        <v>2017</v>
      </c>
    </row>
    <row r="5187" spans="1:6" hidden="1">
      <c r="A5187">
        <v>5185</v>
      </c>
      <c r="B5187">
        <v>5902</v>
      </c>
      <c r="C5187" t="s">
        <v>6643</v>
      </c>
      <c r="D5187">
        <v>69</v>
      </c>
      <c r="E5187" t="s">
        <v>2009</v>
      </c>
      <c r="F5187" t="s">
        <v>6299</v>
      </c>
    </row>
    <row r="5188" spans="1:6" hidden="1">
      <c r="A5188">
        <v>5186</v>
      </c>
      <c r="B5188">
        <v>5902</v>
      </c>
      <c r="C5188" t="s">
        <v>6644</v>
      </c>
      <c r="D5188">
        <v>69</v>
      </c>
      <c r="E5188" t="s">
        <v>1978</v>
      </c>
      <c r="F5188" t="s">
        <v>6299</v>
      </c>
    </row>
    <row r="5189" spans="1:6" hidden="1">
      <c r="A5189">
        <v>5187</v>
      </c>
      <c r="B5189">
        <v>5902</v>
      </c>
      <c r="C5189" t="s">
        <v>6645</v>
      </c>
      <c r="D5189">
        <v>69</v>
      </c>
      <c r="E5189" t="s">
        <v>2001</v>
      </c>
      <c r="F5189" t="s">
        <v>56</v>
      </c>
    </row>
    <row r="5190" spans="1:6" hidden="1">
      <c r="A5190">
        <v>5188</v>
      </c>
      <c r="B5190">
        <v>5902</v>
      </c>
      <c r="C5190" t="s">
        <v>6646</v>
      </c>
      <c r="D5190">
        <v>69</v>
      </c>
      <c r="E5190" t="s">
        <v>1979</v>
      </c>
      <c r="F5190" t="s">
        <v>2029</v>
      </c>
    </row>
    <row r="5191" spans="1:6" hidden="1">
      <c r="A5191">
        <v>5189</v>
      </c>
      <c r="B5191">
        <v>5902</v>
      </c>
      <c r="C5191" t="s">
        <v>6647</v>
      </c>
      <c r="D5191">
        <v>69</v>
      </c>
      <c r="E5191" t="s">
        <v>1978</v>
      </c>
      <c r="F5191" t="s">
        <v>122</v>
      </c>
    </row>
    <row r="5192" spans="1:6" hidden="1">
      <c r="A5192">
        <v>5190</v>
      </c>
      <c r="B5192">
        <v>5902</v>
      </c>
      <c r="C5192" t="s">
        <v>6648</v>
      </c>
      <c r="D5192">
        <v>69</v>
      </c>
      <c r="E5192" t="s">
        <v>1988</v>
      </c>
      <c r="F5192" t="s">
        <v>122</v>
      </c>
    </row>
    <row r="5193" spans="1:6" hidden="1">
      <c r="A5193">
        <v>5191</v>
      </c>
      <c r="B5193">
        <v>5902</v>
      </c>
      <c r="C5193" t="s">
        <v>6649</v>
      </c>
      <c r="D5193">
        <v>69</v>
      </c>
      <c r="E5193" t="s">
        <v>1982</v>
      </c>
      <c r="F5193" t="s">
        <v>2813</v>
      </c>
    </row>
    <row r="5194" spans="1:6" hidden="1">
      <c r="A5194">
        <v>5192</v>
      </c>
      <c r="B5194">
        <v>5902</v>
      </c>
      <c r="C5194" t="s">
        <v>6650</v>
      </c>
      <c r="D5194">
        <v>69</v>
      </c>
      <c r="E5194" t="s">
        <v>1983</v>
      </c>
      <c r="F5194" t="s">
        <v>138</v>
      </c>
    </row>
    <row r="5195" spans="1:6" hidden="1">
      <c r="A5195">
        <v>5193</v>
      </c>
      <c r="B5195">
        <v>5902</v>
      </c>
      <c r="C5195" t="s">
        <v>6651</v>
      </c>
      <c r="D5195">
        <v>69</v>
      </c>
      <c r="E5195" t="s">
        <v>1985</v>
      </c>
      <c r="F5195" t="s">
        <v>2314</v>
      </c>
    </row>
    <row r="5196" spans="1:6" hidden="1">
      <c r="A5196">
        <v>5194</v>
      </c>
      <c r="B5196">
        <v>5902</v>
      </c>
      <c r="C5196" t="s">
        <v>6652</v>
      </c>
      <c r="D5196">
        <v>69</v>
      </c>
      <c r="E5196" t="s">
        <v>1988</v>
      </c>
      <c r="F5196" t="s">
        <v>70</v>
      </c>
    </row>
    <row r="5197" spans="1:6" hidden="1">
      <c r="A5197">
        <v>5195</v>
      </c>
      <c r="B5197">
        <v>5902</v>
      </c>
      <c r="C5197" t="s">
        <v>6653</v>
      </c>
      <c r="D5197">
        <v>69</v>
      </c>
      <c r="E5197" t="s">
        <v>1993</v>
      </c>
      <c r="F5197" t="s">
        <v>2045</v>
      </c>
    </row>
    <row r="5198" spans="1:6" hidden="1">
      <c r="A5198">
        <v>5196</v>
      </c>
      <c r="B5198">
        <v>5902</v>
      </c>
      <c r="C5198" t="s">
        <v>6654</v>
      </c>
      <c r="D5198">
        <v>69</v>
      </c>
      <c r="E5198" t="s">
        <v>1983</v>
      </c>
      <c r="F5198" t="s">
        <v>2111</v>
      </c>
    </row>
    <row r="5199" spans="1:6" hidden="1">
      <c r="A5199">
        <v>5197</v>
      </c>
      <c r="B5199">
        <v>5902</v>
      </c>
      <c r="C5199" t="s">
        <v>6655</v>
      </c>
      <c r="D5199">
        <v>69</v>
      </c>
      <c r="E5199" t="s">
        <v>1983</v>
      </c>
      <c r="F5199" t="s">
        <v>106</v>
      </c>
    </row>
    <row r="5200" spans="1:6" hidden="1">
      <c r="A5200">
        <v>5198</v>
      </c>
      <c r="B5200">
        <v>5902</v>
      </c>
      <c r="C5200" t="s">
        <v>6656</v>
      </c>
      <c r="D5200">
        <v>69</v>
      </c>
      <c r="E5200" t="s">
        <v>1993</v>
      </c>
      <c r="F5200" t="s">
        <v>70</v>
      </c>
    </row>
    <row r="5201" spans="1:6" hidden="1">
      <c r="A5201">
        <v>5199</v>
      </c>
      <c r="B5201">
        <v>5902</v>
      </c>
      <c r="C5201" t="s">
        <v>6657</v>
      </c>
      <c r="D5201">
        <v>69</v>
      </c>
      <c r="E5201" t="s">
        <v>1983</v>
      </c>
      <c r="F5201" t="s">
        <v>2120</v>
      </c>
    </row>
    <row r="5202" spans="1:6" hidden="1">
      <c r="A5202">
        <v>5200</v>
      </c>
      <c r="B5202">
        <v>5902</v>
      </c>
      <c r="C5202" t="s">
        <v>6658</v>
      </c>
      <c r="D5202">
        <v>69</v>
      </c>
      <c r="E5202" t="s">
        <v>1985</v>
      </c>
      <c r="F5202" t="s">
        <v>135</v>
      </c>
    </row>
    <row r="5203" spans="1:6" hidden="1">
      <c r="A5203">
        <v>5201</v>
      </c>
      <c r="B5203">
        <v>5902</v>
      </c>
      <c r="C5203" t="s">
        <v>6659</v>
      </c>
      <c r="D5203">
        <v>69</v>
      </c>
      <c r="E5203" t="s">
        <v>1991</v>
      </c>
      <c r="F5203" t="s">
        <v>106</v>
      </c>
    </row>
    <row r="5204" spans="1:6" hidden="1">
      <c r="A5204">
        <v>5202</v>
      </c>
      <c r="B5204">
        <v>5902</v>
      </c>
      <c r="C5204" t="s">
        <v>6660</v>
      </c>
      <c r="D5204">
        <v>69</v>
      </c>
      <c r="E5204" t="s">
        <v>1983</v>
      </c>
      <c r="F5204" t="s">
        <v>2029</v>
      </c>
    </row>
    <row r="5205" spans="1:6" hidden="1">
      <c r="A5205">
        <v>5203</v>
      </c>
      <c r="B5205">
        <v>5902</v>
      </c>
      <c r="C5205" t="s">
        <v>6661</v>
      </c>
      <c r="D5205">
        <v>69</v>
      </c>
      <c r="E5205" t="s">
        <v>1983</v>
      </c>
      <c r="F5205" t="s">
        <v>2029</v>
      </c>
    </row>
    <row r="5206" spans="1:6" hidden="1">
      <c r="A5206">
        <v>5204</v>
      </c>
      <c r="B5206">
        <v>5902</v>
      </c>
      <c r="C5206" t="s">
        <v>6662</v>
      </c>
      <c r="D5206">
        <v>69</v>
      </c>
      <c r="E5206" t="s">
        <v>1993</v>
      </c>
      <c r="F5206" t="s">
        <v>70</v>
      </c>
    </row>
    <row r="5207" spans="1:6" hidden="1">
      <c r="A5207">
        <v>5205</v>
      </c>
      <c r="B5207">
        <v>5902</v>
      </c>
      <c r="C5207" t="s">
        <v>6663</v>
      </c>
      <c r="D5207">
        <v>69</v>
      </c>
      <c r="E5207" t="s">
        <v>1991</v>
      </c>
      <c r="F5207" t="s">
        <v>70</v>
      </c>
    </row>
    <row r="5208" spans="1:6" hidden="1">
      <c r="A5208">
        <v>5206</v>
      </c>
      <c r="B5208">
        <v>5902</v>
      </c>
      <c r="C5208" t="s">
        <v>6664</v>
      </c>
      <c r="D5208">
        <v>69</v>
      </c>
      <c r="E5208" t="s">
        <v>2009</v>
      </c>
      <c r="F5208" t="s">
        <v>2029</v>
      </c>
    </row>
    <row r="5209" spans="1:6" hidden="1">
      <c r="A5209">
        <v>5207</v>
      </c>
      <c r="B5209">
        <v>5902</v>
      </c>
      <c r="C5209" t="s">
        <v>6665</v>
      </c>
      <c r="D5209">
        <v>69</v>
      </c>
      <c r="E5209" t="s">
        <v>1982</v>
      </c>
      <c r="F5209" t="s">
        <v>117</v>
      </c>
    </row>
    <row r="5210" spans="1:6" hidden="1">
      <c r="A5210">
        <v>5208</v>
      </c>
      <c r="B5210">
        <v>5902</v>
      </c>
      <c r="C5210" t="s">
        <v>6666</v>
      </c>
      <c r="D5210">
        <v>69</v>
      </c>
      <c r="E5210" t="s">
        <v>1979</v>
      </c>
      <c r="F5210" t="s">
        <v>2045</v>
      </c>
    </row>
    <row r="5211" spans="1:6" hidden="1">
      <c r="A5211">
        <v>5209</v>
      </c>
      <c r="B5211">
        <v>5902</v>
      </c>
      <c r="C5211" t="s">
        <v>6667</v>
      </c>
      <c r="D5211">
        <v>69</v>
      </c>
      <c r="E5211" t="s">
        <v>1993</v>
      </c>
      <c r="F5211" t="s">
        <v>106</v>
      </c>
    </row>
    <row r="5212" spans="1:6" hidden="1">
      <c r="A5212">
        <v>5210</v>
      </c>
      <c r="B5212">
        <v>5902</v>
      </c>
      <c r="C5212" t="s">
        <v>6668</v>
      </c>
      <c r="D5212">
        <v>69</v>
      </c>
      <c r="E5212" t="s">
        <v>1978</v>
      </c>
      <c r="F5212" t="s">
        <v>2266</v>
      </c>
    </row>
    <row r="5213" spans="1:6" hidden="1">
      <c r="A5213">
        <v>5211</v>
      </c>
      <c r="B5213">
        <v>5902</v>
      </c>
      <c r="C5213" t="s">
        <v>6669</v>
      </c>
      <c r="D5213">
        <v>69</v>
      </c>
      <c r="E5213" t="s">
        <v>1982</v>
      </c>
      <c r="F5213" t="s">
        <v>2011</v>
      </c>
    </row>
    <row r="5214" spans="1:6" hidden="1">
      <c r="A5214">
        <v>5212</v>
      </c>
      <c r="B5214">
        <v>5902</v>
      </c>
      <c r="C5214" t="s">
        <v>6670</v>
      </c>
      <c r="D5214">
        <v>69</v>
      </c>
      <c r="E5214" t="s">
        <v>1982</v>
      </c>
      <c r="F5214" t="s">
        <v>2668</v>
      </c>
    </row>
    <row r="5215" spans="1:6" hidden="1">
      <c r="A5215">
        <v>5213</v>
      </c>
      <c r="B5215">
        <v>5902</v>
      </c>
      <c r="C5215" t="s">
        <v>6671</v>
      </c>
      <c r="D5215">
        <v>69</v>
      </c>
      <c r="E5215" t="s">
        <v>2001</v>
      </c>
      <c r="F5215" t="s">
        <v>70</v>
      </c>
    </row>
    <row r="5216" spans="1:6" hidden="1">
      <c r="A5216">
        <v>5214</v>
      </c>
      <c r="B5216">
        <v>5902</v>
      </c>
      <c r="C5216" t="s">
        <v>6672</v>
      </c>
      <c r="D5216">
        <v>69</v>
      </c>
      <c r="E5216" t="s">
        <v>1978</v>
      </c>
      <c r="F5216" t="s">
        <v>2314</v>
      </c>
    </row>
    <row r="5217" spans="1:6" hidden="1">
      <c r="A5217">
        <v>5215</v>
      </c>
      <c r="B5217">
        <v>5902</v>
      </c>
      <c r="C5217" t="s">
        <v>6673</v>
      </c>
      <c r="D5217">
        <v>69</v>
      </c>
      <c r="E5217" t="s">
        <v>1979</v>
      </c>
      <c r="F5217" t="s">
        <v>70</v>
      </c>
    </row>
    <row r="5218" spans="1:6" hidden="1">
      <c r="A5218">
        <v>5216</v>
      </c>
      <c r="B5218">
        <v>5902</v>
      </c>
      <c r="C5218" t="s">
        <v>6674</v>
      </c>
      <c r="D5218">
        <v>69</v>
      </c>
      <c r="E5218" t="s">
        <v>1978</v>
      </c>
      <c r="F5218" t="s">
        <v>2011</v>
      </c>
    </row>
    <row r="5219" spans="1:6" hidden="1">
      <c r="A5219">
        <v>5217</v>
      </c>
      <c r="B5219">
        <v>5902</v>
      </c>
      <c r="C5219" t="s">
        <v>6675</v>
      </c>
      <c r="D5219">
        <v>69</v>
      </c>
      <c r="E5219" t="s">
        <v>1978</v>
      </c>
      <c r="F5219" t="s">
        <v>6676</v>
      </c>
    </row>
    <row r="5220" spans="1:6" hidden="1">
      <c r="A5220">
        <v>5218</v>
      </c>
      <c r="B5220">
        <v>5902</v>
      </c>
      <c r="C5220" t="s">
        <v>6677</v>
      </c>
      <c r="D5220">
        <v>69</v>
      </c>
      <c r="E5220" t="s">
        <v>1979</v>
      </c>
      <c r="F5220" t="s">
        <v>122</v>
      </c>
    </row>
    <row r="5221" spans="1:6" hidden="1">
      <c r="A5221">
        <v>5219</v>
      </c>
      <c r="B5221">
        <v>5902</v>
      </c>
      <c r="C5221" t="s">
        <v>6678</v>
      </c>
      <c r="D5221">
        <v>69</v>
      </c>
      <c r="E5221" t="s">
        <v>1983</v>
      </c>
      <c r="F5221" t="s">
        <v>6679</v>
      </c>
    </row>
    <row r="5222" spans="1:6" hidden="1">
      <c r="A5222">
        <v>5220</v>
      </c>
      <c r="B5222">
        <v>5902</v>
      </c>
      <c r="C5222" t="s">
        <v>6680</v>
      </c>
      <c r="D5222">
        <v>69</v>
      </c>
      <c r="E5222" t="s">
        <v>1983</v>
      </c>
      <c r="F5222" t="s">
        <v>2071</v>
      </c>
    </row>
    <row r="5223" spans="1:6" hidden="1">
      <c r="A5223">
        <v>5221</v>
      </c>
      <c r="B5223">
        <v>5902</v>
      </c>
      <c r="C5223" t="s">
        <v>6681</v>
      </c>
      <c r="D5223">
        <v>69</v>
      </c>
      <c r="E5223" t="s">
        <v>2001</v>
      </c>
      <c r="F5223" t="s">
        <v>2017</v>
      </c>
    </row>
    <row r="5224" spans="1:6" hidden="1">
      <c r="A5224">
        <v>5222</v>
      </c>
      <c r="B5224">
        <v>5902</v>
      </c>
      <c r="C5224" t="s">
        <v>6682</v>
      </c>
      <c r="D5224">
        <v>69</v>
      </c>
      <c r="E5224" t="s">
        <v>1993</v>
      </c>
      <c r="F5224" t="s">
        <v>2192</v>
      </c>
    </row>
    <row r="5225" spans="1:6" hidden="1">
      <c r="A5225">
        <v>5223</v>
      </c>
      <c r="B5225">
        <v>5902</v>
      </c>
      <c r="C5225" t="s">
        <v>6683</v>
      </c>
      <c r="D5225">
        <v>69</v>
      </c>
      <c r="E5225" t="s">
        <v>1978</v>
      </c>
      <c r="F5225" t="s">
        <v>2093</v>
      </c>
    </row>
    <row r="5226" spans="1:6" hidden="1">
      <c r="A5226">
        <v>5224</v>
      </c>
      <c r="B5226">
        <v>5902</v>
      </c>
      <c r="C5226" t="s">
        <v>6684</v>
      </c>
      <c r="D5226">
        <v>69</v>
      </c>
      <c r="E5226" t="s">
        <v>2009</v>
      </c>
      <c r="F5226" t="s">
        <v>70</v>
      </c>
    </row>
    <row r="5227" spans="1:6" hidden="1">
      <c r="A5227">
        <v>5225</v>
      </c>
      <c r="B5227">
        <v>5902</v>
      </c>
      <c r="C5227" t="s">
        <v>6685</v>
      </c>
      <c r="D5227">
        <v>69</v>
      </c>
      <c r="E5227" t="s">
        <v>1983</v>
      </c>
      <c r="F5227" t="s">
        <v>104</v>
      </c>
    </row>
    <row r="5228" spans="1:6" hidden="1">
      <c r="A5228">
        <v>5226</v>
      </c>
      <c r="B5228">
        <v>5902</v>
      </c>
      <c r="C5228" t="s">
        <v>6686</v>
      </c>
      <c r="D5228">
        <v>69</v>
      </c>
      <c r="E5228" t="s">
        <v>2009</v>
      </c>
      <c r="F5228" t="s">
        <v>84</v>
      </c>
    </row>
    <row r="5229" spans="1:6" hidden="1">
      <c r="A5229">
        <v>5227</v>
      </c>
      <c r="B5229">
        <v>5902</v>
      </c>
      <c r="C5229" t="s">
        <v>1134</v>
      </c>
      <c r="D5229">
        <v>69</v>
      </c>
      <c r="E5229" t="s">
        <v>1983</v>
      </c>
      <c r="F5229" t="s">
        <v>102</v>
      </c>
    </row>
    <row r="5230" spans="1:6" hidden="1">
      <c r="A5230">
        <v>5228</v>
      </c>
      <c r="B5230">
        <v>5902</v>
      </c>
      <c r="C5230" t="s">
        <v>6687</v>
      </c>
      <c r="D5230">
        <v>69</v>
      </c>
      <c r="E5230" t="s">
        <v>1982</v>
      </c>
      <c r="F5230" t="s">
        <v>2017</v>
      </c>
    </row>
    <row r="5231" spans="1:6" hidden="1">
      <c r="A5231">
        <v>5229</v>
      </c>
      <c r="B5231">
        <v>5902</v>
      </c>
      <c r="C5231" t="s">
        <v>6688</v>
      </c>
      <c r="D5231">
        <v>69</v>
      </c>
      <c r="E5231" t="s">
        <v>1979</v>
      </c>
      <c r="F5231" t="s">
        <v>2093</v>
      </c>
    </row>
    <row r="5232" spans="1:6" hidden="1">
      <c r="A5232">
        <v>5230</v>
      </c>
      <c r="B5232">
        <v>5902</v>
      </c>
      <c r="C5232" t="s">
        <v>6689</v>
      </c>
      <c r="D5232">
        <v>69</v>
      </c>
      <c r="E5232" t="s">
        <v>2001</v>
      </c>
      <c r="F5232" t="s">
        <v>106</v>
      </c>
    </row>
    <row r="5233" spans="1:6" hidden="1">
      <c r="A5233">
        <v>5231</v>
      </c>
      <c r="B5233">
        <v>5902</v>
      </c>
      <c r="C5233" t="s">
        <v>6690</v>
      </c>
      <c r="D5233">
        <v>69</v>
      </c>
      <c r="E5233" t="s">
        <v>1988</v>
      </c>
      <c r="F5233" t="s">
        <v>135</v>
      </c>
    </row>
    <row r="5234" spans="1:6" hidden="1">
      <c r="A5234">
        <v>5232</v>
      </c>
      <c r="B5234">
        <v>5902</v>
      </c>
      <c r="C5234" t="s">
        <v>6691</v>
      </c>
      <c r="D5234">
        <v>69</v>
      </c>
      <c r="E5234" t="s">
        <v>1979</v>
      </c>
      <c r="F5234" t="s">
        <v>2000</v>
      </c>
    </row>
    <row r="5235" spans="1:6" hidden="1">
      <c r="A5235">
        <v>5233</v>
      </c>
      <c r="B5235">
        <v>5902</v>
      </c>
      <c r="C5235" t="s">
        <v>6692</v>
      </c>
      <c r="D5235">
        <v>69</v>
      </c>
      <c r="E5235" t="s">
        <v>1988</v>
      </c>
      <c r="F5235" t="s">
        <v>106</v>
      </c>
    </row>
    <row r="5236" spans="1:6" hidden="1">
      <c r="A5236">
        <v>5234</v>
      </c>
      <c r="B5236">
        <v>5902</v>
      </c>
      <c r="C5236" t="s">
        <v>6693</v>
      </c>
      <c r="D5236">
        <v>69</v>
      </c>
      <c r="E5236" t="s">
        <v>1978</v>
      </c>
      <c r="F5236" t="s">
        <v>2029</v>
      </c>
    </row>
    <row r="5237" spans="1:6" hidden="1">
      <c r="A5237">
        <v>5235</v>
      </c>
      <c r="B5237">
        <v>5902</v>
      </c>
      <c r="C5237" t="s">
        <v>6694</v>
      </c>
      <c r="D5237">
        <v>69</v>
      </c>
      <c r="E5237" t="s">
        <v>1983</v>
      </c>
      <c r="F5237" t="s">
        <v>2029</v>
      </c>
    </row>
    <row r="5238" spans="1:6" hidden="1">
      <c r="A5238">
        <v>5236</v>
      </c>
      <c r="B5238">
        <v>5902</v>
      </c>
      <c r="C5238" t="s">
        <v>6695</v>
      </c>
      <c r="D5238">
        <v>69</v>
      </c>
      <c r="E5238" t="s">
        <v>1993</v>
      </c>
      <c r="F5238" t="s">
        <v>2029</v>
      </c>
    </row>
    <row r="5239" spans="1:6" hidden="1">
      <c r="A5239">
        <v>5237</v>
      </c>
      <c r="B5239">
        <v>5902</v>
      </c>
      <c r="C5239" t="s">
        <v>6696</v>
      </c>
      <c r="D5239">
        <v>69</v>
      </c>
      <c r="E5239" t="s">
        <v>2001</v>
      </c>
      <c r="F5239" t="s">
        <v>97</v>
      </c>
    </row>
    <row r="5240" spans="1:6" hidden="1">
      <c r="A5240">
        <v>5238</v>
      </c>
      <c r="B5240">
        <v>5902</v>
      </c>
      <c r="C5240" t="s">
        <v>6697</v>
      </c>
      <c r="D5240">
        <v>69</v>
      </c>
      <c r="E5240" t="s">
        <v>1978</v>
      </c>
      <c r="F5240" t="s">
        <v>70</v>
      </c>
    </row>
    <row r="5241" spans="1:6" hidden="1">
      <c r="A5241">
        <v>5239</v>
      </c>
      <c r="B5241">
        <v>5902</v>
      </c>
      <c r="C5241" t="s">
        <v>6698</v>
      </c>
      <c r="D5241">
        <v>69</v>
      </c>
      <c r="E5241" t="s">
        <v>1983</v>
      </c>
      <c r="F5241" t="s">
        <v>97</v>
      </c>
    </row>
    <row r="5242" spans="1:6" hidden="1">
      <c r="A5242">
        <v>5240</v>
      </c>
      <c r="B5242">
        <v>5902</v>
      </c>
      <c r="C5242" t="s">
        <v>6699</v>
      </c>
      <c r="D5242">
        <v>69</v>
      </c>
      <c r="E5242" t="s">
        <v>1993</v>
      </c>
      <c r="F5242" t="s">
        <v>60</v>
      </c>
    </row>
    <row r="5243" spans="1:6" hidden="1">
      <c r="A5243">
        <v>5241</v>
      </c>
      <c r="B5243">
        <v>5902</v>
      </c>
      <c r="C5243" t="s">
        <v>6700</v>
      </c>
      <c r="D5243">
        <v>69</v>
      </c>
      <c r="E5243" t="s">
        <v>1997</v>
      </c>
      <c r="F5243" t="s">
        <v>120</v>
      </c>
    </row>
    <row r="5244" spans="1:6" hidden="1">
      <c r="A5244">
        <v>5242</v>
      </c>
      <c r="B5244">
        <v>5902</v>
      </c>
      <c r="C5244" t="s">
        <v>6701</v>
      </c>
      <c r="D5244">
        <v>69</v>
      </c>
      <c r="E5244" t="s">
        <v>1993</v>
      </c>
      <c r="F5244" t="s">
        <v>106</v>
      </c>
    </row>
    <row r="5245" spans="1:6" hidden="1">
      <c r="A5245">
        <v>5243</v>
      </c>
      <c r="B5245">
        <v>5902</v>
      </c>
      <c r="C5245" t="s">
        <v>6702</v>
      </c>
      <c r="D5245">
        <v>69</v>
      </c>
      <c r="E5245" t="s">
        <v>1979</v>
      </c>
      <c r="F5245" t="s">
        <v>106</v>
      </c>
    </row>
    <row r="5246" spans="1:6" hidden="1">
      <c r="A5246">
        <v>5244</v>
      </c>
      <c r="B5246">
        <v>5902</v>
      </c>
      <c r="C5246" t="s">
        <v>1538</v>
      </c>
      <c r="D5246">
        <v>69</v>
      </c>
      <c r="E5246" t="s">
        <v>1979</v>
      </c>
      <c r="F5246" t="s">
        <v>138</v>
      </c>
    </row>
    <row r="5247" spans="1:6" hidden="1">
      <c r="A5247">
        <v>5245</v>
      </c>
      <c r="B5247">
        <v>5902</v>
      </c>
      <c r="C5247" t="s">
        <v>6703</v>
      </c>
      <c r="D5247">
        <v>69</v>
      </c>
      <c r="E5247" t="s">
        <v>1979</v>
      </c>
      <c r="F5247" t="s">
        <v>88</v>
      </c>
    </row>
    <row r="5248" spans="1:6" hidden="1">
      <c r="A5248">
        <v>5246</v>
      </c>
      <c r="B5248">
        <v>5902</v>
      </c>
      <c r="C5248" t="s">
        <v>6704</v>
      </c>
      <c r="D5248">
        <v>69</v>
      </c>
      <c r="E5248" t="s">
        <v>1979</v>
      </c>
      <c r="F5248" t="s">
        <v>2000</v>
      </c>
    </row>
    <row r="5249" spans="1:6" hidden="1">
      <c r="A5249">
        <v>5247</v>
      </c>
      <c r="B5249">
        <v>5902</v>
      </c>
      <c r="C5249" t="s">
        <v>6705</v>
      </c>
      <c r="D5249">
        <v>69</v>
      </c>
      <c r="E5249" t="s">
        <v>2001</v>
      </c>
      <c r="F5249" t="s">
        <v>2314</v>
      </c>
    </row>
    <row r="5250" spans="1:6" hidden="1">
      <c r="A5250">
        <v>5248</v>
      </c>
      <c r="B5250">
        <v>5902</v>
      </c>
      <c r="C5250" t="s">
        <v>6706</v>
      </c>
      <c r="D5250">
        <v>69</v>
      </c>
      <c r="E5250" t="s">
        <v>1988</v>
      </c>
      <c r="F5250" t="s">
        <v>31</v>
      </c>
    </row>
    <row r="5251" spans="1:6" hidden="1">
      <c r="A5251">
        <v>5249</v>
      </c>
      <c r="B5251">
        <v>5902</v>
      </c>
      <c r="C5251" t="s">
        <v>6707</v>
      </c>
      <c r="D5251">
        <v>69</v>
      </c>
      <c r="E5251" t="s">
        <v>1987</v>
      </c>
      <c r="F5251" t="s">
        <v>2113</v>
      </c>
    </row>
    <row r="5252" spans="1:6" hidden="1">
      <c r="A5252">
        <v>5250</v>
      </c>
      <c r="B5252">
        <v>5902</v>
      </c>
      <c r="C5252" t="s">
        <v>6708</v>
      </c>
      <c r="D5252">
        <v>69</v>
      </c>
      <c r="E5252" t="s">
        <v>1979</v>
      </c>
      <c r="F5252" t="s">
        <v>4287</v>
      </c>
    </row>
    <row r="5253" spans="1:6" hidden="1">
      <c r="A5253">
        <v>5251</v>
      </c>
      <c r="B5253">
        <v>5902</v>
      </c>
      <c r="C5253" t="s">
        <v>6709</v>
      </c>
      <c r="D5253">
        <v>69</v>
      </c>
      <c r="E5253" t="s">
        <v>1978</v>
      </c>
      <c r="F5253" t="s">
        <v>3312</v>
      </c>
    </row>
    <row r="5254" spans="1:6" hidden="1">
      <c r="A5254">
        <v>5252</v>
      </c>
      <c r="B5254">
        <v>5902</v>
      </c>
      <c r="C5254" t="s">
        <v>6710</v>
      </c>
      <c r="D5254">
        <v>69</v>
      </c>
      <c r="E5254" t="s">
        <v>1979</v>
      </c>
      <c r="F5254" t="s">
        <v>97</v>
      </c>
    </row>
    <row r="5255" spans="1:6" hidden="1">
      <c r="A5255">
        <v>5253</v>
      </c>
      <c r="B5255">
        <v>5902</v>
      </c>
      <c r="C5255" t="s">
        <v>6711</v>
      </c>
      <c r="D5255">
        <v>69</v>
      </c>
      <c r="E5255" t="s">
        <v>2001</v>
      </c>
      <c r="F5255" t="s">
        <v>97</v>
      </c>
    </row>
    <row r="5256" spans="1:6" hidden="1">
      <c r="A5256">
        <v>5254</v>
      </c>
      <c r="B5256">
        <v>5902</v>
      </c>
      <c r="C5256" t="s">
        <v>6712</v>
      </c>
      <c r="D5256">
        <v>69</v>
      </c>
      <c r="E5256" t="s">
        <v>1983</v>
      </c>
      <c r="F5256" t="s">
        <v>2052</v>
      </c>
    </row>
    <row r="5257" spans="1:6" hidden="1">
      <c r="A5257">
        <v>5255</v>
      </c>
      <c r="B5257">
        <v>5902</v>
      </c>
      <c r="C5257" t="s">
        <v>6713</v>
      </c>
      <c r="D5257">
        <v>69</v>
      </c>
      <c r="E5257" t="s">
        <v>1978</v>
      </c>
      <c r="F5257" t="s">
        <v>3312</v>
      </c>
    </row>
    <row r="5258" spans="1:6" hidden="1">
      <c r="A5258">
        <v>5256</v>
      </c>
      <c r="B5258">
        <v>5902</v>
      </c>
      <c r="C5258" t="s">
        <v>6714</v>
      </c>
      <c r="D5258">
        <v>69</v>
      </c>
      <c r="E5258" t="s">
        <v>1983</v>
      </c>
      <c r="F5258" t="s">
        <v>97</v>
      </c>
    </row>
    <row r="5259" spans="1:6" hidden="1">
      <c r="A5259">
        <v>5257</v>
      </c>
      <c r="B5259">
        <v>5902</v>
      </c>
      <c r="C5259" t="s">
        <v>6715</v>
      </c>
      <c r="D5259">
        <v>69</v>
      </c>
      <c r="E5259" t="s">
        <v>1982</v>
      </c>
      <c r="F5259" t="s">
        <v>110</v>
      </c>
    </row>
    <row r="5260" spans="1:6" hidden="1">
      <c r="A5260">
        <v>5258</v>
      </c>
      <c r="B5260">
        <v>5902</v>
      </c>
      <c r="C5260" t="s">
        <v>6716</v>
      </c>
      <c r="D5260">
        <v>69</v>
      </c>
      <c r="E5260" t="s">
        <v>1988</v>
      </c>
      <c r="F5260" t="s">
        <v>2120</v>
      </c>
    </row>
    <row r="5261" spans="1:6" hidden="1">
      <c r="A5261">
        <v>5259</v>
      </c>
      <c r="B5261">
        <v>5902</v>
      </c>
      <c r="C5261" t="s">
        <v>6717</v>
      </c>
      <c r="D5261">
        <v>69</v>
      </c>
      <c r="E5261" t="s">
        <v>1988</v>
      </c>
      <c r="F5261" t="s">
        <v>2644</v>
      </c>
    </row>
    <row r="5262" spans="1:6" hidden="1">
      <c r="A5262">
        <v>5260</v>
      </c>
      <c r="B5262">
        <v>5902</v>
      </c>
      <c r="C5262" t="s">
        <v>6718</v>
      </c>
      <c r="D5262">
        <v>69</v>
      </c>
      <c r="E5262" t="s">
        <v>1985</v>
      </c>
      <c r="F5262" t="s">
        <v>2672</v>
      </c>
    </row>
    <row r="5263" spans="1:6" hidden="1">
      <c r="A5263">
        <v>5261</v>
      </c>
      <c r="B5263">
        <v>5902</v>
      </c>
      <c r="C5263" t="s">
        <v>6719</v>
      </c>
      <c r="D5263">
        <v>69</v>
      </c>
      <c r="E5263" t="s">
        <v>1985</v>
      </c>
      <c r="F5263" t="s">
        <v>117</v>
      </c>
    </row>
    <row r="5264" spans="1:6" hidden="1">
      <c r="A5264">
        <v>5262</v>
      </c>
      <c r="B5264">
        <v>5902</v>
      </c>
      <c r="C5264" t="s">
        <v>6720</v>
      </c>
      <c r="D5264">
        <v>69</v>
      </c>
      <c r="E5264" t="s">
        <v>1979</v>
      </c>
      <c r="F5264" t="s">
        <v>122</v>
      </c>
    </row>
    <row r="5265" spans="1:6" hidden="1">
      <c r="A5265">
        <v>5263</v>
      </c>
      <c r="B5265">
        <v>5902</v>
      </c>
      <c r="C5265" t="s">
        <v>6721</v>
      </c>
      <c r="D5265">
        <v>69</v>
      </c>
      <c r="E5265" t="s">
        <v>1983</v>
      </c>
      <c r="F5265" t="s">
        <v>97</v>
      </c>
    </row>
    <row r="5266" spans="1:6" hidden="1">
      <c r="A5266">
        <v>5264</v>
      </c>
      <c r="B5266">
        <v>5902</v>
      </c>
      <c r="C5266" t="s">
        <v>6722</v>
      </c>
      <c r="D5266">
        <v>69</v>
      </c>
      <c r="E5266" t="s">
        <v>1983</v>
      </c>
      <c r="F5266" t="s">
        <v>117</v>
      </c>
    </row>
    <row r="5267" spans="1:6" hidden="1">
      <c r="A5267">
        <v>5265</v>
      </c>
      <c r="B5267">
        <v>5902</v>
      </c>
      <c r="C5267" t="s">
        <v>6723</v>
      </c>
      <c r="D5267">
        <v>69</v>
      </c>
      <c r="E5267" t="s">
        <v>1979</v>
      </c>
      <c r="F5267" t="s">
        <v>2093</v>
      </c>
    </row>
    <row r="5268" spans="1:6" hidden="1">
      <c r="A5268">
        <v>5266</v>
      </c>
      <c r="B5268">
        <v>5902</v>
      </c>
      <c r="C5268" t="s">
        <v>6724</v>
      </c>
      <c r="D5268">
        <v>69</v>
      </c>
      <c r="E5268" t="s">
        <v>1982</v>
      </c>
      <c r="F5268" t="s">
        <v>117</v>
      </c>
    </row>
    <row r="5269" spans="1:6" hidden="1">
      <c r="A5269">
        <v>5267</v>
      </c>
      <c r="B5269">
        <v>5902</v>
      </c>
      <c r="C5269" t="s">
        <v>904</v>
      </c>
      <c r="D5269">
        <v>69</v>
      </c>
      <c r="E5269" t="s">
        <v>1978</v>
      </c>
      <c r="F5269" t="s">
        <v>82</v>
      </c>
    </row>
    <row r="5270" spans="1:6" hidden="1">
      <c r="A5270">
        <v>5268</v>
      </c>
      <c r="B5270">
        <v>5902</v>
      </c>
      <c r="C5270" t="s">
        <v>6725</v>
      </c>
      <c r="D5270">
        <v>69</v>
      </c>
      <c r="E5270" t="s">
        <v>1983</v>
      </c>
      <c r="F5270" t="s">
        <v>117</v>
      </c>
    </row>
    <row r="5271" spans="1:6" hidden="1">
      <c r="A5271">
        <v>5269</v>
      </c>
      <c r="B5271">
        <v>5902</v>
      </c>
      <c r="C5271" t="s">
        <v>6726</v>
      </c>
      <c r="D5271">
        <v>69</v>
      </c>
      <c r="E5271" t="s">
        <v>1978</v>
      </c>
      <c r="F5271" t="s">
        <v>2403</v>
      </c>
    </row>
    <row r="5272" spans="1:6" hidden="1">
      <c r="A5272">
        <v>5270</v>
      </c>
      <c r="B5272">
        <v>5902</v>
      </c>
      <c r="C5272" t="s">
        <v>6727</v>
      </c>
      <c r="D5272">
        <v>69</v>
      </c>
      <c r="E5272" t="s">
        <v>1979</v>
      </c>
      <c r="F5272" t="s">
        <v>126</v>
      </c>
    </row>
    <row r="5273" spans="1:6" hidden="1">
      <c r="A5273">
        <v>5271</v>
      </c>
      <c r="B5273">
        <v>5902</v>
      </c>
      <c r="C5273" t="s">
        <v>6728</v>
      </c>
      <c r="D5273">
        <v>69</v>
      </c>
      <c r="E5273" t="s">
        <v>1983</v>
      </c>
      <c r="F5273" t="s">
        <v>122</v>
      </c>
    </row>
    <row r="5274" spans="1:6" hidden="1">
      <c r="A5274">
        <v>5272</v>
      </c>
      <c r="B5274">
        <v>5902</v>
      </c>
      <c r="C5274" t="s">
        <v>6729</v>
      </c>
      <c r="D5274">
        <v>69</v>
      </c>
      <c r="E5274" t="s">
        <v>1983</v>
      </c>
      <c r="F5274" t="s">
        <v>53</v>
      </c>
    </row>
    <row r="5275" spans="1:6" hidden="1">
      <c r="A5275">
        <v>5273</v>
      </c>
      <c r="B5275">
        <v>5902</v>
      </c>
      <c r="C5275" t="s">
        <v>6730</v>
      </c>
      <c r="D5275">
        <v>69</v>
      </c>
      <c r="E5275" t="s">
        <v>1993</v>
      </c>
      <c r="F5275" t="s">
        <v>2020</v>
      </c>
    </row>
    <row r="5276" spans="1:6" hidden="1">
      <c r="A5276">
        <v>5274</v>
      </c>
      <c r="B5276">
        <v>5902</v>
      </c>
      <c r="C5276" t="s">
        <v>6731</v>
      </c>
      <c r="D5276">
        <v>69</v>
      </c>
      <c r="E5276" t="s">
        <v>1985</v>
      </c>
      <c r="F5276" t="s">
        <v>6732</v>
      </c>
    </row>
    <row r="5277" spans="1:6" hidden="1">
      <c r="A5277">
        <v>5275</v>
      </c>
      <c r="B5277">
        <v>5902</v>
      </c>
      <c r="C5277" t="s">
        <v>6733</v>
      </c>
      <c r="D5277">
        <v>69</v>
      </c>
      <c r="E5277" t="s">
        <v>1979</v>
      </c>
      <c r="F5277" t="s">
        <v>3991</v>
      </c>
    </row>
    <row r="5278" spans="1:6" hidden="1">
      <c r="A5278">
        <v>5276</v>
      </c>
      <c r="B5278">
        <v>5902</v>
      </c>
      <c r="C5278" t="s">
        <v>6734</v>
      </c>
      <c r="D5278">
        <v>69</v>
      </c>
      <c r="E5278" t="s">
        <v>1997</v>
      </c>
      <c r="F5278" t="s">
        <v>2023</v>
      </c>
    </row>
    <row r="5279" spans="1:6" hidden="1">
      <c r="A5279">
        <v>5277</v>
      </c>
      <c r="B5279">
        <v>5902</v>
      </c>
      <c r="C5279" t="s">
        <v>6735</v>
      </c>
      <c r="D5279">
        <v>69</v>
      </c>
      <c r="E5279" t="s">
        <v>1988</v>
      </c>
      <c r="F5279" t="s">
        <v>4012</v>
      </c>
    </row>
    <row r="5280" spans="1:6" hidden="1">
      <c r="A5280">
        <v>5278</v>
      </c>
      <c r="B5280">
        <v>5902</v>
      </c>
      <c r="C5280" t="s">
        <v>6736</v>
      </c>
      <c r="D5280">
        <v>69</v>
      </c>
      <c r="E5280" t="s">
        <v>1978</v>
      </c>
      <c r="F5280" t="s">
        <v>2000</v>
      </c>
    </row>
    <row r="5281" spans="1:6" hidden="1">
      <c r="A5281">
        <v>5279</v>
      </c>
      <c r="B5281">
        <v>5902</v>
      </c>
      <c r="C5281" t="s">
        <v>6737</v>
      </c>
      <c r="D5281">
        <v>69</v>
      </c>
      <c r="E5281" t="s">
        <v>1985</v>
      </c>
      <c r="F5281" t="s">
        <v>2792</v>
      </c>
    </row>
    <row r="5282" spans="1:6" hidden="1">
      <c r="A5282">
        <v>5280</v>
      </c>
      <c r="B5282">
        <v>5902</v>
      </c>
      <c r="C5282" t="s">
        <v>6738</v>
      </c>
      <c r="D5282">
        <v>69</v>
      </c>
      <c r="E5282" t="s">
        <v>1993</v>
      </c>
      <c r="F5282" t="s">
        <v>106</v>
      </c>
    </row>
    <row r="5283" spans="1:6" hidden="1">
      <c r="A5283">
        <v>5281</v>
      </c>
      <c r="B5283">
        <v>5902</v>
      </c>
      <c r="C5283" t="s">
        <v>6739</v>
      </c>
      <c r="D5283">
        <v>69</v>
      </c>
      <c r="E5283" t="s">
        <v>1979</v>
      </c>
      <c r="F5283" t="s">
        <v>70</v>
      </c>
    </row>
    <row r="5284" spans="1:6" hidden="1">
      <c r="A5284">
        <v>5282</v>
      </c>
      <c r="B5284">
        <v>5902</v>
      </c>
      <c r="C5284" t="s">
        <v>6740</v>
      </c>
      <c r="D5284">
        <v>69</v>
      </c>
      <c r="E5284" t="s">
        <v>1991</v>
      </c>
      <c r="F5284" t="s">
        <v>133</v>
      </c>
    </row>
    <row r="5285" spans="1:6" hidden="1">
      <c r="A5285">
        <v>5283</v>
      </c>
      <c r="B5285">
        <v>5902</v>
      </c>
      <c r="C5285" t="s">
        <v>6741</v>
      </c>
      <c r="D5285">
        <v>69</v>
      </c>
      <c r="E5285" t="s">
        <v>1978</v>
      </c>
      <c r="F5285" t="s">
        <v>106</v>
      </c>
    </row>
    <row r="5286" spans="1:6" hidden="1">
      <c r="A5286">
        <v>5284</v>
      </c>
      <c r="B5286">
        <v>5902</v>
      </c>
      <c r="C5286" t="s">
        <v>6742</v>
      </c>
      <c r="D5286">
        <v>69</v>
      </c>
      <c r="E5286" t="s">
        <v>1993</v>
      </c>
      <c r="F5286" t="s">
        <v>106</v>
      </c>
    </row>
    <row r="5287" spans="1:6" hidden="1">
      <c r="A5287">
        <v>5285</v>
      </c>
      <c r="B5287">
        <v>5902</v>
      </c>
      <c r="C5287" t="s">
        <v>6743</v>
      </c>
      <c r="D5287">
        <v>69</v>
      </c>
      <c r="E5287" t="s">
        <v>1987</v>
      </c>
      <c r="F5287" t="s">
        <v>2017</v>
      </c>
    </row>
    <row r="5288" spans="1:6" hidden="1">
      <c r="A5288">
        <v>5286</v>
      </c>
      <c r="B5288">
        <v>5902</v>
      </c>
      <c r="C5288" t="s">
        <v>6744</v>
      </c>
      <c r="D5288">
        <v>69</v>
      </c>
      <c r="E5288" t="s">
        <v>1988</v>
      </c>
      <c r="F5288" t="s">
        <v>117</v>
      </c>
    </row>
    <row r="5289" spans="1:6" hidden="1">
      <c r="A5289">
        <v>5287</v>
      </c>
      <c r="B5289">
        <v>5902</v>
      </c>
      <c r="C5289" t="s">
        <v>6745</v>
      </c>
      <c r="D5289">
        <v>69</v>
      </c>
      <c r="E5289" t="s">
        <v>1978</v>
      </c>
      <c r="F5289" t="s">
        <v>138</v>
      </c>
    </row>
    <row r="5290" spans="1:6" hidden="1">
      <c r="A5290">
        <v>5288</v>
      </c>
      <c r="B5290">
        <v>5902</v>
      </c>
      <c r="C5290" t="s">
        <v>6746</v>
      </c>
      <c r="D5290">
        <v>69</v>
      </c>
      <c r="E5290" t="s">
        <v>1983</v>
      </c>
      <c r="F5290" t="s">
        <v>53</v>
      </c>
    </row>
    <row r="5291" spans="1:6" hidden="1">
      <c r="A5291">
        <v>5289</v>
      </c>
      <c r="B5291">
        <v>5902</v>
      </c>
      <c r="C5291" t="s">
        <v>6747</v>
      </c>
      <c r="D5291">
        <v>69</v>
      </c>
      <c r="E5291" t="s">
        <v>1997</v>
      </c>
      <c r="F5291" t="s">
        <v>97</v>
      </c>
    </row>
    <row r="5292" spans="1:6" hidden="1">
      <c r="A5292">
        <v>5290</v>
      </c>
      <c r="B5292">
        <v>5902</v>
      </c>
      <c r="C5292" t="s">
        <v>6748</v>
      </c>
      <c r="D5292">
        <v>69</v>
      </c>
      <c r="E5292" t="s">
        <v>1978</v>
      </c>
      <c r="F5292" t="s">
        <v>97</v>
      </c>
    </row>
    <row r="5293" spans="1:6" hidden="1">
      <c r="A5293">
        <v>5291</v>
      </c>
      <c r="B5293">
        <v>5902</v>
      </c>
      <c r="C5293" t="s">
        <v>6749</v>
      </c>
      <c r="D5293">
        <v>69</v>
      </c>
      <c r="E5293" t="s">
        <v>1982</v>
      </c>
      <c r="F5293" t="s">
        <v>64</v>
      </c>
    </row>
    <row r="5294" spans="1:6" hidden="1">
      <c r="A5294">
        <v>5292</v>
      </c>
      <c r="B5294">
        <v>5902</v>
      </c>
      <c r="C5294" t="s">
        <v>6750</v>
      </c>
      <c r="D5294">
        <v>69</v>
      </c>
      <c r="E5294" t="s">
        <v>1991</v>
      </c>
      <c r="F5294" t="s">
        <v>53</v>
      </c>
    </row>
    <row r="5295" spans="1:6" hidden="1">
      <c r="A5295">
        <v>5293</v>
      </c>
      <c r="B5295">
        <v>5902</v>
      </c>
      <c r="C5295" t="s">
        <v>1321</v>
      </c>
      <c r="D5295">
        <v>69</v>
      </c>
      <c r="E5295" t="s">
        <v>1987</v>
      </c>
      <c r="F5295" t="s">
        <v>117</v>
      </c>
    </row>
    <row r="5296" spans="1:6" hidden="1">
      <c r="A5296">
        <v>5294</v>
      </c>
      <c r="B5296">
        <v>5902</v>
      </c>
      <c r="C5296" t="s">
        <v>6751</v>
      </c>
      <c r="D5296">
        <v>69</v>
      </c>
      <c r="E5296" t="s">
        <v>1983</v>
      </c>
      <c r="F5296" t="s">
        <v>2192</v>
      </c>
    </row>
    <row r="5297" spans="1:6" hidden="1">
      <c r="A5297">
        <v>5295</v>
      </c>
      <c r="B5297">
        <v>5902</v>
      </c>
      <c r="C5297" t="s">
        <v>6752</v>
      </c>
      <c r="D5297">
        <v>69</v>
      </c>
      <c r="E5297" t="s">
        <v>1983</v>
      </c>
      <c r="F5297" t="s">
        <v>2093</v>
      </c>
    </row>
    <row r="5298" spans="1:6" hidden="1">
      <c r="A5298">
        <v>5296</v>
      </c>
      <c r="B5298">
        <v>5902</v>
      </c>
      <c r="C5298" t="s">
        <v>6753</v>
      </c>
      <c r="D5298">
        <v>69</v>
      </c>
      <c r="E5298" t="s">
        <v>1988</v>
      </c>
      <c r="F5298" t="s">
        <v>97</v>
      </c>
    </row>
    <row r="5299" spans="1:6" hidden="1">
      <c r="A5299">
        <v>5297</v>
      </c>
      <c r="B5299">
        <v>5902</v>
      </c>
      <c r="C5299" t="s">
        <v>6754</v>
      </c>
      <c r="D5299">
        <v>69</v>
      </c>
      <c r="E5299" t="s">
        <v>1983</v>
      </c>
      <c r="F5299" t="s">
        <v>2093</v>
      </c>
    </row>
    <row r="5300" spans="1:6" hidden="1">
      <c r="A5300">
        <v>5298</v>
      </c>
      <c r="B5300">
        <v>5902</v>
      </c>
      <c r="C5300" t="s">
        <v>6755</v>
      </c>
      <c r="D5300">
        <v>69</v>
      </c>
      <c r="E5300" t="s">
        <v>1997</v>
      </c>
      <c r="F5300" t="s">
        <v>117</v>
      </c>
    </row>
    <row r="5301" spans="1:6" hidden="1">
      <c r="A5301">
        <v>5299</v>
      </c>
      <c r="B5301">
        <v>5902</v>
      </c>
      <c r="C5301" t="s">
        <v>6756</v>
      </c>
      <c r="D5301">
        <v>69</v>
      </c>
      <c r="E5301" t="s">
        <v>1978</v>
      </c>
      <c r="F5301" t="s">
        <v>2000</v>
      </c>
    </row>
    <row r="5302" spans="1:6" hidden="1">
      <c r="A5302">
        <v>5300</v>
      </c>
      <c r="B5302">
        <v>5902</v>
      </c>
      <c r="C5302" t="s">
        <v>6757</v>
      </c>
      <c r="D5302">
        <v>69</v>
      </c>
      <c r="E5302" t="s">
        <v>1988</v>
      </c>
      <c r="F5302" t="s">
        <v>135</v>
      </c>
    </row>
    <row r="5303" spans="1:6" hidden="1">
      <c r="A5303">
        <v>5301</v>
      </c>
      <c r="B5303">
        <v>5902</v>
      </c>
      <c r="C5303" t="s">
        <v>6758</v>
      </c>
      <c r="D5303">
        <v>69</v>
      </c>
      <c r="E5303" t="s">
        <v>1993</v>
      </c>
      <c r="F5303" t="s">
        <v>60</v>
      </c>
    </row>
    <row r="5304" spans="1:6" hidden="1">
      <c r="A5304">
        <v>5302</v>
      </c>
      <c r="B5304">
        <v>5902</v>
      </c>
      <c r="C5304" t="s">
        <v>6759</v>
      </c>
      <c r="D5304">
        <v>69</v>
      </c>
      <c r="E5304" t="s">
        <v>1983</v>
      </c>
      <c r="F5304" t="s">
        <v>135</v>
      </c>
    </row>
    <row r="5305" spans="1:6" hidden="1">
      <c r="A5305">
        <v>5303</v>
      </c>
      <c r="B5305">
        <v>5902</v>
      </c>
      <c r="C5305" t="s">
        <v>6760</v>
      </c>
      <c r="D5305">
        <v>69</v>
      </c>
      <c r="E5305" t="s">
        <v>1987</v>
      </c>
      <c r="F5305" t="s">
        <v>2011</v>
      </c>
    </row>
    <row r="5306" spans="1:6" hidden="1">
      <c r="A5306">
        <v>5304</v>
      </c>
      <c r="B5306">
        <v>5902</v>
      </c>
      <c r="C5306" t="s">
        <v>6761</v>
      </c>
      <c r="D5306">
        <v>69</v>
      </c>
      <c r="E5306" t="s">
        <v>1978</v>
      </c>
      <c r="F5306" t="s">
        <v>75</v>
      </c>
    </row>
    <row r="5307" spans="1:6" hidden="1">
      <c r="A5307">
        <v>5895</v>
      </c>
      <c r="B5307">
        <v>6884</v>
      </c>
      <c r="C5307" t="s">
        <v>6762</v>
      </c>
      <c r="D5307">
        <v>68</v>
      </c>
      <c r="E5307" t="s">
        <v>1982</v>
      </c>
      <c r="F5307" t="s">
        <v>86</v>
      </c>
    </row>
    <row r="5308" spans="1:6" hidden="1">
      <c r="A5308">
        <v>5306</v>
      </c>
      <c r="B5308">
        <v>5902</v>
      </c>
      <c r="C5308" t="s">
        <v>6763</v>
      </c>
      <c r="D5308">
        <v>69</v>
      </c>
      <c r="E5308" t="s">
        <v>1985</v>
      </c>
      <c r="F5308" t="s">
        <v>3809</v>
      </c>
    </row>
    <row r="5309" spans="1:6" hidden="1">
      <c r="A5309">
        <v>5307</v>
      </c>
      <c r="B5309">
        <v>5902</v>
      </c>
      <c r="C5309" t="s">
        <v>6764</v>
      </c>
      <c r="D5309">
        <v>69</v>
      </c>
      <c r="E5309" t="s">
        <v>1993</v>
      </c>
      <c r="F5309" t="s">
        <v>97</v>
      </c>
    </row>
    <row r="5310" spans="1:6" hidden="1">
      <c r="A5310">
        <v>5308</v>
      </c>
      <c r="B5310">
        <v>5902</v>
      </c>
      <c r="C5310" t="s">
        <v>1221</v>
      </c>
      <c r="D5310">
        <v>69</v>
      </c>
      <c r="E5310" t="s">
        <v>1983</v>
      </c>
      <c r="F5310" t="s">
        <v>106</v>
      </c>
    </row>
    <row r="5311" spans="1:6" hidden="1">
      <c r="A5311">
        <v>5309</v>
      </c>
      <c r="B5311">
        <v>5902</v>
      </c>
      <c r="C5311" t="s">
        <v>6765</v>
      </c>
      <c r="D5311">
        <v>69</v>
      </c>
      <c r="E5311" t="s">
        <v>1991</v>
      </c>
      <c r="F5311" t="s">
        <v>2011</v>
      </c>
    </row>
    <row r="5312" spans="1:6" hidden="1">
      <c r="A5312">
        <v>5310</v>
      </c>
      <c r="B5312">
        <v>5902</v>
      </c>
      <c r="C5312" t="s">
        <v>6766</v>
      </c>
      <c r="D5312">
        <v>69</v>
      </c>
      <c r="E5312" t="s">
        <v>1983</v>
      </c>
      <c r="F5312" t="s">
        <v>117</v>
      </c>
    </row>
    <row r="5313" spans="1:6" hidden="1">
      <c r="A5313">
        <v>5311</v>
      </c>
      <c r="B5313">
        <v>5902</v>
      </c>
      <c r="C5313" t="s">
        <v>710</v>
      </c>
      <c r="D5313">
        <v>69</v>
      </c>
      <c r="E5313" t="s">
        <v>1993</v>
      </c>
      <c r="F5313" t="s">
        <v>66</v>
      </c>
    </row>
    <row r="5314" spans="1:6" hidden="1">
      <c r="A5314">
        <v>5312</v>
      </c>
      <c r="B5314">
        <v>5902</v>
      </c>
      <c r="C5314" t="s">
        <v>6767</v>
      </c>
      <c r="D5314">
        <v>69</v>
      </c>
      <c r="E5314" t="s">
        <v>1985</v>
      </c>
      <c r="F5314" t="s">
        <v>70</v>
      </c>
    </row>
    <row r="5315" spans="1:6" hidden="1">
      <c r="A5315">
        <v>5313</v>
      </c>
      <c r="B5315">
        <v>5902</v>
      </c>
      <c r="C5315" t="s">
        <v>6768</v>
      </c>
      <c r="D5315">
        <v>69</v>
      </c>
      <c r="E5315" t="s">
        <v>1983</v>
      </c>
      <c r="F5315" t="s">
        <v>2017</v>
      </c>
    </row>
    <row r="5316" spans="1:6" hidden="1">
      <c r="A5316">
        <v>5314</v>
      </c>
      <c r="B5316">
        <v>5902</v>
      </c>
      <c r="C5316" t="s">
        <v>6769</v>
      </c>
      <c r="D5316">
        <v>69</v>
      </c>
      <c r="E5316" t="s">
        <v>1985</v>
      </c>
      <c r="F5316" t="s">
        <v>106</v>
      </c>
    </row>
    <row r="5317" spans="1:6" hidden="1">
      <c r="A5317">
        <v>5315</v>
      </c>
      <c r="B5317">
        <v>5902</v>
      </c>
      <c r="C5317" t="s">
        <v>6770</v>
      </c>
      <c r="D5317">
        <v>69</v>
      </c>
      <c r="E5317" t="s">
        <v>1983</v>
      </c>
      <c r="F5317" t="s">
        <v>138</v>
      </c>
    </row>
    <row r="5318" spans="1:6" hidden="1">
      <c r="A5318">
        <v>5316</v>
      </c>
      <c r="B5318">
        <v>5902</v>
      </c>
      <c r="C5318" t="s">
        <v>6771</v>
      </c>
      <c r="D5318">
        <v>69</v>
      </c>
      <c r="E5318" t="s">
        <v>1983</v>
      </c>
      <c r="F5318" t="s">
        <v>77</v>
      </c>
    </row>
    <row r="5319" spans="1:6" hidden="1">
      <c r="A5319">
        <v>5317</v>
      </c>
      <c r="B5319">
        <v>5902</v>
      </c>
      <c r="C5319" t="s">
        <v>6772</v>
      </c>
      <c r="D5319">
        <v>69</v>
      </c>
      <c r="E5319" t="s">
        <v>1982</v>
      </c>
      <c r="F5319" t="s">
        <v>82</v>
      </c>
    </row>
    <row r="5320" spans="1:6" hidden="1">
      <c r="A5320">
        <v>5318</v>
      </c>
      <c r="B5320">
        <v>5902</v>
      </c>
      <c r="C5320" t="s">
        <v>6773</v>
      </c>
      <c r="D5320">
        <v>69</v>
      </c>
      <c r="E5320" t="s">
        <v>1978</v>
      </c>
      <c r="F5320" t="s">
        <v>56</v>
      </c>
    </row>
    <row r="5321" spans="1:6" hidden="1">
      <c r="A5321">
        <v>5319</v>
      </c>
      <c r="B5321">
        <v>5902</v>
      </c>
      <c r="C5321" t="s">
        <v>6774</v>
      </c>
      <c r="D5321">
        <v>69</v>
      </c>
      <c r="E5321" t="s">
        <v>1993</v>
      </c>
      <c r="F5321" t="s">
        <v>56</v>
      </c>
    </row>
    <row r="5322" spans="1:6" hidden="1">
      <c r="A5322">
        <v>5320</v>
      </c>
      <c r="B5322">
        <v>5902</v>
      </c>
      <c r="C5322" t="s">
        <v>6775</v>
      </c>
      <c r="D5322">
        <v>69</v>
      </c>
      <c r="E5322" t="s">
        <v>1983</v>
      </c>
      <c r="F5322" t="s">
        <v>2077</v>
      </c>
    </row>
    <row r="5323" spans="1:6" hidden="1">
      <c r="A5323">
        <v>5321</v>
      </c>
      <c r="B5323">
        <v>5902</v>
      </c>
      <c r="C5323" t="s">
        <v>6776</v>
      </c>
      <c r="D5323">
        <v>69</v>
      </c>
      <c r="E5323" t="s">
        <v>1997</v>
      </c>
      <c r="F5323" t="s">
        <v>2000</v>
      </c>
    </row>
    <row r="5324" spans="1:6" hidden="1">
      <c r="A5324">
        <v>5322</v>
      </c>
      <c r="B5324">
        <v>5902</v>
      </c>
      <c r="C5324" t="s">
        <v>6777</v>
      </c>
      <c r="D5324">
        <v>69</v>
      </c>
      <c r="E5324" t="s">
        <v>1979</v>
      </c>
      <c r="F5324" t="s">
        <v>117</v>
      </c>
    </row>
    <row r="5325" spans="1:6" hidden="1">
      <c r="A5325">
        <v>5323</v>
      </c>
      <c r="B5325">
        <v>5902</v>
      </c>
      <c r="C5325" t="s">
        <v>1103</v>
      </c>
      <c r="D5325">
        <v>69</v>
      </c>
      <c r="E5325" t="s">
        <v>1983</v>
      </c>
      <c r="F5325" t="s">
        <v>3312</v>
      </c>
    </row>
    <row r="5326" spans="1:6" hidden="1">
      <c r="A5326">
        <v>5324</v>
      </c>
      <c r="B5326">
        <v>5902</v>
      </c>
      <c r="C5326" t="s">
        <v>6778</v>
      </c>
      <c r="D5326">
        <v>69</v>
      </c>
      <c r="E5326" t="s">
        <v>1979</v>
      </c>
      <c r="F5326" t="s">
        <v>126</v>
      </c>
    </row>
    <row r="5327" spans="1:6" hidden="1">
      <c r="A5327">
        <v>5325</v>
      </c>
      <c r="B5327">
        <v>5902</v>
      </c>
      <c r="C5327" t="s">
        <v>6779</v>
      </c>
      <c r="D5327">
        <v>69</v>
      </c>
      <c r="E5327" t="s">
        <v>1982</v>
      </c>
      <c r="F5327" t="s">
        <v>133</v>
      </c>
    </row>
    <row r="5328" spans="1:6" hidden="1">
      <c r="A5328">
        <v>5326</v>
      </c>
      <c r="B5328">
        <v>5902</v>
      </c>
      <c r="C5328" t="s">
        <v>6780</v>
      </c>
      <c r="D5328">
        <v>69</v>
      </c>
      <c r="E5328" t="s">
        <v>1982</v>
      </c>
      <c r="F5328" t="s">
        <v>117</v>
      </c>
    </row>
    <row r="5329" spans="1:6" hidden="1">
      <c r="A5329">
        <v>5327</v>
      </c>
      <c r="B5329">
        <v>5902</v>
      </c>
      <c r="C5329" t="s">
        <v>6781</v>
      </c>
      <c r="D5329">
        <v>69</v>
      </c>
      <c r="E5329" t="s">
        <v>1978</v>
      </c>
      <c r="F5329" t="s">
        <v>6782</v>
      </c>
    </row>
    <row r="5330" spans="1:6" hidden="1">
      <c r="A5330">
        <v>5328</v>
      </c>
      <c r="B5330">
        <v>5902</v>
      </c>
      <c r="C5330" t="s">
        <v>6783</v>
      </c>
      <c r="D5330">
        <v>69</v>
      </c>
      <c r="E5330" t="s">
        <v>2009</v>
      </c>
      <c r="F5330" t="s">
        <v>2261</v>
      </c>
    </row>
    <row r="5331" spans="1:6" hidden="1">
      <c r="A5331">
        <v>5329</v>
      </c>
      <c r="B5331">
        <v>5902</v>
      </c>
      <c r="C5331" t="s">
        <v>6784</v>
      </c>
      <c r="D5331">
        <v>69</v>
      </c>
      <c r="E5331" t="s">
        <v>1982</v>
      </c>
      <c r="F5331" t="s">
        <v>70</v>
      </c>
    </row>
    <row r="5332" spans="1:6" hidden="1">
      <c r="A5332">
        <v>5330</v>
      </c>
      <c r="B5332">
        <v>5902</v>
      </c>
      <c r="C5332" t="s">
        <v>6785</v>
      </c>
      <c r="D5332">
        <v>69</v>
      </c>
      <c r="E5332" t="s">
        <v>1991</v>
      </c>
      <c r="F5332" t="s">
        <v>2672</v>
      </c>
    </row>
    <row r="5333" spans="1:6" hidden="1">
      <c r="A5333">
        <v>5331</v>
      </c>
      <c r="B5333">
        <v>5902</v>
      </c>
      <c r="C5333" t="s">
        <v>6786</v>
      </c>
      <c r="D5333">
        <v>69</v>
      </c>
      <c r="E5333" t="s">
        <v>1983</v>
      </c>
      <c r="F5333" t="s">
        <v>117</v>
      </c>
    </row>
    <row r="5334" spans="1:6" hidden="1">
      <c r="A5334">
        <v>5332</v>
      </c>
      <c r="B5334">
        <v>5902</v>
      </c>
      <c r="C5334" t="s">
        <v>6787</v>
      </c>
      <c r="D5334">
        <v>69</v>
      </c>
      <c r="E5334" t="s">
        <v>1978</v>
      </c>
      <c r="F5334" t="s">
        <v>2792</v>
      </c>
    </row>
    <row r="5335" spans="1:6" hidden="1">
      <c r="A5335">
        <v>5333</v>
      </c>
      <c r="B5335">
        <v>5902</v>
      </c>
      <c r="C5335" t="s">
        <v>6788</v>
      </c>
      <c r="D5335">
        <v>69</v>
      </c>
      <c r="E5335" t="s">
        <v>1982</v>
      </c>
      <c r="F5335" t="s">
        <v>2017</v>
      </c>
    </row>
    <row r="5336" spans="1:6" hidden="1">
      <c r="A5336">
        <v>5334</v>
      </c>
      <c r="B5336">
        <v>5902</v>
      </c>
      <c r="C5336" t="s">
        <v>6789</v>
      </c>
      <c r="D5336">
        <v>69</v>
      </c>
      <c r="E5336" t="s">
        <v>1997</v>
      </c>
      <c r="F5336" t="s">
        <v>2029</v>
      </c>
    </row>
    <row r="5337" spans="1:6" hidden="1">
      <c r="A5337">
        <v>5335</v>
      </c>
      <c r="B5337">
        <v>5902</v>
      </c>
      <c r="C5337" t="s">
        <v>6790</v>
      </c>
      <c r="D5337">
        <v>69</v>
      </c>
      <c r="E5337" t="s">
        <v>1993</v>
      </c>
      <c r="F5337" t="s">
        <v>2071</v>
      </c>
    </row>
    <row r="5338" spans="1:6" hidden="1">
      <c r="A5338">
        <v>5336</v>
      </c>
      <c r="B5338">
        <v>5902</v>
      </c>
      <c r="C5338" t="s">
        <v>6791</v>
      </c>
      <c r="D5338">
        <v>69</v>
      </c>
      <c r="E5338" t="s">
        <v>1982</v>
      </c>
      <c r="F5338" t="s">
        <v>110</v>
      </c>
    </row>
    <row r="5339" spans="1:6" hidden="1">
      <c r="A5339">
        <v>5337</v>
      </c>
      <c r="B5339">
        <v>5902</v>
      </c>
      <c r="C5339" t="s">
        <v>6792</v>
      </c>
      <c r="D5339">
        <v>69</v>
      </c>
      <c r="E5339" t="s">
        <v>1993</v>
      </c>
      <c r="F5339" t="s">
        <v>2000</v>
      </c>
    </row>
    <row r="5340" spans="1:6" hidden="1">
      <c r="A5340">
        <v>5338</v>
      </c>
      <c r="B5340">
        <v>5902</v>
      </c>
      <c r="C5340" t="s">
        <v>6793</v>
      </c>
      <c r="D5340">
        <v>69</v>
      </c>
      <c r="E5340" t="s">
        <v>1988</v>
      </c>
      <c r="F5340" t="s">
        <v>70</v>
      </c>
    </row>
    <row r="5341" spans="1:6" hidden="1">
      <c r="A5341">
        <v>5339</v>
      </c>
      <c r="B5341">
        <v>5902</v>
      </c>
      <c r="C5341" t="s">
        <v>6794</v>
      </c>
      <c r="D5341">
        <v>69</v>
      </c>
      <c r="E5341" t="s">
        <v>1988</v>
      </c>
      <c r="F5341" t="s">
        <v>126</v>
      </c>
    </row>
    <row r="5342" spans="1:6" hidden="1">
      <c r="A5342">
        <v>5340</v>
      </c>
      <c r="B5342">
        <v>5902</v>
      </c>
      <c r="C5342" t="s">
        <v>1436</v>
      </c>
      <c r="D5342">
        <v>69</v>
      </c>
      <c r="E5342" t="s">
        <v>1985</v>
      </c>
      <c r="F5342" t="s">
        <v>135</v>
      </c>
    </row>
    <row r="5343" spans="1:6" hidden="1">
      <c r="A5343">
        <v>5341</v>
      </c>
      <c r="B5343">
        <v>5902</v>
      </c>
      <c r="C5343" t="s">
        <v>6795</v>
      </c>
      <c r="D5343">
        <v>69</v>
      </c>
      <c r="E5343" t="s">
        <v>1983</v>
      </c>
      <c r="F5343" t="s">
        <v>31</v>
      </c>
    </row>
    <row r="5344" spans="1:6" hidden="1">
      <c r="A5344">
        <v>5342</v>
      </c>
      <c r="B5344">
        <v>5902</v>
      </c>
      <c r="C5344" t="s">
        <v>6796</v>
      </c>
      <c r="D5344">
        <v>69</v>
      </c>
      <c r="E5344" t="s">
        <v>1982</v>
      </c>
      <c r="F5344" t="s">
        <v>115</v>
      </c>
    </row>
    <row r="5345" spans="1:6" hidden="1">
      <c r="A5345">
        <v>5343</v>
      </c>
      <c r="B5345">
        <v>5902</v>
      </c>
      <c r="C5345" t="s">
        <v>6797</v>
      </c>
      <c r="D5345">
        <v>69</v>
      </c>
      <c r="E5345" t="s">
        <v>1979</v>
      </c>
      <c r="F5345" t="s">
        <v>106</v>
      </c>
    </row>
    <row r="5346" spans="1:6" hidden="1">
      <c r="A5346">
        <v>5344</v>
      </c>
      <c r="B5346">
        <v>5902</v>
      </c>
      <c r="C5346" t="s">
        <v>6798</v>
      </c>
      <c r="D5346">
        <v>69</v>
      </c>
      <c r="E5346" t="s">
        <v>1987</v>
      </c>
      <c r="F5346" t="s">
        <v>97</v>
      </c>
    </row>
    <row r="5347" spans="1:6" hidden="1">
      <c r="A5347">
        <v>5345</v>
      </c>
      <c r="B5347">
        <v>5902</v>
      </c>
      <c r="C5347" t="s">
        <v>6799</v>
      </c>
      <c r="D5347">
        <v>69</v>
      </c>
      <c r="E5347" t="s">
        <v>1982</v>
      </c>
      <c r="F5347" t="s">
        <v>97</v>
      </c>
    </row>
    <row r="5348" spans="1:6" hidden="1">
      <c r="A5348">
        <v>5346</v>
      </c>
      <c r="B5348">
        <v>5902</v>
      </c>
      <c r="C5348" t="s">
        <v>6800</v>
      </c>
      <c r="D5348">
        <v>69</v>
      </c>
      <c r="E5348" t="s">
        <v>1997</v>
      </c>
      <c r="F5348" t="s">
        <v>97</v>
      </c>
    </row>
    <row r="5349" spans="1:6" hidden="1">
      <c r="A5349">
        <v>5347</v>
      </c>
      <c r="B5349">
        <v>5902</v>
      </c>
      <c r="C5349" t="s">
        <v>6801</v>
      </c>
      <c r="D5349">
        <v>69</v>
      </c>
      <c r="E5349" t="s">
        <v>1987</v>
      </c>
      <c r="F5349" t="s">
        <v>2017</v>
      </c>
    </row>
    <row r="5350" spans="1:6" hidden="1">
      <c r="A5350">
        <v>5348</v>
      </c>
      <c r="B5350">
        <v>5902</v>
      </c>
      <c r="C5350" t="s">
        <v>6802</v>
      </c>
      <c r="D5350">
        <v>69</v>
      </c>
      <c r="E5350" t="s">
        <v>1979</v>
      </c>
      <c r="F5350" t="s">
        <v>2715</v>
      </c>
    </row>
    <row r="5351" spans="1:6" hidden="1">
      <c r="A5351">
        <v>5349</v>
      </c>
      <c r="B5351">
        <v>5902</v>
      </c>
      <c r="C5351" t="s">
        <v>6803</v>
      </c>
      <c r="D5351">
        <v>69</v>
      </c>
      <c r="E5351" t="s">
        <v>1978</v>
      </c>
      <c r="F5351" t="s">
        <v>2715</v>
      </c>
    </row>
    <row r="5352" spans="1:6" hidden="1">
      <c r="A5352">
        <v>5350</v>
      </c>
      <c r="B5352">
        <v>5902</v>
      </c>
      <c r="C5352" t="s">
        <v>6804</v>
      </c>
      <c r="D5352">
        <v>69</v>
      </c>
      <c r="E5352" t="s">
        <v>1983</v>
      </c>
      <c r="F5352" t="s">
        <v>2180</v>
      </c>
    </row>
    <row r="5353" spans="1:6" hidden="1">
      <c r="A5353">
        <v>5351</v>
      </c>
      <c r="B5353">
        <v>5902</v>
      </c>
      <c r="C5353" t="s">
        <v>6805</v>
      </c>
      <c r="D5353">
        <v>69</v>
      </c>
      <c r="E5353" t="s">
        <v>2001</v>
      </c>
      <c r="F5353" t="s">
        <v>104</v>
      </c>
    </row>
    <row r="5354" spans="1:6" hidden="1">
      <c r="A5354">
        <v>5352</v>
      </c>
      <c r="B5354">
        <v>5902</v>
      </c>
      <c r="C5354" t="s">
        <v>6806</v>
      </c>
      <c r="D5354">
        <v>69</v>
      </c>
      <c r="E5354" t="s">
        <v>1983</v>
      </c>
      <c r="F5354" t="s">
        <v>135</v>
      </c>
    </row>
    <row r="5355" spans="1:6" hidden="1">
      <c r="A5355">
        <v>5353</v>
      </c>
      <c r="B5355">
        <v>5902</v>
      </c>
      <c r="C5355" t="s">
        <v>6807</v>
      </c>
      <c r="D5355">
        <v>69</v>
      </c>
      <c r="E5355" t="s">
        <v>1978</v>
      </c>
      <c r="F5355" t="s">
        <v>2000</v>
      </c>
    </row>
    <row r="5356" spans="1:6" hidden="1">
      <c r="A5356">
        <v>5354</v>
      </c>
      <c r="B5356">
        <v>5902</v>
      </c>
      <c r="C5356" t="s">
        <v>6808</v>
      </c>
      <c r="D5356">
        <v>69</v>
      </c>
      <c r="E5356" t="s">
        <v>1983</v>
      </c>
      <c r="F5356" t="s">
        <v>70</v>
      </c>
    </row>
    <row r="5357" spans="1:6" hidden="1">
      <c r="A5357">
        <v>5355</v>
      </c>
      <c r="B5357">
        <v>5902</v>
      </c>
      <c r="C5357" t="s">
        <v>902</v>
      </c>
      <c r="D5357">
        <v>69</v>
      </c>
      <c r="E5357" t="s">
        <v>1978</v>
      </c>
      <c r="F5357" t="s">
        <v>82</v>
      </c>
    </row>
    <row r="5358" spans="1:6" hidden="1">
      <c r="A5358">
        <v>5356</v>
      </c>
      <c r="B5358">
        <v>5902</v>
      </c>
      <c r="C5358" t="s">
        <v>6809</v>
      </c>
      <c r="D5358">
        <v>69</v>
      </c>
      <c r="E5358" t="s">
        <v>1978</v>
      </c>
      <c r="F5358" t="s">
        <v>2029</v>
      </c>
    </row>
    <row r="5359" spans="1:6" hidden="1">
      <c r="A5359">
        <v>5357</v>
      </c>
      <c r="B5359">
        <v>5902</v>
      </c>
      <c r="C5359" t="s">
        <v>6810</v>
      </c>
      <c r="D5359">
        <v>69</v>
      </c>
      <c r="E5359" t="s">
        <v>2009</v>
      </c>
      <c r="F5359" t="s">
        <v>117</v>
      </c>
    </row>
    <row r="5360" spans="1:6" hidden="1">
      <c r="A5360">
        <v>5358</v>
      </c>
      <c r="B5360">
        <v>5902</v>
      </c>
      <c r="C5360" t="s">
        <v>6811</v>
      </c>
      <c r="D5360">
        <v>69</v>
      </c>
      <c r="E5360" t="s">
        <v>2001</v>
      </c>
      <c r="F5360" t="s">
        <v>97</v>
      </c>
    </row>
    <row r="5361" spans="1:6" hidden="1">
      <c r="A5361">
        <v>5359</v>
      </c>
      <c r="B5361">
        <v>5902</v>
      </c>
      <c r="C5361" t="s">
        <v>6812</v>
      </c>
      <c r="D5361">
        <v>69</v>
      </c>
      <c r="E5361" t="s">
        <v>2001</v>
      </c>
      <c r="F5361" t="s">
        <v>2093</v>
      </c>
    </row>
    <row r="5362" spans="1:6" hidden="1">
      <c r="A5362">
        <v>5360</v>
      </c>
      <c r="B5362">
        <v>5902</v>
      </c>
      <c r="C5362" t="s">
        <v>6813</v>
      </c>
      <c r="D5362">
        <v>69</v>
      </c>
      <c r="E5362" t="s">
        <v>1978</v>
      </c>
      <c r="F5362" t="s">
        <v>106</v>
      </c>
    </row>
    <row r="5363" spans="1:6" hidden="1">
      <c r="A5363">
        <v>5361</v>
      </c>
      <c r="B5363">
        <v>5902</v>
      </c>
      <c r="C5363" t="s">
        <v>6814</v>
      </c>
      <c r="D5363">
        <v>69</v>
      </c>
      <c r="E5363" t="s">
        <v>1982</v>
      </c>
      <c r="F5363" t="s">
        <v>104</v>
      </c>
    </row>
    <row r="5364" spans="1:6" hidden="1">
      <c r="A5364">
        <v>5362</v>
      </c>
      <c r="B5364">
        <v>5902</v>
      </c>
      <c r="C5364" t="s">
        <v>6815</v>
      </c>
      <c r="D5364">
        <v>69</v>
      </c>
      <c r="E5364" t="s">
        <v>2001</v>
      </c>
      <c r="F5364" t="s">
        <v>126</v>
      </c>
    </row>
    <row r="5365" spans="1:6" hidden="1">
      <c r="A5365">
        <v>5363</v>
      </c>
      <c r="B5365">
        <v>5902</v>
      </c>
      <c r="C5365" t="s">
        <v>6816</v>
      </c>
      <c r="D5365">
        <v>69</v>
      </c>
      <c r="E5365" t="s">
        <v>1988</v>
      </c>
      <c r="F5365" t="s">
        <v>104</v>
      </c>
    </row>
    <row r="5366" spans="1:6" hidden="1">
      <c r="A5366">
        <v>5364</v>
      </c>
      <c r="B5366">
        <v>5902</v>
      </c>
      <c r="C5366" t="s">
        <v>6817</v>
      </c>
      <c r="D5366">
        <v>69</v>
      </c>
      <c r="E5366" t="s">
        <v>1979</v>
      </c>
      <c r="F5366" t="s">
        <v>70</v>
      </c>
    </row>
    <row r="5367" spans="1:6" hidden="1">
      <c r="A5367">
        <v>5365</v>
      </c>
      <c r="B5367">
        <v>5902</v>
      </c>
      <c r="C5367" t="s">
        <v>6818</v>
      </c>
      <c r="D5367">
        <v>69</v>
      </c>
      <c r="E5367" t="s">
        <v>1978</v>
      </c>
      <c r="F5367" t="s">
        <v>115</v>
      </c>
    </row>
    <row r="5368" spans="1:6" hidden="1">
      <c r="A5368">
        <v>5366</v>
      </c>
      <c r="B5368">
        <v>5902</v>
      </c>
      <c r="C5368" t="s">
        <v>6819</v>
      </c>
      <c r="D5368">
        <v>69</v>
      </c>
      <c r="E5368" t="s">
        <v>1983</v>
      </c>
      <c r="F5368" t="s">
        <v>2023</v>
      </c>
    </row>
    <row r="5369" spans="1:6" hidden="1">
      <c r="A5369">
        <v>5367</v>
      </c>
      <c r="B5369">
        <v>5902</v>
      </c>
      <c r="C5369" t="s">
        <v>6820</v>
      </c>
      <c r="D5369">
        <v>69</v>
      </c>
      <c r="E5369" t="s">
        <v>1978</v>
      </c>
      <c r="F5369" t="s">
        <v>97</v>
      </c>
    </row>
    <row r="5370" spans="1:6" hidden="1">
      <c r="A5370">
        <v>5368</v>
      </c>
      <c r="B5370">
        <v>5902</v>
      </c>
      <c r="C5370" t="s">
        <v>6821</v>
      </c>
      <c r="D5370">
        <v>69</v>
      </c>
      <c r="E5370" t="s">
        <v>2001</v>
      </c>
      <c r="F5370" t="s">
        <v>97</v>
      </c>
    </row>
    <row r="5371" spans="1:6" hidden="1">
      <c r="A5371">
        <v>5369</v>
      </c>
      <c r="B5371">
        <v>5902</v>
      </c>
      <c r="C5371" t="s">
        <v>839</v>
      </c>
      <c r="D5371">
        <v>69</v>
      </c>
      <c r="E5371" t="s">
        <v>1983</v>
      </c>
      <c r="F5371" t="s">
        <v>77</v>
      </c>
    </row>
    <row r="5372" spans="1:6" hidden="1">
      <c r="A5372">
        <v>5370</v>
      </c>
      <c r="B5372">
        <v>5902</v>
      </c>
      <c r="C5372" t="s">
        <v>6822</v>
      </c>
      <c r="D5372">
        <v>69</v>
      </c>
      <c r="E5372" t="s">
        <v>1987</v>
      </c>
      <c r="F5372" t="s">
        <v>133</v>
      </c>
    </row>
    <row r="5373" spans="1:6" hidden="1">
      <c r="A5373">
        <v>5371</v>
      </c>
      <c r="B5373">
        <v>5902</v>
      </c>
      <c r="C5373" t="s">
        <v>6823</v>
      </c>
      <c r="D5373">
        <v>69</v>
      </c>
      <c r="E5373" t="s">
        <v>1993</v>
      </c>
      <c r="F5373" t="s">
        <v>117</v>
      </c>
    </row>
    <row r="5374" spans="1:6" hidden="1">
      <c r="A5374">
        <v>5372</v>
      </c>
      <c r="B5374">
        <v>5902</v>
      </c>
      <c r="C5374" t="s">
        <v>6824</v>
      </c>
      <c r="D5374">
        <v>69</v>
      </c>
      <c r="E5374" t="s">
        <v>1978</v>
      </c>
      <c r="F5374" t="s">
        <v>97</v>
      </c>
    </row>
    <row r="5375" spans="1:6" hidden="1">
      <c r="A5375">
        <v>5373</v>
      </c>
      <c r="B5375">
        <v>5902</v>
      </c>
      <c r="C5375" t="s">
        <v>6825</v>
      </c>
      <c r="D5375">
        <v>69</v>
      </c>
      <c r="E5375" t="s">
        <v>1978</v>
      </c>
      <c r="F5375" t="s">
        <v>2291</v>
      </c>
    </row>
    <row r="5376" spans="1:6" hidden="1">
      <c r="A5376">
        <v>5374</v>
      </c>
      <c r="B5376">
        <v>5902</v>
      </c>
      <c r="C5376" t="s">
        <v>6826</v>
      </c>
      <c r="D5376">
        <v>69</v>
      </c>
      <c r="E5376" t="s">
        <v>1978</v>
      </c>
      <c r="F5376" t="s">
        <v>117</v>
      </c>
    </row>
    <row r="5377" spans="1:6" hidden="1">
      <c r="A5377">
        <v>5375</v>
      </c>
      <c r="B5377">
        <v>5902</v>
      </c>
      <c r="C5377" t="s">
        <v>6827</v>
      </c>
      <c r="D5377">
        <v>69</v>
      </c>
      <c r="E5377" t="s">
        <v>1988</v>
      </c>
      <c r="F5377" t="s">
        <v>3653</v>
      </c>
    </row>
    <row r="5378" spans="1:6" hidden="1">
      <c r="A5378">
        <v>5376</v>
      </c>
      <c r="B5378">
        <v>5902</v>
      </c>
      <c r="C5378" t="s">
        <v>6828</v>
      </c>
      <c r="D5378">
        <v>69</v>
      </c>
      <c r="E5378" t="s">
        <v>1988</v>
      </c>
      <c r="F5378" t="s">
        <v>106</v>
      </c>
    </row>
    <row r="5379" spans="1:6" hidden="1">
      <c r="A5379">
        <v>5377</v>
      </c>
      <c r="B5379">
        <v>5902</v>
      </c>
      <c r="C5379" t="s">
        <v>6829</v>
      </c>
      <c r="D5379">
        <v>69</v>
      </c>
      <c r="E5379" t="s">
        <v>1987</v>
      </c>
      <c r="F5379" t="s">
        <v>70</v>
      </c>
    </row>
    <row r="5380" spans="1:6" hidden="1">
      <c r="A5380">
        <v>5378</v>
      </c>
      <c r="B5380">
        <v>5902</v>
      </c>
      <c r="C5380" t="s">
        <v>6830</v>
      </c>
      <c r="D5380">
        <v>69</v>
      </c>
      <c r="E5380" t="s">
        <v>1988</v>
      </c>
      <c r="F5380" t="s">
        <v>2011</v>
      </c>
    </row>
    <row r="5381" spans="1:6" hidden="1">
      <c r="A5381">
        <v>5379</v>
      </c>
      <c r="B5381">
        <v>5902</v>
      </c>
      <c r="C5381" t="s">
        <v>6831</v>
      </c>
      <c r="D5381">
        <v>69</v>
      </c>
      <c r="E5381" t="s">
        <v>1979</v>
      </c>
      <c r="F5381" t="s">
        <v>2011</v>
      </c>
    </row>
    <row r="5382" spans="1:6" hidden="1">
      <c r="A5382">
        <v>5380</v>
      </c>
      <c r="B5382">
        <v>5902</v>
      </c>
      <c r="C5382" t="s">
        <v>6832</v>
      </c>
      <c r="D5382">
        <v>69</v>
      </c>
      <c r="E5382" t="s">
        <v>1982</v>
      </c>
      <c r="F5382" t="s">
        <v>135</v>
      </c>
    </row>
    <row r="5383" spans="1:6" hidden="1">
      <c r="A5383">
        <v>5381</v>
      </c>
      <c r="B5383">
        <v>5902</v>
      </c>
      <c r="C5383" t="s">
        <v>6833</v>
      </c>
      <c r="D5383">
        <v>69</v>
      </c>
      <c r="E5383" t="s">
        <v>1979</v>
      </c>
      <c r="F5383" t="s">
        <v>2000</v>
      </c>
    </row>
    <row r="5384" spans="1:6" hidden="1">
      <c r="A5384">
        <v>5382</v>
      </c>
      <c r="B5384">
        <v>5902</v>
      </c>
      <c r="C5384" t="s">
        <v>6834</v>
      </c>
      <c r="D5384">
        <v>69</v>
      </c>
      <c r="E5384" t="s">
        <v>1987</v>
      </c>
      <c r="F5384" t="s">
        <v>2000</v>
      </c>
    </row>
    <row r="5385" spans="1:6" hidden="1">
      <c r="A5385">
        <v>5383</v>
      </c>
      <c r="B5385">
        <v>5902</v>
      </c>
      <c r="C5385" t="s">
        <v>6835</v>
      </c>
      <c r="D5385">
        <v>69</v>
      </c>
      <c r="E5385" t="s">
        <v>2001</v>
      </c>
      <c r="F5385" t="s">
        <v>2029</v>
      </c>
    </row>
    <row r="5386" spans="1:6" hidden="1">
      <c r="A5386">
        <v>5384</v>
      </c>
      <c r="B5386">
        <v>5902</v>
      </c>
      <c r="C5386" t="s">
        <v>6836</v>
      </c>
      <c r="D5386">
        <v>69</v>
      </c>
      <c r="E5386" t="s">
        <v>1978</v>
      </c>
      <c r="F5386" t="s">
        <v>64</v>
      </c>
    </row>
    <row r="5387" spans="1:6" hidden="1">
      <c r="A5387">
        <v>5385</v>
      </c>
      <c r="B5387">
        <v>5902</v>
      </c>
      <c r="C5387" t="s">
        <v>6837</v>
      </c>
      <c r="D5387">
        <v>69</v>
      </c>
      <c r="E5387" t="s">
        <v>1987</v>
      </c>
      <c r="F5387" t="s">
        <v>117</v>
      </c>
    </row>
    <row r="5388" spans="1:6" hidden="1">
      <c r="A5388">
        <v>5386</v>
      </c>
      <c r="B5388">
        <v>5902</v>
      </c>
      <c r="C5388" t="s">
        <v>6838</v>
      </c>
      <c r="D5388">
        <v>69</v>
      </c>
      <c r="E5388" t="s">
        <v>1983</v>
      </c>
      <c r="F5388" t="s">
        <v>2120</v>
      </c>
    </row>
    <row r="5389" spans="1:6" hidden="1">
      <c r="A5389">
        <v>5387</v>
      </c>
      <c r="B5389">
        <v>5902</v>
      </c>
      <c r="C5389" t="s">
        <v>6839</v>
      </c>
      <c r="D5389">
        <v>69</v>
      </c>
      <c r="E5389" t="s">
        <v>1983</v>
      </c>
      <c r="F5389" t="s">
        <v>135</v>
      </c>
    </row>
    <row r="5390" spans="1:6" hidden="1">
      <c r="A5390">
        <v>5388</v>
      </c>
      <c r="B5390">
        <v>5902</v>
      </c>
      <c r="C5390" t="s">
        <v>6840</v>
      </c>
      <c r="D5390">
        <v>69</v>
      </c>
      <c r="E5390" t="s">
        <v>1982</v>
      </c>
      <c r="F5390" t="s">
        <v>64</v>
      </c>
    </row>
    <row r="5391" spans="1:6" hidden="1">
      <c r="A5391">
        <v>5389</v>
      </c>
      <c r="B5391">
        <v>5902</v>
      </c>
      <c r="C5391" t="s">
        <v>6841</v>
      </c>
      <c r="D5391">
        <v>69</v>
      </c>
      <c r="E5391" t="s">
        <v>1985</v>
      </c>
      <c r="F5391" t="s">
        <v>117</v>
      </c>
    </row>
    <row r="5392" spans="1:6" hidden="1">
      <c r="A5392">
        <v>5390</v>
      </c>
      <c r="B5392">
        <v>5902</v>
      </c>
      <c r="C5392" t="s">
        <v>6842</v>
      </c>
      <c r="D5392">
        <v>69</v>
      </c>
      <c r="E5392" t="s">
        <v>1985</v>
      </c>
      <c r="F5392" t="s">
        <v>2029</v>
      </c>
    </row>
    <row r="5393" spans="1:6" hidden="1">
      <c r="A5393">
        <v>5391</v>
      </c>
      <c r="B5393">
        <v>5902</v>
      </c>
      <c r="C5393" t="s">
        <v>6843</v>
      </c>
      <c r="D5393">
        <v>69</v>
      </c>
      <c r="E5393" t="s">
        <v>1983</v>
      </c>
      <c r="F5393" t="s">
        <v>2120</v>
      </c>
    </row>
    <row r="5394" spans="1:6" hidden="1">
      <c r="A5394">
        <v>5392</v>
      </c>
      <c r="B5394">
        <v>5902</v>
      </c>
      <c r="C5394" t="s">
        <v>6844</v>
      </c>
      <c r="D5394">
        <v>69</v>
      </c>
      <c r="E5394" t="s">
        <v>1979</v>
      </c>
      <c r="F5394" t="s">
        <v>97</v>
      </c>
    </row>
    <row r="5395" spans="1:6" hidden="1">
      <c r="A5395">
        <v>5393</v>
      </c>
      <c r="B5395">
        <v>5902</v>
      </c>
      <c r="C5395" t="s">
        <v>6845</v>
      </c>
      <c r="D5395">
        <v>69</v>
      </c>
      <c r="E5395" t="s">
        <v>1985</v>
      </c>
      <c r="F5395" t="s">
        <v>2792</v>
      </c>
    </row>
    <row r="5396" spans="1:6" hidden="1">
      <c r="A5396">
        <v>5394</v>
      </c>
      <c r="B5396">
        <v>5902</v>
      </c>
      <c r="C5396" t="s">
        <v>6846</v>
      </c>
      <c r="D5396">
        <v>69</v>
      </c>
      <c r="E5396" t="s">
        <v>1985</v>
      </c>
      <c r="F5396" t="s">
        <v>70</v>
      </c>
    </row>
    <row r="5397" spans="1:6" hidden="1">
      <c r="A5397">
        <v>5395</v>
      </c>
      <c r="B5397">
        <v>5902</v>
      </c>
      <c r="C5397" t="s">
        <v>6847</v>
      </c>
      <c r="D5397">
        <v>69</v>
      </c>
      <c r="E5397" t="s">
        <v>1983</v>
      </c>
      <c r="F5397" t="s">
        <v>117</v>
      </c>
    </row>
    <row r="5398" spans="1:6" hidden="1">
      <c r="A5398">
        <v>5396</v>
      </c>
      <c r="B5398">
        <v>5902</v>
      </c>
      <c r="C5398" t="s">
        <v>1314</v>
      </c>
      <c r="D5398">
        <v>69</v>
      </c>
      <c r="E5398" t="s">
        <v>1987</v>
      </c>
      <c r="F5398" t="s">
        <v>117</v>
      </c>
    </row>
    <row r="5399" spans="1:6" hidden="1">
      <c r="A5399">
        <v>5397</v>
      </c>
      <c r="B5399">
        <v>5902</v>
      </c>
      <c r="C5399" t="s">
        <v>6848</v>
      </c>
      <c r="D5399">
        <v>69</v>
      </c>
      <c r="E5399" t="s">
        <v>1983</v>
      </c>
      <c r="F5399" t="s">
        <v>53</v>
      </c>
    </row>
    <row r="5400" spans="1:6" hidden="1">
      <c r="A5400">
        <v>5398</v>
      </c>
      <c r="B5400">
        <v>5902</v>
      </c>
      <c r="C5400" t="s">
        <v>6849</v>
      </c>
      <c r="D5400">
        <v>69</v>
      </c>
      <c r="E5400" t="s">
        <v>1983</v>
      </c>
      <c r="F5400" t="s">
        <v>117</v>
      </c>
    </row>
    <row r="5401" spans="1:6" hidden="1">
      <c r="A5401">
        <v>5399</v>
      </c>
      <c r="B5401">
        <v>5902</v>
      </c>
      <c r="C5401" t="s">
        <v>6850</v>
      </c>
      <c r="D5401">
        <v>69</v>
      </c>
      <c r="E5401" t="s">
        <v>1985</v>
      </c>
      <c r="F5401" t="s">
        <v>106</v>
      </c>
    </row>
    <row r="5402" spans="1:6" hidden="1">
      <c r="A5402">
        <v>5400</v>
      </c>
      <c r="B5402">
        <v>5902</v>
      </c>
      <c r="C5402" t="s">
        <v>6851</v>
      </c>
      <c r="D5402">
        <v>69</v>
      </c>
      <c r="E5402" t="s">
        <v>2001</v>
      </c>
      <c r="F5402" t="s">
        <v>133</v>
      </c>
    </row>
    <row r="5403" spans="1:6" hidden="1">
      <c r="A5403">
        <v>5401</v>
      </c>
      <c r="B5403">
        <v>5902</v>
      </c>
      <c r="C5403" t="s">
        <v>6852</v>
      </c>
      <c r="D5403">
        <v>69</v>
      </c>
      <c r="E5403" t="s">
        <v>1993</v>
      </c>
      <c r="F5403" t="s">
        <v>133</v>
      </c>
    </row>
    <row r="5404" spans="1:6" hidden="1">
      <c r="A5404">
        <v>5402</v>
      </c>
      <c r="B5404">
        <v>5902</v>
      </c>
      <c r="C5404" t="s">
        <v>6853</v>
      </c>
      <c r="D5404">
        <v>69</v>
      </c>
      <c r="E5404" t="s">
        <v>1983</v>
      </c>
      <c r="F5404" t="s">
        <v>53</v>
      </c>
    </row>
    <row r="5405" spans="1:6" hidden="1">
      <c r="A5405">
        <v>5403</v>
      </c>
      <c r="B5405">
        <v>5902</v>
      </c>
      <c r="C5405" t="s">
        <v>5315</v>
      </c>
      <c r="D5405">
        <v>69</v>
      </c>
      <c r="E5405" t="s">
        <v>1988</v>
      </c>
      <c r="F5405" t="s">
        <v>53</v>
      </c>
    </row>
    <row r="5406" spans="1:6" hidden="1">
      <c r="A5406">
        <v>5404</v>
      </c>
      <c r="B5406">
        <v>5902</v>
      </c>
      <c r="C5406" t="s">
        <v>6854</v>
      </c>
      <c r="D5406">
        <v>69</v>
      </c>
      <c r="E5406" t="s">
        <v>1983</v>
      </c>
      <c r="F5406" t="s">
        <v>104</v>
      </c>
    </row>
    <row r="5407" spans="1:6" hidden="1">
      <c r="A5407">
        <v>5405</v>
      </c>
      <c r="B5407">
        <v>5902</v>
      </c>
      <c r="C5407" t="s">
        <v>4697</v>
      </c>
      <c r="D5407">
        <v>69</v>
      </c>
      <c r="E5407" t="s">
        <v>1979</v>
      </c>
      <c r="F5407" t="s">
        <v>2672</v>
      </c>
    </row>
    <row r="5408" spans="1:6" hidden="1">
      <c r="A5408">
        <v>5406</v>
      </c>
      <c r="B5408">
        <v>5902</v>
      </c>
      <c r="C5408" t="s">
        <v>6855</v>
      </c>
      <c r="D5408">
        <v>69</v>
      </c>
      <c r="E5408" t="s">
        <v>2001</v>
      </c>
      <c r="F5408" t="s">
        <v>2168</v>
      </c>
    </row>
    <row r="5409" spans="1:6" hidden="1">
      <c r="A5409">
        <v>5407</v>
      </c>
      <c r="B5409">
        <v>5902</v>
      </c>
      <c r="C5409" t="s">
        <v>6856</v>
      </c>
      <c r="D5409">
        <v>69</v>
      </c>
      <c r="E5409" t="s">
        <v>1988</v>
      </c>
      <c r="F5409" t="s">
        <v>117</v>
      </c>
    </row>
    <row r="5410" spans="1:6" hidden="1">
      <c r="A5410">
        <v>5408</v>
      </c>
      <c r="B5410">
        <v>5902</v>
      </c>
      <c r="C5410" t="s">
        <v>6857</v>
      </c>
      <c r="D5410">
        <v>69</v>
      </c>
      <c r="E5410" t="s">
        <v>1979</v>
      </c>
      <c r="F5410" t="s">
        <v>2000</v>
      </c>
    </row>
    <row r="5411" spans="1:6" hidden="1">
      <c r="A5411">
        <v>5409</v>
      </c>
      <c r="B5411">
        <v>5902</v>
      </c>
      <c r="C5411" t="s">
        <v>6858</v>
      </c>
      <c r="D5411">
        <v>69</v>
      </c>
      <c r="E5411" t="s">
        <v>1991</v>
      </c>
      <c r="F5411" t="s">
        <v>2792</v>
      </c>
    </row>
    <row r="5412" spans="1:6" hidden="1">
      <c r="A5412">
        <v>5410</v>
      </c>
      <c r="B5412">
        <v>5902</v>
      </c>
      <c r="C5412" t="s">
        <v>6859</v>
      </c>
      <c r="D5412">
        <v>69</v>
      </c>
      <c r="E5412" t="s">
        <v>1988</v>
      </c>
      <c r="F5412" t="s">
        <v>122</v>
      </c>
    </row>
    <row r="5413" spans="1:6" hidden="1">
      <c r="A5413">
        <v>5411</v>
      </c>
      <c r="B5413">
        <v>5902</v>
      </c>
      <c r="C5413" t="s">
        <v>6860</v>
      </c>
      <c r="D5413">
        <v>69</v>
      </c>
      <c r="E5413" t="s">
        <v>1978</v>
      </c>
      <c r="F5413" t="s">
        <v>70</v>
      </c>
    </row>
    <row r="5414" spans="1:6" hidden="1">
      <c r="A5414">
        <v>5412</v>
      </c>
      <c r="B5414">
        <v>5902</v>
      </c>
      <c r="C5414" t="s">
        <v>6861</v>
      </c>
      <c r="D5414">
        <v>69</v>
      </c>
      <c r="E5414" t="s">
        <v>1978</v>
      </c>
      <c r="F5414" t="s">
        <v>106</v>
      </c>
    </row>
    <row r="5415" spans="1:6" hidden="1">
      <c r="A5415">
        <v>5413</v>
      </c>
      <c r="B5415">
        <v>5902</v>
      </c>
      <c r="C5415" t="s">
        <v>6862</v>
      </c>
      <c r="D5415">
        <v>69</v>
      </c>
      <c r="E5415" t="s">
        <v>2001</v>
      </c>
      <c r="F5415" t="s">
        <v>58</v>
      </c>
    </row>
    <row r="5416" spans="1:6" hidden="1">
      <c r="A5416">
        <v>5414</v>
      </c>
      <c r="B5416">
        <v>5902</v>
      </c>
      <c r="C5416" t="s">
        <v>6863</v>
      </c>
      <c r="D5416">
        <v>69</v>
      </c>
      <c r="E5416" t="s">
        <v>1997</v>
      </c>
      <c r="F5416" t="s">
        <v>70</v>
      </c>
    </row>
    <row r="5417" spans="1:6" hidden="1">
      <c r="A5417">
        <v>5415</v>
      </c>
      <c r="B5417">
        <v>5902</v>
      </c>
      <c r="C5417" t="s">
        <v>6864</v>
      </c>
      <c r="D5417">
        <v>69</v>
      </c>
      <c r="E5417" t="s">
        <v>1988</v>
      </c>
      <c r="F5417" t="s">
        <v>135</v>
      </c>
    </row>
    <row r="5418" spans="1:6" hidden="1">
      <c r="A5418">
        <v>5416</v>
      </c>
      <c r="B5418">
        <v>5902</v>
      </c>
      <c r="C5418" t="s">
        <v>6865</v>
      </c>
      <c r="D5418">
        <v>69</v>
      </c>
      <c r="E5418" t="s">
        <v>1985</v>
      </c>
      <c r="F5418" t="s">
        <v>2000</v>
      </c>
    </row>
    <row r="5419" spans="1:6" hidden="1">
      <c r="A5419">
        <v>5417</v>
      </c>
      <c r="B5419">
        <v>5902</v>
      </c>
      <c r="C5419" t="s">
        <v>6866</v>
      </c>
      <c r="D5419">
        <v>69</v>
      </c>
      <c r="E5419" t="s">
        <v>1988</v>
      </c>
      <c r="F5419" t="s">
        <v>2314</v>
      </c>
    </row>
    <row r="5420" spans="1:6" hidden="1">
      <c r="A5420">
        <v>5418</v>
      </c>
      <c r="B5420">
        <v>5902</v>
      </c>
      <c r="C5420" t="s">
        <v>6867</v>
      </c>
      <c r="D5420">
        <v>69</v>
      </c>
      <c r="E5420" t="s">
        <v>1991</v>
      </c>
      <c r="F5420" t="s">
        <v>126</v>
      </c>
    </row>
    <row r="5421" spans="1:6" hidden="1">
      <c r="A5421">
        <v>5419</v>
      </c>
      <c r="B5421">
        <v>5902</v>
      </c>
      <c r="C5421" t="s">
        <v>6868</v>
      </c>
      <c r="D5421">
        <v>69</v>
      </c>
      <c r="E5421" t="s">
        <v>1978</v>
      </c>
      <c r="F5421" t="s">
        <v>3991</v>
      </c>
    </row>
    <row r="5422" spans="1:6" hidden="1">
      <c r="A5422">
        <v>5420</v>
      </c>
      <c r="B5422">
        <v>5902</v>
      </c>
      <c r="C5422" t="s">
        <v>6869</v>
      </c>
      <c r="D5422">
        <v>69</v>
      </c>
      <c r="E5422" t="s">
        <v>2001</v>
      </c>
      <c r="F5422" t="s">
        <v>2057</v>
      </c>
    </row>
    <row r="5423" spans="1:6" hidden="1">
      <c r="A5423">
        <v>5421</v>
      </c>
      <c r="B5423">
        <v>5902</v>
      </c>
      <c r="C5423" t="s">
        <v>6870</v>
      </c>
      <c r="D5423">
        <v>69</v>
      </c>
      <c r="E5423" t="s">
        <v>1983</v>
      </c>
      <c r="F5423" t="s">
        <v>88</v>
      </c>
    </row>
    <row r="5424" spans="1:6" hidden="1">
      <c r="A5424">
        <v>5422</v>
      </c>
      <c r="B5424">
        <v>5902</v>
      </c>
      <c r="C5424" t="s">
        <v>6871</v>
      </c>
      <c r="D5424">
        <v>69</v>
      </c>
      <c r="E5424" t="s">
        <v>1993</v>
      </c>
      <c r="F5424" t="s">
        <v>70</v>
      </c>
    </row>
    <row r="5425" spans="1:6" hidden="1">
      <c r="A5425">
        <v>5423</v>
      </c>
      <c r="B5425">
        <v>5902</v>
      </c>
      <c r="C5425" t="s">
        <v>6872</v>
      </c>
      <c r="D5425">
        <v>69</v>
      </c>
      <c r="E5425" t="s">
        <v>1997</v>
      </c>
      <c r="F5425" t="s">
        <v>140</v>
      </c>
    </row>
    <row r="5426" spans="1:6" hidden="1">
      <c r="A5426">
        <v>5424</v>
      </c>
      <c r="B5426">
        <v>5902</v>
      </c>
      <c r="C5426" t="s">
        <v>6873</v>
      </c>
      <c r="D5426">
        <v>69</v>
      </c>
      <c r="E5426" t="s">
        <v>1983</v>
      </c>
      <c r="F5426" t="s">
        <v>2540</v>
      </c>
    </row>
    <row r="5427" spans="1:6" hidden="1">
      <c r="A5427">
        <v>5425</v>
      </c>
      <c r="B5427">
        <v>5902</v>
      </c>
      <c r="C5427" t="s">
        <v>6874</v>
      </c>
      <c r="D5427">
        <v>69</v>
      </c>
      <c r="E5427" t="s">
        <v>1991</v>
      </c>
      <c r="F5427" t="s">
        <v>2792</v>
      </c>
    </row>
    <row r="5428" spans="1:6" hidden="1">
      <c r="A5428">
        <v>5426</v>
      </c>
      <c r="B5428">
        <v>5902</v>
      </c>
      <c r="C5428" t="s">
        <v>6875</v>
      </c>
      <c r="D5428">
        <v>69</v>
      </c>
      <c r="E5428" t="s">
        <v>1983</v>
      </c>
      <c r="F5428" t="s">
        <v>2057</v>
      </c>
    </row>
    <row r="5429" spans="1:6" hidden="1">
      <c r="A5429">
        <v>5427</v>
      </c>
      <c r="B5429">
        <v>5902</v>
      </c>
      <c r="C5429" t="s">
        <v>6876</v>
      </c>
      <c r="D5429">
        <v>69</v>
      </c>
      <c r="E5429" t="s">
        <v>1993</v>
      </c>
      <c r="F5429" t="s">
        <v>2017</v>
      </c>
    </row>
    <row r="5430" spans="1:6" hidden="1">
      <c r="A5430">
        <v>5428</v>
      </c>
      <c r="B5430">
        <v>5902</v>
      </c>
      <c r="C5430" t="s">
        <v>6877</v>
      </c>
      <c r="D5430">
        <v>69</v>
      </c>
      <c r="E5430" t="s">
        <v>1993</v>
      </c>
      <c r="F5430" t="s">
        <v>2000</v>
      </c>
    </row>
    <row r="5431" spans="1:6" hidden="1">
      <c r="A5431">
        <v>5429</v>
      </c>
      <c r="B5431">
        <v>5902</v>
      </c>
      <c r="C5431" t="s">
        <v>6878</v>
      </c>
      <c r="D5431">
        <v>69</v>
      </c>
      <c r="E5431" t="s">
        <v>1983</v>
      </c>
      <c r="F5431" t="s">
        <v>97</v>
      </c>
    </row>
    <row r="5432" spans="1:6" hidden="1">
      <c r="A5432">
        <v>5430</v>
      </c>
      <c r="B5432">
        <v>5902</v>
      </c>
      <c r="C5432" t="s">
        <v>6879</v>
      </c>
      <c r="D5432">
        <v>69</v>
      </c>
      <c r="E5432" t="s">
        <v>1985</v>
      </c>
      <c r="F5432" t="s">
        <v>135</v>
      </c>
    </row>
    <row r="5433" spans="1:6" hidden="1">
      <c r="A5433">
        <v>5431</v>
      </c>
      <c r="B5433">
        <v>5902</v>
      </c>
      <c r="C5433" t="s">
        <v>6880</v>
      </c>
      <c r="D5433">
        <v>69</v>
      </c>
      <c r="E5433" t="s">
        <v>1983</v>
      </c>
      <c r="F5433" t="s">
        <v>2314</v>
      </c>
    </row>
    <row r="5434" spans="1:6" hidden="1">
      <c r="A5434">
        <v>5432</v>
      </c>
      <c r="B5434">
        <v>5902</v>
      </c>
      <c r="C5434" t="s">
        <v>6881</v>
      </c>
      <c r="D5434">
        <v>69</v>
      </c>
      <c r="E5434" t="s">
        <v>1997</v>
      </c>
      <c r="F5434" t="s">
        <v>133</v>
      </c>
    </row>
    <row r="5435" spans="1:6" hidden="1">
      <c r="A5435">
        <v>4151</v>
      </c>
      <c r="B5435">
        <v>5037</v>
      </c>
      <c r="C5435" t="s">
        <v>6882</v>
      </c>
      <c r="D5435">
        <v>70</v>
      </c>
      <c r="E5435" t="s">
        <v>1982</v>
      </c>
      <c r="F5435" t="s">
        <v>1792</v>
      </c>
    </row>
    <row r="5436" spans="1:6" hidden="1">
      <c r="A5436">
        <v>5434</v>
      </c>
      <c r="B5436">
        <v>5902</v>
      </c>
      <c r="C5436" t="s">
        <v>6883</v>
      </c>
      <c r="D5436">
        <v>69</v>
      </c>
      <c r="E5436" t="s">
        <v>1988</v>
      </c>
      <c r="F5436" t="s">
        <v>117</v>
      </c>
    </row>
    <row r="5437" spans="1:6" hidden="1">
      <c r="A5437">
        <v>5435</v>
      </c>
      <c r="B5437">
        <v>5902</v>
      </c>
      <c r="C5437" t="s">
        <v>6884</v>
      </c>
      <c r="D5437">
        <v>69</v>
      </c>
      <c r="E5437" t="s">
        <v>2009</v>
      </c>
      <c r="F5437" t="s">
        <v>2093</v>
      </c>
    </row>
    <row r="5438" spans="1:6" hidden="1">
      <c r="A5438">
        <v>5436</v>
      </c>
      <c r="B5438">
        <v>5902</v>
      </c>
      <c r="C5438" t="s">
        <v>6885</v>
      </c>
      <c r="D5438">
        <v>69</v>
      </c>
      <c r="E5438" t="s">
        <v>2001</v>
      </c>
      <c r="F5438" t="s">
        <v>122</v>
      </c>
    </row>
    <row r="5439" spans="1:6" hidden="1">
      <c r="A5439">
        <v>5437</v>
      </c>
      <c r="B5439">
        <v>5902</v>
      </c>
      <c r="C5439" t="s">
        <v>6886</v>
      </c>
      <c r="D5439">
        <v>69</v>
      </c>
      <c r="E5439" t="s">
        <v>1993</v>
      </c>
      <c r="F5439" t="s">
        <v>2120</v>
      </c>
    </row>
    <row r="5440" spans="1:6" hidden="1">
      <c r="A5440">
        <v>5438</v>
      </c>
      <c r="B5440">
        <v>5902</v>
      </c>
      <c r="C5440" t="s">
        <v>6887</v>
      </c>
      <c r="D5440">
        <v>69</v>
      </c>
      <c r="E5440" t="s">
        <v>2001</v>
      </c>
      <c r="F5440" t="s">
        <v>97</v>
      </c>
    </row>
    <row r="5441" spans="1:6" hidden="1">
      <c r="A5441">
        <v>5439</v>
      </c>
      <c r="B5441">
        <v>5902</v>
      </c>
      <c r="C5441" t="s">
        <v>6888</v>
      </c>
      <c r="D5441">
        <v>69</v>
      </c>
      <c r="E5441" t="s">
        <v>1982</v>
      </c>
      <c r="F5441" t="s">
        <v>77</v>
      </c>
    </row>
    <row r="5442" spans="1:6" hidden="1">
      <c r="A5442">
        <v>5440</v>
      </c>
      <c r="B5442">
        <v>5902</v>
      </c>
      <c r="C5442" t="s">
        <v>6889</v>
      </c>
      <c r="D5442">
        <v>69</v>
      </c>
      <c r="E5442" t="s">
        <v>1983</v>
      </c>
      <c r="F5442" t="s">
        <v>2057</v>
      </c>
    </row>
    <row r="5443" spans="1:6" hidden="1">
      <c r="A5443">
        <v>5441</v>
      </c>
      <c r="B5443">
        <v>5902</v>
      </c>
      <c r="C5443" t="s">
        <v>6890</v>
      </c>
      <c r="D5443">
        <v>69</v>
      </c>
      <c r="E5443" t="s">
        <v>1988</v>
      </c>
      <c r="F5443" t="s">
        <v>2237</v>
      </c>
    </row>
    <row r="5444" spans="1:6" hidden="1">
      <c r="A5444">
        <v>5442</v>
      </c>
      <c r="B5444">
        <v>5902</v>
      </c>
      <c r="C5444" t="s">
        <v>6891</v>
      </c>
      <c r="D5444">
        <v>69</v>
      </c>
      <c r="E5444" t="s">
        <v>2001</v>
      </c>
      <c r="F5444" t="s">
        <v>106</v>
      </c>
    </row>
    <row r="5445" spans="1:6" hidden="1">
      <c r="A5445">
        <v>5443</v>
      </c>
      <c r="B5445">
        <v>5902</v>
      </c>
      <c r="C5445" t="s">
        <v>6892</v>
      </c>
      <c r="D5445">
        <v>69</v>
      </c>
      <c r="E5445" t="s">
        <v>1978</v>
      </c>
      <c r="F5445" t="s">
        <v>2000</v>
      </c>
    </row>
    <row r="5446" spans="1:6" hidden="1">
      <c r="A5446">
        <v>5444</v>
      </c>
      <c r="B5446">
        <v>5902</v>
      </c>
      <c r="C5446" t="s">
        <v>6893</v>
      </c>
      <c r="D5446">
        <v>69</v>
      </c>
      <c r="E5446" t="s">
        <v>1982</v>
      </c>
      <c r="F5446" t="s">
        <v>2377</v>
      </c>
    </row>
    <row r="5447" spans="1:6" hidden="1">
      <c r="A5447">
        <v>5445</v>
      </c>
      <c r="B5447">
        <v>5902</v>
      </c>
      <c r="C5447" t="s">
        <v>6894</v>
      </c>
      <c r="D5447">
        <v>69</v>
      </c>
      <c r="E5447" t="s">
        <v>1987</v>
      </c>
      <c r="F5447" t="s">
        <v>97</v>
      </c>
    </row>
    <row r="5448" spans="1:6" hidden="1">
      <c r="A5448">
        <v>5446</v>
      </c>
      <c r="B5448">
        <v>5902</v>
      </c>
      <c r="C5448" t="s">
        <v>6895</v>
      </c>
      <c r="D5448">
        <v>69</v>
      </c>
      <c r="E5448" t="s">
        <v>1985</v>
      </c>
      <c r="F5448" t="s">
        <v>64</v>
      </c>
    </row>
    <row r="5449" spans="1:6" hidden="1">
      <c r="A5449">
        <v>5447</v>
      </c>
      <c r="B5449">
        <v>5902</v>
      </c>
      <c r="C5449" t="s">
        <v>6896</v>
      </c>
      <c r="D5449">
        <v>69</v>
      </c>
      <c r="E5449" t="s">
        <v>1997</v>
      </c>
      <c r="F5449" t="s">
        <v>122</v>
      </c>
    </row>
    <row r="5450" spans="1:6" hidden="1">
      <c r="A5450">
        <v>5448</v>
      </c>
      <c r="B5450">
        <v>5902</v>
      </c>
      <c r="C5450" t="s">
        <v>6897</v>
      </c>
      <c r="D5450">
        <v>69</v>
      </c>
      <c r="E5450" t="s">
        <v>1985</v>
      </c>
      <c r="F5450" t="s">
        <v>135</v>
      </c>
    </row>
    <row r="5451" spans="1:6" hidden="1">
      <c r="A5451">
        <v>5449</v>
      </c>
      <c r="B5451">
        <v>5902</v>
      </c>
      <c r="C5451" t="s">
        <v>6898</v>
      </c>
      <c r="D5451">
        <v>69</v>
      </c>
      <c r="E5451" t="s">
        <v>1993</v>
      </c>
      <c r="F5451" t="s">
        <v>135</v>
      </c>
    </row>
    <row r="5452" spans="1:6" hidden="1">
      <c r="A5452">
        <v>5450</v>
      </c>
      <c r="B5452">
        <v>5902</v>
      </c>
      <c r="C5452" t="s">
        <v>6899</v>
      </c>
      <c r="D5452">
        <v>69</v>
      </c>
      <c r="E5452" t="s">
        <v>1983</v>
      </c>
      <c r="F5452" t="s">
        <v>106</v>
      </c>
    </row>
    <row r="5453" spans="1:6" hidden="1">
      <c r="A5453">
        <v>5451</v>
      </c>
      <c r="B5453">
        <v>5902</v>
      </c>
      <c r="C5453" t="s">
        <v>6900</v>
      </c>
      <c r="D5453">
        <v>69</v>
      </c>
      <c r="E5453" t="s">
        <v>1983</v>
      </c>
      <c r="F5453" t="s">
        <v>117</v>
      </c>
    </row>
    <row r="5454" spans="1:6" hidden="1">
      <c r="A5454">
        <v>5452</v>
      </c>
      <c r="B5454">
        <v>5902</v>
      </c>
      <c r="C5454" t="s">
        <v>6901</v>
      </c>
      <c r="D5454">
        <v>69</v>
      </c>
      <c r="E5454" t="s">
        <v>1985</v>
      </c>
      <c r="F5454" t="s">
        <v>126</v>
      </c>
    </row>
    <row r="5455" spans="1:6" hidden="1">
      <c r="A5455">
        <v>5453</v>
      </c>
      <c r="B5455">
        <v>5902</v>
      </c>
      <c r="C5455" t="s">
        <v>6902</v>
      </c>
      <c r="D5455">
        <v>69</v>
      </c>
      <c r="E5455" t="s">
        <v>1985</v>
      </c>
      <c r="F5455" t="s">
        <v>126</v>
      </c>
    </row>
    <row r="5456" spans="1:6" hidden="1">
      <c r="A5456">
        <v>5454</v>
      </c>
      <c r="B5456">
        <v>5902</v>
      </c>
      <c r="C5456" t="s">
        <v>6903</v>
      </c>
      <c r="D5456">
        <v>69</v>
      </c>
      <c r="E5456" t="s">
        <v>1988</v>
      </c>
      <c r="F5456" t="s">
        <v>122</v>
      </c>
    </row>
    <row r="5457" spans="1:6" hidden="1">
      <c r="A5457">
        <v>5455</v>
      </c>
      <c r="B5457">
        <v>5902</v>
      </c>
      <c r="C5457" t="s">
        <v>6904</v>
      </c>
      <c r="D5457">
        <v>69</v>
      </c>
      <c r="E5457" t="s">
        <v>1978</v>
      </c>
      <c r="F5457" t="s">
        <v>126</v>
      </c>
    </row>
    <row r="5458" spans="1:6" hidden="1">
      <c r="A5458">
        <v>5456</v>
      </c>
      <c r="B5458">
        <v>5902</v>
      </c>
      <c r="C5458" t="s">
        <v>6905</v>
      </c>
      <c r="D5458">
        <v>69</v>
      </c>
      <c r="E5458" t="s">
        <v>1982</v>
      </c>
      <c r="F5458" t="s">
        <v>88</v>
      </c>
    </row>
    <row r="5459" spans="1:6" hidden="1">
      <c r="A5459">
        <v>5457</v>
      </c>
      <c r="B5459">
        <v>5902</v>
      </c>
      <c r="C5459" t="s">
        <v>6906</v>
      </c>
      <c r="D5459">
        <v>69</v>
      </c>
      <c r="E5459" t="s">
        <v>1988</v>
      </c>
      <c r="F5459" t="s">
        <v>97</v>
      </c>
    </row>
    <row r="5460" spans="1:6" hidden="1">
      <c r="A5460">
        <v>5458</v>
      </c>
      <c r="B5460">
        <v>5902</v>
      </c>
      <c r="C5460" t="s">
        <v>6907</v>
      </c>
      <c r="D5460">
        <v>69</v>
      </c>
      <c r="E5460" t="s">
        <v>1978</v>
      </c>
      <c r="F5460" t="s">
        <v>104</v>
      </c>
    </row>
    <row r="5461" spans="1:6" hidden="1">
      <c r="A5461">
        <v>5459</v>
      </c>
      <c r="B5461">
        <v>5902</v>
      </c>
      <c r="C5461" t="s">
        <v>6908</v>
      </c>
      <c r="D5461">
        <v>69</v>
      </c>
      <c r="E5461" t="s">
        <v>1979</v>
      </c>
      <c r="F5461" t="s">
        <v>97</v>
      </c>
    </row>
    <row r="5462" spans="1:6" hidden="1">
      <c r="A5462">
        <v>5460</v>
      </c>
      <c r="B5462">
        <v>5902</v>
      </c>
      <c r="C5462" t="s">
        <v>6909</v>
      </c>
      <c r="D5462">
        <v>69</v>
      </c>
      <c r="E5462" t="s">
        <v>1978</v>
      </c>
      <c r="F5462" t="s">
        <v>2715</v>
      </c>
    </row>
    <row r="5463" spans="1:6" hidden="1">
      <c r="A5463">
        <v>5461</v>
      </c>
      <c r="B5463">
        <v>5902</v>
      </c>
      <c r="C5463" t="s">
        <v>6910</v>
      </c>
      <c r="D5463">
        <v>69</v>
      </c>
      <c r="E5463" t="s">
        <v>1983</v>
      </c>
      <c r="F5463" t="s">
        <v>104</v>
      </c>
    </row>
    <row r="5464" spans="1:6" hidden="1">
      <c r="A5464">
        <v>5462</v>
      </c>
      <c r="B5464">
        <v>5902</v>
      </c>
      <c r="C5464" t="s">
        <v>6911</v>
      </c>
      <c r="D5464">
        <v>69</v>
      </c>
      <c r="E5464" t="s">
        <v>1978</v>
      </c>
      <c r="F5464" t="s">
        <v>135</v>
      </c>
    </row>
    <row r="5465" spans="1:6" hidden="1">
      <c r="A5465">
        <v>5463</v>
      </c>
      <c r="B5465">
        <v>5902</v>
      </c>
      <c r="C5465" t="s">
        <v>6912</v>
      </c>
      <c r="D5465">
        <v>69</v>
      </c>
      <c r="E5465" t="s">
        <v>1982</v>
      </c>
      <c r="F5465" t="s">
        <v>104</v>
      </c>
    </row>
    <row r="5466" spans="1:6" hidden="1">
      <c r="A5466">
        <v>5464</v>
      </c>
      <c r="B5466">
        <v>5902</v>
      </c>
      <c r="C5466" t="s">
        <v>6913</v>
      </c>
      <c r="D5466">
        <v>69</v>
      </c>
      <c r="E5466" t="s">
        <v>1983</v>
      </c>
      <c r="F5466" t="s">
        <v>97</v>
      </c>
    </row>
    <row r="5467" spans="1:6" hidden="1">
      <c r="A5467">
        <v>5465</v>
      </c>
      <c r="B5467">
        <v>5902</v>
      </c>
      <c r="C5467" t="s">
        <v>6914</v>
      </c>
      <c r="D5467">
        <v>69</v>
      </c>
      <c r="E5467" t="s">
        <v>1985</v>
      </c>
      <c r="F5467" t="s">
        <v>6915</v>
      </c>
    </row>
    <row r="5468" spans="1:6" hidden="1">
      <c r="A5468">
        <v>5466</v>
      </c>
      <c r="B5468">
        <v>5902</v>
      </c>
      <c r="C5468" t="s">
        <v>6916</v>
      </c>
      <c r="D5468">
        <v>69</v>
      </c>
      <c r="E5468" t="s">
        <v>1988</v>
      </c>
      <c r="F5468" t="s">
        <v>104</v>
      </c>
    </row>
    <row r="5469" spans="1:6" hidden="1">
      <c r="A5469">
        <v>5467</v>
      </c>
      <c r="B5469">
        <v>5902</v>
      </c>
      <c r="C5469" t="s">
        <v>6917</v>
      </c>
      <c r="D5469">
        <v>69</v>
      </c>
      <c r="E5469" t="s">
        <v>1983</v>
      </c>
      <c r="F5469" t="s">
        <v>133</v>
      </c>
    </row>
    <row r="5470" spans="1:6" hidden="1">
      <c r="A5470">
        <v>5468</v>
      </c>
      <c r="B5470">
        <v>5902</v>
      </c>
      <c r="C5470" t="s">
        <v>6918</v>
      </c>
      <c r="D5470">
        <v>69</v>
      </c>
      <c r="E5470" t="s">
        <v>1988</v>
      </c>
      <c r="F5470" t="s">
        <v>97</v>
      </c>
    </row>
    <row r="5471" spans="1:6" hidden="1">
      <c r="A5471">
        <v>5469</v>
      </c>
      <c r="B5471">
        <v>5902</v>
      </c>
      <c r="C5471" t="s">
        <v>6919</v>
      </c>
      <c r="D5471">
        <v>69</v>
      </c>
      <c r="E5471" t="s">
        <v>1983</v>
      </c>
      <c r="F5471" t="s">
        <v>2120</v>
      </c>
    </row>
    <row r="5472" spans="1:6" hidden="1">
      <c r="A5472">
        <v>5470</v>
      </c>
      <c r="B5472">
        <v>5902</v>
      </c>
      <c r="C5472" t="s">
        <v>6920</v>
      </c>
      <c r="D5472">
        <v>69</v>
      </c>
      <c r="E5472" t="s">
        <v>1997</v>
      </c>
      <c r="F5472" t="s">
        <v>53</v>
      </c>
    </row>
    <row r="5473" spans="1:6" hidden="1">
      <c r="A5473">
        <v>5471</v>
      </c>
      <c r="B5473">
        <v>5902</v>
      </c>
      <c r="C5473" t="s">
        <v>6921</v>
      </c>
      <c r="D5473">
        <v>69</v>
      </c>
      <c r="E5473" t="s">
        <v>1983</v>
      </c>
      <c r="F5473" t="s">
        <v>133</v>
      </c>
    </row>
    <row r="5474" spans="1:6" hidden="1">
      <c r="A5474">
        <v>5472</v>
      </c>
      <c r="B5474">
        <v>5902</v>
      </c>
      <c r="C5474" t="s">
        <v>6922</v>
      </c>
      <c r="D5474">
        <v>69</v>
      </c>
      <c r="E5474" t="s">
        <v>1983</v>
      </c>
      <c r="F5474" t="s">
        <v>97</v>
      </c>
    </row>
    <row r="5475" spans="1:6" hidden="1">
      <c r="A5475">
        <v>5473</v>
      </c>
      <c r="B5475">
        <v>5902</v>
      </c>
      <c r="C5475" t="s">
        <v>6923</v>
      </c>
      <c r="D5475">
        <v>69</v>
      </c>
      <c r="E5475" t="s">
        <v>1993</v>
      </c>
      <c r="F5475" t="s">
        <v>135</v>
      </c>
    </row>
    <row r="5476" spans="1:6" hidden="1">
      <c r="A5476">
        <v>5474</v>
      </c>
      <c r="B5476">
        <v>5902</v>
      </c>
      <c r="C5476" t="s">
        <v>6924</v>
      </c>
      <c r="D5476">
        <v>69</v>
      </c>
      <c r="E5476" t="s">
        <v>1983</v>
      </c>
      <c r="F5476" t="s">
        <v>106</v>
      </c>
    </row>
    <row r="5477" spans="1:6" hidden="1">
      <c r="A5477">
        <v>5475</v>
      </c>
      <c r="B5477">
        <v>5902</v>
      </c>
      <c r="C5477" t="s">
        <v>6925</v>
      </c>
      <c r="D5477">
        <v>69</v>
      </c>
      <c r="E5477" t="s">
        <v>1982</v>
      </c>
      <c r="F5477" t="s">
        <v>2029</v>
      </c>
    </row>
    <row r="5478" spans="1:6" hidden="1">
      <c r="A5478">
        <v>5476</v>
      </c>
      <c r="B5478">
        <v>5902</v>
      </c>
      <c r="C5478" t="s">
        <v>6926</v>
      </c>
      <c r="D5478">
        <v>69</v>
      </c>
      <c r="E5478" t="s">
        <v>2009</v>
      </c>
      <c r="F5478" t="s">
        <v>140</v>
      </c>
    </row>
    <row r="5479" spans="1:6" hidden="1">
      <c r="A5479">
        <v>5477</v>
      </c>
      <c r="B5479">
        <v>5902</v>
      </c>
      <c r="C5479" t="s">
        <v>6927</v>
      </c>
      <c r="D5479">
        <v>69</v>
      </c>
      <c r="E5479" t="s">
        <v>1978</v>
      </c>
      <c r="F5479" t="s">
        <v>75</v>
      </c>
    </row>
    <row r="5480" spans="1:6" hidden="1">
      <c r="A5480">
        <v>5478</v>
      </c>
      <c r="B5480">
        <v>5902</v>
      </c>
      <c r="C5480" t="s">
        <v>6928</v>
      </c>
      <c r="D5480">
        <v>69</v>
      </c>
      <c r="E5480" t="s">
        <v>1982</v>
      </c>
      <c r="F5480" t="s">
        <v>70</v>
      </c>
    </row>
    <row r="5481" spans="1:6" hidden="1">
      <c r="A5481">
        <v>5479</v>
      </c>
      <c r="B5481">
        <v>5902</v>
      </c>
      <c r="C5481" t="s">
        <v>6929</v>
      </c>
      <c r="D5481">
        <v>69</v>
      </c>
      <c r="E5481" t="s">
        <v>1979</v>
      </c>
      <c r="F5481" t="s">
        <v>122</v>
      </c>
    </row>
    <row r="5482" spans="1:6" hidden="1">
      <c r="A5482">
        <v>5480</v>
      </c>
      <c r="B5482">
        <v>5902</v>
      </c>
      <c r="C5482" t="s">
        <v>6930</v>
      </c>
      <c r="D5482">
        <v>69</v>
      </c>
      <c r="E5482" t="s">
        <v>1988</v>
      </c>
      <c r="F5482" t="s">
        <v>106</v>
      </c>
    </row>
    <row r="5483" spans="1:6" hidden="1">
      <c r="A5483">
        <v>2658</v>
      </c>
      <c r="B5483">
        <v>2882</v>
      </c>
      <c r="C5483" t="s">
        <v>6931</v>
      </c>
      <c r="D5483">
        <v>73</v>
      </c>
      <c r="E5483" t="s">
        <v>1983</v>
      </c>
      <c r="F5483" t="s">
        <v>51</v>
      </c>
    </row>
    <row r="5484" spans="1:6" hidden="1">
      <c r="A5484">
        <v>5482</v>
      </c>
      <c r="B5484">
        <v>5902</v>
      </c>
      <c r="C5484" t="s">
        <v>6932</v>
      </c>
      <c r="D5484">
        <v>69</v>
      </c>
      <c r="E5484" t="s">
        <v>1993</v>
      </c>
      <c r="F5484" t="s">
        <v>110</v>
      </c>
    </row>
    <row r="5485" spans="1:6" hidden="1">
      <c r="A5485">
        <v>5483</v>
      </c>
      <c r="B5485">
        <v>5902</v>
      </c>
      <c r="C5485" t="s">
        <v>6933</v>
      </c>
      <c r="D5485">
        <v>69</v>
      </c>
      <c r="E5485" t="s">
        <v>1985</v>
      </c>
      <c r="F5485" t="s">
        <v>2000</v>
      </c>
    </row>
    <row r="5486" spans="1:6" hidden="1">
      <c r="A5486">
        <v>5484</v>
      </c>
      <c r="B5486">
        <v>5902</v>
      </c>
      <c r="C5486" t="s">
        <v>6934</v>
      </c>
      <c r="D5486">
        <v>69</v>
      </c>
      <c r="E5486" t="s">
        <v>1985</v>
      </c>
      <c r="F5486" t="s">
        <v>106</v>
      </c>
    </row>
    <row r="5487" spans="1:6" hidden="1">
      <c r="A5487">
        <v>5485</v>
      </c>
      <c r="B5487">
        <v>5902</v>
      </c>
      <c r="C5487" t="s">
        <v>784</v>
      </c>
      <c r="D5487">
        <v>69</v>
      </c>
      <c r="E5487" t="s">
        <v>1985</v>
      </c>
      <c r="F5487" t="s">
        <v>2011</v>
      </c>
    </row>
    <row r="5488" spans="1:6" hidden="1">
      <c r="A5488">
        <v>5486</v>
      </c>
      <c r="B5488">
        <v>5902</v>
      </c>
      <c r="C5488" t="s">
        <v>6935</v>
      </c>
      <c r="D5488">
        <v>69</v>
      </c>
      <c r="E5488" t="s">
        <v>1982</v>
      </c>
      <c r="F5488" t="s">
        <v>97</v>
      </c>
    </row>
    <row r="5489" spans="1:6" hidden="1">
      <c r="A5489">
        <v>5487</v>
      </c>
      <c r="B5489">
        <v>5902</v>
      </c>
      <c r="C5489" t="s">
        <v>6936</v>
      </c>
      <c r="D5489">
        <v>69</v>
      </c>
      <c r="E5489" t="s">
        <v>1979</v>
      </c>
      <c r="F5489" t="s">
        <v>97</v>
      </c>
    </row>
    <row r="5490" spans="1:6" hidden="1">
      <c r="A5490">
        <v>5488</v>
      </c>
      <c r="B5490">
        <v>5902</v>
      </c>
      <c r="C5490" t="s">
        <v>6937</v>
      </c>
      <c r="D5490">
        <v>69</v>
      </c>
      <c r="E5490" t="s">
        <v>1997</v>
      </c>
      <c r="F5490" t="s">
        <v>117</v>
      </c>
    </row>
    <row r="5491" spans="1:6" hidden="1">
      <c r="A5491">
        <v>5489</v>
      </c>
      <c r="B5491">
        <v>5902</v>
      </c>
      <c r="C5491" t="s">
        <v>6938</v>
      </c>
      <c r="D5491">
        <v>69</v>
      </c>
      <c r="E5491" t="s">
        <v>1983</v>
      </c>
      <c r="F5491" t="s">
        <v>97</v>
      </c>
    </row>
    <row r="5492" spans="1:6" hidden="1">
      <c r="A5492">
        <v>5490</v>
      </c>
      <c r="B5492">
        <v>5902</v>
      </c>
      <c r="C5492" t="s">
        <v>6939</v>
      </c>
      <c r="D5492">
        <v>69</v>
      </c>
      <c r="E5492" t="s">
        <v>1985</v>
      </c>
      <c r="F5492" t="s">
        <v>97</v>
      </c>
    </row>
    <row r="5493" spans="1:6" hidden="1">
      <c r="A5493">
        <v>5491</v>
      </c>
      <c r="B5493">
        <v>5902</v>
      </c>
      <c r="C5493" t="s">
        <v>6940</v>
      </c>
      <c r="D5493">
        <v>69</v>
      </c>
      <c r="E5493" t="s">
        <v>1978</v>
      </c>
      <c r="F5493" t="s">
        <v>64</v>
      </c>
    </row>
    <row r="5494" spans="1:6" hidden="1">
      <c r="A5494">
        <v>5492</v>
      </c>
      <c r="B5494">
        <v>5902</v>
      </c>
      <c r="C5494" t="s">
        <v>6941</v>
      </c>
      <c r="D5494">
        <v>69</v>
      </c>
      <c r="E5494" t="s">
        <v>1987</v>
      </c>
      <c r="F5494" t="s">
        <v>64</v>
      </c>
    </row>
    <row r="5495" spans="1:6" hidden="1">
      <c r="A5495">
        <v>5493</v>
      </c>
      <c r="B5495">
        <v>5902</v>
      </c>
      <c r="C5495" t="s">
        <v>6942</v>
      </c>
      <c r="D5495">
        <v>69</v>
      </c>
      <c r="E5495" t="s">
        <v>1978</v>
      </c>
      <c r="F5495" t="s">
        <v>64</v>
      </c>
    </row>
    <row r="5496" spans="1:6" hidden="1">
      <c r="A5496">
        <v>5494</v>
      </c>
      <c r="B5496">
        <v>5902</v>
      </c>
      <c r="C5496" t="s">
        <v>6943</v>
      </c>
      <c r="D5496">
        <v>69</v>
      </c>
      <c r="E5496" t="s">
        <v>1988</v>
      </c>
      <c r="F5496" t="s">
        <v>53</v>
      </c>
    </row>
    <row r="5497" spans="1:6" hidden="1">
      <c r="A5497">
        <v>5495</v>
      </c>
      <c r="B5497">
        <v>5902</v>
      </c>
      <c r="C5497" t="s">
        <v>6944</v>
      </c>
      <c r="D5497">
        <v>69</v>
      </c>
      <c r="E5497" t="s">
        <v>1983</v>
      </c>
      <c r="F5497" t="s">
        <v>2045</v>
      </c>
    </row>
    <row r="5498" spans="1:6" hidden="1">
      <c r="A5498">
        <v>5496</v>
      </c>
      <c r="B5498">
        <v>5902</v>
      </c>
      <c r="C5498" t="s">
        <v>6945</v>
      </c>
      <c r="D5498">
        <v>69</v>
      </c>
      <c r="E5498" t="s">
        <v>1982</v>
      </c>
      <c r="F5498" t="s">
        <v>88</v>
      </c>
    </row>
    <row r="5499" spans="1:6" hidden="1">
      <c r="A5499">
        <v>5497</v>
      </c>
      <c r="B5499">
        <v>5902</v>
      </c>
      <c r="C5499" t="s">
        <v>6946</v>
      </c>
      <c r="D5499">
        <v>69</v>
      </c>
      <c r="E5499" t="s">
        <v>1982</v>
      </c>
      <c r="F5499" t="s">
        <v>70</v>
      </c>
    </row>
    <row r="5500" spans="1:6" hidden="1">
      <c r="A5500">
        <v>5498</v>
      </c>
      <c r="B5500">
        <v>5902</v>
      </c>
      <c r="C5500" t="s">
        <v>6947</v>
      </c>
      <c r="D5500">
        <v>69</v>
      </c>
      <c r="E5500" t="s">
        <v>1987</v>
      </c>
      <c r="F5500" t="s">
        <v>140</v>
      </c>
    </row>
    <row r="5501" spans="1:6" hidden="1">
      <c r="A5501">
        <v>10564</v>
      </c>
      <c r="B5501">
        <v>11203</v>
      </c>
      <c r="C5501" t="s">
        <v>6948</v>
      </c>
      <c r="D5501">
        <v>64</v>
      </c>
      <c r="E5501" t="s">
        <v>1985</v>
      </c>
      <c r="F5501" t="s">
        <v>1792</v>
      </c>
    </row>
    <row r="5502" spans="1:6" hidden="1">
      <c r="A5502">
        <v>5500</v>
      </c>
      <c r="B5502">
        <v>5902</v>
      </c>
      <c r="C5502" t="s">
        <v>6949</v>
      </c>
      <c r="D5502">
        <v>69</v>
      </c>
      <c r="E5502" t="s">
        <v>2001</v>
      </c>
      <c r="F5502" t="s">
        <v>77</v>
      </c>
    </row>
    <row r="5503" spans="1:6" hidden="1">
      <c r="A5503">
        <v>5501</v>
      </c>
      <c r="B5503">
        <v>5902</v>
      </c>
      <c r="C5503" t="s">
        <v>6950</v>
      </c>
      <c r="D5503">
        <v>69</v>
      </c>
      <c r="E5503" t="s">
        <v>1983</v>
      </c>
      <c r="F5503" t="s">
        <v>2180</v>
      </c>
    </row>
    <row r="5504" spans="1:6" hidden="1">
      <c r="A5504">
        <v>5502</v>
      </c>
      <c r="B5504">
        <v>5902</v>
      </c>
      <c r="C5504" t="s">
        <v>6951</v>
      </c>
      <c r="D5504">
        <v>69</v>
      </c>
      <c r="E5504" t="s">
        <v>1983</v>
      </c>
      <c r="F5504" t="s">
        <v>117</v>
      </c>
    </row>
    <row r="5505" spans="1:6" hidden="1">
      <c r="A5505">
        <v>5503</v>
      </c>
      <c r="B5505">
        <v>5902</v>
      </c>
      <c r="C5505" t="s">
        <v>6952</v>
      </c>
      <c r="D5505">
        <v>69</v>
      </c>
      <c r="E5505" t="s">
        <v>1979</v>
      </c>
      <c r="F5505" t="s">
        <v>2792</v>
      </c>
    </row>
    <row r="5506" spans="1:6" hidden="1">
      <c r="A5506">
        <v>5504</v>
      </c>
      <c r="B5506">
        <v>5902</v>
      </c>
      <c r="C5506" t="s">
        <v>6953</v>
      </c>
      <c r="D5506">
        <v>69</v>
      </c>
      <c r="E5506" t="s">
        <v>1979</v>
      </c>
      <c r="F5506" t="s">
        <v>2011</v>
      </c>
    </row>
    <row r="5507" spans="1:6" hidden="1">
      <c r="A5507">
        <v>5505</v>
      </c>
      <c r="B5507">
        <v>5902</v>
      </c>
      <c r="C5507" t="s">
        <v>6954</v>
      </c>
      <c r="D5507">
        <v>69</v>
      </c>
      <c r="E5507" t="s">
        <v>1978</v>
      </c>
      <c r="F5507" t="s">
        <v>53</v>
      </c>
    </row>
    <row r="5508" spans="1:6" hidden="1">
      <c r="A5508">
        <v>5506</v>
      </c>
      <c r="B5508">
        <v>5902</v>
      </c>
      <c r="C5508" t="s">
        <v>6955</v>
      </c>
      <c r="D5508">
        <v>69</v>
      </c>
      <c r="E5508" t="s">
        <v>1987</v>
      </c>
      <c r="F5508" t="s">
        <v>117</v>
      </c>
    </row>
    <row r="5509" spans="1:6" hidden="1">
      <c r="A5509">
        <v>5507</v>
      </c>
      <c r="B5509">
        <v>5902</v>
      </c>
      <c r="C5509" t="s">
        <v>6956</v>
      </c>
      <c r="D5509">
        <v>69</v>
      </c>
      <c r="E5509" t="s">
        <v>1997</v>
      </c>
      <c r="F5509" t="s">
        <v>140</v>
      </c>
    </row>
    <row r="5510" spans="1:6" hidden="1">
      <c r="A5510">
        <v>5508</v>
      </c>
      <c r="B5510">
        <v>5902</v>
      </c>
      <c r="C5510" t="s">
        <v>6957</v>
      </c>
      <c r="D5510">
        <v>69</v>
      </c>
      <c r="E5510" t="s">
        <v>1978</v>
      </c>
      <c r="F5510" t="s">
        <v>70</v>
      </c>
    </row>
    <row r="5511" spans="1:6" hidden="1">
      <c r="A5511">
        <v>14017</v>
      </c>
      <c r="B5511">
        <v>15274</v>
      </c>
      <c r="C5511" t="s">
        <v>6958</v>
      </c>
      <c r="D5511">
        <v>59</v>
      </c>
      <c r="E5511" t="s">
        <v>1982</v>
      </c>
      <c r="F5511" t="s">
        <v>51</v>
      </c>
    </row>
    <row r="5512" spans="1:6" hidden="1">
      <c r="A5512">
        <v>5510</v>
      </c>
      <c r="B5512">
        <v>5902</v>
      </c>
      <c r="C5512" t="s">
        <v>6959</v>
      </c>
      <c r="D5512">
        <v>69</v>
      </c>
      <c r="E5512" t="s">
        <v>1978</v>
      </c>
      <c r="F5512" t="s">
        <v>70</v>
      </c>
    </row>
    <row r="5513" spans="1:6" hidden="1">
      <c r="A5513">
        <v>5511</v>
      </c>
      <c r="B5513">
        <v>5902</v>
      </c>
      <c r="C5513" t="s">
        <v>6960</v>
      </c>
      <c r="D5513">
        <v>69</v>
      </c>
      <c r="E5513" t="s">
        <v>1983</v>
      </c>
      <c r="F5513" t="s">
        <v>2792</v>
      </c>
    </row>
    <row r="5514" spans="1:6" hidden="1">
      <c r="A5514">
        <v>5512</v>
      </c>
      <c r="B5514">
        <v>5902</v>
      </c>
      <c r="C5514" t="s">
        <v>6961</v>
      </c>
      <c r="D5514">
        <v>69</v>
      </c>
      <c r="E5514" t="s">
        <v>1993</v>
      </c>
      <c r="F5514" t="s">
        <v>2000</v>
      </c>
    </row>
    <row r="5515" spans="1:6" hidden="1">
      <c r="A5515">
        <v>5513</v>
      </c>
      <c r="B5515">
        <v>5902</v>
      </c>
      <c r="C5515" t="s">
        <v>6962</v>
      </c>
      <c r="D5515">
        <v>69</v>
      </c>
      <c r="E5515" t="s">
        <v>1983</v>
      </c>
      <c r="F5515" t="s">
        <v>133</v>
      </c>
    </row>
    <row r="5516" spans="1:6" hidden="1">
      <c r="A5516">
        <v>5514</v>
      </c>
      <c r="B5516">
        <v>5902</v>
      </c>
      <c r="C5516" t="s">
        <v>1272</v>
      </c>
      <c r="D5516">
        <v>69</v>
      </c>
      <c r="E5516" t="s">
        <v>1979</v>
      </c>
      <c r="F5516" t="s">
        <v>115</v>
      </c>
    </row>
    <row r="5517" spans="1:6" hidden="1">
      <c r="A5517">
        <v>5515</v>
      </c>
      <c r="B5517">
        <v>5902</v>
      </c>
      <c r="C5517" t="s">
        <v>6963</v>
      </c>
      <c r="D5517">
        <v>69</v>
      </c>
      <c r="E5517" t="s">
        <v>1978</v>
      </c>
      <c r="F5517" t="s">
        <v>117</v>
      </c>
    </row>
    <row r="5518" spans="1:6" hidden="1">
      <c r="A5518">
        <v>5516</v>
      </c>
      <c r="B5518">
        <v>5902</v>
      </c>
      <c r="C5518" t="s">
        <v>6964</v>
      </c>
      <c r="D5518">
        <v>69</v>
      </c>
      <c r="E5518" t="s">
        <v>1978</v>
      </c>
      <c r="F5518" t="s">
        <v>70</v>
      </c>
    </row>
    <row r="5519" spans="1:6" hidden="1">
      <c r="A5519">
        <v>5517</v>
      </c>
      <c r="B5519">
        <v>5902</v>
      </c>
      <c r="C5519" t="s">
        <v>6965</v>
      </c>
      <c r="D5519">
        <v>69</v>
      </c>
      <c r="E5519" t="s">
        <v>1987</v>
      </c>
      <c r="F5519" t="s">
        <v>2192</v>
      </c>
    </row>
    <row r="5520" spans="1:6" hidden="1">
      <c r="A5520">
        <v>5518</v>
      </c>
      <c r="B5520">
        <v>5902</v>
      </c>
      <c r="C5520" t="s">
        <v>6966</v>
      </c>
      <c r="D5520">
        <v>69</v>
      </c>
      <c r="E5520" t="s">
        <v>1983</v>
      </c>
      <c r="F5520" t="s">
        <v>106</v>
      </c>
    </row>
    <row r="5521" spans="1:6" hidden="1">
      <c r="A5521">
        <v>5519</v>
      </c>
      <c r="B5521">
        <v>5902</v>
      </c>
      <c r="C5521" t="s">
        <v>6967</v>
      </c>
      <c r="D5521">
        <v>69</v>
      </c>
      <c r="E5521" t="s">
        <v>1985</v>
      </c>
      <c r="F5521" t="s">
        <v>135</v>
      </c>
    </row>
    <row r="5522" spans="1:6" hidden="1">
      <c r="A5522">
        <v>5520</v>
      </c>
      <c r="B5522">
        <v>5902</v>
      </c>
      <c r="C5522" t="s">
        <v>6968</v>
      </c>
      <c r="D5522">
        <v>69</v>
      </c>
      <c r="E5522" t="s">
        <v>1983</v>
      </c>
      <c r="F5522" t="s">
        <v>2715</v>
      </c>
    </row>
    <row r="5523" spans="1:6" hidden="1">
      <c r="A5523">
        <v>5521</v>
      </c>
      <c r="B5523">
        <v>5902</v>
      </c>
      <c r="C5523" t="s">
        <v>6969</v>
      </c>
      <c r="D5523">
        <v>69</v>
      </c>
      <c r="E5523" t="s">
        <v>1978</v>
      </c>
      <c r="F5523" t="s">
        <v>91</v>
      </c>
    </row>
    <row r="5524" spans="1:6" hidden="1">
      <c r="A5524">
        <v>5522</v>
      </c>
      <c r="B5524">
        <v>5902</v>
      </c>
      <c r="C5524" t="s">
        <v>6970</v>
      </c>
      <c r="D5524">
        <v>69</v>
      </c>
      <c r="E5524" t="s">
        <v>1993</v>
      </c>
      <c r="F5524" t="s">
        <v>2029</v>
      </c>
    </row>
    <row r="5525" spans="1:6" hidden="1">
      <c r="A5525">
        <v>5523</v>
      </c>
      <c r="B5525">
        <v>5902</v>
      </c>
      <c r="C5525" t="s">
        <v>6971</v>
      </c>
      <c r="D5525">
        <v>69</v>
      </c>
      <c r="E5525" t="s">
        <v>1982</v>
      </c>
      <c r="F5525" t="s">
        <v>60</v>
      </c>
    </row>
    <row r="5526" spans="1:6" hidden="1">
      <c r="A5526">
        <v>5524</v>
      </c>
      <c r="B5526">
        <v>5902</v>
      </c>
      <c r="C5526" t="s">
        <v>1466</v>
      </c>
      <c r="D5526">
        <v>69</v>
      </c>
      <c r="E5526" t="s">
        <v>1993</v>
      </c>
      <c r="F5526" t="s">
        <v>131</v>
      </c>
    </row>
    <row r="5527" spans="1:6" hidden="1">
      <c r="A5527">
        <v>5525</v>
      </c>
      <c r="B5527">
        <v>5902</v>
      </c>
      <c r="C5527" t="s">
        <v>448</v>
      </c>
      <c r="D5527">
        <v>69</v>
      </c>
      <c r="E5527" t="s">
        <v>1985</v>
      </c>
      <c r="F5527" t="s">
        <v>138</v>
      </c>
    </row>
    <row r="5528" spans="1:6" hidden="1">
      <c r="A5528">
        <v>5526</v>
      </c>
      <c r="B5528">
        <v>5902</v>
      </c>
      <c r="C5528" t="s">
        <v>6972</v>
      </c>
      <c r="D5528">
        <v>69</v>
      </c>
      <c r="E5528" t="s">
        <v>2001</v>
      </c>
      <c r="F5528" t="s">
        <v>2291</v>
      </c>
    </row>
    <row r="5529" spans="1:6" hidden="1">
      <c r="A5529">
        <v>5527</v>
      </c>
      <c r="B5529">
        <v>5902</v>
      </c>
      <c r="C5529" t="s">
        <v>6973</v>
      </c>
      <c r="D5529">
        <v>69</v>
      </c>
      <c r="E5529" t="s">
        <v>1978</v>
      </c>
      <c r="F5529" t="s">
        <v>104</v>
      </c>
    </row>
    <row r="5530" spans="1:6" hidden="1">
      <c r="A5530">
        <v>5528</v>
      </c>
      <c r="B5530">
        <v>5902</v>
      </c>
      <c r="C5530" t="s">
        <v>6974</v>
      </c>
      <c r="D5530">
        <v>69</v>
      </c>
      <c r="E5530" t="s">
        <v>1983</v>
      </c>
      <c r="F5530" t="s">
        <v>2831</v>
      </c>
    </row>
    <row r="5531" spans="1:6" hidden="1">
      <c r="A5531">
        <v>5529</v>
      </c>
      <c r="B5531">
        <v>5902</v>
      </c>
      <c r="C5531" t="s">
        <v>6975</v>
      </c>
      <c r="D5531">
        <v>69</v>
      </c>
      <c r="E5531" t="s">
        <v>1983</v>
      </c>
      <c r="F5531" t="s">
        <v>2237</v>
      </c>
    </row>
    <row r="5532" spans="1:6" hidden="1">
      <c r="A5532">
        <v>5530</v>
      </c>
      <c r="B5532">
        <v>5902</v>
      </c>
      <c r="C5532" t="s">
        <v>6976</v>
      </c>
      <c r="D5532">
        <v>69</v>
      </c>
      <c r="E5532" t="s">
        <v>1985</v>
      </c>
      <c r="F5532" t="s">
        <v>135</v>
      </c>
    </row>
    <row r="5533" spans="1:6" hidden="1">
      <c r="A5533">
        <v>5531</v>
      </c>
      <c r="B5533">
        <v>5902</v>
      </c>
      <c r="C5533" t="s">
        <v>6977</v>
      </c>
      <c r="D5533">
        <v>69</v>
      </c>
      <c r="E5533" t="s">
        <v>2001</v>
      </c>
      <c r="F5533" t="s">
        <v>2023</v>
      </c>
    </row>
    <row r="5534" spans="1:6" hidden="1">
      <c r="A5534">
        <v>5532</v>
      </c>
      <c r="B5534">
        <v>5902</v>
      </c>
      <c r="C5534" t="s">
        <v>6978</v>
      </c>
      <c r="D5534">
        <v>69</v>
      </c>
      <c r="E5534" t="s">
        <v>1993</v>
      </c>
      <c r="F5534" t="s">
        <v>117</v>
      </c>
    </row>
    <row r="5535" spans="1:6" hidden="1">
      <c r="A5535">
        <v>5533</v>
      </c>
      <c r="B5535">
        <v>5902</v>
      </c>
      <c r="C5535" t="s">
        <v>6979</v>
      </c>
      <c r="D5535">
        <v>69</v>
      </c>
      <c r="E5535" t="s">
        <v>1988</v>
      </c>
      <c r="F5535" t="s">
        <v>2093</v>
      </c>
    </row>
    <row r="5536" spans="1:6" hidden="1">
      <c r="A5536">
        <v>5534</v>
      </c>
      <c r="B5536">
        <v>5902</v>
      </c>
      <c r="C5536" t="s">
        <v>6980</v>
      </c>
      <c r="D5536">
        <v>69</v>
      </c>
      <c r="E5536" t="s">
        <v>1997</v>
      </c>
      <c r="F5536" t="s">
        <v>2792</v>
      </c>
    </row>
    <row r="5537" spans="1:6" hidden="1">
      <c r="A5537">
        <v>5535</v>
      </c>
      <c r="B5537">
        <v>5902</v>
      </c>
      <c r="C5537" t="s">
        <v>6981</v>
      </c>
      <c r="D5537">
        <v>69</v>
      </c>
      <c r="E5537" t="s">
        <v>1982</v>
      </c>
      <c r="F5537" t="s">
        <v>104</v>
      </c>
    </row>
    <row r="5538" spans="1:6" hidden="1">
      <c r="A5538">
        <v>5536</v>
      </c>
      <c r="B5538">
        <v>5902</v>
      </c>
      <c r="C5538" t="s">
        <v>6982</v>
      </c>
      <c r="D5538">
        <v>69</v>
      </c>
      <c r="E5538" t="s">
        <v>1988</v>
      </c>
      <c r="F5538" t="s">
        <v>117</v>
      </c>
    </row>
    <row r="5539" spans="1:6" hidden="1">
      <c r="A5539">
        <v>5537</v>
      </c>
      <c r="B5539">
        <v>5902</v>
      </c>
      <c r="C5539" t="s">
        <v>6983</v>
      </c>
      <c r="D5539">
        <v>69</v>
      </c>
      <c r="E5539" t="s">
        <v>1993</v>
      </c>
      <c r="F5539" t="s">
        <v>104</v>
      </c>
    </row>
    <row r="5540" spans="1:6" hidden="1">
      <c r="A5540">
        <v>5538</v>
      </c>
      <c r="B5540">
        <v>5902</v>
      </c>
      <c r="C5540" t="s">
        <v>6984</v>
      </c>
      <c r="D5540">
        <v>69</v>
      </c>
      <c r="E5540" t="s">
        <v>1983</v>
      </c>
      <c r="F5540" t="s">
        <v>2075</v>
      </c>
    </row>
    <row r="5541" spans="1:6" hidden="1">
      <c r="A5541">
        <v>5539</v>
      </c>
      <c r="B5541">
        <v>5902</v>
      </c>
      <c r="C5541" t="s">
        <v>6985</v>
      </c>
      <c r="D5541">
        <v>69</v>
      </c>
      <c r="E5541" t="s">
        <v>1978</v>
      </c>
      <c r="F5541" t="s">
        <v>140</v>
      </c>
    </row>
    <row r="5542" spans="1:6" hidden="1">
      <c r="A5542">
        <v>5540</v>
      </c>
      <c r="B5542">
        <v>5902</v>
      </c>
      <c r="C5542" t="s">
        <v>6986</v>
      </c>
      <c r="D5542">
        <v>69</v>
      </c>
      <c r="E5542" t="s">
        <v>1978</v>
      </c>
      <c r="F5542" t="s">
        <v>135</v>
      </c>
    </row>
    <row r="5543" spans="1:6" hidden="1">
      <c r="A5543">
        <v>5541</v>
      </c>
      <c r="B5543">
        <v>5902</v>
      </c>
      <c r="C5543" t="s">
        <v>6987</v>
      </c>
      <c r="D5543">
        <v>69</v>
      </c>
      <c r="E5543" t="s">
        <v>1993</v>
      </c>
      <c r="F5543" t="s">
        <v>115</v>
      </c>
    </row>
    <row r="5544" spans="1:6" hidden="1">
      <c r="A5544">
        <v>5542</v>
      </c>
      <c r="B5544">
        <v>5902</v>
      </c>
      <c r="C5544" t="s">
        <v>6988</v>
      </c>
      <c r="D5544">
        <v>69</v>
      </c>
      <c r="E5544" t="s">
        <v>1987</v>
      </c>
      <c r="F5544" t="s">
        <v>60</v>
      </c>
    </row>
    <row r="5545" spans="1:6" hidden="1">
      <c r="A5545">
        <v>5543</v>
      </c>
      <c r="B5545">
        <v>5902</v>
      </c>
      <c r="C5545" t="s">
        <v>6989</v>
      </c>
      <c r="D5545">
        <v>69</v>
      </c>
      <c r="E5545" t="s">
        <v>1982</v>
      </c>
      <c r="F5545" t="s">
        <v>2020</v>
      </c>
    </row>
    <row r="5546" spans="1:6" hidden="1">
      <c r="A5546">
        <v>5544</v>
      </c>
      <c r="B5546">
        <v>5902</v>
      </c>
      <c r="C5546" t="s">
        <v>6990</v>
      </c>
      <c r="D5546">
        <v>69</v>
      </c>
      <c r="E5546" t="s">
        <v>1988</v>
      </c>
      <c r="F5546" t="s">
        <v>2113</v>
      </c>
    </row>
    <row r="5547" spans="1:6" hidden="1">
      <c r="A5547">
        <v>5545</v>
      </c>
      <c r="B5547">
        <v>5902</v>
      </c>
      <c r="C5547" t="s">
        <v>6991</v>
      </c>
      <c r="D5547">
        <v>69</v>
      </c>
      <c r="E5547" t="s">
        <v>1978</v>
      </c>
      <c r="F5547" t="s">
        <v>117</v>
      </c>
    </row>
    <row r="5548" spans="1:6" hidden="1">
      <c r="A5548">
        <v>5546</v>
      </c>
      <c r="B5548">
        <v>5902</v>
      </c>
      <c r="C5548" t="s">
        <v>6992</v>
      </c>
      <c r="D5548">
        <v>69</v>
      </c>
      <c r="E5548" t="s">
        <v>1983</v>
      </c>
      <c r="F5548" t="s">
        <v>117</v>
      </c>
    </row>
    <row r="5549" spans="1:6" hidden="1">
      <c r="A5549">
        <v>1861</v>
      </c>
      <c r="B5549">
        <v>2318</v>
      </c>
      <c r="C5549" t="s">
        <v>6993</v>
      </c>
      <c r="D5549">
        <v>74</v>
      </c>
      <c r="E5549" t="s">
        <v>1993</v>
      </c>
      <c r="F5549" t="s">
        <v>1792</v>
      </c>
    </row>
    <row r="5550" spans="1:6" hidden="1">
      <c r="A5550">
        <v>5548</v>
      </c>
      <c r="B5550">
        <v>5902</v>
      </c>
      <c r="C5550" t="s">
        <v>6994</v>
      </c>
      <c r="D5550">
        <v>69</v>
      </c>
      <c r="E5550" t="s">
        <v>1983</v>
      </c>
      <c r="F5550" t="s">
        <v>84</v>
      </c>
    </row>
    <row r="5551" spans="1:6" hidden="1">
      <c r="A5551">
        <v>5549</v>
      </c>
      <c r="B5551">
        <v>5902</v>
      </c>
      <c r="C5551" t="s">
        <v>1360</v>
      </c>
      <c r="D5551">
        <v>69</v>
      </c>
      <c r="E5551" t="s">
        <v>1983</v>
      </c>
      <c r="F5551" t="s">
        <v>122</v>
      </c>
    </row>
    <row r="5552" spans="1:6" hidden="1">
      <c r="A5552">
        <v>5550</v>
      </c>
      <c r="B5552">
        <v>5902</v>
      </c>
      <c r="C5552" t="s">
        <v>6995</v>
      </c>
      <c r="D5552">
        <v>69</v>
      </c>
      <c r="E5552" t="s">
        <v>1997</v>
      </c>
      <c r="F5552" t="s">
        <v>2715</v>
      </c>
    </row>
    <row r="5553" spans="1:6" hidden="1">
      <c r="A5553">
        <v>5551</v>
      </c>
      <c r="B5553">
        <v>5902</v>
      </c>
      <c r="C5553" t="s">
        <v>6996</v>
      </c>
      <c r="D5553">
        <v>69</v>
      </c>
      <c r="E5553" t="s">
        <v>1987</v>
      </c>
      <c r="F5553" t="s">
        <v>117</v>
      </c>
    </row>
    <row r="5554" spans="1:6" hidden="1">
      <c r="A5554">
        <v>5552</v>
      </c>
      <c r="B5554">
        <v>5902</v>
      </c>
      <c r="C5554" t="s">
        <v>6997</v>
      </c>
      <c r="D5554">
        <v>69</v>
      </c>
      <c r="E5554" t="s">
        <v>1993</v>
      </c>
      <c r="F5554" t="s">
        <v>122</v>
      </c>
    </row>
    <row r="5555" spans="1:6" hidden="1">
      <c r="A5555">
        <v>5553</v>
      </c>
      <c r="B5555">
        <v>5902</v>
      </c>
      <c r="C5555" t="s">
        <v>6998</v>
      </c>
      <c r="D5555">
        <v>69</v>
      </c>
      <c r="E5555" t="s">
        <v>1993</v>
      </c>
      <c r="F5555" t="s">
        <v>2000</v>
      </c>
    </row>
    <row r="5556" spans="1:6" hidden="1">
      <c r="A5556">
        <v>5554</v>
      </c>
      <c r="B5556">
        <v>5902</v>
      </c>
      <c r="C5556" t="s">
        <v>6999</v>
      </c>
      <c r="D5556">
        <v>69</v>
      </c>
      <c r="E5556" t="s">
        <v>1983</v>
      </c>
      <c r="F5556" t="s">
        <v>26</v>
      </c>
    </row>
    <row r="5557" spans="1:6" hidden="1">
      <c r="A5557">
        <v>5555</v>
      </c>
      <c r="B5557">
        <v>5902</v>
      </c>
      <c r="C5557" t="s">
        <v>7000</v>
      </c>
      <c r="D5557">
        <v>69</v>
      </c>
      <c r="E5557" t="s">
        <v>1997</v>
      </c>
      <c r="F5557" t="s">
        <v>70</v>
      </c>
    </row>
    <row r="5558" spans="1:6" hidden="1">
      <c r="A5558">
        <v>5556</v>
      </c>
      <c r="B5558">
        <v>5902</v>
      </c>
      <c r="C5558" t="s">
        <v>7001</v>
      </c>
      <c r="D5558">
        <v>69</v>
      </c>
      <c r="E5558" t="s">
        <v>1978</v>
      </c>
      <c r="F5558" t="s">
        <v>53</v>
      </c>
    </row>
    <row r="5559" spans="1:6" hidden="1">
      <c r="A5559">
        <v>5557</v>
      </c>
      <c r="B5559">
        <v>5902</v>
      </c>
      <c r="C5559" t="s">
        <v>7002</v>
      </c>
      <c r="D5559">
        <v>69</v>
      </c>
      <c r="E5559" t="s">
        <v>1978</v>
      </c>
      <c r="F5559" t="s">
        <v>140</v>
      </c>
    </row>
    <row r="5560" spans="1:6" hidden="1">
      <c r="A5560">
        <v>5558</v>
      </c>
      <c r="B5560">
        <v>5902</v>
      </c>
      <c r="C5560" t="s">
        <v>7003</v>
      </c>
      <c r="D5560">
        <v>69</v>
      </c>
      <c r="E5560" t="s">
        <v>1983</v>
      </c>
      <c r="F5560" t="s">
        <v>2093</v>
      </c>
    </row>
    <row r="5561" spans="1:6" hidden="1">
      <c r="A5561">
        <v>5559</v>
      </c>
      <c r="B5561">
        <v>5902</v>
      </c>
      <c r="C5561" t="s">
        <v>7004</v>
      </c>
      <c r="D5561">
        <v>69</v>
      </c>
      <c r="E5561" t="s">
        <v>1987</v>
      </c>
      <c r="F5561" t="s">
        <v>70</v>
      </c>
    </row>
    <row r="5562" spans="1:6" hidden="1">
      <c r="A5562">
        <v>5560</v>
      </c>
      <c r="B5562">
        <v>5902</v>
      </c>
      <c r="C5562" t="s">
        <v>7005</v>
      </c>
      <c r="D5562">
        <v>69</v>
      </c>
      <c r="E5562" t="s">
        <v>1979</v>
      </c>
      <c r="F5562" t="s">
        <v>66</v>
      </c>
    </row>
    <row r="5563" spans="1:6" hidden="1">
      <c r="A5563">
        <v>5561</v>
      </c>
      <c r="B5563">
        <v>5902</v>
      </c>
      <c r="C5563" t="s">
        <v>7006</v>
      </c>
      <c r="D5563">
        <v>69</v>
      </c>
      <c r="E5563" t="s">
        <v>1993</v>
      </c>
      <c r="F5563" t="s">
        <v>3093</v>
      </c>
    </row>
    <row r="5564" spans="1:6" hidden="1">
      <c r="A5564">
        <v>5562</v>
      </c>
      <c r="B5564">
        <v>5902</v>
      </c>
      <c r="C5564" t="s">
        <v>7007</v>
      </c>
      <c r="D5564">
        <v>69</v>
      </c>
      <c r="E5564" t="s">
        <v>1982</v>
      </c>
      <c r="F5564" t="s">
        <v>75</v>
      </c>
    </row>
    <row r="5565" spans="1:6" hidden="1">
      <c r="A5565">
        <v>5563</v>
      </c>
      <c r="B5565">
        <v>5902</v>
      </c>
      <c r="C5565" t="s">
        <v>7008</v>
      </c>
      <c r="D5565">
        <v>69</v>
      </c>
      <c r="E5565" t="s">
        <v>1983</v>
      </c>
      <c r="F5565" t="s">
        <v>2045</v>
      </c>
    </row>
    <row r="5566" spans="1:6" hidden="1">
      <c r="A5566">
        <v>5564</v>
      </c>
      <c r="B5566">
        <v>5902</v>
      </c>
      <c r="C5566" t="s">
        <v>7009</v>
      </c>
      <c r="D5566">
        <v>69</v>
      </c>
      <c r="E5566" t="s">
        <v>1983</v>
      </c>
      <c r="F5566" t="s">
        <v>133</v>
      </c>
    </row>
    <row r="5567" spans="1:6" hidden="1">
      <c r="A5567">
        <v>5565</v>
      </c>
      <c r="B5567">
        <v>5902</v>
      </c>
      <c r="C5567" t="s">
        <v>7010</v>
      </c>
      <c r="D5567">
        <v>69</v>
      </c>
      <c r="E5567" t="s">
        <v>1993</v>
      </c>
      <c r="F5567" t="s">
        <v>2093</v>
      </c>
    </row>
    <row r="5568" spans="1:6" hidden="1">
      <c r="A5568">
        <v>5566</v>
      </c>
      <c r="B5568">
        <v>5902</v>
      </c>
      <c r="C5568" t="s">
        <v>7011</v>
      </c>
      <c r="D5568">
        <v>69</v>
      </c>
      <c r="E5568" t="s">
        <v>1978</v>
      </c>
      <c r="F5568" t="s">
        <v>2168</v>
      </c>
    </row>
    <row r="5569" spans="1:6" hidden="1">
      <c r="A5569">
        <v>5567</v>
      </c>
      <c r="B5569">
        <v>5902</v>
      </c>
      <c r="C5569" t="s">
        <v>7012</v>
      </c>
      <c r="D5569">
        <v>69</v>
      </c>
      <c r="E5569" t="s">
        <v>1983</v>
      </c>
      <c r="F5569" t="s">
        <v>117</v>
      </c>
    </row>
    <row r="5570" spans="1:6" hidden="1">
      <c r="A5570">
        <v>5568</v>
      </c>
      <c r="B5570">
        <v>5902</v>
      </c>
      <c r="C5570" t="s">
        <v>7013</v>
      </c>
      <c r="D5570">
        <v>69</v>
      </c>
      <c r="E5570" t="s">
        <v>1983</v>
      </c>
      <c r="F5570" t="s">
        <v>2266</v>
      </c>
    </row>
    <row r="5571" spans="1:6" hidden="1">
      <c r="A5571">
        <v>5569</v>
      </c>
      <c r="B5571">
        <v>5902</v>
      </c>
      <c r="C5571" t="s">
        <v>7014</v>
      </c>
      <c r="D5571">
        <v>69</v>
      </c>
      <c r="E5571" t="s">
        <v>1978</v>
      </c>
      <c r="F5571" t="s">
        <v>70</v>
      </c>
    </row>
    <row r="5572" spans="1:6" hidden="1">
      <c r="A5572">
        <v>5570</v>
      </c>
      <c r="B5572">
        <v>5902</v>
      </c>
      <c r="C5572" t="s">
        <v>7015</v>
      </c>
      <c r="D5572">
        <v>69</v>
      </c>
      <c r="E5572" t="s">
        <v>1988</v>
      </c>
      <c r="F5572" t="s">
        <v>70</v>
      </c>
    </row>
    <row r="5573" spans="1:6" hidden="1">
      <c r="A5573">
        <v>5571</v>
      </c>
      <c r="B5573">
        <v>5902</v>
      </c>
      <c r="C5573" t="s">
        <v>7016</v>
      </c>
      <c r="D5573">
        <v>69</v>
      </c>
      <c r="E5573" t="s">
        <v>1997</v>
      </c>
      <c r="F5573" t="s">
        <v>104</v>
      </c>
    </row>
    <row r="5574" spans="1:6" hidden="1">
      <c r="A5574">
        <v>5572</v>
      </c>
      <c r="B5574">
        <v>5902</v>
      </c>
      <c r="C5574" t="s">
        <v>7017</v>
      </c>
      <c r="D5574">
        <v>69</v>
      </c>
      <c r="E5574" t="s">
        <v>1982</v>
      </c>
      <c r="F5574" t="s">
        <v>133</v>
      </c>
    </row>
    <row r="5575" spans="1:6" hidden="1">
      <c r="A5575">
        <v>5573</v>
      </c>
      <c r="B5575">
        <v>5902</v>
      </c>
      <c r="C5575" t="s">
        <v>7018</v>
      </c>
      <c r="D5575">
        <v>69</v>
      </c>
      <c r="E5575" t="s">
        <v>1997</v>
      </c>
      <c r="F5575" t="s">
        <v>2052</v>
      </c>
    </row>
    <row r="5576" spans="1:6" hidden="1">
      <c r="A5576">
        <v>5574</v>
      </c>
      <c r="B5576">
        <v>5902</v>
      </c>
      <c r="C5576" t="s">
        <v>7019</v>
      </c>
      <c r="D5576">
        <v>69</v>
      </c>
      <c r="E5576" t="s">
        <v>1978</v>
      </c>
      <c r="F5576" t="s">
        <v>2500</v>
      </c>
    </row>
    <row r="5577" spans="1:6" hidden="1">
      <c r="A5577">
        <v>5575</v>
      </c>
      <c r="B5577">
        <v>5902</v>
      </c>
      <c r="C5577" t="s">
        <v>7020</v>
      </c>
      <c r="D5577">
        <v>69</v>
      </c>
      <c r="E5577" t="s">
        <v>1978</v>
      </c>
      <c r="F5577" t="s">
        <v>117</v>
      </c>
    </row>
    <row r="5578" spans="1:6" hidden="1">
      <c r="A5578">
        <v>5576</v>
      </c>
      <c r="B5578">
        <v>5902</v>
      </c>
      <c r="C5578" t="s">
        <v>7021</v>
      </c>
      <c r="D5578">
        <v>69</v>
      </c>
      <c r="E5578" t="s">
        <v>1988</v>
      </c>
      <c r="F5578" t="s">
        <v>126</v>
      </c>
    </row>
    <row r="5579" spans="1:6" hidden="1">
      <c r="A5579">
        <v>5577</v>
      </c>
      <c r="B5579">
        <v>5902</v>
      </c>
      <c r="C5579" t="s">
        <v>7022</v>
      </c>
      <c r="D5579">
        <v>69</v>
      </c>
      <c r="E5579" t="s">
        <v>1993</v>
      </c>
      <c r="F5579" t="s">
        <v>115</v>
      </c>
    </row>
    <row r="5580" spans="1:6" hidden="1">
      <c r="A5580">
        <v>5578</v>
      </c>
      <c r="B5580">
        <v>5902</v>
      </c>
      <c r="C5580" t="s">
        <v>7023</v>
      </c>
      <c r="D5580">
        <v>69</v>
      </c>
      <c r="E5580" t="s">
        <v>1987</v>
      </c>
      <c r="F5580" t="s">
        <v>2017</v>
      </c>
    </row>
    <row r="5581" spans="1:6" hidden="1">
      <c r="A5581">
        <v>5579</v>
      </c>
      <c r="B5581">
        <v>5902</v>
      </c>
      <c r="C5581" t="s">
        <v>7024</v>
      </c>
      <c r="D5581">
        <v>69</v>
      </c>
      <c r="E5581" t="s">
        <v>1987</v>
      </c>
      <c r="F5581" t="s">
        <v>104</v>
      </c>
    </row>
    <row r="5582" spans="1:6" hidden="1">
      <c r="A5582">
        <v>5580</v>
      </c>
      <c r="B5582">
        <v>5902</v>
      </c>
      <c r="C5582" t="s">
        <v>7025</v>
      </c>
      <c r="D5582">
        <v>69</v>
      </c>
      <c r="E5582" t="s">
        <v>1983</v>
      </c>
      <c r="F5582" t="s">
        <v>7026</v>
      </c>
    </row>
    <row r="5583" spans="1:6" hidden="1">
      <c r="A5583">
        <v>5581</v>
      </c>
      <c r="B5583">
        <v>5902</v>
      </c>
      <c r="C5583" t="s">
        <v>7027</v>
      </c>
      <c r="D5583">
        <v>69</v>
      </c>
      <c r="E5583" t="s">
        <v>1983</v>
      </c>
      <c r="F5583" t="s">
        <v>2045</v>
      </c>
    </row>
    <row r="5584" spans="1:6" hidden="1">
      <c r="A5584">
        <v>5582</v>
      </c>
      <c r="B5584">
        <v>5902</v>
      </c>
      <c r="C5584" t="s">
        <v>7028</v>
      </c>
      <c r="D5584">
        <v>69</v>
      </c>
      <c r="E5584" t="s">
        <v>1991</v>
      </c>
      <c r="F5584" t="s">
        <v>4012</v>
      </c>
    </row>
    <row r="5585" spans="1:6" hidden="1">
      <c r="A5585">
        <v>5583</v>
      </c>
      <c r="B5585">
        <v>5902</v>
      </c>
      <c r="C5585" t="s">
        <v>7029</v>
      </c>
      <c r="D5585">
        <v>69</v>
      </c>
      <c r="E5585" t="s">
        <v>1983</v>
      </c>
      <c r="F5585" t="s">
        <v>2077</v>
      </c>
    </row>
    <row r="5586" spans="1:6" hidden="1">
      <c r="A5586">
        <v>5584</v>
      </c>
      <c r="B5586">
        <v>5902</v>
      </c>
      <c r="C5586" t="s">
        <v>7030</v>
      </c>
      <c r="D5586">
        <v>69</v>
      </c>
      <c r="E5586" t="s">
        <v>1978</v>
      </c>
      <c r="F5586" t="s">
        <v>2672</v>
      </c>
    </row>
    <row r="5587" spans="1:6" hidden="1">
      <c r="A5587">
        <v>5585</v>
      </c>
      <c r="B5587">
        <v>5902</v>
      </c>
      <c r="C5587" t="s">
        <v>417</v>
      </c>
      <c r="D5587">
        <v>69</v>
      </c>
      <c r="E5587" t="s">
        <v>1993</v>
      </c>
      <c r="F5587" t="s">
        <v>2192</v>
      </c>
    </row>
    <row r="5588" spans="1:6" hidden="1">
      <c r="A5588">
        <v>5586</v>
      </c>
      <c r="B5588">
        <v>5902</v>
      </c>
      <c r="C5588" t="s">
        <v>7031</v>
      </c>
      <c r="D5588">
        <v>69</v>
      </c>
      <c r="E5588" t="s">
        <v>1983</v>
      </c>
      <c r="F5588" t="s">
        <v>117</v>
      </c>
    </row>
    <row r="5589" spans="1:6" hidden="1">
      <c r="A5589">
        <v>5587</v>
      </c>
      <c r="B5589">
        <v>5902</v>
      </c>
      <c r="C5589" t="s">
        <v>7032</v>
      </c>
      <c r="D5589">
        <v>69</v>
      </c>
      <c r="E5589" t="s">
        <v>1983</v>
      </c>
      <c r="F5589" t="s">
        <v>115</v>
      </c>
    </row>
    <row r="5590" spans="1:6" hidden="1">
      <c r="A5590">
        <v>5588</v>
      </c>
      <c r="B5590">
        <v>5902</v>
      </c>
      <c r="C5590" t="s">
        <v>7033</v>
      </c>
      <c r="D5590">
        <v>69</v>
      </c>
      <c r="E5590" t="s">
        <v>1997</v>
      </c>
      <c r="F5590" t="s">
        <v>2011</v>
      </c>
    </row>
    <row r="5591" spans="1:6" hidden="1">
      <c r="A5591">
        <v>5589</v>
      </c>
      <c r="B5591">
        <v>5902</v>
      </c>
      <c r="C5591" t="s">
        <v>7034</v>
      </c>
      <c r="D5591">
        <v>69</v>
      </c>
      <c r="E5591" t="s">
        <v>1991</v>
      </c>
      <c r="F5591" t="s">
        <v>2011</v>
      </c>
    </row>
    <row r="5592" spans="1:6" hidden="1">
      <c r="A5592">
        <v>5590</v>
      </c>
      <c r="B5592">
        <v>5902</v>
      </c>
      <c r="C5592" t="s">
        <v>7035</v>
      </c>
      <c r="D5592">
        <v>69</v>
      </c>
      <c r="E5592" t="s">
        <v>1991</v>
      </c>
      <c r="F5592" t="s">
        <v>2011</v>
      </c>
    </row>
    <row r="5593" spans="1:6" hidden="1">
      <c r="A5593">
        <v>5591</v>
      </c>
      <c r="B5593">
        <v>5902</v>
      </c>
      <c r="C5593" t="s">
        <v>7036</v>
      </c>
      <c r="D5593">
        <v>69</v>
      </c>
      <c r="E5593" t="s">
        <v>1978</v>
      </c>
      <c r="F5593" t="s">
        <v>2011</v>
      </c>
    </row>
    <row r="5594" spans="1:6" hidden="1">
      <c r="A5594">
        <v>5592</v>
      </c>
      <c r="B5594">
        <v>5902</v>
      </c>
      <c r="C5594" t="s">
        <v>7037</v>
      </c>
      <c r="D5594">
        <v>69</v>
      </c>
      <c r="E5594" t="s">
        <v>1987</v>
      </c>
      <c r="F5594" t="s">
        <v>2011</v>
      </c>
    </row>
    <row r="5595" spans="1:6" hidden="1">
      <c r="A5595">
        <v>5593</v>
      </c>
      <c r="B5595">
        <v>5902</v>
      </c>
      <c r="C5595" t="s">
        <v>7038</v>
      </c>
      <c r="D5595">
        <v>69</v>
      </c>
      <c r="E5595" t="s">
        <v>1993</v>
      </c>
      <c r="F5595" t="s">
        <v>2011</v>
      </c>
    </row>
    <row r="5596" spans="1:6" hidden="1">
      <c r="A5596">
        <v>5594</v>
      </c>
      <c r="B5596">
        <v>5902</v>
      </c>
      <c r="C5596" t="s">
        <v>7039</v>
      </c>
      <c r="D5596">
        <v>69</v>
      </c>
      <c r="E5596" t="s">
        <v>1983</v>
      </c>
      <c r="F5596" t="s">
        <v>88</v>
      </c>
    </row>
    <row r="5597" spans="1:6" hidden="1">
      <c r="A5597">
        <v>5595</v>
      </c>
      <c r="B5597">
        <v>5902</v>
      </c>
      <c r="C5597" t="s">
        <v>7040</v>
      </c>
      <c r="D5597">
        <v>69</v>
      </c>
      <c r="E5597" t="s">
        <v>1985</v>
      </c>
      <c r="F5597" t="s">
        <v>2011</v>
      </c>
    </row>
    <row r="5598" spans="1:6" hidden="1">
      <c r="A5598">
        <v>5596</v>
      </c>
      <c r="B5598">
        <v>5902</v>
      </c>
      <c r="C5598" t="s">
        <v>7041</v>
      </c>
      <c r="D5598">
        <v>69</v>
      </c>
      <c r="E5598" t="s">
        <v>1985</v>
      </c>
      <c r="F5598" t="s">
        <v>106</v>
      </c>
    </row>
    <row r="5599" spans="1:6" hidden="1">
      <c r="A5599">
        <v>5597</v>
      </c>
      <c r="B5599">
        <v>5902</v>
      </c>
      <c r="C5599" t="s">
        <v>7042</v>
      </c>
      <c r="D5599">
        <v>69</v>
      </c>
      <c r="E5599" t="s">
        <v>1983</v>
      </c>
      <c r="F5599" t="s">
        <v>88</v>
      </c>
    </row>
    <row r="5600" spans="1:6" hidden="1">
      <c r="A5600">
        <v>5598</v>
      </c>
      <c r="B5600">
        <v>5902</v>
      </c>
      <c r="C5600" t="s">
        <v>7043</v>
      </c>
      <c r="D5600">
        <v>69</v>
      </c>
      <c r="E5600" t="s">
        <v>1985</v>
      </c>
      <c r="F5600" t="s">
        <v>106</v>
      </c>
    </row>
    <row r="5601" spans="1:6" hidden="1">
      <c r="A5601">
        <v>5599</v>
      </c>
      <c r="B5601">
        <v>5902</v>
      </c>
      <c r="C5601" t="s">
        <v>7044</v>
      </c>
      <c r="D5601">
        <v>69</v>
      </c>
      <c r="E5601" t="s">
        <v>1988</v>
      </c>
      <c r="F5601" t="s">
        <v>133</v>
      </c>
    </row>
    <row r="5602" spans="1:6" hidden="1">
      <c r="A5602">
        <v>5600</v>
      </c>
      <c r="B5602">
        <v>5902</v>
      </c>
      <c r="C5602" t="s">
        <v>7045</v>
      </c>
      <c r="D5602">
        <v>69</v>
      </c>
      <c r="E5602" t="s">
        <v>1987</v>
      </c>
      <c r="F5602" t="s">
        <v>77</v>
      </c>
    </row>
    <row r="5603" spans="1:6" hidden="1">
      <c r="A5603">
        <v>5601</v>
      </c>
      <c r="B5603">
        <v>5902</v>
      </c>
      <c r="C5603" t="s">
        <v>7046</v>
      </c>
      <c r="D5603">
        <v>69</v>
      </c>
      <c r="E5603" t="s">
        <v>1982</v>
      </c>
      <c r="F5603" t="s">
        <v>117</v>
      </c>
    </row>
    <row r="5604" spans="1:6" hidden="1">
      <c r="A5604">
        <v>5602</v>
      </c>
      <c r="B5604">
        <v>5902</v>
      </c>
      <c r="C5604" t="s">
        <v>7047</v>
      </c>
      <c r="D5604">
        <v>69</v>
      </c>
      <c r="E5604" t="s">
        <v>1983</v>
      </c>
      <c r="F5604" t="s">
        <v>133</v>
      </c>
    </row>
    <row r="5605" spans="1:6" hidden="1">
      <c r="A5605">
        <v>5603</v>
      </c>
      <c r="B5605">
        <v>5902</v>
      </c>
      <c r="C5605" t="s">
        <v>7048</v>
      </c>
      <c r="D5605">
        <v>69</v>
      </c>
      <c r="E5605" t="s">
        <v>2009</v>
      </c>
      <c r="F5605" t="s">
        <v>117</v>
      </c>
    </row>
    <row r="5606" spans="1:6" hidden="1">
      <c r="A5606">
        <v>5604</v>
      </c>
      <c r="B5606">
        <v>5902</v>
      </c>
      <c r="C5606" t="s">
        <v>7049</v>
      </c>
      <c r="D5606">
        <v>69</v>
      </c>
      <c r="E5606" t="s">
        <v>1985</v>
      </c>
      <c r="F5606" t="s">
        <v>2237</v>
      </c>
    </row>
    <row r="5607" spans="1:6" hidden="1">
      <c r="A5607">
        <v>5605</v>
      </c>
      <c r="B5607">
        <v>5902</v>
      </c>
      <c r="C5607" t="s">
        <v>7050</v>
      </c>
      <c r="D5607">
        <v>69</v>
      </c>
      <c r="E5607" t="s">
        <v>1982</v>
      </c>
      <c r="F5607" t="s">
        <v>135</v>
      </c>
    </row>
    <row r="5608" spans="1:6" hidden="1">
      <c r="A5608">
        <v>5606</v>
      </c>
      <c r="B5608">
        <v>5902</v>
      </c>
      <c r="C5608" t="s">
        <v>7051</v>
      </c>
      <c r="D5608">
        <v>69</v>
      </c>
      <c r="E5608" t="s">
        <v>1978</v>
      </c>
      <c r="F5608" t="s">
        <v>84</v>
      </c>
    </row>
    <row r="5609" spans="1:6" hidden="1">
      <c r="A5609">
        <v>5607</v>
      </c>
      <c r="B5609">
        <v>5902</v>
      </c>
      <c r="C5609" t="s">
        <v>7052</v>
      </c>
      <c r="D5609">
        <v>69</v>
      </c>
      <c r="E5609" t="s">
        <v>1982</v>
      </c>
      <c r="F5609" t="s">
        <v>126</v>
      </c>
    </row>
    <row r="5610" spans="1:6" hidden="1">
      <c r="A5610">
        <v>5608</v>
      </c>
      <c r="B5610">
        <v>5902</v>
      </c>
      <c r="C5610" t="s">
        <v>7053</v>
      </c>
      <c r="D5610">
        <v>69</v>
      </c>
      <c r="E5610" t="s">
        <v>1988</v>
      </c>
      <c r="F5610" t="s">
        <v>2120</v>
      </c>
    </row>
    <row r="5611" spans="1:6" hidden="1">
      <c r="A5611">
        <v>5609</v>
      </c>
      <c r="B5611">
        <v>5902</v>
      </c>
      <c r="C5611" t="s">
        <v>7054</v>
      </c>
      <c r="D5611">
        <v>69</v>
      </c>
      <c r="E5611" t="s">
        <v>1997</v>
      </c>
      <c r="F5611" t="s">
        <v>106</v>
      </c>
    </row>
    <row r="5612" spans="1:6" hidden="1">
      <c r="A5612">
        <v>5610</v>
      </c>
      <c r="B5612">
        <v>5902</v>
      </c>
      <c r="C5612" t="s">
        <v>7055</v>
      </c>
      <c r="D5612">
        <v>69</v>
      </c>
      <c r="E5612" t="s">
        <v>1993</v>
      </c>
      <c r="F5612" t="s">
        <v>2000</v>
      </c>
    </row>
    <row r="5613" spans="1:6" hidden="1">
      <c r="A5613">
        <v>5611</v>
      </c>
      <c r="B5613">
        <v>5902</v>
      </c>
      <c r="C5613" t="s">
        <v>7056</v>
      </c>
      <c r="D5613">
        <v>69</v>
      </c>
      <c r="E5613" t="s">
        <v>1983</v>
      </c>
      <c r="F5613" t="s">
        <v>2000</v>
      </c>
    </row>
    <row r="5614" spans="1:6" hidden="1">
      <c r="A5614">
        <v>5612</v>
      </c>
      <c r="B5614">
        <v>5902</v>
      </c>
      <c r="C5614" t="s">
        <v>7057</v>
      </c>
      <c r="D5614">
        <v>69</v>
      </c>
      <c r="E5614" t="s">
        <v>1979</v>
      </c>
      <c r="F5614" t="s">
        <v>2192</v>
      </c>
    </row>
    <row r="5615" spans="1:6" hidden="1">
      <c r="A5615">
        <v>5613</v>
      </c>
      <c r="B5615">
        <v>5902</v>
      </c>
      <c r="C5615" t="s">
        <v>7058</v>
      </c>
      <c r="D5615">
        <v>69</v>
      </c>
      <c r="E5615" t="s">
        <v>1978</v>
      </c>
      <c r="F5615" t="s">
        <v>2500</v>
      </c>
    </row>
    <row r="5616" spans="1:6" hidden="1">
      <c r="A5616">
        <v>5614</v>
      </c>
      <c r="B5616">
        <v>5902</v>
      </c>
      <c r="C5616" t="s">
        <v>7059</v>
      </c>
      <c r="D5616">
        <v>69</v>
      </c>
      <c r="E5616" t="s">
        <v>1983</v>
      </c>
      <c r="F5616" t="s">
        <v>60</v>
      </c>
    </row>
    <row r="5617" spans="1:6" hidden="1">
      <c r="A5617">
        <v>5615</v>
      </c>
      <c r="B5617">
        <v>5902</v>
      </c>
      <c r="C5617" t="s">
        <v>7060</v>
      </c>
      <c r="D5617">
        <v>69</v>
      </c>
      <c r="E5617" t="s">
        <v>1987</v>
      </c>
      <c r="F5617" t="s">
        <v>117</v>
      </c>
    </row>
    <row r="5618" spans="1:6" hidden="1">
      <c r="A5618">
        <v>5616</v>
      </c>
      <c r="B5618">
        <v>5902</v>
      </c>
      <c r="C5618" t="s">
        <v>7061</v>
      </c>
      <c r="D5618">
        <v>69</v>
      </c>
      <c r="E5618" t="s">
        <v>1979</v>
      </c>
      <c r="F5618" t="s">
        <v>117</v>
      </c>
    </row>
    <row r="5619" spans="1:6" hidden="1">
      <c r="A5619">
        <v>5617</v>
      </c>
      <c r="B5619">
        <v>5902</v>
      </c>
      <c r="C5619" t="s">
        <v>7062</v>
      </c>
      <c r="D5619">
        <v>69</v>
      </c>
      <c r="E5619" t="s">
        <v>1983</v>
      </c>
      <c r="F5619" t="s">
        <v>135</v>
      </c>
    </row>
    <row r="5620" spans="1:6" hidden="1">
      <c r="A5620">
        <v>5618</v>
      </c>
      <c r="B5620">
        <v>5902</v>
      </c>
      <c r="C5620" t="s">
        <v>7063</v>
      </c>
      <c r="D5620">
        <v>69</v>
      </c>
      <c r="E5620" t="s">
        <v>1983</v>
      </c>
      <c r="F5620" t="s">
        <v>135</v>
      </c>
    </row>
    <row r="5621" spans="1:6" hidden="1">
      <c r="A5621">
        <v>5619</v>
      </c>
      <c r="B5621">
        <v>5902</v>
      </c>
      <c r="C5621" t="s">
        <v>7064</v>
      </c>
      <c r="D5621">
        <v>69</v>
      </c>
      <c r="E5621" t="s">
        <v>1979</v>
      </c>
      <c r="F5621" t="s">
        <v>135</v>
      </c>
    </row>
    <row r="5622" spans="1:6" hidden="1">
      <c r="A5622">
        <v>5620</v>
      </c>
      <c r="B5622">
        <v>5902</v>
      </c>
      <c r="C5622" t="s">
        <v>7065</v>
      </c>
      <c r="D5622">
        <v>69</v>
      </c>
      <c r="E5622" t="s">
        <v>1982</v>
      </c>
      <c r="F5622" t="s">
        <v>2120</v>
      </c>
    </row>
    <row r="5623" spans="1:6" hidden="1">
      <c r="A5623">
        <v>5621</v>
      </c>
      <c r="B5623">
        <v>5902</v>
      </c>
      <c r="C5623" t="s">
        <v>7066</v>
      </c>
      <c r="D5623">
        <v>69</v>
      </c>
      <c r="E5623" t="s">
        <v>1983</v>
      </c>
      <c r="F5623" t="s">
        <v>135</v>
      </c>
    </row>
    <row r="5624" spans="1:6" hidden="1">
      <c r="A5624">
        <v>5622</v>
      </c>
      <c r="B5624">
        <v>5902</v>
      </c>
      <c r="C5624" t="s">
        <v>774</v>
      </c>
      <c r="D5624">
        <v>69</v>
      </c>
      <c r="E5624" t="s">
        <v>1978</v>
      </c>
      <c r="F5624" t="s">
        <v>70</v>
      </c>
    </row>
    <row r="5625" spans="1:6" hidden="1">
      <c r="A5625">
        <v>5623</v>
      </c>
      <c r="B5625">
        <v>5902</v>
      </c>
      <c r="C5625" t="s">
        <v>7067</v>
      </c>
      <c r="D5625">
        <v>69</v>
      </c>
      <c r="E5625" t="s">
        <v>1983</v>
      </c>
      <c r="F5625" t="s">
        <v>135</v>
      </c>
    </row>
    <row r="5626" spans="1:6" hidden="1">
      <c r="A5626">
        <v>5624</v>
      </c>
      <c r="B5626">
        <v>5902</v>
      </c>
      <c r="C5626" t="s">
        <v>7068</v>
      </c>
      <c r="D5626">
        <v>69</v>
      </c>
      <c r="E5626" t="s">
        <v>1997</v>
      </c>
      <c r="F5626" t="s">
        <v>60</v>
      </c>
    </row>
    <row r="5627" spans="1:6" hidden="1">
      <c r="A5627">
        <v>5625</v>
      </c>
      <c r="B5627">
        <v>5902</v>
      </c>
      <c r="C5627" t="s">
        <v>7069</v>
      </c>
      <c r="D5627">
        <v>69</v>
      </c>
      <c r="E5627" t="s">
        <v>1993</v>
      </c>
      <c r="F5627" t="s">
        <v>4287</v>
      </c>
    </row>
    <row r="5628" spans="1:6" hidden="1">
      <c r="A5628">
        <v>5626</v>
      </c>
      <c r="B5628">
        <v>5902</v>
      </c>
      <c r="C5628" t="s">
        <v>7070</v>
      </c>
      <c r="D5628">
        <v>69</v>
      </c>
      <c r="E5628" t="s">
        <v>2009</v>
      </c>
      <c r="F5628" t="s">
        <v>2029</v>
      </c>
    </row>
    <row r="5629" spans="1:6" hidden="1">
      <c r="A5629">
        <v>5627</v>
      </c>
      <c r="B5629">
        <v>5902</v>
      </c>
      <c r="C5629" t="s">
        <v>7071</v>
      </c>
      <c r="D5629">
        <v>69</v>
      </c>
      <c r="E5629" t="s">
        <v>1978</v>
      </c>
      <c r="F5629" t="s">
        <v>135</v>
      </c>
    </row>
    <row r="5630" spans="1:6" hidden="1">
      <c r="A5630">
        <v>5628</v>
      </c>
      <c r="B5630">
        <v>5902</v>
      </c>
      <c r="C5630" t="s">
        <v>849</v>
      </c>
      <c r="D5630">
        <v>69</v>
      </c>
      <c r="E5630" t="s">
        <v>2009</v>
      </c>
      <c r="F5630" t="s">
        <v>77</v>
      </c>
    </row>
    <row r="5631" spans="1:6" hidden="1">
      <c r="A5631">
        <v>5629</v>
      </c>
      <c r="B5631">
        <v>5902</v>
      </c>
      <c r="C5631" t="s">
        <v>7072</v>
      </c>
      <c r="D5631">
        <v>69</v>
      </c>
      <c r="E5631" t="s">
        <v>1985</v>
      </c>
      <c r="F5631" t="s">
        <v>79</v>
      </c>
    </row>
    <row r="5632" spans="1:6" hidden="1">
      <c r="A5632">
        <v>5630</v>
      </c>
      <c r="B5632">
        <v>5902</v>
      </c>
      <c r="C5632" t="s">
        <v>7073</v>
      </c>
      <c r="D5632">
        <v>69</v>
      </c>
      <c r="E5632" t="s">
        <v>1993</v>
      </c>
      <c r="F5632" t="s">
        <v>2120</v>
      </c>
    </row>
    <row r="5633" spans="1:6" hidden="1">
      <c r="A5633">
        <v>5631</v>
      </c>
      <c r="B5633">
        <v>5902</v>
      </c>
      <c r="C5633" t="s">
        <v>7074</v>
      </c>
      <c r="D5633">
        <v>69</v>
      </c>
      <c r="E5633" t="s">
        <v>2001</v>
      </c>
      <c r="F5633" t="s">
        <v>7075</v>
      </c>
    </row>
    <row r="5634" spans="1:6" hidden="1">
      <c r="A5634">
        <v>5632</v>
      </c>
      <c r="B5634">
        <v>5902</v>
      </c>
      <c r="C5634" t="s">
        <v>7076</v>
      </c>
      <c r="D5634">
        <v>69</v>
      </c>
      <c r="E5634" t="s">
        <v>1997</v>
      </c>
      <c r="F5634" t="s">
        <v>133</v>
      </c>
    </row>
    <row r="5635" spans="1:6" hidden="1">
      <c r="A5635">
        <v>5633</v>
      </c>
      <c r="B5635">
        <v>5902</v>
      </c>
      <c r="C5635" t="s">
        <v>7077</v>
      </c>
      <c r="D5635">
        <v>69</v>
      </c>
      <c r="E5635" t="s">
        <v>2001</v>
      </c>
      <c r="F5635" t="s">
        <v>117</v>
      </c>
    </row>
    <row r="5636" spans="1:6" hidden="1">
      <c r="A5636">
        <v>5634</v>
      </c>
      <c r="B5636">
        <v>5902</v>
      </c>
      <c r="C5636" t="s">
        <v>7078</v>
      </c>
      <c r="D5636">
        <v>69</v>
      </c>
      <c r="E5636" t="s">
        <v>1983</v>
      </c>
      <c r="F5636" t="s">
        <v>122</v>
      </c>
    </row>
    <row r="5637" spans="1:6" hidden="1">
      <c r="A5637">
        <v>5635</v>
      </c>
      <c r="B5637">
        <v>5902</v>
      </c>
      <c r="C5637" t="s">
        <v>7079</v>
      </c>
      <c r="D5637">
        <v>69</v>
      </c>
      <c r="E5637" t="s">
        <v>1983</v>
      </c>
      <c r="F5637" t="s">
        <v>4287</v>
      </c>
    </row>
    <row r="5638" spans="1:6" hidden="1">
      <c r="A5638">
        <v>5636</v>
      </c>
      <c r="B5638">
        <v>5902</v>
      </c>
      <c r="C5638" t="s">
        <v>7080</v>
      </c>
      <c r="D5638">
        <v>69</v>
      </c>
      <c r="E5638" t="s">
        <v>1983</v>
      </c>
      <c r="F5638" t="s">
        <v>4287</v>
      </c>
    </row>
    <row r="5639" spans="1:6" hidden="1">
      <c r="A5639">
        <v>5637</v>
      </c>
      <c r="B5639">
        <v>5902</v>
      </c>
      <c r="C5639" t="s">
        <v>7081</v>
      </c>
      <c r="D5639">
        <v>69</v>
      </c>
      <c r="E5639" t="s">
        <v>1979</v>
      </c>
      <c r="F5639" t="s">
        <v>70</v>
      </c>
    </row>
    <row r="5640" spans="1:6" hidden="1">
      <c r="A5640">
        <v>5638</v>
      </c>
      <c r="B5640">
        <v>5902</v>
      </c>
      <c r="C5640" t="s">
        <v>7082</v>
      </c>
      <c r="D5640">
        <v>69</v>
      </c>
      <c r="E5640" t="s">
        <v>1978</v>
      </c>
      <c r="F5640" t="s">
        <v>2052</v>
      </c>
    </row>
    <row r="5641" spans="1:6" hidden="1">
      <c r="A5641">
        <v>5639</v>
      </c>
      <c r="B5641">
        <v>5902</v>
      </c>
      <c r="C5641" t="s">
        <v>7083</v>
      </c>
      <c r="D5641">
        <v>69</v>
      </c>
      <c r="E5641" t="s">
        <v>1978</v>
      </c>
      <c r="F5641" t="s">
        <v>70</v>
      </c>
    </row>
    <row r="5642" spans="1:6" hidden="1">
      <c r="A5642">
        <v>5640</v>
      </c>
      <c r="B5642">
        <v>6884</v>
      </c>
      <c r="C5642" t="s">
        <v>7084</v>
      </c>
      <c r="D5642">
        <v>68</v>
      </c>
      <c r="E5642" t="s">
        <v>1983</v>
      </c>
      <c r="F5642" t="s">
        <v>106</v>
      </c>
    </row>
    <row r="5643" spans="1:6" hidden="1">
      <c r="A5643">
        <v>5641</v>
      </c>
      <c r="B5643">
        <v>6884</v>
      </c>
      <c r="C5643" t="s">
        <v>7085</v>
      </c>
      <c r="D5643">
        <v>68</v>
      </c>
      <c r="E5643" t="s">
        <v>1997</v>
      </c>
      <c r="F5643" t="s">
        <v>104</v>
      </c>
    </row>
    <row r="5644" spans="1:6" hidden="1">
      <c r="A5644">
        <v>5642</v>
      </c>
      <c r="B5644">
        <v>6884</v>
      </c>
      <c r="C5644" t="s">
        <v>7086</v>
      </c>
      <c r="D5644">
        <v>68</v>
      </c>
      <c r="E5644" t="s">
        <v>1993</v>
      </c>
      <c r="F5644" t="s">
        <v>2023</v>
      </c>
    </row>
    <row r="5645" spans="1:6" hidden="1">
      <c r="A5645">
        <v>5643</v>
      </c>
      <c r="B5645">
        <v>6884</v>
      </c>
      <c r="C5645" t="s">
        <v>7087</v>
      </c>
      <c r="D5645">
        <v>68</v>
      </c>
      <c r="E5645" t="s">
        <v>1978</v>
      </c>
      <c r="F5645" t="s">
        <v>2093</v>
      </c>
    </row>
    <row r="5646" spans="1:6" hidden="1">
      <c r="A5646">
        <v>5644</v>
      </c>
      <c r="B5646">
        <v>6884</v>
      </c>
      <c r="C5646" t="s">
        <v>7088</v>
      </c>
      <c r="D5646">
        <v>68</v>
      </c>
      <c r="E5646" t="s">
        <v>1997</v>
      </c>
      <c r="F5646" t="s">
        <v>2011</v>
      </c>
    </row>
    <row r="5647" spans="1:6" hidden="1">
      <c r="A5647">
        <v>5645</v>
      </c>
      <c r="B5647">
        <v>6884</v>
      </c>
      <c r="C5647" t="s">
        <v>7089</v>
      </c>
      <c r="D5647">
        <v>68</v>
      </c>
      <c r="E5647" t="s">
        <v>1985</v>
      </c>
      <c r="F5647" t="s">
        <v>117</v>
      </c>
    </row>
    <row r="5648" spans="1:6" hidden="1">
      <c r="A5648">
        <v>5646</v>
      </c>
      <c r="B5648">
        <v>6884</v>
      </c>
      <c r="C5648" t="s">
        <v>7090</v>
      </c>
      <c r="D5648">
        <v>68</v>
      </c>
      <c r="E5648" t="s">
        <v>1991</v>
      </c>
      <c r="F5648" t="s">
        <v>117</v>
      </c>
    </row>
    <row r="5649" spans="1:6" hidden="1">
      <c r="A5649">
        <v>5647</v>
      </c>
      <c r="B5649">
        <v>6884</v>
      </c>
      <c r="C5649" t="s">
        <v>7091</v>
      </c>
      <c r="D5649">
        <v>68</v>
      </c>
      <c r="E5649" t="s">
        <v>1979</v>
      </c>
      <c r="F5649" t="s">
        <v>2029</v>
      </c>
    </row>
    <row r="5650" spans="1:6" hidden="1">
      <c r="A5650">
        <v>5648</v>
      </c>
      <c r="B5650">
        <v>6884</v>
      </c>
      <c r="C5650" t="s">
        <v>7092</v>
      </c>
      <c r="D5650">
        <v>68</v>
      </c>
      <c r="E5650" t="s">
        <v>1983</v>
      </c>
      <c r="F5650" t="s">
        <v>77</v>
      </c>
    </row>
    <row r="5651" spans="1:6" hidden="1">
      <c r="A5651">
        <v>5649</v>
      </c>
      <c r="B5651">
        <v>6884</v>
      </c>
      <c r="C5651" t="s">
        <v>7093</v>
      </c>
      <c r="D5651">
        <v>68</v>
      </c>
      <c r="E5651" t="s">
        <v>1979</v>
      </c>
      <c r="F5651" t="s">
        <v>2792</v>
      </c>
    </row>
    <row r="5652" spans="1:6" hidden="1">
      <c r="A5652">
        <v>5650</v>
      </c>
      <c r="B5652">
        <v>6884</v>
      </c>
      <c r="C5652" t="s">
        <v>7094</v>
      </c>
      <c r="D5652">
        <v>68</v>
      </c>
      <c r="E5652" t="s">
        <v>2009</v>
      </c>
      <c r="F5652" t="s">
        <v>6679</v>
      </c>
    </row>
    <row r="5653" spans="1:6" hidden="1">
      <c r="A5653">
        <v>5651</v>
      </c>
      <c r="B5653">
        <v>6884</v>
      </c>
      <c r="C5653" t="s">
        <v>7095</v>
      </c>
      <c r="D5653">
        <v>68</v>
      </c>
      <c r="E5653" t="s">
        <v>1983</v>
      </c>
      <c r="F5653" t="s">
        <v>2045</v>
      </c>
    </row>
    <row r="5654" spans="1:6" hidden="1">
      <c r="A5654">
        <v>5652</v>
      </c>
      <c r="B5654">
        <v>6884</v>
      </c>
      <c r="C5654" t="s">
        <v>1129</v>
      </c>
      <c r="D5654">
        <v>68</v>
      </c>
      <c r="E5654" t="s">
        <v>1979</v>
      </c>
      <c r="F5654" t="s">
        <v>102</v>
      </c>
    </row>
    <row r="5655" spans="1:6" hidden="1">
      <c r="A5655">
        <v>5653</v>
      </c>
      <c r="B5655">
        <v>6884</v>
      </c>
      <c r="C5655" t="s">
        <v>7096</v>
      </c>
      <c r="D5655">
        <v>68</v>
      </c>
      <c r="E5655" t="s">
        <v>1988</v>
      </c>
      <c r="F5655" t="s">
        <v>102</v>
      </c>
    </row>
    <row r="5656" spans="1:6" hidden="1">
      <c r="A5656">
        <v>5654</v>
      </c>
      <c r="B5656">
        <v>6884</v>
      </c>
      <c r="C5656" t="s">
        <v>7097</v>
      </c>
      <c r="D5656">
        <v>68</v>
      </c>
      <c r="E5656" t="s">
        <v>1997</v>
      </c>
      <c r="F5656" t="s">
        <v>102</v>
      </c>
    </row>
    <row r="5657" spans="1:6" hidden="1">
      <c r="A5657">
        <v>5655</v>
      </c>
      <c r="B5657">
        <v>6884</v>
      </c>
      <c r="C5657" t="s">
        <v>7098</v>
      </c>
      <c r="D5657">
        <v>68</v>
      </c>
      <c r="E5657" t="s">
        <v>1993</v>
      </c>
      <c r="F5657" t="s">
        <v>102</v>
      </c>
    </row>
    <row r="5658" spans="1:6" hidden="1">
      <c r="A5658">
        <v>5656</v>
      </c>
      <c r="B5658">
        <v>6884</v>
      </c>
      <c r="C5658" t="s">
        <v>1139</v>
      </c>
      <c r="D5658">
        <v>68</v>
      </c>
      <c r="E5658" t="s">
        <v>1978</v>
      </c>
      <c r="F5658" t="s">
        <v>102</v>
      </c>
    </row>
    <row r="5659" spans="1:6" hidden="1">
      <c r="A5659">
        <v>5657</v>
      </c>
      <c r="B5659">
        <v>6884</v>
      </c>
      <c r="C5659" t="s">
        <v>7099</v>
      </c>
      <c r="D5659">
        <v>68</v>
      </c>
      <c r="E5659" t="s">
        <v>1993</v>
      </c>
      <c r="F5659" t="s">
        <v>2672</v>
      </c>
    </row>
    <row r="5660" spans="1:6" hidden="1">
      <c r="A5660">
        <v>5658</v>
      </c>
      <c r="B5660">
        <v>6884</v>
      </c>
      <c r="C5660" t="s">
        <v>7100</v>
      </c>
      <c r="D5660">
        <v>68</v>
      </c>
      <c r="E5660" t="s">
        <v>1993</v>
      </c>
      <c r="F5660" t="s">
        <v>104</v>
      </c>
    </row>
    <row r="5661" spans="1:6" hidden="1">
      <c r="A5661">
        <v>5659</v>
      </c>
      <c r="B5661">
        <v>6884</v>
      </c>
      <c r="C5661" t="s">
        <v>7101</v>
      </c>
      <c r="D5661">
        <v>68</v>
      </c>
      <c r="E5661" t="s">
        <v>1983</v>
      </c>
      <c r="F5661" t="s">
        <v>97</v>
      </c>
    </row>
    <row r="5662" spans="1:6" hidden="1">
      <c r="A5662">
        <v>5660</v>
      </c>
      <c r="B5662">
        <v>6884</v>
      </c>
      <c r="C5662" t="s">
        <v>7102</v>
      </c>
      <c r="D5662">
        <v>68</v>
      </c>
      <c r="E5662" t="s">
        <v>1983</v>
      </c>
      <c r="F5662" t="s">
        <v>115</v>
      </c>
    </row>
    <row r="5663" spans="1:6" hidden="1">
      <c r="A5663">
        <v>5661</v>
      </c>
      <c r="B5663">
        <v>6884</v>
      </c>
      <c r="C5663" t="s">
        <v>7103</v>
      </c>
      <c r="D5663">
        <v>68</v>
      </c>
      <c r="E5663" t="s">
        <v>1978</v>
      </c>
      <c r="F5663" t="s">
        <v>106</v>
      </c>
    </row>
    <row r="5664" spans="1:6" hidden="1">
      <c r="A5664">
        <v>5662</v>
      </c>
      <c r="B5664">
        <v>6884</v>
      </c>
      <c r="C5664" t="s">
        <v>923</v>
      </c>
      <c r="D5664">
        <v>68</v>
      </c>
      <c r="E5664" t="s">
        <v>2001</v>
      </c>
      <c r="F5664" t="s">
        <v>84</v>
      </c>
    </row>
    <row r="5665" spans="1:6" hidden="1">
      <c r="A5665">
        <v>5663</v>
      </c>
      <c r="B5665">
        <v>6884</v>
      </c>
      <c r="C5665" t="s">
        <v>7104</v>
      </c>
      <c r="D5665">
        <v>68</v>
      </c>
      <c r="E5665" t="s">
        <v>1982</v>
      </c>
      <c r="F5665" t="s">
        <v>2540</v>
      </c>
    </row>
    <row r="5666" spans="1:6" hidden="1">
      <c r="A5666">
        <v>5664</v>
      </c>
      <c r="B5666">
        <v>6884</v>
      </c>
      <c r="C5666" t="s">
        <v>7105</v>
      </c>
      <c r="D5666">
        <v>68</v>
      </c>
      <c r="E5666" t="s">
        <v>1993</v>
      </c>
      <c r="F5666" t="s">
        <v>135</v>
      </c>
    </row>
    <row r="5667" spans="1:6" hidden="1">
      <c r="A5667">
        <v>5665</v>
      </c>
      <c r="B5667">
        <v>6884</v>
      </c>
      <c r="C5667" t="s">
        <v>7106</v>
      </c>
      <c r="D5667">
        <v>68</v>
      </c>
      <c r="E5667" t="s">
        <v>1979</v>
      </c>
      <c r="F5667" t="s">
        <v>135</v>
      </c>
    </row>
    <row r="5668" spans="1:6" hidden="1">
      <c r="A5668">
        <v>5666</v>
      </c>
      <c r="B5668">
        <v>6884</v>
      </c>
      <c r="C5668" t="s">
        <v>7107</v>
      </c>
      <c r="D5668">
        <v>68</v>
      </c>
      <c r="E5668" t="s">
        <v>1982</v>
      </c>
      <c r="F5668" t="s">
        <v>53</v>
      </c>
    </row>
    <row r="5669" spans="1:6" hidden="1">
      <c r="A5669">
        <v>5667</v>
      </c>
      <c r="B5669">
        <v>6884</v>
      </c>
      <c r="C5669" t="s">
        <v>7108</v>
      </c>
      <c r="D5669">
        <v>68</v>
      </c>
      <c r="E5669" t="s">
        <v>1978</v>
      </c>
      <c r="F5669" t="s">
        <v>64</v>
      </c>
    </row>
    <row r="5670" spans="1:6" hidden="1">
      <c r="A5670">
        <v>5668</v>
      </c>
      <c r="B5670">
        <v>6884</v>
      </c>
      <c r="C5670" t="s">
        <v>7109</v>
      </c>
      <c r="D5670">
        <v>68</v>
      </c>
      <c r="E5670" t="s">
        <v>1987</v>
      </c>
      <c r="F5670" t="s">
        <v>104</v>
      </c>
    </row>
    <row r="5671" spans="1:6" hidden="1">
      <c r="A5671">
        <v>5669</v>
      </c>
      <c r="B5671">
        <v>6884</v>
      </c>
      <c r="C5671" t="s">
        <v>7110</v>
      </c>
      <c r="D5671">
        <v>68</v>
      </c>
      <c r="E5671" t="s">
        <v>1997</v>
      </c>
      <c r="F5671" t="s">
        <v>117</v>
      </c>
    </row>
    <row r="5672" spans="1:6" hidden="1">
      <c r="A5672">
        <v>5670</v>
      </c>
      <c r="B5672">
        <v>6884</v>
      </c>
      <c r="C5672" t="s">
        <v>7111</v>
      </c>
      <c r="D5672">
        <v>68</v>
      </c>
      <c r="E5672" t="s">
        <v>1988</v>
      </c>
      <c r="F5672" t="s">
        <v>56</v>
      </c>
    </row>
    <row r="5673" spans="1:6" hidden="1">
      <c r="A5673">
        <v>5671</v>
      </c>
      <c r="B5673">
        <v>6884</v>
      </c>
      <c r="C5673" t="s">
        <v>7112</v>
      </c>
      <c r="D5673">
        <v>68</v>
      </c>
      <c r="E5673" t="s">
        <v>1983</v>
      </c>
      <c r="F5673" t="s">
        <v>2093</v>
      </c>
    </row>
    <row r="5674" spans="1:6" hidden="1">
      <c r="A5674">
        <v>5672</v>
      </c>
      <c r="B5674">
        <v>6884</v>
      </c>
      <c r="C5674" t="s">
        <v>7113</v>
      </c>
      <c r="D5674">
        <v>68</v>
      </c>
      <c r="E5674" t="s">
        <v>1979</v>
      </c>
      <c r="F5674" t="s">
        <v>2314</v>
      </c>
    </row>
    <row r="5675" spans="1:6" hidden="1">
      <c r="A5675">
        <v>5673</v>
      </c>
      <c r="B5675">
        <v>6884</v>
      </c>
      <c r="C5675" t="s">
        <v>7114</v>
      </c>
      <c r="D5675">
        <v>68</v>
      </c>
      <c r="E5675" t="s">
        <v>2001</v>
      </c>
      <c r="F5675" t="s">
        <v>135</v>
      </c>
    </row>
    <row r="5676" spans="1:6" hidden="1">
      <c r="A5676">
        <v>5674</v>
      </c>
      <c r="B5676">
        <v>6884</v>
      </c>
      <c r="C5676" t="s">
        <v>7115</v>
      </c>
      <c r="D5676">
        <v>68</v>
      </c>
      <c r="E5676" t="s">
        <v>1979</v>
      </c>
      <c r="F5676" t="s">
        <v>53</v>
      </c>
    </row>
    <row r="5677" spans="1:6" hidden="1">
      <c r="A5677">
        <v>5675</v>
      </c>
      <c r="B5677">
        <v>6884</v>
      </c>
      <c r="C5677" t="s">
        <v>7116</v>
      </c>
      <c r="D5677">
        <v>68</v>
      </c>
      <c r="E5677" t="s">
        <v>2009</v>
      </c>
      <c r="F5677" t="s">
        <v>53</v>
      </c>
    </row>
    <row r="5678" spans="1:6" hidden="1">
      <c r="A5678">
        <v>5676</v>
      </c>
      <c r="B5678">
        <v>6884</v>
      </c>
      <c r="C5678" t="s">
        <v>7117</v>
      </c>
      <c r="D5678">
        <v>68</v>
      </c>
      <c r="E5678" t="s">
        <v>1983</v>
      </c>
      <c r="F5678" t="s">
        <v>104</v>
      </c>
    </row>
    <row r="5679" spans="1:6" hidden="1">
      <c r="A5679">
        <v>5677</v>
      </c>
      <c r="B5679">
        <v>6884</v>
      </c>
      <c r="C5679" t="s">
        <v>7118</v>
      </c>
      <c r="D5679">
        <v>68</v>
      </c>
      <c r="E5679" t="s">
        <v>1988</v>
      </c>
      <c r="F5679" t="s">
        <v>133</v>
      </c>
    </row>
    <row r="5680" spans="1:6" hidden="1">
      <c r="A5680">
        <v>5678</v>
      </c>
      <c r="B5680">
        <v>6884</v>
      </c>
      <c r="C5680" t="s">
        <v>7119</v>
      </c>
      <c r="D5680">
        <v>68</v>
      </c>
      <c r="E5680" t="s">
        <v>1987</v>
      </c>
      <c r="F5680" t="s">
        <v>2000</v>
      </c>
    </row>
    <row r="5681" spans="1:6" hidden="1">
      <c r="A5681">
        <v>5679</v>
      </c>
      <c r="B5681">
        <v>6884</v>
      </c>
      <c r="C5681" t="s">
        <v>7120</v>
      </c>
      <c r="D5681">
        <v>68</v>
      </c>
      <c r="E5681" t="s">
        <v>1983</v>
      </c>
      <c r="F5681" t="s">
        <v>126</v>
      </c>
    </row>
    <row r="5682" spans="1:6" hidden="1">
      <c r="A5682">
        <v>5680</v>
      </c>
      <c r="B5682">
        <v>6884</v>
      </c>
      <c r="C5682" t="s">
        <v>7121</v>
      </c>
      <c r="D5682">
        <v>68</v>
      </c>
      <c r="E5682" t="s">
        <v>1983</v>
      </c>
      <c r="F5682" t="s">
        <v>97</v>
      </c>
    </row>
    <row r="5683" spans="1:6" hidden="1">
      <c r="A5683">
        <v>5681</v>
      </c>
      <c r="B5683">
        <v>6884</v>
      </c>
      <c r="C5683" t="s">
        <v>7122</v>
      </c>
      <c r="D5683">
        <v>68</v>
      </c>
      <c r="E5683" t="s">
        <v>2001</v>
      </c>
      <c r="F5683" t="s">
        <v>97</v>
      </c>
    </row>
    <row r="5684" spans="1:6" hidden="1">
      <c r="A5684">
        <v>5682</v>
      </c>
      <c r="B5684">
        <v>6884</v>
      </c>
      <c r="C5684" t="s">
        <v>594</v>
      </c>
      <c r="D5684">
        <v>68</v>
      </c>
      <c r="E5684" t="s">
        <v>1985</v>
      </c>
      <c r="F5684" t="s">
        <v>58</v>
      </c>
    </row>
    <row r="5685" spans="1:6" hidden="1">
      <c r="A5685">
        <v>5683</v>
      </c>
      <c r="B5685">
        <v>6884</v>
      </c>
      <c r="C5685" t="s">
        <v>7123</v>
      </c>
      <c r="D5685">
        <v>68</v>
      </c>
      <c r="E5685" t="s">
        <v>1993</v>
      </c>
      <c r="F5685" t="s">
        <v>43</v>
      </c>
    </row>
    <row r="5686" spans="1:6" hidden="1">
      <c r="A5686">
        <v>5684</v>
      </c>
      <c r="B5686">
        <v>6884</v>
      </c>
      <c r="C5686" t="s">
        <v>7124</v>
      </c>
      <c r="D5686">
        <v>68</v>
      </c>
      <c r="E5686" t="s">
        <v>1978</v>
      </c>
      <c r="F5686" t="s">
        <v>70</v>
      </c>
    </row>
    <row r="5687" spans="1:6" hidden="1">
      <c r="A5687">
        <v>5685</v>
      </c>
      <c r="B5687">
        <v>6884</v>
      </c>
      <c r="C5687" t="s">
        <v>7125</v>
      </c>
      <c r="D5687">
        <v>68</v>
      </c>
      <c r="E5687" t="s">
        <v>1993</v>
      </c>
      <c r="F5687" t="s">
        <v>2000</v>
      </c>
    </row>
    <row r="5688" spans="1:6" hidden="1">
      <c r="A5688">
        <v>5686</v>
      </c>
      <c r="B5688">
        <v>6884</v>
      </c>
      <c r="C5688" t="s">
        <v>7126</v>
      </c>
      <c r="D5688">
        <v>68</v>
      </c>
      <c r="E5688" t="s">
        <v>1987</v>
      </c>
      <c r="F5688" t="s">
        <v>64</v>
      </c>
    </row>
    <row r="5689" spans="1:6" hidden="1">
      <c r="A5689">
        <v>5687</v>
      </c>
      <c r="B5689">
        <v>6884</v>
      </c>
      <c r="C5689" t="s">
        <v>7127</v>
      </c>
      <c r="D5689">
        <v>68</v>
      </c>
      <c r="E5689" t="s">
        <v>1997</v>
      </c>
      <c r="F5689" t="s">
        <v>66</v>
      </c>
    </row>
    <row r="5690" spans="1:6" hidden="1">
      <c r="A5690">
        <v>5688</v>
      </c>
      <c r="B5690">
        <v>6884</v>
      </c>
      <c r="C5690" t="s">
        <v>7128</v>
      </c>
      <c r="D5690">
        <v>68</v>
      </c>
      <c r="E5690" t="s">
        <v>1982</v>
      </c>
      <c r="F5690" t="s">
        <v>104</v>
      </c>
    </row>
    <row r="5691" spans="1:6" hidden="1">
      <c r="A5691">
        <v>5689</v>
      </c>
      <c r="B5691">
        <v>6884</v>
      </c>
      <c r="C5691" t="s">
        <v>7129</v>
      </c>
      <c r="D5691">
        <v>68</v>
      </c>
      <c r="E5691" t="s">
        <v>1982</v>
      </c>
      <c r="F5691" t="s">
        <v>106</v>
      </c>
    </row>
    <row r="5692" spans="1:6" hidden="1">
      <c r="A5692">
        <v>5690</v>
      </c>
      <c r="B5692">
        <v>6884</v>
      </c>
      <c r="C5692" t="s">
        <v>7130</v>
      </c>
      <c r="D5692">
        <v>68</v>
      </c>
      <c r="E5692" t="s">
        <v>1985</v>
      </c>
      <c r="F5692" t="s">
        <v>66</v>
      </c>
    </row>
    <row r="5693" spans="1:6" hidden="1">
      <c r="A5693">
        <v>5691</v>
      </c>
      <c r="B5693">
        <v>6884</v>
      </c>
      <c r="C5693" t="s">
        <v>7131</v>
      </c>
      <c r="D5693">
        <v>68</v>
      </c>
      <c r="E5693" t="s">
        <v>1987</v>
      </c>
      <c r="F5693" t="s">
        <v>106</v>
      </c>
    </row>
    <row r="5694" spans="1:6" hidden="1">
      <c r="A5694">
        <v>5692</v>
      </c>
      <c r="B5694">
        <v>6884</v>
      </c>
      <c r="C5694" t="s">
        <v>7132</v>
      </c>
      <c r="D5694">
        <v>68</v>
      </c>
      <c r="E5694" t="s">
        <v>1982</v>
      </c>
      <c r="F5694" t="s">
        <v>2045</v>
      </c>
    </row>
    <row r="5695" spans="1:6" hidden="1">
      <c r="A5695">
        <v>5693</v>
      </c>
      <c r="B5695">
        <v>6884</v>
      </c>
      <c r="C5695" t="s">
        <v>7133</v>
      </c>
      <c r="D5695">
        <v>68</v>
      </c>
      <c r="E5695" t="s">
        <v>1997</v>
      </c>
      <c r="F5695" t="s">
        <v>135</v>
      </c>
    </row>
    <row r="5696" spans="1:6" hidden="1">
      <c r="A5696">
        <v>5694</v>
      </c>
      <c r="B5696">
        <v>6884</v>
      </c>
      <c r="C5696" t="s">
        <v>3469</v>
      </c>
      <c r="D5696">
        <v>68</v>
      </c>
      <c r="E5696" t="s">
        <v>1988</v>
      </c>
      <c r="F5696" t="s">
        <v>53</v>
      </c>
    </row>
    <row r="5697" spans="1:6" hidden="1">
      <c r="A5697">
        <v>5695</v>
      </c>
      <c r="B5697">
        <v>6884</v>
      </c>
      <c r="C5697" t="s">
        <v>7134</v>
      </c>
      <c r="D5697">
        <v>68</v>
      </c>
      <c r="E5697" t="s">
        <v>1978</v>
      </c>
      <c r="F5697" t="s">
        <v>97</v>
      </c>
    </row>
    <row r="5698" spans="1:6" hidden="1">
      <c r="A5698">
        <v>5696</v>
      </c>
      <c r="B5698">
        <v>6884</v>
      </c>
      <c r="C5698" t="s">
        <v>7135</v>
      </c>
      <c r="D5698">
        <v>68</v>
      </c>
      <c r="E5698" t="s">
        <v>1997</v>
      </c>
      <c r="F5698" t="s">
        <v>106</v>
      </c>
    </row>
    <row r="5699" spans="1:6" hidden="1">
      <c r="A5699">
        <v>5697</v>
      </c>
      <c r="B5699">
        <v>6884</v>
      </c>
      <c r="C5699" t="s">
        <v>7136</v>
      </c>
      <c r="D5699">
        <v>68</v>
      </c>
      <c r="E5699" t="s">
        <v>1978</v>
      </c>
      <c r="F5699" t="s">
        <v>110</v>
      </c>
    </row>
    <row r="5700" spans="1:6" hidden="1">
      <c r="A5700">
        <v>5698</v>
      </c>
      <c r="B5700">
        <v>6884</v>
      </c>
      <c r="C5700" t="s">
        <v>7137</v>
      </c>
      <c r="D5700">
        <v>68</v>
      </c>
      <c r="E5700" t="s">
        <v>1993</v>
      </c>
      <c r="F5700" t="s">
        <v>66</v>
      </c>
    </row>
    <row r="5701" spans="1:6" hidden="1">
      <c r="A5701">
        <v>5699</v>
      </c>
      <c r="B5701">
        <v>6884</v>
      </c>
      <c r="C5701" t="s">
        <v>778</v>
      </c>
      <c r="D5701">
        <v>68</v>
      </c>
      <c r="E5701" t="s">
        <v>1985</v>
      </c>
      <c r="F5701" t="s">
        <v>73</v>
      </c>
    </row>
    <row r="5702" spans="1:6" hidden="1">
      <c r="A5702">
        <v>5700</v>
      </c>
      <c r="B5702">
        <v>6884</v>
      </c>
      <c r="C5702" t="s">
        <v>7138</v>
      </c>
      <c r="D5702">
        <v>68</v>
      </c>
      <c r="E5702" t="s">
        <v>1988</v>
      </c>
      <c r="F5702" t="s">
        <v>117</v>
      </c>
    </row>
    <row r="5703" spans="1:6" hidden="1">
      <c r="A5703">
        <v>5701</v>
      </c>
      <c r="B5703">
        <v>6884</v>
      </c>
      <c r="C5703" t="s">
        <v>7139</v>
      </c>
      <c r="D5703">
        <v>68</v>
      </c>
      <c r="E5703" t="s">
        <v>1978</v>
      </c>
      <c r="F5703" t="s">
        <v>115</v>
      </c>
    </row>
    <row r="5704" spans="1:6" hidden="1">
      <c r="A5704">
        <v>5702</v>
      </c>
      <c r="B5704">
        <v>6884</v>
      </c>
      <c r="C5704" t="s">
        <v>7140</v>
      </c>
      <c r="D5704">
        <v>68</v>
      </c>
      <c r="E5704" t="s">
        <v>1979</v>
      </c>
      <c r="F5704" t="s">
        <v>2011</v>
      </c>
    </row>
    <row r="5705" spans="1:6" hidden="1">
      <c r="A5705">
        <v>5703</v>
      </c>
      <c r="B5705">
        <v>6884</v>
      </c>
      <c r="C5705" t="s">
        <v>7141</v>
      </c>
      <c r="D5705">
        <v>68</v>
      </c>
      <c r="E5705" t="s">
        <v>2009</v>
      </c>
      <c r="F5705" t="s">
        <v>2075</v>
      </c>
    </row>
    <row r="5706" spans="1:6" hidden="1">
      <c r="A5706">
        <v>5704</v>
      </c>
      <c r="B5706">
        <v>6884</v>
      </c>
      <c r="C5706" t="s">
        <v>7142</v>
      </c>
      <c r="D5706">
        <v>68</v>
      </c>
      <c r="E5706" t="s">
        <v>2001</v>
      </c>
      <c r="F5706" t="s">
        <v>3809</v>
      </c>
    </row>
    <row r="5707" spans="1:6" hidden="1">
      <c r="A5707">
        <v>5705</v>
      </c>
      <c r="B5707">
        <v>6884</v>
      </c>
      <c r="C5707" t="s">
        <v>7143</v>
      </c>
      <c r="D5707">
        <v>68</v>
      </c>
      <c r="E5707" t="s">
        <v>1987</v>
      </c>
      <c r="F5707" t="s">
        <v>2261</v>
      </c>
    </row>
    <row r="5708" spans="1:6" hidden="1">
      <c r="A5708">
        <v>5706</v>
      </c>
      <c r="B5708">
        <v>6884</v>
      </c>
      <c r="C5708" t="s">
        <v>7144</v>
      </c>
      <c r="D5708">
        <v>68</v>
      </c>
      <c r="E5708" t="s">
        <v>1997</v>
      </c>
      <c r="F5708" t="s">
        <v>2128</v>
      </c>
    </row>
    <row r="5709" spans="1:6" hidden="1">
      <c r="A5709">
        <v>5707</v>
      </c>
      <c r="B5709">
        <v>6884</v>
      </c>
      <c r="C5709" t="s">
        <v>7145</v>
      </c>
      <c r="D5709">
        <v>68</v>
      </c>
      <c r="E5709" t="s">
        <v>1979</v>
      </c>
      <c r="F5709" t="s">
        <v>4287</v>
      </c>
    </row>
    <row r="5710" spans="1:6" hidden="1">
      <c r="A5710">
        <v>5708</v>
      </c>
      <c r="B5710">
        <v>6884</v>
      </c>
      <c r="C5710" t="s">
        <v>1056</v>
      </c>
      <c r="D5710">
        <v>68</v>
      </c>
      <c r="E5710" t="s">
        <v>1978</v>
      </c>
      <c r="F5710" t="s">
        <v>95</v>
      </c>
    </row>
    <row r="5711" spans="1:6" hidden="1">
      <c r="A5711">
        <v>5709</v>
      </c>
      <c r="B5711">
        <v>6884</v>
      </c>
      <c r="C5711" t="s">
        <v>7146</v>
      </c>
      <c r="D5711">
        <v>68</v>
      </c>
      <c r="E5711" t="s">
        <v>1997</v>
      </c>
      <c r="F5711" t="s">
        <v>104</v>
      </c>
    </row>
    <row r="5712" spans="1:6" hidden="1">
      <c r="A5712">
        <v>5710</v>
      </c>
      <c r="B5712">
        <v>6884</v>
      </c>
      <c r="C5712" t="s">
        <v>7147</v>
      </c>
      <c r="D5712">
        <v>68</v>
      </c>
      <c r="E5712" t="s">
        <v>1988</v>
      </c>
      <c r="F5712" t="s">
        <v>2000</v>
      </c>
    </row>
    <row r="5713" spans="1:6" hidden="1">
      <c r="A5713">
        <v>5711</v>
      </c>
      <c r="B5713">
        <v>6884</v>
      </c>
      <c r="C5713" t="s">
        <v>7148</v>
      </c>
      <c r="D5713">
        <v>68</v>
      </c>
      <c r="E5713" t="s">
        <v>1983</v>
      </c>
      <c r="F5713" t="s">
        <v>2120</v>
      </c>
    </row>
    <row r="5714" spans="1:6" hidden="1">
      <c r="A5714">
        <v>5712</v>
      </c>
      <c r="B5714">
        <v>6884</v>
      </c>
      <c r="C5714" t="s">
        <v>7149</v>
      </c>
      <c r="D5714">
        <v>68</v>
      </c>
      <c r="E5714" t="s">
        <v>1979</v>
      </c>
      <c r="F5714" t="s">
        <v>106</v>
      </c>
    </row>
    <row r="5715" spans="1:6" hidden="1">
      <c r="A5715">
        <v>5713</v>
      </c>
      <c r="B5715">
        <v>6884</v>
      </c>
      <c r="C5715" t="s">
        <v>7150</v>
      </c>
      <c r="D5715">
        <v>68</v>
      </c>
      <c r="E5715" t="s">
        <v>1997</v>
      </c>
      <c r="F5715" t="s">
        <v>2045</v>
      </c>
    </row>
    <row r="5716" spans="1:6" hidden="1">
      <c r="A5716">
        <v>5714</v>
      </c>
      <c r="B5716">
        <v>6884</v>
      </c>
      <c r="C5716" t="s">
        <v>7151</v>
      </c>
      <c r="D5716">
        <v>68</v>
      </c>
      <c r="E5716" t="s">
        <v>1997</v>
      </c>
      <c r="F5716" t="s">
        <v>126</v>
      </c>
    </row>
    <row r="5717" spans="1:6" hidden="1">
      <c r="A5717">
        <v>5715</v>
      </c>
      <c r="B5717">
        <v>6884</v>
      </c>
      <c r="C5717" t="s">
        <v>7152</v>
      </c>
      <c r="D5717">
        <v>68</v>
      </c>
      <c r="E5717" t="s">
        <v>2001</v>
      </c>
      <c r="F5717" t="s">
        <v>126</v>
      </c>
    </row>
    <row r="5718" spans="1:6" hidden="1">
      <c r="A5718">
        <v>5716</v>
      </c>
      <c r="B5718">
        <v>6884</v>
      </c>
      <c r="C5718" t="s">
        <v>7153</v>
      </c>
      <c r="D5718">
        <v>68</v>
      </c>
      <c r="E5718" t="s">
        <v>2009</v>
      </c>
      <c r="F5718" t="s">
        <v>133</v>
      </c>
    </row>
    <row r="5719" spans="1:6" hidden="1">
      <c r="A5719">
        <v>5717</v>
      </c>
      <c r="B5719">
        <v>6884</v>
      </c>
      <c r="C5719" t="s">
        <v>7154</v>
      </c>
      <c r="D5719">
        <v>68</v>
      </c>
      <c r="E5719" t="s">
        <v>1978</v>
      </c>
      <c r="F5719" t="s">
        <v>2045</v>
      </c>
    </row>
    <row r="5720" spans="1:6" hidden="1">
      <c r="A5720">
        <v>5718</v>
      </c>
      <c r="B5720">
        <v>6884</v>
      </c>
      <c r="C5720" t="s">
        <v>7155</v>
      </c>
      <c r="D5720">
        <v>68</v>
      </c>
      <c r="E5720" t="s">
        <v>1979</v>
      </c>
      <c r="F5720" t="s">
        <v>135</v>
      </c>
    </row>
    <row r="5721" spans="1:6" hidden="1">
      <c r="A5721">
        <v>5719</v>
      </c>
      <c r="B5721">
        <v>6884</v>
      </c>
      <c r="C5721" t="s">
        <v>7156</v>
      </c>
      <c r="D5721">
        <v>68</v>
      </c>
      <c r="E5721" t="s">
        <v>1988</v>
      </c>
      <c r="F5721" t="s">
        <v>117</v>
      </c>
    </row>
    <row r="5722" spans="1:6" hidden="1">
      <c r="A5722">
        <v>5720</v>
      </c>
      <c r="B5722">
        <v>6884</v>
      </c>
      <c r="C5722" t="s">
        <v>7157</v>
      </c>
      <c r="D5722">
        <v>68</v>
      </c>
      <c r="E5722" t="s">
        <v>1997</v>
      </c>
      <c r="F5722" t="s">
        <v>2045</v>
      </c>
    </row>
    <row r="5723" spans="1:6" hidden="1">
      <c r="A5723">
        <v>5721</v>
      </c>
      <c r="B5723">
        <v>6884</v>
      </c>
      <c r="C5723" t="s">
        <v>7158</v>
      </c>
      <c r="D5723">
        <v>68</v>
      </c>
      <c r="E5723" t="s">
        <v>1978</v>
      </c>
      <c r="F5723" t="s">
        <v>56</v>
      </c>
    </row>
    <row r="5724" spans="1:6" hidden="1">
      <c r="A5724">
        <v>5722</v>
      </c>
      <c r="B5724">
        <v>6884</v>
      </c>
      <c r="C5724" t="s">
        <v>7159</v>
      </c>
      <c r="D5724">
        <v>68</v>
      </c>
      <c r="E5724" t="s">
        <v>1983</v>
      </c>
      <c r="F5724" t="s">
        <v>70</v>
      </c>
    </row>
    <row r="5725" spans="1:6" hidden="1">
      <c r="A5725">
        <v>5723</v>
      </c>
      <c r="B5725">
        <v>6884</v>
      </c>
      <c r="C5725" t="s">
        <v>7160</v>
      </c>
      <c r="D5725">
        <v>68</v>
      </c>
      <c r="E5725" t="s">
        <v>1988</v>
      </c>
      <c r="F5725" t="s">
        <v>2111</v>
      </c>
    </row>
    <row r="5726" spans="1:6" hidden="1">
      <c r="A5726">
        <v>5724</v>
      </c>
      <c r="B5726">
        <v>6884</v>
      </c>
      <c r="C5726" t="s">
        <v>7161</v>
      </c>
      <c r="D5726">
        <v>68</v>
      </c>
      <c r="E5726" t="s">
        <v>1979</v>
      </c>
      <c r="F5726" t="s">
        <v>56</v>
      </c>
    </row>
    <row r="5727" spans="1:6" hidden="1">
      <c r="A5727">
        <v>5725</v>
      </c>
      <c r="B5727">
        <v>6884</v>
      </c>
      <c r="C5727" t="s">
        <v>7162</v>
      </c>
      <c r="D5727">
        <v>68</v>
      </c>
      <c r="E5727" t="s">
        <v>2001</v>
      </c>
      <c r="F5727" t="s">
        <v>2120</v>
      </c>
    </row>
    <row r="5728" spans="1:6" hidden="1">
      <c r="A5728">
        <v>5726</v>
      </c>
      <c r="B5728">
        <v>6884</v>
      </c>
      <c r="C5728" t="s">
        <v>7163</v>
      </c>
      <c r="D5728">
        <v>68</v>
      </c>
      <c r="E5728" t="s">
        <v>1993</v>
      </c>
      <c r="F5728" t="s">
        <v>2000</v>
      </c>
    </row>
    <row r="5729" spans="1:6" hidden="1">
      <c r="A5729">
        <v>3859</v>
      </c>
      <c r="B5729">
        <v>4260</v>
      </c>
      <c r="C5729" t="s">
        <v>7164</v>
      </c>
      <c r="D5729">
        <v>71</v>
      </c>
      <c r="E5729" t="s">
        <v>1988</v>
      </c>
      <c r="F5729" t="s">
        <v>51</v>
      </c>
    </row>
    <row r="5730" spans="1:6" hidden="1">
      <c r="A5730">
        <v>5728</v>
      </c>
      <c r="B5730">
        <v>6884</v>
      </c>
      <c r="C5730" t="s">
        <v>7165</v>
      </c>
      <c r="D5730">
        <v>68</v>
      </c>
      <c r="E5730" t="s">
        <v>1982</v>
      </c>
      <c r="F5730" t="s">
        <v>70</v>
      </c>
    </row>
    <row r="5731" spans="1:6" hidden="1">
      <c r="A5731">
        <v>5729</v>
      </c>
      <c r="B5731">
        <v>6884</v>
      </c>
      <c r="C5731" t="s">
        <v>674</v>
      </c>
      <c r="D5731">
        <v>68</v>
      </c>
      <c r="E5731" t="s">
        <v>1985</v>
      </c>
      <c r="F5731" t="s">
        <v>64</v>
      </c>
    </row>
    <row r="5732" spans="1:6" hidden="1">
      <c r="A5732">
        <v>5730</v>
      </c>
      <c r="B5732">
        <v>6884</v>
      </c>
      <c r="C5732" t="s">
        <v>927</v>
      </c>
      <c r="D5732">
        <v>68</v>
      </c>
      <c r="E5732" t="s">
        <v>1993</v>
      </c>
      <c r="F5732" t="s">
        <v>84</v>
      </c>
    </row>
    <row r="5733" spans="1:6" hidden="1">
      <c r="A5733">
        <v>5731</v>
      </c>
      <c r="B5733">
        <v>6884</v>
      </c>
      <c r="C5733" t="s">
        <v>7166</v>
      </c>
      <c r="D5733">
        <v>68</v>
      </c>
      <c r="E5733" t="s">
        <v>1982</v>
      </c>
      <c r="F5733" t="s">
        <v>97</v>
      </c>
    </row>
    <row r="5734" spans="1:6" hidden="1">
      <c r="A5734">
        <v>5732</v>
      </c>
      <c r="B5734">
        <v>6884</v>
      </c>
      <c r="C5734" t="s">
        <v>7167</v>
      </c>
      <c r="D5734">
        <v>68</v>
      </c>
      <c r="E5734" t="s">
        <v>1997</v>
      </c>
      <c r="F5734" t="s">
        <v>84</v>
      </c>
    </row>
    <row r="5735" spans="1:6" hidden="1">
      <c r="A5735">
        <v>5733</v>
      </c>
      <c r="B5735">
        <v>6884</v>
      </c>
      <c r="C5735" t="s">
        <v>7168</v>
      </c>
      <c r="D5735">
        <v>68</v>
      </c>
      <c r="E5735" t="s">
        <v>1978</v>
      </c>
      <c r="F5735" t="s">
        <v>2093</v>
      </c>
    </row>
    <row r="5736" spans="1:6" hidden="1">
      <c r="A5736">
        <v>5734</v>
      </c>
      <c r="B5736">
        <v>6884</v>
      </c>
      <c r="C5736" t="s">
        <v>7169</v>
      </c>
      <c r="D5736">
        <v>68</v>
      </c>
      <c r="E5736" t="s">
        <v>2001</v>
      </c>
      <c r="F5736" t="s">
        <v>70</v>
      </c>
    </row>
    <row r="5737" spans="1:6" hidden="1">
      <c r="A5737">
        <v>5735</v>
      </c>
      <c r="B5737">
        <v>6884</v>
      </c>
      <c r="C5737" t="s">
        <v>7170</v>
      </c>
      <c r="D5737">
        <v>68</v>
      </c>
      <c r="E5737" t="s">
        <v>1993</v>
      </c>
      <c r="F5737" t="s">
        <v>135</v>
      </c>
    </row>
    <row r="5738" spans="1:6" hidden="1">
      <c r="A5738">
        <v>5736</v>
      </c>
      <c r="B5738">
        <v>6884</v>
      </c>
      <c r="C5738" t="s">
        <v>7171</v>
      </c>
      <c r="D5738">
        <v>68</v>
      </c>
      <c r="E5738" t="s">
        <v>1978</v>
      </c>
      <c r="F5738" t="s">
        <v>2792</v>
      </c>
    </row>
    <row r="5739" spans="1:6" hidden="1">
      <c r="A5739">
        <v>5737</v>
      </c>
      <c r="B5739">
        <v>6884</v>
      </c>
      <c r="C5739" t="s">
        <v>7172</v>
      </c>
      <c r="D5739">
        <v>68</v>
      </c>
      <c r="E5739" t="s">
        <v>1987</v>
      </c>
      <c r="F5739" t="s">
        <v>70</v>
      </c>
    </row>
    <row r="5740" spans="1:6" hidden="1">
      <c r="A5740">
        <v>5738</v>
      </c>
      <c r="B5740">
        <v>6884</v>
      </c>
      <c r="C5740" t="s">
        <v>7173</v>
      </c>
      <c r="D5740">
        <v>68</v>
      </c>
      <c r="E5740" t="s">
        <v>1983</v>
      </c>
      <c r="F5740" t="s">
        <v>106</v>
      </c>
    </row>
    <row r="5741" spans="1:6" hidden="1">
      <c r="A5741">
        <v>5739</v>
      </c>
      <c r="B5741">
        <v>6884</v>
      </c>
      <c r="C5741" t="s">
        <v>7174</v>
      </c>
      <c r="D5741">
        <v>68</v>
      </c>
      <c r="E5741" t="s">
        <v>1993</v>
      </c>
      <c r="F5741" t="s">
        <v>84</v>
      </c>
    </row>
    <row r="5742" spans="1:6" hidden="1">
      <c r="A5742">
        <v>5740</v>
      </c>
      <c r="B5742">
        <v>6884</v>
      </c>
      <c r="C5742" t="s">
        <v>1277</v>
      </c>
      <c r="D5742">
        <v>68</v>
      </c>
      <c r="E5742" t="s">
        <v>1983</v>
      </c>
      <c r="F5742" t="s">
        <v>115</v>
      </c>
    </row>
    <row r="5743" spans="1:6" hidden="1">
      <c r="A5743">
        <v>5741</v>
      </c>
      <c r="B5743">
        <v>6884</v>
      </c>
      <c r="C5743" t="s">
        <v>7175</v>
      </c>
      <c r="D5743">
        <v>68</v>
      </c>
      <c r="E5743" t="s">
        <v>2001</v>
      </c>
      <c r="F5743" t="s">
        <v>135</v>
      </c>
    </row>
    <row r="5744" spans="1:6" hidden="1">
      <c r="A5744">
        <v>5742</v>
      </c>
      <c r="B5744">
        <v>6884</v>
      </c>
      <c r="C5744" t="s">
        <v>7176</v>
      </c>
      <c r="D5744">
        <v>68</v>
      </c>
      <c r="E5744" t="s">
        <v>1983</v>
      </c>
      <c r="F5744" t="s">
        <v>2120</v>
      </c>
    </row>
    <row r="5745" spans="1:6" hidden="1">
      <c r="A5745">
        <v>5743</v>
      </c>
      <c r="B5745">
        <v>6884</v>
      </c>
      <c r="C5745" t="s">
        <v>7177</v>
      </c>
      <c r="D5745">
        <v>68</v>
      </c>
      <c r="E5745" t="s">
        <v>1993</v>
      </c>
      <c r="F5745" t="s">
        <v>140</v>
      </c>
    </row>
    <row r="5746" spans="1:6" hidden="1">
      <c r="A5746">
        <v>5744</v>
      </c>
      <c r="B5746">
        <v>6884</v>
      </c>
      <c r="C5746" t="s">
        <v>7178</v>
      </c>
      <c r="D5746">
        <v>68</v>
      </c>
      <c r="E5746" t="s">
        <v>1983</v>
      </c>
      <c r="F5746" t="s">
        <v>70</v>
      </c>
    </row>
    <row r="5747" spans="1:6" hidden="1">
      <c r="A5747">
        <v>5745</v>
      </c>
      <c r="B5747">
        <v>6884</v>
      </c>
      <c r="C5747" t="s">
        <v>7179</v>
      </c>
      <c r="D5747">
        <v>68</v>
      </c>
      <c r="E5747" t="s">
        <v>1983</v>
      </c>
      <c r="F5747" t="s">
        <v>2547</v>
      </c>
    </row>
    <row r="5748" spans="1:6" hidden="1">
      <c r="A5748">
        <v>5746</v>
      </c>
      <c r="B5748">
        <v>6884</v>
      </c>
      <c r="C5748" t="s">
        <v>7180</v>
      </c>
      <c r="D5748">
        <v>68</v>
      </c>
      <c r="E5748" t="s">
        <v>1993</v>
      </c>
      <c r="F5748" t="s">
        <v>106</v>
      </c>
    </row>
    <row r="5749" spans="1:6" hidden="1">
      <c r="A5749">
        <v>5747</v>
      </c>
      <c r="B5749">
        <v>6884</v>
      </c>
      <c r="C5749" t="s">
        <v>7181</v>
      </c>
      <c r="D5749">
        <v>68</v>
      </c>
      <c r="E5749" t="s">
        <v>1982</v>
      </c>
      <c r="F5749" t="s">
        <v>53</v>
      </c>
    </row>
    <row r="5750" spans="1:6" hidden="1">
      <c r="A5750">
        <v>5748</v>
      </c>
      <c r="B5750">
        <v>6884</v>
      </c>
      <c r="C5750" t="s">
        <v>7182</v>
      </c>
      <c r="D5750">
        <v>68</v>
      </c>
      <c r="E5750" t="s">
        <v>1979</v>
      </c>
      <c r="F5750" t="s">
        <v>2011</v>
      </c>
    </row>
    <row r="5751" spans="1:6" hidden="1">
      <c r="A5751">
        <v>5749</v>
      </c>
      <c r="B5751">
        <v>6884</v>
      </c>
      <c r="C5751" t="s">
        <v>7183</v>
      </c>
      <c r="D5751">
        <v>68</v>
      </c>
      <c r="E5751" t="s">
        <v>1983</v>
      </c>
      <c r="F5751" t="s">
        <v>2093</v>
      </c>
    </row>
    <row r="5752" spans="1:6" hidden="1">
      <c r="A5752">
        <v>5750</v>
      </c>
      <c r="B5752">
        <v>6884</v>
      </c>
      <c r="C5752" t="s">
        <v>7184</v>
      </c>
      <c r="D5752">
        <v>68</v>
      </c>
      <c r="E5752" t="s">
        <v>1978</v>
      </c>
      <c r="F5752" t="s">
        <v>104</v>
      </c>
    </row>
    <row r="5753" spans="1:6" hidden="1">
      <c r="A5753">
        <v>5751</v>
      </c>
      <c r="B5753">
        <v>6884</v>
      </c>
      <c r="C5753" t="s">
        <v>7185</v>
      </c>
      <c r="D5753">
        <v>68</v>
      </c>
      <c r="E5753" t="s">
        <v>1987</v>
      </c>
      <c r="F5753" t="s">
        <v>53</v>
      </c>
    </row>
    <row r="5754" spans="1:6" hidden="1">
      <c r="A5754">
        <v>5898</v>
      </c>
      <c r="B5754">
        <v>6884</v>
      </c>
      <c r="C5754" t="s">
        <v>7186</v>
      </c>
      <c r="D5754">
        <v>68</v>
      </c>
      <c r="E5754" t="s">
        <v>1983</v>
      </c>
      <c r="F5754" t="s">
        <v>51</v>
      </c>
    </row>
    <row r="5755" spans="1:6" hidden="1">
      <c r="A5755">
        <v>5753</v>
      </c>
      <c r="B5755">
        <v>6884</v>
      </c>
      <c r="C5755" t="s">
        <v>7187</v>
      </c>
      <c r="D5755">
        <v>68</v>
      </c>
      <c r="E5755" t="s">
        <v>1978</v>
      </c>
      <c r="F5755" t="s">
        <v>2093</v>
      </c>
    </row>
    <row r="5756" spans="1:6" hidden="1">
      <c r="A5756">
        <v>5754</v>
      </c>
      <c r="B5756">
        <v>6884</v>
      </c>
      <c r="C5756" t="s">
        <v>7188</v>
      </c>
      <c r="D5756">
        <v>68</v>
      </c>
      <c r="E5756" t="s">
        <v>1978</v>
      </c>
      <c r="F5756" t="s">
        <v>2120</v>
      </c>
    </row>
    <row r="5757" spans="1:6" hidden="1">
      <c r="A5757">
        <v>5755</v>
      </c>
      <c r="B5757">
        <v>6884</v>
      </c>
      <c r="C5757" t="s">
        <v>7189</v>
      </c>
      <c r="D5757">
        <v>68</v>
      </c>
      <c r="E5757" t="s">
        <v>1979</v>
      </c>
      <c r="F5757" t="s">
        <v>106</v>
      </c>
    </row>
    <row r="5758" spans="1:6" hidden="1">
      <c r="A5758">
        <v>5756</v>
      </c>
      <c r="B5758">
        <v>6884</v>
      </c>
      <c r="C5758" t="s">
        <v>643</v>
      </c>
      <c r="D5758">
        <v>68</v>
      </c>
      <c r="E5758" t="s">
        <v>1979</v>
      </c>
      <c r="F5758" t="s">
        <v>2120</v>
      </c>
    </row>
    <row r="5759" spans="1:6" hidden="1">
      <c r="A5759">
        <v>5757</v>
      </c>
      <c r="B5759">
        <v>6884</v>
      </c>
      <c r="C5759" t="s">
        <v>7190</v>
      </c>
      <c r="D5759">
        <v>68</v>
      </c>
      <c r="E5759" t="s">
        <v>1987</v>
      </c>
      <c r="F5759" t="s">
        <v>106</v>
      </c>
    </row>
    <row r="5760" spans="1:6" hidden="1">
      <c r="A5760">
        <v>5758</v>
      </c>
      <c r="B5760">
        <v>6884</v>
      </c>
      <c r="C5760" t="s">
        <v>7191</v>
      </c>
      <c r="D5760">
        <v>68</v>
      </c>
      <c r="E5760" t="s">
        <v>1982</v>
      </c>
      <c r="F5760" t="s">
        <v>66</v>
      </c>
    </row>
    <row r="5761" spans="1:6" hidden="1">
      <c r="A5761">
        <v>5759</v>
      </c>
      <c r="B5761">
        <v>6884</v>
      </c>
      <c r="C5761" t="s">
        <v>7192</v>
      </c>
      <c r="D5761">
        <v>68</v>
      </c>
      <c r="E5761" t="s">
        <v>1985</v>
      </c>
      <c r="F5761" t="s">
        <v>70</v>
      </c>
    </row>
    <row r="5762" spans="1:6" hidden="1">
      <c r="A5762">
        <v>5760</v>
      </c>
      <c r="B5762">
        <v>6884</v>
      </c>
      <c r="C5762" t="s">
        <v>7193</v>
      </c>
      <c r="D5762">
        <v>68</v>
      </c>
      <c r="E5762" t="s">
        <v>1978</v>
      </c>
      <c r="F5762" t="s">
        <v>115</v>
      </c>
    </row>
    <row r="5763" spans="1:6" hidden="1">
      <c r="A5763">
        <v>5761</v>
      </c>
      <c r="B5763">
        <v>6884</v>
      </c>
      <c r="C5763" t="s">
        <v>7194</v>
      </c>
      <c r="D5763">
        <v>68</v>
      </c>
      <c r="E5763" t="s">
        <v>1983</v>
      </c>
      <c r="F5763" t="s">
        <v>117</v>
      </c>
    </row>
    <row r="5764" spans="1:6" hidden="1">
      <c r="A5764">
        <v>5762</v>
      </c>
      <c r="B5764">
        <v>6884</v>
      </c>
      <c r="C5764" t="s">
        <v>7195</v>
      </c>
      <c r="D5764">
        <v>68</v>
      </c>
      <c r="E5764" t="s">
        <v>1982</v>
      </c>
      <c r="F5764" t="s">
        <v>115</v>
      </c>
    </row>
    <row r="5765" spans="1:6" hidden="1">
      <c r="A5765">
        <v>5763</v>
      </c>
      <c r="B5765">
        <v>6884</v>
      </c>
      <c r="C5765" t="s">
        <v>7196</v>
      </c>
      <c r="D5765">
        <v>68</v>
      </c>
      <c r="E5765" t="s">
        <v>1983</v>
      </c>
      <c r="F5765" t="s">
        <v>2000</v>
      </c>
    </row>
    <row r="5766" spans="1:6" hidden="1">
      <c r="A5766">
        <v>5764</v>
      </c>
      <c r="B5766">
        <v>6884</v>
      </c>
      <c r="C5766" t="s">
        <v>7197</v>
      </c>
      <c r="D5766">
        <v>68</v>
      </c>
      <c r="E5766" t="s">
        <v>1987</v>
      </c>
      <c r="F5766" t="s">
        <v>88</v>
      </c>
    </row>
    <row r="5767" spans="1:6" hidden="1">
      <c r="A5767">
        <v>5765</v>
      </c>
      <c r="B5767">
        <v>6884</v>
      </c>
      <c r="C5767" t="s">
        <v>7198</v>
      </c>
      <c r="D5767">
        <v>68</v>
      </c>
      <c r="E5767" t="s">
        <v>2009</v>
      </c>
      <c r="F5767" t="s">
        <v>6299</v>
      </c>
    </row>
    <row r="5768" spans="1:6" hidden="1">
      <c r="A5768">
        <v>5766</v>
      </c>
      <c r="B5768">
        <v>6884</v>
      </c>
      <c r="C5768" t="s">
        <v>7199</v>
      </c>
      <c r="D5768">
        <v>68</v>
      </c>
      <c r="E5768" t="s">
        <v>1985</v>
      </c>
      <c r="F5768" t="s">
        <v>97</v>
      </c>
    </row>
    <row r="5769" spans="1:6" hidden="1">
      <c r="A5769">
        <v>5767</v>
      </c>
      <c r="B5769">
        <v>6884</v>
      </c>
      <c r="C5769" t="s">
        <v>7200</v>
      </c>
      <c r="D5769">
        <v>68</v>
      </c>
      <c r="E5769" t="s">
        <v>1978</v>
      </c>
      <c r="F5769" t="s">
        <v>2011</v>
      </c>
    </row>
    <row r="5770" spans="1:6" hidden="1">
      <c r="A5770">
        <v>5768</v>
      </c>
      <c r="B5770">
        <v>6884</v>
      </c>
      <c r="C5770" t="s">
        <v>7201</v>
      </c>
      <c r="D5770">
        <v>68</v>
      </c>
      <c r="E5770" t="s">
        <v>1982</v>
      </c>
      <c r="F5770" t="s">
        <v>70</v>
      </c>
    </row>
    <row r="5771" spans="1:6" hidden="1">
      <c r="A5771">
        <v>5769</v>
      </c>
      <c r="B5771">
        <v>6884</v>
      </c>
      <c r="C5771" t="s">
        <v>7202</v>
      </c>
      <c r="D5771">
        <v>68</v>
      </c>
      <c r="E5771" t="s">
        <v>1982</v>
      </c>
      <c r="F5771" t="s">
        <v>2000</v>
      </c>
    </row>
    <row r="5772" spans="1:6" hidden="1">
      <c r="A5772">
        <v>5770</v>
      </c>
      <c r="B5772">
        <v>6884</v>
      </c>
      <c r="C5772" t="s">
        <v>7203</v>
      </c>
      <c r="D5772">
        <v>68</v>
      </c>
      <c r="E5772" t="s">
        <v>1983</v>
      </c>
      <c r="F5772" t="s">
        <v>2093</v>
      </c>
    </row>
    <row r="5773" spans="1:6" hidden="1">
      <c r="A5773">
        <v>5771</v>
      </c>
      <c r="B5773">
        <v>6884</v>
      </c>
      <c r="C5773" t="s">
        <v>7204</v>
      </c>
      <c r="D5773">
        <v>68</v>
      </c>
      <c r="E5773" t="s">
        <v>2009</v>
      </c>
      <c r="F5773" t="s">
        <v>2715</v>
      </c>
    </row>
    <row r="5774" spans="1:6" hidden="1">
      <c r="A5774">
        <v>5772</v>
      </c>
      <c r="B5774">
        <v>6884</v>
      </c>
      <c r="C5774" t="s">
        <v>7205</v>
      </c>
      <c r="D5774">
        <v>68</v>
      </c>
      <c r="E5774" t="s">
        <v>1982</v>
      </c>
      <c r="F5774" t="s">
        <v>64</v>
      </c>
    </row>
    <row r="5775" spans="1:6" hidden="1">
      <c r="A5775">
        <v>5773</v>
      </c>
      <c r="B5775">
        <v>6884</v>
      </c>
      <c r="C5775" t="s">
        <v>7206</v>
      </c>
      <c r="D5775">
        <v>68</v>
      </c>
      <c r="E5775" t="s">
        <v>1983</v>
      </c>
      <c r="F5775" t="s">
        <v>104</v>
      </c>
    </row>
    <row r="5776" spans="1:6" hidden="1">
      <c r="A5776">
        <v>5774</v>
      </c>
      <c r="B5776">
        <v>6884</v>
      </c>
      <c r="C5776" t="s">
        <v>7207</v>
      </c>
      <c r="D5776">
        <v>68</v>
      </c>
      <c r="E5776" t="s">
        <v>1988</v>
      </c>
      <c r="F5776" t="s">
        <v>64</v>
      </c>
    </row>
    <row r="5777" spans="1:6" hidden="1">
      <c r="A5777">
        <v>5775</v>
      </c>
      <c r="B5777">
        <v>6884</v>
      </c>
      <c r="C5777" t="s">
        <v>7208</v>
      </c>
      <c r="D5777">
        <v>68</v>
      </c>
      <c r="E5777" t="s">
        <v>1983</v>
      </c>
      <c r="F5777" t="s">
        <v>97</v>
      </c>
    </row>
    <row r="5778" spans="1:6" hidden="1">
      <c r="A5778">
        <v>5776</v>
      </c>
      <c r="B5778">
        <v>6884</v>
      </c>
      <c r="C5778" t="s">
        <v>7209</v>
      </c>
      <c r="D5778">
        <v>68</v>
      </c>
      <c r="E5778" t="s">
        <v>1985</v>
      </c>
      <c r="F5778" t="s">
        <v>117</v>
      </c>
    </row>
    <row r="5779" spans="1:6" hidden="1">
      <c r="A5779">
        <v>5777</v>
      </c>
      <c r="B5779">
        <v>6884</v>
      </c>
      <c r="C5779" t="s">
        <v>7210</v>
      </c>
      <c r="D5779">
        <v>68</v>
      </c>
      <c r="E5779" t="s">
        <v>1985</v>
      </c>
      <c r="F5779" t="s">
        <v>2000</v>
      </c>
    </row>
    <row r="5780" spans="1:6" hidden="1">
      <c r="A5780">
        <v>5778</v>
      </c>
      <c r="B5780">
        <v>6884</v>
      </c>
      <c r="C5780" t="s">
        <v>7211</v>
      </c>
      <c r="D5780">
        <v>68</v>
      </c>
      <c r="E5780" t="s">
        <v>2001</v>
      </c>
      <c r="F5780" t="s">
        <v>117</v>
      </c>
    </row>
    <row r="5781" spans="1:6" hidden="1">
      <c r="A5781">
        <v>5779</v>
      </c>
      <c r="B5781">
        <v>6884</v>
      </c>
      <c r="C5781" t="s">
        <v>7212</v>
      </c>
      <c r="D5781">
        <v>68</v>
      </c>
      <c r="E5781" t="s">
        <v>1985</v>
      </c>
      <c r="F5781" t="s">
        <v>53</v>
      </c>
    </row>
    <row r="5782" spans="1:6" hidden="1">
      <c r="A5782">
        <v>5780</v>
      </c>
      <c r="B5782">
        <v>6884</v>
      </c>
      <c r="C5782" t="s">
        <v>7213</v>
      </c>
      <c r="D5782">
        <v>68</v>
      </c>
      <c r="E5782" t="s">
        <v>1985</v>
      </c>
      <c r="F5782" t="s">
        <v>97</v>
      </c>
    </row>
    <row r="5783" spans="1:6" hidden="1">
      <c r="A5783">
        <v>5781</v>
      </c>
      <c r="B5783">
        <v>6884</v>
      </c>
      <c r="C5783" t="s">
        <v>7214</v>
      </c>
      <c r="D5783">
        <v>68</v>
      </c>
      <c r="E5783" t="s">
        <v>1993</v>
      </c>
      <c r="F5783" t="s">
        <v>2000</v>
      </c>
    </row>
    <row r="5784" spans="1:6" hidden="1">
      <c r="A5784">
        <v>5782</v>
      </c>
      <c r="B5784">
        <v>6884</v>
      </c>
      <c r="C5784" t="s">
        <v>7215</v>
      </c>
      <c r="D5784">
        <v>68</v>
      </c>
      <c r="E5784" t="s">
        <v>1983</v>
      </c>
      <c r="F5784" t="s">
        <v>106</v>
      </c>
    </row>
    <row r="5785" spans="1:6" hidden="1">
      <c r="A5785">
        <v>5783</v>
      </c>
      <c r="B5785">
        <v>6884</v>
      </c>
      <c r="C5785" t="s">
        <v>7216</v>
      </c>
      <c r="D5785">
        <v>68</v>
      </c>
      <c r="E5785" t="s">
        <v>1993</v>
      </c>
      <c r="F5785" t="s">
        <v>106</v>
      </c>
    </row>
    <row r="5786" spans="1:6" hidden="1">
      <c r="A5786">
        <v>5784</v>
      </c>
      <c r="B5786">
        <v>6884</v>
      </c>
      <c r="C5786" t="s">
        <v>7217</v>
      </c>
      <c r="D5786">
        <v>68</v>
      </c>
      <c r="E5786" t="s">
        <v>1993</v>
      </c>
      <c r="F5786" t="s">
        <v>97</v>
      </c>
    </row>
    <row r="5787" spans="1:6" hidden="1">
      <c r="A5787">
        <v>5785</v>
      </c>
      <c r="B5787">
        <v>6884</v>
      </c>
      <c r="C5787" t="s">
        <v>7218</v>
      </c>
      <c r="D5787">
        <v>68</v>
      </c>
      <c r="E5787" t="s">
        <v>1978</v>
      </c>
      <c r="F5787" t="s">
        <v>97</v>
      </c>
    </row>
    <row r="5788" spans="1:6" hidden="1">
      <c r="A5788">
        <v>5786</v>
      </c>
      <c r="B5788">
        <v>6884</v>
      </c>
      <c r="C5788" t="s">
        <v>7219</v>
      </c>
      <c r="D5788">
        <v>68</v>
      </c>
      <c r="E5788" t="s">
        <v>1982</v>
      </c>
      <c r="F5788" t="s">
        <v>53</v>
      </c>
    </row>
    <row r="5789" spans="1:6" hidden="1">
      <c r="A5789">
        <v>5787</v>
      </c>
      <c r="B5789">
        <v>6884</v>
      </c>
      <c r="C5789" t="s">
        <v>7220</v>
      </c>
      <c r="D5789">
        <v>68</v>
      </c>
      <c r="E5789" t="s">
        <v>1987</v>
      </c>
      <c r="F5789" t="s">
        <v>117</v>
      </c>
    </row>
    <row r="5790" spans="1:6" hidden="1">
      <c r="A5790">
        <v>5788</v>
      </c>
      <c r="B5790">
        <v>6884</v>
      </c>
      <c r="C5790" t="s">
        <v>7221</v>
      </c>
      <c r="D5790">
        <v>68</v>
      </c>
      <c r="E5790" t="s">
        <v>1982</v>
      </c>
      <c r="F5790" t="s">
        <v>2120</v>
      </c>
    </row>
    <row r="5791" spans="1:6" hidden="1">
      <c r="A5791">
        <v>5789</v>
      </c>
      <c r="B5791">
        <v>6884</v>
      </c>
      <c r="C5791" t="s">
        <v>5648</v>
      </c>
      <c r="D5791">
        <v>68</v>
      </c>
      <c r="E5791" t="s">
        <v>1978</v>
      </c>
      <c r="F5791" t="s">
        <v>97</v>
      </c>
    </row>
    <row r="5792" spans="1:6" hidden="1">
      <c r="A5792">
        <v>5790</v>
      </c>
      <c r="B5792">
        <v>6884</v>
      </c>
      <c r="C5792" t="s">
        <v>7222</v>
      </c>
      <c r="D5792">
        <v>68</v>
      </c>
      <c r="E5792" t="s">
        <v>2001</v>
      </c>
      <c r="F5792" t="s">
        <v>4287</v>
      </c>
    </row>
    <row r="5793" spans="1:6" hidden="1">
      <c r="A5793">
        <v>5791</v>
      </c>
      <c r="B5793">
        <v>6884</v>
      </c>
      <c r="C5793" t="s">
        <v>7223</v>
      </c>
      <c r="D5793">
        <v>68</v>
      </c>
      <c r="E5793" t="s">
        <v>1983</v>
      </c>
      <c r="F5793" t="s">
        <v>2000</v>
      </c>
    </row>
    <row r="5794" spans="1:6" hidden="1">
      <c r="A5794">
        <v>5792</v>
      </c>
      <c r="B5794">
        <v>6884</v>
      </c>
      <c r="C5794" t="s">
        <v>7224</v>
      </c>
      <c r="D5794">
        <v>68</v>
      </c>
      <c r="E5794" t="s">
        <v>1985</v>
      </c>
      <c r="F5794" t="s">
        <v>53</v>
      </c>
    </row>
    <row r="5795" spans="1:6" hidden="1">
      <c r="A5795">
        <v>5793</v>
      </c>
      <c r="B5795">
        <v>6884</v>
      </c>
      <c r="C5795" t="s">
        <v>7225</v>
      </c>
      <c r="D5795">
        <v>68</v>
      </c>
      <c r="E5795" t="s">
        <v>1983</v>
      </c>
      <c r="F5795" t="s">
        <v>64</v>
      </c>
    </row>
    <row r="5796" spans="1:6" hidden="1">
      <c r="A5796">
        <v>5794</v>
      </c>
      <c r="B5796">
        <v>6884</v>
      </c>
      <c r="C5796" t="s">
        <v>7226</v>
      </c>
      <c r="D5796">
        <v>68</v>
      </c>
      <c r="E5796" t="s">
        <v>1997</v>
      </c>
      <c r="F5796" t="s">
        <v>64</v>
      </c>
    </row>
    <row r="5797" spans="1:6" hidden="1">
      <c r="A5797">
        <v>5795</v>
      </c>
      <c r="B5797">
        <v>6884</v>
      </c>
      <c r="C5797" t="s">
        <v>7227</v>
      </c>
      <c r="D5797">
        <v>68</v>
      </c>
      <c r="E5797" t="s">
        <v>1988</v>
      </c>
      <c r="F5797" t="s">
        <v>2000</v>
      </c>
    </row>
    <row r="5798" spans="1:6" hidden="1">
      <c r="A5798">
        <v>5796</v>
      </c>
      <c r="B5798">
        <v>6884</v>
      </c>
      <c r="C5798" t="s">
        <v>7228</v>
      </c>
      <c r="D5798">
        <v>68</v>
      </c>
      <c r="E5798" t="s">
        <v>1993</v>
      </c>
      <c r="F5798" t="s">
        <v>133</v>
      </c>
    </row>
    <row r="5799" spans="1:6" hidden="1">
      <c r="A5799">
        <v>5797</v>
      </c>
      <c r="B5799">
        <v>6884</v>
      </c>
      <c r="C5799" t="s">
        <v>7229</v>
      </c>
      <c r="D5799">
        <v>68</v>
      </c>
      <c r="E5799" t="s">
        <v>1978</v>
      </c>
      <c r="F5799" t="s">
        <v>135</v>
      </c>
    </row>
    <row r="5800" spans="1:6" hidden="1">
      <c r="A5800">
        <v>5798</v>
      </c>
      <c r="B5800">
        <v>6884</v>
      </c>
      <c r="C5800" t="s">
        <v>7230</v>
      </c>
      <c r="D5800">
        <v>68</v>
      </c>
      <c r="E5800" t="s">
        <v>1982</v>
      </c>
      <c r="F5800" t="s">
        <v>117</v>
      </c>
    </row>
    <row r="5801" spans="1:6" hidden="1">
      <c r="A5801">
        <v>5799</v>
      </c>
      <c r="B5801">
        <v>6884</v>
      </c>
      <c r="C5801" t="s">
        <v>7231</v>
      </c>
      <c r="D5801">
        <v>68</v>
      </c>
      <c r="E5801" t="s">
        <v>1987</v>
      </c>
      <c r="F5801" t="s">
        <v>2000</v>
      </c>
    </row>
    <row r="5802" spans="1:6" hidden="1">
      <c r="A5802">
        <v>5800</v>
      </c>
      <c r="B5802">
        <v>6884</v>
      </c>
      <c r="C5802" t="s">
        <v>7232</v>
      </c>
      <c r="D5802">
        <v>68</v>
      </c>
      <c r="E5802" t="s">
        <v>1978</v>
      </c>
      <c r="F5802" t="s">
        <v>2672</v>
      </c>
    </row>
    <row r="5803" spans="1:6" hidden="1">
      <c r="A5803">
        <v>5801</v>
      </c>
      <c r="B5803">
        <v>6884</v>
      </c>
      <c r="C5803" t="s">
        <v>7233</v>
      </c>
      <c r="D5803">
        <v>68</v>
      </c>
      <c r="E5803" t="s">
        <v>1985</v>
      </c>
      <c r="F5803" t="s">
        <v>133</v>
      </c>
    </row>
    <row r="5804" spans="1:6" hidden="1">
      <c r="A5804">
        <v>5802</v>
      </c>
      <c r="B5804">
        <v>6884</v>
      </c>
      <c r="C5804" t="s">
        <v>7234</v>
      </c>
      <c r="D5804">
        <v>68</v>
      </c>
      <c r="E5804" t="s">
        <v>1988</v>
      </c>
      <c r="F5804" t="s">
        <v>104</v>
      </c>
    </row>
    <row r="5805" spans="1:6" hidden="1">
      <c r="A5805">
        <v>5803</v>
      </c>
      <c r="B5805">
        <v>6884</v>
      </c>
      <c r="C5805" t="s">
        <v>7235</v>
      </c>
      <c r="D5805">
        <v>68</v>
      </c>
      <c r="E5805" t="s">
        <v>2009</v>
      </c>
      <c r="F5805" t="s">
        <v>70</v>
      </c>
    </row>
    <row r="5806" spans="1:6" hidden="1">
      <c r="A5806">
        <v>5804</v>
      </c>
      <c r="B5806">
        <v>6884</v>
      </c>
      <c r="C5806" t="s">
        <v>7236</v>
      </c>
      <c r="D5806">
        <v>68</v>
      </c>
      <c r="E5806" t="s">
        <v>2001</v>
      </c>
      <c r="F5806" t="s">
        <v>2309</v>
      </c>
    </row>
    <row r="5807" spans="1:6" hidden="1">
      <c r="A5807">
        <v>5805</v>
      </c>
      <c r="B5807">
        <v>6884</v>
      </c>
      <c r="C5807" t="s">
        <v>7237</v>
      </c>
      <c r="D5807">
        <v>68</v>
      </c>
      <c r="E5807" t="s">
        <v>1983</v>
      </c>
      <c r="F5807" t="s">
        <v>2000</v>
      </c>
    </row>
    <row r="5808" spans="1:6" hidden="1">
      <c r="A5808">
        <v>5806</v>
      </c>
      <c r="B5808">
        <v>6884</v>
      </c>
      <c r="C5808" t="s">
        <v>7238</v>
      </c>
      <c r="D5808">
        <v>68</v>
      </c>
      <c r="E5808" t="s">
        <v>1982</v>
      </c>
      <c r="F5808" t="s">
        <v>117</v>
      </c>
    </row>
    <row r="5809" spans="1:6" hidden="1">
      <c r="A5809">
        <v>5807</v>
      </c>
      <c r="B5809">
        <v>6884</v>
      </c>
      <c r="C5809" t="s">
        <v>7239</v>
      </c>
      <c r="D5809">
        <v>68</v>
      </c>
      <c r="E5809" t="s">
        <v>2001</v>
      </c>
      <c r="F5809" t="s">
        <v>106</v>
      </c>
    </row>
    <row r="5810" spans="1:6" hidden="1">
      <c r="A5810">
        <v>5808</v>
      </c>
      <c r="B5810">
        <v>6884</v>
      </c>
      <c r="C5810" t="s">
        <v>7240</v>
      </c>
      <c r="D5810">
        <v>68</v>
      </c>
      <c r="E5810" t="s">
        <v>1988</v>
      </c>
      <c r="F5810" t="s">
        <v>77</v>
      </c>
    </row>
    <row r="5811" spans="1:6" hidden="1">
      <c r="A5811">
        <v>5809</v>
      </c>
      <c r="B5811">
        <v>6884</v>
      </c>
      <c r="C5811" t="s">
        <v>7241</v>
      </c>
      <c r="D5811">
        <v>68</v>
      </c>
      <c r="E5811" t="s">
        <v>1983</v>
      </c>
      <c r="F5811" t="s">
        <v>77</v>
      </c>
    </row>
    <row r="5812" spans="1:6" hidden="1">
      <c r="A5812">
        <v>5810</v>
      </c>
      <c r="B5812">
        <v>6884</v>
      </c>
      <c r="C5812" t="s">
        <v>7242</v>
      </c>
      <c r="D5812">
        <v>68</v>
      </c>
      <c r="E5812" t="s">
        <v>1993</v>
      </c>
      <c r="F5812" t="s">
        <v>2314</v>
      </c>
    </row>
    <row r="5813" spans="1:6" hidden="1">
      <c r="A5813">
        <v>5811</v>
      </c>
      <c r="B5813">
        <v>6884</v>
      </c>
      <c r="C5813" t="s">
        <v>7243</v>
      </c>
      <c r="D5813">
        <v>68</v>
      </c>
      <c r="E5813" t="s">
        <v>1978</v>
      </c>
      <c r="F5813" t="s">
        <v>3093</v>
      </c>
    </row>
    <row r="5814" spans="1:6" hidden="1">
      <c r="A5814">
        <v>5812</v>
      </c>
      <c r="B5814">
        <v>6884</v>
      </c>
      <c r="C5814" t="s">
        <v>7244</v>
      </c>
      <c r="D5814">
        <v>68</v>
      </c>
      <c r="E5814" t="s">
        <v>1978</v>
      </c>
      <c r="F5814" t="s">
        <v>129</v>
      </c>
    </row>
    <row r="5815" spans="1:6" hidden="1">
      <c r="A5815">
        <v>5813</v>
      </c>
      <c r="B5815">
        <v>6884</v>
      </c>
      <c r="C5815" t="s">
        <v>7245</v>
      </c>
      <c r="D5815">
        <v>68</v>
      </c>
      <c r="E5815" t="s">
        <v>1985</v>
      </c>
      <c r="F5815" t="s">
        <v>56</v>
      </c>
    </row>
    <row r="5816" spans="1:6" hidden="1">
      <c r="A5816">
        <v>5814</v>
      </c>
      <c r="B5816">
        <v>6884</v>
      </c>
      <c r="C5816" t="s">
        <v>7246</v>
      </c>
      <c r="D5816">
        <v>68</v>
      </c>
      <c r="E5816" t="s">
        <v>2001</v>
      </c>
      <c r="F5816" t="s">
        <v>4287</v>
      </c>
    </row>
    <row r="5817" spans="1:6" hidden="1">
      <c r="A5817">
        <v>5815</v>
      </c>
      <c r="B5817">
        <v>6884</v>
      </c>
      <c r="C5817" t="s">
        <v>7247</v>
      </c>
      <c r="D5817">
        <v>68</v>
      </c>
      <c r="E5817" t="s">
        <v>1987</v>
      </c>
      <c r="F5817" t="s">
        <v>77</v>
      </c>
    </row>
    <row r="5818" spans="1:6" hidden="1">
      <c r="A5818">
        <v>5816</v>
      </c>
      <c r="B5818">
        <v>6884</v>
      </c>
      <c r="C5818" t="s">
        <v>7248</v>
      </c>
      <c r="D5818">
        <v>68</v>
      </c>
      <c r="E5818" t="s">
        <v>1993</v>
      </c>
      <c r="F5818" t="s">
        <v>117</v>
      </c>
    </row>
    <row r="5819" spans="1:6" hidden="1">
      <c r="A5819">
        <v>5817</v>
      </c>
      <c r="B5819">
        <v>6884</v>
      </c>
      <c r="C5819" t="s">
        <v>7249</v>
      </c>
      <c r="D5819">
        <v>68</v>
      </c>
      <c r="E5819" t="s">
        <v>1982</v>
      </c>
      <c r="F5819" t="s">
        <v>70</v>
      </c>
    </row>
    <row r="5820" spans="1:6" hidden="1">
      <c r="A5820">
        <v>5818</v>
      </c>
      <c r="B5820">
        <v>6884</v>
      </c>
      <c r="C5820" t="s">
        <v>7250</v>
      </c>
      <c r="D5820">
        <v>68</v>
      </c>
      <c r="E5820" t="s">
        <v>1993</v>
      </c>
      <c r="F5820" t="s">
        <v>2093</v>
      </c>
    </row>
    <row r="5821" spans="1:6" hidden="1">
      <c r="A5821">
        <v>5819</v>
      </c>
      <c r="B5821">
        <v>6884</v>
      </c>
      <c r="C5821" t="s">
        <v>7251</v>
      </c>
      <c r="D5821">
        <v>68</v>
      </c>
      <c r="E5821" t="s">
        <v>1993</v>
      </c>
      <c r="F5821" t="s">
        <v>4012</v>
      </c>
    </row>
    <row r="5822" spans="1:6" hidden="1">
      <c r="A5822">
        <v>5820</v>
      </c>
      <c r="B5822">
        <v>6884</v>
      </c>
      <c r="C5822" t="s">
        <v>7252</v>
      </c>
      <c r="D5822">
        <v>68</v>
      </c>
      <c r="E5822" t="s">
        <v>1997</v>
      </c>
      <c r="F5822" t="s">
        <v>2377</v>
      </c>
    </row>
    <row r="5823" spans="1:6" hidden="1">
      <c r="A5823">
        <v>5821</v>
      </c>
      <c r="B5823">
        <v>6884</v>
      </c>
      <c r="C5823" t="s">
        <v>7253</v>
      </c>
      <c r="D5823">
        <v>68</v>
      </c>
      <c r="E5823" t="s">
        <v>1978</v>
      </c>
      <c r="F5823" t="s">
        <v>77</v>
      </c>
    </row>
    <row r="5824" spans="1:6" hidden="1">
      <c r="A5824">
        <v>5822</v>
      </c>
      <c r="B5824">
        <v>6884</v>
      </c>
      <c r="C5824" t="s">
        <v>7254</v>
      </c>
      <c r="D5824">
        <v>68</v>
      </c>
      <c r="E5824" t="s">
        <v>1983</v>
      </c>
      <c r="F5824" t="s">
        <v>2792</v>
      </c>
    </row>
    <row r="5825" spans="1:6" hidden="1">
      <c r="A5825">
        <v>5823</v>
      </c>
      <c r="B5825">
        <v>6884</v>
      </c>
      <c r="C5825" t="s">
        <v>7255</v>
      </c>
      <c r="D5825">
        <v>68</v>
      </c>
      <c r="E5825" t="s">
        <v>1988</v>
      </c>
      <c r="F5825" t="s">
        <v>135</v>
      </c>
    </row>
    <row r="5826" spans="1:6" hidden="1">
      <c r="A5826">
        <v>5824</v>
      </c>
      <c r="B5826">
        <v>6884</v>
      </c>
      <c r="C5826" t="s">
        <v>7256</v>
      </c>
      <c r="D5826">
        <v>68</v>
      </c>
      <c r="E5826" t="s">
        <v>1993</v>
      </c>
      <c r="F5826" t="s">
        <v>2000</v>
      </c>
    </row>
    <row r="5827" spans="1:6" hidden="1">
      <c r="A5827">
        <v>5825</v>
      </c>
      <c r="B5827">
        <v>6884</v>
      </c>
      <c r="C5827" t="s">
        <v>7257</v>
      </c>
      <c r="D5827">
        <v>68</v>
      </c>
      <c r="E5827" t="s">
        <v>1982</v>
      </c>
      <c r="F5827" t="s">
        <v>2093</v>
      </c>
    </row>
    <row r="5828" spans="1:6" hidden="1">
      <c r="A5828">
        <v>5826</v>
      </c>
      <c r="B5828">
        <v>6884</v>
      </c>
      <c r="C5828" t="s">
        <v>7258</v>
      </c>
      <c r="D5828">
        <v>68</v>
      </c>
      <c r="E5828" t="s">
        <v>1993</v>
      </c>
      <c r="F5828" t="s">
        <v>2011</v>
      </c>
    </row>
    <row r="5829" spans="1:6" hidden="1">
      <c r="A5829">
        <v>5827</v>
      </c>
      <c r="B5829">
        <v>6884</v>
      </c>
      <c r="C5829" t="s">
        <v>7259</v>
      </c>
      <c r="D5829">
        <v>68</v>
      </c>
      <c r="E5829" t="s">
        <v>1978</v>
      </c>
      <c r="F5829" t="s">
        <v>104</v>
      </c>
    </row>
    <row r="5830" spans="1:6" hidden="1">
      <c r="A5830">
        <v>5828</v>
      </c>
      <c r="B5830">
        <v>6884</v>
      </c>
      <c r="C5830" t="s">
        <v>7260</v>
      </c>
      <c r="D5830">
        <v>68</v>
      </c>
      <c r="E5830" t="s">
        <v>1978</v>
      </c>
      <c r="F5830" t="s">
        <v>135</v>
      </c>
    </row>
    <row r="5831" spans="1:6" hidden="1">
      <c r="A5831">
        <v>5829</v>
      </c>
      <c r="B5831">
        <v>6884</v>
      </c>
      <c r="C5831" t="s">
        <v>7261</v>
      </c>
      <c r="D5831">
        <v>68</v>
      </c>
      <c r="E5831" t="s">
        <v>1988</v>
      </c>
      <c r="F5831" t="s">
        <v>138</v>
      </c>
    </row>
    <row r="5832" spans="1:6" hidden="1">
      <c r="A5832">
        <v>5830</v>
      </c>
      <c r="B5832">
        <v>6884</v>
      </c>
      <c r="C5832" t="s">
        <v>7262</v>
      </c>
      <c r="D5832">
        <v>68</v>
      </c>
      <c r="E5832" t="s">
        <v>2009</v>
      </c>
      <c r="F5832" t="s">
        <v>2831</v>
      </c>
    </row>
    <row r="5833" spans="1:6" hidden="1">
      <c r="A5833">
        <v>5831</v>
      </c>
      <c r="B5833">
        <v>6884</v>
      </c>
      <c r="C5833" t="s">
        <v>7263</v>
      </c>
      <c r="D5833">
        <v>68</v>
      </c>
      <c r="E5833" t="s">
        <v>1978</v>
      </c>
      <c r="F5833" t="s">
        <v>2540</v>
      </c>
    </row>
    <row r="5834" spans="1:6" hidden="1">
      <c r="A5834">
        <v>5832</v>
      </c>
      <c r="B5834">
        <v>6884</v>
      </c>
      <c r="C5834" t="s">
        <v>7264</v>
      </c>
      <c r="D5834">
        <v>68</v>
      </c>
      <c r="E5834" t="s">
        <v>1983</v>
      </c>
      <c r="F5834" t="s">
        <v>97</v>
      </c>
    </row>
    <row r="5835" spans="1:6" hidden="1">
      <c r="A5835">
        <v>5833</v>
      </c>
      <c r="B5835">
        <v>6884</v>
      </c>
      <c r="C5835" t="s">
        <v>7265</v>
      </c>
      <c r="D5835">
        <v>68</v>
      </c>
      <c r="E5835" t="s">
        <v>1993</v>
      </c>
      <c r="F5835" t="s">
        <v>70</v>
      </c>
    </row>
    <row r="5836" spans="1:6" hidden="1">
      <c r="A5836">
        <v>5834</v>
      </c>
      <c r="B5836">
        <v>6884</v>
      </c>
      <c r="C5836" t="s">
        <v>7266</v>
      </c>
      <c r="D5836">
        <v>68</v>
      </c>
      <c r="E5836" t="s">
        <v>1987</v>
      </c>
      <c r="F5836" t="s">
        <v>2540</v>
      </c>
    </row>
    <row r="5837" spans="1:6" hidden="1">
      <c r="A5837">
        <v>5835</v>
      </c>
      <c r="B5837">
        <v>6884</v>
      </c>
      <c r="C5837" t="s">
        <v>7267</v>
      </c>
      <c r="D5837">
        <v>68</v>
      </c>
      <c r="E5837" t="s">
        <v>1985</v>
      </c>
      <c r="F5837" t="s">
        <v>2045</v>
      </c>
    </row>
    <row r="5838" spans="1:6" hidden="1">
      <c r="A5838">
        <v>5836</v>
      </c>
      <c r="B5838">
        <v>6884</v>
      </c>
      <c r="C5838" t="s">
        <v>7268</v>
      </c>
      <c r="D5838">
        <v>68</v>
      </c>
      <c r="E5838" t="s">
        <v>1985</v>
      </c>
      <c r="F5838" t="s">
        <v>117</v>
      </c>
    </row>
    <row r="5839" spans="1:6" hidden="1">
      <c r="A5839">
        <v>5837</v>
      </c>
      <c r="B5839">
        <v>6884</v>
      </c>
      <c r="C5839" t="s">
        <v>7269</v>
      </c>
      <c r="D5839">
        <v>68</v>
      </c>
      <c r="E5839" t="s">
        <v>1997</v>
      </c>
      <c r="F5839" t="s">
        <v>75</v>
      </c>
    </row>
    <row r="5840" spans="1:6" hidden="1">
      <c r="A5840">
        <v>5838</v>
      </c>
      <c r="B5840">
        <v>6884</v>
      </c>
      <c r="C5840" t="s">
        <v>7270</v>
      </c>
      <c r="D5840">
        <v>68</v>
      </c>
      <c r="E5840" t="s">
        <v>1993</v>
      </c>
      <c r="F5840" t="s">
        <v>110</v>
      </c>
    </row>
    <row r="5841" spans="1:6" hidden="1">
      <c r="A5841">
        <v>5839</v>
      </c>
      <c r="B5841">
        <v>6884</v>
      </c>
      <c r="C5841" t="s">
        <v>7271</v>
      </c>
      <c r="D5841">
        <v>68</v>
      </c>
      <c r="E5841" t="s">
        <v>1978</v>
      </c>
      <c r="F5841" t="s">
        <v>106</v>
      </c>
    </row>
    <row r="5842" spans="1:6" hidden="1">
      <c r="A5842">
        <v>5840</v>
      </c>
      <c r="B5842">
        <v>6884</v>
      </c>
      <c r="C5842" t="s">
        <v>7272</v>
      </c>
      <c r="D5842">
        <v>68</v>
      </c>
      <c r="E5842" t="s">
        <v>1978</v>
      </c>
      <c r="F5842" t="s">
        <v>2057</v>
      </c>
    </row>
    <row r="5843" spans="1:6" hidden="1">
      <c r="A5843">
        <v>5841</v>
      </c>
      <c r="B5843">
        <v>6884</v>
      </c>
      <c r="C5843" t="s">
        <v>7273</v>
      </c>
      <c r="D5843">
        <v>68</v>
      </c>
      <c r="E5843" t="s">
        <v>2001</v>
      </c>
      <c r="F5843" t="s">
        <v>2672</v>
      </c>
    </row>
    <row r="5844" spans="1:6" hidden="1">
      <c r="A5844">
        <v>5842</v>
      </c>
      <c r="B5844">
        <v>6884</v>
      </c>
      <c r="C5844" t="s">
        <v>7274</v>
      </c>
      <c r="D5844">
        <v>68</v>
      </c>
      <c r="E5844" t="s">
        <v>1983</v>
      </c>
      <c r="F5844" t="s">
        <v>2057</v>
      </c>
    </row>
    <row r="5845" spans="1:6" hidden="1">
      <c r="A5845">
        <v>5843</v>
      </c>
      <c r="B5845">
        <v>6884</v>
      </c>
      <c r="C5845" t="s">
        <v>7275</v>
      </c>
      <c r="D5845">
        <v>68</v>
      </c>
      <c r="E5845" t="s">
        <v>1983</v>
      </c>
      <c r="F5845" t="s">
        <v>2017</v>
      </c>
    </row>
    <row r="5846" spans="1:6" hidden="1">
      <c r="A5846">
        <v>5844</v>
      </c>
      <c r="B5846">
        <v>6884</v>
      </c>
      <c r="C5846" t="s">
        <v>7276</v>
      </c>
      <c r="D5846">
        <v>68</v>
      </c>
      <c r="E5846" t="s">
        <v>1978</v>
      </c>
      <c r="F5846" t="s">
        <v>66</v>
      </c>
    </row>
    <row r="5847" spans="1:6" hidden="1">
      <c r="A5847">
        <v>5845</v>
      </c>
      <c r="B5847">
        <v>6884</v>
      </c>
      <c r="C5847" t="s">
        <v>7277</v>
      </c>
      <c r="D5847">
        <v>68</v>
      </c>
      <c r="E5847" t="s">
        <v>1991</v>
      </c>
      <c r="F5847" t="s">
        <v>126</v>
      </c>
    </row>
    <row r="5848" spans="1:6" hidden="1">
      <c r="A5848">
        <v>5846</v>
      </c>
      <c r="B5848">
        <v>6884</v>
      </c>
      <c r="C5848" t="s">
        <v>7278</v>
      </c>
      <c r="D5848">
        <v>68</v>
      </c>
      <c r="E5848" t="s">
        <v>1985</v>
      </c>
      <c r="F5848" t="s">
        <v>135</v>
      </c>
    </row>
    <row r="5849" spans="1:6" hidden="1">
      <c r="A5849">
        <v>5847</v>
      </c>
      <c r="B5849">
        <v>6884</v>
      </c>
      <c r="C5849" t="s">
        <v>7279</v>
      </c>
      <c r="D5849">
        <v>68</v>
      </c>
      <c r="E5849" t="s">
        <v>1979</v>
      </c>
      <c r="F5849" t="s">
        <v>70</v>
      </c>
    </row>
    <row r="5850" spans="1:6" hidden="1">
      <c r="A5850">
        <v>5848</v>
      </c>
      <c r="B5850">
        <v>6884</v>
      </c>
      <c r="C5850" t="s">
        <v>7280</v>
      </c>
      <c r="D5850">
        <v>68</v>
      </c>
      <c r="E5850" t="s">
        <v>1988</v>
      </c>
      <c r="F5850" t="s">
        <v>2266</v>
      </c>
    </row>
    <row r="5851" spans="1:6" hidden="1">
      <c r="A5851">
        <v>5849</v>
      </c>
      <c r="B5851">
        <v>6884</v>
      </c>
      <c r="C5851" t="s">
        <v>7281</v>
      </c>
      <c r="D5851">
        <v>68</v>
      </c>
      <c r="E5851" t="s">
        <v>1979</v>
      </c>
      <c r="F5851" t="s">
        <v>2540</v>
      </c>
    </row>
    <row r="5852" spans="1:6" hidden="1">
      <c r="A5852">
        <v>5850</v>
      </c>
      <c r="B5852">
        <v>6884</v>
      </c>
      <c r="C5852" t="s">
        <v>7282</v>
      </c>
      <c r="D5852">
        <v>68</v>
      </c>
      <c r="E5852" t="s">
        <v>1993</v>
      </c>
      <c r="F5852" t="s">
        <v>2672</v>
      </c>
    </row>
    <row r="5853" spans="1:6" hidden="1">
      <c r="A5853">
        <v>5851</v>
      </c>
      <c r="B5853">
        <v>6884</v>
      </c>
      <c r="C5853" t="s">
        <v>7283</v>
      </c>
      <c r="D5853">
        <v>68</v>
      </c>
      <c r="E5853" t="s">
        <v>1983</v>
      </c>
      <c r="F5853" t="s">
        <v>2111</v>
      </c>
    </row>
    <row r="5854" spans="1:6" hidden="1">
      <c r="A5854">
        <v>5852</v>
      </c>
      <c r="B5854">
        <v>6884</v>
      </c>
      <c r="C5854" t="s">
        <v>7284</v>
      </c>
      <c r="D5854">
        <v>68</v>
      </c>
      <c r="E5854" t="s">
        <v>1979</v>
      </c>
      <c r="F5854" t="s">
        <v>104</v>
      </c>
    </row>
    <row r="5855" spans="1:6" hidden="1">
      <c r="A5855">
        <v>5853</v>
      </c>
      <c r="B5855">
        <v>6884</v>
      </c>
      <c r="C5855" t="s">
        <v>7285</v>
      </c>
      <c r="D5855">
        <v>68</v>
      </c>
      <c r="E5855" t="s">
        <v>1979</v>
      </c>
      <c r="F5855" t="s">
        <v>126</v>
      </c>
    </row>
    <row r="5856" spans="1:6" hidden="1">
      <c r="A5856">
        <v>5854</v>
      </c>
      <c r="B5856">
        <v>6884</v>
      </c>
      <c r="C5856" t="s">
        <v>7286</v>
      </c>
      <c r="D5856">
        <v>68</v>
      </c>
      <c r="E5856" t="s">
        <v>1987</v>
      </c>
      <c r="F5856" t="s">
        <v>126</v>
      </c>
    </row>
    <row r="5857" spans="1:6" hidden="1">
      <c r="A5857">
        <v>5855</v>
      </c>
      <c r="B5857">
        <v>6884</v>
      </c>
      <c r="C5857" t="s">
        <v>7287</v>
      </c>
      <c r="D5857">
        <v>68</v>
      </c>
      <c r="E5857" t="s">
        <v>2001</v>
      </c>
      <c r="F5857" t="s">
        <v>53</v>
      </c>
    </row>
    <row r="5858" spans="1:6" hidden="1">
      <c r="A5858">
        <v>5856</v>
      </c>
      <c r="B5858">
        <v>6884</v>
      </c>
      <c r="C5858" t="s">
        <v>7288</v>
      </c>
      <c r="D5858">
        <v>68</v>
      </c>
      <c r="E5858" t="s">
        <v>1988</v>
      </c>
      <c r="F5858" t="s">
        <v>2011</v>
      </c>
    </row>
    <row r="5859" spans="1:6" hidden="1">
      <c r="A5859">
        <v>5857</v>
      </c>
      <c r="B5859">
        <v>6884</v>
      </c>
      <c r="C5859" t="s">
        <v>7289</v>
      </c>
      <c r="D5859">
        <v>68</v>
      </c>
      <c r="E5859" t="s">
        <v>1979</v>
      </c>
      <c r="F5859" t="s">
        <v>88</v>
      </c>
    </row>
    <row r="5860" spans="1:6" hidden="1">
      <c r="A5860">
        <v>5858</v>
      </c>
      <c r="B5860">
        <v>6884</v>
      </c>
      <c r="C5860" t="s">
        <v>7290</v>
      </c>
      <c r="D5860">
        <v>68</v>
      </c>
      <c r="E5860" t="s">
        <v>1985</v>
      </c>
      <c r="F5860" t="s">
        <v>2011</v>
      </c>
    </row>
    <row r="5861" spans="1:6" hidden="1">
      <c r="A5861">
        <v>5859</v>
      </c>
      <c r="B5861">
        <v>6884</v>
      </c>
      <c r="C5861" t="s">
        <v>7291</v>
      </c>
      <c r="D5861">
        <v>68</v>
      </c>
      <c r="E5861" t="s">
        <v>2001</v>
      </c>
      <c r="F5861" t="s">
        <v>117</v>
      </c>
    </row>
    <row r="5862" spans="1:6" hidden="1">
      <c r="A5862">
        <v>5860</v>
      </c>
      <c r="B5862">
        <v>6884</v>
      </c>
      <c r="C5862" t="s">
        <v>7292</v>
      </c>
      <c r="D5862">
        <v>68</v>
      </c>
      <c r="E5862" t="s">
        <v>1983</v>
      </c>
      <c r="F5862" t="s">
        <v>66</v>
      </c>
    </row>
    <row r="5863" spans="1:6" hidden="1">
      <c r="A5863">
        <v>5861</v>
      </c>
      <c r="B5863">
        <v>6884</v>
      </c>
      <c r="C5863" t="s">
        <v>7293</v>
      </c>
      <c r="D5863">
        <v>68</v>
      </c>
      <c r="E5863" t="s">
        <v>1983</v>
      </c>
      <c r="F5863" t="s">
        <v>117</v>
      </c>
    </row>
    <row r="5864" spans="1:6" hidden="1">
      <c r="A5864">
        <v>5862</v>
      </c>
      <c r="B5864">
        <v>6884</v>
      </c>
      <c r="C5864" t="s">
        <v>7294</v>
      </c>
      <c r="D5864">
        <v>68</v>
      </c>
      <c r="E5864" t="s">
        <v>1983</v>
      </c>
      <c r="F5864" t="s">
        <v>2644</v>
      </c>
    </row>
    <row r="5865" spans="1:6" hidden="1">
      <c r="A5865">
        <v>5863</v>
      </c>
      <c r="B5865">
        <v>6884</v>
      </c>
      <c r="C5865" t="s">
        <v>7295</v>
      </c>
      <c r="D5865">
        <v>68</v>
      </c>
      <c r="E5865" t="s">
        <v>1983</v>
      </c>
      <c r="F5865" t="s">
        <v>133</v>
      </c>
    </row>
    <row r="5866" spans="1:6" hidden="1">
      <c r="A5866">
        <v>5864</v>
      </c>
      <c r="B5866">
        <v>6884</v>
      </c>
      <c r="C5866" t="s">
        <v>7296</v>
      </c>
      <c r="D5866">
        <v>68</v>
      </c>
      <c r="E5866" t="s">
        <v>1985</v>
      </c>
      <c r="F5866" t="s">
        <v>60</v>
      </c>
    </row>
    <row r="5867" spans="1:6" hidden="1">
      <c r="A5867">
        <v>5865</v>
      </c>
      <c r="B5867">
        <v>6884</v>
      </c>
      <c r="C5867" t="s">
        <v>7297</v>
      </c>
      <c r="D5867">
        <v>68</v>
      </c>
      <c r="E5867" t="s">
        <v>1987</v>
      </c>
      <c r="F5867" t="s">
        <v>135</v>
      </c>
    </row>
    <row r="5868" spans="1:6" hidden="1">
      <c r="A5868">
        <v>5866</v>
      </c>
      <c r="B5868">
        <v>6884</v>
      </c>
      <c r="C5868" t="s">
        <v>7298</v>
      </c>
      <c r="D5868">
        <v>68</v>
      </c>
      <c r="E5868" t="s">
        <v>1983</v>
      </c>
      <c r="F5868" t="s">
        <v>2000</v>
      </c>
    </row>
    <row r="5869" spans="1:6" hidden="1">
      <c r="A5869">
        <v>5867</v>
      </c>
      <c r="B5869">
        <v>6884</v>
      </c>
      <c r="C5869" t="s">
        <v>7299</v>
      </c>
      <c r="D5869">
        <v>68</v>
      </c>
      <c r="E5869" t="s">
        <v>1985</v>
      </c>
      <c r="F5869" t="s">
        <v>2000</v>
      </c>
    </row>
    <row r="5870" spans="1:6" hidden="1">
      <c r="A5870">
        <v>5868</v>
      </c>
      <c r="B5870">
        <v>6884</v>
      </c>
      <c r="C5870" t="s">
        <v>7300</v>
      </c>
      <c r="D5870">
        <v>68</v>
      </c>
      <c r="E5870" t="s">
        <v>1982</v>
      </c>
      <c r="F5870" t="s">
        <v>2266</v>
      </c>
    </row>
    <row r="5871" spans="1:6" hidden="1">
      <c r="A5871">
        <v>5869</v>
      </c>
      <c r="B5871">
        <v>6884</v>
      </c>
      <c r="C5871" t="s">
        <v>7301</v>
      </c>
      <c r="D5871">
        <v>68</v>
      </c>
      <c r="E5871" t="s">
        <v>1978</v>
      </c>
      <c r="F5871" t="s">
        <v>117</v>
      </c>
    </row>
    <row r="5872" spans="1:6" hidden="1">
      <c r="A5872">
        <v>5870</v>
      </c>
      <c r="B5872">
        <v>6884</v>
      </c>
      <c r="C5872" t="s">
        <v>7302</v>
      </c>
      <c r="D5872">
        <v>68</v>
      </c>
      <c r="E5872" t="s">
        <v>1978</v>
      </c>
      <c r="F5872" t="s">
        <v>2266</v>
      </c>
    </row>
    <row r="5873" spans="1:6" hidden="1">
      <c r="A5873">
        <v>5871</v>
      </c>
      <c r="B5873">
        <v>6884</v>
      </c>
      <c r="C5873" t="s">
        <v>7303</v>
      </c>
      <c r="D5873">
        <v>68</v>
      </c>
      <c r="E5873" t="s">
        <v>1993</v>
      </c>
      <c r="F5873" t="s">
        <v>2045</v>
      </c>
    </row>
    <row r="5874" spans="1:6" hidden="1">
      <c r="A5874">
        <v>5872</v>
      </c>
      <c r="B5874">
        <v>6884</v>
      </c>
      <c r="C5874" t="s">
        <v>7304</v>
      </c>
      <c r="D5874">
        <v>68</v>
      </c>
      <c r="E5874" t="s">
        <v>1978</v>
      </c>
      <c r="F5874" t="s">
        <v>117</v>
      </c>
    </row>
    <row r="5875" spans="1:6" hidden="1">
      <c r="A5875">
        <v>5873</v>
      </c>
      <c r="B5875">
        <v>6884</v>
      </c>
      <c r="C5875" t="s">
        <v>7305</v>
      </c>
      <c r="D5875">
        <v>68</v>
      </c>
      <c r="E5875" t="s">
        <v>1978</v>
      </c>
      <c r="F5875" t="s">
        <v>2314</v>
      </c>
    </row>
    <row r="5876" spans="1:6" hidden="1">
      <c r="A5876">
        <v>5874</v>
      </c>
      <c r="B5876">
        <v>6884</v>
      </c>
      <c r="C5876" t="s">
        <v>7306</v>
      </c>
      <c r="D5876">
        <v>68</v>
      </c>
      <c r="E5876" t="s">
        <v>1988</v>
      </c>
      <c r="F5876" t="s">
        <v>70</v>
      </c>
    </row>
    <row r="5877" spans="1:6" hidden="1">
      <c r="A5877">
        <v>5875</v>
      </c>
      <c r="B5877">
        <v>6884</v>
      </c>
      <c r="C5877" t="s">
        <v>7307</v>
      </c>
      <c r="D5877">
        <v>68</v>
      </c>
      <c r="E5877" t="s">
        <v>1988</v>
      </c>
      <c r="F5877" t="s">
        <v>2000</v>
      </c>
    </row>
    <row r="5878" spans="1:6" hidden="1">
      <c r="A5878">
        <v>5876</v>
      </c>
      <c r="B5878">
        <v>6884</v>
      </c>
      <c r="C5878" t="s">
        <v>7308</v>
      </c>
      <c r="D5878">
        <v>68</v>
      </c>
      <c r="E5878" t="s">
        <v>1982</v>
      </c>
      <c r="F5878" t="s">
        <v>106</v>
      </c>
    </row>
    <row r="5879" spans="1:6" hidden="1">
      <c r="A5879">
        <v>5877</v>
      </c>
      <c r="B5879">
        <v>6884</v>
      </c>
      <c r="C5879" t="s">
        <v>7309</v>
      </c>
      <c r="D5879">
        <v>68</v>
      </c>
      <c r="E5879" t="s">
        <v>1993</v>
      </c>
      <c r="F5879" t="s">
        <v>135</v>
      </c>
    </row>
    <row r="5880" spans="1:6" hidden="1">
      <c r="A5880">
        <v>4203</v>
      </c>
      <c r="B5880">
        <v>5037</v>
      </c>
      <c r="C5880" t="s">
        <v>7310</v>
      </c>
      <c r="D5880">
        <v>70</v>
      </c>
      <c r="E5880" t="s">
        <v>1988</v>
      </c>
      <c r="F5880" t="s">
        <v>86</v>
      </c>
    </row>
    <row r="5881" spans="1:6" hidden="1">
      <c r="A5881">
        <v>5879</v>
      </c>
      <c r="B5881">
        <v>6884</v>
      </c>
      <c r="C5881" t="s">
        <v>7311</v>
      </c>
      <c r="D5881">
        <v>68</v>
      </c>
      <c r="E5881" t="s">
        <v>2001</v>
      </c>
      <c r="F5881" t="s">
        <v>2057</v>
      </c>
    </row>
    <row r="5882" spans="1:6" hidden="1">
      <c r="A5882">
        <v>5880</v>
      </c>
      <c r="B5882">
        <v>6884</v>
      </c>
      <c r="C5882" t="s">
        <v>7312</v>
      </c>
      <c r="D5882">
        <v>68</v>
      </c>
      <c r="E5882" t="s">
        <v>1982</v>
      </c>
      <c r="F5882" t="s">
        <v>70</v>
      </c>
    </row>
    <row r="5883" spans="1:6" hidden="1">
      <c r="A5883">
        <v>5881</v>
      </c>
      <c r="B5883">
        <v>6884</v>
      </c>
      <c r="C5883" t="s">
        <v>7313</v>
      </c>
      <c r="D5883">
        <v>68</v>
      </c>
      <c r="E5883" t="s">
        <v>1987</v>
      </c>
      <c r="F5883" t="s">
        <v>70</v>
      </c>
    </row>
    <row r="5884" spans="1:6" hidden="1">
      <c r="A5884">
        <v>5882</v>
      </c>
      <c r="B5884">
        <v>6884</v>
      </c>
      <c r="C5884" t="s">
        <v>7314</v>
      </c>
      <c r="D5884">
        <v>68</v>
      </c>
      <c r="E5884" t="s">
        <v>1997</v>
      </c>
      <c r="F5884" t="s">
        <v>88</v>
      </c>
    </row>
    <row r="5885" spans="1:6" hidden="1">
      <c r="A5885">
        <v>5883</v>
      </c>
      <c r="B5885">
        <v>6884</v>
      </c>
      <c r="C5885" t="s">
        <v>7315</v>
      </c>
      <c r="D5885">
        <v>68</v>
      </c>
      <c r="E5885" t="s">
        <v>1982</v>
      </c>
      <c r="F5885" t="s">
        <v>106</v>
      </c>
    </row>
    <row r="5886" spans="1:6" hidden="1">
      <c r="A5886">
        <v>5884</v>
      </c>
      <c r="B5886">
        <v>6884</v>
      </c>
      <c r="C5886" t="s">
        <v>7316</v>
      </c>
      <c r="D5886">
        <v>68</v>
      </c>
      <c r="E5886" t="s">
        <v>1987</v>
      </c>
      <c r="F5886" t="s">
        <v>70</v>
      </c>
    </row>
    <row r="5887" spans="1:6" hidden="1">
      <c r="A5887">
        <v>2604</v>
      </c>
      <c r="B5887">
        <v>2882</v>
      </c>
      <c r="C5887" t="s">
        <v>7317</v>
      </c>
      <c r="D5887">
        <v>73</v>
      </c>
      <c r="E5887" t="s">
        <v>1978</v>
      </c>
      <c r="F5887" t="s">
        <v>1792</v>
      </c>
    </row>
    <row r="5888" spans="1:6" hidden="1">
      <c r="A5888">
        <v>5886</v>
      </c>
      <c r="B5888">
        <v>6884</v>
      </c>
      <c r="C5888" t="s">
        <v>7318</v>
      </c>
      <c r="D5888">
        <v>68</v>
      </c>
      <c r="E5888" t="s">
        <v>1983</v>
      </c>
      <c r="F5888" t="s">
        <v>2071</v>
      </c>
    </row>
    <row r="5889" spans="1:6" hidden="1">
      <c r="A5889">
        <v>5887</v>
      </c>
      <c r="B5889">
        <v>6884</v>
      </c>
      <c r="C5889" t="s">
        <v>7319</v>
      </c>
      <c r="D5889">
        <v>68</v>
      </c>
      <c r="E5889" t="s">
        <v>1988</v>
      </c>
      <c r="F5889" t="s">
        <v>2093</v>
      </c>
    </row>
    <row r="5890" spans="1:6" hidden="1">
      <c r="A5890">
        <v>5888</v>
      </c>
      <c r="B5890">
        <v>6884</v>
      </c>
      <c r="C5890" t="s">
        <v>7320</v>
      </c>
      <c r="D5890">
        <v>68</v>
      </c>
      <c r="E5890" t="s">
        <v>1979</v>
      </c>
      <c r="F5890" t="s">
        <v>115</v>
      </c>
    </row>
    <row r="5891" spans="1:6" hidden="1">
      <c r="A5891">
        <v>5889</v>
      </c>
      <c r="B5891">
        <v>6884</v>
      </c>
      <c r="C5891" t="s">
        <v>7321</v>
      </c>
      <c r="D5891">
        <v>68</v>
      </c>
      <c r="E5891" t="s">
        <v>1983</v>
      </c>
      <c r="F5891" t="s">
        <v>2017</v>
      </c>
    </row>
    <row r="5892" spans="1:6" hidden="1">
      <c r="A5892">
        <v>5890</v>
      </c>
      <c r="B5892">
        <v>6884</v>
      </c>
      <c r="C5892" t="s">
        <v>7322</v>
      </c>
      <c r="D5892">
        <v>68</v>
      </c>
      <c r="E5892" t="s">
        <v>2001</v>
      </c>
      <c r="F5892" t="s">
        <v>53</v>
      </c>
    </row>
    <row r="5893" spans="1:6" hidden="1">
      <c r="A5893">
        <v>5891</v>
      </c>
      <c r="B5893">
        <v>6884</v>
      </c>
      <c r="C5893" t="s">
        <v>7323</v>
      </c>
      <c r="D5893">
        <v>68</v>
      </c>
      <c r="E5893" t="s">
        <v>1983</v>
      </c>
      <c r="F5893" t="s">
        <v>135</v>
      </c>
    </row>
    <row r="5894" spans="1:6" hidden="1">
      <c r="A5894">
        <v>5892</v>
      </c>
      <c r="B5894">
        <v>6884</v>
      </c>
      <c r="C5894" t="s">
        <v>7324</v>
      </c>
      <c r="D5894">
        <v>68</v>
      </c>
      <c r="E5894" t="s">
        <v>1983</v>
      </c>
      <c r="F5894" t="s">
        <v>135</v>
      </c>
    </row>
    <row r="5895" spans="1:6" hidden="1">
      <c r="A5895">
        <v>5893</v>
      </c>
      <c r="B5895">
        <v>6884</v>
      </c>
      <c r="C5895" t="s">
        <v>7325</v>
      </c>
      <c r="D5895">
        <v>68</v>
      </c>
      <c r="E5895" t="s">
        <v>1993</v>
      </c>
      <c r="F5895" t="s">
        <v>106</v>
      </c>
    </row>
    <row r="5896" spans="1:6" hidden="1">
      <c r="A5896">
        <v>5894</v>
      </c>
      <c r="B5896">
        <v>6884</v>
      </c>
      <c r="C5896" t="s">
        <v>7326</v>
      </c>
      <c r="D5896">
        <v>68</v>
      </c>
      <c r="E5896" t="s">
        <v>1978</v>
      </c>
      <c r="F5896" t="s">
        <v>106</v>
      </c>
    </row>
    <row r="5897" spans="1:6" hidden="1">
      <c r="A5897">
        <v>2728</v>
      </c>
      <c r="B5897">
        <v>3521</v>
      </c>
      <c r="C5897" t="s">
        <v>7327</v>
      </c>
      <c r="D5897">
        <v>72</v>
      </c>
      <c r="E5897" t="s">
        <v>1987</v>
      </c>
      <c r="F5897" t="s">
        <v>86</v>
      </c>
    </row>
    <row r="5898" spans="1:6" hidden="1">
      <c r="A5898">
        <v>5896</v>
      </c>
      <c r="B5898">
        <v>6884</v>
      </c>
      <c r="C5898" t="s">
        <v>7328</v>
      </c>
      <c r="D5898">
        <v>68</v>
      </c>
      <c r="E5898" t="s">
        <v>1983</v>
      </c>
      <c r="F5898" t="s">
        <v>138</v>
      </c>
    </row>
    <row r="5899" spans="1:6" hidden="1">
      <c r="A5899">
        <v>5897</v>
      </c>
      <c r="B5899">
        <v>6884</v>
      </c>
      <c r="C5899" t="s">
        <v>7329</v>
      </c>
      <c r="D5899">
        <v>68</v>
      </c>
      <c r="E5899" t="s">
        <v>1978</v>
      </c>
      <c r="F5899" t="s">
        <v>106</v>
      </c>
    </row>
    <row r="5900" spans="1:6" hidden="1">
      <c r="A5900">
        <v>12059</v>
      </c>
      <c r="B5900">
        <v>13135</v>
      </c>
      <c r="C5900" t="s">
        <v>7330</v>
      </c>
      <c r="D5900">
        <v>62</v>
      </c>
      <c r="E5900" t="s">
        <v>1983</v>
      </c>
      <c r="F5900" t="s">
        <v>51</v>
      </c>
    </row>
    <row r="5901" spans="1:6" hidden="1">
      <c r="A5901">
        <v>5899</v>
      </c>
      <c r="B5901">
        <v>6884</v>
      </c>
      <c r="C5901" t="s">
        <v>7331</v>
      </c>
      <c r="D5901">
        <v>68</v>
      </c>
      <c r="E5901" t="s">
        <v>1982</v>
      </c>
      <c r="F5901" t="s">
        <v>2120</v>
      </c>
    </row>
    <row r="5902" spans="1:6" hidden="1">
      <c r="A5902">
        <v>5900</v>
      </c>
      <c r="B5902">
        <v>6884</v>
      </c>
      <c r="C5902" t="s">
        <v>7332</v>
      </c>
      <c r="D5902">
        <v>68</v>
      </c>
      <c r="E5902" t="s">
        <v>1978</v>
      </c>
      <c r="F5902" t="s">
        <v>84</v>
      </c>
    </row>
    <row r="5903" spans="1:6" hidden="1">
      <c r="A5903">
        <v>5901</v>
      </c>
      <c r="B5903">
        <v>6884</v>
      </c>
      <c r="C5903" t="s">
        <v>7333</v>
      </c>
      <c r="D5903">
        <v>68</v>
      </c>
      <c r="E5903" t="s">
        <v>1983</v>
      </c>
      <c r="F5903" t="s">
        <v>4012</v>
      </c>
    </row>
    <row r="5904" spans="1:6" hidden="1">
      <c r="A5904">
        <v>5902</v>
      </c>
      <c r="B5904">
        <v>6884</v>
      </c>
      <c r="C5904" t="s">
        <v>7334</v>
      </c>
      <c r="D5904">
        <v>68</v>
      </c>
      <c r="E5904" t="s">
        <v>1982</v>
      </c>
      <c r="F5904" t="s">
        <v>60</v>
      </c>
    </row>
    <row r="5905" spans="1:6" hidden="1">
      <c r="A5905">
        <v>5903</v>
      </c>
      <c r="B5905">
        <v>6884</v>
      </c>
      <c r="C5905" t="s">
        <v>7335</v>
      </c>
      <c r="D5905">
        <v>68</v>
      </c>
      <c r="E5905" t="s">
        <v>1993</v>
      </c>
      <c r="F5905" t="s">
        <v>70</v>
      </c>
    </row>
    <row r="5906" spans="1:6" hidden="1">
      <c r="A5906">
        <v>5904</v>
      </c>
      <c r="B5906">
        <v>6884</v>
      </c>
      <c r="C5906" t="s">
        <v>7336</v>
      </c>
      <c r="D5906">
        <v>68</v>
      </c>
      <c r="E5906" t="s">
        <v>1979</v>
      </c>
      <c r="F5906" t="s">
        <v>70</v>
      </c>
    </row>
    <row r="5907" spans="1:6" hidden="1">
      <c r="A5907">
        <v>5905</v>
      </c>
      <c r="B5907">
        <v>6884</v>
      </c>
      <c r="C5907" t="s">
        <v>7337</v>
      </c>
      <c r="D5907">
        <v>68</v>
      </c>
      <c r="E5907" t="s">
        <v>1987</v>
      </c>
      <c r="F5907" t="s">
        <v>82</v>
      </c>
    </row>
    <row r="5908" spans="1:6" hidden="1">
      <c r="A5908">
        <v>5906</v>
      </c>
      <c r="B5908">
        <v>6884</v>
      </c>
      <c r="C5908" t="s">
        <v>7338</v>
      </c>
      <c r="D5908">
        <v>68</v>
      </c>
      <c r="E5908" t="s">
        <v>1985</v>
      </c>
      <c r="F5908" t="s">
        <v>117</v>
      </c>
    </row>
    <row r="5909" spans="1:6" hidden="1">
      <c r="A5909">
        <v>5907</v>
      </c>
      <c r="B5909">
        <v>6884</v>
      </c>
      <c r="C5909" t="s">
        <v>7339</v>
      </c>
      <c r="D5909">
        <v>68</v>
      </c>
      <c r="E5909" t="s">
        <v>2001</v>
      </c>
      <c r="F5909" t="s">
        <v>117</v>
      </c>
    </row>
    <row r="5910" spans="1:6" hidden="1">
      <c r="A5910">
        <v>5908</v>
      </c>
      <c r="B5910">
        <v>6884</v>
      </c>
      <c r="C5910" t="s">
        <v>7340</v>
      </c>
      <c r="D5910">
        <v>68</v>
      </c>
      <c r="E5910" t="s">
        <v>1985</v>
      </c>
      <c r="F5910" t="s">
        <v>126</v>
      </c>
    </row>
    <row r="5911" spans="1:6" hidden="1">
      <c r="A5911">
        <v>5909</v>
      </c>
      <c r="B5911">
        <v>6884</v>
      </c>
      <c r="C5911" t="s">
        <v>7341</v>
      </c>
      <c r="D5911">
        <v>68</v>
      </c>
      <c r="E5911" t="s">
        <v>1985</v>
      </c>
      <c r="F5911" t="s">
        <v>70</v>
      </c>
    </row>
    <row r="5912" spans="1:6" hidden="1">
      <c r="A5912">
        <v>5910</v>
      </c>
      <c r="B5912">
        <v>6884</v>
      </c>
      <c r="C5912" t="s">
        <v>7342</v>
      </c>
      <c r="D5912">
        <v>68</v>
      </c>
      <c r="E5912" t="s">
        <v>1987</v>
      </c>
      <c r="F5912" t="s">
        <v>122</v>
      </c>
    </row>
    <row r="5913" spans="1:6" hidden="1">
      <c r="A5913">
        <v>5911</v>
      </c>
      <c r="B5913">
        <v>6884</v>
      </c>
      <c r="C5913" t="s">
        <v>7343</v>
      </c>
      <c r="D5913">
        <v>68</v>
      </c>
      <c r="E5913" t="s">
        <v>1979</v>
      </c>
      <c r="F5913" t="s">
        <v>104</v>
      </c>
    </row>
    <row r="5914" spans="1:6" hidden="1">
      <c r="A5914">
        <v>5912</v>
      </c>
      <c r="B5914">
        <v>6884</v>
      </c>
      <c r="C5914" t="s">
        <v>7344</v>
      </c>
      <c r="D5914">
        <v>68</v>
      </c>
      <c r="E5914" t="s">
        <v>1983</v>
      </c>
      <c r="F5914" t="s">
        <v>110</v>
      </c>
    </row>
    <row r="5915" spans="1:6" hidden="1">
      <c r="A5915">
        <v>5913</v>
      </c>
      <c r="B5915">
        <v>6884</v>
      </c>
      <c r="C5915" t="s">
        <v>7345</v>
      </c>
      <c r="D5915">
        <v>68</v>
      </c>
      <c r="E5915" t="s">
        <v>1993</v>
      </c>
      <c r="F5915" t="s">
        <v>117</v>
      </c>
    </row>
    <row r="5916" spans="1:6" hidden="1">
      <c r="A5916">
        <v>5914</v>
      </c>
      <c r="B5916">
        <v>6884</v>
      </c>
      <c r="C5916" t="s">
        <v>7346</v>
      </c>
      <c r="D5916">
        <v>68</v>
      </c>
      <c r="E5916" t="s">
        <v>1983</v>
      </c>
      <c r="F5916" t="s">
        <v>2120</v>
      </c>
    </row>
    <row r="5917" spans="1:6" hidden="1">
      <c r="A5917">
        <v>5915</v>
      </c>
      <c r="B5917">
        <v>6884</v>
      </c>
      <c r="C5917" t="s">
        <v>7347</v>
      </c>
      <c r="D5917">
        <v>68</v>
      </c>
      <c r="E5917" t="s">
        <v>1978</v>
      </c>
      <c r="F5917" t="s">
        <v>2000</v>
      </c>
    </row>
    <row r="5918" spans="1:6" hidden="1">
      <c r="A5918">
        <v>5916</v>
      </c>
      <c r="B5918">
        <v>6884</v>
      </c>
      <c r="C5918" t="s">
        <v>7348</v>
      </c>
      <c r="D5918">
        <v>68</v>
      </c>
      <c r="E5918" t="s">
        <v>1993</v>
      </c>
      <c r="F5918" t="s">
        <v>2000</v>
      </c>
    </row>
    <row r="5919" spans="1:6" hidden="1">
      <c r="A5919">
        <v>5917</v>
      </c>
      <c r="B5919">
        <v>6884</v>
      </c>
      <c r="C5919" t="s">
        <v>7349</v>
      </c>
      <c r="D5919">
        <v>68</v>
      </c>
      <c r="E5919" t="s">
        <v>1982</v>
      </c>
      <c r="F5919" t="s">
        <v>70</v>
      </c>
    </row>
    <row r="5920" spans="1:6" hidden="1">
      <c r="A5920">
        <v>5918</v>
      </c>
      <c r="B5920">
        <v>6884</v>
      </c>
      <c r="C5920" t="s">
        <v>7350</v>
      </c>
      <c r="D5920">
        <v>68</v>
      </c>
      <c r="E5920" t="s">
        <v>1983</v>
      </c>
      <c r="F5920" t="s">
        <v>53</v>
      </c>
    </row>
    <row r="5921" spans="1:6" hidden="1">
      <c r="A5921">
        <v>5919</v>
      </c>
      <c r="B5921">
        <v>6884</v>
      </c>
      <c r="C5921" t="s">
        <v>7351</v>
      </c>
      <c r="D5921">
        <v>68</v>
      </c>
      <c r="E5921" t="s">
        <v>1983</v>
      </c>
      <c r="F5921" t="s">
        <v>53</v>
      </c>
    </row>
    <row r="5922" spans="1:6" hidden="1">
      <c r="A5922">
        <v>5920</v>
      </c>
      <c r="B5922">
        <v>6884</v>
      </c>
      <c r="C5922" t="s">
        <v>7352</v>
      </c>
      <c r="D5922">
        <v>68</v>
      </c>
      <c r="E5922" t="s">
        <v>2001</v>
      </c>
      <c r="F5922" t="s">
        <v>133</v>
      </c>
    </row>
    <row r="5923" spans="1:6" hidden="1">
      <c r="A5923">
        <v>5921</v>
      </c>
      <c r="B5923">
        <v>6884</v>
      </c>
      <c r="C5923" t="s">
        <v>7353</v>
      </c>
      <c r="D5923">
        <v>68</v>
      </c>
      <c r="E5923" t="s">
        <v>2009</v>
      </c>
      <c r="F5923" t="s">
        <v>117</v>
      </c>
    </row>
    <row r="5924" spans="1:6" hidden="1">
      <c r="A5924">
        <v>5922</v>
      </c>
      <c r="B5924">
        <v>6884</v>
      </c>
      <c r="C5924" t="s">
        <v>7354</v>
      </c>
      <c r="D5924">
        <v>68</v>
      </c>
      <c r="E5924" t="s">
        <v>1978</v>
      </c>
      <c r="F5924" t="s">
        <v>64</v>
      </c>
    </row>
    <row r="5925" spans="1:6" hidden="1">
      <c r="A5925">
        <v>5923</v>
      </c>
      <c r="B5925">
        <v>6884</v>
      </c>
      <c r="C5925" t="s">
        <v>7355</v>
      </c>
      <c r="D5925">
        <v>68</v>
      </c>
      <c r="E5925" t="s">
        <v>1983</v>
      </c>
      <c r="F5925" t="s">
        <v>104</v>
      </c>
    </row>
    <row r="5926" spans="1:6" hidden="1">
      <c r="A5926">
        <v>5924</v>
      </c>
      <c r="B5926">
        <v>6884</v>
      </c>
      <c r="C5926" t="s">
        <v>7356</v>
      </c>
      <c r="D5926">
        <v>68</v>
      </c>
      <c r="E5926" t="s">
        <v>1988</v>
      </c>
      <c r="F5926" t="s">
        <v>104</v>
      </c>
    </row>
    <row r="5927" spans="1:6" hidden="1">
      <c r="A5927">
        <v>5925</v>
      </c>
      <c r="B5927">
        <v>6884</v>
      </c>
      <c r="C5927" t="s">
        <v>7357</v>
      </c>
      <c r="D5927">
        <v>68</v>
      </c>
      <c r="E5927" t="s">
        <v>1993</v>
      </c>
      <c r="F5927" t="s">
        <v>84</v>
      </c>
    </row>
    <row r="5928" spans="1:6" hidden="1">
      <c r="A5928">
        <v>5926</v>
      </c>
      <c r="B5928">
        <v>6884</v>
      </c>
      <c r="C5928" t="s">
        <v>7358</v>
      </c>
      <c r="D5928">
        <v>68</v>
      </c>
      <c r="E5928" t="s">
        <v>1978</v>
      </c>
      <c r="F5928" t="s">
        <v>2000</v>
      </c>
    </row>
    <row r="5929" spans="1:6" hidden="1">
      <c r="A5929">
        <v>5927</v>
      </c>
      <c r="B5929">
        <v>6884</v>
      </c>
      <c r="C5929" t="s">
        <v>7359</v>
      </c>
      <c r="D5929">
        <v>68</v>
      </c>
      <c r="E5929" t="s">
        <v>1993</v>
      </c>
      <c r="F5929" t="s">
        <v>122</v>
      </c>
    </row>
    <row r="5930" spans="1:6" hidden="1">
      <c r="A5930">
        <v>5928</v>
      </c>
      <c r="B5930">
        <v>6884</v>
      </c>
      <c r="C5930" t="s">
        <v>7360</v>
      </c>
      <c r="D5930">
        <v>68</v>
      </c>
      <c r="E5930" t="s">
        <v>1993</v>
      </c>
      <c r="F5930" t="s">
        <v>2120</v>
      </c>
    </row>
    <row r="5931" spans="1:6" hidden="1">
      <c r="A5931">
        <v>5929</v>
      </c>
      <c r="B5931">
        <v>6884</v>
      </c>
      <c r="C5931" t="s">
        <v>7361</v>
      </c>
      <c r="D5931">
        <v>68</v>
      </c>
      <c r="E5931" t="s">
        <v>1997</v>
      </c>
      <c r="F5931" t="s">
        <v>122</v>
      </c>
    </row>
    <row r="5932" spans="1:6" hidden="1">
      <c r="A5932">
        <v>5930</v>
      </c>
      <c r="B5932">
        <v>6884</v>
      </c>
      <c r="C5932" t="s">
        <v>7362</v>
      </c>
      <c r="D5932">
        <v>68</v>
      </c>
      <c r="E5932" t="s">
        <v>1983</v>
      </c>
      <c r="F5932" t="s">
        <v>117</v>
      </c>
    </row>
    <row r="5933" spans="1:6" hidden="1">
      <c r="A5933">
        <v>5931</v>
      </c>
      <c r="B5933">
        <v>6884</v>
      </c>
      <c r="C5933" t="s">
        <v>7363</v>
      </c>
      <c r="D5933">
        <v>68</v>
      </c>
      <c r="E5933" t="s">
        <v>1985</v>
      </c>
      <c r="F5933" t="s">
        <v>126</v>
      </c>
    </row>
    <row r="5934" spans="1:6" hidden="1">
      <c r="A5934">
        <v>5932</v>
      </c>
      <c r="B5934">
        <v>6884</v>
      </c>
      <c r="C5934" t="s">
        <v>7364</v>
      </c>
      <c r="D5934">
        <v>68</v>
      </c>
      <c r="E5934" t="s">
        <v>1991</v>
      </c>
      <c r="F5934" t="s">
        <v>126</v>
      </c>
    </row>
    <row r="5935" spans="1:6" hidden="1">
      <c r="A5935">
        <v>5933</v>
      </c>
      <c r="B5935">
        <v>6884</v>
      </c>
      <c r="C5935" t="s">
        <v>7365</v>
      </c>
      <c r="D5935">
        <v>68</v>
      </c>
      <c r="E5935" t="s">
        <v>1979</v>
      </c>
      <c r="F5935" t="s">
        <v>104</v>
      </c>
    </row>
    <row r="5936" spans="1:6" hidden="1">
      <c r="A5936">
        <v>5934</v>
      </c>
      <c r="B5936">
        <v>6884</v>
      </c>
      <c r="C5936" t="s">
        <v>7366</v>
      </c>
      <c r="D5936">
        <v>68</v>
      </c>
      <c r="E5936" t="s">
        <v>1983</v>
      </c>
      <c r="F5936" t="s">
        <v>2540</v>
      </c>
    </row>
    <row r="5937" spans="1:6" hidden="1">
      <c r="A5937">
        <v>5935</v>
      </c>
      <c r="B5937">
        <v>6884</v>
      </c>
      <c r="C5937" t="s">
        <v>7367</v>
      </c>
      <c r="D5937">
        <v>68</v>
      </c>
      <c r="E5937" t="s">
        <v>1988</v>
      </c>
      <c r="F5937" t="s">
        <v>2000</v>
      </c>
    </row>
    <row r="5938" spans="1:6" hidden="1">
      <c r="A5938">
        <v>5936</v>
      </c>
      <c r="B5938">
        <v>6884</v>
      </c>
      <c r="C5938" t="s">
        <v>7368</v>
      </c>
      <c r="D5938">
        <v>68</v>
      </c>
      <c r="E5938" t="s">
        <v>1997</v>
      </c>
      <c r="F5938" t="s">
        <v>64</v>
      </c>
    </row>
    <row r="5939" spans="1:6" hidden="1">
      <c r="A5939">
        <v>5937</v>
      </c>
      <c r="B5939">
        <v>6884</v>
      </c>
      <c r="C5939" t="s">
        <v>7369</v>
      </c>
      <c r="D5939">
        <v>68</v>
      </c>
      <c r="E5939" t="s">
        <v>1983</v>
      </c>
      <c r="F5939" t="s">
        <v>133</v>
      </c>
    </row>
    <row r="5940" spans="1:6" hidden="1">
      <c r="A5940">
        <v>5938</v>
      </c>
      <c r="B5940">
        <v>6884</v>
      </c>
      <c r="C5940" t="s">
        <v>7370</v>
      </c>
      <c r="D5940">
        <v>68</v>
      </c>
      <c r="E5940" t="s">
        <v>1982</v>
      </c>
      <c r="F5940" t="s">
        <v>2093</v>
      </c>
    </row>
    <row r="5941" spans="1:6" hidden="1">
      <c r="A5941">
        <v>7581</v>
      </c>
      <c r="B5941">
        <v>7937</v>
      </c>
      <c r="C5941" t="s">
        <v>7371</v>
      </c>
      <c r="D5941">
        <v>67</v>
      </c>
      <c r="E5941" t="s">
        <v>1983</v>
      </c>
      <c r="F5941" t="s">
        <v>51</v>
      </c>
    </row>
    <row r="5942" spans="1:6" hidden="1">
      <c r="A5942">
        <v>5940</v>
      </c>
      <c r="B5942">
        <v>6884</v>
      </c>
      <c r="C5942" t="s">
        <v>7372</v>
      </c>
      <c r="D5942">
        <v>68</v>
      </c>
      <c r="E5942" t="s">
        <v>1983</v>
      </c>
      <c r="F5942" t="s">
        <v>82</v>
      </c>
    </row>
    <row r="5943" spans="1:6" hidden="1">
      <c r="A5943">
        <v>5941</v>
      </c>
      <c r="B5943">
        <v>6884</v>
      </c>
      <c r="C5943" t="s">
        <v>7373</v>
      </c>
      <c r="D5943">
        <v>68</v>
      </c>
      <c r="E5943" t="s">
        <v>1983</v>
      </c>
      <c r="F5943" t="s">
        <v>70</v>
      </c>
    </row>
    <row r="5944" spans="1:6" hidden="1">
      <c r="A5944">
        <v>5942</v>
      </c>
      <c r="B5944">
        <v>6884</v>
      </c>
      <c r="C5944" t="s">
        <v>7374</v>
      </c>
      <c r="D5944">
        <v>68</v>
      </c>
      <c r="E5944" t="s">
        <v>1979</v>
      </c>
      <c r="F5944" t="s">
        <v>2000</v>
      </c>
    </row>
    <row r="5945" spans="1:6" hidden="1">
      <c r="A5945">
        <v>5943</v>
      </c>
      <c r="B5945">
        <v>6884</v>
      </c>
      <c r="C5945" t="s">
        <v>7375</v>
      </c>
      <c r="D5945">
        <v>68</v>
      </c>
      <c r="E5945" t="s">
        <v>1983</v>
      </c>
      <c r="F5945" t="s">
        <v>138</v>
      </c>
    </row>
    <row r="5946" spans="1:6" hidden="1">
      <c r="A5946">
        <v>5944</v>
      </c>
      <c r="B5946">
        <v>6884</v>
      </c>
      <c r="C5946" t="s">
        <v>7376</v>
      </c>
      <c r="D5946">
        <v>68</v>
      </c>
      <c r="E5946" t="s">
        <v>1983</v>
      </c>
      <c r="F5946" t="s">
        <v>2644</v>
      </c>
    </row>
    <row r="5947" spans="1:6" hidden="1">
      <c r="A5947">
        <v>5945</v>
      </c>
      <c r="B5947">
        <v>6884</v>
      </c>
      <c r="C5947" t="s">
        <v>7377</v>
      </c>
      <c r="D5947">
        <v>68</v>
      </c>
      <c r="E5947" t="s">
        <v>1983</v>
      </c>
      <c r="F5947" t="s">
        <v>133</v>
      </c>
    </row>
    <row r="5948" spans="1:6" hidden="1">
      <c r="A5948">
        <v>5946</v>
      </c>
      <c r="B5948">
        <v>6884</v>
      </c>
      <c r="C5948" t="s">
        <v>7378</v>
      </c>
      <c r="D5948">
        <v>68</v>
      </c>
      <c r="E5948" t="s">
        <v>1983</v>
      </c>
      <c r="F5948" t="s">
        <v>117</v>
      </c>
    </row>
    <row r="5949" spans="1:6" hidden="1">
      <c r="A5949">
        <v>5947</v>
      </c>
      <c r="B5949">
        <v>6884</v>
      </c>
      <c r="C5949" t="s">
        <v>7379</v>
      </c>
      <c r="D5949">
        <v>68</v>
      </c>
      <c r="E5949" t="s">
        <v>1997</v>
      </c>
      <c r="F5949" t="s">
        <v>97</v>
      </c>
    </row>
    <row r="5950" spans="1:6" hidden="1">
      <c r="A5950">
        <v>5948</v>
      </c>
      <c r="B5950">
        <v>6884</v>
      </c>
      <c r="C5950" t="s">
        <v>7380</v>
      </c>
      <c r="D5950">
        <v>68</v>
      </c>
      <c r="E5950" t="s">
        <v>1988</v>
      </c>
      <c r="F5950" t="s">
        <v>66</v>
      </c>
    </row>
    <row r="5951" spans="1:6" hidden="1">
      <c r="A5951">
        <v>5949</v>
      </c>
      <c r="B5951">
        <v>6884</v>
      </c>
      <c r="C5951" t="s">
        <v>7381</v>
      </c>
      <c r="D5951">
        <v>68</v>
      </c>
      <c r="E5951" t="s">
        <v>1979</v>
      </c>
      <c r="F5951" t="s">
        <v>66</v>
      </c>
    </row>
    <row r="5952" spans="1:6" hidden="1">
      <c r="A5952">
        <v>5950</v>
      </c>
      <c r="B5952">
        <v>6884</v>
      </c>
      <c r="C5952" t="s">
        <v>7382</v>
      </c>
      <c r="D5952">
        <v>68</v>
      </c>
      <c r="E5952" t="s">
        <v>2001</v>
      </c>
      <c r="F5952" t="s">
        <v>117</v>
      </c>
    </row>
    <row r="5953" spans="1:6" hidden="1">
      <c r="A5953">
        <v>5951</v>
      </c>
      <c r="B5953">
        <v>6884</v>
      </c>
      <c r="C5953" t="s">
        <v>7383</v>
      </c>
      <c r="D5953">
        <v>68</v>
      </c>
      <c r="E5953" t="s">
        <v>1983</v>
      </c>
      <c r="F5953" t="s">
        <v>2672</v>
      </c>
    </row>
    <row r="5954" spans="1:6" hidden="1">
      <c r="A5954">
        <v>5952</v>
      </c>
      <c r="B5954">
        <v>6884</v>
      </c>
      <c r="C5954" t="s">
        <v>7384</v>
      </c>
      <c r="D5954">
        <v>68</v>
      </c>
      <c r="E5954" t="s">
        <v>1979</v>
      </c>
      <c r="F5954" t="s">
        <v>70</v>
      </c>
    </row>
    <row r="5955" spans="1:6" hidden="1">
      <c r="A5955">
        <v>5953</v>
      </c>
      <c r="B5955">
        <v>6884</v>
      </c>
      <c r="C5955" t="s">
        <v>7385</v>
      </c>
      <c r="D5955">
        <v>68</v>
      </c>
      <c r="E5955" t="s">
        <v>2001</v>
      </c>
      <c r="F5955" t="s">
        <v>117</v>
      </c>
    </row>
    <row r="5956" spans="1:6" hidden="1">
      <c r="A5956">
        <v>5954</v>
      </c>
      <c r="B5956">
        <v>6884</v>
      </c>
      <c r="C5956" t="s">
        <v>7386</v>
      </c>
      <c r="D5956">
        <v>68</v>
      </c>
      <c r="E5956" t="s">
        <v>1983</v>
      </c>
      <c r="F5956" t="s">
        <v>2314</v>
      </c>
    </row>
    <row r="5957" spans="1:6" hidden="1">
      <c r="A5957">
        <v>5955</v>
      </c>
      <c r="B5957">
        <v>6884</v>
      </c>
      <c r="C5957" t="s">
        <v>952</v>
      </c>
      <c r="D5957">
        <v>68</v>
      </c>
      <c r="E5957" t="s">
        <v>1991</v>
      </c>
      <c r="F5957" t="s">
        <v>97</v>
      </c>
    </row>
    <row r="5958" spans="1:6" hidden="1">
      <c r="A5958">
        <v>5956</v>
      </c>
      <c r="B5958">
        <v>6884</v>
      </c>
      <c r="C5958" t="s">
        <v>7387</v>
      </c>
      <c r="D5958">
        <v>68</v>
      </c>
      <c r="E5958" t="s">
        <v>1993</v>
      </c>
      <c r="F5958" t="s">
        <v>135</v>
      </c>
    </row>
    <row r="5959" spans="1:6" hidden="1">
      <c r="A5959">
        <v>5939</v>
      </c>
      <c r="B5959">
        <v>6884</v>
      </c>
      <c r="C5959" t="s">
        <v>7388</v>
      </c>
      <c r="D5959">
        <v>68</v>
      </c>
      <c r="E5959" t="s">
        <v>1979</v>
      </c>
      <c r="F5959" t="s">
        <v>51</v>
      </c>
    </row>
    <row r="5960" spans="1:6" hidden="1">
      <c r="A5960">
        <v>5958</v>
      </c>
      <c r="B5960">
        <v>6884</v>
      </c>
      <c r="C5960" t="s">
        <v>7389</v>
      </c>
      <c r="D5960">
        <v>68</v>
      </c>
      <c r="E5960" t="s">
        <v>1978</v>
      </c>
      <c r="F5960" t="s">
        <v>6915</v>
      </c>
    </row>
    <row r="5961" spans="1:6" hidden="1">
      <c r="A5961">
        <v>5959</v>
      </c>
      <c r="B5961">
        <v>6884</v>
      </c>
      <c r="C5961" t="s">
        <v>7390</v>
      </c>
      <c r="D5961">
        <v>68</v>
      </c>
      <c r="E5961" t="s">
        <v>1997</v>
      </c>
      <c r="F5961" t="s">
        <v>97</v>
      </c>
    </row>
    <row r="5962" spans="1:6" hidden="1">
      <c r="A5962">
        <v>5960</v>
      </c>
      <c r="B5962">
        <v>6884</v>
      </c>
      <c r="C5962" t="s">
        <v>7391</v>
      </c>
      <c r="D5962">
        <v>68</v>
      </c>
      <c r="E5962" t="s">
        <v>1993</v>
      </c>
      <c r="F5962" t="s">
        <v>97</v>
      </c>
    </row>
    <row r="5963" spans="1:6" hidden="1">
      <c r="A5963">
        <v>5961</v>
      </c>
      <c r="B5963">
        <v>6884</v>
      </c>
      <c r="C5963" t="s">
        <v>7392</v>
      </c>
      <c r="D5963">
        <v>68</v>
      </c>
      <c r="E5963" t="s">
        <v>1983</v>
      </c>
      <c r="F5963" t="s">
        <v>97</v>
      </c>
    </row>
    <row r="5964" spans="1:6" hidden="1">
      <c r="A5964">
        <v>5962</v>
      </c>
      <c r="B5964">
        <v>6884</v>
      </c>
      <c r="C5964" t="s">
        <v>7393</v>
      </c>
      <c r="D5964">
        <v>68</v>
      </c>
      <c r="E5964" t="s">
        <v>1982</v>
      </c>
      <c r="F5964" t="s">
        <v>70</v>
      </c>
    </row>
    <row r="5965" spans="1:6" hidden="1">
      <c r="A5965">
        <v>5963</v>
      </c>
      <c r="B5965">
        <v>6884</v>
      </c>
      <c r="C5965" t="s">
        <v>7394</v>
      </c>
      <c r="D5965">
        <v>68</v>
      </c>
      <c r="E5965" t="s">
        <v>1997</v>
      </c>
      <c r="F5965" t="s">
        <v>122</v>
      </c>
    </row>
    <row r="5966" spans="1:6" hidden="1">
      <c r="A5966">
        <v>5964</v>
      </c>
      <c r="B5966">
        <v>6884</v>
      </c>
      <c r="C5966" t="s">
        <v>7395</v>
      </c>
      <c r="D5966">
        <v>68</v>
      </c>
      <c r="E5966" t="s">
        <v>2009</v>
      </c>
      <c r="F5966" t="s">
        <v>70</v>
      </c>
    </row>
    <row r="5967" spans="1:6" hidden="1">
      <c r="A5967">
        <v>5965</v>
      </c>
      <c r="B5967">
        <v>6884</v>
      </c>
      <c r="C5967" t="s">
        <v>681</v>
      </c>
      <c r="D5967">
        <v>68</v>
      </c>
      <c r="E5967" t="s">
        <v>1993</v>
      </c>
      <c r="F5967" t="s">
        <v>64</v>
      </c>
    </row>
    <row r="5968" spans="1:6" hidden="1">
      <c r="A5968">
        <v>5966</v>
      </c>
      <c r="B5968">
        <v>6884</v>
      </c>
      <c r="C5968" t="s">
        <v>7396</v>
      </c>
      <c r="D5968">
        <v>68</v>
      </c>
      <c r="E5968" t="s">
        <v>1987</v>
      </c>
      <c r="F5968" t="s">
        <v>2644</v>
      </c>
    </row>
    <row r="5969" spans="1:6" hidden="1">
      <c r="A5969">
        <v>5967</v>
      </c>
      <c r="B5969">
        <v>6884</v>
      </c>
      <c r="C5969" t="s">
        <v>7397</v>
      </c>
      <c r="D5969">
        <v>68</v>
      </c>
      <c r="E5969" t="s">
        <v>1979</v>
      </c>
      <c r="F5969" t="s">
        <v>97</v>
      </c>
    </row>
    <row r="5970" spans="1:6" hidden="1">
      <c r="A5970">
        <v>5968</v>
      </c>
      <c r="B5970">
        <v>6884</v>
      </c>
      <c r="C5970" t="s">
        <v>7398</v>
      </c>
      <c r="D5970">
        <v>68</v>
      </c>
      <c r="E5970" t="s">
        <v>1988</v>
      </c>
      <c r="F5970" t="s">
        <v>106</v>
      </c>
    </row>
    <row r="5971" spans="1:6" hidden="1">
      <c r="A5971">
        <v>5969</v>
      </c>
      <c r="B5971">
        <v>6884</v>
      </c>
      <c r="C5971" t="s">
        <v>7399</v>
      </c>
      <c r="D5971">
        <v>68</v>
      </c>
      <c r="E5971" t="s">
        <v>1991</v>
      </c>
      <c r="F5971" t="s">
        <v>53</v>
      </c>
    </row>
    <row r="5972" spans="1:6" hidden="1">
      <c r="A5972">
        <v>5970</v>
      </c>
      <c r="B5972">
        <v>6884</v>
      </c>
      <c r="C5972" t="s">
        <v>7400</v>
      </c>
      <c r="D5972">
        <v>68</v>
      </c>
      <c r="E5972" t="s">
        <v>1983</v>
      </c>
      <c r="F5972" t="s">
        <v>126</v>
      </c>
    </row>
    <row r="5973" spans="1:6" hidden="1">
      <c r="A5973">
        <v>5971</v>
      </c>
      <c r="B5973">
        <v>6884</v>
      </c>
      <c r="C5973" t="s">
        <v>7401</v>
      </c>
      <c r="D5973">
        <v>68</v>
      </c>
      <c r="E5973" t="s">
        <v>1978</v>
      </c>
      <c r="F5973" t="s">
        <v>75</v>
      </c>
    </row>
    <row r="5974" spans="1:6" hidden="1">
      <c r="A5974">
        <v>5972</v>
      </c>
      <c r="B5974">
        <v>6884</v>
      </c>
      <c r="C5974" t="s">
        <v>7402</v>
      </c>
      <c r="D5974">
        <v>68</v>
      </c>
      <c r="E5974" t="s">
        <v>1983</v>
      </c>
      <c r="F5974" t="s">
        <v>117</v>
      </c>
    </row>
    <row r="5975" spans="1:6" hidden="1">
      <c r="A5975">
        <v>5973</v>
      </c>
      <c r="B5975">
        <v>6884</v>
      </c>
      <c r="C5975" t="s">
        <v>7403</v>
      </c>
      <c r="D5975">
        <v>68</v>
      </c>
      <c r="E5975" t="s">
        <v>1991</v>
      </c>
      <c r="F5975" t="s">
        <v>117</v>
      </c>
    </row>
    <row r="5976" spans="1:6" hidden="1">
      <c r="A5976">
        <v>5974</v>
      </c>
      <c r="B5976">
        <v>6884</v>
      </c>
      <c r="C5976" t="s">
        <v>7404</v>
      </c>
      <c r="D5976">
        <v>68</v>
      </c>
      <c r="E5976" t="s">
        <v>1979</v>
      </c>
      <c r="F5976" t="s">
        <v>2672</v>
      </c>
    </row>
    <row r="5977" spans="1:6" hidden="1">
      <c r="A5977">
        <v>5975</v>
      </c>
      <c r="B5977">
        <v>6884</v>
      </c>
      <c r="C5977" t="s">
        <v>7405</v>
      </c>
      <c r="D5977">
        <v>68</v>
      </c>
      <c r="E5977" t="s">
        <v>1978</v>
      </c>
      <c r="F5977" t="s">
        <v>64</v>
      </c>
    </row>
    <row r="5978" spans="1:6" hidden="1">
      <c r="A5978">
        <v>5976</v>
      </c>
      <c r="B5978">
        <v>6884</v>
      </c>
      <c r="C5978" t="s">
        <v>7406</v>
      </c>
      <c r="D5978">
        <v>68</v>
      </c>
      <c r="E5978" t="s">
        <v>1983</v>
      </c>
      <c r="F5978" t="s">
        <v>97</v>
      </c>
    </row>
    <row r="5979" spans="1:6" hidden="1">
      <c r="A5979">
        <v>5977</v>
      </c>
      <c r="B5979">
        <v>6884</v>
      </c>
      <c r="C5979" t="s">
        <v>7407</v>
      </c>
      <c r="D5979">
        <v>68</v>
      </c>
      <c r="E5979" t="s">
        <v>1997</v>
      </c>
      <c r="F5979" t="s">
        <v>2011</v>
      </c>
    </row>
    <row r="5980" spans="1:6" hidden="1">
      <c r="A5980">
        <v>5978</v>
      </c>
      <c r="B5980">
        <v>6884</v>
      </c>
      <c r="C5980" t="s">
        <v>7408</v>
      </c>
      <c r="D5980">
        <v>68</v>
      </c>
      <c r="E5980" t="s">
        <v>1979</v>
      </c>
      <c r="F5980" t="s">
        <v>106</v>
      </c>
    </row>
    <row r="5981" spans="1:6" hidden="1">
      <c r="A5981">
        <v>5979</v>
      </c>
      <c r="B5981">
        <v>6884</v>
      </c>
      <c r="C5981" t="s">
        <v>7409</v>
      </c>
      <c r="D5981">
        <v>68</v>
      </c>
      <c r="E5981" t="s">
        <v>1997</v>
      </c>
      <c r="F5981" t="s">
        <v>106</v>
      </c>
    </row>
    <row r="5982" spans="1:6" hidden="1">
      <c r="A5982">
        <v>5980</v>
      </c>
      <c r="B5982">
        <v>6884</v>
      </c>
      <c r="C5982" t="s">
        <v>7410</v>
      </c>
      <c r="D5982">
        <v>68</v>
      </c>
      <c r="E5982" t="s">
        <v>1983</v>
      </c>
      <c r="F5982" t="s">
        <v>70</v>
      </c>
    </row>
    <row r="5983" spans="1:6" hidden="1">
      <c r="A5983">
        <v>5981</v>
      </c>
      <c r="B5983">
        <v>6884</v>
      </c>
      <c r="C5983" t="s">
        <v>7411</v>
      </c>
      <c r="D5983">
        <v>68</v>
      </c>
      <c r="E5983" t="s">
        <v>1979</v>
      </c>
      <c r="F5983" t="s">
        <v>2644</v>
      </c>
    </row>
    <row r="5984" spans="1:6" hidden="1">
      <c r="A5984">
        <v>5982</v>
      </c>
      <c r="B5984">
        <v>6884</v>
      </c>
      <c r="C5984" t="s">
        <v>7412</v>
      </c>
      <c r="D5984">
        <v>68</v>
      </c>
      <c r="E5984" t="s">
        <v>1993</v>
      </c>
      <c r="F5984" t="s">
        <v>135</v>
      </c>
    </row>
    <row r="5985" spans="1:6" hidden="1">
      <c r="A5985">
        <v>5983</v>
      </c>
      <c r="B5985">
        <v>6884</v>
      </c>
      <c r="C5985" t="s">
        <v>7413</v>
      </c>
      <c r="D5985">
        <v>68</v>
      </c>
      <c r="E5985" t="s">
        <v>1978</v>
      </c>
      <c r="F5985" t="s">
        <v>122</v>
      </c>
    </row>
    <row r="5986" spans="1:6" hidden="1">
      <c r="A5986">
        <v>5984</v>
      </c>
      <c r="B5986">
        <v>6884</v>
      </c>
      <c r="C5986" t="s">
        <v>7414</v>
      </c>
      <c r="D5986">
        <v>68</v>
      </c>
      <c r="E5986" t="s">
        <v>1979</v>
      </c>
      <c r="F5986" t="s">
        <v>135</v>
      </c>
    </row>
    <row r="5987" spans="1:6" hidden="1">
      <c r="A5987">
        <v>5985</v>
      </c>
      <c r="B5987">
        <v>6884</v>
      </c>
      <c r="C5987" t="s">
        <v>7415</v>
      </c>
      <c r="D5987">
        <v>68</v>
      </c>
      <c r="E5987" t="s">
        <v>1985</v>
      </c>
      <c r="F5987" t="s">
        <v>2168</v>
      </c>
    </row>
    <row r="5988" spans="1:6" hidden="1">
      <c r="A5988">
        <v>5986</v>
      </c>
      <c r="B5988">
        <v>6884</v>
      </c>
      <c r="C5988" t="s">
        <v>7416</v>
      </c>
      <c r="D5988">
        <v>68</v>
      </c>
      <c r="E5988" t="s">
        <v>1991</v>
      </c>
      <c r="F5988" t="s">
        <v>97</v>
      </c>
    </row>
    <row r="5989" spans="1:6" hidden="1">
      <c r="A5989">
        <v>5987</v>
      </c>
      <c r="B5989">
        <v>6884</v>
      </c>
      <c r="C5989" t="s">
        <v>7417</v>
      </c>
      <c r="D5989">
        <v>68</v>
      </c>
      <c r="E5989" t="s">
        <v>1978</v>
      </c>
      <c r="F5989" t="s">
        <v>2291</v>
      </c>
    </row>
    <row r="5990" spans="1:6" hidden="1">
      <c r="A5990">
        <v>5988</v>
      </c>
      <c r="B5990">
        <v>6884</v>
      </c>
      <c r="C5990" t="s">
        <v>7418</v>
      </c>
      <c r="D5990">
        <v>68</v>
      </c>
      <c r="E5990" t="s">
        <v>2001</v>
      </c>
      <c r="F5990" t="s">
        <v>106</v>
      </c>
    </row>
    <row r="5991" spans="1:6" hidden="1">
      <c r="A5991">
        <v>5989</v>
      </c>
      <c r="B5991">
        <v>6884</v>
      </c>
      <c r="C5991" t="s">
        <v>7419</v>
      </c>
      <c r="D5991">
        <v>68</v>
      </c>
      <c r="E5991" t="s">
        <v>1983</v>
      </c>
      <c r="F5991" t="s">
        <v>77</v>
      </c>
    </row>
    <row r="5992" spans="1:6" hidden="1">
      <c r="A5992">
        <v>5990</v>
      </c>
      <c r="B5992">
        <v>6884</v>
      </c>
      <c r="C5992" t="s">
        <v>7420</v>
      </c>
      <c r="D5992">
        <v>68</v>
      </c>
      <c r="E5992" t="s">
        <v>1978</v>
      </c>
      <c r="F5992" t="s">
        <v>88</v>
      </c>
    </row>
    <row r="5993" spans="1:6" hidden="1">
      <c r="A5993">
        <v>5991</v>
      </c>
      <c r="B5993">
        <v>6884</v>
      </c>
      <c r="C5993" t="s">
        <v>7421</v>
      </c>
      <c r="D5993">
        <v>68</v>
      </c>
      <c r="E5993" t="s">
        <v>1993</v>
      </c>
      <c r="F5993" t="s">
        <v>2045</v>
      </c>
    </row>
    <row r="5994" spans="1:6" hidden="1">
      <c r="A5994">
        <v>5992</v>
      </c>
      <c r="B5994">
        <v>6884</v>
      </c>
      <c r="C5994" t="s">
        <v>7422</v>
      </c>
      <c r="D5994">
        <v>68</v>
      </c>
      <c r="E5994" t="s">
        <v>1983</v>
      </c>
      <c r="F5994" t="s">
        <v>135</v>
      </c>
    </row>
    <row r="5995" spans="1:6" hidden="1">
      <c r="A5995">
        <v>5993</v>
      </c>
      <c r="B5995">
        <v>6884</v>
      </c>
      <c r="C5995" t="s">
        <v>7423</v>
      </c>
      <c r="D5995">
        <v>68</v>
      </c>
      <c r="E5995" t="s">
        <v>1993</v>
      </c>
      <c r="F5995" t="s">
        <v>97</v>
      </c>
    </row>
    <row r="5996" spans="1:6" hidden="1">
      <c r="A5996">
        <v>5994</v>
      </c>
      <c r="B5996">
        <v>6884</v>
      </c>
      <c r="C5996" t="s">
        <v>7424</v>
      </c>
      <c r="D5996">
        <v>68</v>
      </c>
      <c r="E5996" t="s">
        <v>1982</v>
      </c>
      <c r="F5996" t="s">
        <v>133</v>
      </c>
    </row>
    <row r="5997" spans="1:6" hidden="1">
      <c r="A5997">
        <v>5995</v>
      </c>
      <c r="B5997">
        <v>6884</v>
      </c>
      <c r="C5997" t="s">
        <v>7425</v>
      </c>
      <c r="D5997">
        <v>68</v>
      </c>
      <c r="E5997" t="s">
        <v>1988</v>
      </c>
      <c r="F5997" t="s">
        <v>120</v>
      </c>
    </row>
    <row r="5998" spans="1:6" hidden="1">
      <c r="A5998">
        <v>5996</v>
      </c>
      <c r="B5998">
        <v>6884</v>
      </c>
      <c r="C5998" t="s">
        <v>7426</v>
      </c>
      <c r="D5998">
        <v>68</v>
      </c>
      <c r="E5998" t="s">
        <v>1983</v>
      </c>
      <c r="F5998" t="s">
        <v>2093</v>
      </c>
    </row>
    <row r="5999" spans="1:6" hidden="1">
      <c r="A5999">
        <v>5997</v>
      </c>
      <c r="B5999">
        <v>6884</v>
      </c>
      <c r="C5999" t="s">
        <v>7427</v>
      </c>
      <c r="D5999">
        <v>68</v>
      </c>
      <c r="E5999" t="s">
        <v>1983</v>
      </c>
      <c r="F5999" t="s">
        <v>2120</v>
      </c>
    </row>
    <row r="6000" spans="1:6" hidden="1">
      <c r="A6000">
        <v>5998</v>
      </c>
      <c r="B6000">
        <v>6884</v>
      </c>
      <c r="C6000" t="s">
        <v>7428</v>
      </c>
      <c r="D6000">
        <v>68</v>
      </c>
      <c r="E6000" t="s">
        <v>1983</v>
      </c>
      <c r="F6000" t="s">
        <v>84</v>
      </c>
    </row>
    <row r="6001" spans="1:6" hidden="1">
      <c r="A6001">
        <v>5999</v>
      </c>
      <c r="B6001">
        <v>6884</v>
      </c>
      <c r="C6001" t="s">
        <v>7429</v>
      </c>
      <c r="D6001">
        <v>68</v>
      </c>
      <c r="E6001" t="s">
        <v>1988</v>
      </c>
      <c r="F6001" t="s">
        <v>70</v>
      </c>
    </row>
    <row r="6002" spans="1:6" hidden="1">
      <c r="A6002">
        <v>6000</v>
      </c>
      <c r="B6002">
        <v>6884</v>
      </c>
      <c r="C6002" t="s">
        <v>7430</v>
      </c>
      <c r="D6002">
        <v>68</v>
      </c>
      <c r="E6002" t="s">
        <v>1988</v>
      </c>
      <c r="F6002" t="s">
        <v>106</v>
      </c>
    </row>
    <row r="6003" spans="1:6" hidden="1">
      <c r="A6003">
        <v>6001</v>
      </c>
      <c r="B6003">
        <v>6884</v>
      </c>
      <c r="C6003" t="s">
        <v>7431</v>
      </c>
      <c r="D6003">
        <v>68</v>
      </c>
      <c r="E6003" t="s">
        <v>1983</v>
      </c>
      <c r="F6003" t="s">
        <v>2093</v>
      </c>
    </row>
    <row r="6004" spans="1:6" hidden="1">
      <c r="A6004">
        <v>6002</v>
      </c>
      <c r="B6004">
        <v>6884</v>
      </c>
      <c r="C6004" t="s">
        <v>7432</v>
      </c>
      <c r="D6004">
        <v>68</v>
      </c>
      <c r="E6004" t="s">
        <v>2001</v>
      </c>
      <c r="F6004" t="s">
        <v>115</v>
      </c>
    </row>
    <row r="6005" spans="1:6" hidden="1">
      <c r="A6005">
        <v>6003</v>
      </c>
      <c r="B6005">
        <v>6884</v>
      </c>
      <c r="C6005" t="s">
        <v>795</v>
      </c>
      <c r="D6005">
        <v>68</v>
      </c>
      <c r="E6005" t="s">
        <v>1997</v>
      </c>
      <c r="F6005" t="s">
        <v>2011</v>
      </c>
    </row>
    <row r="6006" spans="1:6" hidden="1">
      <c r="A6006">
        <v>6004</v>
      </c>
      <c r="B6006">
        <v>6884</v>
      </c>
      <c r="C6006" t="s">
        <v>7433</v>
      </c>
      <c r="D6006">
        <v>68</v>
      </c>
      <c r="E6006" t="s">
        <v>1979</v>
      </c>
      <c r="F6006" t="s">
        <v>115</v>
      </c>
    </row>
    <row r="6007" spans="1:6" hidden="1">
      <c r="A6007">
        <v>6005</v>
      </c>
      <c r="B6007">
        <v>6884</v>
      </c>
      <c r="C6007" t="s">
        <v>7434</v>
      </c>
      <c r="D6007">
        <v>68</v>
      </c>
      <c r="E6007" t="s">
        <v>1979</v>
      </c>
      <c r="F6007" t="s">
        <v>3093</v>
      </c>
    </row>
    <row r="6008" spans="1:6" hidden="1">
      <c r="A6008">
        <v>6006</v>
      </c>
      <c r="B6008">
        <v>6884</v>
      </c>
      <c r="C6008" t="s">
        <v>7435</v>
      </c>
      <c r="D6008">
        <v>68</v>
      </c>
      <c r="E6008" t="s">
        <v>1978</v>
      </c>
      <c r="F6008" t="s">
        <v>135</v>
      </c>
    </row>
    <row r="6009" spans="1:6" hidden="1">
      <c r="A6009">
        <v>6007</v>
      </c>
      <c r="B6009">
        <v>6884</v>
      </c>
      <c r="C6009" t="s">
        <v>7436</v>
      </c>
      <c r="D6009">
        <v>68</v>
      </c>
      <c r="E6009" t="s">
        <v>1983</v>
      </c>
      <c r="F6009" t="s">
        <v>70</v>
      </c>
    </row>
    <row r="6010" spans="1:6" hidden="1">
      <c r="A6010">
        <v>6008</v>
      </c>
      <c r="B6010">
        <v>6884</v>
      </c>
      <c r="C6010" t="s">
        <v>7437</v>
      </c>
      <c r="D6010">
        <v>68</v>
      </c>
      <c r="E6010" t="s">
        <v>1988</v>
      </c>
      <c r="F6010" t="s">
        <v>70</v>
      </c>
    </row>
    <row r="6011" spans="1:6" hidden="1">
      <c r="A6011">
        <v>6009</v>
      </c>
      <c r="B6011">
        <v>6884</v>
      </c>
      <c r="C6011" t="s">
        <v>7438</v>
      </c>
      <c r="D6011">
        <v>68</v>
      </c>
      <c r="E6011" t="s">
        <v>1993</v>
      </c>
      <c r="F6011" t="s">
        <v>2291</v>
      </c>
    </row>
    <row r="6012" spans="1:6" hidden="1">
      <c r="A6012">
        <v>6010</v>
      </c>
      <c r="B6012">
        <v>6884</v>
      </c>
      <c r="C6012" t="s">
        <v>7439</v>
      </c>
      <c r="D6012">
        <v>68</v>
      </c>
      <c r="E6012" t="s">
        <v>1978</v>
      </c>
      <c r="F6012" t="s">
        <v>2029</v>
      </c>
    </row>
    <row r="6013" spans="1:6" hidden="1">
      <c r="A6013">
        <v>6011</v>
      </c>
      <c r="B6013">
        <v>6884</v>
      </c>
      <c r="C6013" t="s">
        <v>7440</v>
      </c>
      <c r="D6013">
        <v>68</v>
      </c>
      <c r="E6013" t="s">
        <v>1985</v>
      </c>
      <c r="F6013" t="s">
        <v>2168</v>
      </c>
    </row>
    <row r="6014" spans="1:6" hidden="1">
      <c r="A6014">
        <v>6012</v>
      </c>
      <c r="B6014">
        <v>6884</v>
      </c>
      <c r="C6014" t="s">
        <v>7441</v>
      </c>
      <c r="D6014">
        <v>68</v>
      </c>
      <c r="E6014" t="s">
        <v>1983</v>
      </c>
      <c r="F6014" t="s">
        <v>97</v>
      </c>
    </row>
    <row r="6015" spans="1:6" hidden="1">
      <c r="A6015">
        <v>6013</v>
      </c>
      <c r="B6015">
        <v>6884</v>
      </c>
      <c r="C6015" t="s">
        <v>7442</v>
      </c>
      <c r="D6015">
        <v>68</v>
      </c>
      <c r="E6015" t="s">
        <v>1985</v>
      </c>
      <c r="F6015" t="s">
        <v>70</v>
      </c>
    </row>
    <row r="6016" spans="1:6" hidden="1">
      <c r="A6016">
        <v>6014</v>
      </c>
      <c r="B6016">
        <v>6884</v>
      </c>
      <c r="C6016" t="s">
        <v>7443</v>
      </c>
      <c r="D6016">
        <v>68</v>
      </c>
      <c r="E6016" t="s">
        <v>1982</v>
      </c>
      <c r="F6016" t="s">
        <v>115</v>
      </c>
    </row>
    <row r="6017" spans="1:6" hidden="1">
      <c r="A6017">
        <v>6015</v>
      </c>
      <c r="B6017">
        <v>6884</v>
      </c>
      <c r="C6017" t="s">
        <v>7444</v>
      </c>
      <c r="D6017">
        <v>68</v>
      </c>
      <c r="E6017" t="s">
        <v>1983</v>
      </c>
      <c r="F6017" t="s">
        <v>122</v>
      </c>
    </row>
    <row r="6018" spans="1:6" hidden="1">
      <c r="A6018">
        <v>6016</v>
      </c>
      <c r="B6018">
        <v>6884</v>
      </c>
      <c r="C6018" t="s">
        <v>7445</v>
      </c>
      <c r="D6018">
        <v>68</v>
      </c>
      <c r="E6018" t="s">
        <v>1993</v>
      </c>
      <c r="F6018" t="s">
        <v>84</v>
      </c>
    </row>
    <row r="6019" spans="1:6" hidden="1">
      <c r="A6019">
        <v>6017</v>
      </c>
      <c r="B6019">
        <v>6884</v>
      </c>
      <c r="C6019" t="s">
        <v>7446</v>
      </c>
      <c r="D6019">
        <v>68</v>
      </c>
      <c r="E6019" t="s">
        <v>1983</v>
      </c>
      <c r="F6019" t="s">
        <v>2011</v>
      </c>
    </row>
    <row r="6020" spans="1:6" hidden="1">
      <c r="A6020">
        <v>6018</v>
      </c>
      <c r="B6020">
        <v>6884</v>
      </c>
      <c r="C6020" t="s">
        <v>7447</v>
      </c>
      <c r="D6020">
        <v>68</v>
      </c>
      <c r="E6020" t="s">
        <v>1985</v>
      </c>
      <c r="F6020" t="s">
        <v>88</v>
      </c>
    </row>
    <row r="6021" spans="1:6" hidden="1">
      <c r="A6021">
        <v>6019</v>
      </c>
      <c r="B6021">
        <v>6884</v>
      </c>
      <c r="C6021" t="s">
        <v>7448</v>
      </c>
      <c r="D6021">
        <v>68</v>
      </c>
      <c r="E6021" t="s">
        <v>1983</v>
      </c>
      <c r="F6021" t="s">
        <v>70</v>
      </c>
    </row>
    <row r="6022" spans="1:6" hidden="1">
      <c r="A6022">
        <v>6020</v>
      </c>
      <c r="B6022">
        <v>6884</v>
      </c>
      <c r="C6022" t="s">
        <v>7449</v>
      </c>
      <c r="D6022">
        <v>68</v>
      </c>
      <c r="E6022" t="s">
        <v>1978</v>
      </c>
      <c r="F6022" t="s">
        <v>60</v>
      </c>
    </row>
    <row r="6023" spans="1:6" hidden="1">
      <c r="A6023">
        <v>6021</v>
      </c>
      <c r="B6023">
        <v>6884</v>
      </c>
      <c r="C6023" t="s">
        <v>7450</v>
      </c>
      <c r="D6023">
        <v>68</v>
      </c>
      <c r="E6023" t="s">
        <v>1978</v>
      </c>
      <c r="F6023" t="s">
        <v>2011</v>
      </c>
    </row>
    <row r="6024" spans="1:6" hidden="1">
      <c r="A6024">
        <v>6022</v>
      </c>
      <c r="B6024">
        <v>6884</v>
      </c>
      <c r="C6024" t="s">
        <v>7451</v>
      </c>
      <c r="D6024">
        <v>68</v>
      </c>
      <c r="E6024" t="s">
        <v>1987</v>
      </c>
      <c r="F6024" t="s">
        <v>2113</v>
      </c>
    </row>
    <row r="6025" spans="1:6" hidden="1">
      <c r="A6025">
        <v>6023</v>
      </c>
      <c r="B6025">
        <v>6884</v>
      </c>
      <c r="C6025" t="s">
        <v>7452</v>
      </c>
      <c r="D6025">
        <v>68</v>
      </c>
      <c r="E6025" t="s">
        <v>2001</v>
      </c>
      <c r="F6025" t="s">
        <v>135</v>
      </c>
    </row>
    <row r="6026" spans="1:6" hidden="1">
      <c r="A6026">
        <v>6024</v>
      </c>
      <c r="B6026">
        <v>6884</v>
      </c>
      <c r="C6026" t="s">
        <v>7453</v>
      </c>
      <c r="D6026">
        <v>68</v>
      </c>
      <c r="E6026" t="s">
        <v>1993</v>
      </c>
      <c r="F6026" t="s">
        <v>2715</v>
      </c>
    </row>
    <row r="6027" spans="1:6" hidden="1">
      <c r="A6027">
        <v>6025</v>
      </c>
      <c r="B6027">
        <v>6884</v>
      </c>
      <c r="C6027" t="s">
        <v>7454</v>
      </c>
      <c r="D6027">
        <v>68</v>
      </c>
      <c r="E6027" t="s">
        <v>1983</v>
      </c>
      <c r="F6027" t="s">
        <v>2668</v>
      </c>
    </row>
    <row r="6028" spans="1:6" hidden="1">
      <c r="A6028">
        <v>6026</v>
      </c>
      <c r="B6028">
        <v>6884</v>
      </c>
      <c r="C6028" t="s">
        <v>7455</v>
      </c>
      <c r="D6028">
        <v>68</v>
      </c>
      <c r="E6028" t="s">
        <v>1988</v>
      </c>
      <c r="F6028" t="s">
        <v>2540</v>
      </c>
    </row>
    <row r="6029" spans="1:6" hidden="1">
      <c r="A6029">
        <v>6027</v>
      </c>
      <c r="B6029">
        <v>6884</v>
      </c>
      <c r="C6029" t="s">
        <v>7456</v>
      </c>
      <c r="D6029">
        <v>68</v>
      </c>
      <c r="E6029" t="s">
        <v>1983</v>
      </c>
      <c r="F6029" t="s">
        <v>106</v>
      </c>
    </row>
    <row r="6030" spans="1:6" hidden="1">
      <c r="A6030">
        <v>6028</v>
      </c>
      <c r="B6030">
        <v>6884</v>
      </c>
      <c r="C6030" t="s">
        <v>1088</v>
      </c>
      <c r="D6030">
        <v>68</v>
      </c>
      <c r="E6030" t="s">
        <v>1983</v>
      </c>
      <c r="F6030" t="s">
        <v>97</v>
      </c>
    </row>
    <row r="6031" spans="1:6" hidden="1">
      <c r="A6031">
        <v>6029</v>
      </c>
      <c r="B6031">
        <v>6884</v>
      </c>
      <c r="C6031" t="s">
        <v>7457</v>
      </c>
      <c r="D6031">
        <v>68</v>
      </c>
      <c r="E6031" t="s">
        <v>1983</v>
      </c>
      <c r="F6031" t="s">
        <v>135</v>
      </c>
    </row>
    <row r="6032" spans="1:6" hidden="1">
      <c r="A6032">
        <v>6030</v>
      </c>
      <c r="B6032">
        <v>6884</v>
      </c>
      <c r="C6032" t="s">
        <v>7458</v>
      </c>
      <c r="D6032">
        <v>68</v>
      </c>
      <c r="E6032" t="s">
        <v>1983</v>
      </c>
      <c r="F6032" t="s">
        <v>135</v>
      </c>
    </row>
    <row r="6033" spans="1:6" hidden="1">
      <c r="A6033">
        <v>6031</v>
      </c>
      <c r="B6033">
        <v>6884</v>
      </c>
      <c r="C6033" t="s">
        <v>7459</v>
      </c>
      <c r="D6033">
        <v>68</v>
      </c>
      <c r="E6033" t="s">
        <v>1983</v>
      </c>
      <c r="F6033" t="s">
        <v>135</v>
      </c>
    </row>
    <row r="6034" spans="1:6" hidden="1">
      <c r="A6034">
        <v>6032</v>
      </c>
      <c r="B6034">
        <v>6884</v>
      </c>
      <c r="C6034" t="s">
        <v>7460</v>
      </c>
      <c r="D6034">
        <v>68</v>
      </c>
      <c r="E6034" t="s">
        <v>1983</v>
      </c>
      <c r="F6034" t="s">
        <v>6679</v>
      </c>
    </row>
    <row r="6035" spans="1:6" hidden="1">
      <c r="A6035">
        <v>6033</v>
      </c>
      <c r="B6035">
        <v>6884</v>
      </c>
      <c r="C6035" t="s">
        <v>7461</v>
      </c>
      <c r="D6035">
        <v>68</v>
      </c>
      <c r="E6035" t="s">
        <v>1985</v>
      </c>
      <c r="F6035" t="s">
        <v>2029</v>
      </c>
    </row>
    <row r="6036" spans="1:6" hidden="1">
      <c r="A6036">
        <v>6034</v>
      </c>
      <c r="B6036">
        <v>6884</v>
      </c>
      <c r="C6036" t="s">
        <v>7462</v>
      </c>
      <c r="D6036">
        <v>68</v>
      </c>
      <c r="E6036" t="s">
        <v>1983</v>
      </c>
      <c r="F6036" t="s">
        <v>2792</v>
      </c>
    </row>
    <row r="6037" spans="1:6" hidden="1">
      <c r="A6037">
        <v>6035</v>
      </c>
      <c r="B6037">
        <v>6884</v>
      </c>
      <c r="C6037" t="s">
        <v>7463</v>
      </c>
      <c r="D6037">
        <v>68</v>
      </c>
      <c r="E6037" t="s">
        <v>1997</v>
      </c>
      <c r="F6037" t="s">
        <v>2309</v>
      </c>
    </row>
    <row r="6038" spans="1:6" hidden="1">
      <c r="A6038">
        <v>6036</v>
      </c>
      <c r="B6038">
        <v>6884</v>
      </c>
      <c r="C6038" t="s">
        <v>7464</v>
      </c>
      <c r="D6038">
        <v>68</v>
      </c>
      <c r="E6038" t="s">
        <v>1983</v>
      </c>
      <c r="F6038" t="s">
        <v>5476</v>
      </c>
    </row>
    <row r="6039" spans="1:6" hidden="1">
      <c r="A6039">
        <v>6037</v>
      </c>
      <c r="B6039">
        <v>6884</v>
      </c>
      <c r="C6039" t="s">
        <v>7465</v>
      </c>
      <c r="D6039">
        <v>68</v>
      </c>
      <c r="E6039" t="s">
        <v>1993</v>
      </c>
      <c r="F6039" t="s">
        <v>2045</v>
      </c>
    </row>
    <row r="6040" spans="1:6" hidden="1">
      <c r="A6040">
        <v>6038</v>
      </c>
      <c r="B6040">
        <v>6884</v>
      </c>
      <c r="C6040" t="s">
        <v>7466</v>
      </c>
      <c r="D6040">
        <v>68</v>
      </c>
      <c r="E6040" t="s">
        <v>1983</v>
      </c>
      <c r="F6040" t="s">
        <v>2057</v>
      </c>
    </row>
    <row r="6041" spans="1:6" hidden="1">
      <c r="A6041">
        <v>6039</v>
      </c>
      <c r="B6041">
        <v>6884</v>
      </c>
      <c r="C6041" t="s">
        <v>7467</v>
      </c>
      <c r="D6041">
        <v>68</v>
      </c>
      <c r="E6041" t="s">
        <v>2001</v>
      </c>
      <c r="F6041" t="s">
        <v>2792</v>
      </c>
    </row>
    <row r="6042" spans="1:6" hidden="1">
      <c r="A6042">
        <v>6040</v>
      </c>
      <c r="B6042">
        <v>6884</v>
      </c>
      <c r="C6042" t="s">
        <v>7468</v>
      </c>
      <c r="D6042">
        <v>68</v>
      </c>
      <c r="E6042" t="s">
        <v>2009</v>
      </c>
      <c r="F6042" t="s">
        <v>135</v>
      </c>
    </row>
    <row r="6043" spans="1:6" hidden="1">
      <c r="A6043">
        <v>6041</v>
      </c>
      <c r="B6043">
        <v>6884</v>
      </c>
      <c r="C6043" t="s">
        <v>7469</v>
      </c>
      <c r="D6043">
        <v>68</v>
      </c>
      <c r="E6043" t="s">
        <v>1988</v>
      </c>
      <c r="F6043" t="s">
        <v>117</v>
      </c>
    </row>
    <row r="6044" spans="1:6" hidden="1">
      <c r="A6044">
        <v>6042</v>
      </c>
      <c r="B6044">
        <v>6884</v>
      </c>
      <c r="C6044" t="s">
        <v>718</v>
      </c>
      <c r="D6044">
        <v>68</v>
      </c>
      <c r="E6044" t="s">
        <v>1997</v>
      </c>
      <c r="F6044" t="s">
        <v>66</v>
      </c>
    </row>
    <row r="6045" spans="1:6" hidden="1">
      <c r="A6045">
        <v>6043</v>
      </c>
      <c r="B6045">
        <v>6884</v>
      </c>
      <c r="C6045" t="s">
        <v>7470</v>
      </c>
      <c r="D6045">
        <v>68</v>
      </c>
      <c r="E6045" t="s">
        <v>1983</v>
      </c>
      <c r="F6045" t="s">
        <v>70</v>
      </c>
    </row>
    <row r="6046" spans="1:6" hidden="1">
      <c r="A6046">
        <v>6044</v>
      </c>
      <c r="B6046">
        <v>6884</v>
      </c>
      <c r="C6046" t="s">
        <v>7471</v>
      </c>
      <c r="D6046">
        <v>68</v>
      </c>
      <c r="E6046" t="s">
        <v>1978</v>
      </c>
      <c r="F6046" t="s">
        <v>2792</v>
      </c>
    </row>
    <row r="6047" spans="1:6" hidden="1">
      <c r="A6047">
        <v>6045</v>
      </c>
      <c r="B6047">
        <v>6884</v>
      </c>
      <c r="C6047" t="s">
        <v>7472</v>
      </c>
      <c r="D6047">
        <v>68</v>
      </c>
      <c r="E6047" t="s">
        <v>1983</v>
      </c>
      <c r="F6047" t="s">
        <v>2057</v>
      </c>
    </row>
    <row r="6048" spans="1:6" hidden="1">
      <c r="A6048">
        <v>6046</v>
      </c>
      <c r="B6048">
        <v>6884</v>
      </c>
      <c r="C6048" t="s">
        <v>7473</v>
      </c>
      <c r="D6048">
        <v>68</v>
      </c>
      <c r="E6048" t="s">
        <v>2001</v>
      </c>
      <c r="F6048" t="s">
        <v>126</v>
      </c>
    </row>
    <row r="6049" spans="1:6" hidden="1">
      <c r="A6049">
        <v>6047</v>
      </c>
      <c r="B6049">
        <v>6884</v>
      </c>
      <c r="C6049" t="s">
        <v>7474</v>
      </c>
      <c r="D6049">
        <v>68</v>
      </c>
      <c r="E6049" t="s">
        <v>1993</v>
      </c>
      <c r="F6049" t="s">
        <v>2540</v>
      </c>
    </row>
    <row r="6050" spans="1:6" hidden="1">
      <c r="A6050">
        <v>6048</v>
      </c>
      <c r="B6050">
        <v>6884</v>
      </c>
      <c r="C6050" t="s">
        <v>7475</v>
      </c>
      <c r="D6050">
        <v>68</v>
      </c>
      <c r="E6050" t="s">
        <v>1983</v>
      </c>
      <c r="F6050" t="s">
        <v>2017</v>
      </c>
    </row>
    <row r="6051" spans="1:6" hidden="1">
      <c r="A6051">
        <v>6049</v>
      </c>
      <c r="B6051">
        <v>6884</v>
      </c>
      <c r="C6051" t="s">
        <v>7476</v>
      </c>
      <c r="D6051">
        <v>68</v>
      </c>
      <c r="E6051" t="s">
        <v>1993</v>
      </c>
      <c r="F6051" t="s">
        <v>2237</v>
      </c>
    </row>
    <row r="6052" spans="1:6" hidden="1">
      <c r="A6052">
        <v>6050</v>
      </c>
      <c r="B6052">
        <v>6884</v>
      </c>
      <c r="C6052" t="s">
        <v>7477</v>
      </c>
      <c r="D6052">
        <v>68</v>
      </c>
      <c r="E6052" t="s">
        <v>1993</v>
      </c>
      <c r="F6052" t="s">
        <v>106</v>
      </c>
    </row>
    <row r="6053" spans="1:6" hidden="1">
      <c r="A6053">
        <v>6051</v>
      </c>
      <c r="B6053">
        <v>6884</v>
      </c>
      <c r="C6053" t="s">
        <v>7478</v>
      </c>
      <c r="D6053">
        <v>68</v>
      </c>
      <c r="E6053" t="s">
        <v>1979</v>
      </c>
      <c r="F6053" t="s">
        <v>2192</v>
      </c>
    </row>
    <row r="6054" spans="1:6" hidden="1">
      <c r="A6054">
        <v>6052</v>
      </c>
      <c r="B6054">
        <v>6884</v>
      </c>
      <c r="C6054" t="s">
        <v>7479</v>
      </c>
      <c r="D6054">
        <v>68</v>
      </c>
      <c r="E6054" t="s">
        <v>1983</v>
      </c>
      <c r="F6054" t="s">
        <v>106</v>
      </c>
    </row>
    <row r="6055" spans="1:6" hidden="1">
      <c r="A6055">
        <v>6053</v>
      </c>
      <c r="B6055">
        <v>6884</v>
      </c>
      <c r="C6055" t="s">
        <v>7480</v>
      </c>
      <c r="D6055">
        <v>68</v>
      </c>
      <c r="E6055" t="s">
        <v>1979</v>
      </c>
      <c r="F6055" t="s">
        <v>2093</v>
      </c>
    </row>
    <row r="6056" spans="1:6" hidden="1">
      <c r="A6056">
        <v>6054</v>
      </c>
      <c r="B6056">
        <v>6884</v>
      </c>
      <c r="C6056" t="s">
        <v>7481</v>
      </c>
      <c r="D6056">
        <v>68</v>
      </c>
      <c r="E6056" t="s">
        <v>1993</v>
      </c>
      <c r="F6056" t="s">
        <v>70</v>
      </c>
    </row>
    <row r="6057" spans="1:6" hidden="1">
      <c r="A6057">
        <v>6055</v>
      </c>
      <c r="B6057">
        <v>6884</v>
      </c>
      <c r="C6057" t="s">
        <v>7482</v>
      </c>
      <c r="D6057">
        <v>68</v>
      </c>
      <c r="E6057" t="s">
        <v>1983</v>
      </c>
      <c r="F6057" t="s">
        <v>53</v>
      </c>
    </row>
    <row r="6058" spans="1:6" hidden="1">
      <c r="A6058">
        <v>6056</v>
      </c>
      <c r="B6058">
        <v>6884</v>
      </c>
      <c r="C6058" t="s">
        <v>7483</v>
      </c>
      <c r="D6058">
        <v>68</v>
      </c>
      <c r="E6058" t="s">
        <v>1983</v>
      </c>
      <c r="F6058" t="s">
        <v>84</v>
      </c>
    </row>
    <row r="6059" spans="1:6" hidden="1">
      <c r="A6059">
        <v>6057</v>
      </c>
      <c r="B6059">
        <v>6884</v>
      </c>
      <c r="C6059" t="s">
        <v>7484</v>
      </c>
      <c r="D6059">
        <v>68</v>
      </c>
      <c r="E6059" t="s">
        <v>1988</v>
      </c>
      <c r="F6059" t="s">
        <v>135</v>
      </c>
    </row>
    <row r="6060" spans="1:6" hidden="1">
      <c r="A6060">
        <v>6058</v>
      </c>
      <c r="B6060">
        <v>6884</v>
      </c>
      <c r="C6060" t="s">
        <v>7485</v>
      </c>
      <c r="D6060">
        <v>68</v>
      </c>
      <c r="E6060" t="s">
        <v>2001</v>
      </c>
      <c r="F6060" t="s">
        <v>2598</v>
      </c>
    </row>
    <row r="6061" spans="1:6" hidden="1">
      <c r="A6061">
        <v>6059</v>
      </c>
      <c r="B6061">
        <v>6884</v>
      </c>
      <c r="C6061" t="s">
        <v>7486</v>
      </c>
      <c r="D6061">
        <v>68</v>
      </c>
      <c r="E6061" t="s">
        <v>1997</v>
      </c>
      <c r="F6061" t="s">
        <v>2093</v>
      </c>
    </row>
    <row r="6062" spans="1:6" hidden="1">
      <c r="A6062">
        <v>6060</v>
      </c>
      <c r="B6062">
        <v>6884</v>
      </c>
      <c r="C6062" t="s">
        <v>7487</v>
      </c>
      <c r="D6062">
        <v>68</v>
      </c>
      <c r="E6062" t="s">
        <v>1978</v>
      </c>
      <c r="F6062" t="s">
        <v>97</v>
      </c>
    </row>
    <row r="6063" spans="1:6" hidden="1">
      <c r="A6063">
        <v>6061</v>
      </c>
      <c r="B6063">
        <v>6884</v>
      </c>
      <c r="C6063" t="s">
        <v>7488</v>
      </c>
      <c r="D6063">
        <v>68</v>
      </c>
      <c r="E6063" t="s">
        <v>2009</v>
      </c>
      <c r="F6063" t="s">
        <v>106</v>
      </c>
    </row>
    <row r="6064" spans="1:6" hidden="1">
      <c r="A6064">
        <v>6062</v>
      </c>
      <c r="B6064">
        <v>6884</v>
      </c>
      <c r="C6064" t="s">
        <v>7489</v>
      </c>
      <c r="D6064">
        <v>68</v>
      </c>
      <c r="E6064" t="s">
        <v>1978</v>
      </c>
      <c r="F6064" t="s">
        <v>77</v>
      </c>
    </row>
    <row r="6065" spans="1:6" hidden="1">
      <c r="A6065">
        <v>6063</v>
      </c>
      <c r="B6065">
        <v>6884</v>
      </c>
      <c r="C6065" t="s">
        <v>7490</v>
      </c>
      <c r="D6065">
        <v>68</v>
      </c>
      <c r="E6065" t="s">
        <v>1979</v>
      </c>
      <c r="F6065" t="s">
        <v>126</v>
      </c>
    </row>
    <row r="6066" spans="1:6" hidden="1">
      <c r="A6066">
        <v>6064</v>
      </c>
      <c r="B6066">
        <v>6884</v>
      </c>
      <c r="C6066" t="s">
        <v>7491</v>
      </c>
      <c r="D6066">
        <v>68</v>
      </c>
      <c r="E6066" t="s">
        <v>1983</v>
      </c>
      <c r="F6066" t="s">
        <v>70</v>
      </c>
    </row>
    <row r="6067" spans="1:6" hidden="1">
      <c r="A6067">
        <v>6065</v>
      </c>
      <c r="B6067">
        <v>6884</v>
      </c>
      <c r="C6067" t="s">
        <v>7492</v>
      </c>
      <c r="D6067">
        <v>68</v>
      </c>
      <c r="E6067" t="s">
        <v>1982</v>
      </c>
      <c r="F6067" t="s">
        <v>2029</v>
      </c>
    </row>
    <row r="6068" spans="1:6" hidden="1">
      <c r="A6068">
        <v>6066</v>
      </c>
      <c r="B6068">
        <v>6884</v>
      </c>
      <c r="C6068" t="s">
        <v>7493</v>
      </c>
      <c r="D6068">
        <v>68</v>
      </c>
      <c r="E6068" t="s">
        <v>1983</v>
      </c>
      <c r="F6068" t="s">
        <v>4012</v>
      </c>
    </row>
    <row r="6069" spans="1:6" hidden="1">
      <c r="A6069">
        <v>6067</v>
      </c>
      <c r="B6069">
        <v>6884</v>
      </c>
      <c r="C6069" t="s">
        <v>7494</v>
      </c>
      <c r="D6069">
        <v>68</v>
      </c>
      <c r="E6069" t="s">
        <v>1993</v>
      </c>
      <c r="F6069" t="s">
        <v>2500</v>
      </c>
    </row>
    <row r="6070" spans="1:6" hidden="1">
      <c r="A6070">
        <v>6068</v>
      </c>
      <c r="B6070">
        <v>6884</v>
      </c>
      <c r="C6070" t="s">
        <v>7495</v>
      </c>
      <c r="D6070">
        <v>68</v>
      </c>
      <c r="E6070" t="s">
        <v>1987</v>
      </c>
      <c r="F6070" t="s">
        <v>138</v>
      </c>
    </row>
    <row r="6071" spans="1:6" hidden="1">
      <c r="A6071">
        <v>6069</v>
      </c>
      <c r="B6071">
        <v>6884</v>
      </c>
      <c r="C6071" t="s">
        <v>7496</v>
      </c>
      <c r="D6071">
        <v>68</v>
      </c>
      <c r="E6071" t="s">
        <v>1983</v>
      </c>
      <c r="F6071" t="s">
        <v>102</v>
      </c>
    </row>
    <row r="6072" spans="1:6" hidden="1">
      <c r="A6072">
        <v>6070</v>
      </c>
      <c r="B6072">
        <v>6884</v>
      </c>
      <c r="C6072" t="s">
        <v>7497</v>
      </c>
      <c r="D6072">
        <v>68</v>
      </c>
      <c r="E6072" t="s">
        <v>1979</v>
      </c>
      <c r="F6072" t="s">
        <v>138</v>
      </c>
    </row>
    <row r="6073" spans="1:6" hidden="1">
      <c r="A6073">
        <v>6071</v>
      </c>
      <c r="B6073">
        <v>6884</v>
      </c>
      <c r="C6073" t="s">
        <v>7498</v>
      </c>
      <c r="D6073">
        <v>68</v>
      </c>
      <c r="E6073" t="s">
        <v>1982</v>
      </c>
      <c r="F6073" t="s">
        <v>106</v>
      </c>
    </row>
    <row r="6074" spans="1:6" hidden="1">
      <c r="A6074">
        <v>6072</v>
      </c>
      <c r="B6074">
        <v>6884</v>
      </c>
      <c r="C6074" t="s">
        <v>7499</v>
      </c>
      <c r="D6074">
        <v>68</v>
      </c>
      <c r="E6074" t="s">
        <v>1993</v>
      </c>
      <c r="F6074" t="s">
        <v>2192</v>
      </c>
    </row>
    <row r="6075" spans="1:6" hidden="1">
      <c r="A6075">
        <v>6073</v>
      </c>
      <c r="B6075">
        <v>6884</v>
      </c>
      <c r="C6075" t="s">
        <v>7500</v>
      </c>
      <c r="D6075">
        <v>68</v>
      </c>
      <c r="E6075" t="s">
        <v>1997</v>
      </c>
      <c r="F6075" t="s">
        <v>135</v>
      </c>
    </row>
    <row r="6076" spans="1:6" hidden="1">
      <c r="A6076">
        <v>6074</v>
      </c>
      <c r="B6076">
        <v>6884</v>
      </c>
      <c r="C6076" t="s">
        <v>7501</v>
      </c>
      <c r="D6076">
        <v>68</v>
      </c>
      <c r="E6076" t="s">
        <v>1982</v>
      </c>
      <c r="F6076" t="s">
        <v>88</v>
      </c>
    </row>
    <row r="6077" spans="1:6" hidden="1">
      <c r="A6077">
        <v>6075</v>
      </c>
      <c r="B6077">
        <v>6884</v>
      </c>
      <c r="C6077" t="s">
        <v>7502</v>
      </c>
      <c r="D6077">
        <v>68</v>
      </c>
      <c r="E6077" t="s">
        <v>1993</v>
      </c>
      <c r="F6077" t="s">
        <v>135</v>
      </c>
    </row>
    <row r="6078" spans="1:6" hidden="1">
      <c r="A6078">
        <v>6076</v>
      </c>
      <c r="B6078">
        <v>6884</v>
      </c>
      <c r="C6078" t="s">
        <v>7503</v>
      </c>
      <c r="D6078">
        <v>68</v>
      </c>
      <c r="E6078" t="s">
        <v>1988</v>
      </c>
      <c r="F6078" t="s">
        <v>2029</v>
      </c>
    </row>
    <row r="6079" spans="1:6" hidden="1">
      <c r="A6079">
        <v>6077</v>
      </c>
      <c r="B6079">
        <v>6884</v>
      </c>
      <c r="C6079" t="s">
        <v>7504</v>
      </c>
      <c r="D6079">
        <v>68</v>
      </c>
      <c r="E6079" t="s">
        <v>1983</v>
      </c>
      <c r="F6079" t="s">
        <v>2075</v>
      </c>
    </row>
    <row r="6080" spans="1:6" hidden="1">
      <c r="A6080">
        <v>6078</v>
      </c>
      <c r="B6080">
        <v>6884</v>
      </c>
      <c r="C6080" t="s">
        <v>7505</v>
      </c>
      <c r="D6080">
        <v>68</v>
      </c>
      <c r="E6080" t="s">
        <v>1993</v>
      </c>
      <c r="F6080" t="s">
        <v>2017</v>
      </c>
    </row>
    <row r="6081" spans="1:6" hidden="1">
      <c r="A6081">
        <v>6079</v>
      </c>
      <c r="B6081">
        <v>6884</v>
      </c>
      <c r="C6081" t="s">
        <v>419</v>
      </c>
      <c r="D6081">
        <v>68</v>
      </c>
      <c r="E6081" t="s">
        <v>1983</v>
      </c>
      <c r="F6081" t="s">
        <v>2192</v>
      </c>
    </row>
    <row r="6082" spans="1:6" hidden="1">
      <c r="A6082">
        <v>6080</v>
      </c>
      <c r="B6082">
        <v>6884</v>
      </c>
      <c r="C6082" t="s">
        <v>7506</v>
      </c>
      <c r="D6082">
        <v>68</v>
      </c>
      <c r="E6082" t="s">
        <v>1978</v>
      </c>
      <c r="F6082" t="s">
        <v>2314</v>
      </c>
    </row>
    <row r="6083" spans="1:6" hidden="1">
      <c r="A6083">
        <v>6081</v>
      </c>
      <c r="B6083">
        <v>6884</v>
      </c>
      <c r="C6083" t="s">
        <v>7507</v>
      </c>
      <c r="D6083">
        <v>68</v>
      </c>
      <c r="E6083" t="s">
        <v>1993</v>
      </c>
      <c r="F6083" t="s">
        <v>106</v>
      </c>
    </row>
    <row r="6084" spans="1:6" hidden="1">
      <c r="A6084">
        <v>6082</v>
      </c>
      <c r="B6084">
        <v>6884</v>
      </c>
      <c r="C6084" t="s">
        <v>7508</v>
      </c>
      <c r="D6084">
        <v>68</v>
      </c>
      <c r="E6084" t="s">
        <v>1979</v>
      </c>
      <c r="F6084" t="s">
        <v>115</v>
      </c>
    </row>
    <row r="6085" spans="1:6" hidden="1">
      <c r="A6085">
        <v>6083</v>
      </c>
      <c r="B6085">
        <v>6884</v>
      </c>
      <c r="C6085" t="s">
        <v>7509</v>
      </c>
      <c r="D6085">
        <v>68</v>
      </c>
      <c r="E6085" t="s">
        <v>1983</v>
      </c>
      <c r="F6085" t="s">
        <v>2011</v>
      </c>
    </row>
    <row r="6086" spans="1:6" hidden="1">
      <c r="A6086">
        <v>6084</v>
      </c>
      <c r="B6086">
        <v>6884</v>
      </c>
      <c r="C6086" t="s">
        <v>7510</v>
      </c>
      <c r="D6086">
        <v>68</v>
      </c>
      <c r="E6086" t="s">
        <v>1993</v>
      </c>
      <c r="F6086" t="s">
        <v>43</v>
      </c>
    </row>
    <row r="6087" spans="1:6" hidden="1">
      <c r="A6087">
        <v>6085</v>
      </c>
      <c r="B6087">
        <v>6884</v>
      </c>
      <c r="C6087" t="s">
        <v>7511</v>
      </c>
      <c r="D6087">
        <v>68</v>
      </c>
      <c r="E6087" t="s">
        <v>1993</v>
      </c>
      <c r="F6087" t="s">
        <v>2266</v>
      </c>
    </row>
    <row r="6088" spans="1:6" hidden="1">
      <c r="A6088">
        <v>6086</v>
      </c>
      <c r="B6088">
        <v>6884</v>
      </c>
      <c r="C6088" t="s">
        <v>7512</v>
      </c>
      <c r="D6088">
        <v>68</v>
      </c>
      <c r="E6088" t="s">
        <v>1997</v>
      </c>
      <c r="F6088" t="s">
        <v>2045</v>
      </c>
    </row>
    <row r="6089" spans="1:6" hidden="1">
      <c r="A6089">
        <v>6087</v>
      </c>
      <c r="B6089">
        <v>6884</v>
      </c>
      <c r="C6089" t="s">
        <v>7513</v>
      </c>
      <c r="D6089">
        <v>68</v>
      </c>
      <c r="E6089" t="s">
        <v>1993</v>
      </c>
      <c r="F6089" t="s">
        <v>70</v>
      </c>
    </row>
    <row r="6090" spans="1:6" hidden="1">
      <c r="A6090">
        <v>6088</v>
      </c>
      <c r="B6090">
        <v>6884</v>
      </c>
      <c r="C6090" t="s">
        <v>7514</v>
      </c>
      <c r="D6090">
        <v>68</v>
      </c>
      <c r="E6090" t="s">
        <v>1997</v>
      </c>
      <c r="F6090" t="s">
        <v>2715</v>
      </c>
    </row>
    <row r="6091" spans="1:6" hidden="1">
      <c r="A6091">
        <v>6089</v>
      </c>
      <c r="B6091">
        <v>6884</v>
      </c>
      <c r="C6091" t="s">
        <v>7515</v>
      </c>
      <c r="D6091">
        <v>68</v>
      </c>
      <c r="E6091" t="s">
        <v>1983</v>
      </c>
      <c r="F6091" t="s">
        <v>2011</v>
      </c>
    </row>
    <row r="6092" spans="1:6" hidden="1">
      <c r="A6092">
        <v>6090</v>
      </c>
      <c r="B6092">
        <v>6884</v>
      </c>
      <c r="C6092" t="s">
        <v>7516</v>
      </c>
      <c r="D6092">
        <v>68</v>
      </c>
      <c r="E6092" t="s">
        <v>2001</v>
      </c>
      <c r="F6092" t="s">
        <v>2045</v>
      </c>
    </row>
    <row r="6093" spans="1:6" hidden="1">
      <c r="A6093">
        <v>6091</v>
      </c>
      <c r="B6093">
        <v>6884</v>
      </c>
      <c r="C6093" t="s">
        <v>7517</v>
      </c>
      <c r="D6093">
        <v>68</v>
      </c>
      <c r="E6093" t="s">
        <v>1979</v>
      </c>
      <c r="F6093" t="s">
        <v>2029</v>
      </c>
    </row>
    <row r="6094" spans="1:6" hidden="1">
      <c r="A6094">
        <v>6092</v>
      </c>
      <c r="B6094">
        <v>6884</v>
      </c>
      <c r="C6094" t="s">
        <v>7518</v>
      </c>
      <c r="D6094">
        <v>68</v>
      </c>
      <c r="E6094" t="s">
        <v>1993</v>
      </c>
      <c r="F6094" t="s">
        <v>2029</v>
      </c>
    </row>
    <row r="6095" spans="1:6" hidden="1">
      <c r="A6095">
        <v>6093</v>
      </c>
      <c r="B6095">
        <v>6884</v>
      </c>
      <c r="C6095" t="s">
        <v>7519</v>
      </c>
      <c r="D6095">
        <v>68</v>
      </c>
      <c r="E6095" t="s">
        <v>1997</v>
      </c>
      <c r="F6095" t="s">
        <v>2029</v>
      </c>
    </row>
    <row r="6096" spans="1:6" hidden="1">
      <c r="A6096">
        <v>6094</v>
      </c>
      <c r="B6096">
        <v>6884</v>
      </c>
      <c r="C6096" t="s">
        <v>7520</v>
      </c>
      <c r="D6096">
        <v>68</v>
      </c>
      <c r="E6096" t="s">
        <v>1979</v>
      </c>
      <c r="F6096" t="s">
        <v>2029</v>
      </c>
    </row>
    <row r="6097" spans="1:6" hidden="1">
      <c r="A6097">
        <v>6095</v>
      </c>
      <c r="B6097">
        <v>6884</v>
      </c>
      <c r="C6097" t="s">
        <v>7521</v>
      </c>
      <c r="D6097">
        <v>68</v>
      </c>
      <c r="E6097" t="s">
        <v>1983</v>
      </c>
      <c r="F6097" t="s">
        <v>2029</v>
      </c>
    </row>
    <row r="6098" spans="1:6" hidden="1">
      <c r="A6098">
        <v>6096</v>
      </c>
      <c r="B6098">
        <v>6884</v>
      </c>
      <c r="C6098" t="s">
        <v>7522</v>
      </c>
      <c r="D6098">
        <v>68</v>
      </c>
      <c r="E6098" t="s">
        <v>1985</v>
      </c>
      <c r="F6098" t="s">
        <v>2029</v>
      </c>
    </row>
    <row r="6099" spans="1:6" hidden="1">
      <c r="A6099">
        <v>6097</v>
      </c>
      <c r="B6099">
        <v>6884</v>
      </c>
      <c r="C6099" t="s">
        <v>7523</v>
      </c>
      <c r="D6099">
        <v>68</v>
      </c>
      <c r="E6099" t="s">
        <v>1983</v>
      </c>
      <c r="F6099" t="s">
        <v>2029</v>
      </c>
    </row>
    <row r="6100" spans="1:6" hidden="1">
      <c r="A6100">
        <v>6098</v>
      </c>
      <c r="B6100">
        <v>6884</v>
      </c>
      <c r="C6100" t="s">
        <v>7524</v>
      </c>
      <c r="D6100">
        <v>68</v>
      </c>
      <c r="E6100" t="s">
        <v>1993</v>
      </c>
      <c r="F6100" t="s">
        <v>2029</v>
      </c>
    </row>
    <row r="6101" spans="1:6" hidden="1">
      <c r="A6101">
        <v>6099</v>
      </c>
      <c r="B6101">
        <v>6884</v>
      </c>
      <c r="C6101" t="s">
        <v>7525</v>
      </c>
      <c r="D6101">
        <v>68</v>
      </c>
      <c r="E6101" t="s">
        <v>1988</v>
      </c>
      <c r="F6101" t="s">
        <v>2029</v>
      </c>
    </row>
    <row r="6102" spans="1:6" hidden="1">
      <c r="A6102">
        <v>6100</v>
      </c>
      <c r="B6102">
        <v>6884</v>
      </c>
      <c r="C6102" t="s">
        <v>7526</v>
      </c>
      <c r="D6102">
        <v>68</v>
      </c>
      <c r="E6102" t="s">
        <v>1987</v>
      </c>
      <c r="F6102" t="s">
        <v>70</v>
      </c>
    </row>
    <row r="6103" spans="1:6" hidden="1">
      <c r="A6103">
        <v>6101</v>
      </c>
      <c r="B6103">
        <v>6884</v>
      </c>
      <c r="C6103" t="s">
        <v>7527</v>
      </c>
      <c r="D6103">
        <v>68</v>
      </c>
      <c r="E6103" t="s">
        <v>1983</v>
      </c>
      <c r="F6103" t="s">
        <v>70</v>
      </c>
    </row>
    <row r="6104" spans="1:6" hidden="1">
      <c r="A6104">
        <v>6102</v>
      </c>
      <c r="B6104">
        <v>6884</v>
      </c>
      <c r="C6104" t="s">
        <v>7528</v>
      </c>
      <c r="D6104">
        <v>68</v>
      </c>
      <c r="E6104" t="s">
        <v>1993</v>
      </c>
      <c r="F6104" t="s">
        <v>2093</v>
      </c>
    </row>
    <row r="6105" spans="1:6" hidden="1">
      <c r="A6105">
        <v>6103</v>
      </c>
      <c r="B6105">
        <v>6884</v>
      </c>
      <c r="C6105" t="s">
        <v>7529</v>
      </c>
      <c r="D6105">
        <v>68</v>
      </c>
      <c r="E6105" t="s">
        <v>1993</v>
      </c>
      <c r="F6105" t="s">
        <v>115</v>
      </c>
    </row>
    <row r="6106" spans="1:6" hidden="1">
      <c r="A6106">
        <v>6104</v>
      </c>
      <c r="B6106">
        <v>6884</v>
      </c>
      <c r="C6106" t="s">
        <v>7530</v>
      </c>
      <c r="D6106">
        <v>68</v>
      </c>
      <c r="E6106" t="s">
        <v>1979</v>
      </c>
      <c r="F6106" t="s">
        <v>2017</v>
      </c>
    </row>
    <row r="6107" spans="1:6" hidden="1">
      <c r="A6107">
        <v>6105</v>
      </c>
      <c r="B6107">
        <v>6884</v>
      </c>
      <c r="C6107" t="s">
        <v>7531</v>
      </c>
      <c r="D6107">
        <v>68</v>
      </c>
      <c r="E6107" t="s">
        <v>1993</v>
      </c>
      <c r="F6107" t="s">
        <v>2071</v>
      </c>
    </row>
    <row r="6108" spans="1:6" hidden="1">
      <c r="A6108">
        <v>6106</v>
      </c>
      <c r="B6108">
        <v>6884</v>
      </c>
      <c r="C6108" t="s">
        <v>7532</v>
      </c>
      <c r="D6108">
        <v>68</v>
      </c>
      <c r="E6108" t="s">
        <v>1993</v>
      </c>
      <c r="F6108" t="s">
        <v>2052</v>
      </c>
    </row>
    <row r="6109" spans="1:6" hidden="1">
      <c r="A6109">
        <v>6107</v>
      </c>
      <c r="B6109">
        <v>6884</v>
      </c>
      <c r="C6109" t="s">
        <v>7533</v>
      </c>
      <c r="D6109">
        <v>68</v>
      </c>
      <c r="E6109" t="s">
        <v>1982</v>
      </c>
      <c r="F6109" t="s">
        <v>70</v>
      </c>
    </row>
    <row r="6110" spans="1:6" hidden="1">
      <c r="A6110">
        <v>6108</v>
      </c>
      <c r="B6110">
        <v>6884</v>
      </c>
      <c r="C6110" t="s">
        <v>7534</v>
      </c>
      <c r="D6110">
        <v>68</v>
      </c>
      <c r="E6110" t="s">
        <v>1983</v>
      </c>
      <c r="F6110" t="s">
        <v>122</v>
      </c>
    </row>
    <row r="6111" spans="1:6" hidden="1">
      <c r="A6111">
        <v>6109</v>
      </c>
      <c r="B6111">
        <v>6884</v>
      </c>
      <c r="C6111" t="s">
        <v>7535</v>
      </c>
      <c r="D6111">
        <v>68</v>
      </c>
      <c r="E6111" t="s">
        <v>1983</v>
      </c>
      <c r="F6111" t="s">
        <v>106</v>
      </c>
    </row>
    <row r="6112" spans="1:6" hidden="1">
      <c r="A6112">
        <v>6110</v>
      </c>
      <c r="B6112">
        <v>6884</v>
      </c>
      <c r="C6112" t="s">
        <v>7536</v>
      </c>
      <c r="D6112">
        <v>68</v>
      </c>
      <c r="E6112" t="s">
        <v>2001</v>
      </c>
      <c r="F6112" t="s">
        <v>2309</v>
      </c>
    </row>
    <row r="6113" spans="1:6" hidden="1">
      <c r="A6113">
        <v>6111</v>
      </c>
      <c r="B6113">
        <v>6884</v>
      </c>
      <c r="C6113" t="s">
        <v>7537</v>
      </c>
      <c r="D6113">
        <v>68</v>
      </c>
      <c r="E6113" t="s">
        <v>1983</v>
      </c>
      <c r="F6113" t="s">
        <v>70</v>
      </c>
    </row>
    <row r="6114" spans="1:6" hidden="1">
      <c r="A6114">
        <v>6112</v>
      </c>
      <c r="B6114">
        <v>6884</v>
      </c>
      <c r="C6114" t="s">
        <v>7538</v>
      </c>
      <c r="D6114">
        <v>68</v>
      </c>
      <c r="E6114" t="s">
        <v>1982</v>
      </c>
      <c r="F6114" t="s">
        <v>2075</v>
      </c>
    </row>
    <row r="6115" spans="1:6" hidden="1">
      <c r="A6115">
        <v>6113</v>
      </c>
      <c r="B6115">
        <v>6884</v>
      </c>
      <c r="C6115" t="s">
        <v>1583</v>
      </c>
      <c r="D6115">
        <v>68</v>
      </c>
      <c r="E6115" t="s">
        <v>2009</v>
      </c>
      <c r="F6115" t="s">
        <v>140</v>
      </c>
    </row>
    <row r="6116" spans="1:6" hidden="1">
      <c r="A6116">
        <v>6114</v>
      </c>
      <c r="B6116">
        <v>6884</v>
      </c>
      <c r="C6116" t="s">
        <v>7539</v>
      </c>
      <c r="D6116">
        <v>68</v>
      </c>
      <c r="E6116" t="s">
        <v>1979</v>
      </c>
      <c r="F6116" t="s">
        <v>70</v>
      </c>
    </row>
    <row r="6117" spans="1:6" hidden="1">
      <c r="A6117">
        <v>6115</v>
      </c>
      <c r="B6117">
        <v>6884</v>
      </c>
      <c r="C6117" t="s">
        <v>7540</v>
      </c>
      <c r="D6117">
        <v>68</v>
      </c>
      <c r="E6117" t="s">
        <v>1982</v>
      </c>
      <c r="F6117" t="s">
        <v>75</v>
      </c>
    </row>
    <row r="6118" spans="1:6" hidden="1">
      <c r="A6118">
        <v>6116</v>
      </c>
      <c r="B6118">
        <v>6884</v>
      </c>
      <c r="C6118" t="s">
        <v>7541</v>
      </c>
      <c r="D6118">
        <v>68</v>
      </c>
      <c r="E6118" t="s">
        <v>1988</v>
      </c>
      <c r="F6118" t="s">
        <v>2314</v>
      </c>
    </row>
    <row r="6119" spans="1:6" hidden="1">
      <c r="A6119">
        <v>6117</v>
      </c>
      <c r="B6119">
        <v>6884</v>
      </c>
      <c r="C6119" t="s">
        <v>7542</v>
      </c>
      <c r="D6119">
        <v>68</v>
      </c>
      <c r="E6119" t="s">
        <v>1987</v>
      </c>
      <c r="F6119" t="s">
        <v>2017</v>
      </c>
    </row>
    <row r="6120" spans="1:6" hidden="1">
      <c r="A6120">
        <v>6118</v>
      </c>
      <c r="B6120">
        <v>6884</v>
      </c>
      <c r="C6120" t="s">
        <v>7543</v>
      </c>
      <c r="D6120">
        <v>68</v>
      </c>
      <c r="E6120" t="s">
        <v>2001</v>
      </c>
      <c r="F6120" t="s">
        <v>2017</v>
      </c>
    </row>
    <row r="6121" spans="1:6" hidden="1">
      <c r="A6121">
        <v>6119</v>
      </c>
      <c r="B6121">
        <v>6884</v>
      </c>
      <c r="C6121" t="s">
        <v>7544</v>
      </c>
      <c r="D6121">
        <v>68</v>
      </c>
      <c r="E6121" t="s">
        <v>2009</v>
      </c>
      <c r="F6121" t="s">
        <v>2668</v>
      </c>
    </row>
    <row r="6122" spans="1:6" hidden="1">
      <c r="A6122">
        <v>6120</v>
      </c>
      <c r="B6122">
        <v>6884</v>
      </c>
      <c r="C6122" t="s">
        <v>7545</v>
      </c>
      <c r="D6122">
        <v>68</v>
      </c>
      <c r="E6122" t="s">
        <v>1983</v>
      </c>
      <c r="F6122" t="s">
        <v>2011</v>
      </c>
    </row>
    <row r="6123" spans="1:6" hidden="1">
      <c r="A6123">
        <v>4288</v>
      </c>
      <c r="B6123">
        <v>5037</v>
      </c>
      <c r="C6123" t="s">
        <v>7546</v>
      </c>
      <c r="D6123">
        <v>70</v>
      </c>
      <c r="E6123" t="s">
        <v>1978</v>
      </c>
      <c r="F6123" t="s">
        <v>51</v>
      </c>
    </row>
    <row r="6124" spans="1:6" hidden="1">
      <c r="A6124">
        <v>6122</v>
      </c>
      <c r="B6124">
        <v>6884</v>
      </c>
      <c r="C6124" t="s">
        <v>7547</v>
      </c>
      <c r="D6124">
        <v>68</v>
      </c>
      <c r="E6124" t="s">
        <v>1987</v>
      </c>
      <c r="F6124" t="s">
        <v>2668</v>
      </c>
    </row>
    <row r="6125" spans="1:6" hidden="1">
      <c r="A6125">
        <v>6123</v>
      </c>
      <c r="B6125">
        <v>6884</v>
      </c>
      <c r="C6125" t="s">
        <v>7548</v>
      </c>
      <c r="D6125">
        <v>68</v>
      </c>
      <c r="E6125" t="s">
        <v>1983</v>
      </c>
      <c r="F6125" t="s">
        <v>138</v>
      </c>
    </row>
    <row r="6126" spans="1:6" hidden="1">
      <c r="A6126">
        <v>6124</v>
      </c>
      <c r="B6126">
        <v>6884</v>
      </c>
      <c r="C6126" t="s">
        <v>7549</v>
      </c>
      <c r="D6126">
        <v>68</v>
      </c>
      <c r="E6126" t="s">
        <v>1978</v>
      </c>
      <c r="F6126" t="s">
        <v>106</v>
      </c>
    </row>
    <row r="6127" spans="1:6" hidden="1">
      <c r="A6127">
        <v>6125</v>
      </c>
      <c r="B6127">
        <v>6884</v>
      </c>
      <c r="C6127" t="s">
        <v>7550</v>
      </c>
      <c r="D6127">
        <v>68</v>
      </c>
      <c r="E6127" t="s">
        <v>1978</v>
      </c>
      <c r="F6127" t="s">
        <v>138</v>
      </c>
    </row>
    <row r="6128" spans="1:6" hidden="1">
      <c r="A6128">
        <v>6126</v>
      </c>
      <c r="B6128">
        <v>6884</v>
      </c>
      <c r="C6128" t="s">
        <v>7551</v>
      </c>
      <c r="D6128">
        <v>68</v>
      </c>
      <c r="E6128" t="s">
        <v>1979</v>
      </c>
      <c r="F6128" t="s">
        <v>2017</v>
      </c>
    </row>
    <row r="6129" spans="1:6" hidden="1">
      <c r="A6129">
        <v>6127</v>
      </c>
      <c r="B6129">
        <v>6884</v>
      </c>
      <c r="C6129" t="s">
        <v>7552</v>
      </c>
      <c r="D6129">
        <v>68</v>
      </c>
      <c r="E6129" t="s">
        <v>1997</v>
      </c>
      <c r="F6129" t="s">
        <v>106</v>
      </c>
    </row>
    <row r="6130" spans="1:6" hidden="1">
      <c r="A6130">
        <v>6128</v>
      </c>
      <c r="B6130">
        <v>6884</v>
      </c>
      <c r="C6130" t="s">
        <v>7553</v>
      </c>
      <c r="D6130">
        <v>68</v>
      </c>
      <c r="E6130" t="s">
        <v>1982</v>
      </c>
      <c r="F6130" t="s">
        <v>3991</v>
      </c>
    </row>
    <row r="6131" spans="1:6" hidden="1">
      <c r="A6131">
        <v>6129</v>
      </c>
      <c r="B6131">
        <v>6884</v>
      </c>
      <c r="C6131" t="s">
        <v>7554</v>
      </c>
      <c r="D6131">
        <v>68</v>
      </c>
      <c r="E6131" t="s">
        <v>1985</v>
      </c>
      <c r="F6131" t="s">
        <v>126</v>
      </c>
    </row>
    <row r="6132" spans="1:6" hidden="1">
      <c r="A6132">
        <v>6130</v>
      </c>
      <c r="B6132">
        <v>6884</v>
      </c>
      <c r="C6132" t="s">
        <v>7555</v>
      </c>
      <c r="D6132">
        <v>68</v>
      </c>
      <c r="E6132" t="s">
        <v>1985</v>
      </c>
      <c r="F6132" t="s">
        <v>117</v>
      </c>
    </row>
    <row r="6133" spans="1:6" hidden="1">
      <c r="A6133">
        <v>6131</v>
      </c>
      <c r="B6133">
        <v>6884</v>
      </c>
      <c r="C6133" t="s">
        <v>7556</v>
      </c>
      <c r="D6133">
        <v>68</v>
      </c>
      <c r="E6133" t="s">
        <v>1985</v>
      </c>
      <c r="F6133" t="s">
        <v>77</v>
      </c>
    </row>
    <row r="6134" spans="1:6" hidden="1">
      <c r="A6134">
        <v>6132</v>
      </c>
      <c r="B6134">
        <v>6884</v>
      </c>
      <c r="C6134" t="s">
        <v>7557</v>
      </c>
      <c r="D6134">
        <v>68</v>
      </c>
      <c r="E6134" t="s">
        <v>1988</v>
      </c>
      <c r="F6134" t="s">
        <v>120</v>
      </c>
    </row>
    <row r="6135" spans="1:6" hidden="1">
      <c r="A6135">
        <v>6133</v>
      </c>
      <c r="B6135">
        <v>6884</v>
      </c>
      <c r="C6135" t="s">
        <v>7558</v>
      </c>
      <c r="D6135">
        <v>68</v>
      </c>
      <c r="E6135" t="s">
        <v>2001</v>
      </c>
      <c r="F6135" t="s">
        <v>115</v>
      </c>
    </row>
    <row r="6136" spans="1:6" hidden="1">
      <c r="A6136">
        <v>6134</v>
      </c>
      <c r="B6136">
        <v>6884</v>
      </c>
      <c r="C6136" t="s">
        <v>7559</v>
      </c>
      <c r="D6136">
        <v>68</v>
      </c>
      <c r="E6136" t="s">
        <v>1985</v>
      </c>
      <c r="F6136" t="s">
        <v>84</v>
      </c>
    </row>
    <row r="6137" spans="1:6" hidden="1">
      <c r="A6137">
        <v>6135</v>
      </c>
      <c r="B6137">
        <v>6884</v>
      </c>
      <c r="C6137" t="s">
        <v>7560</v>
      </c>
      <c r="D6137">
        <v>68</v>
      </c>
      <c r="E6137" t="s">
        <v>1978</v>
      </c>
      <c r="F6137" t="s">
        <v>106</v>
      </c>
    </row>
    <row r="6138" spans="1:6" hidden="1">
      <c r="A6138">
        <v>6136</v>
      </c>
      <c r="B6138">
        <v>6884</v>
      </c>
      <c r="C6138" t="s">
        <v>7561</v>
      </c>
      <c r="D6138">
        <v>68</v>
      </c>
      <c r="E6138" t="s">
        <v>1978</v>
      </c>
      <c r="F6138" t="s">
        <v>70</v>
      </c>
    </row>
    <row r="6139" spans="1:6" hidden="1">
      <c r="A6139">
        <v>6137</v>
      </c>
      <c r="B6139">
        <v>6884</v>
      </c>
      <c r="C6139" t="s">
        <v>7562</v>
      </c>
      <c r="D6139">
        <v>68</v>
      </c>
      <c r="E6139" t="s">
        <v>1988</v>
      </c>
      <c r="F6139" t="s">
        <v>2093</v>
      </c>
    </row>
    <row r="6140" spans="1:6" hidden="1">
      <c r="A6140">
        <v>6138</v>
      </c>
      <c r="B6140">
        <v>6884</v>
      </c>
      <c r="C6140" t="s">
        <v>7563</v>
      </c>
      <c r="D6140">
        <v>68</v>
      </c>
      <c r="E6140" t="s">
        <v>1983</v>
      </c>
      <c r="F6140" t="s">
        <v>106</v>
      </c>
    </row>
    <row r="6141" spans="1:6" hidden="1">
      <c r="A6141">
        <v>6139</v>
      </c>
      <c r="B6141">
        <v>6884</v>
      </c>
      <c r="C6141" t="s">
        <v>7564</v>
      </c>
      <c r="D6141">
        <v>68</v>
      </c>
      <c r="E6141" t="s">
        <v>1979</v>
      </c>
      <c r="F6141" t="s">
        <v>117</v>
      </c>
    </row>
    <row r="6142" spans="1:6" hidden="1">
      <c r="A6142">
        <v>6140</v>
      </c>
      <c r="B6142">
        <v>6884</v>
      </c>
      <c r="C6142" t="s">
        <v>7565</v>
      </c>
      <c r="D6142">
        <v>68</v>
      </c>
      <c r="E6142" t="s">
        <v>1982</v>
      </c>
      <c r="F6142" t="s">
        <v>135</v>
      </c>
    </row>
    <row r="6143" spans="1:6" hidden="1">
      <c r="A6143">
        <v>6141</v>
      </c>
      <c r="B6143">
        <v>6884</v>
      </c>
      <c r="C6143" t="s">
        <v>7566</v>
      </c>
      <c r="D6143">
        <v>68</v>
      </c>
      <c r="E6143" t="s">
        <v>1983</v>
      </c>
      <c r="F6143" t="s">
        <v>2029</v>
      </c>
    </row>
    <row r="6144" spans="1:6" hidden="1">
      <c r="A6144">
        <v>6142</v>
      </c>
      <c r="B6144">
        <v>6884</v>
      </c>
      <c r="C6144" t="s">
        <v>7567</v>
      </c>
      <c r="D6144">
        <v>68</v>
      </c>
      <c r="E6144" t="s">
        <v>1997</v>
      </c>
      <c r="F6144" t="s">
        <v>2029</v>
      </c>
    </row>
    <row r="6145" spans="1:6" hidden="1">
      <c r="A6145">
        <v>6143</v>
      </c>
      <c r="B6145">
        <v>6884</v>
      </c>
      <c r="C6145" t="s">
        <v>7568</v>
      </c>
      <c r="D6145">
        <v>68</v>
      </c>
      <c r="E6145" t="s">
        <v>1988</v>
      </c>
      <c r="F6145" t="s">
        <v>2029</v>
      </c>
    </row>
    <row r="6146" spans="1:6" hidden="1">
      <c r="A6146">
        <v>6144</v>
      </c>
      <c r="B6146">
        <v>6884</v>
      </c>
      <c r="C6146" t="s">
        <v>7569</v>
      </c>
      <c r="D6146">
        <v>68</v>
      </c>
      <c r="E6146" t="s">
        <v>1988</v>
      </c>
      <c r="F6146" t="s">
        <v>2029</v>
      </c>
    </row>
    <row r="6147" spans="1:6" hidden="1">
      <c r="A6147">
        <v>6145</v>
      </c>
      <c r="B6147">
        <v>6884</v>
      </c>
      <c r="C6147" t="s">
        <v>7570</v>
      </c>
      <c r="D6147">
        <v>68</v>
      </c>
      <c r="E6147" t="s">
        <v>1979</v>
      </c>
      <c r="F6147" t="s">
        <v>2029</v>
      </c>
    </row>
    <row r="6148" spans="1:6" hidden="1">
      <c r="A6148">
        <v>6146</v>
      </c>
      <c r="B6148">
        <v>6884</v>
      </c>
      <c r="C6148" t="s">
        <v>7571</v>
      </c>
      <c r="D6148">
        <v>68</v>
      </c>
      <c r="E6148" t="s">
        <v>1978</v>
      </c>
      <c r="F6148" t="s">
        <v>2029</v>
      </c>
    </row>
    <row r="6149" spans="1:6" hidden="1">
      <c r="A6149">
        <v>6147</v>
      </c>
      <c r="B6149">
        <v>6884</v>
      </c>
      <c r="C6149" t="s">
        <v>7572</v>
      </c>
      <c r="D6149">
        <v>68</v>
      </c>
      <c r="E6149" t="s">
        <v>1997</v>
      </c>
      <c r="F6149" t="s">
        <v>64</v>
      </c>
    </row>
    <row r="6150" spans="1:6" hidden="1">
      <c r="A6150">
        <v>6148</v>
      </c>
      <c r="B6150">
        <v>6884</v>
      </c>
      <c r="C6150" t="s">
        <v>7573</v>
      </c>
      <c r="D6150">
        <v>68</v>
      </c>
      <c r="E6150" t="s">
        <v>1978</v>
      </c>
      <c r="F6150" t="s">
        <v>70</v>
      </c>
    </row>
    <row r="6151" spans="1:6" hidden="1">
      <c r="A6151">
        <v>6149</v>
      </c>
      <c r="B6151">
        <v>6884</v>
      </c>
      <c r="C6151" t="s">
        <v>7574</v>
      </c>
      <c r="D6151">
        <v>68</v>
      </c>
      <c r="E6151" t="s">
        <v>1982</v>
      </c>
      <c r="F6151" t="s">
        <v>104</v>
      </c>
    </row>
    <row r="6152" spans="1:6" hidden="1">
      <c r="A6152">
        <v>6150</v>
      </c>
      <c r="B6152">
        <v>6884</v>
      </c>
      <c r="C6152" t="s">
        <v>7575</v>
      </c>
      <c r="D6152">
        <v>68</v>
      </c>
      <c r="E6152" t="s">
        <v>1985</v>
      </c>
      <c r="F6152" t="s">
        <v>2120</v>
      </c>
    </row>
    <row r="6153" spans="1:6" hidden="1">
      <c r="A6153">
        <v>6151</v>
      </c>
      <c r="B6153">
        <v>6884</v>
      </c>
      <c r="C6153" t="s">
        <v>7576</v>
      </c>
      <c r="D6153">
        <v>68</v>
      </c>
      <c r="E6153" t="s">
        <v>1979</v>
      </c>
      <c r="F6153" t="s">
        <v>104</v>
      </c>
    </row>
    <row r="6154" spans="1:6" hidden="1">
      <c r="A6154">
        <v>6152</v>
      </c>
      <c r="B6154">
        <v>6884</v>
      </c>
      <c r="C6154" t="s">
        <v>7577</v>
      </c>
      <c r="D6154">
        <v>68</v>
      </c>
      <c r="E6154" t="s">
        <v>1993</v>
      </c>
      <c r="F6154" t="s">
        <v>2540</v>
      </c>
    </row>
    <row r="6155" spans="1:6" hidden="1">
      <c r="A6155">
        <v>6153</v>
      </c>
      <c r="B6155">
        <v>6884</v>
      </c>
      <c r="C6155" t="s">
        <v>7578</v>
      </c>
      <c r="D6155">
        <v>68</v>
      </c>
      <c r="E6155" t="s">
        <v>1982</v>
      </c>
      <c r="F6155" t="s">
        <v>84</v>
      </c>
    </row>
    <row r="6156" spans="1:6" hidden="1">
      <c r="A6156">
        <v>6154</v>
      </c>
      <c r="B6156">
        <v>6884</v>
      </c>
      <c r="C6156" t="s">
        <v>7579</v>
      </c>
      <c r="D6156">
        <v>68</v>
      </c>
      <c r="E6156" t="s">
        <v>1982</v>
      </c>
      <c r="F6156" t="s">
        <v>104</v>
      </c>
    </row>
    <row r="6157" spans="1:6" hidden="1">
      <c r="A6157">
        <v>6155</v>
      </c>
      <c r="B6157">
        <v>6884</v>
      </c>
      <c r="C6157" t="s">
        <v>7580</v>
      </c>
      <c r="D6157">
        <v>68</v>
      </c>
      <c r="E6157" t="s">
        <v>1982</v>
      </c>
      <c r="F6157" t="s">
        <v>95</v>
      </c>
    </row>
    <row r="6158" spans="1:6" hidden="1">
      <c r="A6158">
        <v>6156</v>
      </c>
      <c r="B6158">
        <v>6884</v>
      </c>
      <c r="C6158" t="s">
        <v>7581</v>
      </c>
      <c r="D6158">
        <v>68</v>
      </c>
      <c r="E6158" t="s">
        <v>1982</v>
      </c>
      <c r="F6158" t="s">
        <v>117</v>
      </c>
    </row>
    <row r="6159" spans="1:6" hidden="1">
      <c r="A6159">
        <v>6157</v>
      </c>
      <c r="B6159">
        <v>6884</v>
      </c>
      <c r="C6159" t="s">
        <v>7582</v>
      </c>
      <c r="D6159">
        <v>68</v>
      </c>
      <c r="E6159" t="s">
        <v>2001</v>
      </c>
      <c r="F6159" t="s">
        <v>2029</v>
      </c>
    </row>
    <row r="6160" spans="1:6" hidden="1">
      <c r="A6160">
        <v>6158</v>
      </c>
      <c r="B6160">
        <v>6884</v>
      </c>
      <c r="C6160" t="s">
        <v>7583</v>
      </c>
      <c r="D6160">
        <v>68</v>
      </c>
      <c r="E6160" t="s">
        <v>1982</v>
      </c>
      <c r="F6160" t="s">
        <v>2029</v>
      </c>
    </row>
    <row r="6161" spans="1:6" hidden="1">
      <c r="A6161">
        <v>6159</v>
      </c>
      <c r="B6161">
        <v>6884</v>
      </c>
      <c r="C6161" t="s">
        <v>7584</v>
      </c>
      <c r="D6161">
        <v>68</v>
      </c>
      <c r="E6161" t="s">
        <v>1982</v>
      </c>
      <c r="F6161" t="s">
        <v>117</v>
      </c>
    </row>
    <row r="6162" spans="1:6" hidden="1">
      <c r="A6162">
        <v>6160</v>
      </c>
      <c r="B6162">
        <v>6884</v>
      </c>
      <c r="C6162" t="s">
        <v>7585</v>
      </c>
      <c r="D6162">
        <v>68</v>
      </c>
      <c r="E6162" t="s">
        <v>1983</v>
      </c>
      <c r="F6162" t="s">
        <v>84</v>
      </c>
    </row>
    <row r="6163" spans="1:6" hidden="1">
      <c r="A6163">
        <v>6161</v>
      </c>
      <c r="B6163">
        <v>6884</v>
      </c>
      <c r="C6163" t="s">
        <v>7586</v>
      </c>
      <c r="D6163">
        <v>68</v>
      </c>
      <c r="E6163" t="s">
        <v>1993</v>
      </c>
      <c r="F6163" t="s">
        <v>2838</v>
      </c>
    </row>
    <row r="6164" spans="1:6" hidden="1">
      <c r="A6164">
        <v>6162</v>
      </c>
      <c r="B6164">
        <v>6884</v>
      </c>
      <c r="C6164" t="s">
        <v>7587</v>
      </c>
      <c r="D6164">
        <v>68</v>
      </c>
      <c r="E6164" t="s">
        <v>2001</v>
      </c>
      <c r="F6164" t="s">
        <v>2644</v>
      </c>
    </row>
    <row r="6165" spans="1:6" hidden="1">
      <c r="A6165">
        <v>6163</v>
      </c>
      <c r="B6165">
        <v>6884</v>
      </c>
      <c r="C6165" t="s">
        <v>7588</v>
      </c>
      <c r="D6165">
        <v>68</v>
      </c>
      <c r="E6165" t="s">
        <v>1979</v>
      </c>
      <c r="F6165" t="s">
        <v>2017</v>
      </c>
    </row>
    <row r="6166" spans="1:6" hidden="1">
      <c r="A6166">
        <v>6164</v>
      </c>
      <c r="B6166">
        <v>6884</v>
      </c>
      <c r="C6166" t="s">
        <v>7589</v>
      </c>
      <c r="D6166">
        <v>68</v>
      </c>
      <c r="E6166" t="s">
        <v>1991</v>
      </c>
      <c r="F6166" t="s">
        <v>106</v>
      </c>
    </row>
    <row r="6167" spans="1:6" hidden="1">
      <c r="A6167">
        <v>6165</v>
      </c>
      <c r="B6167">
        <v>6884</v>
      </c>
      <c r="C6167" t="s">
        <v>7590</v>
      </c>
      <c r="D6167">
        <v>68</v>
      </c>
      <c r="E6167" t="s">
        <v>1983</v>
      </c>
      <c r="F6167" t="s">
        <v>97</v>
      </c>
    </row>
    <row r="6168" spans="1:6" hidden="1">
      <c r="A6168">
        <v>6166</v>
      </c>
      <c r="B6168">
        <v>6884</v>
      </c>
      <c r="C6168" t="s">
        <v>7591</v>
      </c>
      <c r="D6168">
        <v>68</v>
      </c>
      <c r="E6168" t="s">
        <v>1983</v>
      </c>
      <c r="F6168" t="s">
        <v>2141</v>
      </c>
    </row>
    <row r="6169" spans="1:6" hidden="1">
      <c r="A6169">
        <v>6167</v>
      </c>
      <c r="B6169">
        <v>6884</v>
      </c>
      <c r="C6169" t="s">
        <v>7592</v>
      </c>
      <c r="D6169">
        <v>68</v>
      </c>
      <c r="E6169" t="s">
        <v>1987</v>
      </c>
      <c r="F6169" t="s">
        <v>104</v>
      </c>
    </row>
    <row r="6170" spans="1:6" hidden="1">
      <c r="A6170">
        <v>6168</v>
      </c>
      <c r="B6170">
        <v>6884</v>
      </c>
      <c r="C6170" t="s">
        <v>7593</v>
      </c>
      <c r="D6170">
        <v>68</v>
      </c>
      <c r="E6170" t="s">
        <v>2001</v>
      </c>
      <c r="F6170" t="s">
        <v>2120</v>
      </c>
    </row>
    <row r="6171" spans="1:6" hidden="1">
      <c r="A6171">
        <v>6169</v>
      </c>
      <c r="B6171">
        <v>6884</v>
      </c>
      <c r="C6171" t="s">
        <v>7594</v>
      </c>
      <c r="D6171">
        <v>68</v>
      </c>
      <c r="E6171" t="s">
        <v>1983</v>
      </c>
      <c r="F6171" t="s">
        <v>2093</v>
      </c>
    </row>
    <row r="6172" spans="1:6" hidden="1">
      <c r="A6172">
        <v>6170</v>
      </c>
      <c r="B6172">
        <v>6884</v>
      </c>
      <c r="C6172" t="s">
        <v>706</v>
      </c>
      <c r="D6172">
        <v>68</v>
      </c>
      <c r="E6172" t="s">
        <v>2001</v>
      </c>
      <c r="F6172" t="s">
        <v>66</v>
      </c>
    </row>
    <row r="6173" spans="1:6" hidden="1">
      <c r="A6173">
        <v>6171</v>
      </c>
      <c r="B6173">
        <v>6884</v>
      </c>
      <c r="C6173" t="s">
        <v>7595</v>
      </c>
      <c r="D6173">
        <v>68</v>
      </c>
      <c r="E6173" t="s">
        <v>1979</v>
      </c>
      <c r="F6173" t="s">
        <v>97</v>
      </c>
    </row>
    <row r="6174" spans="1:6" hidden="1">
      <c r="A6174">
        <v>6172</v>
      </c>
      <c r="B6174">
        <v>6884</v>
      </c>
      <c r="C6174" t="s">
        <v>7596</v>
      </c>
      <c r="D6174">
        <v>68</v>
      </c>
      <c r="E6174" t="s">
        <v>1978</v>
      </c>
      <c r="F6174" t="s">
        <v>66</v>
      </c>
    </row>
    <row r="6175" spans="1:6" hidden="1">
      <c r="A6175">
        <v>6173</v>
      </c>
      <c r="B6175">
        <v>6884</v>
      </c>
      <c r="C6175" t="s">
        <v>7597</v>
      </c>
      <c r="D6175">
        <v>68</v>
      </c>
      <c r="E6175" t="s">
        <v>1979</v>
      </c>
      <c r="F6175" t="s">
        <v>2120</v>
      </c>
    </row>
    <row r="6176" spans="1:6" hidden="1">
      <c r="A6176">
        <v>6174</v>
      </c>
      <c r="B6176">
        <v>6884</v>
      </c>
      <c r="C6176" t="s">
        <v>7598</v>
      </c>
      <c r="D6176">
        <v>68</v>
      </c>
      <c r="E6176" t="s">
        <v>1985</v>
      </c>
      <c r="F6176" t="s">
        <v>2644</v>
      </c>
    </row>
    <row r="6177" spans="1:6" hidden="1">
      <c r="A6177">
        <v>6175</v>
      </c>
      <c r="B6177">
        <v>6884</v>
      </c>
      <c r="C6177" t="s">
        <v>7599</v>
      </c>
      <c r="D6177">
        <v>68</v>
      </c>
      <c r="E6177" t="s">
        <v>1993</v>
      </c>
      <c r="F6177" t="s">
        <v>106</v>
      </c>
    </row>
    <row r="6178" spans="1:6" hidden="1">
      <c r="A6178">
        <v>6176</v>
      </c>
      <c r="B6178">
        <v>6884</v>
      </c>
      <c r="C6178" t="s">
        <v>7600</v>
      </c>
      <c r="D6178">
        <v>68</v>
      </c>
      <c r="E6178" t="s">
        <v>1978</v>
      </c>
      <c r="F6178" t="s">
        <v>117</v>
      </c>
    </row>
    <row r="6179" spans="1:6" hidden="1">
      <c r="A6179">
        <v>6177</v>
      </c>
      <c r="B6179">
        <v>6884</v>
      </c>
      <c r="C6179" t="s">
        <v>7601</v>
      </c>
      <c r="D6179">
        <v>68</v>
      </c>
      <c r="E6179" t="s">
        <v>1982</v>
      </c>
      <c r="F6179" t="s">
        <v>2000</v>
      </c>
    </row>
    <row r="6180" spans="1:6" hidden="1">
      <c r="A6180">
        <v>6178</v>
      </c>
      <c r="B6180">
        <v>6884</v>
      </c>
      <c r="C6180" t="s">
        <v>7602</v>
      </c>
      <c r="D6180">
        <v>68</v>
      </c>
      <c r="E6180" t="s">
        <v>1983</v>
      </c>
      <c r="F6180" t="s">
        <v>70</v>
      </c>
    </row>
    <row r="6181" spans="1:6" hidden="1">
      <c r="A6181">
        <v>6179</v>
      </c>
      <c r="B6181">
        <v>6884</v>
      </c>
      <c r="C6181" t="s">
        <v>7603</v>
      </c>
      <c r="D6181">
        <v>68</v>
      </c>
      <c r="E6181" t="s">
        <v>1997</v>
      </c>
      <c r="F6181" t="s">
        <v>117</v>
      </c>
    </row>
    <row r="6182" spans="1:6" hidden="1">
      <c r="A6182">
        <v>6180</v>
      </c>
      <c r="B6182">
        <v>6884</v>
      </c>
      <c r="C6182" t="s">
        <v>7604</v>
      </c>
      <c r="D6182">
        <v>68</v>
      </c>
      <c r="E6182" t="s">
        <v>1983</v>
      </c>
      <c r="F6182" t="s">
        <v>106</v>
      </c>
    </row>
    <row r="6183" spans="1:6" hidden="1">
      <c r="A6183">
        <v>6181</v>
      </c>
      <c r="B6183">
        <v>6884</v>
      </c>
      <c r="C6183" t="s">
        <v>7605</v>
      </c>
      <c r="D6183">
        <v>68</v>
      </c>
      <c r="E6183" t="s">
        <v>1983</v>
      </c>
      <c r="F6183" t="s">
        <v>117</v>
      </c>
    </row>
    <row r="6184" spans="1:6" hidden="1">
      <c r="A6184">
        <v>6182</v>
      </c>
      <c r="B6184">
        <v>6884</v>
      </c>
      <c r="C6184" t="s">
        <v>7606</v>
      </c>
      <c r="D6184">
        <v>68</v>
      </c>
      <c r="E6184" t="s">
        <v>1983</v>
      </c>
      <c r="F6184" t="s">
        <v>117</v>
      </c>
    </row>
    <row r="6185" spans="1:6" hidden="1">
      <c r="A6185">
        <v>6183</v>
      </c>
      <c r="B6185">
        <v>6884</v>
      </c>
      <c r="C6185" t="s">
        <v>7607</v>
      </c>
      <c r="D6185">
        <v>68</v>
      </c>
      <c r="E6185" t="s">
        <v>1997</v>
      </c>
      <c r="F6185" t="s">
        <v>117</v>
      </c>
    </row>
    <row r="6186" spans="1:6" hidden="1">
      <c r="A6186">
        <v>6184</v>
      </c>
      <c r="B6186">
        <v>6884</v>
      </c>
      <c r="C6186" t="s">
        <v>7608</v>
      </c>
      <c r="D6186">
        <v>68</v>
      </c>
      <c r="E6186" t="s">
        <v>1982</v>
      </c>
      <c r="F6186" t="s">
        <v>106</v>
      </c>
    </row>
    <row r="6187" spans="1:6" hidden="1">
      <c r="A6187">
        <v>6185</v>
      </c>
      <c r="B6187">
        <v>6884</v>
      </c>
      <c r="C6187" t="s">
        <v>7609</v>
      </c>
      <c r="D6187">
        <v>68</v>
      </c>
      <c r="E6187" t="s">
        <v>1983</v>
      </c>
      <c r="F6187" t="s">
        <v>2000</v>
      </c>
    </row>
    <row r="6188" spans="1:6" hidden="1">
      <c r="A6188">
        <v>6186</v>
      </c>
      <c r="B6188">
        <v>6884</v>
      </c>
      <c r="C6188" t="s">
        <v>7610</v>
      </c>
      <c r="D6188">
        <v>68</v>
      </c>
      <c r="E6188" t="s">
        <v>1979</v>
      </c>
      <c r="F6188" t="s">
        <v>70</v>
      </c>
    </row>
    <row r="6189" spans="1:6" hidden="1">
      <c r="A6189">
        <v>6187</v>
      </c>
      <c r="B6189">
        <v>6884</v>
      </c>
      <c r="C6189" t="s">
        <v>7611</v>
      </c>
      <c r="D6189">
        <v>68</v>
      </c>
      <c r="E6189" t="s">
        <v>1982</v>
      </c>
      <c r="F6189" t="s">
        <v>115</v>
      </c>
    </row>
    <row r="6190" spans="1:6" hidden="1">
      <c r="A6190">
        <v>6188</v>
      </c>
      <c r="B6190">
        <v>6884</v>
      </c>
      <c r="C6190" t="s">
        <v>7612</v>
      </c>
      <c r="D6190">
        <v>68</v>
      </c>
      <c r="E6190" t="s">
        <v>1983</v>
      </c>
      <c r="F6190" t="s">
        <v>133</v>
      </c>
    </row>
    <row r="6191" spans="1:6" hidden="1">
      <c r="A6191">
        <v>6189</v>
      </c>
      <c r="B6191">
        <v>6884</v>
      </c>
      <c r="C6191" t="s">
        <v>7613</v>
      </c>
      <c r="D6191">
        <v>68</v>
      </c>
      <c r="E6191" t="s">
        <v>1988</v>
      </c>
      <c r="F6191" t="s">
        <v>2000</v>
      </c>
    </row>
    <row r="6192" spans="1:6" hidden="1">
      <c r="A6192">
        <v>6190</v>
      </c>
      <c r="B6192">
        <v>6884</v>
      </c>
      <c r="C6192" t="s">
        <v>7614</v>
      </c>
      <c r="D6192">
        <v>68</v>
      </c>
      <c r="E6192" t="s">
        <v>1983</v>
      </c>
      <c r="F6192" t="s">
        <v>97</v>
      </c>
    </row>
    <row r="6193" spans="1:6" hidden="1">
      <c r="A6193">
        <v>6191</v>
      </c>
      <c r="B6193">
        <v>6884</v>
      </c>
      <c r="C6193" t="s">
        <v>7615</v>
      </c>
      <c r="D6193">
        <v>68</v>
      </c>
      <c r="E6193" t="s">
        <v>1997</v>
      </c>
      <c r="F6193" t="s">
        <v>2000</v>
      </c>
    </row>
    <row r="6194" spans="1:6" hidden="1">
      <c r="A6194">
        <v>6192</v>
      </c>
      <c r="B6194">
        <v>6884</v>
      </c>
      <c r="C6194" t="s">
        <v>7616</v>
      </c>
      <c r="D6194">
        <v>68</v>
      </c>
      <c r="E6194" t="s">
        <v>1979</v>
      </c>
      <c r="F6194" t="s">
        <v>97</v>
      </c>
    </row>
    <row r="6195" spans="1:6" hidden="1">
      <c r="A6195">
        <v>6193</v>
      </c>
      <c r="B6195">
        <v>6884</v>
      </c>
      <c r="C6195" t="s">
        <v>7617</v>
      </c>
      <c r="D6195">
        <v>68</v>
      </c>
      <c r="E6195" t="s">
        <v>1982</v>
      </c>
      <c r="F6195" t="s">
        <v>97</v>
      </c>
    </row>
    <row r="6196" spans="1:6" hidden="1">
      <c r="A6196">
        <v>6194</v>
      </c>
      <c r="B6196">
        <v>6884</v>
      </c>
      <c r="C6196" t="s">
        <v>7618</v>
      </c>
      <c r="D6196">
        <v>68</v>
      </c>
      <c r="E6196" t="s">
        <v>1993</v>
      </c>
      <c r="F6196" t="s">
        <v>97</v>
      </c>
    </row>
    <row r="6197" spans="1:6" hidden="1">
      <c r="A6197">
        <v>6195</v>
      </c>
      <c r="B6197">
        <v>6884</v>
      </c>
      <c r="C6197" t="s">
        <v>7619</v>
      </c>
      <c r="D6197">
        <v>68</v>
      </c>
      <c r="E6197" t="s">
        <v>1983</v>
      </c>
      <c r="F6197" t="s">
        <v>97</v>
      </c>
    </row>
    <row r="6198" spans="1:6" hidden="1">
      <c r="A6198">
        <v>6196</v>
      </c>
      <c r="B6198">
        <v>6884</v>
      </c>
      <c r="C6198" t="s">
        <v>7620</v>
      </c>
      <c r="D6198">
        <v>68</v>
      </c>
      <c r="E6198" t="s">
        <v>1979</v>
      </c>
      <c r="F6198" t="s">
        <v>97</v>
      </c>
    </row>
    <row r="6199" spans="1:6" hidden="1">
      <c r="A6199">
        <v>6197</v>
      </c>
      <c r="B6199">
        <v>6884</v>
      </c>
      <c r="C6199" t="s">
        <v>7621</v>
      </c>
      <c r="D6199">
        <v>68</v>
      </c>
      <c r="E6199" t="s">
        <v>1983</v>
      </c>
      <c r="F6199" t="s">
        <v>97</v>
      </c>
    </row>
    <row r="6200" spans="1:6" hidden="1">
      <c r="A6200">
        <v>6198</v>
      </c>
      <c r="B6200">
        <v>6884</v>
      </c>
      <c r="C6200" t="s">
        <v>7622</v>
      </c>
      <c r="D6200">
        <v>68</v>
      </c>
      <c r="E6200" t="s">
        <v>1983</v>
      </c>
      <c r="F6200" t="s">
        <v>2828</v>
      </c>
    </row>
    <row r="6201" spans="1:6" hidden="1">
      <c r="A6201">
        <v>6199</v>
      </c>
      <c r="B6201">
        <v>6884</v>
      </c>
      <c r="C6201" t="s">
        <v>7623</v>
      </c>
      <c r="D6201">
        <v>68</v>
      </c>
      <c r="E6201" t="s">
        <v>1987</v>
      </c>
      <c r="F6201" t="s">
        <v>2792</v>
      </c>
    </row>
    <row r="6202" spans="1:6" hidden="1">
      <c r="A6202">
        <v>6200</v>
      </c>
      <c r="B6202">
        <v>6884</v>
      </c>
      <c r="C6202" t="s">
        <v>7624</v>
      </c>
      <c r="D6202">
        <v>68</v>
      </c>
      <c r="E6202" t="s">
        <v>1979</v>
      </c>
      <c r="F6202" t="s">
        <v>70</v>
      </c>
    </row>
    <row r="6203" spans="1:6" hidden="1">
      <c r="A6203">
        <v>6201</v>
      </c>
      <c r="B6203">
        <v>6884</v>
      </c>
      <c r="C6203" t="s">
        <v>7625</v>
      </c>
      <c r="D6203">
        <v>68</v>
      </c>
      <c r="E6203" t="s">
        <v>1983</v>
      </c>
      <c r="F6203" t="s">
        <v>2569</v>
      </c>
    </row>
    <row r="6204" spans="1:6" hidden="1">
      <c r="A6204">
        <v>6202</v>
      </c>
      <c r="B6204">
        <v>6884</v>
      </c>
      <c r="C6204" t="s">
        <v>7626</v>
      </c>
      <c r="D6204">
        <v>68</v>
      </c>
      <c r="E6204" t="s">
        <v>1985</v>
      </c>
      <c r="F6204" t="s">
        <v>70</v>
      </c>
    </row>
    <row r="6205" spans="1:6" hidden="1">
      <c r="A6205">
        <v>6203</v>
      </c>
      <c r="B6205">
        <v>6884</v>
      </c>
      <c r="C6205" t="s">
        <v>7627</v>
      </c>
      <c r="D6205">
        <v>68</v>
      </c>
      <c r="E6205" t="s">
        <v>1978</v>
      </c>
      <c r="F6205" t="s">
        <v>70</v>
      </c>
    </row>
    <row r="6206" spans="1:6" hidden="1">
      <c r="A6206">
        <v>6204</v>
      </c>
      <c r="B6206">
        <v>6884</v>
      </c>
      <c r="C6206" t="s">
        <v>7628</v>
      </c>
      <c r="D6206">
        <v>68</v>
      </c>
      <c r="E6206" t="s">
        <v>1985</v>
      </c>
      <c r="F6206" t="s">
        <v>104</v>
      </c>
    </row>
    <row r="6207" spans="1:6" hidden="1">
      <c r="A6207">
        <v>6205</v>
      </c>
      <c r="B6207">
        <v>6884</v>
      </c>
      <c r="C6207" t="s">
        <v>7629</v>
      </c>
      <c r="D6207">
        <v>68</v>
      </c>
      <c r="E6207" t="s">
        <v>1978</v>
      </c>
      <c r="F6207" t="s">
        <v>106</v>
      </c>
    </row>
    <row r="6208" spans="1:6" hidden="1">
      <c r="A6208">
        <v>6206</v>
      </c>
      <c r="B6208">
        <v>6884</v>
      </c>
      <c r="C6208" t="s">
        <v>7630</v>
      </c>
      <c r="D6208">
        <v>68</v>
      </c>
      <c r="E6208" t="s">
        <v>1988</v>
      </c>
      <c r="F6208" t="s">
        <v>106</v>
      </c>
    </row>
    <row r="6209" spans="1:6" hidden="1">
      <c r="A6209">
        <v>6207</v>
      </c>
      <c r="B6209">
        <v>6884</v>
      </c>
      <c r="C6209" t="s">
        <v>7631</v>
      </c>
      <c r="D6209">
        <v>68</v>
      </c>
      <c r="E6209" t="s">
        <v>1985</v>
      </c>
      <c r="F6209" t="s">
        <v>2111</v>
      </c>
    </row>
    <row r="6210" spans="1:6" hidden="1">
      <c r="A6210">
        <v>6208</v>
      </c>
      <c r="B6210">
        <v>6884</v>
      </c>
      <c r="C6210" t="s">
        <v>7632</v>
      </c>
      <c r="D6210">
        <v>68</v>
      </c>
      <c r="E6210" t="s">
        <v>1993</v>
      </c>
      <c r="F6210" t="s">
        <v>70</v>
      </c>
    </row>
    <row r="6211" spans="1:6" hidden="1">
      <c r="A6211">
        <v>6209</v>
      </c>
      <c r="B6211">
        <v>6884</v>
      </c>
      <c r="C6211" t="s">
        <v>7633</v>
      </c>
      <c r="D6211">
        <v>68</v>
      </c>
      <c r="E6211" t="s">
        <v>1982</v>
      </c>
      <c r="F6211" t="s">
        <v>2120</v>
      </c>
    </row>
    <row r="6212" spans="1:6" hidden="1">
      <c r="A6212">
        <v>6210</v>
      </c>
      <c r="B6212">
        <v>6884</v>
      </c>
      <c r="C6212" t="s">
        <v>7634</v>
      </c>
      <c r="D6212">
        <v>68</v>
      </c>
      <c r="E6212" t="s">
        <v>1993</v>
      </c>
      <c r="F6212" t="s">
        <v>2120</v>
      </c>
    </row>
    <row r="6213" spans="1:6" hidden="1">
      <c r="A6213">
        <v>6211</v>
      </c>
      <c r="B6213">
        <v>6884</v>
      </c>
      <c r="C6213" t="s">
        <v>7635</v>
      </c>
      <c r="D6213">
        <v>68</v>
      </c>
      <c r="E6213" t="s">
        <v>1983</v>
      </c>
      <c r="F6213" t="s">
        <v>2715</v>
      </c>
    </row>
    <row r="6214" spans="1:6" hidden="1">
      <c r="A6214">
        <v>6212</v>
      </c>
      <c r="B6214">
        <v>6884</v>
      </c>
      <c r="C6214" t="s">
        <v>7636</v>
      </c>
      <c r="D6214">
        <v>68</v>
      </c>
      <c r="E6214" t="s">
        <v>1988</v>
      </c>
      <c r="F6214" t="s">
        <v>97</v>
      </c>
    </row>
    <row r="6215" spans="1:6" hidden="1">
      <c r="A6215">
        <v>6213</v>
      </c>
      <c r="B6215">
        <v>6884</v>
      </c>
      <c r="C6215" t="s">
        <v>7637</v>
      </c>
      <c r="D6215">
        <v>68</v>
      </c>
      <c r="E6215" t="s">
        <v>2001</v>
      </c>
      <c r="F6215" t="s">
        <v>2500</v>
      </c>
    </row>
    <row r="6216" spans="1:6" hidden="1">
      <c r="A6216">
        <v>6214</v>
      </c>
      <c r="B6216">
        <v>6884</v>
      </c>
      <c r="C6216" t="s">
        <v>7638</v>
      </c>
      <c r="D6216">
        <v>68</v>
      </c>
      <c r="E6216" t="s">
        <v>1985</v>
      </c>
      <c r="F6216" t="s">
        <v>126</v>
      </c>
    </row>
    <row r="6217" spans="1:6" hidden="1">
      <c r="A6217">
        <v>6215</v>
      </c>
      <c r="B6217">
        <v>6884</v>
      </c>
      <c r="C6217" t="s">
        <v>7639</v>
      </c>
      <c r="D6217">
        <v>68</v>
      </c>
      <c r="E6217" t="s">
        <v>1982</v>
      </c>
      <c r="F6217" t="s">
        <v>117</v>
      </c>
    </row>
    <row r="6218" spans="1:6" hidden="1">
      <c r="A6218">
        <v>6216</v>
      </c>
      <c r="B6218">
        <v>6884</v>
      </c>
      <c r="C6218" t="s">
        <v>7640</v>
      </c>
      <c r="D6218">
        <v>68</v>
      </c>
      <c r="E6218" t="s">
        <v>1987</v>
      </c>
      <c r="F6218" t="s">
        <v>64</v>
      </c>
    </row>
    <row r="6219" spans="1:6" hidden="1">
      <c r="A6219">
        <v>6217</v>
      </c>
      <c r="B6219">
        <v>6884</v>
      </c>
      <c r="C6219" t="s">
        <v>7641</v>
      </c>
      <c r="D6219">
        <v>68</v>
      </c>
      <c r="E6219" t="s">
        <v>2001</v>
      </c>
      <c r="F6219" t="s">
        <v>56</v>
      </c>
    </row>
    <row r="6220" spans="1:6" hidden="1">
      <c r="A6220">
        <v>6218</v>
      </c>
      <c r="B6220">
        <v>6884</v>
      </c>
      <c r="C6220" t="s">
        <v>7642</v>
      </c>
      <c r="D6220">
        <v>68</v>
      </c>
      <c r="E6220" t="s">
        <v>1979</v>
      </c>
      <c r="F6220" t="s">
        <v>70</v>
      </c>
    </row>
    <row r="6221" spans="1:6" hidden="1">
      <c r="A6221">
        <v>6219</v>
      </c>
      <c r="B6221">
        <v>6884</v>
      </c>
      <c r="C6221" t="s">
        <v>7643</v>
      </c>
      <c r="D6221">
        <v>68</v>
      </c>
      <c r="E6221" t="s">
        <v>1997</v>
      </c>
      <c r="F6221" t="s">
        <v>106</v>
      </c>
    </row>
    <row r="6222" spans="1:6" hidden="1">
      <c r="A6222">
        <v>6220</v>
      </c>
      <c r="B6222">
        <v>6884</v>
      </c>
      <c r="C6222" t="s">
        <v>7644</v>
      </c>
      <c r="D6222">
        <v>68</v>
      </c>
      <c r="E6222" t="s">
        <v>1978</v>
      </c>
      <c r="F6222" t="s">
        <v>120</v>
      </c>
    </row>
    <row r="6223" spans="1:6" hidden="1">
      <c r="A6223">
        <v>6221</v>
      </c>
      <c r="B6223">
        <v>6884</v>
      </c>
      <c r="C6223" t="s">
        <v>7645</v>
      </c>
      <c r="D6223">
        <v>68</v>
      </c>
      <c r="E6223" t="s">
        <v>1982</v>
      </c>
      <c r="F6223" t="s">
        <v>53</v>
      </c>
    </row>
    <row r="6224" spans="1:6" hidden="1">
      <c r="A6224">
        <v>6222</v>
      </c>
      <c r="B6224">
        <v>6884</v>
      </c>
      <c r="C6224" t="s">
        <v>7646</v>
      </c>
      <c r="D6224">
        <v>68</v>
      </c>
      <c r="E6224" t="s">
        <v>1982</v>
      </c>
      <c r="F6224" t="s">
        <v>2011</v>
      </c>
    </row>
    <row r="6225" spans="1:6" hidden="1">
      <c r="A6225">
        <v>6223</v>
      </c>
      <c r="B6225">
        <v>6884</v>
      </c>
      <c r="C6225" t="s">
        <v>7647</v>
      </c>
      <c r="D6225">
        <v>68</v>
      </c>
      <c r="E6225" t="s">
        <v>1991</v>
      </c>
      <c r="F6225" t="s">
        <v>115</v>
      </c>
    </row>
    <row r="6226" spans="1:6" hidden="1">
      <c r="A6226">
        <v>6224</v>
      </c>
      <c r="B6226">
        <v>6884</v>
      </c>
      <c r="C6226" t="s">
        <v>7648</v>
      </c>
      <c r="D6226">
        <v>68</v>
      </c>
      <c r="E6226" t="s">
        <v>1982</v>
      </c>
      <c r="F6226" t="s">
        <v>117</v>
      </c>
    </row>
    <row r="6227" spans="1:6" hidden="1">
      <c r="A6227">
        <v>6225</v>
      </c>
      <c r="B6227">
        <v>6884</v>
      </c>
      <c r="C6227" t="s">
        <v>7649</v>
      </c>
      <c r="D6227">
        <v>68</v>
      </c>
      <c r="E6227" t="s">
        <v>1978</v>
      </c>
      <c r="F6227" t="s">
        <v>2057</v>
      </c>
    </row>
    <row r="6228" spans="1:6" hidden="1">
      <c r="A6228">
        <v>6226</v>
      </c>
      <c r="B6228">
        <v>6884</v>
      </c>
      <c r="C6228" t="s">
        <v>7650</v>
      </c>
      <c r="D6228">
        <v>68</v>
      </c>
      <c r="E6228" t="s">
        <v>1982</v>
      </c>
      <c r="F6228" t="s">
        <v>77</v>
      </c>
    </row>
    <row r="6229" spans="1:6" hidden="1">
      <c r="A6229">
        <v>6227</v>
      </c>
      <c r="B6229">
        <v>6884</v>
      </c>
      <c r="C6229" t="s">
        <v>7651</v>
      </c>
      <c r="D6229">
        <v>68</v>
      </c>
      <c r="E6229" t="s">
        <v>1997</v>
      </c>
      <c r="F6229" t="s">
        <v>133</v>
      </c>
    </row>
    <row r="6230" spans="1:6" hidden="1">
      <c r="A6230">
        <v>6228</v>
      </c>
      <c r="B6230">
        <v>6884</v>
      </c>
      <c r="C6230" t="s">
        <v>7652</v>
      </c>
      <c r="D6230">
        <v>68</v>
      </c>
      <c r="E6230" t="s">
        <v>2001</v>
      </c>
      <c r="F6230" t="s">
        <v>135</v>
      </c>
    </row>
    <row r="6231" spans="1:6" hidden="1">
      <c r="A6231">
        <v>6229</v>
      </c>
      <c r="B6231">
        <v>6884</v>
      </c>
      <c r="C6231" t="s">
        <v>7653</v>
      </c>
      <c r="D6231">
        <v>68</v>
      </c>
      <c r="E6231" t="s">
        <v>1993</v>
      </c>
      <c r="F6231" t="s">
        <v>135</v>
      </c>
    </row>
    <row r="6232" spans="1:6" hidden="1">
      <c r="A6232">
        <v>6230</v>
      </c>
      <c r="B6232">
        <v>6884</v>
      </c>
      <c r="C6232" t="s">
        <v>7654</v>
      </c>
      <c r="D6232">
        <v>68</v>
      </c>
      <c r="E6232" t="s">
        <v>1979</v>
      </c>
      <c r="F6232" t="s">
        <v>2668</v>
      </c>
    </row>
    <row r="6233" spans="1:6" hidden="1">
      <c r="A6233">
        <v>6231</v>
      </c>
      <c r="B6233">
        <v>6884</v>
      </c>
      <c r="C6233" t="s">
        <v>3624</v>
      </c>
      <c r="D6233">
        <v>68</v>
      </c>
      <c r="E6233" t="s">
        <v>2001</v>
      </c>
      <c r="F6233" t="s">
        <v>2057</v>
      </c>
    </row>
    <row r="6234" spans="1:6" hidden="1">
      <c r="A6234">
        <v>6232</v>
      </c>
      <c r="B6234">
        <v>6884</v>
      </c>
      <c r="C6234" t="s">
        <v>7655</v>
      </c>
      <c r="D6234">
        <v>68</v>
      </c>
      <c r="E6234" t="s">
        <v>2001</v>
      </c>
      <c r="F6234" t="s">
        <v>2020</v>
      </c>
    </row>
    <row r="6235" spans="1:6" hidden="1">
      <c r="A6235">
        <v>6233</v>
      </c>
      <c r="B6235">
        <v>6884</v>
      </c>
      <c r="C6235" t="s">
        <v>7656</v>
      </c>
      <c r="D6235">
        <v>68</v>
      </c>
      <c r="E6235" t="s">
        <v>1985</v>
      </c>
      <c r="F6235" t="s">
        <v>2792</v>
      </c>
    </row>
    <row r="6236" spans="1:6" hidden="1">
      <c r="A6236">
        <v>6234</v>
      </c>
      <c r="B6236">
        <v>6884</v>
      </c>
      <c r="C6236" t="s">
        <v>7657</v>
      </c>
      <c r="D6236">
        <v>68</v>
      </c>
      <c r="E6236" t="s">
        <v>2001</v>
      </c>
      <c r="F6236" t="s">
        <v>70</v>
      </c>
    </row>
    <row r="6237" spans="1:6" hidden="1">
      <c r="A6237">
        <v>6235</v>
      </c>
      <c r="B6237">
        <v>6884</v>
      </c>
      <c r="C6237" t="s">
        <v>7658</v>
      </c>
      <c r="D6237">
        <v>68</v>
      </c>
      <c r="E6237" t="s">
        <v>1983</v>
      </c>
      <c r="F6237" t="s">
        <v>106</v>
      </c>
    </row>
    <row r="6238" spans="1:6" hidden="1">
      <c r="A6238">
        <v>6236</v>
      </c>
      <c r="B6238">
        <v>6884</v>
      </c>
      <c r="C6238" t="s">
        <v>7659</v>
      </c>
      <c r="D6238">
        <v>68</v>
      </c>
      <c r="E6238" t="s">
        <v>1978</v>
      </c>
      <c r="F6238" t="s">
        <v>117</v>
      </c>
    </row>
    <row r="6239" spans="1:6" hidden="1">
      <c r="A6239">
        <v>6237</v>
      </c>
      <c r="B6239">
        <v>6884</v>
      </c>
      <c r="C6239" t="s">
        <v>7660</v>
      </c>
      <c r="D6239">
        <v>68</v>
      </c>
      <c r="E6239" t="s">
        <v>1982</v>
      </c>
      <c r="F6239" t="s">
        <v>2120</v>
      </c>
    </row>
    <row r="6240" spans="1:6" hidden="1">
      <c r="A6240">
        <v>6238</v>
      </c>
      <c r="B6240">
        <v>6884</v>
      </c>
      <c r="C6240" t="s">
        <v>7661</v>
      </c>
      <c r="D6240">
        <v>68</v>
      </c>
      <c r="E6240" t="s">
        <v>2001</v>
      </c>
      <c r="F6240" t="s">
        <v>97</v>
      </c>
    </row>
    <row r="6241" spans="1:6" hidden="1">
      <c r="A6241">
        <v>6239</v>
      </c>
      <c r="B6241">
        <v>6884</v>
      </c>
      <c r="C6241" t="s">
        <v>7662</v>
      </c>
      <c r="D6241">
        <v>68</v>
      </c>
      <c r="E6241" t="s">
        <v>2001</v>
      </c>
      <c r="F6241" t="s">
        <v>3312</v>
      </c>
    </row>
    <row r="6242" spans="1:6" hidden="1">
      <c r="A6242">
        <v>6240</v>
      </c>
      <c r="B6242">
        <v>6884</v>
      </c>
      <c r="C6242" t="s">
        <v>7663</v>
      </c>
      <c r="D6242">
        <v>68</v>
      </c>
      <c r="E6242" t="s">
        <v>1983</v>
      </c>
      <c r="F6242" t="s">
        <v>2017</v>
      </c>
    </row>
    <row r="6243" spans="1:6" hidden="1">
      <c r="A6243">
        <v>6241</v>
      </c>
      <c r="B6243">
        <v>6884</v>
      </c>
      <c r="C6243" t="s">
        <v>7664</v>
      </c>
      <c r="D6243">
        <v>68</v>
      </c>
      <c r="E6243" t="s">
        <v>1993</v>
      </c>
      <c r="F6243" t="s">
        <v>56</v>
      </c>
    </row>
    <row r="6244" spans="1:6" hidden="1">
      <c r="A6244">
        <v>6242</v>
      </c>
      <c r="B6244">
        <v>6884</v>
      </c>
      <c r="C6244" t="s">
        <v>1429</v>
      </c>
      <c r="D6244">
        <v>68</v>
      </c>
      <c r="E6244" t="s">
        <v>1979</v>
      </c>
      <c r="F6244" t="s">
        <v>2261</v>
      </c>
    </row>
    <row r="6245" spans="1:6" hidden="1">
      <c r="A6245">
        <v>6243</v>
      </c>
      <c r="B6245">
        <v>6884</v>
      </c>
      <c r="C6245" t="s">
        <v>7665</v>
      </c>
      <c r="D6245">
        <v>68</v>
      </c>
      <c r="E6245" t="s">
        <v>1979</v>
      </c>
      <c r="F6245" t="s">
        <v>2017</v>
      </c>
    </row>
    <row r="6246" spans="1:6" hidden="1">
      <c r="A6246">
        <v>6244</v>
      </c>
      <c r="B6246">
        <v>6884</v>
      </c>
      <c r="C6246" t="s">
        <v>7666</v>
      </c>
      <c r="D6246">
        <v>68</v>
      </c>
      <c r="E6246" t="s">
        <v>1982</v>
      </c>
      <c r="F6246" t="s">
        <v>138</v>
      </c>
    </row>
    <row r="6247" spans="1:6" hidden="1">
      <c r="A6247">
        <v>6245</v>
      </c>
      <c r="B6247">
        <v>6884</v>
      </c>
      <c r="C6247" t="s">
        <v>7667</v>
      </c>
      <c r="D6247">
        <v>68</v>
      </c>
      <c r="E6247" t="s">
        <v>1997</v>
      </c>
      <c r="F6247" t="s">
        <v>2569</v>
      </c>
    </row>
    <row r="6248" spans="1:6" hidden="1">
      <c r="A6248">
        <v>6246</v>
      </c>
      <c r="B6248">
        <v>6884</v>
      </c>
      <c r="C6248" t="s">
        <v>7668</v>
      </c>
      <c r="D6248">
        <v>68</v>
      </c>
      <c r="E6248" t="s">
        <v>1991</v>
      </c>
      <c r="F6248" t="s">
        <v>2500</v>
      </c>
    </row>
    <row r="6249" spans="1:6" hidden="1">
      <c r="A6249">
        <v>6247</v>
      </c>
      <c r="B6249">
        <v>6884</v>
      </c>
      <c r="C6249" t="s">
        <v>7669</v>
      </c>
      <c r="D6249">
        <v>68</v>
      </c>
      <c r="E6249" t="s">
        <v>1982</v>
      </c>
      <c r="F6249" t="s">
        <v>2261</v>
      </c>
    </row>
    <row r="6250" spans="1:6" hidden="1">
      <c r="A6250">
        <v>6248</v>
      </c>
      <c r="B6250">
        <v>6884</v>
      </c>
      <c r="C6250" t="s">
        <v>7670</v>
      </c>
      <c r="D6250">
        <v>68</v>
      </c>
      <c r="E6250" t="s">
        <v>1993</v>
      </c>
      <c r="F6250" t="s">
        <v>2569</v>
      </c>
    </row>
    <row r="6251" spans="1:6" hidden="1">
      <c r="A6251">
        <v>6249</v>
      </c>
      <c r="B6251">
        <v>6884</v>
      </c>
      <c r="C6251" t="s">
        <v>7671</v>
      </c>
      <c r="D6251">
        <v>68</v>
      </c>
      <c r="E6251" t="s">
        <v>1993</v>
      </c>
      <c r="F6251" t="s">
        <v>117</v>
      </c>
    </row>
    <row r="6252" spans="1:6" hidden="1">
      <c r="A6252">
        <v>6250</v>
      </c>
      <c r="B6252">
        <v>6884</v>
      </c>
      <c r="C6252" t="s">
        <v>7672</v>
      </c>
      <c r="D6252">
        <v>68</v>
      </c>
      <c r="E6252" t="s">
        <v>1983</v>
      </c>
      <c r="F6252" t="s">
        <v>70</v>
      </c>
    </row>
    <row r="6253" spans="1:6" hidden="1">
      <c r="A6253">
        <v>6251</v>
      </c>
      <c r="B6253">
        <v>6884</v>
      </c>
      <c r="C6253" t="s">
        <v>7673</v>
      </c>
      <c r="D6253">
        <v>68</v>
      </c>
      <c r="E6253" t="s">
        <v>1978</v>
      </c>
      <c r="F6253" t="s">
        <v>135</v>
      </c>
    </row>
    <row r="6254" spans="1:6" hidden="1">
      <c r="A6254">
        <v>6252</v>
      </c>
      <c r="B6254">
        <v>6884</v>
      </c>
      <c r="C6254" t="s">
        <v>7674</v>
      </c>
      <c r="D6254">
        <v>68</v>
      </c>
      <c r="E6254" t="s">
        <v>2001</v>
      </c>
      <c r="F6254" t="s">
        <v>97</v>
      </c>
    </row>
    <row r="6255" spans="1:6" hidden="1">
      <c r="A6255">
        <v>6253</v>
      </c>
      <c r="B6255">
        <v>6884</v>
      </c>
      <c r="C6255" t="s">
        <v>7675</v>
      </c>
      <c r="D6255">
        <v>68</v>
      </c>
      <c r="E6255" t="s">
        <v>2001</v>
      </c>
      <c r="F6255" t="s">
        <v>135</v>
      </c>
    </row>
    <row r="6256" spans="1:6" hidden="1">
      <c r="A6256">
        <v>6254</v>
      </c>
      <c r="B6256">
        <v>6884</v>
      </c>
      <c r="C6256" t="s">
        <v>7676</v>
      </c>
      <c r="D6256">
        <v>68</v>
      </c>
      <c r="E6256" t="s">
        <v>1983</v>
      </c>
      <c r="F6256" t="s">
        <v>2377</v>
      </c>
    </row>
    <row r="6257" spans="1:6" hidden="1">
      <c r="A6257">
        <v>6255</v>
      </c>
      <c r="B6257">
        <v>6884</v>
      </c>
      <c r="C6257" t="s">
        <v>7677</v>
      </c>
      <c r="D6257">
        <v>68</v>
      </c>
      <c r="E6257" t="s">
        <v>1997</v>
      </c>
      <c r="F6257" t="s">
        <v>2120</v>
      </c>
    </row>
    <row r="6258" spans="1:6" hidden="1">
      <c r="A6258">
        <v>6256</v>
      </c>
      <c r="B6258">
        <v>6884</v>
      </c>
      <c r="C6258" t="s">
        <v>7678</v>
      </c>
      <c r="D6258">
        <v>68</v>
      </c>
      <c r="E6258" t="s">
        <v>1997</v>
      </c>
      <c r="F6258" t="s">
        <v>115</v>
      </c>
    </row>
    <row r="6259" spans="1:6" hidden="1">
      <c r="A6259">
        <v>6257</v>
      </c>
      <c r="B6259">
        <v>6884</v>
      </c>
      <c r="C6259" t="s">
        <v>7679</v>
      </c>
      <c r="D6259">
        <v>68</v>
      </c>
      <c r="E6259" t="s">
        <v>1988</v>
      </c>
      <c r="F6259" t="s">
        <v>110</v>
      </c>
    </row>
    <row r="6260" spans="1:6" hidden="1">
      <c r="A6260">
        <v>6258</v>
      </c>
      <c r="B6260">
        <v>6884</v>
      </c>
      <c r="C6260" t="s">
        <v>7680</v>
      </c>
      <c r="D6260">
        <v>68</v>
      </c>
      <c r="E6260" t="s">
        <v>1993</v>
      </c>
      <c r="F6260" t="s">
        <v>2093</v>
      </c>
    </row>
    <row r="6261" spans="1:6" hidden="1">
      <c r="A6261">
        <v>6259</v>
      </c>
      <c r="B6261">
        <v>6884</v>
      </c>
      <c r="C6261" t="s">
        <v>7681</v>
      </c>
      <c r="D6261">
        <v>68</v>
      </c>
      <c r="E6261" t="s">
        <v>1983</v>
      </c>
      <c r="F6261" t="s">
        <v>126</v>
      </c>
    </row>
    <row r="6262" spans="1:6" hidden="1">
      <c r="A6262">
        <v>6260</v>
      </c>
      <c r="B6262">
        <v>6884</v>
      </c>
      <c r="C6262" t="s">
        <v>7682</v>
      </c>
      <c r="D6262">
        <v>68</v>
      </c>
      <c r="E6262" t="s">
        <v>1983</v>
      </c>
      <c r="F6262" t="s">
        <v>135</v>
      </c>
    </row>
    <row r="6263" spans="1:6" hidden="1">
      <c r="A6263">
        <v>6261</v>
      </c>
      <c r="B6263">
        <v>6884</v>
      </c>
      <c r="C6263" t="s">
        <v>7683</v>
      </c>
      <c r="D6263">
        <v>68</v>
      </c>
      <c r="E6263" t="s">
        <v>1982</v>
      </c>
      <c r="F6263" t="s">
        <v>117</v>
      </c>
    </row>
    <row r="6264" spans="1:6" hidden="1">
      <c r="A6264">
        <v>6262</v>
      </c>
      <c r="B6264">
        <v>6884</v>
      </c>
      <c r="C6264" t="s">
        <v>7684</v>
      </c>
      <c r="D6264">
        <v>68</v>
      </c>
      <c r="E6264" t="s">
        <v>1985</v>
      </c>
      <c r="F6264" t="s">
        <v>97</v>
      </c>
    </row>
    <row r="6265" spans="1:6" hidden="1">
      <c r="A6265">
        <v>6263</v>
      </c>
      <c r="B6265">
        <v>6884</v>
      </c>
      <c r="C6265" t="s">
        <v>606</v>
      </c>
      <c r="D6265">
        <v>68</v>
      </c>
      <c r="E6265" t="s">
        <v>1978</v>
      </c>
      <c r="F6265" t="s">
        <v>58</v>
      </c>
    </row>
    <row r="6266" spans="1:6" hidden="1">
      <c r="A6266">
        <v>6264</v>
      </c>
      <c r="B6266">
        <v>6884</v>
      </c>
      <c r="C6266" t="s">
        <v>7685</v>
      </c>
      <c r="D6266">
        <v>68</v>
      </c>
      <c r="E6266" t="s">
        <v>1997</v>
      </c>
      <c r="F6266" t="s">
        <v>110</v>
      </c>
    </row>
    <row r="6267" spans="1:6" hidden="1">
      <c r="A6267">
        <v>6265</v>
      </c>
      <c r="B6267">
        <v>6884</v>
      </c>
      <c r="C6267" t="s">
        <v>7686</v>
      </c>
      <c r="D6267">
        <v>68</v>
      </c>
      <c r="E6267" t="s">
        <v>1978</v>
      </c>
      <c r="F6267" t="s">
        <v>2266</v>
      </c>
    </row>
    <row r="6268" spans="1:6" hidden="1">
      <c r="A6268">
        <v>6266</v>
      </c>
      <c r="B6268">
        <v>6884</v>
      </c>
      <c r="C6268" t="s">
        <v>7687</v>
      </c>
      <c r="D6268">
        <v>68</v>
      </c>
      <c r="E6268" t="s">
        <v>1983</v>
      </c>
      <c r="F6268" t="s">
        <v>106</v>
      </c>
    </row>
    <row r="6269" spans="1:6" hidden="1">
      <c r="A6269">
        <v>6267</v>
      </c>
      <c r="B6269">
        <v>6884</v>
      </c>
      <c r="C6269" t="s">
        <v>7688</v>
      </c>
      <c r="D6269">
        <v>68</v>
      </c>
      <c r="E6269" t="s">
        <v>1983</v>
      </c>
      <c r="F6269" t="s">
        <v>2222</v>
      </c>
    </row>
    <row r="6270" spans="1:6" hidden="1">
      <c r="A6270">
        <v>6268</v>
      </c>
      <c r="B6270">
        <v>6884</v>
      </c>
      <c r="C6270" t="s">
        <v>7689</v>
      </c>
      <c r="D6270">
        <v>68</v>
      </c>
      <c r="E6270" t="s">
        <v>1982</v>
      </c>
      <c r="F6270" t="s">
        <v>2139</v>
      </c>
    </row>
    <row r="6271" spans="1:6" hidden="1">
      <c r="A6271">
        <v>6269</v>
      </c>
      <c r="B6271">
        <v>6884</v>
      </c>
      <c r="C6271" t="s">
        <v>7690</v>
      </c>
      <c r="D6271">
        <v>68</v>
      </c>
      <c r="E6271" t="s">
        <v>1978</v>
      </c>
      <c r="F6271" t="s">
        <v>110</v>
      </c>
    </row>
    <row r="6272" spans="1:6" hidden="1">
      <c r="A6272">
        <v>6270</v>
      </c>
      <c r="B6272">
        <v>6884</v>
      </c>
      <c r="C6272" t="s">
        <v>7691</v>
      </c>
      <c r="D6272">
        <v>68</v>
      </c>
      <c r="E6272" t="s">
        <v>1979</v>
      </c>
      <c r="F6272" t="s">
        <v>135</v>
      </c>
    </row>
    <row r="6273" spans="1:6" hidden="1">
      <c r="A6273">
        <v>6271</v>
      </c>
      <c r="B6273">
        <v>6884</v>
      </c>
      <c r="C6273" t="s">
        <v>7692</v>
      </c>
      <c r="D6273">
        <v>68</v>
      </c>
      <c r="E6273" t="s">
        <v>1979</v>
      </c>
      <c r="F6273" t="s">
        <v>2792</v>
      </c>
    </row>
    <row r="6274" spans="1:6" hidden="1">
      <c r="A6274">
        <v>6272</v>
      </c>
      <c r="B6274">
        <v>6884</v>
      </c>
      <c r="C6274" t="s">
        <v>7693</v>
      </c>
      <c r="D6274">
        <v>68</v>
      </c>
      <c r="E6274" t="s">
        <v>1982</v>
      </c>
      <c r="F6274" t="s">
        <v>70</v>
      </c>
    </row>
    <row r="6275" spans="1:6" hidden="1">
      <c r="A6275">
        <v>6273</v>
      </c>
      <c r="B6275">
        <v>6884</v>
      </c>
      <c r="C6275" t="s">
        <v>7694</v>
      </c>
      <c r="D6275">
        <v>68</v>
      </c>
      <c r="E6275" t="s">
        <v>1983</v>
      </c>
      <c r="F6275" t="s">
        <v>2093</v>
      </c>
    </row>
    <row r="6276" spans="1:6" hidden="1">
      <c r="A6276">
        <v>6274</v>
      </c>
      <c r="B6276">
        <v>6884</v>
      </c>
      <c r="C6276" t="s">
        <v>7695</v>
      </c>
      <c r="D6276">
        <v>68</v>
      </c>
      <c r="E6276" t="s">
        <v>1993</v>
      </c>
      <c r="F6276" t="s">
        <v>117</v>
      </c>
    </row>
    <row r="6277" spans="1:6" hidden="1">
      <c r="A6277">
        <v>6275</v>
      </c>
      <c r="B6277">
        <v>6884</v>
      </c>
      <c r="C6277" t="s">
        <v>7696</v>
      </c>
      <c r="D6277">
        <v>68</v>
      </c>
      <c r="E6277" t="s">
        <v>1988</v>
      </c>
      <c r="F6277" t="s">
        <v>97</v>
      </c>
    </row>
    <row r="6278" spans="1:6" hidden="1">
      <c r="A6278">
        <v>6276</v>
      </c>
      <c r="B6278">
        <v>6884</v>
      </c>
      <c r="C6278" t="s">
        <v>7697</v>
      </c>
      <c r="D6278">
        <v>68</v>
      </c>
      <c r="E6278" t="s">
        <v>1993</v>
      </c>
      <c r="F6278" t="s">
        <v>66</v>
      </c>
    </row>
    <row r="6279" spans="1:6" hidden="1">
      <c r="A6279">
        <v>6277</v>
      </c>
      <c r="B6279">
        <v>6884</v>
      </c>
      <c r="C6279" t="s">
        <v>909</v>
      </c>
      <c r="D6279">
        <v>68</v>
      </c>
      <c r="E6279" t="s">
        <v>1979</v>
      </c>
      <c r="F6279" t="s">
        <v>84</v>
      </c>
    </row>
    <row r="6280" spans="1:6" hidden="1">
      <c r="A6280">
        <v>6278</v>
      </c>
      <c r="B6280">
        <v>6884</v>
      </c>
      <c r="C6280" t="s">
        <v>7698</v>
      </c>
      <c r="D6280">
        <v>68</v>
      </c>
      <c r="E6280" t="s">
        <v>1988</v>
      </c>
      <c r="F6280" t="s">
        <v>2540</v>
      </c>
    </row>
    <row r="6281" spans="1:6" hidden="1">
      <c r="A6281">
        <v>6279</v>
      </c>
      <c r="B6281">
        <v>6884</v>
      </c>
      <c r="C6281" t="s">
        <v>7699</v>
      </c>
      <c r="D6281">
        <v>68</v>
      </c>
      <c r="E6281" t="s">
        <v>1979</v>
      </c>
      <c r="F6281" t="s">
        <v>135</v>
      </c>
    </row>
    <row r="6282" spans="1:6" hidden="1">
      <c r="A6282">
        <v>6280</v>
      </c>
      <c r="B6282">
        <v>6884</v>
      </c>
      <c r="C6282" t="s">
        <v>7700</v>
      </c>
      <c r="D6282">
        <v>68</v>
      </c>
      <c r="E6282" t="s">
        <v>1985</v>
      </c>
      <c r="F6282" t="s">
        <v>7701</v>
      </c>
    </row>
    <row r="6283" spans="1:6" hidden="1">
      <c r="A6283">
        <v>6281</v>
      </c>
      <c r="B6283">
        <v>6884</v>
      </c>
      <c r="C6283" t="s">
        <v>931</v>
      </c>
      <c r="D6283">
        <v>68</v>
      </c>
      <c r="E6283" t="s">
        <v>1978</v>
      </c>
      <c r="F6283" t="s">
        <v>84</v>
      </c>
    </row>
    <row r="6284" spans="1:6" hidden="1">
      <c r="A6284">
        <v>6282</v>
      </c>
      <c r="B6284">
        <v>6884</v>
      </c>
      <c r="C6284" t="s">
        <v>7702</v>
      </c>
      <c r="D6284">
        <v>68</v>
      </c>
      <c r="E6284" t="s">
        <v>1993</v>
      </c>
      <c r="F6284" t="s">
        <v>60</v>
      </c>
    </row>
    <row r="6285" spans="1:6" hidden="1">
      <c r="A6285">
        <v>6283</v>
      </c>
      <c r="B6285">
        <v>6884</v>
      </c>
      <c r="C6285" t="s">
        <v>7703</v>
      </c>
      <c r="D6285">
        <v>68</v>
      </c>
      <c r="E6285" t="s">
        <v>1978</v>
      </c>
      <c r="F6285" t="s">
        <v>140</v>
      </c>
    </row>
    <row r="6286" spans="1:6" hidden="1">
      <c r="A6286">
        <v>6284</v>
      </c>
      <c r="B6286">
        <v>6884</v>
      </c>
      <c r="C6286" t="s">
        <v>7704</v>
      </c>
      <c r="D6286">
        <v>68</v>
      </c>
      <c r="E6286" t="s">
        <v>1997</v>
      </c>
      <c r="F6286" t="s">
        <v>133</v>
      </c>
    </row>
    <row r="6287" spans="1:6" hidden="1">
      <c r="A6287">
        <v>6285</v>
      </c>
      <c r="B6287">
        <v>6884</v>
      </c>
      <c r="C6287" t="s">
        <v>7705</v>
      </c>
      <c r="D6287">
        <v>68</v>
      </c>
      <c r="E6287" t="s">
        <v>1997</v>
      </c>
      <c r="F6287" t="s">
        <v>70</v>
      </c>
    </row>
    <row r="6288" spans="1:6" hidden="1">
      <c r="A6288">
        <v>6286</v>
      </c>
      <c r="B6288">
        <v>6884</v>
      </c>
      <c r="C6288" t="s">
        <v>7706</v>
      </c>
      <c r="D6288">
        <v>68</v>
      </c>
      <c r="E6288" t="s">
        <v>1979</v>
      </c>
      <c r="F6288" t="s">
        <v>2029</v>
      </c>
    </row>
    <row r="6289" spans="1:6" hidden="1">
      <c r="A6289">
        <v>6287</v>
      </c>
      <c r="B6289">
        <v>6884</v>
      </c>
      <c r="C6289" t="s">
        <v>7707</v>
      </c>
      <c r="D6289">
        <v>68</v>
      </c>
      <c r="E6289" t="s">
        <v>2001</v>
      </c>
      <c r="F6289" t="s">
        <v>82</v>
      </c>
    </row>
    <row r="6290" spans="1:6" hidden="1">
      <c r="A6290">
        <v>6288</v>
      </c>
      <c r="B6290">
        <v>6884</v>
      </c>
      <c r="C6290" t="s">
        <v>7708</v>
      </c>
      <c r="D6290">
        <v>68</v>
      </c>
      <c r="E6290" t="s">
        <v>1982</v>
      </c>
      <c r="F6290" t="s">
        <v>97</v>
      </c>
    </row>
    <row r="6291" spans="1:6" hidden="1">
      <c r="A6291">
        <v>6289</v>
      </c>
      <c r="B6291">
        <v>6884</v>
      </c>
      <c r="C6291" t="s">
        <v>7709</v>
      </c>
      <c r="D6291">
        <v>68</v>
      </c>
      <c r="E6291" t="s">
        <v>2009</v>
      </c>
      <c r="F6291" t="s">
        <v>53</v>
      </c>
    </row>
    <row r="6292" spans="1:6" hidden="1">
      <c r="A6292">
        <v>6290</v>
      </c>
      <c r="B6292">
        <v>6884</v>
      </c>
      <c r="C6292" t="s">
        <v>7710</v>
      </c>
      <c r="D6292">
        <v>68</v>
      </c>
      <c r="E6292" t="s">
        <v>1978</v>
      </c>
      <c r="F6292" t="s">
        <v>53</v>
      </c>
    </row>
    <row r="6293" spans="1:6" hidden="1">
      <c r="A6293">
        <v>6291</v>
      </c>
      <c r="B6293">
        <v>6884</v>
      </c>
      <c r="C6293" t="s">
        <v>7711</v>
      </c>
      <c r="D6293">
        <v>68</v>
      </c>
      <c r="E6293" t="s">
        <v>1979</v>
      </c>
      <c r="F6293" t="s">
        <v>106</v>
      </c>
    </row>
    <row r="6294" spans="1:6" hidden="1">
      <c r="A6294">
        <v>6292</v>
      </c>
      <c r="B6294">
        <v>6884</v>
      </c>
      <c r="C6294" t="s">
        <v>7712</v>
      </c>
      <c r="D6294">
        <v>68</v>
      </c>
      <c r="E6294" t="s">
        <v>1993</v>
      </c>
      <c r="F6294" t="s">
        <v>84</v>
      </c>
    </row>
    <row r="6295" spans="1:6" hidden="1">
      <c r="A6295">
        <v>6293</v>
      </c>
      <c r="B6295">
        <v>6884</v>
      </c>
      <c r="C6295" t="s">
        <v>7713</v>
      </c>
      <c r="D6295">
        <v>68</v>
      </c>
      <c r="E6295" t="s">
        <v>1983</v>
      </c>
      <c r="F6295" t="s">
        <v>97</v>
      </c>
    </row>
    <row r="6296" spans="1:6" hidden="1">
      <c r="A6296">
        <v>6294</v>
      </c>
      <c r="B6296">
        <v>6884</v>
      </c>
      <c r="C6296" t="s">
        <v>7714</v>
      </c>
      <c r="D6296">
        <v>68</v>
      </c>
      <c r="E6296" t="s">
        <v>1983</v>
      </c>
      <c r="F6296" t="s">
        <v>2111</v>
      </c>
    </row>
    <row r="6297" spans="1:6" hidden="1">
      <c r="A6297">
        <v>6295</v>
      </c>
      <c r="B6297">
        <v>6884</v>
      </c>
      <c r="C6297" t="s">
        <v>7715</v>
      </c>
      <c r="D6297">
        <v>68</v>
      </c>
      <c r="E6297" t="s">
        <v>1978</v>
      </c>
      <c r="F6297" t="s">
        <v>2011</v>
      </c>
    </row>
    <row r="6298" spans="1:6" hidden="1">
      <c r="A6298">
        <v>6296</v>
      </c>
      <c r="B6298">
        <v>6884</v>
      </c>
      <c r="C6298" t="s">
        <v>7716</v>
      </c>
      <c r="D6298">
        <v>68</v>
      </c>
      <c r="E6298" t="s">
        <v>1978</v>
      </c>
      <c r="F6298" t="s">
        <v>140</v>
      </c>
    </row>
    <row r="6299" spans="1:6" hidden="1">
      <c r="A6299">
        <v>6297</v>
      </c>
      <c r="B6299">
        <v>6884</v>
      </c>
      <c r="C6299" t="s">
        <v>7717</v>
      </c>
      <c r="D6299">
        <v>68</v>
      </c>
      <c r="E6299" t="s">
        <v>1997</v>
      </c>
      <c r="F6299" t="s">
        <v>70</v>
      </c>
    </row>
    <row r="6300" spans="1:6" hidden="1">
      <c r="A6300">
        <v>6298</v>
      </c>
      <c r="B6300">
        <v>6884</v>
      </c>
      <c r="C6300" t="s">
        <v>7718</v>
      </c>
      <c r="D6300">
        <v>68</v>
      </c>
      <c r="E6300" t="s">
        <v>1993</v>
      </c>
      <c r="F6300" t="s">
        <v>97</v>
      </c>
    </row>
    <row r="6301" spans="1:6" hidden="1">
      <c r="A6301">
        <v>6299</v>
      </c>
      <c r="B6301">
        <v>6884</v>
      </c>
      <c r="C6301" t="s">
        <v>7719</v>
      </c>
      <c r="D6301">
        <v>68</v>
      </c>
      <c r="E6301" t="s">
        <v>1993</v>
      </c>
      <c r="F6301" t="s">
        <v>97</v>
      </c>
    </row>
    <row r="6302" spans="1:6" hidden="1">
      <c r="A6302">
        <v>6300</v>
      </c>
      <c r="B6302">
        <v>6884</v>
      </c>
      <c r="C6302" t="s">
        <v>7720</v>
      </c>
      <c r="D6302">
        <v>68</v>
      </c>
      <c r="E6302" t="s">
        <v>1991</v>
      </c>
      <c r="F6302" t="s">
        <v>104</v>
      </c>
    </row>
    <row r="6303" spans="1:6" hidden="1">
      <c r="A6303">
        <v>6301</v>
      </c>
      <c r="B6303">
        <v>6884</v>
      </c>
      <c r="C6303" t="s">
        <v>7721</v>
      </c>
      <c r="D6303">
        <v>68</v>
      </c>
      <c r="E6303" t="s">
        <v>1982</v>
      </c>
      <c r="F6303" t="s">
        <v>56</v>
      </c>
    </row>
    <row r="6304" spans="1:6" hidden="1">
      <c r="A6304">
        <v>6302</v>
      </c>
      <c r="B6304">
        <v>6884</v>
      </c>
      <c r="C6304" t="s">
        <v>7722</v>
      </c>
      <c r="D6304">
        <v>68</v>
      </c>
      <c r="E6304" t="s">
        <v>1987</v>
      </c>
      <c r="F6304" t="s">
        <v>2011</v>
      </c>
    </row>
    <row r="6305" spans="1:6" hidden="1">
      <c r="A6305">
        <v>6303</v>
      </c>
      <c r="B6305">
        <v>6884</v>
      </c>
      <c r="C6305" t="s">
        <v>7723</v>
      </c>
      <c r="D6305">
        <v>68</v>
      </c>
      <c r="E6305" t="s">
        <v>2001</v>
      </c>
      <c r="F6305" t="s">
        <v>88</v>
      </c>
    </row>
    <row r="6306" spans="1:6" hidden="1">
      <c r="A6306">
        <v>6304</v>
      </c>
      <c r="B6306">
        <v>6884</v>
      </c>
      <c r="C6306" t="s">
        <v>7724</v>
      </c>
      <c r="D6306">
        <v>68</v>
      </c>
      <c r="E6306" t="s">
        <v>1979</v>
      </c>
      <c r="F6306" t="s">
        <v>2045</v>
      </c>
    </row>
    <row r="6307" spans="1:6" hidden="1">
      <c r="A6307">
        <v>6305</v>
      </c>
      <c r="B6307">
        <v>6884</v>
      </c>
      <c r="C6307" t="s">
        <v>7725</v>
      </c>
      <c r="D6307">
        <v>68</v>
      </c>
      <c r="E6307" t="s">
        <v>2009</v>
      </c>
      <c r="F6307" t="s">
        <v>70</v>
      </c>
    </row>
    <row r="6308" spans="1:6" hidden="1">
      <c r="A6308">
        <v>6306</v>
      </c>
      <c r="B6308">
        <v>6884</v>
      </c>
      <c r="C6308" t="s">
        <v>7726</v>
      </c>
      <c r="D6308">
        <v>68</v>
      </c>
      <c r="E6308" t="s">
        <v>1988</v>
      </c>
      <c r="F6308" t="s">
        <v>138</v>
      </c>
    </row>
    <row r="6309" spans="1:6" hidden="1">
      <c r="A6309">
        <v>6307</v>
      </c>
      <c r="B6309">
        <v>6884</v>
      </c>
      <c r="C6309" t="s">
        <v>7727</v>
      </c>
      <c r="D6309">
        <v>68</v>
      </c>
      <c r="E6309" t="s">
        <v>1983</v>
      </c>
      <c r="F6309" t="s">
        <v>117</v>
      </c>
    </row>
    <row r="6310" spans="1:6" hidden="1">
      <c r="A6310">
        <v>6308</v>
      </c>
      <c r="B6310">
        <v>6884</v>
      </c>
      <c r="C6310" t="s">
        <v>7728</v>
      </c>
      <c r="D6310">
        <v>68</v>
      </c>
      <c r="E6310" t="s">
        <v>1978</v>
      </c>
      <c r="F6310" t="s">
        <v>2000</v>
      </c>
    </row>
    <row r="6311" spans="1:6" hidden="1">
      <c r="A6311">
        <v>6309</v>
      </c>
      <c r="B6311">
        <v>6884</v>
      </c>
      <c r="C6311" t="s">
        <v>7729</v>
      </c>
      <c r="D6311">
        <v>68</v>
      </c>
      <c r="E6311" t="s">
        <v>1983</v>
      </c>
      <c r="F6311" t="s">
        <v>138</v>
      </c>
    </row>
    <row r="6312" spans="1:6" hidden="1">
      <c r="A6312">
        <v>6310</v>
      </c>
      <c r="B6312">
        <v>6884</v>
      </c>
      <c r="C6312" t="s">
        <v>7730</v>
      </c>
      <c r="D6312">
        <v>68</v>
      </c>
      <c r="E6312" t="s">
        <v>1979</v>
      </c>
      <c r="F6312" t="s">
        <v>117</v>
      </c>
    </row>
    <row r="6313" spans="1:6" hidden="1">
      <c r="A6313">
        <v>6311</v>
      </c>
      <c r="B6313">
        <v>6884</v>
      </c>
      <c r="C6313" t="s">
        <v>7731</v>
      </c>
      <c r="D6313">
        <v>68</v>
      </c>
      <c r="E6313" t="s">
        <v>2001</v>
      </c>
      <c r="F6313" t="s">
        <v>106</v>
      </c>
    </row>
    <row r="6314" spans="1:6" hidden="1">
      <c r="A6314">
        <v>6312</v>
      </c>
      <c r="B6314">
        <v>6884</v>
      </c>
      <c r="C6314" t="s">
        <v>7732</v>
      </c>
      <c r="D6314">
        <v>68</v>
      </c>
      <c r="E6314" t="s">
        <v>1978</v>
      </c>
      <c r="F6314" t="s">
        <v>2792</v>
      </c>
    </row>
    <row r="6315" spans="1:6" hidden="1">
      <c r="A6315">
        <v>6313</v>
      </c>
      <c r="B6315">
        <v>6884</v>
      </c>
      <c r="C6315" t="s">
        <v>7733</v>
      </c>
      <c r="D6315">
        <v>68</v>
      </c>
      <c r="E6315" t="s">
        <v>1983</v>
      </c>
      <c r="F6315" t="s">
        <v>117</v>
      </c>
    </row>
    <row r="6316" spans="1:6" hidden="1">
      <c r="A6316">
        <v>6314</v>
      </c>
      <c r="B6316">
        <v>6884</v>
      </c>
      <c r="C6316" t="s">
        <v>7734</v>
      </c>
      <c r="D6316">
        <v>68</v>
      </c>
      <c r="E6316" t="s">
        <v>1988</v>
      </c>
      <c r="F6316" t="s">
        <v>2672</v>
      </c>
    </row>
    <row r="6317" spans="1:6" hidden="1">
      <c r="A6317">
        <v>6315</v>
      </c>
      <c r="B6317">
        <v>6884</v>
      </c>
      <c r="C6317" t="s">
        <v>7735</v>
      </c>
      <c r="D6317">
        <v>68</v>
      </c>
      <c r="E6317" t="s">
        <v>1978</v>
      </c>
      <c r="F6317" t="s">
        <v>2715</v>
      </c>
    </row>
    <row r="6318" spans="1:6" hidden="1">
      <c r="A6318">
        <v>6316</v>
      </c>
      <c r="B6318">
        <v>6884</v>
      </c>
      <c r="C6318" t="s">
        <v>7736</v>
      </c>
      <c r="D6318">
        <v>68</v>
      </c>
      <c r="E6318" t="s">
        <v>1983</v>
      </c>
      <c r="F6318" t="s">
        <v>64</v>
      </c>
    </row>
    <row r="6319" spans="1:6" hidden="1">
      <c r="A6319">
        <v>6317</v>
      </c>
      <c r="B6319">
        <v>6884</v>
      </c>
      <c r="C6319" t="s">
        <v>7737</v>
      </c>
      <c r="D6319">
        <v>68</v>
      </c>
      <c r="E6319" t="s">
        <v>1993</v>
      </c>
      <c r="F6319" t="s">
        <v>135</v>
      </c>
    </row>
    <row r="6320" spans="1:6" hidden="1">
      <c r="A6320">
        <v>6318</v>
      </c>
      <c r="B6320">
        <v>6884</v>
      </c>
      <c r="C6320" t="s">
        <v>7738</v>
      </c>
      <c r="D6320">
        <v>68</v>
      </c>
      <c r="E6320" t="s">
        <v>1985</v>
      </c>
      <c r="F6320" t="s">
        <v>88</v>
      </c>
    </row>
    <row r="6321" spans="1:6" hidden="1">
      <c r="A6321">
        <v>6319</v>
      </c>
      <c r="B6321">
        <v>6884</v>
      </c>
      <c r="C6321" t="s">
        <v>7739</v>
      </c>
      <c r="D6321">
        <v>68</v>
      </c>
      <c r="E6321" t="s">
        <v>1982</v>
      </c>
      <c r="F6321" t="s">
        <v>133</v>
      </c>
    </row>
    <row r="6322" spans="1:6" hidden="1">
      <c r="A6322">
        <v>6320</v>
      </c>
      <c r="B6322">
        <v>6884</v>
      </c>
      <c r="C6322" t="s">
        <v>7740</v>
      </c>
      <c r="D6322">
        <v>68</v>
      </c>
      <c r="E6322" t="s">
        <v>1979</v>
      </c>
      <c r="F6322" t="s">
        <v>135</v>
      </c>
    </row>
    <row r="6323" spans="1:6" hidden="1">
      <c r="A6323">
        <v>6321</v>
      </c>
      <c r="B6323">
        <v>6884</v>
      </c>
      <c r="C6323" t="s">
        <v>7741</v>
      </c>
      <c r="D6323">
        <v>68</v>
      </c>
      <c r="E6323" t="s">
        <v>1983</v>
      </c>
      <c r="F6323" t="s">
        <v>135</v>
      </c>
    </row>
    <row r="6324" spans="1:6" hidden="1">
      <c r="A6324">
        <v>6322</v>
      </c>
      <c r="B6324">
        <v>6884</v>
      </c>
      <c r="C6324" t="s">
        <v>7742</v>
      </c>
      <c r="D6324">
        <v>68</v>
      </c>
      <c r="E6324" t="s">
        <v>1983</v>
      </c>
      <c r="F6324" t="s">
        <v>88</v>
      </c>
    </row>
    <row r="6325" spans="1:6" hidden="1">
      <c r="A6325">
        <v>6323</v>
      </c>
      <c r="B6325">
        <v>6884</v>
      </c>
      <c r="C6325" t="s">
        <v>7743</v>
      </c>
      <c r="D6325">
        <v>68</v>
      </c>
      <c r="E6325" t="s">
        <v>1978</v>
      </c>
      <c r="F6325" t="s">
        <v>2192</v>
      </c>
    </row>
    <row r="6326" spans="1:6" hidden="1">
      <c r="A6326">
        <v>6324</v>
      </c>
      <c r="B6326">
        <v>6884</v>
      </c>
      <c r="C6326" t="s">
        <v>7744</v>
      </c>
      <c r="D6326">
        <v>68</v>
      </c>
      <c r="E6326" t="s">
        <v>1978</v>
      </c>
      <c r="F6326" t="s">
        <v>2000</v>
      </c>
    </row>
    <row r="6327" spans="1:6" hidden="1">
      <c r="A6327">
        <v>6325</v>
      </c>
      <c r="B6327">
        <v>6884</v>
      </c>
      <c r="C6327" t="s">
        <v>7745</v>
      </c>
      <c r="D6327">
        <v>68</v>
      </c>
      <c r="E6327" t="s">
        <v>1983</v>
      </c>
      <c r="F6327" t="s">
        <v>106</v>
      </c>
    </row>
    <row r="6328" spans="1:6" hidden="1">
      <c r="A6328">
        <v>6326</v>
      </c>
      <c r="B6328">
        <v>6884</v>
      </c>
      <c r="C6328" t="s">
        <v>7746</v>
      </c>
      <c r="D6328">
        <v>68</v>
      </c>
      <c r="E6328" t="s">
        <v>1978</v>
      </c>
      <c r="F6328" t="s">
        <v>126</v>
      </c>
    </row>
    <row r="6329" spans="1:6" hidden="1">
      <c r="A6329">
        <v>6327</v>
      </c>
      <c r="B6329">
        <v>6884</v>
      </c>
      <c r="C6329" t="s">
        <v>7747</v>
      </c>
      <c r="D6329">
        <v>68</v>
      </c>
      <c r="E6329" t="s">
        <v>1988</v>
      </c>
      <c r="F6329" t="s">
        <v>117</v>
      </c>
    </row>
    <row r="6330" spans="1:6" hidden="1">
      <c r="A6330">
        <v>6328</v>
      </c>
      <c r="B6330">
        <v>6884</v>
      </c>
      <c r="C6330" t="s">
        <v>7748</v>
      </c>
      <c r="D6330">
        <v>68</v>
      </c>
      <c r="E6330" t="s">
        <v>1987</v>
      </c>
      <c r="F6330" t="s">
        <v>133</v>
      </c>
    </row>
    <row r="6331" spans="1:6" hidden="1">
      <c r="A6331">
        <v>6329</v>
      </c>
      <c r="B6331">
        <v>6884</v>
      </c>
      <c r="C6331" t="s">
        <v>7749</v>
      </c>
      <c r="D6331">
        <v>68</v>
      </c>
      <c r="E6331" t="s">
        <v>1993</v>
      </c>
      <c r="F6331" t="s">
        <v>2672</v>
      </c>
    </row>
    <row r="6332" spans="1:6" hidden="1">
      <c r="A6332">
        <v>6330</v>
      </c>
      <c r="B6332">
        <v>6884</v>
      </c>
      <c r="C6332" t="s">
        <v>7750</v>
      </c>
      <c r="D6332">
        <v>68</v>
      </c>
      <c r="E6332" t="s">
        <v>1983</v>
      </c>
      <c r="F6332" t="s">
        <v>138</v>
      </c>
    </row>
    <row r="6333" spans="1:6" hidden="1">
      <c r="A6333">
        <v>6331</v>
      </c>
      <c r="B6333">
        <v>6884</v>
      </c>
      <c r="C6333" t="s">
        <v>7751</v>
      </c>
      <c r="D6333">
        <v>68</v>
      </c>
      <c r="E6333" t="s">
        <v>1983</v>
      </c>
      <c r="F6333" t="s">
        <v>138</v>
      </c>
    </row>
    <row r="6334" spans="1:6" hidden="1">
      <c r="A6334">
        <v>6332</v>
      </c>
      <c r="B6334">
        <v>6884</v>
      </c>
      <c r="C6334" t="s">
        <v>7752</v>
      </c>
      <c r="D6334">
        <v>68</v>
      </c>
      <c r="E6334" t="s">
        <v>1983</v>
      </c>
      <c r="F6334" t="s">
        <v>2668</v>
      </c>
    </row>
    <row r="6335" spans="1:6" hidden="1">
      <c r="A6335">
        <v>6333</v>
      </c>
      <c r="B6335">
        <v>6884</v>
      </c>
      <c r="C6335" t="s">
        <v>7753</v>
      </c>
      <c r="D6335">
        <v>68</v>
      </c>
      <c r="E6335" t="s">
        <v>1993</v>
      </c>
      <c r="F6335" t="s">
        <v>2668</v>
      </c>
    </row>
    <row r="6336" spans="1:6" hidden="1">
      <c r="A6336">
        <v>6334</v>
      </c>
      <c r="B6336">
        <v>6884</v>
      </c>
      <c r="C6336" t="s">
        <v>7754</v>
      </c>
      <c r="D6336">
        <v>68</v>
      </c>
      <c r="E6336" t="s">
        <v>1978</v>
      </c>
      <c r="F6336" t="s">
        <v>66</v>
      </c>
    </row>
    <row r="6337" spans="1:6" hidden="1">
      <c r="A6337">
        <v>6335</v>
      </c>
      <c r="B6337">
        <v>6884</v>
      </c>
      <c r="C6337" t="s">
        <v>7755</v>
      </c>
      <c r="D6337">
        <v>68</v>
      </c>
      <c r="E6337" t="s">
        <v>1988</v>
      </c>
      <c r="F6337" t="s">
        <v>2000</v>
      </c>
    </row>
    <row r="6338" spans="1:6" hidden="1">
      <c r="A6338">
        <v>6336</v>
      </c>
      <c r="B6338">
        <v>6884</v>
      </c>
      <c r="C6338" t="s">
        <v>7756</v>
      </c>
      <c r="D6338">
        <v>68</v>
      </c>
      <c r="E6338" t="s">
        <v>1993</v>
      </c>
      <c r="F6338" t="s">
        <v>2000</v>
      </c>
    </row>
    <row r="6339" spans="1:6" hidden="1">
      <c r="A6339">
        <v>6337</v>
      </c>
      <c r="B6339">
        <v>6884</v>
      </c>
      <c r="C6339" t="s">
        <v>7757</v>
      </c>
      <c r="D6339">
        <v>68</v>
      </c>
      <c r="E6339" t="s">
        <v>1982</v>
      </c>
      <c r="F6339" t="s">
        <v>2057</v>
      </c>
    </row>
    <row r="6340" spans="1:6" hidden="1">
      <c r="A6340">
        <v>6338</v>
      </c>
      <c r="B6340">
        <v>6884</v>
      </c>
      <c r="C6340" t="s">
        <v>7758</v>
      </c>
      <c r="D6340">
        <v>68</v>
      </c>
      <c r="E6340" t="s">
        <v>1982</v>
      </c>
      <c r="F6340" t="s">
        <v>117</v>
      </c>
    </row>
    <row r="6341" spans="1:6" hidden="1">
      <c r="A6341">
        <v>6339</v>
      </c>
      <c r="B6341">
        <v>6884</v>
      </c>
      <c r="C6341" t="s">
        <v>7759</v>
      </c>
      <c r="D6341">
        <v>68</v>
      </c>
      <c r="E6341" t="s">
        <v>1983</v>
      </c>
      <c r="F6341" t="s">
        <v>135</v>
      </c>
    </row>
    <row r="6342" spans="1:6" hidden="1">
      <c r="A6342">
        <v>6340</v>
      </c>
      <c r="B6342">
        <v>6884</v>
      </c>
      <c r="C6342" t="s">
        <v>7760</v>
      </c>
      <c r="D6342">
        <v>68</v>
      </c>
      <c r="E6342" t="s">
        <v>2009</v>
      </c>
      <c r="F6342" t="s">
        <v>117</v>
      </c>
    </row>
    <row r="6343" spans="1:6" hidden="1">
      <c r="A6343">
        <v>6341</v>
      </c>
      <c r="B6343">
        <v>6884</v>
      </c>
      <c r="C6343" t="s">
        <v>7761</v>
      </c>
      <c r="D6343">
        <v>68</v>
      </c>
      <c r="E6343" t="s">
        <v>1982</v>
      </c>
      <c r="F6343" t="s">
        <v>106</v>
      </c>
    </row>
    <row r="6344" spans="1:6" hidden="1">
      <c r="A6344">
        <v>6342</v>
      </c>
      <c r="B6344">
        <v>6884</v>
      </c>
      <c r="C6344" t="s">
        <v>7762</v>
      </c>
      <c r="D6344">
        <v>68</v>
      </c>
      <c r="E6344" t="s">
        <v>1985</v>
      </c>
      <c r="F6344" t="s">
        <v>117</v>
      </c>
    </row>
    <row r="6345" spans="1:6" hidden="1">
      <c r="A6345">
        <v>6343</v>
      </c>
      <c r="B6345">
        <v>6884</v>
      </c>
      <c r="C6345" t="s">
        <v>7763</v>
      </c>
      <c r="D6345">
        <v>68</v>
      </c>
      <c r="E6345" t="s">
        <v>1987</v>
      </c>
      <c r="F6345" t="s">
        <v>2672</v>
      </c>
    </row>
    <row r="6346" spans="1:6" hidden="1">
      <c r="A6346">
        <v>6344</v>
      </c>
      <c r="B6346">
        <v>6884</v>
      </c>
      <c r="C6346" t="s">
        <v>7764</v>
      </c>
      <c r="D6346">
        <v>68</v>
      </c>
      <c r="E6346" t="s">
        <v>1983</v>
      </c>
      <c r="F6346" t="s">
        <v>2120</v>
      </c>
    </row>
    <row r="6347" spans="1:6" hidden="1">
      <c r="A6347">
        <v>6345</v>
      </c>
      <c r="B6347">
        <v>6884</v>
      </c>
      <c r="C6347" t="s">
        <v>7765</v>
      </c>
      <c r="D6347">
        <v>68</v>
      </c>
      <c r="E6347" t="s">
        <v>1983</v>
      </c>
      <c r="F6347" t="s">
        <v>126</v>
      </c>
    </row>
    <row r="6348" spans="1:6" hidden="1">
      <c r="A6348">
        <v>6346</v>
      </c>
      <c r="B6348">
        <v>6884</v>
      </c>
      <c r="C6348" t="s">
        <v>7766</v>
      </c>
      <c r="D6348">
        <v>68</v>
      </c>
      <c r="E6348" t="s">
        <v>1979</v>
      </c>
      <c r="F6348" t="s">
        <v>2180</v>
      </c>
    </row>
    <row r="6349" spans="1:6" hidden="1">
      <c r="A6349">
        <v>6347</v>
      </c>
      <c r="B6349">
        <v>6884</v>
      </c>
      <c r="C6349" t="s">
        <v>7767</v>
      </c>
      <c r="D6349">
        <v>68</v>
      </c>
      <c r="E6349" t="s">
        <v>2001</v>
      </c>
      <c r="F6349" t="s">
        <v>2017</v>
      </c>
    </row>
    <row r="6350" spans="1:6" hidden="1">
      <c r="A6350">
        <v>6348</v>
      </c>
      <c r="B6350">
        <v>6884</v>
      </c>
      <c r="C6350" t="s">
        <v>7768</v>
      </c>
      <c r="D6350">
        <v>68</v>
      </c>
      <c r="E6350" t="s">
        <v>1983</v>
      </c>
      <c r="F6350" t="s">
        <v>138</v>
      </c>
    </row>
    <row r="6351" spans="1:6" hidden="1">
      <c r="A6351">
        <v>6349</v>
      </c>
      <c r="B6351">
        <v>6884</v>
      </c>
      <c r="C6351" t="s">
        <v>7769</v>
      </c>
      <c r="D6351">
        <v>68</v>
      </c>
      <c r="E6351" t="s">
        <v>1983</v>
      </c>
      <c r="F6351" t="s">
        <v>97</v>
      </c>
    </row>
    <row r="6352" spans="1:6" hidden="1">
      <c r="A6352">
        <v>6350</v>
      </c>
      <c r="B6352">
        <v>6884</v>
      </c>
      <c r="C6352" t="s">
        <v>7770</v>
      </c>
      <c r="D6352">
        <v>68</v>
      </c>
      <c r="E6352" t="s">
        <v>1991</v>
      </c>
      <c r="F6352" t="s">
        <v>2792</v>
      </c>
    </row>
    <row r="6353" spans="1:6" hidden="1">
      <c r="A6353">
        <v>6351</v>
      </c>
      <c r="B6353">
        <v>6884</v>
      </c>
      <c r="C6353" t="s">
        <v>7771</v>
      </c>
      <c r="D6353">
        <v>68</v>
      </c>
      <c r="E6353" t="s">
        <v>1979</v>
      </c>
      <c r="F6353" t="s">
        <v>70</v>
      </c>
    </row>
    <row r="6354" spans="1:6" hidden="1">
      <c r="A6354">
        <v>6352</v>
      </c>
      <c r="B6354">
        <v>6884</v>
      </c>
      <c r="C6354" t="s">
        <v>7772</v>
      </c>
      <c r="D6354">
        <v>68</v>
      </c>
      <c r="E6354" t="s">
        <v>1983</v>
      </c>
      <c r="F6354" t="s">
        <v>135</v>
      </c>
    </row>
    <row r="6355" spans="1:6" hidden="1">
      <c r="A6355">
        <v>6353</v>
      </c>
      <c r="B6355">
        <v>6884</v>
      </c>
      <c r="C6355" t="s">
        <v>7773</v>
      </c>
      <c r="D6355">
        <v>68</v>
      </c>
      <c r="E6355" t="s">
        <v>1993</v>
      </c>
      <c r="F6355" t="s">
        <v>2120</v>
      </c>
    </row>
    <row r="6356" spans="1:6" hidden="1">
      <c r="A6356">
        <v>6354</v>
      </c>
      <c r="B6356">
        <v>6884</v>
      </c>
      <c r="C6356" t="s">
        <v>7774</v>
      </c>
      <c r="D6356">
        <v>68</v>
      </c>
      <c r="E6356" t="s">
        <v>1978</v>
      </c>
      <c r="F6356" t="s">
        <v>2792</v>
      </c>
    </row>
    <row r="6357" spans="1:6" hidden="1">
      <c r="A6357">
        <v>6355</v>
      </c>
      <c r="B6357">
        <v>6884</v>
      </c>
      <c r="C6357" t="s">
        <v>7775</v>
      </c>
      <c r="D6357">
        <v>68</v>
      </c>
      <c r="E6357" t="s">
        <v>1979</v>
      </c>
      <c r="F6357" t="s">
        <v>2792</v>
      </c>
    </row>
    <row r="6358" spans="1:6" hidden="1">
      <c r="A6358">
        <v>6356</v>
      </c>
      <c r="B6358">
        <v>6884</v>
      </c>
      <c r="C6358" t="s">
        <v>7776</v>
      </c>
      <c r="D6358">
        <v>68</v>
      </c>
      <c r="E6358" t="s">
        <v>1979</v>
      </c>
      <c r="F6358" t="s">
        <v>2792</v>
      </c>
    </row>
    <row r="6359" spans="1:6" hidden="1">
      <c r="A6359">
        <v>6357</v>
      </c>
      <c r="B6359">
        <v>6884</v>
      </c>
      <c r="C6359" t="s">
        <v>7777</v>
      </c>
      <c r="D6359">
        <v>68</v>
      </c>
      <c r="E6359" t="s">
        <v>1978</v>
      </c>
      <c r="F6359" t="s">
        <v>2644</v>
      </c>
    </row>
    <row r="6360" spans="1:6" hidden="1">
      <c r="A6360">
        <v>6358</v>
      </c>
      <c r="B6360">
        <v>6884</v>
      </c>
      <c r="C6360" t="s">
        <v>7778</v>
      </c>
      <c r="D6360">
        <v>68</v>
      </c>
      <c r="E6360" t="s">
        <v>1993</v>
      </c>
      <c r="F6360" t="s">
        <v>2093</v>
      </c>
    </row>
    <row r="6361" spans="1:6" hidden="1">
      <c r="A6361">
        <v>6359</v>
      </c>
      <c r="B6361">
        <v>6884</v>
      </c>
      <c r="C6361" t="s">
        <v>7779</v>
      </c>
      <c r="D6361">
        <v>68</v>
      </c>
      <c r="E6361" t="s">
        <v>2009</v>
      </c>
      <c r="F6361" t="s">
        <v>117</v>
      </c>
    </row>
    <row r="6362" spans="1:6" hidden="1">
      <c r="A6362">
        <v>6360</v>
      </c>
      <c r="B6362">
        <v>6884</v>
      </c>
      <c r="C6362" t="s">
        <v>1320</v>
      </c>
      <c r="D6362">
        <v>68</v>
      </c>
      <c r="E6362" t="s">
        <v>1997</v>
      </c>
      <c r="F6362" t="s">
        <v>117</v>
      </c>
    </row>
    <row r="6363" spans="1:6" hidden="1">
      <c r="A6363">
        <v>6361</v>
      </c>
      <c r="B6363">
        <v>6884</v>
      </c>
      <c r="C6363" t="s">
        <v>7780</v>
      </c>
      <c r="D6363">
        <v>68</v>
      </c>
      <c r="E6363" t="s">
        <v>1979</v>
      </c>
      <c r="F6363" t="s">
        <v>106</v>
      </c>
    </row>
    <row r="6364" spans="1:6" hidden="1">
      <c r="A6364">
        <v>6362</v>
      </c>
      <c r="B6364">
        <v>6884</v>
      </c>
      <c r="C6364" t="s">
        <v>7781</v>
      </c>
      <c r="D6364">
        <v>68</v>
      </c>
      <c r="E6364" t="s">
        <v>1987</v>
      </c>
      <c r="F6364" t="s">
        <v>135</v>
      </c>
    </row>
    <row r="6365" spans="1:6" hidden="1">
      <c r="A6365">
        <v>6363</v>
      </c>
      <c r="B6365">
        <v>6884</v>
      </c>
      <c r="C6365" t="s">
        <v>7782</v>
      </c>
      <c r="D6365">
        <v>68</v>
      </c>
      <c r="E6365" t="s">
        <v>1978</v>
      </c>
      <c r="F6365" t="s">
        <v>70</v>
      </c>
    </row>
    <row r="6366" spans="1:6" hidden="1">
      <c r="A6366">
        <v>6364</v>
      </c>
      <c r="B6366">
        <v>6884</v>
      </c>
      <c r="C6366" t="s">
        <v>7783</v>
      </c>
      <c r="D6366">
        <v>68</v>
      </c>
      <c r="E6366" t="s">
        <v>1978</v>
      </c>
      <c r="F6366" t="s">
        <v>117</v>
      </c>
    </row>
    <row r="6367" spans="1:6" hidden="1">
      <c r="A6367">
        <v>6365</v>
      </c>
      <c r="B6367">
        <v>6884</v>
      </c>
      <c r="C6367" t="s">
        <v>613</v>
      </c>
      <c r="D6367">
        <v>68</v>
      </c>
      <c r="E6367" t="s">
        <v>2001</v>
      </c>
      <c r="F6367" t="s">
        <v>106</v>
      </c>
    </row>
    <row r="6368" spans="1:6" hidden="1">
      <c r="A6368">
        <v>6366</v>
      </c>
      <c r="B6368">
        <v>6884</v>
      </c>
      <c r="C6368" t="s">
        <v>7784</v>
      </c>
      <c r="D6368">
        <v>68</v>
      </c>
      <c r="E6368" t="s">
        <v>1987</v>
      </c>
      <c r="F6368" t="s">
        <v>104</v>
      </c>
    </row>
    <row r="6369" spans="1:6" hidden="1">
      <c r="A6369">
        <v>6367</v>
      </c>
      <c r="B6369">
        <v>6884</v>
      </c>
      <c r="C6369" t="s">
        <v>7785</v>
      </c>
      <c r="D6369">
        <v>68</v>
      </c>
      <c r="E6369" t="s">
        <v>2001</v>
      </c>
      <c r="F6369" t="s">
        <v>97</v>
      </c>
    </row>
    <row r="6370" spans="1:6" hidden="1">
      <c r="A6370">
        <v>6368</v>
      </c>
      <c r="B6370">
        <v>6884</v>
      </c>
      <c r="C6370" t="s">
        <v>7786</v>
      </c>
      <c r="D6370">
        <v>68</v>
      </c>
      <c r="E6370" t="s">
        <v>1983</v>
      </c>
      <c r="F6370" t="s">
        <v>2168</v>
      </c>
    </row>
    <row r="6371" spans="1:6" hidden="1">
      <c r="A6371">
        <v>6369</v>
      </c>
      <c r="B6371">
        <v>6884</v>
      </c>
      <c r="C6371" t="s">
        <v>7787</v>
      </c>
      <c r="D6371">
        <v>68</v>
      </c>
      <c r="E6371" t="s">
        <v>1982</v>
      </c>
      <c r="F6371" t="s">
        <v>4012</v>
      </c>
    </row>
    <row r="6372" spans="1:6" hidden="1">
      <c r="A6372">
        <v>6370</v>
      </c>
      <c r="B6372">
        <v>6884</v>
      </c>
      <c r="C6372" t="s">
        <v>7788</v>
      </c>
      <c r="D6372">
        <v>68</v>
      </c>
      <c r="E6372" t="s">
        <v>1983</v>
      </c>
      <c r="F6372" t="s">
        <v>2792</v>
      </c>
    </row>
    <row r="6373" spans="1:6" hidden="1">
      <c r="A6373">
        <v>6371</v>
      </c>
      <c r="B6373">
        <v>6884</v>
      </c>
      <c r="C6373" t="s">
        <v>7789</v>
      </c>
      <c r="D6373">
        <v>68</v>
      </c>
      <c r="E6373" t="s">
        <v>1985</v>
      </c>
      <c r="F6373" t="s">
        <v>2715</v>
      </c>
    </row>
    <row r="6374" spans="1:6" hidden="1">
      <c r="A6374">
        <v>6372</v>
      </c>
      <c r="B6374">
        <v>6884</v>
      </c>
      <c r="C6374" t="s">
        <v>7790</v>
      </c>
      <c r="D6374">
        <v>68</v>
      </c>
      <c r="E6374" t="s">
        <v>1987</v>
      </c>
      <c r="F6374" t="s">
        <v>2017</v>
      </c>
    </row>
    <row r="6375" spans="1:6" hidden="1">
      <c r="A6375">
        <v>6373</v>
      </c>
      <c r="B6375">
        <v>6884</v>
      </c>
      <c r="C6375" t="s">
        <v>7791</v>
      </c>
      <c r="D6375">
        <v>68</v>
      </c>
      <c r="E6375" t="s">
        <v>1983</v>
      </c>
      <c r="F6375" t="s">
        <v>2672</v>
      </c>
    </row>
    <row r="6376" spans="1:6" hidden="1">
      <c r="A6376">
        <v>6374</v>
      </c>
      <c r="B6376">
        <v>6884</v>
      </c>
      <c r="C6376" t="s">
        <v>7792</v>
      </c>
      <c r="D6376">
        <v>68</v>
      </c>
      <c r="E6376" t="s">
        <v>1978</v>
      </c>
      <c r="F6376" t="s">
        <v>117</v>
      </c>
    </row>
    <row r="6377" spans="1:6" hidden="1">
      <c r="A6377">
        <v>6375</v>
      </c>
      <c r="B6377">
        <v>6884</v>
      </c>
      <c r="C6377" t="s">
        <v>7793</v>
      </c>
      <c r="D6377">
        <v>68</v>
      </c>
      <c r="E6377" t="s">
        <v>1978</v>
      </c>
      <c r="F6377" t="s">
        <v>2120</v>
      </c>
    </row>
    <row r="6378" spans="1:6" hidden="1">
      <c r="A6378">
        <v>6376</v>
      </c>
      <c r="B6378">
        <v>6884</v>
      </c>
      <c r="C6378" t="s">
        <v>1598</v>
      </c>
      <c r="D6378">
        <v>68</v>
      </c>
      <c r="E6378" t="s">
        <v>1983</v>
      </c>
      <c r="F6378" t="s">
        <v>142</v>
      </c>
    </row>
    <row r="6379" spans="1:6" hidden="1">
      <c r="A6379">
        <v>6377</v>
      </c>
      <c r="B6379">
        <v>6884</v>
      </c>
      <c r="C6379" t="s">
        <v>7794</v>
      </c>
      <c r="D6379">
        <v>68</v>
      </c>
      <c r="E6379" t="s">
        <v>1993</v>
      </c>
      <c r="F6379" t="s">
        <v>135</v>
      </c>
    </row>
    <row r="6380" spans="1:6" hidden="1">
      <c r="A6380">
        <v>6378</v>
      </c>
      <c r="B6380">
        <v>6884</v>
      </c>
      <c r="C6380" t="s">
        <v>7795</v>
      </c>
      <c r="D6380">
        <v>68</v>
      </c>
      <c r="E6380" t="s">
        <v>1982</v>
      </c>
      <c r="F6380" t="s">
        <v>70</v>
      </c>
    </row>
    <row r="6381" spans="1:6" hidden="1">
      <c r="A6381">
        <v>6379</v>
      </c>
      <c r="B6381">
        <v>6884</v>
      </c>
      <c r="C6381" t="s">
        <v>7796</v>
      </c>
      <c r="D6381">
        <v>68</v>
      </c>
      <c r="E6381" t="s">
        <v>1993</v>
      </c>
      <c r="F6381" t="s">
        <v>70</v>
      </c>
    </row>
    <row r="6382" spans="1:6" hidden="1">
      <c r="A6382">
        <v>6380</v>
      </c>
      <c r="B6382">
        <v>6884</v>
      </c>
      <c r="C6382" t="s">
        <v>7797</v>
      </c>
      <c r="D6382">
        <v>68</v>
      </c>
      <c r="E6382" t="s">
        <v>1979</v>
      </c>
      <c r="F6382" t="s">
        <v>2180</v>
      </c>
    </row>
    <row r="6383" spans="1:6" hidden="1">
      <c r="A6383">
        <v>6381</v>
      </c>
      <c r="B6383">
        <v>6884</v>
      </c>
      <c r="C6383" t="s">
        <v>7798</v>
      </c>
      <c r="D6383">
        <v>68</v>
      </c>
      <c r="E6383" t="s">
        <v>1983</v>
      </c>
      <c r="F6383" t="s">
        <v>88</v>
      </c>
    </row>
    <row r="6384" spans="1:6" hidden="1">
      <c r="A6384">
        <v>6382</v>
      </c>
      <c r="B6384">
        <v>6884</v>
      </c>
      <c r="C6384" t="s">
        <v>7799</v>
      </c>
      <c r="D6384">
        <v>68</v>
      </c>
      <c r="E6384" t="s">
        <v>2001</v>
      </c>
      <c r="F6384" t="s">
        <v>70</v>
      </c>
    </row>
    <row r="6385" spans="1:6" hidden="1">
      <c r="A6385">
        <v>6383</v>
      </c>
      <c r="B6385">
        <v>6884</v>
      </c>
      <c r="C6385" t="s">
        <v>7800</v>
      </c>
      <c r="D6385">
        <v>68</v>
      </c>
      <c r="E6385" t="s">
        <v>1983</v>
      </c>
      <c r="F6385" t="s">
        <v>70</v>
      </c>
    </row>
    <row r="6386" spans="1:6" hidden="1">
      <c r="A6386">
        <v>6384</v>
      </c>
      <c r="B6386">
        <v>6884</v>
      </c>
      <c r="C6386" t="s">
        <v>7801</v>
      </c>
      <c r="D6386">
        <v>68</v>
      </c>
      <c r="E6386" t="s">
        <v>1979</v>
      </c>
      <c r="F6386" t="s">
        <v>70</v>
      </c>
    </row>
    <row r="6387" spans="1:6" hidden="1">
      <c r="A6387">
        <v>6385</v>
      </c>
      <c r="B6387">
        <v>6884</v>
      </c>
      <c r="C6387" t="s">
        <v>7802</v>
      </c>
      <c r="D6387">
        <v>68</v>
      </c>
      <c r="E6387" t="s">
        <v>1983</v>
      </c>
      <c r="F6387" t="s">
        <v>126</v>
      </c>
    </row>
    <row r="6388" spans="1:6" hidden="1">
      <c r="A6388">
        <v>6386</v>
      </c>
      <c r="B6388">
        <v>6884</v>
      </c>
      <c r="C6388" t="s">
        <v>7803</v>
      </c>
      <c r="D6388">
        <v>68</v>
      </c>
      <c r="E6388" t="s">
        <v>1985</v>
      </c>
      <c r="F6388" t="s">
        <v>115</v>
      </c>
    </row>
    <row r="6389" spans="1:6" hidden="1">
      <c r="A6389">
        <v>6387</v>
      </c>
      <c r="B6389">
        <v>6884</v>
      </c>
      <c r="C6389" t="s">
        <v>7804</v>
      </c>
      <c r="D6389">
        <v>68</v>
      </c>
      <c r="E6389" t="s">
        <v>1993</v>
      </c>
      <c r="F6389" t="s">
        <v>70</v>
      </c>
    </row>
    <row r="6390" spans="1:6" hidden="1">
      <c r="A6390">
        <v>6388</v>
      </c>
      <c r="B6390">
        <v>6884</v>
      </c>
      <c r="C6390" t="s">
        <v>7805</v>
      </c>
      <c r="D6390">
        <v>68</v>
      </c>
      <c r="E6390" t="s">
        <v>1982</v>
      </c>
      <c r="F6390" t="s">
        <v>117</v>
      </c>
    </row>
    <row r="6391" spans="1:6" hidden="1">
      <c r="A6391">
        <v>6389</v>
      </c>
      <c r="B6391">
        <v>6884</v>
      </c>
      <c r="C6391" t="s">
        <v>7806</v>
      </c>
      <c r="D6391">
        <v>68</v>
      </c>
      <c r="E6391" t="s">
        <v>1983</v>
      </c>
      <c r="F6391" t="s">
        <v>133</v>
      </c>
    </row>
    <row r="6392" spans="1:6" hidden="1">
      <c r="A6392">
        <v>6390</v>
      </c>
      <c r="B6392">
        <v>6884</v>
      </c>
      <c r="C6392" t="s">
        <v>7807</v>
      </c>
      <c r="D6392">
        <v>68</v>
      </c>
      <c r="E6392" t="s">
        <v>1978</v>
      </c>
      <c r="F6392" t="s">
        <v>60</v>
      </c>
    </row>
    <row r="6393" spans="1:6" hidden="1">
      <c r="A6393">
        <v>6391</v>
      </c>
      <c r="B6393">
        <v>6884</v>
      </c>
      <c r="C6393" t="s">
        <v>7808</v>
      </c>
      <c r="D6393">
        <v>68</v>
      </c>
      <c r="E6393" t="s">
        <v>1978</v>
      </c>
      <c r="F6393" t="s">
        <v>133</v>
      </c>
    </row>
    <row r="6394" spans="1:6" hidden="1">
      <c r="A6394">
        <v>6392</v>
      </c>
      <c r="B6394">
        <v>6884</v>
      </c>
      <c r="C6394" t="s">
        <v>7809</v>
      </c>
      <c r="D6394">
        <v>68</v>
      </c>
      <c r="E6394" t="s">
        <v>1983</v>
      </c>
      <c r="F6394" t="s">
        <v>70</v>
      </c>
    </row>
    <row r="6395" spans="1:6" hidden="1">
      <c r="A6395">
        <v>6393</v>
      </c>
      <c r="B6395">
        <v>6884</v>
      </c>
      <c r="C6395" t="s">
        <v>7810</v>
      </c>
      <c r="D6395">
        <v>68</v>
      </c>
      <c r="E6395" t="s">
        <v>1982</v>
      </c>
      <c r="F6395" t="s">
        <v>135</v>
      </c>
    </row>
    <row r="6396" spans="1:6" hidden="1">
      <c r="A6396">
        <v>6394</v>
      </c>
      <c r="B6396">
        <v>6884</v>
      </c>
      <c r="C6396" t="s">
        <v>7811</v>
      </c>
      <c r="D6396">
        <v>68</v>
      </c>
      <c r="E6396" t="s">
        <v>1997</v>
      </c>
      <c r="F6396" t="s">
        <v>106</v>
      </c>
    </row>
    <row r="6397" spans="1:6" hidden="1">
      <c r="A6397">
        <v>6395</v>
      </c>
      <c r="B6397">
        <v>6884</v>
      </c>
      <c r="C6397" t="s">
        <v>7812</v>
      </c>
      <c r="D6397">
        <v>68</v>
      </c>
      <c r="E6397" t="s">
        <v>1983</v>
      </c>
      <c r="F6397" t="s">
        <v>115</v>
      </c>
    </row>
    <row r="6398" spans="1:6" hidden="1">
      <c r="A6398">
        <v>6396</v>
      </c>
      <c r="B6398">
        <v>6884</v>
      </c>
      <c r="C6398" t="s">
        <v>7813</v>
      </c>
      <c r="D6398">
        <v>68</v>
      </c>
      <c r="E6398" t="s">
        <v>1985</v>
      </c>
      <c r="F6398" t="s">
        <v>70</v>
      </c>
    </row>
    <row r="6399" spans="1:6" hidden="1">
      <c r="A6399">
        <v>6397</v>
      </c>
      <c r="B6399">
        <v>6884</v>
      </c>
      <c r="C6399" t="s">
        <v>7814</v>
      </c>
      <c r="D6399">
        <v>68</v>
      </c>
      <c r="E6399" t="s">
        <v>1997</v>
      </c>
      <c r="F6399" t="s">
        <v>117</v>
      </c>
    </row>
    <row r="6400" spans="1:6" hidden="1">
      <c r="A6400">
        <v>6398</v>
      </c>
      <c r="B6400">
        <v>6884</v>
      </c>
      <c r="C6400" t="s">
        <v>7815</v>
      </c>
      <c r="D6400">
        <v>68</v>
      </c>
      <c r="E6400" t="s">
        <v>2001</v>
      </c>
      <c r="F6400" t="s">
        <v>3666</v>
      </c>
    </row>
    <row r="6401" spans="1:6" hidden="1">
      <c r="A6401">
        <v>6399</v>
      </c>
      <c r="B6401">
        <v>6884</v>
      </c>
      <c r="C6401" t="s">
        <v>7816</v>
      </c>
      <c r="D6401">
        <v>68</v>
      </c>
      <c r="E6401" t="s">
        <v>1978</v>
      </c>
      <c r="F6401" t="s">
        <v>2644</v>
      </c>
    </row>
    <row r="6402" spans="1:6" hidden="1">
      <c r="A6402">
        <v>6400</v>
      </c>
      <c r="B6402">
        <v>6884</v>
      </c>
      <c r="C6402" t="s">
        <v>7817</v>
      </c>
      <c r="D6402">
        <v>68</v>
      </c>
      <c r="E6402" t="s">
        <v>1982</v>
      </c>
      <c r="F6402" t="s">
        <v>133</v>
      </c>
    </row>
    <row r="6403" spans="1:6" hidden="1">
      <c r="A6403">
        <v>6401</v>
      </c>
      <c r="B6403">
        <v>6884</v>
      </c>
      <c r="C6403" t="s">
        <v>7818</v>
      </c>
      <c r="D6403">
        <v>68</v>
      </c>
      <c r="E6403" t="s">
        <v>1987</v>
      </c>
      <c r="F6403" t="s">
        <v>2540</v>
      </c>
    </row>
    <row r="6404" spans="1:6" hidden="1">
      <c r="A6404">
        <v>6402</v>
      </c>
      <c r="B6404">
        <v>6884</v>
      </c>
      <c r="C6404" t="s">
        <v>7819</v>
      </c>
      <c r="D6404">
        <v>68</v>
      </c>
      <c r="E6404" t="s">
        <v>1978</v>
      </c>
      <c r="F6404" t="s">
        <v>106</v>
      </c>
    </row>
    <row r="6405" spans="1:6" hidden="1">
      <c r="A6405">
        <v>6403</v>
      </c>
      <c r="B6405">
        <v>6884</v>
      </c>
      <c r="C6405" t="s">
        <v>7820</v>
      </c>
      <c r="D6405">
        <v>68</v>
      </c>
      <c r="E6405" t="s">
        <v>1982</v>
      </c>
      <c r="F6405" t="s">
        <v>133</v>
      </c>
    </row>
    <row r="6406" spans="1:6" hidden="1">
      <c r="A6406">
        <v>6404</v>
      </c>
      <c r="B6406">
        <v>6884</v>
      </c>
      <c r="C6406" t="s">
        <v>7821</v>
      </c>
      <c r="D6406">
        <v>68</v>
      </c>
      <c r="E6406" t="s">
        <v>1988</v>
      </c>
      <c r="F6406" t="s">
        <v>126</v>
      </c>
    </row>
    <row r="6407" spans="1:6" hidden="1">
      <c r="A6407">
        <v>6405</v>
      </c>
      <c r="B6407">
        <v>6884</v>
      </c>
      <c r="C6407" t="s">
        <v>7822</v>
      </c>
      <c r="D6407">
        <v>68</v>
      </c>
      <c r="E6407" t="s">
        <v>1979</v>
      </c>
      <c r="F6407" t="s">
        <v>53</v>
      </c>
    </row>
    <row r="6408" spans="1:6" hidden="1">
      <c r="A6408">
        <v>6406</v>
      </c>
      <c r="B6408">
        <v>6884</v>
      </c>
      <c r="C6408" t="s">
        <v>7823</v>
      </c>
      <c r="D6408">
        <v>68</v>
      </c>
      <c r="E6408" t="s">
        <v>1982</v>
      </c>
      <c r="F6408" t="s">
        <v>53</v>
      </c>
    </row>
    <row r="6409" spans="1:6" hidden="1">
      <c r="A6409">
        <v>6407</v>
      </c>
      <c r="B6409">
        <v>6884</v>
      </c>
      <c r="C6409" t="s">
        <v>7824</v>
      </c>
      <c r="D6409">
        <v>68</v>
      </c>
      <c r="E6409" t="s">
        <v>1978</v>
      </c>
      <c r="F6409" t="s">
        <v>126</v>
      </c>
    </row>
    <row r="6410" spans="1:6" hidden="1">
      <c r="A6410">
        <v>6408</v>
      </c>
      <c r="B6410">
        <v>6884</v>
      </c>
      <c r="C6410" t="s">
        <v>851</v>
      </c>
      <c r="D6410">
        <v>68</v>
      </c>
      <c r="E6410" t="s">
        <v>1978</v>
      </c>
      <c r="F6410" t="s">
        <v>77</v>
      </c>
    </row>
    <row r="6411" spans="1:6" hidden="1">
      <c r="A6411">
        <v>6409</v>
      </c>
      <c r="B6411">
        <v>6884</v>
      </c>
      <c r="C6411" t="s">
        <v>7825</v>
      </c>
      <c r="D6411">
        <v>68</v>
      </c>
      <c r="E6411" t="s">
        <v>1988</v>
      </c>
      <c r="F6411" t="s">
        <v>104</v>
      </c>
    </row>
    <row r="6412" spans="1:6" hidden="1">
      <c r="A6412">
        <v>6410</v>
      </c>
      <c r="B6412">
        <v>6884</v>
      </c>
      <c r="C6412" t="s">
        <v>7826</v>
      </c>
      <c r="D6412">
        <v>68</v>
      </c>
      <c r="E6412" t="s">
        <v>1988</v>
      </c>
      <c r="F6412" t="s">
        <v>117</v>
      </c>
    </row>
    <row r="6413" spans="1:6" hidden="1">
      <c r="A6413">
        <v>6411</v>
      </c>
      <c r="B6413">
        <v>6884</v>
      </c>
      <c r="C6413" t="s">
        <v>7827</v>
      </c>
      <c r="D6413">
        <v>68</v>
      </c>
      <c r="E6413" t="s">
        <v>2001</v>
      </c>
      <c r="F6413" t="s">
        <v>2672</v>
      </c>
    </row>
    <row r="6414" spans="1:6" hidden="1">
      <c r="A6414">
        <v>6412</v>
      </c>
      <c r="B6414">
        <v>6884</v>
      </c>
      <c r="C6414" t="s">
        <v>7828</v>
      </c>
      <c r="D6414">
        <v>68</v>
      </c>
      <c r="E6414" t="s">
        <v>1978</v>
      </c>
      <c r="F6414" t="s">
        <v>104</v>
      </c>
    </row>
    <row r="6415" spans="1:6" hidden="1">
      <c r="A6415">
        <v>6413</v>
      </c>
      <c r="B6415">
        <v>6884</v>
      </c>
      <c r="C6415" t="s">
        <v>7829</v>
      </c>
      <c r="D6415">
        <v>68</v>
      </c>
      <c r="E6415" t="s">
        <v>1993</v>
      </c>
      <c r="F6415" t="s">
        <v>97</v>
      </c>
    </row>
    <row r="6416" spans="1:6" hidden="1">
      <c r="A6416">
        <v>6414</v>
      </c>
      <c r="B6416">
        <v>6884</v>
      </c>
      <c r="C6416" t="s">
        <v>7830</v>
      </c>
      <c r="D6416">
        <v>68</v>
      </c>
      <c r="E6416" t="s">
        <v>1993</v>
      </c>
      <c r="F6416" t="s">
        <v>97</v>
      </c>
    </row>
    <row r="6417" spans="1:6" hidden="1">
      <c r="A6417">
        <v>6415</v>
      </c>
      <c r="B6417">
        <v>6884</v>
      </c>
      <c r="C6417" t="s">
        <v>7831</v>
      </c>
      <c r="D6417">
        <v>68</v>
      </c>
      <c r="E6417" t="s">
        <v>1978</v>
      </c>
      <c r="F6417" t="s">
        <v>2672</v>
      </c>
    </row>
    <row r="6418" spans="1:6" hidden="1">
      <c r="A6418">
        <v>6416</v>
      </c>
      <c r="B6418">
        <v>6884</v>
      </c>
      <c r="C6418" t="s">
        <v>7832</v>
      </c>
      <c r="D6418">
        <v>68</v>
      </c>
      <c r="E6418" t="s">
        <v>1997</v>
      </c>
      <c r="F6418" t="s">
        <v>97</v>
      </c>
    </row>
    <row r="6419" spans="1:6" hidden="1">
      <c r="A6419">
        <v>6417</v>
      </c>
      <c r="B6419">
        <v>6884</v>
      </c>
      <c r="C6419" t="s">
        <v>7833</v>
      </c>
      <c r="D6419">
        <v>68</v>
      </c>
      <c r="E6419" t="s">
        <v>1997</v>
      </c>
      <c r="F6419" t="s">
        <v>2020</v>
      </c>
    </row>
    <row r="6420" spans="1:6" hidden="1">
      <c r="A6420">
        <v>6418</v>
      </c>
      <c r="B6420">
        <v>6884</v>
      </c>
      <c r="C6420" t="s">
        <v>7834</v>
      </c>
      <c r="D6420">
        <v>68</v>
      </c>
      <c r="E6420" t="s">
        <v>1983</v>
      </c>
      <c r="F6420" t="s">
        <v>70</v>
      </c>
    </row>
    <row r="6421" spans="1:6" hidden="1">
      <c r="A6421">
        <v>6419</v>
      </c>
      <c r="B6421">
        <v>6884</v>
      </c>
      <c r="C6421" t="s">
        <v>7835</v>
      </c>
      <c r="D6421">
        <v>68</v>
      </c>
      <c r="E6421" t="s">
        <v>1993</v>
      </c>
      <c r="F6421" t="s">
        <v>64</v>
      </c>
    </row>
    <row r="6422" spans="1:6" hidden="1">
      <c r="A6422">
        <v>6420</v>
      </c>
      <c r="B6422">
        <v>6884</v>
      </c>
      <c r="C6422" t="s">
        <v>7836</v>
      </c>
      <c r="D6422">
        <v>68</v>
      </c>
      <c r="E6422" t="s">
        <v>1987</v>
      </c>
      <c r="F6422" t="s">
        <v>77</v>
      </c>
    </row>
    <row r="6423" spans="1:6" hidden="1">
      <c r="A6423">
        <v>6421</v>
      </c>
      <c r="B6423">
        <v>6884</v>
      </c>
      <c r="C6423" t="s">
        <v>7836</v>
      </c>
      <c r="D6423">
        <v>68</v>
      </c>
      <c r="E6423" t="s">
        <v>2001</v>
      </c>
      <c r="F6423" t="s">
        <v>77</v>
      </c>
    </row>
    <row r="6424" spans="1:6" hidden="1">
      <c r="A6424">
        <v>6422</v>
      </c>
      <c r="B6424">
        <v>6884</v>
      </c>
      <c r="C6424" t="s">
        <v>7837</v>
      </c>
      <c r="D6424">
        <v>68</v>
      </c>
      <c r="E6424" t="s">
        <v>1993</v>
      </c>
      <c r="F6424" t="s">
        <v>117</v>
      </c>
    </row>
    <row r="6425" spans="1:6" hidden="1">
      <c r="A6425">
        <v>6423</v>
      </c>
      <c r="B6425">
        <v>6884</v>
      </c>
      <c r="C6425" t="s">
        <v>7838</v>
      </c>
      <c r="D6425">
        <v>68</v>
      </c>
      <c r="E6425" t="s">
        <v>1983</v>
      </c>
      <c r="F6425" t="s">
        <v>117</v>
      </c>
    </row>
    <row r="6426" spans="1:6" hidden="1">
      <c r="A6426">
        <v>6424</v>
      </c>
      <c r="B6426">
        <v>6884</v>
      </c>
      <c r="C6426" t="s">
        <v>7839</v>
      </c>
      <c r="D6426">
        <v>68</v>
      </c>
      <c r="E6426" t="s">
        <v>1993</v>
      </c>
      <c r="F6426" t="s">
        <v>2715</v>
      </c>
    </row>
    <row r="6427" spans="1:6" hidden="1">
      <c r="A6427">
        <v>6425</v>
      </c>
      <c r="B6427">
        <v>6884</v>
      </c>
      <c r="C6427" t="s">
        <v>7840</v>
      </c>
      <c r="D6427">
        <v>68</v>
      </c>
      <c r="E6427" t="s">
        <v>1988</v>
      </c>
      <c r="F6427" t="s">
        <v>2569</v>
      </c>
    </row>
    <row r="6428" spans="1:6" hidden="1">
      <c r="A6428">
        <v>6426</v>
      </c>
      <c r="B6428">
        <v>6884</v>
      </c>
      <c r="C6428" t="s">
        <v>7841</v>
      </c>
      <c r="D6428">
        <v>68</v>
      </c>
      <c r="E6428" t="s">
        <v>1983</v>
      </c>
      <c r="F6428" t="s">
        <v>60</v>
      </c>
    </row>
    <row r="6429" spans="1:6" hidden="1">
      <c r="A6429">
        <v>6427</v>
      </c>
      <c r="B6429">
        <v>6884</v>
      </c>
      <c r="C6429" t="s">
        <v>7842</v>
      </c>
      <c r="D6429">
        <v>68</v>
      </c>
      <c r="E6429" t="s">
        <v>2009</v>
      </c>
      <c r="F6429" t="s">
        <v>2672</v>
      </c>
    </row>
    <row r="6430" spans="1:6" hidden="1">
      <c r="A6430">
        <v>6428</v>
      </c>
      <c r="B6430">
        <v>6884</v>
      </c>
      <c r="C6430" t="s">
        <v>7843</v>
      </c>
      <c r="D6430">
        <v>68</v>
      </c>
      <c r="E6430" t="s">
        <v>1979</v>
      </c>
      <c r="F6430" t="s">
        <v>104</v>
      </c>
    </row>
    <row r="6431" spans="1:6" hidden="1">
      <c r="A6431">
        <v>6429</v>
      </c>
      <c r="B6431">
        <v>6884</v>
      </c>
      <c r="C6431" t="s">
        <v>7844</v>
      </c>
      <c r="D6431">
        <v>68</v>
      </c>
      <c r="E6431" t="s">
        <v>1982</v>
      </c>
      <c r="F6431" t="s">
        <v>133</v>
      </c>
    </row>
    <row r="6432" spans="1:6" hidden="1">
      <c r="A6432">
        <v>6430</v>
      </c>
      <c r="B6432">
        <v>6884</v>
      </c>
      <c r="C6432" t="s">
        <v>7845</v>
      </c>
      <c r="D6432">
        <v>68</v>
      </c>
      <c r="E6432" t="s">
        <v>1997</v>
      </c>
      <c r="F6432" t="s">
        <v>2309</v>
      </c>
    </row>
    <row r="6433" spans="1:6" hidden="1">
      <c r="A6433">
        <v>6431</v>
      </c>
      <c r="B6433">
        <v>6884</v>
      </c>
      <c r="C6433" t="s">
        <v>7846</v>
      </c>
      <c r="D6433">
        <v>68</v>
      </c>
      <c r="E6433" t="s">
        <v>1983</v>
      </c>
      <c r="F6433" t="s">
        <v>117</v>
      </c>
    </row>
    <row r="6434" spans="1:6" hidden="1">
      <c r="A6434">
        <v>6432</v>
      </c>
      <c r="B6434">
        <v>6884</v>
      </c>
      <c r="C6434" t="s">
        <v>1058</v>
      </c>
      <c r="D6434">
        <v>68</v>
      </c>
      <c r="E6434" t="s">
        <v>1982</v>
      </c>
      <c r="F6434" t="s">
        <v>95</v>
      </c>
    </row>
    <row r="6435" spans="1:6" hidden="1">
      <c r="A6435">
        <v>6433</v>
      </c>
      <c r="B6435">
        <v>6884</v>
      </c>
      <c r="C6435" t="s">
        <v>7847</v>
      </c>
      <c r="D6435">
        <v>68</v>
      </c>
      <c r="E6435" t="s">
        <v>1993</v>
      </c>
      <c r="F6435" t="s">
        <v>97</v>
      </c>
    </row>
    <row r="6436" spans="1:6" hidden="1">
      <c r="A6436">
        <v>6434</v>
      </c>
      <c r="B6436">
        <v>6884</v>
      </c>
      <c r="C6436" t="s">
        <v>7848</v>
      </c>
      <c r="D6436">
        <v>68</v>
      </c>
      <c r="E6436" t="s">
        <v>1983</v>
      </c>
      <c r="F6436" t="s">
        <v>104</v>
      </c>
    </row>
    <row r="6437" spans="1:6" hidden="1">
      <c r="A6437">
        <v>6435</v>
      </c>
      <c r="B6437">
        <v>6884</v>
      </c>
      <c r="C6437" t="s">
        <v>7849</v>
      </c>
      <c r="D6437">
        <v>68</v>
      </c>
      <c r="E6437" t="s">
        <v>1983</v>
      </c>
      <c r="F6437" t="s">
        <v>53</v>
      </c>
    </row>
    <row r="6438" spans="1:6" hidden="1">
      <c r="A6438">
        <v>6436</v>
      </c>
      <c r="B6438">
        <v>6884</v>
      </c>
      <c r="C6438" t="s">
        <v>7850</v>
      </c>
      <c r="D6438">
        <v>68</v>
      </c>
      <c r="E6438" t="s">
        <v>1978</v>
      </c>
      <c r="F6438" t="s">
        <v>2500</v>
      </c>
    </row>
    <row r="6439" spans="1:6" hidden="1">
      <c r="A6439">
        <v>6437</v>
      </c>
      <c r="B6439">
        <v>6884</v>
      </c>
      <c r="C6439" t="s">
        <v>7851</v>
      </c>
      <c r="D6439">
        <v>68</v>
      </c>
      <c r="E6439" t="s">
        <v>1987</v>
      </c>
      <c r="F6439" t="s">
        <v>2045</v>
      </c>
    </row>
    <row r="6440" spans="1:6" hidden="1">
      <c r="A6440">
        <v>6438</v>
      </c>
      <c r="B6440">
        <v>6884</v>
      </c>
      <c r="C6440" t="s">
        <v>7852</v>
      </c>
      <c r="D6440">
        <v>68</v>
      </c>
      <c r="E6440" t="s">
        <v>1983</v>
      </c>
      <c r="F6440" t="s">
        <v>4012</v>
      </c>
    </row>
    <row r="6441" spans="1:6" hidden="1">
      <c r="A6441">
        <v>6439</v>
      </c>
      <c r="B6441">
        <v>6884</v>
      </c>
      <c r="C6441" t="s">
        <v>7853</v>
      </c>
      <c r="D6441">
        <v>68</v>
      </c>
      <c r="E6441" t="s">
        <v>1985</v>
      </c>
      <c r="F6441" t="s">
        <v>2045</v>
      </c>
    </row>
    <row r="6442" spans="1:6" hidden="1">
      <c r="A6442">
        <v>6440</v>
      </c>
      <c r="B6442">
        <v>6884</v>
      </c>
      <c r="C6442" t="s">
        <v>7854</v>
      </c>
      <c r="D6442">
        <v>68</v>
      </c>
      <c r="E6442" t="s">
        <v>2001</v>
      </c>
      <c r="F6442" t="s">
        <v>79</v>
      </c>
    </row>
    <row r="6443" spans="1:6" hidden="1">
      <c r="A6443">
        <v>6441</v>
      </c>
      <c r="B6443">
        <v>6884</v>
      </c>
      <c r="C6443" t="s">
        <v>7855</v>
      </c>
      <c r="D6443">
        <v>68</v>
      </c>
      <c r="E6443" t="s">
        <v>1979</v>
      </c>
      <c r="F6443" t="s">
        <v>95</v>
      </c>
    </row>
    <row r="6444" spans="1:6" hidden="1">
      <c r="A6444">
        <v>6442</v>
      </c>
      <c r="B6444">
        <v>6884</v>
      </c>
      <c r="C6444" t="s">
        <v>7856</v>
      </c>
      <c r="D6444">
        <v>68</v>
      </c>
      <c r="E6444" t="s">
        <v>1985</v>
      </c>
      <c r="F6444" t="s">
        <v>117</v>
      </c>
    </row>
    <row r="6445" spans="1:6" hidden="1">
      <c r="A6445">
        <v>6443</v>
      </c>
      <c r="B6445">
        <v>6884</v>
      </c>
      <c r="C6445" t="s">
        <v>7857</v>
      </c>
      <c r="D6445">
        <v>68</v>
      </c>
      <c r="E6445" t="s">
        <v>1993</v>
      </c>
      <c r="F6445" t="s">
        <v>126</v>
      </c>
    </row>
    <row r="6446" spans="1:6" hidden="1">
      <c r="A6446">
        <v>6444</v>
      </c>
      <c r="B6446">
        <v>6884</v>
      </c>
      <c r="C6446" t="s">
        <v>7858</v>
      </c>
      <c r="D6446">
        <v>68</v>
      </c>
      <c r="E6446" t="s">
        <v>1978</v>
      </c>
      <c r="F6446" t="s">
        <v>2000</v>
      </c>
    </row>
    <row r="6447" spans="1:6" hidden="1">
      <c r="A6447">
        <v>6445</v>
      </c>
      <c r="B6447">
        <v>6884</v>
      </c>
      <c r="C6447" t="s">
        <v>7859</v>
      </c>
      <c r="D6447">
        <v>68</v>
      </c>
      <c r="E6447" t="s">
        <v>1983</v>
      </c>
      <c r="F6447" t="s">
        <v>64</v>
      </c>
    </row>
    <row r="6448" spans="1:6" hidden="1">
      <c r="A6448">
        <v>6446</v>
      </c>
      <c r="B6448">
        <v>6884</v>
      </c>
      <c r="C6448" t="s">
        <v>7860</v>
      </c>
      <c r="D6448">
        <v>68</v>
      </c>
      <c r="E6448" t="s">
        <v>1978</v>
      </c>
      <c r="F6448" t="s">
        <v>53</v>
      </c>
    </row>
    <row r="6449" spans="1:6" hidden="1">
      <c r="A6449">
        <v>6447</v>
      </c>
      <c r="B6449">
        <v>6884</v>
      </c>
      <c r="C6449" t="s">
        <v>7861</v>
      </c>
      <c r="D6449">
        <v>68</v>
      </c>
      <c r="E6449" t="s">
        <v>1979</v>
      </c>
      <c r="F6449" t="s">
        <v>122</v>
      </c>
    </row>
    <row r="6450" spans="1:6" hidden="1">
      <c r="A6450">
        <v>6448</v>
      </c>
      <c r="B6450">
        <v>6884</v>
      </c>
      <c r="C6450" t="s">
        <v>7862</v>
      </c>
      <c r="D6450">
        <v>68</v>
      </c>
      <c r="E6450" t="s">
        <v>1983</v>
      </c>
      <c r="F6450" t="s">
        <v>117</v>
      </c>
    </row>
    <row r="6451" spans="1:6" hidden="1">
      <c r="A6451">
        <v>6449</v>
      </c>
      <c r="B6451">
        <v>6884</v>
      </c>
      <c r="C6451" t="s">
        <v>7863</v>
      </c>
      <c r="D6451">
        <v>68</v>
      </c>
      <c r="E6451" t="s">
        <v>1997</v>
      </c>
      <c r="F6451" t="s">
        <v>2017</v>
      </c>
    </row>
    <row r="6452" spans="1:6" hidden="1">
      <c r="A6452">
        <v>6450</v>
      </c>
      <c r="B6452">
        <v>6884</v>
      </c>
      <c r="C6452" t="s">
        <v>7864</v>
      </c>
      <c r="D6452">
        <v>68</v>
      </c>
      <c r="E6452" t="s">
        <v>2001</v>
      </c>
      <c r="F6452" t="s">
        <v>117</v>
      </c>
    </row>
    <row r="6453" spans="1:6" hidden="1">
      <c r="A6453">
        <v>6451</v>
      </c>
      <c r="B6453">
        <v>6884</v>
      </c>
      <c r="C6453" t="s">
        <v>7865</v>
      </c>
      <c r="D6453">
        <v>68</v>
      </c>
      <c r="E6453" t="s">
        <v>1983</v>
      </c>
      <c r="F6453" t="s">
        <v>117</v>
      </c>
    </row>
    <row r="6454" spans="1:6" hidden="1">
      <c r="A6454">
        <v>6452</v>
      </c>
      <c r="B6454">
        <v>6884</v>
      </c>
      <c r="C6454" t="s">
        <v>7866</v>
      </c>
      <c r="D6454">
        <v>68</v>
      </c>
      <c r="E6454" t="s">
        <v>1997</v>
      </c>
      <c r="F6454" t="s">
        <v>115</v>
      </c>
    </row>
    <row r="6455" spans="1:6" hidden="1">
      <c r="A6455">
        <v>6453</v>
      </c>
      <c r="B6455">
        <v>6884</v>
      </c>
      <c r="C6455" t="s">
        <v>7867</v>
      </c>
      <c r="D6455">
        <v>68</v>
      </c>
      <c r="E6455" t="s">
        <v>1985</v>
      </c>
      <c r="F6455" t="s">
        <v>2045</v>
      </c>
    </row>
    <row r="6456" spans="1:6" hidden="1">
      <c r="A6456">
        <v>6454</v>
      </c>
      <c r="B6456">
        <v>6884</v>
      </c>
      <c r="C6456" t="s">
        <v>899</v>
      </c>
      <c r="D6456">
        <v>68</v>
      </c>
      <c r="E6456" t="s">
        <v>1993</v>
      </c>
      <c r="F6456" t="s">
        <v>82</v>
      </c>
    </row>
    <row r="6457" spans="1:6" hidden="1">
      <c r="A6457">
        <v>6455</v>
      </c>
      <c r="B6457">
        <v>6884</v>
      </c>
      <c r="C6457" t="s">
        <v>898</v>
      </c>
      <c r="D6457">
        <v>68</v>
      </c>
      <c r="E6457" t="s">
        <v>2001</v>
      </c>
      <c r="F6457" t="s">
        <v>82</v>
      </c>
    </row>
    <row r="6458" spans="1:6" hidden="1">
      <c r="A6458">
        <v>6456</v>
      </c>
      <c r="B6458">
        <v>6884</v>
      </c>
      <c r="C6458" t="s">
        <v>7868</v>
      </c>
      <c r="D6458">
        <v>68</v>
      </c>
      <c r="E6458" t="s">
        <v>1978</v>
      </c>
      <c r="F6458" t="s">
        <v>106</v>
      </c>
    </row>
    <row r="6459" spans="1:6" hidden="1">
      <c r="A6459">
        <v>6457</v>
      </c>
      <c r="B6459">
        <v>6884</v>
      </c>
      <c r="C6459" t="s">
        <v>7869</v>
      </c>
      <c r="D6459">
        <v>68</v>
      </c>
      <c r="E6459" t="s">
        <v>1993</v>
      </c>
      <c r="F6459" t="s">
        <v>2000</v>
      </c>
    </row>
    <row r="6460" spans="1:6" hidden="1">
      <c r="A6460">
        <v>6458</v>
      </c>
      <c r="B6460">
        <v>6884</v>
      </c>
      <c r="C6460" t="s">
        <v>7870</v>
      </c>
      <c r="D6460">
        <v>68</v>
      </c>
      <c r="E6460" t="s">
        <v>1988</v>
      </c>
      <c r="F6460" t="s">
        <v>126</v>
      </c>
    </row>
    <row r="6461" spans="1:6" hidden="1">
      <c r="A6461">
        <v>6459</v>
      </c>
      <c r="B6461">
        <v>6884</v>
      </c>
      <c r="C6461" t="s">
        <v>7871</v>
      </c>
      <c r="D6461">
        <v>68</v>
      </c>
      <c r="E6461" t="s">
        <v>1979</v>
      </c>
      <c r="F6461" t="s">
        <v>2644</v>
      </c>
    </row>
    <row r="6462" spans="1:6" hidden="1">
      <c r="A6462">
        <v>6460</v>
      </c>
      <c r="B6462">
        <v>6884</v>
      </c>
      <c r="C6462" t="s">
        <v>7872</v>
      </c>
      <c r="D6462">
        <v>68</v>
      </c>
      <c r="E6462" t="s">
        <v>2001</v>
      </c>
      <c r="F6462" t="s">
        <v>133</v>
      </c>
    </row>
    <row r="6463" spans="1:6" hidden="1">
      <c r="A6463">
        <v>6461</v>
      </c>
      <c r="B6463">
        <v>6884</v>
      </c>
      <c r="C6463" t="s">
        <v>7873</v>
      </c>
      <c r="D6463">
        <v>68</v>
      </c>
      <c r="E6463" t="s">
        <v>1978</v>
      </c>
      <c r="F6463" t="s">
        <v>84</v>
      </c>
    </row>
    <row r="6464" spans="1:6" hidden="1">
      <c r="A6464">
        <v>6462</v>
      </c>
      <c r="B6464">
        <v>6884</v>
      </c>
      <c r="C6464" t="s">
        <v>7874</v>
      </c>
      <c r="D6464">
        <v>68</v>
      </c>
      <c r="E6464" t="s">
        <v>1982</v>
      </c>
      <c r="F6464" t="s">
        <v>122</v>
      </c>
    </row>
    <row r="6465" spans="1:6" hidden="1">
      <c r="A6465">
        <v>6463</v>
      </c>
      <c r="B6465">
        <v>6884</v>
      </c>
      <c r="C6465" t="s">
        <v>7875</v>
      </c>
      <c r="D6465">
        <v>68</v>
      </c>
      <c r="E6465" t="s">
        <v>1993</v>
      </c>
      <c r="F6465" t="s">
        <v>4012</v>
      </c>
    </row>
    <row r="6466" spans="1:6">
      <c r="A6466">
        <v>6464</v>
      </c>
      <c r="B6466">
        <v>6884</v>
      </c>
      <c r="C6466" t="s">
        <v>7876</v>
      </c>
      <c r="D6466">
        <v>68</v>
      </c>
      <c r="E6466" t="s">
        <v>2001</v>
      </c>
      <c r="F6466" t="s">
        <v>2326</v>
      </c>
    </row>
    <row r="6467" spans="1:6" hidden="1">
      <c r="A6467">
        <v>6465</v>
      </c>
      <c r="B6467">
        <v>6884</v>
      </c>
      <c r="C6467" t="s">
        <v>7877</v>
      </c>
      <c r="D6467">
        <v>68</v>
      </c>
      <c r="E6467" t="s">
        <v>1991</v>
      </c>
      <c r="F6467" t="s">
        <v>56</v>
      </c>
    </row>
    <row r="6468" spans="1:6" hidden="1">
      <c r="A6468">
        <v>6466</v>
      </c>
      <c r="B6468">
        <v>6884</v>
      </c>
      <c r="C6468" t="s">
        <v>7878</v>
      </c>
      <c r="D6468">
        <v>68</v>
      </c>
      <c r="E6468" t="s">
        <v>1983</v>
      </c>
      <c r="F6468" t="s">
        <v>135</v>
      </c>
    </row>
    <row r="6469" spans="1:6" hidden="1">
      <c r="A6469">
        <v>6467</v>
      </c>
      <c r="B6469">
        <v>6884</v>
      </c>
      <c r="C6469" t="s">
        <v>7879</v>
      </c>
      <c r="D6469">
        <v>68</v>
      </c>
      <c r="E6469" t="s">
        <v>1978</v>
      </c>
      <c r="F6469" t="s">
        <v>70</v>
      </c>
    </row>
    <row r="6470" spans="1:6" hidden="1">
      <c r="A6470">
        <v>6468</v>
      </c>
      <c r="B6470">
        <v>6884</v>
      </c>
      <c r="C6470" t="s">
        <v>7880</v>
      </c>
      <c r="D6470">
        <v>68</v>
      </c>
      <c r="E6470" t="s">
        <v>1987</v>
      </c>
      <c r="F6470" t="s">
        <v>70</v>
      </c>
    </row>
    <row r="6471" spans="1:6" hidden="1">
      <c r="A6471">
        <v>6469</v>
      </c>
      <c r="B6471">
        <v>6884</v>
      </c>
      <c r="C6471" t="s">
        <v>1365</v>
      </c>
      <c r="D6471">
        <v>68</v>
      </c>
      <c r="E6471" t="s">
        <v>1993</v>
      </c>
      <c r="F6471" t="s">
        <v>122</v>
      </c>
    </row>
    <row r="6472" spans="1:6" hidden="1">
      <c r="A6472">
        <v>6470</v>
      </c>
      <c r="B6472">
        <v>6884</v>
      </c>
      <c r="C6472" t="s">
        <v>7881</v>
      </c>
      <c r="D6472">
        <v>68</v>
      </c>
      <c r="E6472" t="s">
        <v>1983</v>
      </c>
      <c r="F6472" t="s">
        <v>70</v>
      </c>
    </row>
    <row r="6473" spans="1:6" hidden="1">
      <c r="A6473">
        <v>6471</v>
      </c>
      <c r="B6473">
        <v>6884</v>
      </c>
      <c r="C6473" t="s">
        <v>7882</v>
      </c>
      <c r="D6473">
        <v>68</v>
      </c>
      <c r="E6473" t="s">
        <v>1983</v>
      </c>
      <c r="F6473" t="s">
        <v>97</v>
      </c>
    </row>
    <row r="6474" spans="1:6" hidden="1">
      <c r="A6474">
        <v>6472</v>
      </c>
      <c r="B6474">
        <v>6884</v>
      </c>
      <c r="C6474" t="s">
        <v>7883</v>
      </c>
      <c r="D6474">
        <v>68</v>
      </c>
      <c r="E6474" t="s">
        <v>1983</v>
      </c>
      <c r="F6474" t="s">
        <v>88</v>
      </c>
    </row>
    <row r="6475" spans="1:6" hidden="1">
      <c r="A6475">
        <v>6473</v>
      </c>
      <c r="B6475">
        <v>6884</v>
      </c>
      <c r="C6475" t="s">
        <v>7884</v>
      </c>
      <c r="D6475">
        <v>68</v>
      </c>
      <c r="E6475" t="s">
        <v>1978</v>
      </c>
      <c r="F6475" t="s">
        <v>2029</v>
      </c>
    </row>
    <row r="6476" spans="1:6" hidden="1">
      <c r="A6476">
        <v>6474</v>
      </c>
      <c r="B6476">
        <v>6884</v>
      </c>
      <c r="C6476" t="s">
        <v>7885</v>
      </c>
      <c r="D6476">
        <v>68</v>
      </c>
      <c r="E6476" t="s">
        <v>1993</v>
      </c>
      <c r="F6476" t="s">
        <v>2029</v>
      </c>
    </row>
    <row r="6477" spans="1:6" hidden="1">
      <c r="A6477">
        <v>6475</v>
      </c>
      <c r="B6477">
        <v>6884</v>
      </c>
      <c r="C6477" t="s">
        <v>7886</v>
      </c>
      <c r="D6477">
        <v>68</v>
      </c>
      <c r="E6477" t="s">
        <v>1982</v>
      </c>
      <c r="F6477" t="s">
        <v>2672</v>
      </c>
    </row>
    <row r="6478" spans="1:6" hidden="1">
      <c r="A6478">
        <v>6476</v>
      </c>
      <c r="B6478">
        <v>6884</v>
      </c>
      <c r="C6478" t="s">
        <v>7887</v>
      </c>
      <c r="D6478">
        <v>68</v>
      </c>
      <c r="E6478" t="s">
        <v>1978</v>
      </c>
      <c r="F6478" t="s">
        <v>2011</v>
      </c>
    </row>
    <row r="6479" spans="1:6" hidden="1">
      <c r="A6479">
        <v>6477</v>
      </c>
      <c r="B6479">
        <v>6884</v>
      </c>
      <c r="C6479" t="s">
        <v>7888</v>
      </c>
      <c r="D6479">
        <v>68</v>
      </c>
      <c r="E6479" t="s">
        <v>1987</v>
      </c>
      <c r="F6479" t="s">
        <v>2107</v>
      </c>
    </row>
    <row r="6480" spans="1:6" hidden="1">
      <c r="A6480">
        <v>6478</v>
      </c>
      <c r="B6480">
        <v>6884</v>
      </c>
      <c r="C6480" t="s">
        <v>7889</v>
      </c>
      <c r="D6480">
        <v>68</v>
      </c>
      <c r="E6480" t="s">
        <v>1982</v>
      </c>
      <c r="F6480" t="s">
        <v>2540</v>
      </c>
    </row>
    <row r="6481" spans="1:6" hidden="1">
      <c r="A6481">
        <v>6479</v>
      </c>
      <c r="B6481">
        <v>6884</v>
      </c>
      <c r="C6481" t="s">
        <v>7890</v>
      </c>
      <c r="D6481">
        <v>68</v>
      </c>
      <c r="E6481" t="s">
        <v>1997</v>
      </c>
      <c r="F6481" t="s">
        <v>2071</v>
      </c>
    </row>
    <row r="6482" spans="1:6" hidden="1">
      <c r="A6482">
        <v>6480</v>
      </c>
      <c r="B6482">
        <v>6884</v>
      </c>
      <c r="C6482" t="s">
        <v>7891</v>
      </c>
      <c r="D6482">
        <v>68</v>
      </c>
      <c r="E6482" t="s">
        <v>1983</v>
      </c>
      <c r="F6482" t="s">
        <v>135</v>
      </c>
    </row>
    <row r="6483" spans="1:6" hidden="1">
      <c r="A6483">
        <v>6481</v>
      </c>
      <c r="B6483">
        <v>6884</v>
      </c>
      <c r="C6483" t="s">
        <v>7892</v>
      </c>
      <c r="D6483">
        <v>68</v>
      </c>
      <c r="E6483" t="s">
        <v>1983</v>
      </c>
      <c r="F6483" t="s">
        <v>70</v>
      </c>
    </row>
    <row r="6484" spans="1:6" hidden="1">
      <c r="A6484">
        <v>6482</v>
      </c>
      <c r="B6484">
        <v>6884</v>
      </c>
      <c r="C6484" t="s">
        <v>7893</v>
      </c>
      <c r="D6484">
        <v>68</v>
      </c>
      <c r="E6484" t="s">
        <v>1985</v>
      </c>
      <c r="F6484" t="s">
        <v>53</v>
      </c>
    </row>
    <row r="6485" spans="1:6" hidden="1">
      <c r="A6485">
        <v>6483</v>
      </c>
      <c r="B6485">
        <v>6884</v>
      </c>
      <c r="C6485" t="s">
        <v>7894</v>
      </c>
      <c r="D6485">
        <v>68</v>
      </c>
      <c r="E6485" t="s">
        <v>2001</v>
      </c>
      <c r="F6485" t="s">
        <v>126</v>
      </c>
    </row>
    <row r="6486" spans="1:6" hidden="1">
      <c r="A6486">
        <v>6484</v>
      </c>
      <c r="B6486">
        <v>6884</v>
      </c>
      <c r="C6486" t="s">
        <v>7895</v>
      </c>
      <c r="D6486">
        <v>68</v>
      </c>
      <c r="E6486" t="s">
        <v>2001</v>
      </c>
      <c r="F6486" t="s">
        <v>53</v>
      </c>
    </row>
    <row r="6487" spans="1:6" hidden="1">
      <c r="A6487">
        <v>6485</v>
      </c>
      <c r="B6487">
        <v>6884</v>
      </c>
      <c r="C6487" t="s">
        <v>7896</v>
      </c>
      <c r="D6487">
        <v>68</v>
      </c>
      <c r="E6487" t="s">
        <v>1978</v>
      </c>
      <c r="F6487" t="s">
        <v>138</v>
      </c>
    </row>
    <row r="6488" spans="1:6" hidden="1">
      <c r="A6488">
        <v>6486</v>
      </c>
      <c r="B6488">
        <v>6884</v>
      </c>
      <c r="C6488" t="s">
        <v>7897</v>
      </c>
      <c r="D6488">
        <v>68</v>
      </c>
      <c r="E6488" t="s">
        <v>1997</v>
      </c>
      <c r="F6488" t="s">
        <v>2828</v>
      </c>
    </row>
    <row r="6489" spans="1:6" hidden="1">
      <c r="A6489">
        <v>6487</v>
      </c>
      <c r="B6489">
        <v>6884</v>
      </c>
      <c r="C6489" t="s">
        <v>7898</v>
      </c>
      <c r="D6489">
        <v>68</v>
      </c>
      <c r="E6489" t="s">
        <v>2001</v>
      </c>
      <c r="F6489" t="s">
        <v>2045</v>
      </c>
    </row>
    <row r="6490" spans="1:6" hidden="1">
      <c r="A6490">
        <v>6488</v>
      </c>
      <c r="B6490">
        <v>6884</v>
      </c>
      <c r="C6490" t="s">
        <v>7899</v>
      </c>
      <c r="D6490">
        <v>68</v>
      </c>
      <c r="E6490" t="s">
        <v>1979</v>
      </c>
      <c r="F6490" t="s">
        <v>70</v>
      </c>
    </row>
    <row r="6491" spans="1:6" hidden="1">
      <c r="A6491">
        <v>6489</v>
      </c>
      <c r="B6491">
        <v>6884</v>
      </c>
      <c r="C6491" t="s">
        <v>7900</v>
      </c>
      <c r="D6491">
        <v>68</v>
      </c>
      <c r="E6491" t="s">
        <v>1979</v>
      </c>
      <c r="F6491" t="s">
        <v>43</v>
      </c>
    </row>
    <row r="6492" spans="1:6" hidden="1">
      <c r="A6492">
        <v>6490</v>
      </c>
      <c r="B6492">
        <v>6884</v>
      </c>
      <c r="C6492" t="s">
        <v>7901</v>
      </c>
      <c r="D6492">
        <v>68</v>
      </c>
      <c r="E6492" t="s">
        <v>1993</v>
      </c>
      <c r="F6492" t="s">
        <v>106</v>
      </c>
    </row>
    <row r="6493" spans="1:6" hidden="1">
      <c r="A6493">
        <v>6491</v>
      </c>
      <c r="B6493">
        <v>6884</v>
      </c>
      <c r="C6493" t="s">
        <v>7902</v>
      </c>
      <c r="D6493">
        <v>68</v>
      </c>
      <c r="E6493" t="s">
        <v>1985</v>
      </c>
      <c r="F6493" t="s">
        <v>106</v>
      </c>
    </row>
    <row r="6494" spans="1:6" hidden="1">
      <c r="A6494">
        <v>6492</v>
      </c>
      <c r="B6494">
        <v>6884</v>
      </c>
      <c r="C6494" t="s">
        <v>7903</v>
      </c>
      <c r="D6494">
        <v>68</v>
      </c>
      <c r="E6494" t="s">
        <v>1987</v>
      </c>
      <c r="F6494" t="s">
        <v>2192</v>
      </c>
    </row>
    <row r="6495" spans="1:6" hidden="1">
      <c r="A6495">
        <v>6493</v>
      </c>
      <c r="B6495">
        <v>6884</v>
      </c>
      <c r="C6495" t="s">
        <v>7904</v>
      </c>
      <c r="D6495">
        <v>68</v>
      </c>
      <c r="E6495" t="s">
        <v>1979</v>
      </c>
      <c r="F6495" t="s">
        <v>2120</v>
      </c>
    </row>
    <row r="6496" spans="1:6" hidden="1">
      <c r="A6496">
        <v>6494</v>
      </c>
      <c r="B6496">
        <v>6884</v>
      </c>
      <c r="C6496" t="s">
        <v>7905</v>
      </c>
      <c r="D6496">
        <v>68</v>
      </c>
      <c r="E6496" t="s">
        <v>1978</v>
      </c>
      <c r="F6496" t="s">
        <v>135</v>
      </c>
    </row>
    <row r="6497" spans="1:6" hidden="1">
      <c r="A6497">
        <v>6495</v>
      </c>
      <c r="B6497">
        <v>6884</v>
      </c>
      <c r="C6497" t="s">
        <v>7906</v>
      </c>
      <c r="D6497">
        <v>68</v>
      </c>
      <c r="E6497" t="s">
        <v>1997</v>
      </c>
      <c r="F6497" t="s">
        <v>3093</v>
      </c>
    </row>
    <row r="6498" spans="1:6" hidden="1">
      <c r="A6498">
        <v>6496</v>
      </c>
      <c r="B6498">
        <v>6884</v>
      </c>
      <c r="C6498" t="s">
        <v>7907</v>
      </c>
      <c r="D6498">
        <v>68</v>
      </c>
      <c r="E6498" t="s">
        <v>1978</v>
      </c>
      <c r="F6498" t="s">
        <v>97</v>
      </c>
    </row>
    <row r="6499" spans="1:6" hidden="1">
      <c r="A6499">
        <v>10148</v>
      </c>
      <c r="B6499">
        <v>11203</v>
      </c>
      <c r="C6499" t="s">
        <v>7908</v>
      </c>
      <c r="D6499">
        <v>64</v>
      </c>
      <c r="E6499" t="s">
        <v>1997</v>
      </c>
      <c r="F6499" t="s">
        <v>51</v>
      </c>
    </row>
    <row r="6500" spans="1:6" hidden="1">
      <c r="A6500">
        <v>6498</v>
      </c>
      <c r="B6500">
        <v>6884</v>
      </c>
      <c r="C6500" t="s">
        <v>7909</v>
      </c>
      <c r="D6500">
        <v>68</v>
      </c>
      <c r="E6500" t="s">
        <v>1978</v>
      </c>
      <c r="F6500" t="s">
        <v>117</v>
      </c>
    </row>
    <row r="6501" spans="1:6" hidden="1">
      <c r="A6501">
        <v>6499</v>
      </c>
      <c r="B6501">
        <v>6884</v>
      </c>
      <c r="C6501" t="s">
        <v>7910</v>
      </c>
      <c r="D6501">
        <v>68</v>
      </c>
      <c r="E6501" t="s">
        <v>1987</v>
      </c>
      <c r="F6501" t="s">
        <v>2168</v>
      </c>
    </row>
    <row r="6502" spans="1:6" hidden="1">
      <c r="A6502">
        <v>6500</v>
      </c>
      <c r="B6502">
        <v>6884</v>
      </c>
      <c r="C6502" t="s">
        <v>7911</v>
      </c>
      <c r="D6502">
        <v>68</v>
      </c>
      <c r="E6502" t="s">
        <v>1985</v>
      </c>
      <c r="F6502" t="s">
        <v>2672</v>
      </c>
    </row>
    <row r="6503" spans="1:6" hidden="1">
      <c r="A6503">
        <v>6501</v>
      </c>
      <c r="B6503">
        <v>6884</v>
      </c>
      <c r="C6503" t="s">
        <v>7912</v>
      </c>
      <c r="D6503">
        <v>68</v>
      </c>
      <c r="E6503" t="s">
        <v>1978</v>
      </c>
      <c r="F6503" t="s">
        <v>110</v>
      </c>
    </row>
    <row r="6504" spans="1:6" hidden="1">
      <c r="A6504">
        <v>6502</v>
      </c>
      <c r="B6504">
        <v>6884</v>
      </c>
      <c r="C6504" t="s">
        <v>7913</v>
      </c>
      <c r="D6504">
        <v>68</v>
      </c>
      <c r="E6504" t="s">
        <v>2001</v>
      </c>
      <c r="F6504" t="s">
        <v>110</v>
      </c>
    </row>
    <row r="6505" spans="1:6" hidden="1">
      <c r="A6505">
        <v>6503</v>
      </c>
      <c r="B6505">
        <v>6884</v>
      </c>
      <c r="C6505" t="s">
        <v>7914</v>
      </c>
      <c r="D6505">
        <v>68</v>
      </c>
      <c r="E6505" t="s">
        <v>1993</v>
      </c>
      <c r="F6505" t="s">
        <v>2045</v>
      </c>
    </row>
    <row r="6506" spans="1:6" hidden="1">
      <c r="A6506">
        <v>6504</v>
      </c>
      <c r="B6506">
        <v>6884</v>
      </c>
      <c r="C6506" t="s">
        <v>7915</v>
      </c>
      <c r="D6506">
        <v>68</v>
      </c>
      <c r="E6506" t="s">
        <v>1993</v>
      </c>
      <c r="F6506" t="s">
        <v>60</v>
      </c>
    </row>
    <row r="6507" spans="1:6" hidden="1">
      <c r="A6507">
        <v>6505</v>
      </c>
      <c r="B6507">
        <v>6884</v>
      </c>
      <c r="C6507" t="s">
        <v>7916</v>
      </c>
      <c r="D6507">
        <v>68</v>
      </c>
      <c r="E6507" t="s">
        <v>1978</v>
      </c>
      <c r="F6507" t="s">
        <v>70</v>
      </c>
    </row>
    <row r="6508" spans="1:6" hidden="1">
      <c r="A6508">
        <v>6506</v>
      </c>
      <c r="B6508">
        <v>6884</v>
      </c>
      <c r="C6508" t="s">
        <v>7917</v>
      </c>
      <c r="D6508">
        <v>68</v>
      </c>
      <c r="E6508" t="s">
        <v>1978</v>
      </c>
      <c r="F6508" t="s">
        <v>66</v>
      </c>
    </row>
    <row r="6509" spans="1:6" hidden="1">
      <c r="A6509">
        <v>6507</v>
      </c>
      <c r="B6509">
        <v>6884</v>
      </c>
      <c r="C6509" t="s">
        <v>7918</v>
      </c>
      <c r="D6509">
        <v>68</v>
      </c>
      <c r="E6509" t="s">
        <v>1983</v>
      </c>
      <c r="F6509" t="s">
        <v>138</v>
      </c>
    </row>
    <row r="6510" spans="1:6" hidden="1">
      <c r="A6510">
        <v>6508</v>
      </c>
      <c r="B6510">
        <v>6884</v>
      </c>
      <c r="C6510" t="s">
        <v>983</v>
      </c>
      <c r="D6510">
        <v>68</v>
      </c>
      <c r="E6510" t="s">
        <v>1978</v>
      </c>
      <c r="F6510" t="s">
        <v>88</v>
      </c>
    </row>
    <row r="6511" spans="1:6" hidden="1">
      <c r="A6511">
        <v>6509</v>
      </c>
      <c r="B6511">
        <v>6884</v>
      </c>
      <c r="C6511" t="s">
        <v>7919</v>
      </c>
      <c r="D6511">
        <v>68</v>
      </c>
      <c r="E6511" t="s">
        <v>1979</v>
      </c>
      <c r="F6511" t="s">
        <v>135</v>
      </c>
    </row>
    <row r="6512" spans="1:6" hidden="1">
      <c r="A6512">
        <v>6510</v>
      </c>
      <c r="B6512">
        <v>6884</v>
      </c>
      <c r="C6512" t="s">
        <v>7920</v>
      </c>
      <c r="D6512">
        <v>68</v>
      </c>
      <c r="E6512" t="s">
        <v>1988</v>
      </c>
      <c r="F6512" t="s">
        <v>2715</v>
      </c>
    </row>
    <row r="6513" spans="1:6" hidden="1">
      <c r="A6513">
        <v>6511</v>
      </c>
      <c r="B6513">
        <v>6884</v>
      </c>
      <c r="C6513" t="s">
        <v>7921</v>
      </c>
      <c r="D6513">
        <v>68</v>
      </c>
      <c r="E6513" t="s">
        <v>1987</v>
      </c>
      <c r="F6513" t="s">
        <v>70</v>
      </c>
    </row>
    <row r="6514" spans="1:6" hidden="1">
      <c r="A6514">
        <v>6512</v>
      </c>
      <c r="B6514">
        <v>6884</v>
      </c>
      <c r="C6514" t="s">
        <v>7922</v>
      </c>
      <c r="D6514">
        <v>68</v>
      </c>
      <c r="E6514" t="s">
        <v>1978</v>
      </c>
      <c r="F6514" t="s">
        <v>2000</v>
      </c>
    </row>
    <row r="6515" spans="1:6" hidden="1">
      <c r="A6515">
        <v>6513</v>
      </c>
      <c r="B6515">
        <v>6884</v>
      </c>
      <c r="C6515" t="s">
        <v>7923</v>
      </c>
      <c r="D6515">
        <v>68</v>
      </c>
      <c r="E6515" t="s">
        <v>1979</v>
      </c>
      <c r="F6515" t="s">
        <v>2120</v>
      </c>
    </row>
    <row r="6516" spans="1:6" hidden="1">
      <c r="A6516">
        <v>6514</v>
      </c>
      <c r="B6516">
        <v>6884</v>
      </c>
      <c r="C6516" t="s">
        <v>7924</v>
      </c>
      <c r="D6516">
        <v>68</v>
      </c>
      <c r="E6516" t="s">
        <v>1983</v>
      </c>
      <c r="F6516" t="s">
        <v>138</v>
      </c>
    </row>
    <row r="6517" spans="1:6" hidden="1">
      <c r="A6517">
        <v>6515</v>
      </c>
      <c r="B6517">
        <v>6884</v>
      </c>
      <c r="C6517" t="s">
        <v>897</v>
      </c>
      <c r="D6517">
        <v>68</v>
      </c>
      <c r="E6517" t="s">
        <v>1987</v>
      </c>
      <c r="F6517" t="s">
        <v>82</v>
      </c>
    </row>
    <row r="6518" spans="1:6" hidden="1">
      <c r="A6518">
        <v>6516</v>
      </c>
      <c r="B6518">
        <v>6884</v>
      </c>
      <c r="C6518" t="s">
        <v>7925</v>
      </c>
      <c r="D6518">
        <v>68</v>
      </c>
      <c r="E6518" t="s">
        <v>2009</v>
      </c>
      <c r="F6518" t="s">
        <v>115</v>
      </c>
    </row>
    <row r="6519" spans="1:6" hidden="1">
      <c r="A6519">
        <v>6517</v>
      </c>
      <c r="B6519">
        <v>6884</v>
      </c>
      <c r="C6519" t="s">
        <v>7926</v>
      </c>
      <c r="D6519">
        <v>68</v>
      </c>
      <c r="E6519" t="s">
        <v>1983</v>
      </c>
      <c r="F6519" t="s">
        <v>2113</v>
      </c>
    </row>
    <row r="6520" spans="1:6" hidden="1">
      <c r="A6520">
        <v>6518</v>
      </c>
      <c r="B6520">
        <v>6884</v>
      </c>
      <c r="C6520" t="s">
        <v>7927</v>
      </c>
      <c r="D6520">
        <v>68</v>
      </c>
      <c r="E6520" t="s">
        <v>1979</v>
      </c>
      <c r="F6520" t="s">
        <v>2113</v>
      </c>
    </row>
    <row r="6521" spans="1:6" hidden="1">
      <c r="A6521">
        <v>6519</v>
      </c>
      <c r="B6521">
        <v>6884</v>
      </c>
      <c r="C6521" t="s">
        <v>7928</v>
      </c>
      <c r="D6521">
        <v>68</v>
      </c>
      <c r="E6521" t="s">
        <v>1997</v>
      </c>
      <c r="F6521" t="s">
        <v>2017</v>
      </c>
    </row>
    <row r="6522" spans="1:6" hidden="1">
      <c r="A6522">
        <v>6520</v>
      </c>
      <c r="B6522">
        <v>6884</v>
      </c>
      <c r="C6522" t="s">
        <v>7929</v>
      </c>
      <c r="D6522">
        <v>68</v>
      </c>
      <c r="E6522" t="s">
        <v>1993</v>
      </c>
      <c r="F6522" t="s">
        <v>106</v>
      </c>
    </row>
    <row r="6523" spans="1:6" hidden="1">
      <c r="A6523">
        <v>6521</v>
      </c>
      <c r="B6523">
        <v>6884</v>
      </c>
      <c r="C6523" t="s">
        <v>7930</v>
      </c>
      <c r="D6523">
        <v>68</v>
      </c>
      <c r="E6523" t="s">
        <v>1983</v>
      </c>
      <c r="F6523" t="s">
        <v>2071</v>
      </c>
    </row>
    <row r="6524" spans="1:6" hidden="1">
      <c r="A6524">
        <v>6522</v>
      </c>
      <c r="B6524">
        <v>6884</v>
      </c>
      <c r="C6524" t="s">
        <v>7931</v>
      </c>
      <c r="D6524">
        <v>68</v>
      </c>
      <c r="E6524" t="s">
        <v>1985</v>
      </c>
      <c r="F6524" t="s">
        <v>4287</v>
      </c>
    </row>
    <row r="6525" spans="1:6" hidden="1">
      <c r="A6525">
        <v>6523</v>
      </c>
      <c r="B6525">
        <v>6884</v>
      </c>
      <c r="C6525" t="s">
        <v>7932</v>
      </c>
      <c r="D6525">
        <v>68</v>
      </c>
      <c r="E6525" t="s">
        <v>1985</v>
      </c>
      <c r="F6525" t="s">
        <v>4287</v>
      </c>
    </row>
    <row r="6526" spans="1:6" hidden="1">
      <c r="A6526">
        <v>6524</v>
      </c>
      <c r="B6526">
        <v>6884</v>
      </c>
      <c r="C6526" t="s">
        <v>7933</v>
      </c>
      <c r="D6526">
        <v>68</v>
      </c>
      <c r="E6526" t="s">
        <v>1985</v>
      </c>
      <c r="F6526" t="s">
        <v>135</v>
      </c>
    </row>
    <row r="6527" spans="1:6" hidden="1">
      <c r="A6527">
        <v>6525</v>
      </c>
      <c r="B6527">
        <v>6884</v>
      </c>
      <c r="C6527" t="s">
        <v>7934</v>
      </c>
      <c r="D6527">
        <v>68</v>
      </c>
      <c r="E6527" t="s">
        <v>1997</v>
      </c>
      <c r="F6527" t="s">
        <v>2672</v>
      </c>
    </row>
    <row r="6528" spans="1:6" hidden="1">
      <c r="A6528">
        <v>6526</v>
      </c>
      <c r="B6528">
        <v>6884</v>
      </c>
      <c r="C6528" t="s">
        <v>7935</v>
      </c>
      <c r="D6528">
        <v>68</v>
      </c>
      <c r="E6528" t="s">
        <v>1983</v>
      </c>
      <c r="F6528" t="s">
        <v>126</v>
      </c>
    </row>
    <row r="6529" spans="1:6" hidden="1">
      <c r="A6529">
        <v>6527</v>
      </c>
      <c r="B6529">
        <v>6884</v>
      </c>
      <c r="C6529" t="s">
        <v>7936</v>
      </c>
      <c r="D6529">
        <v>68</v>
      </c>
      <c r="E6529" t="s">
        <v>2009</v>
      </c>
      <c r="F6529" t="s">
        <v>2011</v>
      </c>
    </row>
    <row r="6530" spans="1:6" hidden="1">
      <c r="A6530">
        <v>6528</v>
      </c>
      <c r="B6530">
        <v>6884</v>
      </c>
      <c r="C6530" t="s">
        <v>7937</v>
      </c>
      <c r="D6530">
        <v>68</v>
      </c>
      <c r="E6530" t="s">
        <v>1982</v>
      </c>
      <c r="F6530" t="s">
        <v>2715</v>
      </c>
    </row>
    <row r="6531" spans="1:6" hidden="1">
      <c r="A6531">
        <v>6529</v>
      </c>
      <c r="B6531">
        <v>6884</v>
      </c>
      <c r="C6531" t="s">
        <v>7938</v>
      </c>
      <c r="D6531">
        <v>68</v>
      </c>
      <c r="E6531" t="s">
        <v>1983</v>
      </c>
      <c r="F6531" t="s">
        <v>2111</v>
      </c>
    </row>
    <row r="6532" spans="1:6" hidden="1">
      <c r="A6532">
        <v>6530</v>
      </c>
      <c r="B6532">
        <v>6884</v>
      </c>
      <c r="C6532" t="s">
        <v>7939</v>
      </c>
      <c r="D6532">
        <v>68</v>
      </c>
      <c r="E6532" t="s">
        <v>1978</v>
      </c>
      <c r="F6532" t="s">
        <v>106</v>
      </c>
    </row>
    <row r="6533" spans="1:6" hidden="1">
      <c r="A6533">
        <v>6531</v>
      </c>
      <c r="B6533">
        <v>6884</v>
      </c>
      <c r="C6533" t="s">
        <v>7940</v>
      </c>
      <c r="D6533">
        <v>68</v>
      </c>
      <c r="E6533" t="s">
        <v>1978</v>
      </c>
      <c r="F6533" t="s">
        <v>3312</v>
      </c>
    </row>
    <row r="6534" spans="1:6" hidden="1">
      <c r="A6534">
        <v>6532</v>
      </c>
      <c r="B6534">
        <v>6884</v>
      </c>
      <c r="C6534" t="s">
        <v>7941</v>
      </c>
      <c r="D6534">
        <v>68</v>
      </c>
      <c r="E6534" t="s">
        <v>1993</v>
      </c>
      <c r="F6534" t="s">
        <v>70</v>
      </c>
    </row>
    <row r="6535" spans="1:6" hidden="1">
      <c r="A6535">
        <v>6533</v>
      </c>
      <c r="B6535">
        <v>6884</v>
      </c>
      <c r="C6535" t="s">
        <v>7942</v>
      </c>
      <c r="D6535">
        <v>68</v>
      </c>
      <c r="E6535" t="s">
        <v>1993</v>
      </c>
      <c r="F6535" t="s">
        <v>70</v>
      </c>
    </row>
    <row r="6536" spans="1:6" hidden="1">
      <c r="A6536">
        <v>6534</v>
      </c>
      <c r="B6536">
        <v>6884</v>
      </c>
      <c r="C6536" t="s">
        <v>7943</v>
      </c>
      <c r="D6536">
        <v>68</v>
      </c>
      <c r="E6536" t="s">
        <v>1978</v>
      </c>
      <c r="F6536" t="s">
        <v>110</v>
      </c>
    </row>
    <row r="6537" spans="1:6" hidden="1">
      <c r="A6537">
        <v>6535</v>
      </c>
      <c r="B6537">
        <v>6884</v>
      </c>
      <c r="C6537" t="s">
        <v>7944</v>
      </c>
      <c r="D6537">
        <v>68</v>
      </c>
      <c r="E6537" t="s">
        <v>1993</v>
      </c>
      <c r="F6537" t="s">
        <v>2291</v>
      </c>
    </row>
    <row r="6538" spans="1:6" hidden="1">
      <c r="A6538">
        <v>6536</v>
      </c>
      <c r="B6538">
        <v>6884</v>
      </c>
      <c r="C6538" t="s">
        <v>7945</v>
      </c>
      <c r="D6538">
        <v>68</v>
      </c>
      <c r="E6538" t="s">
        <v>1982</v>
      </c>
      <c r="F6538" t="s">
        <v>2314</v>
      </c>
    </row>
    <row r="6539" spans="1:6" hidden="1">
      <c r="A6539">
        <v>6537</v>
      </c>
      <c r="B6539">
        <v>6884</v>
      </c>
      <c r="C6539" t="s">
        <v>7946</v>
      </c>
      <c r="D6539">
        <v>68</v>
      </c>
      <c r="E6539" t="s">
        <v>1983</v>
      </c>
      <c r="F6539" t="s">
        <v>2971</v>
      </c>
    </row>
    <row r="6540" spans="1:6" hidden="1">
      <c r="A6540">
        <v>6538</v>
      </c>
      <c r="B6540">
        <v>6884</v>
      </c>
      <c r="C6540" t="s">
        <v>7947</v>
      </c>
      <c r="D6540">
        <v>68</v>
      </c>
      <c r="E6540" t="s">
        <v>1987</v>
      </c>
      <c r="F6540" t="s">
        <v>2020</v>
      </c>
    </row>
    <row r="6541" spans="1:6" hidden="1">
      <c r="A6541">
        <v>6539</v>
      </c>
      <c r="B6541">
        <v>6884</v>
      </c>
      <c r="C6541" t="s">
        <v>7948</v>
      </c>
      <c r="D6541">
        <v>68</v>
      </c>
      <c r="E6541" t="s">
        <v>1983</v>
      </c>
      <c r="F6541" t="s">
        <v>3093</v>
      </c>
    </row>
    <row r="6542" spans="1:6" hidden="1">
      <c r="A6542">
        <v>12540</v>
      </c>
      <c r="B6542">
        <v>13955</v>
      </c>
      <c r="C6542" t="s">
        <v>7949</v>
      </c>
      <c r="D6542">
        <v>61</v>
      </c>
      <c r="E6542" t="s">
        <v>1983</v>
      </c>
      <c r="F6542" t="s">
        <v>51</v>
      </c>
    </row>
    <row r="6543" spans="1:6" hidden="1">
      <c r="A6543">
        <v>6541</v>
      </c>
      <c r="B6543">
        <v>6884</v>
      </c>
      <c r="C6543" t="s">
        <v>7950</v>
      </c>
      <c r="D6543">
        <v>68</v>
      </c>
      <c r="E6543" t="s">
        <v>1983</v>
      </c>
      <c r="F6543" t="s">
        <v>53</v>
      </c>
    </row>
    <row r="6544" spans="1:6" hidden="1">
      <c r="A6544">
        <v>6542</v>
      </c>
      <c r="B6544">
        <v>6884</v>
      </c>
      <c r="C6544" t="s">
        <v>7951</v>
      </c>
      <c r="D6544">
        <v>68</v>
      </c>
      <c r="E6544" t="s">
        <v>1987</v>
      </c>
      <c r="F6544" t="s">
        <v>97</v>
      </c>
    </row>
    <row r="6545" spans="1:6" hidden="1">
      <c r="A6545">
        <v>6543</v>
      </c>
      <c r="B6545">
        <v>6884</v>
      </c>
      <c r="C6545" t="s">
        <v>7952</v>
      </c>
      <c r="D6545">
        <v>68</v>
      </c>
      <c r="E6545" t="s">
        <v>2001</v>
      </c>
      <c r="F6545" t="s">
        <v>106</v>
      </c>
    </row>
    <row r="6546" spans="1:6" hidden="1">
      <c r="A6546">
        <v>6544</v>
      </c>
      <c r="B6546">
        <v>6884</v>
      </c>
      <c r="C6546" t="s">
        <v>7953</v>
      </c>
      <c r="D6546">
        <v>68</v>
      </c>
      <c r="E6546" t="s">
        <v>1985</v>
      </c>
      <c r="F6546" t="s">
        <v>56</v>
      </c>
    </row>
    <row r="6547" spans="1:6" hidden="1">
      <c r="A6547">
        <v>6545</v>
      </c>
      <c r="B6547">
        <v>6884</v>
      </c>
      <c r="C6547" t="s">
        <v>7954</v>
      </c>
      <c r="D6547">
        <v>68</v>
      </c>
      <c r="E6547" t="s">
        <v>1997</v>
      </c>
      <c r="F6547" t="s">
        <v>106</v>
      </c>
    </row>
    <row r="6548" spans="1:6" hidden="1">
      <c r="A6548">
        <v>6546</v>
      </c>
      <c r="B6548">
        <v>6884</v>
      </c>
      <c r="C6548" t="s">
        <v>819</v>
      </c>
      <c r="D6548">
        <v>68</v>
      </c>
      <c r="E6548" t="s">
        <v>1978</v>
      </c>
      <c r="F6548" t="s">
        <v>75</v>
      </c>
    </row>
    <row r="6549" spans="1:6" hidden="1">
      <c r="A6549">
        <v>6547</v>
      </c>
      <c r="B6549">
        <v>6884</v>
      </c>
      <c r="C6549" t="s">
        <v>7955</v>
      </c>
      <c r="D6549">
        <v>68</v>
      </c>
      <c r="E6549" t="s">
        <v>1982</v>
      </c>
      <c r="F6549" t="s">
        <v>2120</v>
      </c>
    </row>
    <row r="6550" spans="1:6" hidden="1">
      <c r="A6550">
        <v>6548</v>
      </c>
      <c r="B6550">
        <v>6884</v>
      </c>
      <c r="C6550" t="s">
        <v>7956</v>
      </c>
      <c r="D6550">
        <v>68</v>
      </c>
      <c r="E6550" t="s">
        <v>1993</v>
      </c>
      <c r="F6550" t="s">
        <v>2291</v>
      </c>
    </row>
    <row r="6551" spans="1:6" hidden="1">
      <c r="A6551">
        <v>6549</v>
      </c>
      <c r="B6551">
        <v>6884</v>
      </c>
      <c r="C6551" t="s">
        <v>7957</v>
      </c>
      <c r="D6551">
        <v>68</v>
      </c>
      <c r="E6551" t="s">
        <v>1978</v>
      </c>
      <c r="F6551" t="s">
        <v>117</v>
      </c>
    </row>
    <row r="6552" spans="1:6" hidden="1">
      <c r="A6552">
        <v>6550</v>
      </c>
      <c r="B6552">
        <v>6884</v>
      </c>
      <c r="C6552" t="s">
        <v>7958</v>
      </c>
      <c r="D6552">
        <v>68</v>
      </c>
      <c r="E6552" t="s">
        <v>1983</v>
      </c>
      <c r="F6552" t="s">
        <v>2093</v>
      </c>
    </row>
    <row r="6553" spans="1:6" hidden="1">
      <c r="A6553">
        <v>6551</v>
      </c>
      <c r="B6553">
        <v>6884</v>
      </c>
      <c r="C6553" t="s">
        <v>7959</v>
      </c>
      <c r="D6553">
        <v>68</v>
      </c>
      <c r="E6553" t="s">
        <v>1993</v>
      </c>
      <c r="F6553" t="s">
        <v>97</v>
      </c>
    </row>
    <row r="6554" spans="1:6" hidden="1">
      <c r="A6554">
        <v>6552</v>
      </c>
      <c r="B6554">
        <v>6884</v>
      </c>
      <c r="C6554" t="s">
        <v>7960</v>
      </c>
      <c r="D6554">
        <v>68</v>
      </c>
      <c r="E6554" t="s">
        <v>1979</v>
      </c>
      <c r="F6554" t="s">
        <v>2180</v>
      </c>
    </row>
    <row r="6555" spans="1:6" hidden="1">
      <c r="A6555">
        <v>6553</v>
      </c>
      <c r="B6555">
        <v>6884</v>
      </c>
      <c r="C6555" t="s">
        <v>7961</v>
      </c>
      <c r="D6555">
        <v>68</v>
      </c>
      <c r="E6555" t="s">
        <v>1991</v>
      </c>
      <c r="F6555" t="s">
        <v>2045</v>
      </c>
    </row>
    <row r="6556" spans="1:6" hidden="1">
      <c r="A6556">
        <v>6554</v>
      </c>
      <c r="B6556">
        <v>6884</v>
      </c>
      <c r="C6556" t="s">
        <v>7962</v>
      </c>
      <c r="D6556">
        <v>68</v>
      </c>
      <c r="E6556" t="s">
        <v>1993</v>
      </c>
      <c r="F6556" t="s">
        <v>4012</v>
      </c>
    </row>
    <row r="6557" spans="1:6" hidden="1">
      <c r="A6557">
        <v>6555</v>
      </c>
      <c r="B6557">
        <v>6884</v>
      </c>
      <c r="C6557" t="s">
        <v>7963</v>
      </c>
      <c r="D6557">
        <v>68</v>
      </c>
      <c r="E6557" t="s">
        <v>1987</v>
      </c>
      <c r="F6557" t="s">
        <v>4012</v>
      </c>
    </row>
    <row r="6558" spans="1:6" hidden="1">
      <c r="A6558">
        <v>6556</v>
      </c>
      <c r="B6558">
        <v>6884</v>
      </c>
      <c r="C6558" t="s">
        <v>7964</v>
      </c>
      <c r="D6558">
        <v>68</v>
      </c>
      <c r="E6558" t="s">
        <v>1979</v>
      </c>
      <c r="F6558" t="s">
        <v>2291</v>
      </c>
    </row>
    <row r="6559" spans="1:6" hidden="1">
      <c r="A6559">
        <v>6557</v>
      </c>
      <c r="B6559">
        <v>6884</v>
      </c>
      <c r="C6559" t="s">
        <v>7965</v>
      </c>
      <c r="D6559">
        <v>68</v>
      </c>
      <c r="E6559" t="s">
        <v>2001</v>
      </c>
      <c r="F6559" t="s">
        <v>133</v>
      </c>
    </row>
    <row r="6560" spans="1:6" hidden="1">
      <c r="A6560">
        <v>6558</v>
      </c>
      <c r="B6560">
        <v>6884</v>
      </c>
      <c r="C6560" t="s">
        <v>7966</v>
      </c>
      <c r="D6560">
        <v>68</v>
      </c>
      <c r="E6560" t="s">
        <v>1988</v>
      </c>
      <c r="F6560" t="s">
        <v>117</v>
      </c>
    </row>
    <row r="6561" spans="1:6" hidden="1">
      <c r="A6561">
        <v>6559</v>
      </c>
      <c r="B6561">
        <v>6884</v>
      </c>
      <c r="C6561" t="s">
        <v>7967</v>
      </c>
      <c r="D6561">
        <v>68</v>
      </c>
      <c r="E6561" t="s">
        <v>1997</v>
      </c>
      <c r="F6561" t="s">
        <v>97</v>
      </c>
    </row>
    <row r="6562" spans="1:6" hidden="1">
      <c r="A6562">
        <v>6560</v>
      </c>
      <c r="B6562">
        <v>6884</v>
      </c>
      <c r="C6562" t="s">
        <v>7968</v>
      </c>
      <c r="D6562">
        <v>68</v>
      </c>
      <c r="E6562" t="s">
        <v>1988</v>
      </c>
      <c r="F6562" t="s">
        <v>97</v>
      </c>
    </row>
    <row r="6563" spans="1:6" hidden="1">
      <c r="A6563">
        <v>6561</v>
      </c>
      <c r="B6563">
        <v>6884</v>
      </c>
      <c r="C6563" t="s">
        <v>7969</v>
      </c>
      <c r="D6563">
        <v>68</v>
      </c>
      <c r="E6563" t="s">
        <v>1983</v>
      </c>
      <c r="F6563" t="s">
        <v>88</v>
      </c>
    </row>
    <row r="6564" spans="1:6" hidden="1">
      <c r="A6564">
        <v>6562</v>
      </c>
      <c r="B6564">
        <v>6884</v>
      </c>
      <c r="C6564" t="s">
        <v>7970</v>
      </c>
      <c r="D6564">
        <v>68</v>
      </c>
      <c r="E6564" t="s">
        <v>1982</v>
      </c>
      <c r="F6564" t="s">
        <v>2011</v>
      </c>
    </row>
    <row r="6565" spans="1:6" hidden="1">
      <c r="A6565">
        <v>6563</v>
      </c>
      <c r="B6565">
        <v>6884</v>
      </c>
      <c r="C6565" t="s">
        <v>7971</v>
      </c>
      <c r="D6565">
        <v>68</v>
      </c>
      <c r="E6565" t="s">
        <v>1993</v>
      </c>
      <c r="F6565" t="s">
        <v>2011</v>
      </c>
    </row>
    <row r="6566" spans="1:6" hidden="1">
      <c r="A6566">
        <v>6564</v>
      </c>
      <c r="B6566">
        <v>6884</v>
      </c>
      <c r="C6566" t="s">
        <v>7972</v>
      </c>
      <c r="D6566">
        <v>68</v>
      </c>
      <c r="E6566" t="s">
        <v>1983</v>
      </c>
      <c r="F6566" t="s">
        <v>88</v>
      </c>
    </row>
    <row r="6567" spans="1:6" hidden="1">
      <c r="A6567">
        <v>6565</v>
      </c>
      <c r="B6567">
        <v>6884</v>
      </c>
      <c r="C6567" t="s">
        <v>7973</v>
      </c>
      <c r="D6567">
        <v>68</v>
      </c>
      <c r="E6567" t="s">
        <v>1988</v>
      </c>
      <c r="F6567" t="s">
        <v>2838</v>
      </c>
    </row>
    <row r="6568" spans="1:6" hidden="1">
      <c r="A6568">
        <v>6566</v>
      </c>
      <c r="B6568">
        <v>6884</v>
      </c>
      <c r="C6568" t="s">
        <v>7974</v>
      </c>
      <c r="D6568">
        <v>68</v>
      </c>
      <c r="E6568" t="s">
        <v>1979</v>
      </c>
      <c r="F6568" t="s">
        <v>88</v>
      </c>
    </row>
    <row r="6569" spans="1:6" hidden="1">
      <c r="A6569">
        <v>6567</v>
      </c>
      <c r="B6569">
        <v>6884</v>
      </c>
      <c r="C6569" t="s">
        <v>7975</v>
      </c>
      <c r="D6569">
        <v>68</v>
      </c>
      <c r="E6569" t="s">
        <v>1982</v>
      </c>
      <c r="F6569" t="s">
        <v>106</v>
      </c>
    </row>
    <row r="6570" spans="1:6" hidden="1">
      <c r="A6570">
        <v>6568</v>
      </c>
      <c r="B6570">
        <v>6884</v>
      </c>
      <c r="C6570" t="s">
        <v>7976</v>
      </c>
      <c r="D6570">
        <v>68</v>
      </c>
      <c r="E6570" t="s">
        <v>1979</v>
      </c>
      <c r="F6570" t="s">
        <v>2168</v>
      </c>
    </row>
    <row r="6571" spans="1:6" hidden="1">
      <c r="A6571">
        <v>6569</v>
      </c>
      <c r="B6571">
        <v>6884</v>
      </c>
      <c r="C6571" t="s">
        <v>7977</v>
      </c>
      <c r="D6571">
        <v>68</v>
      </c>
      <c r="E6571" t="s">
        <v>1993</v>
      </c>
      <c r="F6571" t="s">
        <v>104</v>
      </c>
    </row>
    <row r="6572" spans="1:6" hidden="1">
      <c r="A6572">
        <v>6570</v>
      </c>
      <c r="B6572">
        <v>6884</v>
      </c>
      <c r="C6572" t="s">
        <v>7978</v>
      </c>
      <c r="D6572">
        <v>68</v>
      </c>
      <c r="E6572" t="s">
        <v>1988</v>
      </c>
      <c r="F6572" t="s">
        <v>97</v>
      </c>
    </row>
    <row r="6573" spans="1:6" hidden="1">
      <c r="A6573">
        <v>2056</v>
      </c>
      <c r="B6573">
        <v>2318</v>
      </c>
      <c r="C6573" t="s">
        <v>7979</v>
      </c>
      <c r="D6573">
        <v>74</v>
      </c>
      <c r="E6573" t="s">
        <v>1979</v>
      </c>
      <c r="F6573" t="s">
        <v>1792</v>
      </c>
    </row>
    <row r="6574" spans="1:6" hidden="1">
      <c r="A6574">
        <v>6572</v>
      </c>
      <c r="B6574">
        <v>6884</v>
      </c>
      <c r="C6574" t="s">
        <v>7980</v>
      </c>
      <c r="D6574">
        <v>68</v>
      </c>
      <c r="E6574" t="s">
        <v>1978</v>
      </c>
      <c r="F6574" t="s">
        <v>4836</v>
      </c>
    </row>
    <row r="6575" spans="1:6" hidden="1">
      <c r="A6575">
        <v>6573</v>
      </c>
      <c r="B6575">
        <v>6884</v>
      </c>
      <c r="C6575" t="s">
        <v>7981</v>
      </c>
      <c r="D6575">
        <v>68</v>
      </c>
      <c r="E6575" t="s">
        <v>1991</v>
      </c>
      <c r="F6575" t="s">
        <v>133</v>
      </c>
    </row>
    <row r="6576" spans="1:6" hidden="1">
      <c r="A6576">
        <v>6574</v>
      </c>
      <c r="B6576">
        <v>6884</v>
      </c>
      <c r="C6576" t="s">
        <v>7982</v>
      </c>
      <c r="D6576">
        <v>68</v>
      </c>
      <c r="E6576" t="s">
        <v>1993</v>
      </c>
      <c r="F6576" t="s">
        <v>2057</v>
      </c>
    </row>
    <row r="6577" spans="1:6" hidden="1">
      <c r="A6577">
        <v>6575</v>
      </c>
      <c r="B6577">
        <v>6884</v>
      </c>
      <c r="C6577" t="s">
        <v>7983</v>
      </c>
      <c r="D6577">
        <v>68</v>
      </c>
      <c r="E6577" t="s">
        <v>1979</v>
      </c>
      <c r="F6577" t="s">
        <v>133</v>
      </c>
    </row>
    <row r="6578" spans="1:6" hidden="1">
      <c r="A6578">
        <v>6576</v>
      </c>
      <c r="B6578">
        <v>6884</v>
      </c>
      <c r="C6578" t="s">
        <v>7984</v>
      </c>
      <c r="D6578">
        <v>68</v>
      </c>
      <c r="E6578" t="s">
        <v>1983</v>
      </c>
      <c r="F6578" t="s">
        <v>117</v>
      </c>
    </row>
    <row r="6579" spans="1:6" hidden="1">
      <c r="A6579">
        <v>6577</v>
      </c>
      <c r="B6579">
        <v>6884</v>
      </c>
      <c r="C6579" t="s">
        <v>7985</v>
      </c>
      <c r="D6579">
        <v>68</v>
      </c>
      <c r="E6579" t="s">
        <v>1988</v>
      </c>
      <c r="F6579" t="s">
        <v>117</v>
      </c>
    </row>
    <row r="6580" spans="1:6" hidden="1">
      <c r="A6580">
        <v>6578</v>
      </c>
      <c r="B6580">
        <v>6884</v>
      </c>
      <c r="C6580" t="s">
        <v>7986</v>
      </c>
      <c r="D6580">
        <v>68</v>
      </c>
      <c r="E6580" t="s">
        <v>1978</v>
      </c>
      <c r="F6580" t="s">
        <v>2011</v>
      </c>
    </row>
    <row r="6581" spans="1:6" hidden="1">
      <c r="A6581">
        <v>6579</v>
      </c>
      <c r="B6581">
        <v>6884</v>
      </c>
      <c r="C6581" t="s">
        <v>7987</v>
      </c>
      <c r="D6581">
        <v>68</v>
      </c>
      <c r="E6581" t="s">
        <v>1983</v>
      </c>
      <c r="F6581" t="s">
        <v>2011</v>
      </c>
    </row>
    <row r="6582" spans="1:6" hidden="1">
      <c r="A6582">
        <v>6580</v>
      </c>
      <c r="B6582">
        <v>6884</v>
      </c>
      <c r="C6582" t="s">
        <v>7988</v>
      </c>
      <c r="D6582">
        <v>68</v>
      </c>
      <c r="E6582" t="s">
        <v>1983</v>
      </c>
      <c r="F6582" t="s">
        <v>106</v>
      </c>
    </row>
    <row r="6583" spans="1:6" hidden="1">
      <c r="A6583">
        <v>6581</v>
      </c>
      <c r="B6583">
        <v>6884</v>
      </c>
      <c r="C6583" t="s">
        <v>7989</v>
      </c>
      <c r="D6583">
        <v>68</v>
      </c>
      <c r="E6583" t="s">
        <v>1991</v>
      </c>
      <c r="F6583" t="s">
        <v>138</v>
      </c>
    </row>
    <row r="6584" spans="1:6" hidden="1">
      <c r="A6584">
        <v>6582</v>
      </c>
      <c r="B6584">
        <v>6884</v>
      </c>
      <c r="C6584" t="s">
        <v>7990</v>
      </c>
      <c r="D6584">
        <v>68</v>
      </c>
      <c r="E6584" t="s">
        <v>1988</v>
      </c>
      <c r="F6584" t="s">
        <v>126</v>
      </c>
    </row>
    <row r="6585" spans="1:6" hidden="1">
      <c r="A6585">
        <v>6583</v>
      </c>
      <c r="B6585">
        <v>6884</v>
      </c>
      <c r="C6585" t="s">
        <v>7991</v>
      </c>
      <c r="D6585">
        <v>68</v>
      </c>
      <c r="E6585" t="s">
        <v>1978</v>
      </c>
      <c r="F6585" t="s">
        <v>64</v>
      </c>
    </row>
    <row r="6586" spans="1:6" hidden="1">
      <c r="A6586">
        <v>6584</v>
      </c>
      <c r="B6586">
        <v>6884</v>
      </c>
      <c r="C6586" t="s">
        <v>7992</v>
      </c>
      <c r="D6586">
        <v>68</v>
      </c>
      <c r="E6586" t="s">
        <v>1979</v>
      </c>
      <c r="F6586" t="s">
        <v>117</v>
      </c>
    </row>
    <row r="6587" spans="1:6" hidden="1">
      <c r="A6587">
        <v>6585</v>
      </c>
      <c r="B6587">
        <v>6884</v>
      </c>
      <c r="C6587" t="s">
        <v>7993</v>
      </c>
      <c r="D6587">
        <v>68</v>
      </c>
      <c r="E6587" t="s">
        <v>1978</v>
      </c>
      <c r="F6587" t="s">
        <v>2020</v>
      </c>
    </row>
    <row r="6588" spans="1:6" hidden="1">
      <c r="A6588">
        <v>6586</v>
      </c>
      <c r="B6588">
        <v>6884</v>
      </c>
      <c r="C6588" t="s">
        <v>7994</v>
      </c>
      <c r="D6588">
        <v>68</v>
      </c>
      <c r="E6588" t="s">
        <v>1997</v>
      </c>
      <c r="F6588" t="s">
        <v>104</v>
      </c>
    </row>
    <row r="6589" spans="1:6" hidden="1">
      <c r="A6589">
        <v>6587</v>
      </c>
      <c r="B6589">
        <v>6884</v>
      </c>
      <c r="C6589" t="s">
        <v>7995</v>
      </c>
      <c r="D6589">
        <v>68</v>
      </c>
      <c r="E6589" t="s">
        <v>1988</v>
      </c>
      <c r="F6589" t="s">
        <v>2071</v>
      </c>
    </row>
    <row r="6590" spans="1:6" hidden="1">
      <c r="A6590">
        <v>6588</v>
      </c>
      <c r="B6590">
        <v>6884</v>
      </c>
      <c r="C6590" t="s">
        <v>7996</v>
      </c>
      <c r="D6590">
        <v>68</v>
      </c>
      <c r="E6590" t="s">
        <v>1997</v>
      </c>
      <c r="F6590" t="s">
        <v>133</v>
      </c>
    </row>
    <row r="6591" spans="1:6" hidden="1">
      <c r="A6591">
        <v>6589</v>
      </c>
      <c r="B6591">
        <v>6884</v>
      </c>
      <c r="C6591" t="s">
        <v>7997</v>
      </c>
      <c r="D6591">
        <v>68</v>
      </c>
      <c r="E6591" t="s">
        <v>1987</v>
      </c>
      <c r="F6591" t="s">
        <v>2000</v>
      </c>
    </row>
    <row r="6592" spans="1:6" hidden="1">
      <c r="A6592">
        <v>6590</v>
      </c>
      <c r="B6592">
        <v>6884</v>
      </c>
      <c r="C6592" t="s">
        <v>7998</v>
      </c>
      <c r="D6592">
        <v>68</v>
      </c>
      <c r="E6592" t="s">
        <v>1985</v>
      </c>
      <c r="F6592" t="s">
        <v>84</v>
      </c>
    </row>
    <row r="6593" spans="1:6" hidden="1">
      <c r="A6593">
        <v>6591</v>
      </c>
      <c r="B6593">
        <v>6884</v>
      </c>
      <c r="C6593" t="s">
        <v>7999</v>
      </c>
      <c r="D6593">
        <v>68</v>
      </c>
      <c r="E6593" t="s">
        <v>1985</v>
      </c>
      <c r="F6593" t="s">
        <v>5476</v>
      </c>
    </row>
    <row r="6594" spans="1:6" hidden="1">
      <c r="A6594">
        <v>6592</v>
      </c>
      <c r="B6594">
        <v>6884</v>
      </c>
      <c r="C6594" t="s">
        <v>8000</v>
      </c>
      <c r="D6594">
        <v>68</v>
      </c>
      <c r="E6594" t="s">
        <v>1979</v>
      </c>
      <c r="F6594" t="s">
        <v>135</v>
      </c>
    </row>
    <row r="6595" spans="1:6" hidden="1">
      <c r="A6595">
        <v>6593</v>
      </c>
      <c r="B6595">
        <v>6884</v>
      </c>
      <c r="C6595" t="s">
        <v>8001</v>
      </c>
      <c r="D6595">
        <v>68</v>
      </c>
      <c r="E6595" t="s">
        <v>1993</v>
      </c>
      <c r="F6595" t="s">
        <v>4287</v>
      </c>
    </row>
    <row r="6596" spans="1:6" hidden="1">
      <c r="A6596">
        <v>6594</v>
      </c>
      <c r="B6596">
        <v>6884</v>
      </c>
      <c r="C6596" t="s">
        <v>1373</v>
      </c>
      <c r="D6596">
        <v>68</v>
      </c>
      <c r="E6596" t="s">
        <v>1987</v>
      </c>
      <c r="F6596" t="s">
        <v>70</v>
      </c>
    </row>
    <row r="6597" spans="1:6" hidden="1">
      <c r="A6597">
        <v>6595</v>
      </c>
      <c r="B6597">
        <v>6884</v>
      </c>
      <c r="C6597" t="s">
        <v>8002</v>
      </c>
      <c r="D6597">
        <v>68</v>
      </c>
      <c r="E6597" t="s">
        <v>1978</v>
      </c>
      <c r="F6597" t="s">
        <v>135</v>
      </c>
    </row>
    <row r="6598" spans="1:6" hidden="1">
      <c r="A6598">
        <v>6596</v>
      </c>
      <c r="B6598">
        <v>6884</v>
      </c>
      <c r="C6598" t="s">
        <v>8003</v>
      </c>
      <c r="D6598">
        <v>68</v>
      </c>
      <c r="E6598" t="s">
        <v>1988</v>
      </c>
      <c r="F6598" t="s">
        <v>2017</v>
      </c>
    </row>
    <row r="6599" spans="1:6" hidden="1">
      <c r="A6599">
        <v>6597</v>
      </c>
      <c r="B6599">
        <v>6884</v>
      </c>
      <c r="C6599" t="s">
        <v>8004</v>
      </c>
      <c r="D6599">
        <v>68</v>
      </c>
      <c r="E6599" t="s">
        <v>2001</v>
      </c>
      <c r="F6599" t="s">
        <v>4287</v>
      </c>
    </row>
    <row r="6600" spans="1:6" hidden="1">
      <c r="A6600">
        <v>6598</v>
      </c>
      <c r="B6600">
        <v>6884</v>
      </c>
      <c r="C6600" t="s">
        <v>8005</v>
      </c>
      <c r="D6600">
        <v>68</v>
      </c>
      <c r="E6600" t="s">
        <v>1978</v>
      </c>
      <c r="F6600" t="s">
        <v>8006</v>
      </c>
    </row>
    <row r="6601" spans="1:6" hidden="1">
      <c r="A6601">
        <v>6599</v>
      </c>
      <c r="B6601">
        <v>6884</v>
      </c>
      <c r="C6601" t="s">
        <v>8007</v>
      </c>
      <c r="D6601">
        <v>68</v>
      </c>
      <c r="E6601" t="s">
        <v>1983</v>
      </c>
      <c r="F6601" t="s">
        <v>60</v>
      </c>
    </row>
    <row r="6602" spans="1:6" hidden="1">
      <c r="A6602">
        <v>6600</v>
      </c>
      <c r="B6602">
        <v>6884</v>
      </c>
      <c r="C6602" t="s">
        <v>8008</v>
      </c>
      <c r="D6602">
        <v>68</v>
      </c>
      <c r="E6602" t="s">
        <v>1988</v>
      </c>
      <c r="F6602" t="s">
        <v>2672</v>
      </c>
    </row>
    <row r="6603" spans="1:6" hidden="1">
      <c r="A6603">
        <v>6601</v>
      </c>
      <c r="B6603">
        <v>6884</v>
      </c>
      <c r="C6603" t="s">
        <v>8009</v>
      </c>
      <c r="D6603">
        <v>68</v>
      </c>
      <c r="E6603" t="s">
        <v>1988</v>
      </c>
      <c r="F6603" t="s">
        <v>2120</v>
      </c>
    </row>
    <row r="6604" spans="1:6" hidden="1">
      <c r="A6604">
        <v>6602</v>
      </c>
      <c r="B6604">
        <v>6884</v>
      </c>
      <c r="C6604" t="s">
        <v>8010</v>
      </c>
      <c r="D6604">
        <v>68</v>
      </c>
      <c r="E6604" t="s">
        <v>1988</v>
      </c>
      <c r="F6604" t="s">
        <v>2011</v>
      </c>
    </row>
    <row r="6605" spans="1:6" hidden="1">
      <c r="A6605">
        <v>6603</v>
      </c>
      <c r="B6605">
        <v>6884</v>
      </c>
      <c r="C6605" t="s">
        <v>8011</v>
      </c>
      <c r="D6605">
        <v>68</v>
      </c>
      <c r="E6605" t="s">
        <v>1983</v>
      </c>
      <c r="F6605" t="s">
        <v>97</v>
      </c>
    </row>
    <row r="6606" spans="1:6" hidden="1">
      <c r="A6606">
        <v>6604</v>
      </c>
      <c r="B6606">
        <v>6884</v>
      </c>
      <c r="C6606" t="s">
        <v>8012</v>
      </c>
      <c r="D6606">
        <v>68</v>
      </c>
      <c r="E6606" t="s">
        <v>1979</v>
      </c>
      <c r="F6606" t="s">
        <v>135</v>
      </c>
    </row>
    <row r="6607" spans="1:6" hidden="1">
      <c r="A6607">
        <v>6605</v>
      </c>
      <c r="B6607">
        <v>6884</v>
      </c>
      <c r="C6607" t="s">
        <v>8013</v>
      </c>
      <c r="D6607">
        <v>68</v>
      </c>
      <c r="E6607" t="s">
        <v>1997</v>
      </c>
      <c r="F6607" t="s">
        <v>70</v>
      </c>
    </row>
    <row r="6608" spans="1:6" hidden="1">
      <c r="A6608">
        <v>6606</v>
      </c>
      <c r="B6608">
        <v>6884</v>
      </c>
      <c r="C6608" t="s">
        <v>8014</v>
      </c>
      <c r="D6608">
        <v>68</v>
      </c>
      <c r="E6608" t="s">
        <v>1983</v>
      </c>
      <c r="F6608" t="s">
        <v>2017</v>
      </c>
    </row>
    <row r="6609" spans="1:6" hidden="1">
      <c r="A6609">
        <v>6607</v>
      </c>
      <c r="B6609">
        <v>6884</v>
      </c>
      <c r="C6609" t="s">
        <v>8015</v>
      </c>
      <c r="D6609">
        <v>68</v>
      </c>
      <c r="E6609" t="s">
        <v>1978</v>
      </c>
      <c r="F6609" t="s">
        <v>2017</v>
      </c>
    </row>
    <row r="6610" spans="1:6" hidden="1">
      <c r="A6610">
        <v>6608</v>
      </c>
      <c r="B6610">
        <v>6884</v>
      </c>
      <c r="C6610" t="s">
        <v>8016</v>
      </c>
      <c r="D6610">
        <v>68</v>
      </c>
      <c r="E6610" t="s">
        <v>1978</v>
      </c>
      <c r="F6610" t="s">
        <v>135</v>
      </c>
    </row>
    <row r="6611" spans="1:6" hidden="1">
      <c r="A6611">
        <v>6609</v>
      </c>
      <c r="B6611">
        <v>6884</v>
      </c>
      <c r="C6611" t="s">
        <v>8017</v>
      </c>
      <c r="D6611">
        <v>68</v>
      </c>
      <c r="E6611" t="s">
        <v>1982</v>
      </c>
      <c r="F6611" t="s">
        <v>2500</v>
      </c>
    </row>
    <row r="6612" spans="1:6" hidden="1">
      <c r="A6612">
        <v>6610</v>
      </c>
      <c r="B6612">
        <v>6884</v>
      </c>
      <c r="C6612" t="s">
        <v>8018</v>
      </c>
      <c r="D6612">
        <v>68</v>
      </c>
      <c r="E6612" t="s">
        <v>1997</v>
      </c>
      <c r="F6612" t="s">
        <v>4287</v>
      </c>
    </row>
    <row r="6613" spans="1:6" hidden="1">
      <c r="A6613">
        <v>6611</v>
      </c>
      <c r="B6613">
        <v>6884</v>
      </c>
      <c r="C6613" t="s">
        <v>1255</v>
      </c>
      <c r="D6613">
        <v>68</v>
      </c>
      <c r="E6613" t="s">
        <v>1993</v>
      </c>
      <c r="F6613" t="s">
        <v>113</v>
      </c>
    </row>
    <row r="6614" spans="1:6" hidden="1">
      <c r="A6614">
        <v>6612</v>
      </c>
      <c r="B6614">
        <v>6884</v>
      </c>
      <c r="C6614" t="s">
        <v>8019</v>
      </c>
      <c r="D6614">
        <v>68</v>
      </c>
      <c r="E6614" t="s">
        <v>1978</v>
      </c>
      <c r="F6614" t="s">
        <v>2045</v>
      </c>
    </row>
    <row r="6615" spans="1:6" hidden="1">
      <c r="A6615">
        <v>6613</v>
      </c>
      <c r="B6615">
        <v>6884</v>
      </c>
      <c r="C6615" t="s">
        <v>8020</v>
      </c>
      <c r="D6615">
        <v>68</v>
      </c>
      <c r="E6615" t="s">
        <v>1987</v>
      </c>
      <c r="F6615" t="s">
        <v>2071</v>
      </c>
    </row>
    <row r="6616" spans="1:6" hidden="1">
      <c r="A6616">
        <v>6614</v>
      </c>
      <c r="B6616">
        <v>6884</v>
      </c>
      <c r="C6616" t="s">
        <v>8021</v>
      </c>
      <c r="D6616">
        <v>68</v>
      </c>
      <c r="E6616" t="s">
        <v>2001</v>
      </c>
      <c r="F6616" t="s">
        <v>140</v>
      </c>
    </row>
    <row r="6617" spans="1:6" hidden="1">
      <c r="A6617">
        <v>6615</v>
      </c>
      <c r="B6617">
        <v>6884</v>
      </c>
      <c r="C6617" t="s">
        <v>8022</v>
      </c>
      <c r="D6617">
        <v>68</v>
      </c>
      <c r="E6617" t="s">
        <v>1982</v>
      </c>
      <c r="F6617" t="s">
        <v>2045</v>
      </c>
    </row>
    <row r="6618" spans="1:6" hidden="1">
      <c r="A6618">
        <v>6616</v>
      </c>
      <c r="B6618">
        <v>6884</v>
      </c>
      <c r="C6618" t="s">
        <v>8023</v>
      </c>
      <c r="D6618">
        <v>68</v>
      </c>
      <c r="E6618" t="s">
        <v>1982</v>
      </c>
      <c r="F6618" t="s">
        <v>2644</v>
      </c>
    </row>
    <row r="6619" spans="1:6" hidden="1">
      <c r="A6619">
        <v>6617</v>
      </c>
      <c r="B6619">
        <v>6884</v>
      </c>
      <c r="C6619" t="s">
        <v>8024</v>
      </c>
      <c r="D6619">
        <v>68</v>
      </c>
      <c r="E6619" t="s">
        <v>1988</v>
      </c>
      <c r="F6619" t="s">
        <v>117</v>
      </c>
    </row>
    <row r="6620" spans="1:6" hidden="1">
      <c r="A6620">
        <v>6618</v>
      </c>
      <c r="B6620">
        <v>6884</v>
      </c>
      <c r="C6620" t="s">
        <v>8025</v>
      </c>
      <c r="D6620">
        <v>68</v>
      </c>
      <c r="E6620" t="s">
        <v>1983</v>
      </c>
      <c r="F6620" t="s">
        <v>2020</v>
      </c>
    </row>
    <row r="6621" spans="1:6" hidden="1">
      <c r="A6621">
        <v>6619</v>
      </c>
      <c r="B6621">
        <v>6884</v>
      </c>
      <c r="C6621" t="s">
        <v>8026</v>
      </c>
      <c r="D6621">
        <v>68</v>
      </c>
      <c r="E6621" t="s">
        <v>1997</v>
      </c>
      <c r="F6621" t="s">
        <v>64</v>
      </c>
    </row>
    <row r="6622" spans="1:6" hidden="1">
      <c r="A6622">
        <v>6620</v>
      </c>
      <c r="B6622">
        <v>6884</v>
      </c>
      <c r="C6622" t="s">
        <v>8027</v>
      </c>
      <c r="D6622">
        <v>68</v>
      </c>
      <c r="E6622" t="s">
        <v>1978</v>
      </c>
      <c r="F6622" t="s">
        <v>2120</v>
      </c>
    </row>
    <row r="6623" spans="1:6" hidden="1">
      <c r="A6623">
        <v>6621</v>
      </c>
      <c r="B6623">
        <v>6884</v>
      </c>
      <c r="C6623" t="s">
        <v>8028</v>
      </c>
      <c r="D6623">
        <v>68</v>
      </c>
      <c r="E6623" t="s">
        <v>2009</v>
      </c>
      <c r="F6623" t="s">
        <v>2672</v>
      </c>
    </row>
    <row r="6624" spans="1:6" hidden="1">
      <c r="A6624">
        <v>6622</v>
      </c>
      <c r="B6624">
        <v>6884</v>
      </c>
      <c r="C6624" t="s">
        <v>8029</v>
      </c>
      <c r="D6624">
        <v>68</v>
      </c>
      <c r="E6624" t="s">
        <v>1987</v>
      </c>
      <c r="F6624" t="s">
        <v>5007</v>
      </c>
    </row>
    <row r="6625" spans="1:6" hidden="1">
      <c r="A6625">
        <v>6623</v>
      </c>
      <c r="B6625">
        <v>6884</v>
      </c>
      <c r="C6625" t="s">
        <v>8030</v>
      </c>
      <c r="D6625">
        <v>68</v>
      </c>
      <c r="E6625" t="s">
        <v>1983</v>
      </c>
      <c r="F6625" t="s">
        <v>70</v>
      </c>
    </row>
    <row r="6626" spans="1:6" hidden="1">
      <c r="A6626">
        <v>6624</v>
      </c>
      <c r="B6626">
        <v>6884</v>
      </c>
      <c r="C6626" t="s">
        <v>8031</v>
      </c>
      <c r="D6626">
        <v>68</v>
      </c>
      <c r="E6626" t="s">
        <v>1988</v>
      </c>
      <c r="F6626" t="s">
        <v>2973</v>
      </c>
    </row>
    <row r="6627" spans="1:6" hidden="1">
      <c r="A6627">
        <v>6625</v>
      </c>
      <c r="B6627">
        <v>6884</v>
      </c>
      <c r="C6627" t="s">
        <v>8032</v>
      </c>
      <c r="D6627">
        <v>68</v>
      </c>
      <c r="E6627" t="s">
        <v>1991</v>
      </c>
      <c r="F6627" t="s">
        <v>2309</v>
      </c>
    </row>
    <row r="6628" spans="1:6" hidden="1">
      <c r="A6628">
        <v>6626</v>
      </c>
      <c r="B6628">
        <v>6884</v>
      </c>
      <c r="C6628" t="s">
        <v>8033</v>
      </c>
      <c r="D6628">
        <v>68</v>
      </c>
      <c r="E6628" t="s">
        <v>1983</v>
      </c>
      <c r="F6628" t="s">
        <v>106</v>
      </c>
    </row>
    <row r="6629" spans="1:6" hidden="1">
      <c r="A6629">
        <v>8507</v>
      </c>
      <c r="B6629">
        <v>9009</v>
      </c>
      <c r="C6629" t="s">
        <v>8034</v>
      </c>
      <c r="D6629">
        <v>66</v>
      </c>
      <c r="E6629" t="s">
        <v>1983</v>
      </c>
      <c r="F6629" t="s">
        <v>51</v>
      </c>
    </row>
    <row r="6630" spans="1:6" hidden="1">
      <c r="A6630">
        <v>6628</v>
      </c>
      <c r="B6630">
        <v>6884</v>
      </c>
      <c r="C6630" t="s">
        <v>8035</v>
      </c>
      <c r="D6630">
        <v>68</v>
      </c>
      <c r="E6630" t="s">
        <v>1979</v>
      </c>
      <c r="F6630" t="s">
        <v>2192</v>
      </c>
    </row>
    <row r="6631" spans="1:6" hidden="1">
      <c r="A6631">
        <v>6629</v>
      </c>
      <c r="B6631">
        <v>6884</v>
      </c>
      <c r="C6631" t="s">
        <v>8036</v>
      </c>
      <c r="D6631">
        <v>68</v>
      </c>
      <c r="E6631" t="s">
        <v>1988</v>
      </c>
      <c r="F6631" t="s">
        <v>2672</v>
      </c>
    </row>
    <row r="6632" spans="1:6" hidden="1">
      <c r="A6632">
        <v>6630</v>
      </c>
      <c r="B6632">
        <v>7937</v>
      </c>
      <c r="C6632" t="s">
        <v>8037</v>
      </c>
      <c r="D6632">
        <v>67</v>
      </c>
      <c r="E6632" t="s">
        <v>1987</v>
      </c>
      <c r="F6632" t="s">
        <v>2011</v>
      </c>
    </row>
    <row r="6633" spans="1:6" hidden="1">
      <c r="A6633">
        <v>6631</v>
      </c>
      <c r="B6633">
        <v>7937</v>
      </c>
      <c r="C6633" t="s">
        <v>8038</v>
      </c>
      <c r="D6633">
        <v>67</v>
      </c>
      <c r="E6633" t="s">
        <v>1985</v>
      </c>
      <c r="F6633" t="s">
        <v>97</v>
      </c>
    </row>
    <row r="6634" spans="1:6" hidden="1">
      <c r="A6634">
        <v>6632</v>
      </c>
      <c r="B6634">
        <v>7937</v>
      </c>
      <c r="C6634" t="s">
        <v>8039</v>
      </c>
      <c r="D6634">
        <v>67</v>
      </c>
      <c r="E6634" t="s">
        <v>1983</v>
      </c>
      <c r="F6634" t="s">
        <v>135</v>
      </c>
    </row>
    <row r="6635" spans="1:6" hidden="1">
      <c r="A6635">
        <v>6633</v>
      </c>
      <c r="B6635">
        <v>7937</v>
      </c>
      <c r="C6635" t="s">
        <v>8040</v>
      </c>
      <c r="D6635">
        <v>67</v>
      </c>
      <c r="E6635" t="s">
        <v>1985</v>
      </c>
      <c r="F6635" t="s">
        <v>117</v>
      </c>
    </row>
    <row r="6636" spans="1:6" hidden="1">
      <c r="A6636">
        <v>6634</v>
      </c>
      <c r="B6636">
        <v>7937</v>
      </c>
      <c r="C6636" t="s">
        <v>8041</v>
      </c>
      <c r="D6636">
        <v>67</v>
      </c>
      <c r="E6636" t="s">
        <v>1978</v>
      </c>
      <c r="F6636" t="s">
        <v>2000</v>
      </c>
    </row>
    <row r="6637" spans="1:6" hidden="1">
      <c r="A6637">
        <v>6635</v>
      </c>
      <c r="B6637">
        <v>7937</v>
      </c>
      <c r="C6637" t="s">
        <v>8042</v>
      </c>
      <c r="D6637">
        <v>67</v>
      </c>
      <c r="E6637" t="s">
        <v>1979</v>
      </c>
      <c r="F6637" t="s">
        <v>84</v>
      </c>
    </row>
    <row r="6638" spans="1:6" hidden="1">
      <c r="A6638">
        <v>6636</v>
      </c>
      <c r="B6638">
        <v>7937</v>
      </c>
      <c r="C6638" t="s">
        <v>8043</v>
      </c>
      <c r="D6638">
        <v>67</v>
      </c>
      <c r="E6638" t="s">
        <v>1993</v>
      </c>
      <c r="F6638" t="s">
        <v>2052</v>
      </c>
    </row>
    <row r="6639" spans="1:6" hidden="1">
      <c r="A6639">
        <v>6637</v>
      </c>
      <c r="B6639">
        <v>7937</v>
      </c>
      <c r="C6639" t="s">
        <v>8044</v>
      </c>
      <c r="D6639">
        <v>67</v>
      </c>
      <c r="E6639" t="s">
        <v>1978</v>
      </c>
      <c r="F6639" t="s">
        <v>2107</v>
      </c>
    </row>
    <row r="6640" spans="1:6" hidden="1">
      <c r="A6640">
        <v>6638</v>
      </c>
      <c r="B6640">
        <v>7937</v>
      </c>
      <c r="C6640" t="s">
        <v>8045</v>
      </c>
      <c r="D6640">
        <v>67</v>
      </c>
      <c r="E6640" t="s">
        <v>1983</v>
      </c>
      <c r="F6640" t="s">
        <v>140</v>
      </c>
    </row>
    <row r="6641" spans="1:6" hidden="1">
      <c r="A6641">
        <v>6639</v>
      </c>
      <c r="B6641">
        <v>7937</v>
      </c>
      <c r="C6641" t="s">
        <v>8046</v>
      </c>
      <c r="D6641">
        <v>67</v>
      </c>
      <c r="E6641" t="s">
        <v>1982</v>
      </c>
      <c r="F6641" t="s">
        <v>140</v>
      </c>
    </row>
    <row r="6642" spans="1:6" hidden="1">
      <c r="A6642">
        <v>6640</v>
      </c>
      <c r="B6642">
        <v>7937</v>
      </c>
      <c r="C6642" t="s">
        <v>8047</v>
      </c>
      <c r="D6642">
        <v>67</v>
      </c>
      <c r="E6642" t="s">
        <v>1978</v>
      </c>
      <c r="F6642" t="s">
        <v>140</v>
      </c>
    </row>
    <row r="6643" spans="1:6" hidden="1">
      <c r="A6643">
        <v>6641</v>
      </c>
      <c r="B6643">
        <v>7937</v>
      </c>
      <c r="C6643" t="s">
        <v>8048</v>
      </c>
      <c r="D6643">
        <v>67</v>
      </c>
      <c r="E6643" t="s">
        <v>1985</v>
      </c>
      <c r="F6643" t="s">
        <v>2309</v>
      </c>
    </row>
    <row r="6644" spans="1:6" hidden="1">
      <c r="A6644">
        <v>6642</v>
      </c>
      <c r="B6644">
        <v>7937</v>
      </c>
      <c r="C6644" t="s">
        <v>8049</v>
      </c>
      <c r="D6644">
        <v>67</v>
      </c>
      <c r="E6644" t="s">
        <v>1978</v>
      </c>
      <c r="F6644" t="s">
        <v>2309</v>
      </c>
    </row>
    <row r="6645" spans="1:6" hidden="1">
      <c r="A6645">
        <v>15279</v>
      </c>
      <c r="B6645">
        <v>16743</v>
      </c>
      <c r="C6645" t="s">
        <v>8050</v>
      </c>
      <c r="D6645">
        <v>55</v>
      </c>
      <c r="E6645" t="s">
        <v>1997</v>
      </c>
      <c r="F6645" t="s">
        <v>51</v>
      </c>
    </row>
    <row r="6646" spans="1:6" hidden="1">
      <c r="A6646">
        <v>6644</v>
      </c>
      <c r="B6646">
        <v>7937</v>
      </c>
      <c r="C6646" t="s">
        <v>8051</v>
      </c>
      <c r="D6646">
        <v>67</v>
      </c>
      <c r="E6646" t="s">
        <v>1993</v>
      </c>
      <c r="F6646" t="s">
        <v>2023</v>
      </c>
    </row>
    <row r="6647" spans="1:6" hidden="1">
      <c r="A6647">
        <v>6645</v>
      </c>
      <c r="B6647">
        <v>7937</v>
      </c>
      <c r="C6647" t="s">
        <v>8052</v>
      </c>
      <c r="D6647">
        <v>67</v>
      </c>
      <c r="E6647" t="s">
        <v>1988</v>
      </c>
      <c r="F6647" t="s">
        <v>102</v>
      </c>
    </row>
    <row r="6648" spans="1:6" hidden="1">
      <c r="A6648">
        <v>6646</v>
      </c>
      <c r="B6648">
        <v>7937</v>
      </c>
      <c r="C6648" t="s">
        <v>8053</v>
      </c>
      <c r="D6648">
        <v>67</v>
      </c>
      <c r="E6648" t="s">
        <v>2001</v>
      </c>
      <c r="F6648" t="s">
        <v>102</v>
      </c>
    </row>
    <row r="6649" spans="1:6" hidden="1">
      <c r="A6649">
        <v>6647</v>
      </c>
      <c r="B6649">
        <v>7937</v>
      </c>
      <c r="C6649" t="s">
        <v>8054</v>
      </c>
      <c r="D6649">
        <v>67</v>
      </c>
      <c r="E6649" t="s">
        <v>1993</v>
      </c>
      <c r="F6649" t="s">
        <v>102</v>
      </c>
    </row>
    <row r="6650" spans="1:6" hidden="1">
      <c r="A6650">
        <v>6648</v>
      </c>
      <c r="B6650">
        <v>7937</v>
      </c>
      <c r="C6650" t="s">
        <v>8055</v>
      </c>
      <c r="D6650">
        <v>67</v>
      </c>
      <c r="E6650" t="s">
        <v>1983</v>
      </c>
      <c r="F6650" t="s">
        <v>4292</v>
      </c>
    </row>
    <row r="6651" spans="1:6" hidden="1">
      <c r="A6651">
        <v>6649</v>
      </c>
      <c r="B6651">
        <v>7937</v>
      </c>
      <c r="C6651" t="s">
        <v>1140</v>
      </c>
      <c r="D6651">
        <v>67</v>
      </c>
      <c r="E6651" t="s">
        <v>1993</v>
      </c>
      <c r="F6651" t="s">
        <v>102</v>
      </c>
    </row>
    <row r="6652" spans="1:6" hidden="1">
      <c r="A6652">
        <v>6650</v>
      </c>
      <c r="B6652">
        <v>7937</v>
      </c>
      <c r="C6652" t="s">
        <v>8056</v>
      </c>
      <c r="D6652">
        <v>67</v>
      </c>
      <c r="E6652" t="s">
        <v>1985</v>
      </c>
      <c r="F6652" t="s">
        <v>102</v>
      </c>
    </row>
    <row r="6653" spans="1:6" hidden="1">
      <c r="A6653">
        <v>6651</v>
      </c>
      <c r="B6653">
        <v>7937</v>
      </c>
      <c r="C6653" t="s">
        <v>8057</v>
      </c>
      <c r="D6653">
        <v>67</v>
      </c>
      <c r="E6653" t="s">
        <v>1985</v>
      </c>
      <c r="F6653" t="s">
        <v>102</v>
      </c>
    </row>
    <row r="6654" spans="1:6" hidden="1">
      <c r="A6654">
        <v>6652</v>
      </c>
      <c r="B6654">
        <v>7937</v>
      </c>
      <c r="C6654" t="s">
        <v>8058</v>
      </c>
      <c r="D6654">
        <v>67</v>
      </c>
      <c r="E6654" t="s">
        <v>1978</v>
      </c>
      <c r="F6654" t="s">
        <v>2093</v>
      </c>
    </row>
    <row r="6655" spans="1:6" hidden="1">
      <c r="A6655">
        <v>6653</v>
      </c>
      <c r="B6655">
        <v>7937</v>
      </c>
      <c r="C6655" t="s">
        <v>8059</v>
      </c>
      <c r="D6655">
        <v>67</v>
      </c>
      <c r="E6655" t="s">
        <v>1982</v>
      </c>
      <c r="F6655" t="s">
        <v>117</v>
      </c>
    </row>
    <row r="6656" spans="1:6" hidden="1">
      <c r="A6656">
        <v>6654</v>
      </c>
      <c r="B6656">
        <v>7937</v>
      </c>
      <c r="C6656" t="s">
        <v>8060</v>
      </c>
      <c r="D6656">
        <v>67</v>
      </c>
      <c r="E6656" t="s">
        <v>1993</v>
      </c>
      <c r="F6656" t="s">
        <v>140</v>
      </c>
    </row>
    <row r="6657" spans="1:6" hidden="1">
      <c r="A6657">
        <v>6655</v>
      </c>
      <c r="B6657">
        <v>7937</v>
      </c>
      <c r="C6657" t="s">
        <v>8061</v>
      </c>
      <c r="D6657">
        <v>67</v>
      </c>
      <c r="E6657" t="s">
        <v>1982</v>
      </c>
      <c r="F6657" t="s">
        <v>2377</v>
      </c>
    </row>
    <row r="6658" spans="1:6" hidden="1">
      <c r="A6658">
        <v>6656</v>
      </c>
      <c r="B6658">
        <v>7937</v>
      </c>
      <c r="C6658" t="s">
        <v>8062</v>
      </c>
      <c r="D6658">
        <v>67</v>
      </c>
      <c r="E6658" t="s">
        <v>1983</v>
      </c>
      <c r="F6658" t="s">
        <v>2309</v>
      </c>
    </row>
    <row r="6659" spans="1:6" hidden="1">
      <c r="A6659">
        <v>6657</v>
      </c>
      <c r="B6659">
        <v>7937</v>
      </c>
      <c r="C6659" t="s">
        <v>8063</v>
      </c>
      <c r="D6659">
        <v>67</v>
      </c>
      <c r="E6659" t="s">
        <v>1988</v>
      </c>
      <c r="F6659" t="s">
        <v>97</v>
      </c>
    </row>
    <row r="6660" spans="1:6" hidden="1">
      <c r="A6660">
        <v>6658</v>
      </c>
      <c r="B6660">
        <v>7937</v>
      </c>
      <c r="C6660" t="s">
        <v>8064</v>
      </c>
      <c r="D6660">
        <v>67</v>
      </c>
      <c r="E6660" t="s">
        <v>1987</v>
      </c>
      <c r="F6660" t="s">
        <v>117</v>
      </c>
    </row>
    <row r="6661" spans="1:6" hidden="1">
      <c r="A6661">
        <v>6659</v>
      </c>
      <c r="B6661">
        <v>7937</v>
      </c>
      <c r="C6661" t="s">
        <v>8065</v>
      </c>
      <c r="D6661">
        <v>67</v>
      </c>
      <c r="E6661" t="s">
        <v>1979</v>
      </c>
      <c r="F6661" t="s">
        <v>8066</v>
      </c>
    </row>
    <row r="6662" spans="1:6" hidden="1">
      <c r="A6662">
        <v>6660</v>
      </c>
      <c r="B6662">
        <v>7937</v>
      </c>
      <c r="C6662" t="s">
        <v>8067</v>
      </c>
      <c r="D6662">
        <v>67</v>
      </c>
      <c r="E6662" t="s">
        <v>1983</v>
      </c>
      <c r="F6662" t="s">
        <v>2093</v>
      </c>
    </row>
    <row r="6663" spans="1:6" hidden="1">
      <c r="A6663">
        <v>6661</v>
      </c>
      <c r="B6663">
        <v>7937</v>
      </c>
      <c r="C6663" t="s">
        <v>8068</v>
      </c>
      <c r="D6663">
        <v>67</v>
      </c>
      <c r="E6663" t="s">
        <v>2001</v>
      </c>
      <c r="F6663" t="s">
        <v>53</v>
      </c>
    </row>
    <row r="6664" spans="1:6" hidden="1">
      <c r="A6664">
        <v>6662</v>
      </c>
      <c r="B6664">
        <v>7937</v>
      </c>
      <c r="C6664" t="s">
        <v>8069</v>
      </c>
      <c r="D6664">
        <v>67</v>
      </c>
      <c r="E6664" t="s">
        <v>2001</v>
      </c>
      <c r="F6664" t="s">
        <v>53</v>
      </c>
    </row>
    <row r="6665" spans="1:6" hidden="1">
      <c r="A6665">
        <v>6663</v>
      </c>
      <c r="B6665">
        <v>7937</v>
      </c>
      <c r="C6665" t="s">
        <v>8070</v>
      </c>
      <c r="D6665">
        <v>67</v>
      </c>
      <c r="E6665" t="s">
        <v>2009</v>
      </c>
      <c r="F6665" t="s">
        <v>53</v>
      </c>
    </row>
    <row r="6666" spans="1:6" hidden="1">
      <c r="A6666">
        <v>6664</v>
      </c>
      <c r="B6666">
        <v>7937</v>
      </c>
      <c r="C6666" t="s">
        <v>8071</v>
      </c>
      <c r="D6666">
        <v>67</v>
      </c>
      <c r="E6666" t="s">
        <v>1978</v>
      </c>
      <c r="F6666" t="s">
        <v>2547</v>
      </c>
    </row>
    <row r="6667" spans="1:6" hidden="1">
      <c r="A6667">
        <v>6665</v>
      </c>
      <c r="B6667">
        <v>7937</v>
      </c>
      <c r="C6667" t="s">
        <v>8072</v>
      </c>
      <c r="D6667">
        <v>67</v>
      </c>
      <c r="E6667" t="s">
        <v>1983</v>
      </c>
      <c r="F6667" t="s">
        <v>2011</v>
      </c>
    </row>
    <row r="6668" spans="1:6" hidden="1">
      <c r="A6668">
        <v>6666</v>
      </c>
      <c r="B6668">
        <v>7937</v>
      </c>
      <c r="C6668" t="s">
        <v>8073</v>
      </c>
      <c r="D6668">
        <v>67</v>
      </c>
      <c r="E6668" t="s">
        <v>1978</v>
      </c>
      <c r="F6668" t="s">
        <v>2029</v>
      </c>
    </row>
    <row r="6669" spans="1:6" hidden="1">
      <c r="A6669">
        <v>6667</v>
      </c>
      <c r="B6669">
        <v>7937</v>
      </c>
      <c r="C6669" t="s">
        <v>8074</v>
      </c>
      <c r="D6669">
        <v>67</v>
      </c>
      <c r="E6669" t="s">
        <v>1985</v>
      </c>
      <c r="F6669" t="s">
        <v>77</v>
      </c>
    </row>
    <row r="6670" spans="1:6" hidden="1">
      <c r="A6670">
        <v>6668</v>
      </c>
      <c r="B6670">
        <v>7937</v>
      </c>
      <c r="C6670" t="s">
        <v>8075</v>
      </c>
      <c r="D6670">
        <v>67</v>
      </c>
      <c r="E6670" t="s">
        <v>1985</v>
      </c>
      <c r="F6670" t="s">
        <v>104</v>
      </c>
    </row>
    <row r="6671" spans="1:6" hidden="1">
      <c r="A6671">
        <v>6669</v>
      </c>
      <c r="B6671">
        <v>7937</v>
      </c>
      <c r="C6671" t="s">
        <v>8076</v>
      </c>
      <c r="D6671">
        <v>67</v>
      </c>
      <c r="E6671" t="s">
        <v>1993</v>
      </c>
      <c r="F6671" t="s">
        <v>2093</v>
      </c>
    </row>
    <row r="6672" spans="1:6" hidden="1">
      <c r="A6672">
        <v>6670</v>
      </c>
      <c r="B6672">
        <v>7937</v>
      </c>
      <c r="C6672" t="s">
        <v>8077</v>
      </c>
      <c r="D6672">
        <v>67</v>
      </c>
      <c r="E6672" t="s">
        <v>1985</v>
      </c>
      <c r="F6672" t="s">
        <v>84</v>
      </c>
    </row>
    <row r="6673" spans="1:6" hidden="1">
      <c r="A6673">
        <v>6671</v>
      </c>
      <c r="B6673">
        <v>7937</v>
      </c>
      <c r="C6673" t="s">
        <v>8078</v>
      </c>
      <c r="D6673">
        <v>67</v>
      </c>
      <c r="E6673" t="s">
        <v>1988</v>
      </c>
      <c r="F6673" t="s">
        <v>84</v>
      </c>
    </row>
    <row r="6674" spans="1:6" hidden="1">
      <c r="A6674">
        <v>6672</v>
      </c>
      <c r="B6674">
        <v>7937</v>
      </c>
      <c r="C6674" t="s">
        <v>8079</v>
      </c>
      <c r="D6674">
        <v>67</v>
      </c>
      <c r="E6674" t="s">
        <v>1979</v>
      </c>
      <c r="F6674" t="s">
        <v>2000</v>
      </c>
    </row>
    <row r="6675" spans="1:6" hidden="1">
      <c r="A6675">
        <v>6673</v>
      </c>
      <c r="B6675">
        <v>7937</v>
      </c>
      <c r="C6675" t="s">
        <v>8080</v>
      </c>
      <c r="D6675">
        <v>67</v>
      </c>
      <c r="E6675" t="s">
        <v>1985</v>
      </c>
      <c r="F6675" t="s">
        <v>135</v>
      </c>
    </row>
    <row r="6676" spans="1:6" hidden="1">
      <c r="A6676">
        <v>6674</v>
      </c>
      <c r="B6676">
        <v>7937</v>
      </c>
      <c r="C6676" t="s">
        <v>8081</v>
      </c>
      <c r="D6676">
        <v>67</v>
      </c>
      <c r="E6676" t="s">
        <v>1991</v>
      </c>
      <c r="F6676" t="s">
        <v>77</v>
      </c>
    </row>
    <row r="6677" spans="1:6" hidden="1">
      <c r="A6677">
        <v>6675</v>
      </c>
      <c r="B6677">
        <v>7937</v>
      </c>
      <c r="C6677" t="s">
        <v>8082</v>
      </c>
      <c r="D6677">
        <v>67</v>
      </c>
      <c r="E6677" t="s">
        <v>1985</v>
      </c>
      <c r="F6677" t="s">
        <v>2093</v>
      </c>
    </row>
    <row r="6678" spans="1:6" hidden="1">
      <c r="A6678">
        <v>6676</v>
      </c>
      <c r="B6678">
        <v>7937</v>
      </c>
      <c r="C6678" t="s">
        <v>8083</v>
      </c>
      <c r="D6678">
        <v>67</v>
      </c>
      <c r="E6678" t="s">
        <v>1978</v>
      </c>
      <c r="F6678" t="s">
        <v>106</v>
      </c>
    </row>
    <row r="6679" spans="1:6" hidden="1">
      <c r="A6679">
        <v>6677</v>
      </c>
      <c r="B6679">
        <v>7937</v>
      </c>
      <c r="C6679" t="s">
        <v>8084</v>
      </c>
      <c r="D6679">
        <v>67</v>
      </c>
      <c r="E6679" t="s">
        <v>1983</v>
      </c>
      <c r="F6679" t="s">
        <v>104</v>
      </c>
    </row>
    <row r="6680" spans="1:6" hidden="1">
      <c r="A6680">
        <v>6678</v>
      </c>
      <c r="B6680">
        <v>7937</v>
      </c>
      <c r="C6680" t="s">
        <v>8085</v>
      </c>
      <c r="D6680">
        <v>67</v>
      </c>
      <c r="E6680" t="s">
        <v>1983</v>
      </c>
      <c r="F6680" t="s">
        <v>2668</v>
      </c>
    </row>
    <row r="6681" spans="1:6" hidden="1">
      <c r="A6681">
        <v>6679</v>
      </c>
      <c r="B6681">
        <v>7937</v>
      </c>
      <c r="C6681" t="s">
        <v>8086</v>
      </c>
      <c r="D6681">
        <v>67</v>
      </c>
      <c r="E6681" t="s">
        <v>1978</v>
      </c>
      <c r="F6681" t="s">
        <v>117</v>
      </c>
    </row>
    <row r="6682" spans="1:6" hidden="1">
      <c r="A6682">
        <v>6680</v>
      </c>
      <c r="B6682">
        <v>7937</v>
      </c>
      <c r="C6682" t="s">
        <v>8087</v>
      </c>
      <c r="D6682">
        <v>67</v>
      </c>
      <c r="E6682" t="s">
        <v>1983</v>
      </c>
      <c r="F6682" t="s">
        <v>2168</v>
      </c>
    </row>
    <row r="6683" spans="1:6" hidden="1">
      <c r="A6683">
        <v>6681</v>
      </c>
      <c r="B6683">
        <v>7937</v>
      </c>
      <c r="C6683" t="s">
        <v>8088</v>
      </c>
      <c r="D6683">
        <v>67</v>
      </c>
      <c r="E6683" t="s">
        <v>1985</v>
      </c>
      <c r="F6683" t="s">
        <v>2168</v>
      </c>
    </row>
    <row r="6684" spans="1:6" hidden="1">
      <c r="A6684">
        <v>6682</v>
      </c>
      <c r="B6684">
        <v>7937</v>
      </c>
      <c r="C6684" t="s">
        <v>8089</v>
      </c>
      <c r="D6684">
        <v>67</v>
      </c>
      <c r="E6684" t="s">
        <v>1978</v>
      </c>
      <c r="F6684" t="s">
        <v>97</v>
      </c>
    </row>
    <row r="6685" spans="1:6" hidden="1">
      <c r="A6685">
        <v>6683</v>
      </c>
      <c r="B6685">
        <v>7937</v>
      </c>
      <c r="C6685" t="s">
        <v>8090</v>
      </c>
      <c r="D6685">
        <v>67</v>
      </c>
      <c r="E6685" t="s">
        <v>1987</v>
      </c>
      <c r="F6685" t="s">
        <v>77</v>
      </c>
    </row>
    <row r="6686" spans="1:6" hidden="1">
      <c r="A6686">
        <v>6684</v>
      </c>
      <c r="B6686">
        <v>7937</v>
      </c>
      <c r="C6686" t="s">
        <v>8091</v>
      </c>
      <c r="D6686">
        <v>67</v>
      </c>
      <c r="E6686" t="s">
        <v>1988</v>
      </c>
      <c r="F6686" t="s">
        <v>106</v>
      </c>
    </row>
    <row r="6687" spans="1:6" hidden="1">
      <c r="A6687">
        <v>6685</v>
      </c>
      <c r="B6687">
        <v>7937</v>
      </c>
      <c r="C6687" t="s">
        <v>8092</v>
      </c>
      <c r="D6687">
        <v>67</v>
      </c>
      <c r="E6687" t="s">
        <v>1997</v>
      </c>
      <c r="F6687" t="s">
        <v>4012</v>
      </c>
    </row>
    <row r="6688" spans="1:6" hidden="1">
      <c r="A6688">
        <v>6686</v>
      </c>
      <c r="B6688">
        <v>7937</v>
      </c>
      <c r="C6688" t="s">
        <v>8093</v>
      </c>
      <c r="D6688">
        <v>67</v>
      </c>
      <c r="E6688" t="s">
        <v>1993</v>
      </c>
      <c r="F6688" t="s">
        <v>70</v>
      </c>
    </row>
    <row r="6689" spans="1:6" hidden="1">
      <c r="A6689">
        <v>6687</v>
      </c>
      <c r="B6689">
        <v>7937</v>
      </c>
      <c r="C6689" t="s">
        <v>8094</v>
      </c>
      <c r="D6689">
        <v>67</v>
      </c>
      <c r="E6689" t="s">
        <v>1982</v>
      </c>
      <c r="F6689" t="s">
        <v>2792</v>
      </c>
    </row>
    <row r="6690" spans="1:6" hidden="1">
      <c r="A6690">
        <v>6688</v>
      </c>
      <c r="B6690">
        <v>7937</v>
      </c>
      <c r="C6690" t="s">
        <v>8095</v>
      </c>
      <c r="D6690">
        <v>67</v>
      </c>
      <c r="E6690" t="s">
        <v>1993</v>
      </c>
      <c r="F6690" t="s">
        <v>115</v>
      </c>
    </row>
    <row r="6691" spans="1:6" hidden="1">
      <c r="A6691">
        <v>6689</v>
      </c>
      <c r="B6691">
        <v>7937</v>
      </c>
      <c r="C6691" t="s">
        <v>8096</v>
      </c>
      <c r="D6691">
        <v>67</v>
      </c>
      <c r="E6691" t="s">
        <v>1993</v>
      </c>
      <c r="F6691" t="s">
        <v>115</v>
      </c>
    </row>
    <row r="6692" spans="1:6" hidden="1">
      <c r="A6692">
        <v>6690</v>
      </c>
      <c r="B6692">
        <v>7937</v>
      </c>
      <c r="C6692" t="s">
        <v>8097</v>
      </c>
      <c r="D6692">
        <v>67</v>
      </c>
      <c r="E6692" t="s">
        <v>2001</v>
      </c>
      <c r="F6692" t="s">
        <v>133</v>
      </c>
    </row>
    <row r="6693" spans="1:6" hidden="1">
      <c r="A6693">
        <v>6691</v>
      </c>
      <c r="B6693">
        <v>7937</v>
      </c>
      <c r="C6693" t="s">
        <v>8098</v>
      </c>
      <c r="D6693">
        <v>67</v>
      </c>
      <c r="E6693" t="s">
        <v>1983</v>
      </c>
      <c r="F6693" t="s">
        <v>2672</v>
      </c>
    </row>
    <row r="6694" spans="1:6" hidden="1">
      <c r="A6694">
        <v>6692</v>
      </c>
      <c r="B6694">
        <v>7937</v>
      </c>
      <c r="C6694" t="s">
        <v>8099</v>
      </c>
      <c r="D6694">
        <v>67</v>
      </c>
      <c r="E6694" t="s">
        <v>1993</v>
      </c>
      <c r="F6694" t="s">
        <v>2377</v>
      </c>
    </row>
    <row r="6695" spans="1:6" hidden="1">
      <c r="A6695">
        <v>6693</v>
      </c>
      <c r="B6695">
        <v>7937</v>
      </c>
      <c r="C6695" t="s">
        <v>8100</v>
      </c>
      <c r="D6695">
        <v>67</v>
      </c>
      <c r="E6695" t="s">
        <v>1988</v>
      </c>
      <c r="F6695" t="s">
        <v>117</v>
      </c>
    </row>
    <row r="6696" spans="1:6" hidden="1">
      <c r="A6696">
        <v>6694</v>
      </c>
      <c r="B6696">
        <v>7937</v>
      </c>
      <c r="C6696" t="s">
        <v>8101</v>
      </c>
      <c r="D6696">
        <v>67</v>
      </c>
      <c r="E6696" t="s">
        <v>1983</v>
      </c>
      <c r="F6696" t="s">
        <v>2017</v>
      </c>
    </row>
    <row r="6697" spans="1:6" hidden="1">
      <c r="A6697">
        <v>6695</v>
      </c>
      <c r="B6697">
        <v>7937</v>
      </c>
      <c r="C6697" t="s">
        <v>8102</v>
      </c>
      <c r="D6697">
        <v>67</v>
      </c>
      <c r="E6697" t="s">
        <v>1988</v>
      </c>
      <c r="F6697" t="s">
        <v>2000</v>
      </c>
    </row>
    <row r="6698" spans="1:6" hidden="1">
      <c r="A6698">
        <v>6696</v>
      </c>
      <c r="B6698">
        <v>7937</v>
      </c>
      <c r="C6698" t="s">
        <v>8103</v>
      </c>
      <c r="D6698">
        <v>67</v>
      </c>
      <c r="E6698" t="s">
        <v>2001</v>
      </c>
      <c r="F6698" t="s">
        <v>53</v>
      </c>
    </row>
    <row r="6699" spans="1:6" hidden="1">
      <c r="A6699">
        <v>6697</v>
      </c>
      <c r="B6699">
        <v>7937</v>
      </c>
      <c r="C6699" t="s">
        <v>8104</v>
      </c>
      <c r="D6699">
        <v>67</v>
      </c>
      <c r="E6699" t="s">
        <v>1982</v>
      </c>
      <c r="F6699" t="s">
        <v>117</v>
      </c>
    </row>
    <row r="6700" spans="1:6" hidden="1">
      <c r="A6700">
        <v>6698</v>
      </c>
      <c r="B6700">
        <v>7937</v>
      </c>
      <c r="C6700" t="s">
        <v>8105</v>
      </c>
      <c r="D6700">
        <v>67</v>
      </c>
      <c r="E6700" t="s">
        <v>1993</v>
      </c>
      <c r="F6700" t="s">
        <v>2011</v>
      </c>
    </row>
    <row r="6701" spans="1:6" hidden="1">
      <c r="A6701">
        <v>6699</v>
      </c>
      <c r="B6701">
        <v>7937</v>
      </c>
      <c r="C6701" t="s">
        <v>8106</v>
      </c>
      <c r="D6701">
        <v>67</v>
      </c>
      <c r="E6701" t="s">
        <v>1988</v>
      </c>
      <c r="F6701" t="s">
        <v>2011</v>
      </c>
    </row>
    <row r="6702" spans="1:6" hidden="1">
      <c r="A6702">
        <v>6700</v>
      </c>
      <c r="B6702">
        <v>7937</v>
      </c>
      <c r="C6702" t="s">
        <v>8107</v>
      </c>
      <c r="D6702">
        <v>67</v>
      </c>
      <c r="E6702" t="s">
        <v>1987</v>
      </c>
      <c r="F6702" t="s">
        <v>2011</v>
      </c>
    </row>
    <row r="6703" spans="1:6" hidden="1">
      <c r="A6703">
        <v>6701</v>
      </c>
      <c r="B6703">
        <v>7937</v>
      </c>
      <c r="C6703" t="s">
        <v>8108</v>
      </c>
      <c r="D6703">
        <v>67</v>
      </c>
      <c r="E6703" t="s">
        <v>1979</v>
      </c>
      <c r="F6703" t="s">
        <v>104</v>
      </c>
    </row>
    <row r="6704" spans="1:6" hidden="1">
      <c r="A6704">
        <v>6702</v>
      </c>
      <c r="B6704">
        <v>7937</v>
      </c>
      <c r="C6704" t="s">
        <v>8109</v>
      </c>
      <c r="D6704">
        <v>67</v>
      </c>
      <c r="E6704" t="s">
        <v>1983</v>
      </c>
      <c r="F6704" t="s">
        <v>122</v>
      </c>
    </row>
    <row r="6705" spans="1:6" hidden="1">
      <c r="A6705">
        <v>6703</v>
      </c>
      <c r="B6705">
        <v>7937</v>
      </c>
      <c r="C6705" t="s">
        <v>8110</v>
      </c>
      <c r="D6705">
        <v>67</v>
      </c>
      <c r="E6705" t="s">
        <v>1982</v>
      </c>
      <c r="F6705" t="s">
        <v>70</v>
      </c>
    </row>
    <row r="6706" spans="1:6" hidden="1">
      <c r="A6706">
        <v>6704</v>
      </c>
      <c r="B6706">
        <v>7937</v>
      </c>
      <c r="C6706" t="s">
        <v>8111</v>
      </c>
      <c r="D6706">
        <v>67</v>
      </c>
      <c r="E6706" t="s">
        <v>1997</v>
      </c>
      <c r="F6706" t="s">
        <v>88</v>
      </c>
    </row>
    <row r="6707" spans="1:6" hidden="1">
      <c r="A6707">
        <v>6705</v>
      </c>
      <c r="B6707">
        <v>7937</v>
      </c>
      <c r="C6707" t="s">
        <v>8112</v>
      </c>
      <c r="D6707">
        <v>67</v>
      </c>
      <c r="E6707" t="s">
        <v>2001</v>
      </c>
      <c r="F6707" t="s">
        <v>106</v>
      </c>
    </row>
    <row r="6708" spans="1:6" hidden="1">
      <c r="A6708">
        <v>6706</v>
      </c>
      <c r="B6708">
        <v>7937</v>
      </c>
      <c r="C6708" t="s">
        <v>8113</v>
      </c>
      <c r="D6708">
        <v>67</v>
      </c>
      <c r="E6708" t="s">
        <v>1993</v>
      </c>
      <c r="F6708" t="s">
        <v>70</v>
      </c>
    </row>
    <row r="6709" spans="1:6" hidden="1">
      <c r="A6709">
        <v>6707</v>
      </c>
      <c r="B6709">
        <v>7937</v>
      </c>
      <c r="C6709" t="s">
        <v>8114</v>
      </c>
      <c r="D6709">
        <v>67</v>
      </c>
      <c r="E6709" t="s">
        <v>1987</v>
      </c>
      <c r="F6709" t="s">
        <v>2792</v>
      </c>
    </row>
    <row r="6710" spans="1:6" hidden="1">
      <c r="A6710">
        <v>6708</v>
      </c>
      <c r="B6710">
        <v>7937</v>
      </c>
      <c r="C6710" t="s">
        <v>8115</v>
      </c>
      <c r="D6710">
        <v>67</v>
      </c>
      <c r="E6710" t="s">
        <v>1985</v>
      </c>
      <c r="F6710" t="s">
        <v>79</v>
      </c>
    </row>
    <row r="6711" spans="1:6" hidden="1">
      <c r="A6711">
        <v>6709</v>
      </c>
      <c r="B6711">
        <v>7937</v>
      </c>
      <c r="C6711" t="s">
        <v>8116</v>
      </c>
      <c r="D6711">
        <v>67</v>
      </c>
      <c r="E6711" t="s">
        <v>1991</v>
      </c>
      <c r="F6711" t="s">
        <v>2093</v>
      </c>
    </row>
    <row r="6712" spans="1:6" hidden="1">
      <c r="A6712">
        <v>6710</v>
      </c>
      <c r="B6712">
        <v>7937</v>
      </c>
      <c r="C6712" t="s">
        <v>8117</v>
      </c>
      <c r="D6712">
        <v>67</v>
      </c>
      <c r="E6712" t="s">
        <v>1993</v>
      </c>
      <c r="F6712" t="s">
        <v>66</v>
      </c>
    </row>
    <row r="6713" spans="1:6" hidden="1">
      <c r="A6713">
        <v>6711</v>
      </c>
      <c r="B6713">
        <v>7937</v>
      </c>
      <c r="C6713" t="s">
        <v>8118</v>
      </c>
      <c r="D6713">
        <v>67</v>
      </c>
      <c r="E6713" t="s">
        <v>1997</v>
      </c>
      <c r="F6713" t="s">
        <v>2792</v>
      </c>
    </row>
    <row r="6714" spans="1:6" hidden="1">
      <c r="A6714">
        <v>6712</v>
      </c>
      <c r="B6714">
        <v>7937</v>
      </c>
      <c r="C6714" t="s">
        <v>8119</v>
      </c>
      <c r="D6714">
        <v>67</v>
      </c>
      <c r="E6714" t="s">
        <v>1985</v>
      </c>
      <c r="F6714" t="s">
        <v>106</v>
      </c>
    </row>
    <row r="6715" spans="1:6" hidden="1">
      <c r="A6715">
        <v>6713</v>
      </c>
      <c r="B6715">
        <v>7937</v>
      </c>
      <c r="C6715" t="s">
        <v>8120</v>
      </c>
      <c r="D6715">
        <v>67</v>
      </c>
      <c r="E6715" t="s">
        <v>1983</v>
      </c>
      <c r="F6715" t="s">
        <v>2838</v>
      </c>
    </row>
    <row r="6716" spans="1:6" hidden="1">
      <c r="A6716">
        <v>6714</v>
      </c>
      <c r="B6716">
        <v>7937</v>
      </c>
      <c r="C6716" t="s">
        <v>8121</v>
      </c>
      <c r="D6716">
        <v>67</v>
      </c>
      <c r="E6716" t="s">
        <v>1983</v>
      </c>
      <c r="F6716" t="s">
        <v>70</v>
      </c>
    </row>
    <row r="6717" spans="1:6" hidden="1">
      <c r="A6717">
        <v>6715</v>
      </c>
      <c r="B6717">
        <v>7937</v>
      </c>
      <c r="C6717" t="s">
        <v>8122</v>
      </c>
      <c r="D6717">
        <v>67</v>
      </c>
      <c r="E6717" t="s">
        <v>1993</v>
      </c>
      <c r="F6717" t="s">
        <v>117</v>
      </c>
    </row>
    <row r="6718" spans="1:6" hidden="1">
      <c r="A6718">
        <v>6716</v>
      </c>
      <c r="B6718">
        <v>7937</v>
      </c>
      <c r="C6718" t="s">
        <v>8123</v>
      </c>
      <c r="D6718">
        <v>67</v>
      </c>
      <c r="E6718" t="s">
        <v>1993</v>
      </c>
      <c r="F6718" t="s">
        <v>2011</v>
      </c>
    </row>
    <row r="6719" spans="1:6" hidden="1">
      <c r="A6719">
        <v>6717</v>
      </c>
      <c r="B6719">
        <v>7937</v>
      </c>
      <c r="C6719" t="s">
        <v>8124</v>
      </c>
      <c r="D6719">
        <v>67</v>
      </c>
      <c r="E6719" t="s">
        <v>1978</v>
      </c>
      <c r="F6719" t="s">
        <v>70</v>
      </c>
    </row>
    <row r="6720" spans="1:6" hidden="1">
      <c r="A6720">
        <v>6718</v>
      </c>
      <c r="B6720">
        <v>7937</v>
      </c>
      <c r="C6720" t="s">
        <v>8125</v>
      </c>
      <c r="D6720">
        <v>67</v>
      </c>
      <c r="E6720" t="s">
        <v>1978</v>
      </c>
      <c r="F6720" t="s">
        <v>53</v>
      </c>
    </row>
    <row r="6721" spans="1:6" hidden="1">
      <c r="A6721">
        <v>6719</v>
      </c>
      <c r="B6721">
        <v>7937</v>
      </c>
      <c r="C6721" t="s">
        <v>8126</v>
      </c>
      <c r="D6721">
        <v>67</v>
      </c>
      <c r="E6721" t="s">
        <v>1982</v>
      </c>
      <c r="F6721" t="s">
        <v>4292</v>
      </c>
    </row>
    <row r="6722" spans="1:6" hidden="1">
      <c r="A6722">
        <v>6720</v>
      </c>
      <c r="B6722">
        <v>7937</v>
      </c>
      <c r="C6722" t="s">
        <v>8127</v>
      </c>
      <c r="D6722">
        <v>67</v>
      </c>
      <c r="E6722" t="s">
        <v>2009</v>
      </c>
      <c r="F6722" t="s">
        <v>117</v>
      </c>
    </row>
    <row r="6723" spans="1:6" hidden="1">
      <c r="A6723">
        <v>6721</v>
      </c>
      <c r="B6723">
        <v>7937</v>
      </c>
      <c r="C6723" t="s">
        <v>8128</v>
      </c>
      <c r="D6723">
        <v>67</v>
      </c>
      <c r="E6723" t="s">
        <v>2001</v>
      </c>
      <c r="F6723" t="s">
        <v>129</v>
      </c>
    </row>
    <row r="6724" spans="1:6" hidden="1">
      <c r="A6724">
        <v>6722</v>
      </c>
      <c r="B6724">
        <v>7937</v>
      </c>
      <c r="C6724" t="s">
        <v>8129</v>
      </c>
      <c r="D6724">
        <v>67</v>
      </c>
      <c r="E6724" t="s">
        <v>1982</v>
      </c>
      <c r="F6724" t="s">
        <v>97</v>
      </c>
    </row>
    <row r="6725" spans="1:6" hidden="1">
      <c r="A6725">
        <v>6723</v>
      </c>
      <c r="B6725">
        <v>7937</v>
      </c>
      <c r="C6725" t="s">
        <v>8130</v>
      </c>
      <c r="D6725">
        <v>67</v>
      </c>
      <c r="E6725" t="s">
        <v>1987</v>
      </c>
      <c r="F6725" t="s">
        <v>70</v>
      </c>
    </row>
    <row r="6726" spans="1:6" hidden="1">
      <c r="A6726">
        <v>6724</v>
      </c>
      <c r="B6726">
        <v>7937</v>
      </c>
      <c r="C6726" t="s">
        <v>8131</v>
      </c>
      <c r="D6726">
        <v>67</v>
      </c>
      <c r="E6726" t="s">
        <v>1983</v>
      </c>
      <c r="F6726" t="s">
        <v>70</v>
      </c>
    </row>
    <row r="6727" spans="1:6" hidden="1">
      <c r="A6727">
        <v>6725</v>
      </c>
      <c r="B6727">
        <v>7937</v>
      </c>
      <c r="C6727" t="s">
        <v>8132</v>
      </c>
      <c r="D6727">
        <v>67</v>
      </c>
      <c r="E6727" t="s">
        <v>1978</v>
      </c>
      <c r="F6727" t="s">
        <v>70</v>
      </c>
    </row>
    <row r="6728" spans="1:6" hidden="1">
      <c r="A6728">
        <v>6726</v>
      </c>
      <c r="B6728">
        <v>7937</v>
      </c>
      <c r="C6728" t="s">
        <v>8133</v>
      </c>
      <c r="D6728">
        <v>67</v>
      </c>
      <c r="E6728" t="s">
        <v>1978</v>
      </c>
      <c r="F6728" t="s">
        <v>117</v>
      </c>
    </row>
    <row r="6729" spans="1:6" hidden="1">
      <c r="A6729">
        <v>6727</v>
      </c>
      <c r="B6729">
        <v>7937</v>
      </c>
      <c r="C6729" t="s">
        <v>8134</v>
      </c>
      <c r="D6729">
        <v>67</v>
      </c>
      <c r="E6729" t="s">
        <v>1983</v>
      </c>
      <c r="F6729" t="s">
        <v>70</v>
      </c>
    </row>
    <row r="6730" spans="1:6" hidden="1">
      <c r="A6730">
        <v>6728</v>
      </c>
      <c r="B6730">
        <v>7937</v>
      </c>
      <c r="C6730" t="s">
        <v>698</v>
      </c>
      <c r="D6730">
        <v>67</v>
      </c>
      <c r="E6730" t="s">
        <v>1988</v>
      </c>
      <c r="F6730" t="s">
        <v>66</v>
      </c>
    </row>
    <row r="6731" spans="1:6" hidden="1">
      <c r="A6731">
        <v>6729</v>
      </c>
      <c r="B6731">
        <v>7937</v>
      </c>
      <c r="C6731" t="s">
        <v>8135</v>
      </c>
      <c r="D6731">
        <v>67</v>
      </c>
      <c r="E6731" t="s">
        <v>1983</v>
      </c>
      <c r="F6731" t="s">
        <v>122</v>
      </c>
    </row>
    <row r="6732" spans="1:6" hidden="1">
      <c r="A6732">
        <v>6730</v>
      </c>
      <c r="B6732">
        <v>7937</v>
      </c>
      <c r="C6732" t="s">
        <v>8136</v>
      </c>
      <c r="D6732">
        <v>67</v>
      </c>
      <c r="E6732" t="s">
        <v>1983</v>
      </c>
      <c r="F6732" t="s">
        <v>2017</v>
      </c>
    </row>
    <row r="6733" spans="1:6" hidden="1">
      <c r="A6733">
        <v>6731</v>
      </c>
      <c r="B6733">
        <v>7937</v>
      </c>
      <c r="C6733" t="s">
        <v>8137</v>
      </c>
      <c r="D6733">
        <v>67</v>
      </c>
      <c r="E6733" t="s">
        <v>1983</v>
      </c>
      <c r="F6733" t="s">
        <v>2309</v>
      </c>
    </row>
    <row r="6734" spans="1:6" hidden="1">
      <c r="A6734">
        <v>6732</v>
      </c>
      <c r="B6734">
        <v>7937</v>
      </c>
      <c r="C6734" t="s">
        <v>1329</v>
      </c>
      <c r="D6734">
        <v>67</v>
      </c>
      <c r="E6734" t="s">
        <v>1983</v>
      </c>
      <c r="F6734" t="s">
        <v>120</v>
      </c>
    </row>
    <row r="6735" spans="1:6" hidden="1">
      <c r="A6735">
        <v>6733</v>
      </c>
      <c r="B6735">
        <v>7937</v>
      </c>
      <c r="C6735" t="s">
        <v>8138</v>
      </c>
      <c r="D6735">
        <v>67</v>
      </c>
      <c r="E6735" t="s">
        <v>1982</v>
      </c>
      <c r="F6735" t="s">
        <v>2000</v>
      </c>
    </row>
    <row r="6736" spans="1:6" hidden="1">
      <c r="A6736">
        <v>6734</v>
      </c>
      <c r="B6736">
        <v>7937</v>
      </c>
      <c r="C6736" t="s">
        <v>1050</v>
      </c>
      <c r="D6736">
        <v>67</v>
      </c>
      <c r="E6736" t="s">
        <v>1993</v>
      </c>
      <c r="F6736" t="s">
        <v>95</v>
      </c>
    </row>
    <row r="6737" spans="1:6" hidden="1">
      <c r="A6737">
        <v>6735</v>
      </c>
      <c r="B6737">
        <v>7937</v>
      </c>
      <c r="C6737" t="s">
        <v>8139</v>
      </c>
      <c r="D6737">
        <v>67</v>
      </c>
      <c r="E6737" t="s">
        <v>1979</v>
      </c>
      <c r="F6737" t="s">
        <v>70</v>
      </c>
    </row>
    <row r="6738" spans="1:6" hidden="1">
      <c r="A6738">
        <v>6736</v>
      </c>
      <c r="B6738">
        <v>7937</v>
      </c>
      <c r="C6738" t="s">
        <v>8140</v>
      </c>
      <c r="D6738">
        <v>67</v>
      </c>
      <c r="E6738" t="s">
        <v>1993</v>
      </c>
      <c r="F6738" t="s">
        <v>2000</v>
      </c>
    </row>
    <row r="6739" spans="1:6" hidden="1">
      <c r="A6739">
        <v>6737</v>
      </c>
      <c r="B6739">
        <v>7937</v>
      </c>
      <c r="C6739" t="s">
        <v>8141</v>
      </c>
      <c r="D6739">
        <v>67</v>
      </c>
      <c r="E6739" t="s">
        <v>1978</v>
      </c>
      <c r="F6739" t="s">
        <v>117</v>
      </c>
    </row>
    <row r="6740" spans="1:6" hidden="1">
      <c r="A6740">
        <v>6738</v>
      </c>
      <c r="B6740">
        <v>7937</v>
      </c>
      <c r="C6740" t="s">
        <v>8142</v>
      </c>
      <c r="D6740">
        <v>67</v>
      </c>
      <c r="E6740" t="s">
        <v>1987</v>
      </c>
      <c r="F6740" t="s">
        <v>106</v>
      </c>
    </row>
    <row r="6741" spans="1:6" hidden="1">
      <c r="A6741">
        <v>6739</v>
      </c>
      <c r="B6741">
        <v>7937</v>
      </c>
      <c r="C6741" t="s">
        <v>8143</v>
      </c>
      <c r="D6741">
        <v>67</v>
      </c>
      <c r="E6741" t="s">
        <v>1993</v>
      </c>
      <c r="F6741" t="s">
        <v>84</v>
      </c>
    </row>
    <row r="6742" spans="1:6" hidden="1">
      <c r="A6742">
        <v>6740</v>
      </c>
      <c r="B6742">
        <v>7937</v>
      </c>
      <c r="C6742" t="s">
        <v>8144</v>
      </c>
      <c r="D6742">
        <v>67</v>
      </c>
      <c r="E6742" t="s">
        <v>1978</v>
      </c>
      <c r="F6742" t="s">
        <v>88</v>
      </c>
    </row>
    <row r="6743" spans="1:6" hidden="1">
      <c r="A6743">
        <v>6741</v>
      </c>
      <c r="B6743">
        <v>7937</v>
      </c>
      <c r="C6743" t="s">
        <v>8145</v>
      </c>
      <c r="D6743">
        <v>67</v>
      </c>
      <c r="E6743" t="s">
        <v>1993</v>
      </c>
      <c r="F6743" t="s">
        <v>135</v>
      </c>
    </row>
    <row r="6744" spans="1:6" hidden="1">
      <c r="A6744">
        <v>6742</v>
      </c>
      <c r="B6744">
        <v>7937</v>
      </c>
      <c r="C6744" t="s">
        <v>8146</v>
      </c>
      <c r="D6744">
        <v>67</v>
      </c>
      <c r="E6744" t="s">
        <v>1978</v>
      </c>
      <c r="F6744" t="s">
        <v>88</v>
      </c>
    </row>
    <row r="6745" spans="1:6" hidden="1">
      <c r="A6745">
        <v>6743</v>
      </c>
      <c r="B6745">
        <v>7937</v>
      </c>
      <c r="C6745" t="s">
        <v>8147</v>
      </c>
      <c r="D6745">
        <v>67</v>
      </c>
      <c r="E6745" t="s">
        <v>1982</v>
      </c>
      <c r="F6745" t="s">
        <v>2792</v>
      </c>
    </row>
    <row r="6746" spans="1:6" hidden="1">
      <c r="A6746">
        <v>6744</v>
      </c>
      <c r="B6746">
        <v>7937</v>
      </c>
      <c r="C6746" t="s">
        <v>8148</v>
      </c>
      <c r="D6746">
        <v>67</v>
      </c>
      <c r="E6746" t="s">
        <v>1997</v>
      </c>
      <c r="F6746" t="s">
        <v>2107</v>
      </c>
    </row>
    <row r="6747" spans="1:6" hidden="1">
      <c r="A6747">
        <v>6745</v>
      </c>
      <c r="B6747">
        <v>7937</v>
      </c>
      <c r="C6747" t="s">
        <v>1054</v>
      </c>
      <c r="D6747">
        <v>67</v>
      </c>
      <c r="E6747" t="s">
        <v>1983</v>
      </c>
      <c r="F6747" t="s">
        <v>95</v>
      </c>
    </row>
    <row r="6748" spans="1:6" hidden="1">
      <c r="A6748">
        <v>6746</v>
      </c>
      <c r="B6748">
        <v>7937</v>
      </c>
      <c r="C6748" t="s">
        <v>8149</v>
      </c>
      <c r="D6748">
        <v>67</v>
      </c>
      <c r="E6748" t="s">
        <v>1988</v>
      </c>
      <c r="F6748" t="s">
        <v>2045</v>
      </c>
    </row>
    <row r="6749" spans="1:6" hidden="1">
      <c r="A6749">
        <v>6747</v>
      </c>
      <c r="B6749">
        <v>7937</v>
      </c>
      <c r="C6749" t="s">
        <v>8150</v>
      </c>
      <c r="D6749">
        <v>67</v>
      </c>
      <c r="E6749" t="s">
        <v>1997</v>
      </c>
      <c r="F6749" t="s">
        <v>117</v>
      </c>
    </row>
    <row r="6750" spans="1:6" hidden="1">
      <c r="A6750">
        <v>6748</v>
      </c>
      <c r="B6750">
        <v>7937</v>
      </c>
      <c r="C6750" t="s">
        <v>8151</v>
      </c>
      <c r="D6750">
        <v>67</v>
      </c>
      <c r="E6750" t="s">
        <v>1987</v>
      </c>
      <c r="F6750" t="s">
        <v>2291</v>
      </c>
    </row>
    <row r="6751" spans="1:6" hidden="1">
      <c r="A6751">
        <v>6749</v>
      </c>
      <c r="B6751">
        <v>7937</v>
      </c>
      <c r="C6751" t="s">
        <v>8152</v>
      </c>
      <c r="D6751">
        <v>67</v>
      </c>
      <c r="E6751" t="s">
        <v>1983</v>
      </c>
      <c r="F6751" t="s">
        <v>115</v>
      </c>
    </row>
    <row r="6752" spans="1:6" hidden="1">
      <c r="A6752">
        <v>6750</v>
      </c>
      <c r="B6752">
        <v>7937</v>
      </c>
      <c r="C6752" t="s">
        <v>8153</v>
      </c>
      <c r="D6752">
        <v>67</v>
      </c>
      <c r="E6752" t="s">
        <v>1985</v>
      </c>
      <c r="F6752" t="s">
        <v>115</v>
      </c>
    </row>
    <row r="6753" spans="1:6" hidden="1">
      <c r="A6753">
        <v>6751</v>
      </c>
      <c r="B6753">
        <v>7937</v>
      </c>
      <c r="C6753" t="s">
        <v>8154</v>
      </c>
      <c r="D6753">
        <v>67</v>
      </c>
      <c r="E6753" t="s">
        <v>1983</v>
      </c>
      <c r="F6753" t="s">
        <v>106</v>
      </c>
    </row>
    <row r="6754" spans="1:6" hidden="1">
      <c r="A6754">
        <v>6752</v>
      </c>
      <c r="B6754">
        <v>7937</v>
      </c>
      <c r="C6754" t="s">
        <v>8155</v>
      </c>
      <c r="D6754">
        <v>67</v>
      </c>
      <c r="E6754" t="s">
        <v>1982</v>
      </c>
      <c r="F6754" t="s">
        <v>117</v>
      </c>
    </row>
    <row r="6755" spans="1:6" hidden="1">
      <c r="A6755">
        <v>6753</v>
      </c>
      <c r="B6755">
        <v>7937</v>
      </c>
      <c r="C6755" t="s">
        <v>8156</v>
      </c>
      <c r="D6755">
        <v>67</v>
      </c>
      <c r="E6755" t="s">
        <v>1987</v>
      </c>
      <c r="F6755" t="s">
        <v>64</v>
      </c>
    </row>
    <row r="6756" spans="1:6" hidden="1">
      <c r="A6756">
        <v>6754</v>
      </c>
      <c r="B6756">
        <v>7937</v>
      </c>
      <c r="C6756" t="s">
        <v>8157</v>
      </c>
      <c r="D6756">
        <v>67</v>
      </c>
      <c r="E6756" t="s">
        <v>1988</v>
      </c>
      <c r="F6756" t="s">
        <v>135</v>
      </c>
    </row>
    <row r="6757" spans="1:6" hidden="1">
      <c r="A6757">
        <v>6755</v>
      </c>
      <c r="B6757">
        <v>7937</v>
      </c>
      <c r="C6757" t="s">
        <v>8158</v>
      </c>
      <c r="D6757">
        <v>67</v>
      </c>
      <c r="E6757" t="s">
        <v>2009</v>
      </c>
      <c r="F6757" t="s">
        <v>2672</v>
      </c>
    </row>
    <row r="6758" spans="1:6" hidden="1">
      <c r="A6758">
        <v>6756</v>
      </c>
      <c r="B6758">
        <v>7937</v>
      </c>
      <c r="C6758" t="s">
        <v>8159</v>
      </c>
      <c r="D6758">
        <v>67</v>
      </c>
      <c r="E6758" t="s">
        <v>1985</v>
      </c>
      <c r="F6758" t="s">
        <v>2113</v>
      </c>
    </row>
    <row r="6759" spans="1:6" hidden="1">
      <c r="A6759">
        <v>6757</v>
      </c>
      <c r="B6759">
        <v>7937</v>
      </c>
      <c r="C6759" t="s">
        <v>8160</v>
      </c>
      <c r="D6759">
        <v>67</v>
      </c>
      <c r="E6759" t="s">
        <v>1983</v>
      </c>
      <c r="F6759" t="s">
        <v>43</v>
      </c>
    </row>
    <row r="6760" spans="1:6" hidden="1">
      <c r="A6760">
        <v>6758</v>
      </c>
      <c r="B6760">
        <v>7937</v>
      </c>
      <c r="C6760" t="s">
        <v>8161</v>
      </c>
      <c r="D6760">
        <v>67</v>
      </c>
      <c r="E6760" t="s">
        <v>1978</v>
      </c>
      <c r="F6760" t="s">
        <v>2000</v>
      </c>
    </row>
    <row r="6761" spans="1:6" hidden="1">
      <c r="A6761">
        <v>6759</v>
      </c>
      <c r="B6761">
        <v>7937</v>
      </c>
      <c r="C6761" t="s">
        <v>8162</v>
      </c>
      <c r="D6761">
        <v>67</v>
      </c>
      <c r="E6761" t="s">
        <v>1988</v>
      </c>
      <c r="F6761" t="s">
        <v>117</v>
      </c>
    </row>
    <row r="6762" spans="1:6" hidden="1">
      <c r="A6762">
        <v>6760</v>
      </c>
      <c r="B6762">
        <v>7937</v>
      </c>
      <c r="C6762" t="s">
        <v>8163</v>
      </c>
      <c r="D6762">
        <v>67</v>
      </c>
      <c r="E6762" t="s">
        <v>1993</v>
      </c>
      <c r="F6762" t="s">
        <v>126</v>
      </c>
    </row>
    <row r="6763" spans="1:6" hidden="1">
      <c r="A6763">
        <v>6761</v>
      </c>
      <c r="B6763">
        <v>7937</v>
      </c>
      <c r="C6763" t="s">
        <v>8164</v>
      </c>
      <c r="D6763">
        <v>67</v>
      </c>
      <c r="E6763" t="s">
        <v>1993</v>
      </c>
      <c r="F6763" t="s">
        <v>56</v>
      </c>
    </row>
    <row r="6764" spans="1:6" hidden="1">
      <c r="A6764">
        <v>6762</v>
      </c>
      <c r="B6764">
        <v>7937</v>
      </c>
      <c r="C6764" t="s">
        <v>8165</v>
      </c>
      <c r="D6764">
        <v>67</v>
      </c>
      <c r="E6764" t="s">
        <v>1978</v>
      </c>
      <c r="F6764" t="s">
        <v>56</v>
      </c>
    </row>
    <row r="6765" spans="1:6" hidden="1">
      <c r="A6765">
        <v>6763</v>
      </c>
      <c r="B6765">
        <v>7937</v>
      </c>
      <c r="C6765" t="s">
        <v>8166</v>
      </c>
      <c r="D6765">
        <v>67</v>
      </c>
      <c r="E6765" t="s">
        <v>2001</v>
      </c>
      <c r="F6765" t="s">
        <v>106</v>
      </c>
    </row>
    <row r="6766" spans="1:6" hidden="1">
      <c r="A6766">
        <v>6764</v>
      </c>
      <c r="B6766">
        <v>7937</v>
      </c>
      <c r="C6766" t="s">
        <v>8167</v>
      </c>
      <c r="D6766">
        <v>67</v>
      </c>
      <c r="E6766" t="s">
        <v>1988</v>
      </c>
      <c r="F6766" t="s">
        <v>2715</v>
      </c>
    </row>
    <row r="6767" spans="1:6" hidden="1">
      <c r="A6767">
        <v>6765</v>
      </c>
      <c r="B6767">
        <v>7937</v>
      </c>
      <c r="C6767" t="s">
        <v>8168</v>
      </c>
      <c r="D6767">
        <v>67</v>
      </c>
      <c r="E6767" t="s">
        <v>1979</v>
      </c>
      <c r="F6767" t="s">
        <v>115</v>
      </c>
    </row>
    <row r="6768" spans="1:6" hidden="1">
      <c r="A6768">
        <v>6766</v>
      </c>
      <c r="B6768">
        <v>7937</v>
      </c>
      <c r="C6768" t="s">
        <v>8169</v>
      </c>
      <c r="D6768">
        <v>67</v>
      </c>
      <c r="E6768" t="s">
        <v>1997</v>
      </c>
      <c r="F6768" t="s">
        <v>126</v>
      </c>
    </row>
    <row r="6769" spans="1:6" hidden="1">
      <c r="A6769">
        <v>6767</v>
      </c>
      <c r="B6769">
        <v>7937</v>
      </c>
      <c r="C6769" t="s">
        <v>8170</v>
      </c>
      <c r="D6769">
        <v>67</v>
      </c>
      <c r="E6769" t="s">
        <v>2009</v>
      </c>
      <c r="F6769" t="s">
        <v>2011</v>
      </c>
    </row>
    <row r="6770" spans="1:6" hidden="1">
      <c r="A6770">
        <v>6768</v>
      </c>
      <c r="B6770">
        <v>7937</v>
      </c>
      <c r="C6770" t="s">
        <v>8171</v>
      </c>
      <c r="D6770">
        <v>67</v>
      </c>
      <c r="E6770" t="s">
        <v>1978</v>
      </c>
      <c r="F6770" t="s">
        <v>135</v>
      </c>
    </row>
    <row r="6771" spans="1:6" hidden="1">
      <c r="A6771">
        <v>6769</v>
      </c>
      <c r="B6771">
        <v>7937</v>
      </c>
      <c r="C6771" t="s">
        <v>8172</v>
      </c>
      <c r="D6771">
        <v>67</v>
      </c>
      <c r="E6771" t="s">
        <v>1983</v>
      </c>
      <c r="F6771" t="s">
        <v>2000</v>
      </c>
    </row>
    <row r="6772" spans="1:6" hidden="1">
      <c r="A6772">
        <v>6770</v>
      </c>
      <c r="B6772">
        <v>7937</v>
      </c>
      <c r="C6772" t="s">
        <v>8173</v>
      </c>
      <c r="D6772">
        <v>67</v>
      </c>
      <c r="E6772" t="s">
        <v>1987</v>
      </c>
      <c r="F6772" t="s">
        <v>66</v>
      </c>
    </row>
    <row r="6773" spans="1:6" hidden="1">
      <c r="A6773">
        <v>6771</v>
      </c>
      <c r="B6773">
        <v>7937</v>
      </c>
      <c r="C6773" t="s">
        <v>8174</v>
      </c>
      <c r="D6773">
        <v>67</v>
      </c>
      <c r="E6773" t="s">
        <v>1993</v>
      </c>
      <c r="F6773" t="s">
        <v>2120</v>
      </c>
    </row>
    <row r="6774" spans="1:6" hidden="1">
      <c r="A6774">
        <v>6772</v>
      </c>
      <c r="B6774">
        <v>7937</v>
      </c>
      <c r="C6774" t="s">
        <v>8175</v>
      </c>
      <c r="D6774">
        <v>67</v>
      </c>
      <c r="E6774" t="s">
        <v>1987</v>
      </c>
      <c r="F6774" t="s">
        <v>2011</v>
      </c>
    </row>
    <row r="6775" spans="1:6" hidden="1">
      <c r="A6775">
        <v>6773</v>
      </c>
      <c r="B6775">
        <v>7937</v>
      </c>
      <c r="C6775" t="s">
        <v>8176</v>
      </c>
      <c r="D6775">
        <v>67</v>
      </c>
      <c r="E6775" t="s">
        <v>1983</v>
      </c>
      <c r="F6775" t="s">
        <v>3093</v>
      </c>
    </row>
    <row r="6776" spans="1:6" hidden="1">
      <c r="A6776">
        <v>6774</v>
      </c>
      <c r="B6776">
        <v>7937</v>
      </c>
      <c r="C6776" t="s">
        <v>8177</v>
      </c>
      <c r="D6776">
        <v>67</v>
      </c>
      <c r="E6776" t="s">
        <v>1983</v>
      </c>
      <c r="F6776" t="s">
        <v>2569</v>
      </c>
    </row>
    <row r="6777" spans="1:6" hidden="1">
      <c r="A6777">
        <v>6775</v>
      </c>
      <c r="B6777">
        <v>7937</v>
      </c>
      <c r="C6777" t="s">
        <v>8178</v>
      </c>
      <c r="D6777">
        <v>67</v>
      </c>
      <c r="E6777" t="s">
        <v>1991</v>
      </c>
      <c r="F6777" t="s">
        <v>2792</v>
      </c>
    </row>
    <row r="6778" spans="1:6" hidden="1">
      <c r="A6778">
        <v>6776</v>
      </c>
      <c r="B6778">
        <v>7937</v>
      </c>
      <c r="C6778" t="s">
        <v>8179</v>
      </c>
      <c r="D6778">
        <v>67</v>
      </c>
      <c r="E6778" t="s">
        <v>1991</v>
      </c>
      <c r="F6778" t="s">
        <v>104</v>
      </c>
    </row>
    <row r="6779" spans="1:6" hidden="1">
      <c r="A6779">
        <v>6777</v>
      </c>
      <c r="B6779">
        <v>7937</v>
      </c>
      <c r="C6779" t="s">
        <v>8180</v>
      </c>
      <c r="D6779">
        <v>67</v>
      </c>
      <c r="E6779" t="s">
        <v>1988</v>
      </c>
      <c r="F6779" t="s">
        <v>2093</v>
      </c>
    </row>
    <row r="6780" spans="1:6" hidden="1">
      <c r="A6780">
        <v>6778</v>
      </c>
      <c r="B6780">
        <v>7937</v>
      </c>
      <c r="C6780" t="s">
        <v>8181</v>
      </c>
      <c r="D6780">
        <v>67</v>
      </c>
      <c r="E6780" t="s">
        <v>1978</v>
      </c>
      <c r="F6780" t="s">
        <v>2093</v>
      </c>
    </row>
    <row r="6781" spans="1:6" hidden="1">
      <c r="A6781">
        <v>6779</v>
      </c>
      <c r="B6781">
        <v>7937</v>
      </c>
      <c r="C6781" t="s">
        <v>8182</v>
      </c>
      <c r="D6781">
        <v>67</v>
      </c>
      <c r="E6781" t="s">
        <v>1979</v>
      </c>
      <c r="F6781" t="s">
        <v>70</v>
      </c>
    </row>
    <row r="6782" spans="1:6" hidden="1">
      <c r="A6782">
        <v>6780</v>
      </c>
      <c r="B6782">
        <v>7937</v>
      </c>
      <c r="C6782" t="s">
        <v>8183</v>
      </c>
      <c r="D6782">
        <v>67</v>
      </c>
      <c r="E6782" t="s">
        <v>1983</v>
      </c>
      <c r="F6782" t="s">
        <v>117</v>
      </c>
    </row>
    <row r="6783" spans="1:6" hidden="1">
      <c r="A6783">
        <v>6781</v>
      </c>
      <c r="B6783">
        <v>7937</v>
      </c>
      <c r="C6783" t="s">
        <v>8184</v>
      </c>
      <c r="D6783">
        <v>67</v>
      </c>
      <c r="E6783" t="s">
        <v>1987</v>
      </c>
      <c r="F6783" t="s">
        <v>117</v>
      </c>
    </row>
    <row r="6784" spans="1:6" hidden="1">
      <c r="A6784">
        <v>6782</v>
      </c>
      <c r="B6784">
        <v>7937</v>
      </c>
      <c r="C6784" t="s">
        <v>8185</v>
      </c>
      <c r="D6784">
        <v>67</v>
      </c>
      <c r="E6784" t="s">
        <v>1983</v>
      </c>
      <c r="F6784" t="s">
        <v>117</v>
      </c>
    </row>
    <row r="6785" spans="1:6" hidden="1">
      <c r="A6785">
        <v>6783</v>
      </c>
      <c r="B6785">
        <v>7937</v>
      </c>
      <c r="C6785" t="s">
        <v>8186</v>
      </c>
      <c r="D6785">
        <v>67</v>
      </c>
      <c r="E6785" t="s">
        <v>1991</v>
      </c>
      <c r="F6785" t="s">
        <v>2715</v>
      </c>
    </row>
    <row r="6786" spans="1:6" hidden="1">
      <c r="A6786">
        <v>6784</v>
      </c>
      <c r="B6786">
        <v>7937</v>
      </c>
      <c r="C6786" t="s">
        <v>8187</v>
      </c>
      <c r="D6786">
        <v>67</v>
      </c>
      <c r="E6786" t="s">
        <v>1997</v>
      </c>
      <c r="F6786" t="s">
        <v>60</v>
      </c>
    </row>
    <row r="6787" spans="1:6" hidden="1">
      <c r="A6787">
        <v>6785</v>
      </c>
      <c r="B6787">
        <v>7937</v>
      </c>
      <c r="C6787" t="s">
        <v>8188</v>
      </c>
      <c r="D6787">
        <v>67</v>
      </c>
      <c r="E6787" t="s">
        <v>1982</v>
      </c>
      <c r="F6787" t="s">
        <v>97</v>
      </c>
    </row>
    <row r="6788" spans="1:6" hidden="1">
      <c r="A6788">
        <v>6786</v>
      </c>
      <c r="B6788">
        <v>7937</v>
      </c>
      <c r="C6788" t="s">
        <v>8189</v>
      </c>
      <c r="D6788">
        <v>67</v>
      </c>
      <c r="E6788" t="s">
        <v>1978</v>
      </c>
      <c r="F6788" t="s">
        <v>97</v>
      </c>
    </row>
    <row r="6789" spans="1:6" hidden="1">
      <c r="A6789">
        <v>6787</v>
      </c>
      <c r="B6789">
        <v>7937</v>
      </c>
      <c r="C6789" t="s">
        <v>8190</v>
      </c>
      <c r="D6789">
        <v>67</v>
      </c>
      <c r="E6789" t="s">
        <v>1993</v>
      </c>
      <c r="F6789" t="s">
        <v>2011</v>
      </c>
    </row>
    <row r="6790" spans="1:6" hidden="1">
      <c r="A6790">
        <v>6788</v>
      </c>
      <c r="B6790">
        <v>7937</v>
      </c>
      <c r="C6790" t="s">
        <v>8191</v>
      </c>
      <c r="D6790">
        <v>67</v>
      </c>
      <c r="E6790" t="s">
        <v>1979</v>
      </c>
      <c r="F6790" t="s">
        <v>2792</v>
      </c>
    </row>
    <row r="6791" spans="1:6" hidden="1">
      <c r="A6791">
        <v>6789</v>
      </c>
      <c r="B6791">
        <v>7937</v>
      </c>
      <c r="C6791" t="s">
        <v>8192</v>
      </c>
      <c r="D6791">
        <v>67</v>
      </c>
      <c r="E6791" t="s">
        <v>1988</v>
      </c>
      <c r="F6791" t="s">
        <v>6679</v>
      </c>
    </row>
    <row r="6792" spans="1:6" hidden="1">
      <c r="A6792">
        <v>6790</v>
      </c>
      <c r="B6792">
        <v>7937</v>
      </c>
      <c r="C6792" t="s">
        <v>8193</v>
      </c>
      <c r="D6792">
        <v>67</v>
      </c>
      <c r="E6792" t="s">
        <v>1983</v>
      </c>
      <c r="F6792" t="s">
        <v>106</v>
      </c>
    </row>
    <row r="6793" spans="1:6" hidden="1">
      <c r="A6793">
        <v>6791</v>
      </c>
      <c r="B6793">
        <v>7937</v>
      </c>
      <c r="C6793" t="s">
        <v>8194</v>
      </c>
      <c r="D6793">
        <v>67</v>
      </c>
      <c r="E6793" t="s">
        <v>1982</v>
      </c>
      <c r="F6793" t="s">
        <v>2075</v>
      </c>
    </row>
    <row r="6794" spans="1:6" hidden="1">
      <c r="A6794">
        <v>6792</v>
      </c>
      <c r="B6794">
        <v>7937</v>
      </c>
      <c r="C6794" t="s">
        <v>8195</v>
      </c>
      <c r="D6794">
        <v>67</v>
      </c>
      <c r="E6794" t="s">
        <v>1993</v>
      </c>
      <c r="F6794" t="s">
        <v>2672</v>
      </c>
    </row>
    <row r="6795" spans="1:6" hidden="1">
      <c r="A6795">
        <v>6793</v>
      </c>
      <c r="B6795">
        <v>7937</v>
      </c>
      <c r="C6795" t="s">
        <v>8196</v>
      </c>
      <c r="D6795">
        <v>67</v>
      </c>
      <c r="E6795" t="s">
        <v>1978</v>
      </c>
      <c r="F6795" t="s">
        <v>104</v>
      </c>
    </row>
    <row r="6796" spans="1:6" hidden="1">
      <c r="A6796">
        <v>6794</v>
      </c>
      <c r="B6796">
        <v>7937</v>
      </c>
      <c r="C6796" t="s">
        <v>8197</v>
      </c>
      <c r="D6796">
        <v>67</v>
      </c>
      <c r="E6796" t="s">
        <v>1985</v>
      </c>
      <c r="F6796" t="s">
        <v>2792</v>
      </c>
    </row>
    <row r="6797" spans="1:6" hidden="1">
      <c r="A6797">
        <v>6795</v>
      </c>
      <c r="B6797">
        <v>7937</v>
      </c>
      <c r="C6797" t="s">
        <v>8198</v>
      </c>
      <c r="D6797">
        <v>67</v>
      </c>
      <c r="E6797" t="s">
        <v>1978</v>
      </c>
      <c r="F6797" t="s">
        <v>2000</v>
      </c>
    </row>
    <row r="6798" spans="1:6" hidden="1">
      <c r="A6798">
        <v>6796</v>
      </c>
      <c r="B6798">
        <v>7937</v>
      </c>
      <c r="C6798" t="s">
        <v>8199</v>
      </c>
      <c r="D6798">
        <v>67</v>
      </c>
      <c r="E6798" t="s">
        <v>1983</v>
      </c>
      <c r="F6798" t="s">
        <v>117</v>
      </c>
    </row>
    <row r="6799" spans="1:6" hidden="1">
      <c r="A6799">
        <v>6797</v>
      </c>
      <c r="B6799">
        <v>7937</v>
      </c>
      <c r="C6799" t="s">
        <v>1108</v>
      </c>
      <c r="D6799">
        <v>67</v>
      </c>
      <c r="E6799" t="s">
        <v>1997</v>
      </c>
      <c r="F6799" t="s">
        <v>3312</v>
      </c>
    </row>
    <row r="6800" spans="1:6" hidden="1">
      <c r="A6800">
        <v>6798</v>
      </c>
      <c r="B6800">
        <v>7937</v>
      </c>
      <c r="C6800" t="s">
        <v>8200</v>
      </c>
      <c r="D6800">
        <v>67</v>
      </c>
      <c r="E6800" t="s">
        <v>1993</v>
      </c>
      <c r="F6800" t="s">
        <v>126</v>
      </c>
    </row>
    <row r="6801" spans="1:6" hidden="1">
      <c r="A6801">
        <v>6799</v>
      </c>
      <c r="B6801">
        <v>7937</v>
      </c>
      <c r="C6801" t="s">
        <v>8201</v>
      </c>
      <c r="D6801">
        <v>67</v>
      </c>
      <c r="E6801" t="s">
        <v>1983</v>
      </c>
      <c r="F6801" t="s">
        <v>4836</v>
      </c>
    </row>
    <row r="6802" spans="1:6" hidden="1">
      <c r="A6802">
        <v>6800</v>
      </c>
      <c r="B6802">
        <v>7937</v>
      </c>
      <c r="C6802" t="s">
        <v>8202</v>
      </c>
      <c r="D6802">
        <v>67</v>
      </c>
      <c r="E6802" t="s">
        <v>1983</v>
      </c>
      <c r="F6802" t="s">
        <v>2715</v>
      </c>
    </row>
    <row r="6803" spans="1:6" hidden="1">
      <c r="A6803">
        <v>6801</v>
      </c>
      <c r="B6803">
        <v>7937</v>
      </c>
      <c r="C6803" t="s">
        <v>8203</v>
      </c>
      <c r="D6803">
        <v>67</v>
      </c>
      <c r="E6803" t="s">
        <v>1988</v>
      </c>
      <c r="F6803" t="s">
        <v>104</v>
      </c>
    </row>
    <row r="6804" spans="1:6" hidden="1">
      <c r="A6804">
        <v>6802</v>
      </c>
      <c r="B6804">
        <v>7937</v>
      </c>
      <c r="C6804" t="s">
        <v>8204</v>
      </c>
      <c r="D6804">
        <v>67</v>
      </c>
      <c r="E6804" t="s">
        <v>1982</v>
      </c>
      <c r="F6804" t="s">
        <v>2644</v>
      </c>
    </row>
    <row r="6805" spans="1:6" hidden="1">
      <c r="A6805">
        <v>6803</v>
      </c>
      <c r="B6805">
        <v>7937</v>
      </c>
      <c r="C6805" t="s">
        <v>8205</v>
      </c>
      <c r="D6805">
        <v>67</v>
      </c>
      <c r="E6805" t="s">
        <v>1982</v>
      </c>
      <c r="F6805" t="s">
        <v>2644</v>
      </c>
    </row>
    <row r="6806" spans="1:6" hidden="1">
      <c r="A6806">
        <v>6804</v>
      </c>
      <c r="B6806">
        <v>7937</v>
      </c>
      <c r="C6806" t="s">
        <v>8206</v>
      </c>
      <c r="D6806">
        <v>67</v>
      </c>
      <c r="E6806" t="s">
        <v>1983</v>
      </c>
      <c r="F6806" t="s">
        <v>97</v>
      </c>
    </row>
    <row r="6807" spans="1:6" hidden="1">
      <c r="A6807">
        <v>6805</v>
      </c>
      <c r="B6807">
        <v>7937</v>
      </c>
      <c r="C6807" t="s">
        <v>8207</v>
      </c>
      <c r="D6807">
        <v>67</v>
      </c>
      <c r="E6807" t="s">
        <v>2001</v>
      </c>
      <c r="F6807" t="s">
        <v>106</v>
      </c>
    </row>
    <row r="6808" spans="1:6" hidden="1">
      <c r="A6808">
        <v>6806</v>
      </c>
      <c r="B6808">
        <v>7937</v>
      </c>
      <c r="C6808" t="s">
        <v>8208</v>
      </c>
      <c r="D6808">
        <v>67</v>
      </c>
      <c r="E6808" t="s">
        <v>1983</v>
      </c>
      <c r="F6808" t="s">
        <v>2000</v>
      </c>
    </row>
    <row r="6809" spans="1:6" hidden="1">
      <c r="A6809">
        <v>6807</v>
      </c>
      <c r="B6809">
        <v>7937</v>
      </c>
      <c r="C6809" t="s">
        <v>8209</v>
      </c>
      <c r="D6809">
        <v>67</v>
      </c>
      <c r="E6809" t="s">
        <v>1988</v>
      </c>
      <c r="F6809" t="s">
        <v>117</v>
      </c>
    </row>
    <row r="6810" spans="1:6" hidden="1">
      <c r="A6810">
        <v>6808</v>
      </c>
      <c r="B6810">
        <v>7937</v>
      </c>
      <c r="C6810" t="s">
        <v>8210</v>
      </c>
      <c r="D6810">
        <v>67</v>
      </c>
      <c r="E6810" t="s">
        <v>2001</v>
      </c>
      <c r="F6810" t="s">
        <v>97</v>
      </c>
    </row>
    <row r="6811" spans="1:6" hidden="1">
      <c r="A6811">
        <v>6809</v>
      </c>
      <c r="B6811">
        <v>7937</v>
      </c>
      <c r="C6811" t="s">
        <v>8211</v>
      </c>
      <c r="D6811">
        <v>67</v>
      </c>
      <c r="E6811" t="s">
        <v>1982</v>
      </c>
      <c r="F6811" t="s">
        <v>77</v>
      </c>
    </row>
    <row r="6812" spans="1:6" hidden="1">
      <c r="A6812">
        <v>6810</v>
      </c>
      <c r="B6812">
        <v>7937</v>
      </c>
      <c r="C6812" t="s">
        <v>8212</v>
      </c>
      <c r="D6812">
        <v>67</v>
      </c>
      <c r="E6812" t="s">
        <v>1997</v>
      </c>
      <c r="F6812" t="s">
        <v>84</v>
      </c>
    </row>
    <row r="6813" spans="1:6" hidden="1">
      <c r="A6813">
        <v>6811</v>
      </c>
      <c r="B6813">
        <v>7937</v>
      </c>
      <c r="C6813" t="s">
        <v>8213</v>
      </c>
      <c r="D6813">
        <v>67</v>
      </c>
      <c r="E6813" t="s">
        <v>1978</v>
      </c>
      <c r="F6813" t="s">
        <v>2000</v>
      </c>
    </row>
    <row r="6814" spans="1:6" hidden="1">
      <c r="A6814">
        <v>6812</v>
      </c>
      <c r="B6814">
        <v>7937</v>
      </c>
      <c r="C6814" t="s">
        <v>8214</v>
      </c>
      <c r="D6814">
        <v>67</v>
      </c>
      <c r="E6814" t="s">
        <v>1982</v>
      </c>
      <c r="F6814" t="s">
        <v>2120</v>
      </c>
    </row>
    <row r="6815" spans="1:6" hidden="1">
      <c r="A6815">
        <v>6813</v>
      </c>
      <c r="B6815">
        <v>7937</v>
      </c>
      <c r="C6815" t="s">
        <v>8215</v>
      </c>
      <c r="D6815">
        <v>67</v>
      </c>
      <c r="E6815" t="s">
        <v>1982</v>
      </c>
      <c r="F6815" t="s">
        <v>4012</v>
      </c>
    </row>
    <row r="6816" spans="1:6" hidden="1">
      <c r="A6816">
        <v>6814</v>
      </c>
      <c r="B6816">
        <v>7937</v>
      </c>
      <c r="C6816" t="s">
        <v>8216</v>
      </c>
      <c r="D6816">
        <v>67</v>
      </c>
      <c r="E6816" t="s">
        <v>1983</v>
      </c>
      <c r="F6816" t="s">
        <v>4836</v>
      </c>
    </row>
    <row r="6817" spans="1:6" hidden="1">
      <c r="A6817">
        <v>6815</v>
      </c>
      <c r="B6817">
        <v>7937</v>
      </c>
      <c r="C6817" t="s">
        <v>8217</v>
      </c>
      <c r="D6817">
        <v>67</v>
      </c>
      <c r="E6817" t="s">
        <v>2001</v>
      </c>
      <c r="F6817" t="s">
        <v>88</v>
      </c>
    </row>
    <row r="6818" spans="1:6" hidden="1">
      <c r="A6818">
        <v>6816</v>
      </c>
      <c r="B6818">
        <v>7937</v>
      </c>
      <c r="C6818" t="s">
        <v>8218</v>
      </c>
      <c r="D6818">
        <v>67</v>
      </c>
      <c r="E6818" t="s">
        <v>1982</v>
      </c>
      <c r="F6818" t="s">
        <v>3093</v>
      </c>
    </row>
    <row r="6819" spans="1:6" hidden="1">
      <c r="A6819">
        <v>6817</v>
      </c>
      <c r="B6819">
        <v>7937</v>
      </c>
      <c r="C6819" t="s">
        <v>8219</v>
      </c>
      <c r="D6819">
        <v>67</v>
      </c>
      <c r="E6819" t="s">
        <v>1983</v>
      </c>
      <c r="F6819" t="s">
        <v>2071</v>
      </c>
    </row>
    <row r="6820" spans="1:6" hidden="1">
      <c r="A6820">
        <v>6818</v>
      </c>
      <c r="B6820">
        <v>7937</v>
      </c>
      <c r="C6820" t="s">
        <v>8220</v>
      </c>
      <c r="D6820">
        <v>67</v>
      </c>
      <c r="E6820" t="s">
        <v>1983</v>
      </c>
      <c r="F6820" t="s">
        <v>106</v>
      </c>
    </row>
    <row r="6821" spans="1:6" hidden="1">
      <c r="A6821">
        <v>6819</v>
      </c>
      <c r="B6821">
        <v>7937</v>
      </c>
      <c r="C6821" t="s">
        <v>8221</v>
      </c>
      <c r="D6821">
        <v>67</v>
      </c>
      <c r="E6821" t="s">
        <v>2009</v>
      </c>
      <c r="F6821" t="s">
        <v>8222</v>
      </c>
    </row>
    <row r="6822" spans="1:6" hidden="1">
      <c r="A6822">
        <v>6820</v>
      </c>
      <c r="B6822">
        <v>7937</v>
      </c>
      <c r="C6822" t="s">
        <v>8223</v>
      </c>
      <c r="D6822">
        <v>67</v>
      </c>
      <c r="E6822" t="s">
        <v>1987</v>
      </c>
      <c r="F6822" t="s">
        <v>2000</v>
      </c>
    </row>
    <row r="6823" spans="1:6" hidden="1">
      <c r="A6823">
        <v>6821</v>
      </c>
      <c r="B6823">
        <v>7937</v>
      </c>
      <c r="C6823" t="s">
        <v>8224</v>
      </c>
      <c r="D6823">
        <v>67</v>
      </c>
      <c r="E6823" t="s">
        <v>1978</v>
      </c>
      <c r="F6823" t="s">
        <v>2023</v>
      </c>
    </row>
    <row r="6824" spans="1:6" hidden="1">
      <c r="A6824">
        <v>6822</v>
      </c>
      <c r="B6824">
        <v>7937</v>
      </c>
      <c r="C6824" t="s">
        <v>8225</v>
      </c>
      <c r="D6824">
        <v>67</v>
      </c>
      <c r="E6824" t="s">
        <v>2001</v>
      </c>
      <c r="F6824" t="s">
        <v>2792</v>
      </c>
    </row>
    <row r="6825" spans="1:6" hidden="1">
      <c r="A6825">
        <v>6823</v>
      </c>
      <c r="B6825">
        <v>7937</v>
      </c>
      <c r="C6825" t="s">
        <v>8226</v>
      </c>
      <c r="D6825">
        <v>67</v>
      </c>
      <c r="E6825" t="s">
        <v>1997</v>
      </c>
      <c r="F6825" t="s">
        <v>4012</v>
      </c>
    </row>
    <row r="6826" spans="1:6" hidden="1">
      <c r="A6826">
        <v>6824</v>
      </c>
      <c r="B6826">
        <v>7937</v>
      </c>
      <c r="C6826" t="s">
        <v>8227</v>
      </c>
      <c r="D6826">
        <v>67</v>
      </c>
      <c r="E6826" t="s">
        <v>1983</v>
      </c>
      <c r="F6826" t="s">
        <v>75</v>
      </c>
    </row>
    <row r="6827" spans="1:6" hidden="1">
      <c r="A6827">
        <v>6825</v>
      </c>
      <c r="B6827">
        <v>7937</v>
      </c>
      <c r="C6827" t="s">
        <v>8228</v>
      </c>
      <c r="D6827">
        <v>67</v>
      </c>
      <c r="E6827" t="s">
        <v>1983</v>
      </c>
      <c r="F6827" t="s">
        <v>97</v>
      </c>
    </row>
    <row r="6828" spans="1:6" hidden="1">
      <c r="A6828">
        <v>6826</v>
      </c>
      <c r="B6828">
        <v>7937</v>
      </c>
      <c r="C6828" t="s">
        <v>8229</v>
      </c>
      <c r="D6828">
        <v>67</v>
      </c>
      <c r="E6828" t="s">
        <v>1997</v>
      </c>
      <c r="F6828" t="s">
        <v>2011</v>
      </c>
    </row>
    <row r="6829" spans="1:6" hidden="1">
      <c r="A6829">
        <v>6827</v>
      </c>
      <c r="B6829">
        <v>7937</v>
      </c>
      <c r="C6829" t="s">
        <v>8230</v>
      </c>
      <c r="D6829">
        <v>67</v>
      </c>
      <c r="E6829" t="s">
        <v>2001</v>
      </c>
      <c r="F6829" t="s">
        <v>135</v>
      </c>
    </row>
    <row r="6830" spans="1:6" hidden="1">
      <c r="A6830">
        <v>6828</v>
      </c>
      <c r="B6830">
        <v>7937</v>
      </c>
      <c r="C6830" t="s">
        <v>8231</v>
      </c>
      <c r="D6830">
        <v>67</v>
      </c>
      <c r="E6830" t="s">
        <v>1979</v>
      </c>
      <c r="F6830" t="s">
        <v>2120</v>
      </c>
    </row>
    <row r="6831" spans="1:6" hidden="1">
      <c r="A6831">
        <v>6829</v>
      </c>
      <c r="B6831">
        <v>7937</v>
      </c>
      <c r="C6831" t="s">
        <v>8232</v>
      </c>
      <c r="D6831">
        <v>67</v>
      </c>
      <c r="E6831" t="s">
        <v>1978</v>
      </c>
      <c r="F6831" t="s">
        <v>2715</v>
      </c>
    </row>
    <row r="6832" spans="1:6" hidden="1">
      <c r="A6832">
        <v>6830</v>
      </c>
      <c r="B6832">
        <v>7937</v>
      </c>
      <c r="C6832" t="s">
        <v>8233</v>
      </c>
      <c r="D6832">
        <v>67</v>
      </c>
      <c r="E6832" t="s">
        <v>1982</v>
      </c>
      <c r="F6832" t="s">
        <v>135</v>
      </c>
    </row>
    <row r="6833" spans="1:6" hidden="1">
      <c r="A6833">
        <v>6831</v>
      </c>
      <c r="B6833">
        <v>7937</v>
      </c>
      <c r="C6833" t="s">
        <v>8234</v>
      </c>
      <c r="D6833">
        <v>67</v>
      </c>
      <c r="E6833" t="s">
        <v>1987</v>
      </c>
      <c r="F6833" t="s">
        <v>2540</v>
      </c>
    </row>
    <row r="6834" spans="1:6" hidden="1">
      <c r="A6834">
        <v>6832</v>
      </c>
      <c r="B6834">
        <v>7937</v>
      </c>
      <c r="C6834" t="s">
        <v>8235</v>
      </c>
      <c r="D6834">
        <v>67</v>
      </c>
      <c r="E6834" t="s">
        <v>1982</v>
      </c>
      <c r="F6834" t="s">
        <v>2715</v>
      </c>
    </row>
    <row r="6835" spans="1:6" hidden="1">
      <c r="A6835">
        <v>6833</v>
      </c>
      <c r="B6835">
        <v>7937</v>
      </c>
      <c r="C6835" t="s">
        <v>8236</v>
      </c>
      <c r="D6835">
        <v>67</v>
      </c>
      <c r="E6835" t="s">
        <v>1987</v>
      </c>
      <c r="F6835" t="s">
        <v>70</v>
      </c>
    </row>
    <row r="6836" spans="1:6" hidden="1">
      <c r="A6836">
        <v>6834</v>
      </c>
      <c r="B6836">
        <v>7937</v>
      </c>
      <c r="C6836" t="s">
        <v>8237</v>
      </c>
      <c r="D6836">
        <v>67</v>
      </c>
      <c r="E6836" t="s">
        <v>2009</v>
      </c>
      <c r="F6836" t="s">
        <v>70</v>
      </c>
    </row>
    <row r="6837" spans="1:6" hidden="1">
      <c r="A6837">
        <v>6835</v>
      </c>
      <c r="B6837">
        <v>7937</v>
      </c>
      <c r="C6837" t="s">
        <v>8238</v>
      </c>
      <c r="D6837">
        <v>67</v>
      </c>
      <c r="E6837" t="s">
        <v>1978</v>
      </c>
      <c r="F6837" t="s">
        <v>70</v>
      </c>
    </row>
    <row r="6838" spans="1:6" hidden="1">
      <c r="A6838">
        <v>6836</v>
      </c>
      <c r="B6838">
        <v>7937</v>
      </c>
      <c r="C6838" t="s">
        <v>8239</v>
      </c>
      <c r="D6838">
        <v>67</v>
      </c>
      <c r="E6838" t="s">
        <v>1978</v>
      </c>
      <c r="F6838" t="s">
        <v>117</v>
      </c>
    </row>
    <row r="6839" spans="1:6" hidden="1">
      <c r="A6839">
        <v>6837</v>
      </c>
      <c r="B6839">
        <v>7937</v>
      </c>
      <c r="C6839" t="s">
        <v>8240</v>
      </c>
      <c r="D6839">
        <v>67</v>
      </c>
      <c r="E6839" t="s">
        <v>1979</v>
      </c>
      <c r="F6839" t="s">
        <v>2071</v>
      </c>
    </row>
    <row r="6840" spans="1:6" hidden="1">
      <c r="A6840">
        <v>6838</v>
      </c>
      <c r="B6840">
        <v>7937</v>
      </c>
      <c r="C6840" t="s">
        <v>8241</v>
      </c>
      <c r="D6840">
        <v>67</v>
      </c>
      <c r="E6840" t="s">
        <v>1987</v>
      </c>
      <c r="F6840" t="s">
        <v>64</v>
      </c>
    </row>
    <row r="6841" spans="1:6" hidden="1">
      <c r="A6841">
        <v>6839</v>
      </c>
      <c r="B6841">
        <v>7937</v>
      </c>
      <c r="C6841" t="s">
        <v>8242</v>
      </c>
      <c r="D6841">
        <v>67</v>
      </c>
      <c r="E6841" t="s">
        <v>1983</v>
      </c>
      <c r="F6841" t="s">
        <v>2000</v>
      </c>
    </row>
    <row r="6842" spans="1:6" hidden="1">
      <c r="A6842">
        <v>6840</v>
      </c>
      <c r="B6842">
        <v>7937</v>
      </c>
      <c r="C6842" t="s">
        <v>8243</v>
      </c>
      <c r="D6842">
        <v>67</v>
      </c>
      <c r="E6842" t="s">
        <v>1983</v>
      </c>
      <c r="F6842" t="s">
        <v>2000</v>
      </c>
    </row>
    <row r="6843" spans="1:6" hidden="1">
      <c r="A6843">
        <v>6841</v>
      </c>
      <c r="B6843">
        <v>7937</v>
      </c>
      <c r="C6843" t="s">
        <v>8244</v>
      </c>
      <c r="D6843">
        <v>67</v>
      </c>
      <c r="E6843" t="s">
        <v>1987</v>
      </c>
      <c r="F6843" t="s">
        <v>2792</v>
      </c>
    </row>
    <row r="6844" spans="1:6" hidden="1">
      <c r="A6844">
        <v>6842</v>
      </c>
      <c r="B6844">
        <v>7937</v>
      </c>
      <c r="C6844" t="s">
        <v>8245</v>
      </c>
      <c r="D6844">
        <v>67</v>
      </c>
      <c r="E6844" t="s">
        <v>1978</v>
      </c>
      <c r="F6844" t="s">
        <v>135</v>
      </c>
    </row>
    <row r="6845" spans="1:6" hidden="1">
      <c r="A6845">
        <v>6843</v>
      </c>
      <c r="B6845">
        <v>7937</v>
      </c>
      <c r="C6845" t="s">
        <v>8246</v>
      </c>
      <c r="D6845">
        <v>67</v>
      </c>
      <c r="E6845" t="s">
        <v>2001</v>
      </c>
      <c r="F6845" t="s">
        <v>2000</v>
      </c>
    </row>
    <row r="6846" spans="1:6" hidden="1">
      <c r="A6846">
        <v>6844</v>
      </c>
      <c r="B6846">
        <v>7937</v>
      </c>
      <c r="C6846" t="s">
        <v>8247</v>
      </c>
      <c r="D6846">
        <v>67</v>
      </c>
      <c r="E6846" t="s">
        <v>1978</v>
      </c>
      <c r="F6846" t="s">
        <v>53</v>
      </c>
    </row>
    <row r="6847" spans="1:6" hidden="1">
      <c r="A6847">
        <v>6845</v>
      </c>
      <c r="B6847">
        <v>7937</v>
      </c>
      <c r="C6847" t="s">
        <v>8248</v>
      </c>
      <c r="D6847">
        <v>67</v>
      </c>
      <c r="E6847" t="s">
        <v>1982</v>
      </c>
      <c r="F6847" t="s">
        <v>3312</v>
      </c>
    </row>
    <row r="6848" spans="1:6" hidden="1">
      <c r="A6848">
        <v>6846</v>
      </c>
      <c r="B6848">
        <v>7937</v>
      </c>
      <c r="C6848" t="s">
        <v>8249</v>
      </c>
      <c r="D6848">
        <v>67</v>
      </c>
      <c r="E6848" t="s">
        <v>2009</v>
      </c>
      <c r="F6848" t="s">
        <v>104</v>
      </c>
    </row>
    <row r="6849" spans="1:6" hidden="1">
      <c r="A6849">
        <v>6847</v>
      </c>
      <c r="B6849">
        <v>7937</v>
      </c>
      <c r="C6849" t="s">
        <v>8250</v>
      </c>
      <c r="D6849">
        <v>67</v>
      </c>
      <c r="E6849" t="s">
        <v>1985</v>
      </c>
      <c r="F6849" t="s">
        <v>70</v>
      </c>
    </row>
    <row r="6850" spans="1:6" hidden="1">
      <c r="A6850">
        <v>6848</v>
      </c>
      <c r="B6850">
        <v>7937</v>
      </c>
      <c r="C6850" t="s">
        <v>8251</v>
      </c>
      <c r="D6850">
        <v>67</v>
      </c>
      <c r="E6850" t="s">
        <v>1983</v>
      </c>
      <c r="F6850" t="s">
        <v>104</v>
      </c>
    </row>
    <row r="6851" spans="1:6" hidden="1">
      <c r="A6851">
        <v>6849</v>
      </c>
      <c r="B6851">
        <v>7937</v>
      </c>
      <c r="C6851" t="s">
        <v>8252</v>
      </c>
      <c r="D6851">
        <v>67</v>
      </c>
      <c r="E6851" t="s">
        <v>1993</v>
      </c>
      <c r="F6851" t="s">
        <v>2266</v>
      </c>
    </row>
    <row r="6852" spans="1:6" hidden="1">
      <c r="A6852">
        <v>6850</v>
      </c>
      <c r="B6852">
        <v>7937</v>
      </c>
      <c r="C6852" t="s">
        <v>8253</v>
      </c>
      <c r="D6852">
        <v>67</v>
      </c>
      <c r="E6852" t="s">
        <v>1988</v>
      </c>
      <c r="F6852" t="s">
        <v>135</v>
      </c>
    </row>
    <row r="6853" spans="1:6" hidden="1">
      <c r="A6853">
        <v>6851</v>
      </c>
      <c r="B6853">
        <v>7937</v>
      </c>
      <c r="C6853" t="s">
        <v>8254</v>
      </c>
      <c r="D6853">
        <v>67</v>
      </c>
      <c r="E6853" t="s">
        <v>1993</v>
      </c>
      <c r="F6853" t="s">
        <v>2120</v>
      </c>
    </row>
    <row r="6854" spans="1:6" hidden="1">
      <c r="A6854">
        <v>6852</v>
      </c>
      <c r="B6854">
        <v>7937</v>
      </c>
      <c r="C6854" t="s">
        <v>8255</v>
      </c>
      <c r="D6854">
        <v>67</v>
      </c>
      <c r="E6854" t="s">
        <v>1982</v>
      </c>
      <c r="F6854" t="s">
        <v>2792</v>
      </c>
    </row>
    <row r="6855" spans="1:6" hidden="1">
      <c r="A6855">
        <v>6853</v>
      </c>
      <c r="B6855">
        <v>7937</v>
      </c>
      <c r="C6855" t="s">
        <v>8256</v>
      </c>
      <c r="D6855">
        <v>67</v>
      </c>
      <c r="E6855" t="s">
        <v>1983</v>
      </c>
      <c r="F6855" t="s">
        <v>2792</v>
      </c>
    </row>
    <row r="6856" spans="1:6" hidden="1">
      <c r="A6856">
        <v>6854</v>
      </c>
      <c r="B6856">
        <v>7937</v>
      </c>
      <c r="C6856" t="s">
        <v>8257</v>
      </c>
      <c r="D6856">
        <v>67</v>
      </c>
      <c r="E6856" t="s">
        <v>1993</v>
      </c>
      <c r="F6856" t="s">
        <v>2020</v>
      </c>
    </row>
    <row r="6857" spans="1:6" hidden="1">
      <c r="A6857">
        <v>6855</v>
      </c>
      <c r="B6857">
        <v>7937</v>
      </c>
      <c r="C6857" t="s">
        <v>8258</v>
      </c>
      <c r="D6857">
        <v>67</v>
      </c>
      <c r="E6857" t="s">
        <v>1987</v>
      </c>
      <c r="F6857" t="s">
        <v>135</v>
      </c>
    </row>
    <row r="6858" spans="1:6" hidden="1">
      <c r="A6858">
        <v>6856</v>
      </c>
      <c r="B6858">
        <v>7937</v>
      </c>
      <c r="C6858" t="s">
        <v>8259</v>
      </c>
      <c r="D6858">
        <v>67</v>
      </c>
      <c r="E6858" t="s">
        <v>1979</v>
      </c>
      <c r="F6858" t="s">
        <v>97</v>
      </c>
    </row>
    <row r="6859" spans="1:6" hidden="1">
      <c r="A6859">
        <v>6857</v>
      </c>
      <c r="B6859">
        <v>7937</v>
      </c>
      <c r="C6859" t="s">
        <v>8260</v>
      </c>
      <c r="D6859">
        <v>67</v>
      </c>
      <c r="E6859" t="s">
        <v>1979</v>
      </c>
      <c r="F6859" t="s">
        <v>135</v>
      </c>
    </row>
    <row r="6860" spans="1:6" hidden="1">
      <c r="A6860">
        <v>6858</v>
      </c>
      <c r="B6860">
        <v>7937</v>
      </c>
      <c r="C6860" t="s">
        <v>8261</v>
      </c>
      <c r="D6860">
        <v>67</v>
      </c>
      <c r="E6860" t="s">
        <v>1993</v>
      </c>
      <c r="F6860" t="s">
        <v>122</v>
      </c>
    </row>
    <row r="6861" spans="1:6" hidden="1">
      <c r="A6861">
        <v>6859</v>
      </c>
      <c r="B6861">
        <v>7937</v>
      </c>
      <c r="C6861" t="s">
        <v>8262</v>
      </c>
      <c r="D6861">
        <v>67</v>
      </c>
      <c r="E6861" t="s">
        <v>1997</v>
      </c>
      <c r="F6861" t="s">
        <v>2000</v>
      </c>
    </row>
    <row r="6862" spans="1:6" hidden="1">
      <c r="A6862">
        <v>6860</v>
      </c>
      <c r="B6862">
        <v>7937</v>
      </c>
      <c r="C6862" t="s">
        <v>8263</v>
      </c>
      <c r="D6862">
        <v>67</v>
      </c>
      <c r="E6862" t="s">
        <v>1982</v>
      </c>
      <c r="F6862" t="s">
        <v>126</v>
      </c>
    </row>
    <row r="6863" spans="1:6" hidden="1">
      <c r="A6863">
        <v>6861</v>
      </c>
      <c r="B6863">
        <v>7937</v>
      </c>
      <c r="C6863" t="s">
        <v>8264</v>
      </c>
      <c r="D6863">
        <v>67</v>
      </c>
      <c r="E6863" t="s">
        <v>1978</v>
      </c>
      <c r="F6863" t="s">
        <v>3312</v>
      </c>
    </row>
    <row r="6864" spans="1:6" hidden="1">
      <c r="A6864">
        <v>6862</v>
      </c>
      <c r="B6864">
        <v>7937</v>
      </c>
      <c r="C6864" t="s">
        <v>8265</v>
      </c>
      <c r="D6864">
        <v>67</v>
      </c>
      <c r="E6864" t="s">
        <v>1978</v>
      </c>
      <c r="F6864" t="s">
        <v>53</v>
      </c>
    </row>
    <row r="6865" spans="1:6" hidden="1">
      <c r="A6865">
        <v>6863</v>
      </c>
      <c r="B6865">
        <v>7937</v>
      </c>
      <c r="C6865" t="s">
        <v>8266</v>
      </c>
      <c r="D6865">
        <v>67</v>
      </c>
      <c r="E6865" t="s">
        <v>1982</v>
      </c>
      <c r="F6865" t="s">
        <v>2569</v>
      </c>
    </row>
    <row r="6866" spans="1:6" hidden="1">
      <c r="A6866">
        <v>6864</v>
      </c>
      <c r="B6866">
        <v>7937</v>
      </c>
      <c r="C6866" t="s">
        <v>8267</v>
      </c>
      <c r="D6866">
        <v>67</v>
      </c>
      <c r="E6866" t="s">
        <v>1979</v>
      </c>
      <c r="F6866" t="s">
        <v>126</v>
      </c>
    </row>
    <row r="6867" spans="1:6" hidden="1">
      <c r="A6867">
        <v>6865</v>
      </c>
      <c r="B6867">
        <v>7937</v>
      </c>
      <c r="C6867" t="s">
        <v>8268</v>
      </c>
      <c r="D6867">
        <v>67</v>
      </c>
      <c r="E6867" t="s">
        <v>2001</v>
      </c>
      <c r="F6867" t="s">
        <v>133</v>
      </c>
    </row>
    <row r="6868" spans="1:6" hidden="1">
      <c r="A6868">
        <v>6866</v>
      </c>
      <c r="B6868">
        <v>7937</v>
      </c>
      <c r="C6868" t="s">
        <v>8269</v>
      </c>
      <c r="D6868">
        <v>67</v>
      </c>
      <c r="E6868" t="s">
        <v>1983</v>
      </c>
      <c r="F6868" t="s">
        <v>2011</v>
      </c>
    </row>
    <row r="6869" spans="1:6" hidden="1">
      <c r="A6869">
        <v>14429</v>
      </c>
      <c r="B6869">
        <v>15758</v>
      </c>
      <c r="C6869" t="s">
        <v>533</v>
      </c>
      <c r="D6869">
        <v>58</v>
      </c>
      <c r="E6869" t="s">
        <v>1993</v>
      </c>
      <c r="F6869" t="s">
        <v>51</v>
      </c>
    </row>
    <row r="6870" spans="1:6" hidden="1">
      <c r="A6870">
        <v>6868</v>
      </c>
      <c r="B6870">
        <v>7937</v>
      </c>
      <c r="C6870" t="s">
        <v>8270</v>
      </c>
      <c r="D6870">
        <v>67</v>
      </c>
      <c r="E6870" t="s">
        <v>1985</v>
      </c>
      <c r="F6870" t="s">
        <v>2973</v>
      </c>
    </row>
    <row r="6871" spans="1:6" hidden="1">
      <c r="A6871">
        <v>6869</v>
      </c>
      <c r="B6871">
        <v>7937</v>
      </c>
      <c r="C6871" t="s">
        <v>8271</v>
      </c>
      <c r="D6871">
        <v>67</v>
      </c>
      <c r="E6871" t="s">
        <v>1988</v>
      </c>
      <c r="F6871" t="s">
        <v>2000</v>
      </c>
    </row>
    <row r="6872" spans="1:6" hidden="1">
      <c r="A6872">
        <v>6870</v>
      </c>
      <c r="B6872">
        <v>7937</v>
      </c>
      <c r="C6872" t="s">
        <v>8272</v>
      </c>
      <c r="D6872">
        <v>67</v>
      </c>
      <c r="E6872" t="s">
        <v>1978</v>
      </c>
      <c r="F6872" t="s">
        <v>2540</v>
      </c>
    </row>
    <row r="6873" spans="1:6" hidden="1">
      <c r="A6873">
        <v>6871</v>
      </c>
      <c r="B6873">
        <v>7937</v>
      </c>
      <c r="C6873" t="s">
        <v>8273</v>
      </c>
      <c r="D6873">
        <v>67</v>
      </c>
      <c r="E6873" t="s">
        <v>1982</v>
      </c>
      <c r="F6873" t="s">
        <v>88</v>
      </c>
    </row>
    <row r="6874" spans="1:6" hidden="1">
      <c r="A6874">
        <v>6872</v>
      </c>
      <c r="B6874">
        <v>7937</v>
      </c>
      <c r="C6874" t="s">
        <v>8274</v>
      </c>
      <c r="D6874">
        <v>67</v>
      </c>
      <c r="E6874" t="s">
        <v>1979</v>
      </c>
      <c r="F6874" t="s">
        <v>2011</v>
      </c>
    </row>
    <row r="6875" spans="1:6" hidden="1">
      <c r="A6875">
        <v>6873</v>
      </c>
      <c r="B6875">
        <v>7937</v>
      </c>
      <c r="C6875" t="s">
        <v>8275</v>
      </c>
      <c r="D6875">
        <v>67</v>
      </c>
      <c r="E6875" t="s">
        <v>1982</v>
      </c>
      <c r="F6875" t="s">
        <v>64</v>
      </c>
    </row>
    <row r="6876" spans="1:6" hidden="1">
      <c r="A6876">
        <v>6874</v>
      </c>
      <c r="B6876">
        <v>7937</v>
      </c>
      <c r="C6876" t="s">
        <v>8276</v>
      </c>
      <c r="D6876">
        <v>67</v>
      </c>
      <c r="E6876" t="s">
        <v>1997</v>
      </c>
      <c r="F6876" t="s">
        <v>104</v>
      </c>
    </row>
    <row r="6877" spans="1:6" hidden="1">
      <c r="A6877">
        <v>6875</v>
      </c>
      <c r="B6877">
        <v>7937</v>
      </c>
      <c r="C6877" t="s">
        <v>8277</v>
      </c>
      <c r="D6877">
        <v>67</v>
      </c>
      <c r="E6877" t="s">
        <v>1983</v>
      </c>
      <c r="F6877" t="s">
        <v>106</v>
      </c>
    </row>
    <row r="6878" spans="1:6" hidden="1">
      <c r="A6878">
        <v>6876</v>
      </c>
      <c r="B6878">
        <v>7937</v>
      </c>
      <c r="C6878" t="s">
        <v>8278</v>
      </c>
      <c r="D6878">
        <v>67</v>
      </c>
      <c r="E6878" t="s">
        <v>2001</v>
      </c>
      <c r="F6878" t="s">
        <v>88</v>
      </c>
    </row>
    <row r="6879" spans="1:6" hidden="1">
      <c r="A6879">
        <v>6877</v>
      </c>
      <c r="B6879">
        <v>7937</v>
      </c>
      <c r="C6879" t="s">
        <v>8279</v>
      </c>
      <c r="D6879">
        <v>67</v>
      </c>
      <c r="E6879" t="s">
        <v>1978</v>
      </c>
      <c r="F6879" t="s">
        <v>106</v>
      </c>
    </row>
    <row r="6880" spans="1:6" hidden="1">
      <c r="A6880">
        <v>6878</v>
      </c>
      <c r="B6880">
        <v>7937</v>
      </c>
      <c r="C6880" t="s">
        <v>8280</v>
      </c>
      <c r="D6880">
        <v>67</v>
      </c>
      <c r="E6880" t="s">
        <v>1978</v>
      </c>
      <c r="F6880" t="s">
        <v>138</v>
      </c>
    </row>
    <row r="6881" spans="1:6" hidden="1">
      <c r="A6881">
        <v>6879</v>
      </c>
      <c r="B6881">
        <v>7937</v>
      </c>
      <c r="C6881" t="s">
        <v>8281</v>
      </c>
      <c r="D6881">
        <v>67</v>
      </c>
      <c r="E6881" t="s">
        <v>1997</v>
      </c>
      <c r="F6881" t="s">
        <v>122</v>
      </c>
    </row>
    <row r="6882" spans="1:6" hidden="1">
      <c r="A6882">
        <v>6880</v>
      </c>
      <c r="B6882">
        <v>7937</v>
      </c>
      <c r="C6882" t="s">
        <v>8282</v>
      </c>
      <c r="D6882">
        <v>67</v>
      </c>
      <c r="E6882" t="s">
        <v>1985</v>
      </c>
      <c r="F6882" t="s">
        <v>4287</v>
      </c>
    </row>
    <row r="6883" spans="1:6" hidden="1">
      <c r="A6883">
        <v>6881</v>
      </c>
      <c r="B6883">
        <v>7937</v>
      </c>
      <c r="C6883" t="s">
        <v>8283</v>
      </c>
      <c r="D6883">
        <v>67</v>
      </c>
      <c r="E6883" t="s">
        <v>1979</v>
      </c>
      <c r="F6883" t="s">
        <v>135</v>
      </c>
    </row>
    <row r="6884" spans="1:6" hidden="1">
      <c r="A6884">
        <v>6882</v>
      </c>
      <c r="B6884">
        <v>7937</v>
      </c>
      <c r="C6884" t="s">
        <v>8284</v>
      </c>
      <c r="D6884">
        <v>67</v>
      </c>
      <c r="E6884" t="s">
        <v>1978</v>
      </c>
      <c r="F6884" t="s">
        <v>2045</v>
      </c>
    </row>
    <row r="6885" spans="1:6" hidden="1">
      <c r="A6885">
        <v>6883</v>
      </c>
      <c r="B6885">
        <v>7937</v>
      </c>
      <c r="C6885" t="s">
        <v>8285</v>
      </c>
      <c r="D6885">
        <v>67</v>
      </c>
      <c r="E6885" t="s">
        <v>1978</v>
      </c>
      <c r="F6885" t="s">
        <v>2045</v>
      </c>
    </row>
    <row r="6886" spans="1:6" hidden="1">
      <c r="A6886">
        <v>6884</v>
      </c>
      <c r="B6886">
        <v>7937</v>
      </c>
      <c r="C6886" t="s">
        <v>8286</v>
      </c>
      <c r="D6886">
        <v>67</v>
      </c>
      <c r="E6886" t="s">
        <v>2009</v>
      </c>
      <c r="F6886" t="s">
        <v>2266</v>
      </c>
    </row>
    <row r="6887" spans="1:6" hidden="1">
      <c r="A6887">
        <v>6885</v>
      </c>
      <c r="B6887">
        <v>7937</v>
      </c>
      <c r="C6887" t="s">
        <v>8287</v>
      </c>
      <c r="D6887">
        <v>67</v>
      </c>
      <c r="E6887" t="s">
        <v>1983</v>
      </c>
      <c r="F6887" t="s">
        <v>110</v>
      </c>
    </row>
    <row r="6888" spans="1:6" hidden="1">
      <c r="A6888">
        <v>6886</v>
      </c>
      <c r="B6888">
        <v>7937</v>
      </c>
      <c r="C6888" t="s">
        <v>8288</v>
      </c>
      <c r="D6888">
        <v>67</v>
      </c>
      <c r="E6888" t="s">
        <v>1983</v>
      </c>
      <c r="F6888" t="s">
        <v>2266</v>
      </c>
    </row>
    <row r="6889" spans="1:6" hidden="1">
      <c r="A6889">
        <v>6887</v>
      </c>
      <c r="B6889">
        <v>7937</v>
      </c>
      <c r="C6889" t="s">
        <v>8289</v>
      </c>
      <c r="D6889">
        <v>67</v>
      </c>
      <c r="E6889" t="s">
        <v>1982</v>
      </c>
      <c r="F6889" t="s">
        <v>110</v>
      </c>
    </row>
    <row r="6890" spans="1:6" hidden="1">
      <c r="A6890">
        <v>6888</v>
      </c>
      <c r="B6890">
        <v>7937</v>
      </c>
      <c r="C6890" t="s">
        <v>8290</v>
      </c>
      <c r="D6890">
        <v>67</v>
      </c>
      <c r="E6890" t="s">
        <v>1982</v>
      </c>
      <c r="F6890" t="s">
        <v>106</v>
      </c>
    </row>
    <row r="6891" spans="1:6" hidden="1">
      <c r="A6891">
        <v>6889</v>
      </c>
      <c r="B6891">
        <v>7937</v>
      </c>
      <c r="C6891" t="s">
        <v>8291</v>
      </c>
      <c r="D6891">
        <v>67</v>
      </c>
      <c r="E6891" t="s">
        <v>1993</v>
      </c>
      <c r="F6891" t="s">
        <v>106</v>
      </c>
    </row>
    <row r="6892" spans="1:6" hidden="1">
      <c r="A6892">
        <v>6890</v>
      </c>
      <c r="B6892">
        <v>7937</v>
      </c>
      <c r="C6892" t="s">
        <v>8292</v>
      </c>
      <c r="D6892">
        <v>67</v>
      </c>
      <c r="E6892" t="s">
        <v>1979</v>
      </c>
      <c r="F6892" t="s">
        <v>2266</v>
      </c>
    </row>
    <row r="6893" spans="1:6" hidden="1">
      <c r="A6893">
        <v>6891</v>
      </c>
      <c r="B6893">
        <v>7937</v>
      </c>
      <c r="C6893" t="s">
        <v>8293</v>
      </c>
      <c r="D6893">
        <v>67</v>
      </c>
      <c r="E6893" t="s">
        <v>1983</v>
      </c>
      <c r="F6893" t="s">
        <v>88</v>
      </c>
    </row>
    <row r="6894" spans="1:6" hidden="1">
      <c r="A6894">
        <v>6892</v>
      </c>
      <c r="B6894">
        <v>7937</v>
      </c>
      <c r="C6894" t="s">
        <v>8294</v>
      </c>
      <c r="D6894">
        <v>67</v>
      </c>
      <c r="E6894" t="s">
        <v>1979</v>
      </c>
      <c r="F6894" t="s">
        <v>106</v>
      </c>
    </row>
    <row r="6895" spans="1:6" hidden="1">
      <c r="A6895">
        <v>6893</v>
      </c>
      <c r="B6895">
        <v>7937</v>
      </c>
      <c r="C6895" t="s">
        <v>8295</v>
      </c>
      <c r="D6895">
        <v>67</v>
      </c>
      <c r="E6895" t="s">
        <v>1979</v>
      </c>
      <c r="F6895" t="s">
        <v>106</v>
      </c>
    </row>
    <row r="6896" spans="1:6" hidden="1">
      <c r="A6896">
        <v>6894</v>
      </c>
      <c r="B6896">
        <v>7937</v>
      </c>
      <c r="C6896" t="s">
        <v>8296</v>
      </c>
      <c r="D6896">
        <v>67</v>
      </c>
      <c r="E6896" t="s">
        <v>1979</v>
      </c>
      <c r="F6896" t="s">
        <v>3809</v>
      </c>
    </row>
    <row r="6897" spans="1:6" hidden="1">
      <c r="A6897">
        <v>578</v>
      </c>
      <c r="B6897">
        <v>736</v>
      </c>
      <c r="C6897" t="s">
        <v>8297</v>
      </c>
      <c r="D6897">
        <v>79</v>
      </c>
      <c r="E6897" t="s">
        <v>1979</v>
      </c>
      <c r="F6897" t="s">
        <v>51</v>
      </c>
    </row>
    <row r="6898" spans="1:6" hidden="1">
      <c r="A6898">
        <v>6896</v>
      </c>
      <c r="B6898">
        <v>7937</v>
      </c>
      <c r="C6898" t="s">
        <v>8298</v>
      </c>
      <c r="D6898">
        <v>67</v>
      </c>
      <c r="E6898" t="s">
        <v>1993</v>
      </c>
      <c r="F6898" t="s">
        <v>60</v>
      </c>
    </row>
    <row r="6899" spans="1:6" hidden="1">
      <c r="A6899">
        <v>6897</v>
      </c>
      <c r="B6899">
        <v>7937</v>
      </c>
      <c r="C6899" t="s">
        <v>8299</v>
      </c>
      <c r="D6899">
        <v>67</v>
      </c>
      <c r="E6899" t="s">
        <v>1987</v>
      </c>
      <c r="F6899" t="s">
        <v>2017</v>
      </c>
    </row>
    <row r="6900" spans="1:6" hidden="1">
      <c r="A6900">
        <v>6898</v>
      </c>
      <c r="B6900">
        <v>7937</v>
      </c>
      <c r="C6900" t="s">
        <v>1328</v>
      </c>
      <c r="D6900">
        <v>67</v>
      </c>
      <c r="E6900" t="s">
        <v>1985</v>
      </c>
      <c r="F6900" t="s">
        <v>106</v>
      </c>
    </row>
    <row r="6901" spans="1:6" hidden="1">
      <c r="A6901">
        <v>6899</v>
      </c>
      <c r="B6901">
        <v>7937</v>
      </c>
      <c r="C6901" t="s">
        <v>8300</v>
      </c>
      <c r="D6901">
        <v>67</v>
      </c>
      <c r="E6901" t="s">
        <v>1982</v>
      </c>
      <c r="F6901" t="s">
        <v>106</v>
      </c>
    </row>
    <row r="6902" spans="1:6" hidden="1">
      <c r="A6902">
        <v>6900</v>
      </c>
      <c r="B6902">
        <v>7937</v>
      </c>
      <c r="C6902" t="s">
        <v>8301</v>
      </c>
      <c r="D6902">
        <v>67</v>
      </c>
      <c r="E6902" t="s">
        <v>1979</v>
      </c>
      <c r="F6902" t="s">
        <v>84</v>
      </c>
    </row>
    <row r="6903" spans="1:6" hidden="1">
      <c r="A6903">
        <v>6901</v>
      </c>
      <c r="B6903">
        <v>7937</v>
      </c>
      <c r="C6903" t="s">
        <v>8302</v>
      </c>
      <c r="D6903">
        <v>67</v>
      </c>
      <c r="E6903" t="s">
        <v>1978</v>
      </c>
      <c r="F6903" t="s">
        <v>2057</v>
      </c>
    </row>
    <row r="6904" spans="1:6" hidden="1">
      <c r="A6904">
        <v>6902</v>
      </c>
      <c r="B6904">
        <v>7937</v>
      </c>
      <c r="C6904" t="s">
        <v>8303</v>
      </c>
      <c r="D6904">
        <v>67</v>
      </c>
      <c r="E6904" t="s">
        <v>1979</v>
      </c>
      <c r="F6904" t="s">
        <v>106</v>
      </c>
    </row>
    <row r="6905" spans="1:6" hidden="1">
      <c r="A6905">
        <v>6903</v>
      </c>
      <c r="B6905">
        <v>7937</v>
      </c>
      <c r="C6905" t="s">
        <v>8304</v>
      </c>
      <c r="D6905">
        <v>67</v>
      </c>
      <c r="E6905" t="s">
        <v>1987</v>
      </c>
      <c r="F6905" t="s">
        <v>2120</v>
      </c>
    </row>
    <row r="6906" spans="1:6" hidden="1">
      <c r="A6906">
        <v>6904</v>
      </c>
      <c r="B6906">
        <v>7937</v>
      </c>
      <c r="C6906" t="s">
        <v>8305</v>
      </c>
      <c r="D6906">
        <v>67</v>
      </c>
      <c r="E6906" t="s">
        <v>1985</v>
      </c>
      <c r="F6906" t="s">
        <v>2120</v>
      </c>
    </row>
    <row r="6907" spans="1:6" hidden="1">
      <c r="A6907">
        <v>6905</v>
      </c>
      <c r="B6907">
        <v>7937</v>
      </c>
      <c r="C6907" t="s">
        <v>8306</v>
      </c>
      <c r="D6907">
        <v>67</v>
      </c>
      <c r="E6907" t="s">
        <v>1983</v>
      </c>
      <c r="F6907" t="s">
        <v>135</v>
      </c>
    </row>
    <row r="6908" spans="1:6" hidden="1">
      <c r="A6908">
        <v>6906</v>
      </c>
      <c r="B6908">
        <v>7937</v>
      </c>
      <c r="C6908" t="s">
        <v>8307</v>
      </c>
      <c r="D6908">
        <v>67</v>
      </c>
      <c r="E6908" t="s">
        <v>1993</v>
      </c>
      <c r="F6908" t="s">
        <v>88</v>
      </c>
    </row>
    <row r="6909" spans="1:6" hidden="1">
      <c r="A6909">
        <v>6907</v>
      </c>
      <c r="B6909">
        <v>7937</v>
      </c>
      <c r="C6909" t="s">
        <v>8308</v>
      </c>
      <c r="D6909">
        <v>67</v>
      </c>
      <c r="E6909" t="s">
        <v>1982</v>
      </c>
      <c r="F6909" t="s">
        <v>2017</v>
      </c>
    </row>
    <row r="6910" spans="1:6" hidden="1">
      <c r="A6910">
        <v>6908</v>
      </c>
      <c r="B6910">
        <v>7937</v>
      </c>
      <c r="C6910" t="s">
        <v>8309</v>
      </c>
      <c r="D6910">
        <v>67</v>
      </c>
      <c r="E6910" t="s">
        <v>1983</v>
      </c>
      <c r="F6910" t="s">
        <v>117</v>
      </c>
    </row>
    <row r="6911" spans="1:6" hidden="1">
      <c r="A6911">
        <v>6909</v>
      </c>
      <c r="B6911">
        <v>7937</v>
      </c>
      <c r="C6911" t="s">
        <v>8310</v>
      </c>
      <c r="D6911">
        <v>67</v>
      </c>
      <c r="E6911" t="s">
        <v>1985</v>
      </c>
      <c r="F6911" t="s">
        <v>135</v>
      </c>
    </row>
    <row r="6912" spans="1:6" hidden="1">
      <c r="A6912">
        <v>6910</v>
      </c>
      <c r="B6912">
        <v>7937</v>
      </c>
      <c r="C6912" t="s">
        <v>8311</v>
      </c>
      <c r="D6912">
        <v>67</v>
      </c>
      <c r="E6912" t="s">
        <v>1978</v>
      </c>
      <c r="F6912" t="s">
        <v>56</v>
      </c>
    </row>
    <row r="6913" spans="1:6" hidden="1">
      <c r="A6913">
        <v>6911</v>
      </c>
      <c r="B6913">
        <v>7937</v>
      </c>
      <c r="C6913" t="s">
        <v>8312</v>
      </c>
      <c r="D6913">
        <v>67</v>
      </c>
      <c r="E6913" t="s">
        <v>1993</v>
      </c>
      <c r="F6913" t="s">
        <v>133</v>
      </c>
    </row>
    <row r="6914" spans="1:6" hidden="1">
      <c r="A6914">
        <v>6912</v>
      </c>
      <c r="B6914">
        <v>7937</v>
      </c>
      <c r="C6914" t="s">
        <v>8313</v>
      </c>
      <c r="D6914">
        <v>67</v>
      </c>
      <c r="E6914" t="s">
        <v>2001</v>
      </c>
      <c r="F6914" t="s">
        <v>2314</v>
      </c>
    </row>
    <row r="6915" spans="1:6" hidden="1">
      <c r="A6915">
        <v>6913</v>
      </c>
      <c r="B6915">
        <v>7937</v>
      </c>
      <c r="C6915" t="s">
        <v>8314</v>
      </c>
      <c r="D6915">
        <v>67</v>
      </c>
      <c r="E6915" t="s">
        <v>1978</v>
      </c>
      <c r="F6915" t="s">
        <v>6679</v>
      </c>
    </row>
    <row r="6916" spans="1:6" hidden="1">
      <c r="A6916">
        <v>6914</v>
      </c>
      <c r="B6916">
        <v>7937</v>
      </c>
      <c r="C6916" t="s">
        <v>8315</v>
      </c>
      <c r="D6916">
        <v>67</v>
      </c>
      <c r="E6916" t="s">
        <v>1982</v>
      </c>
      <c r="F6916" t="s">
        <v>2045</v>
      </c>
    </row>
    <row r="6917" spans="1:6" hidden="1">
      <c r="A6917">
        <v>6915</v>
      </c>
      <c r="B6917">
        <v>7937</v>
      </c>
      <c r="C6917" t="s">
        <v>8316</v>
      </c>
      <c r="D6917">
        <v>67</v>
      </c>
      <c r="E6917" t="s">
        <v>1982</v>
      </c>
      <c r="F6917" t="s">
        <v>2045</v>
      </c>
    </row>
    <row r="6918" spans="1:6" hidden="1">
      <c r="A6918">
        <v>6916</v>
      </c>
      <c r="B6918">
        <v>7937</v>
      </c>
      <c r="C6918" t="s">
        <v>8317</v>
      </c>
      <c r="D6918">
        <v>67</v>
      </c>
      <c r="E6918" t="s">
        <v>1982</v>
      </c>
      <c r="F6918" t="s">
        <v>84</v>
      </c>
    </row>
    <row r="6919" spans="1:6" hidden="1">
      <c r="A6919">
        <v>6917</v>
      </c>
      <c r="B6919">
        <v>7937</v>
      </c>
      <c r="C6919" t="s">
        <v>8318</v>
      </c>
      <c r="D6919">
        <v>67</v>
      </c>
      <c r="E6919" t="s">
        <v>1978</v>
      </c>
      <c r="F6919" t="s">
        <v>117</v>
      </c>
    </row>
    <row r="6920" spans="1:6" hidden="1">
      <c r="A6920">
        <v>6918</v>
      </c>
      <c r="B6920">
        <v>7937</v>
      </c>
      <c r="C6920" t="s">
        <v>8319</v>
      </c>
      <c r="D6920">
        <v>67</v>
      </c>
      <c r="E6920" t="s">
        <v>1979</v>
      </c>
      <c r="F6920" t="s">
        <v>106</v>
      </c>
    </row>
    <row r="6921" spans="1:6" hidden="1">
      <c r="A6921">
        <v>6919</v>
      </c>
      <c r="B6921">
        <v>7937</v>
      </c>
      <c r="C6921" t="s">
        <v>8320</v>
      </c>
      <c r="D6921">
        <v>67</v>
      </c>
      <c r="E6921" t="s">
        <v>1982</v>
      </c>
      <c r="F6921" t="s">
        <v>2023</v>
      </c>
    </row>
    <row r="6922" spans="1:6" hidden="1">
      <c r="A6922">
        <v>6920</v>
      </c>
      <c r="B6922">
        <v>7937</v>
      </c>
      <c r="C6922" t="s">
        <v>730</v>
      </c>
      <c r="D6922">
        <v>67</v>
      </c>
      <c r="E6922" t="s">
        <v>1997</v>
      </c>
      <c r="F6922" t="s">
        <v>2045</v>
      </c>
    </row>
    <row r="6923" spans="1:6" hidden="1">
      <c r="A6923">
        <v>6921</v>
      </c>
      <c r="B6923">
        <v>7937</v>
      </c>
      <c r="C6923" t="s">
        <v>8321</v>
      </c>
      <c r="D6923">
        <v>67</v>
      </c>
      <c r="E6923" t="s">
        <v>1988</v>
      </c>
      <c r="F6923" t="s">
        <v>97</v>
      </c>
    </row>
    <row r="6924" spans="1:6" hidden="1">
      <c r="A6924">
        <v>6922</v>
      </c>
      <c r="B6924">
        <v>7937</v>
      </c>
      <c r="C6924" t="s">
        <v>607</v>
      </c>
      <c r="D6924">
        <v>67</v>
      </c>
      <c r="E6924" t="s">
        <v>2001</v>
      </c>
      <c r="F6924" t="s">
        <v>58</v>
      </c>
    </row>
    <row r="6925" spans="1:6" hidden="1">
      <c r="A6925">
        <v>6923</v>
      </c>
      <c r="B6925">
        <v>7937</v>
      </c>
      <c r="C6925" t="s">
        <v>8322</v>
      </c>
      <c r="D6925">
        <v>67</v>
      </c>
      <c r="E6925" t="s">
        <v>1993</v>
      </c>
      <c r="F6925" t="s">
        <v>2540</v>
      </c>
    </row>
    <row r="6926" spans="1:6" hidden="1">
      <c r="A6926">
        <v>6924</v>
      </c>
      <c r="B6926">
        <v>7937</v>
      </c>
      <c r="C6926" t="s">
        <v>8323</v>
      </c>
      <c r="D6926">
        <v>67</v>
      </c>
      <c r="E6926" t="s">
        <v>1978</v>
      </c>
      <c r="F6926" t="s">
        <v>2540</v>
      </c>
    </row>
    <row r="6927" spans="1:6" hidden="1">
      <c r="A6927">
        <v>6925</v>
      </c>
      <c r="B6927">
        <v>7937</v>
      </c>
      <c r="C6927" t="s">
        <v>8324</v>
      </c>
      <c r="D6927">
        <v>67</v>
      </c>
      <c r="E6927" t="s">
        <v>1985</v>
      </c>
      <c r="F6927" t="s">
        <v>110</v>
      </c>
    </row>
    <row r="6928" spans="1:6" hidden="1">
      <c r="A6928">
        <v>6926</v>
      </c>
      <c r="B6928">
        <v>7937</v>
      </c>
      <c r="C6928" t="s">
        <v>8325</v>
      </c>
      <c r="D6928">
        <v>67</v>
      </c>
      <c r="E6928" t="s">
        <v>1978</v>
      </c>
      <c r="F6928" t="s">
        <v>2000</v>
      </c>
    </row>
    <row r="6929" spans="1:6" hidden="1">
      <c r="A6929">
        <v>6927</v>
      </c>
      <c r="B6929">
        <v>7937</v>
      </c>
      <c r="C6929" t="s">
        <v>8326</v>
      </c>
      <c r="D6929">
        <v>67</v>
      </c>
      <c r="E6929" t="s">
        <v>1983</v>
      </c>
      <c r="F6929" t="s">
        <v>135</v>
      </c>
    </row>
    <row r="6930" spans="1:6" hidden="1">
      <c r="A6930">
        <v>6928</v>
      </c>
      <c r="B6930">
        <v>7937</v>
      </c>
      <c r="C6930" t="s">
        <v>8327</v>
      </c>
      <c r="D6930">
        <v>67</v>
      </c>
      <c r="E6930" t="s">
        <v>1988</v>
      </c>
      <c r="F6930" t="s">
        <v>2120</v>
      </c>
    </row>
    <row r="6931" spans="1:6" hidden="1">
      <c r="A6931">
        <v>6929</v>
      </c>
      <c r="B6931">
        <v>7937</v>
      </c>
      <c r="C6931" t="s">
        <v>8328</v>
      </c>
      <c r="D6931">
        <v>67</v>
      </c>
      <c r="E6931" t="s">
        <v>1988</v>
      </c>
      <c r="F6931" t="s">
        <v>126</v>
      </c>
    </row>
    <row r="6932" spans="1:6" hidden="1">
      <c r="A6932">
        <v>6930</v>
      </c>
      <c r="B6932">
        <v>7937</v>
      </c>
      <c r="C6932" t="s">
        <v>8329</v>
      </c>
      <c r="D6932">
        <v>67</v>
      </c>
      <c r="E6932" t="s">
        <v>1988</v>
      </c>
      <c r="F6932" t="s">
        <v>66</v>
      </c>
    </row>
    <row r="6933" spans="1:6" hidden="1">
      <c r="A6933">
        <v>6931</v>
      </c>
      <c r="B6933">
        <v>7937</v>
      </c>
      <c r="C6933" t="s">
        <v>8330</v>
      </c>
      <c r="D6933">
        <v>67</v>
      </c>
      <c r="E6933" t="s">
        <v>1997</v>
      </c>
      <c r="F6933" t="s">
        <v>43</v>
      </c>
    </row>
    <row r="6934" spans="1:6" hidden="1">
      <c r="A6934">
        <v>6932</v>
      </c>
      <c r="B6934">
        <v>7937</v>
      </c>
      <c r="C6934" t="s">
        <v>1430</v>
      </c>
      <c r="D6934">
        <v>67</v>
      </c>
      <c r="E6934" t="s">
        <v>1979</v>
      </c>
      <c r="F6934" t="s">
        <v>2261</v>
      </c>
    </row>
    <row r="6935" spans="1:6" hidden="1">
      <c r="A6935">
        <v>6933</v>
      </c>
      <c r="B6935">
        <v>7937</v>
      </c>
      <c r="C6935" t="s">
        <v>8331</v>
      </c>
      <c r="D6935">
        <v>67</v>
      </c>
      <c r="E6935" t="s">
        <v>1997</v>
      </c>
      <c r="F6935" t="s">
        <v>70</v>
      </c>
    </row>
    <row r="6936" spans="1:6" hidden="1">
      <c r="A6936">
        <v>6934</v>
      </c>
      <c r="B6936">
        <v>7937</v>
      </c>
      <c r="C6936" t="s">
        <v>8332</v>
      </c>
      <c r="D6936">
        <v>67</v>
      </c>
      <c r="E6936" t="s">
        <v>2001</v>
      </c>
      <c r="F6936" t="s">
        <v>64</v>
      </c>
    </row>
    <row r="6937" spans="1:6" hidden="1">
      <c r="A6937">
        <v>6935</v>
      </c>
      <c r="B6937">
        <v>7937</v>
      </c>
      <c r="C6937" t="s">
        <v>8333</v>
      </c>
      <c r="D6937">
        <v>67</v>
      </c>
      <c r="E6937" t="s">
        <v>1978</v>
      </c>
      <c r="F6937" t="s">
        <v>97</v>
      </c>
    </row>
    <row r="6938" spans="1:6" hidden="1">
      <c r="A6938">
        <v>6936</v>
      </c>
      <c r="B6938">
        <v>7937</v>
      </c>
      <c r="C6938" t="s">
        <v>8334</v>
      </c>
      <c r="D6938">
        <v>67</v>
      </c>
      <c r="E6938" t="s">
        <v>1987</v>
      </c>
      <c r="F6938" t="s">
        <v>88</v>
      </c>
    </row>
    <row r="6939" spans="1:6" hidden="1">
      <c r="A6939">
        <v>6937</v>
      </c>
      <c r="B6939">
        <v>7937</v>
      </c>
      <c r="C6939" t="s">
        <v>8335</v>
      </c>
      <c r="D6939">
        <v>67</v>
      </c>
      <c r="E6939" t="s">
        <v>1983</v>
      </c>
      <c r="F6939" t="s">
        <v>117</v>
      </c>
    </row>
    <row r="6940" spans="1:6" hidden="1">
      <c r="A6940">
        <v>6938</v>
      </c>
      <c r="B6940">
        <v>7937</v>
      </c>
      <c r="C6940" t="s">
        <v>8336</v>
      </c>
      <c r="D6940">
        <v>67</v>
      </c>
      <c r="E6940" t="s">
        <v>1985</v>
      </c>
      <c r="F6940" t="s">
        <v>64</v>
      </c>
    </row>
    <row r="6941" spans="1:6" hidden="1">
      <c r="A6941">
        <v>6939</v>
      </c>
      <c r="B6941">
        <v>7937</v>
      </c>
      <c r="C6941" t="s">
        <v>8337</v>
      </c>
      <c r="D6941">
        <v>67</v>
      </c>
      <c r="E6941" t="s">
        <v>1987</v>
      </c>
      <c r="F6941" t="s">
        <v>126</v>
      </c>
    </row>
    <row r="6942" spans="1:6" hidden="1">
      <c r="A6942">
        <v>6940</v>
      </c>
      <c r="B6942">
        <v>7937</v>
      </c>
      <c r="C6942" t="s">
        <v>8338</v>
      </c>
      <c r="D6942">
        <v>67</v>
      </c>
      <c r="E6942" t="s">
        <v>1978</v>
      </c>
      <c r="F6942" t="s">
        <v>126</v>
      </c>
    </row>
    <row r="6943" spans="1:6" hidden="1">
      <c r="A6943">
        <v>6941</v>
      </c>
      <c r="B6943">
        <v>7937</v>
      </c>
      <c r="C6943" t="s">
        <v>8339</v>
      </c>
      <c r="D6943">
        <v>67</v>
      </c>
      <c r="E6943" t="s">
        <v>1985</v>
      </c>
      <c r="F6943" t="s">
        <v>97</v>
      </c>
    </row>
    <row r="6944" spans="1:6" hidden="1">
      <c r="A6944">
        <v>6942</v>
      </c>
      <c r="B6944">
        <v>7937</v>
      </c>
      <c r="C6944" t="s">
        <v>8340</v>
      </c>
      <c r="D6944">
        <v>67</v>
      </c>
      <c r="E6944" t="s">
        <v>1979</v>
      </c>
      <c r="F6944" t="s">
        <v>2000</v>
      </c>
    </row>
    <row r="6945" spans="1:6" hidden="1">
      <c r="A6945">
        <v>6943</v>
      </c>
      <c r="B6945">
        <v>7937</v>
      </c>
      <c r="C6945" t="s">
        <v>8341</v>
      </c>
      <c r="D6945">
        <v>67</v>
      </c>
      <c r="E6945" t="s">
        <v>1988</v>
      </c>
      <c r="F6945" t="s">
        <v>2291</v>
      </c>
    </row>
    <row r="6946" spans="1:6" hidden="1">
      <c r="A6946">
        <v>6944</v>
      </c>
      <c r="B6946">
        <v>7937</v>
      </c>
      <c r="C6946" t="s">
        <v>8342</v>
      </c>
      <c r="D6946">
        <v>67</v>
      </c>
      <c r="E6946" t="s">
        <v>1979</v>
      </c>
      <c r="F6946" t="s">
        <v>2000</v>
      </c>
    </row>
    <row r="6947" spans="1:6" hidden="1">
      <c r="A6947">
        <v>6945</v>
      </c>
      <c r="B6947">
        <v>7937</v>
      </c>
      <c r="C6947" t="s">
        <v>8343</v>
      </c>
      <c r="D6947">
        <v>67</v>
      </c>
      <c r="E6947" t="s">
        <v>1983</v>
      </c>
      <c r="F6947" t="s">
        <v>135</v>
      </c>
    </row>
    <row r="6948" spans="1:6" hidden="1">
      <c r="A6948">
        <v>6946</v>
      </c>
      <c r="B6948">
        <v>7937</v>
      </c>
      <c r="C6948" t="s">
        <v>8344</v>
      </c>
      <c r="D6948">
        <v>67</v>
      </c>
      <c r="E6948" t="s">
        <v>1997</v>
      </c>
      <c r="F6948" t="s">
        <v>2792</v>
      </c>
    </row>
    <row r="6949" spans="1:6" hidden="1">
      <c r="A6949">
        <v>6947</v>
      </c>
      <c r="B6949">
        <v>7937</v>
      </c>
      <c r="C6949" t="s">
        <v>8345</v>
      </c>
      <c r="D6949">
        <v>67</v>
      </c>
      <c r="E6949" t="s">
        <v>1983</v>
      </c>
      <c r="F6949" t="s">
        <v>97</v>
      </c>
    </row>
    <row r="6950" spans="1:6" hidden="1">
      <c r="A6950">
        <v>6948</v>
      </c>
      <c r="B6950">
        <v>7937</v>
      </c>
      <c r="C6950" t="s">
        <v>8346</v>
      </c>
      <c r="D6950">
        <v>67</v>
      </c>
      <c r="E6950" t="s">
        <v>1983</v>
      </c>
      <c r="F6950" t="s">
        <v>2000</v>
      </c>
    </row>
    <row r="6951" spans="1:6" hidden="1">
      <c r="A6951">
        <v>6949</v>
      </c>
      <c r="B6951">
        <v>7937</v>
      </c>
      <c r="C6951" t="s">
        <v>8347</v>
      </c>
      <c r="D6951">
        <v>67</v>
      </c>
      <c r="E6951" t="s">
        <v>1993</v>
      </c>
      <c r="F6951" t="s">
        <v>115</v>
      </c>
    </row>
    <row r="6952" spans="1:6" hidden="1">
      <c r="A6952">
        <v>6950</v>
      </c>
      <c r="B6952">
        <v>7937</v>
      </c>
      <c r="C6952" t="s">
        <v>8348</v>
      </c>
      <c r="D6952">
        <v>67</v>
      </c>
      <c r="E6952" t="s">
        <v>1993</v>
      </c>
      <c r="F6952" t="s">
        <v>140</v>
      </c>
    </row>
    <row r="6953" spans="1:6" hidden="1">
      <c r="A6953">
        <v>6951</v>
      </c>
      <c r="B6953">
        <v>7937</v>
      </c>
      <c r="C6953" t="s">
        <v>8349</v>
      </c>
      <c r="D6953">
        <v>67</v>
      </c>
      <c r="E6953" t="s">
        <v>1985</v>
      </c>
      <c r="F6953" t="s">
        <v>64</v>
      </c>
    </row>
    <row r="6954" spans="1:6" hidden="1">
      <c r="A6954">
        <v>6952</v>
      </c>
      <c r="B6954">
        <v>7937</v>
      </c>
      <c r="C6954" t="s">
        <v>8350</v>
      </c>
      <c r="D6954">
        <v>67</v>
      </c>
      <c r="E6954" t="s">
        <v>1979</v>
      </c>
      <c r="F6954" t="s">
        <v>2120</v>
      </c>
    </row>
    <row r="6955" spans="1:6" hidden="1">
      <c r="A6955">
        <v>6953</v>
      </c>
      <c r="B6955">
        <v>7937</v>
      </c>
      <c r="C6955" t="s">
        <v>8351</v>
      </c>
      <c r="D6955">
        <v>67</v>
      </c>
      <c r="E6955" t="s">
        <v>1978</v>
      </c>
      <c r="F6955" t="s">
        <v>122</v>
      </c>
    </row>
    <row r="6956" spans="1:6" hidden="1">
      <c r="A6956">
        <v>6954</v>
      </c>
      <c r="B6956">
        <v>7937</v>
      </c>
      <c r="C6956" t="s">
        <v>8352</v>
      </c>
      <c r="D6956">
        <v>67</v>
      </c>
      <c r="E6956" t="s">
        <v>2001</v>
      </c>
      <c r="F6956" t="s">
        <v>84</v>
      </c>
    </row>
    <row r="6957" spans="1:6" hidden="1">
      <c r="A6957">
        <v>6955</v>
      </c>
      <c r="B6957">
        <v>7937</v>
      </c>
      <c r="C6957" t="s">
        <v>8353</v>
      </c>
      <c r="D6957">
        <v>67</v>
      </c>
      <c r="E6957" t="s">
        <v>1982</v>
      </c>
      <c r="F6957" t="s">
        <v>2644</v>
      </c>
    </row>
    <row r="6958" spans="1:6" hidden="1">
      <c r="A6958">
        <v>6956</v>
      </c>
      <c r="B6958">
        <v>7937</v>
      </c>
      <c r="C6958" t="s">
        <v>8354</v>
      </c>
      <c r="D6958">
        <v>67</v>
      </c>
      <c r="E6958" t="s">
        <v>2001</v>
      </c>
      <c r="F6958" t="s">
        <v>2672</v>
      </c>
    </row>
    <row r="6959" spans="1:6" hidden="1">
      <c r="A6959">
        <v>6957</v>
      </c>
      <c r="B6959">
        <v>7937</v>
      </c>
      <c r="C6959" t="s">
        <v>896</v>
      </c>
      <c r="D6959">
        <v>67</v>
      </c>
      <c r="E6959" t="s">
        <v>1982</v>
      </c>
      <c r="F6959" t="s">
        <v>82</v>
      </c>
    </row>
    <row r="6960" spans="1:6" hidden="1">
      <c r="A6960">
        <v>6958</v>
      </c>
      <c r="B6960">
        <v>7937</v>
      </c>
      <c r="C6960" t="s">
        <v>8355</v>
      </c>
      <c r="D6960">
        <v>67</v>
      </c>
      <c r="E6960" t="s">
        <v>1985</v>
      </c>
      <c r="F6960" t="s">
        <v>2093</v>
      </c>
    </row>
    <row r="6961" spans="1:6" hidden="1">
      <c r="A6961">
        <v>6959</v>
      </c>
      <c r="B6961">
        <v>7937</v>
      </c>
      <c r="C6961" t="s">
        <v>8356</v>
      </c>
      <c r="D6961">
        <v>67</v>
      </c>
      <c r="E6961" t="s">
        <v>1983</v>
      </c>
      <c r="F6961" t="s">
        <v>2973</v>
      </c>
    </row>
    <row r="6962" spans="1:6" hidden="1">
      <c r="A6962">
        <v>6960</v>
      </c>
      <c r="B6962">
        <v>7937</v>
      </c>
      <c r="C6962" t="s">
        <v>8357</v>
      </c>
      <c r="D6962">
        <v>67</v>
      </c>
      <c r="E6962" t="s">
        <v>1978</v>
      </c>
      <c r="F6962" t="s">
        <v>133</v>
      </c>
    </row>
    <row r="6963" spans="1:6" hidden="1">
      <c r="A6963">
        <v>6961</v>
      </c>
      <c r="B6963">
        <v>7937</v>
      </c>
      <c r="C6963" t="s">
        <v>8358</v>
      </c>
      <c r="D6963">
        <v>67</v>
      </c>
      <c r="E6963" t="s">
        <v>1983</v>
      </c>
      <c r="F6963" t="s">
        <v>97</v>
      </c>
    </row>
    <row r="6964" spans="1:6" hidden="1">
      <c r="A6964">
        <v>6962</v>
      </c>
      <c r="B6964">
        <v>7937</v>
      </c>
      <c r="C6964" t="s">
        <v>8359</v>
      </c>
      <c r="D6964">
        <v>67</v>
      </c>
      <c r="E6964" t="s">
        <v>1983</v>
      </c>
      <c r="F6964" t="s">
        <v>2715</v>
      </c>
    </row>
    <row r="6965" spans="1:6" hidden="1">
      <c r="A6965">
        <v>6963</v>
      </c>
      <c r="B6965">
        <v>7937</v>
      </c>
      <c r="C6965" t="s">
        <v>6539</v>
      </c>
      <c r="D6965">
        <v>67</v>
      </c>
      <c r="E6965" t="s">
        <v>1988</v>
      </c>
      <c r="F6965" t="s">
        <v>97</v>
      </c>
    </row>
    <row r="6966" spans="1:6" hidden="1">
      <c r="A6966">
        <v>6964</v>
      </c>
      <c r="B6966">
        <v>7937</v>
      </c>
      <c r="C6966" t="s">
        <v>8360</v>
      </c>
      <c r="D6966">
        <v>67</v>
      </c>
      <c r="E6966" t="s">
        <v>1985</v>
      </c>
      <c r="F6966" t="s">
        <v>2644</v>
      </c>
    </row>
    <row r="6967" spans="1:6" hidden="1">
      <c r="A6967">
        <v>6965</v>
      </c>
      <c r="B6967">
        <v>7937</v>
      </c>
      <c r="C6967" t="s">
        <v>8361</v>
      </c>
      <c r="D6967">
        <v>67</v>
      </c>
      <c r="E6967" t="s">
        <v>1983</v>
      </c>
      <c r="F6967" t="s">
        <v>97</v>
      </c>
    </row>
    <row r="6968" spans="1:6" hidden="1">
      <c r="A6968">
        <v>6966</v>
      </c>
      <c r="B6968">
        <v>7937</v>
      </c>
      <c r="C6968" t="s">
        <v>8362</v>
      </c>
      <c r="D6968">
        <v>67</v>
      </c>
      <c r="E6968" t="s">
        <v>1997</v>
      </c>
      <c r="F6968" t="s">
        <v>122</v>
      </c>
    </row>
    <row r="6969" spans="1:6" hidden="1">
      <c r="A6969">
        <v>6967</v>
      </c>
      <c r="B6969">
        <v>7937</v>
      </c>
      <c r="C6969" t="s">
        <v>8363</v>
      </c>
      <c r="D6969">
        <v>67</v>
      </c>
      <c r="E6969" t="s">
        <v>1982</v>
      </c>
      <c r="F6969" t="s">
        <v>70</v>
      </c>
    </row>
    <row r="6970" spans="1:6" hidden="1">
      <c r="A6970">
        <v>6968</v>
      </c>
      <c r="B6970">
        <v>7937</v>
      </c>
      <c r="C6970" t="s">
        <v>8364</v>
      </c>
      <c r="D6970">
        <v>67</v>
      </c>
      <c r="E6970" t="s">
        <v>1993</v>
      </c>
      <c r="F6970" t="s">
        <v>2000</v>
      </c>
    </row>
    <row r="6971" spans="1:6" hidden="1">
      <c r="A6971">
        <v>6969</v>
      </c>
      <c r="B6971">
        <v>7937</v>
      </c>
      <c r="C6971" t="s">
        <v>8365</v>
      </c>
      <c r="D6971">
        <v>67</v>
      </c>
      <c r="E6971" t="s">
        <v>1988</v>
      </c>
      <c r="F6971" t="s">
        <v>2017</v>
      </c>
    </row>
    <row r="6972" spans="1:6" hidden="1">
      <c r="A6972">
        <v>6970</v>
      </c>
      <c r="B6972">
        <v>7937</v>
      </c>
      <c r="C6972" t="s">
        <v>8366</v>
      </c>
      <c r="D6972">
        <v>67</v>
      </c>
      <c r="E6972" t="s">
        <v>1983</v>
      </c>
      <c r="F6972" t="s">
        <v>2792</v>
      </c>
    </row>
    <row r="6973" spans="1:6" hidden="1">
      <c r="A6973">
        <v>12284</v>
      </c>
      <c r="B6973">
        <v>13135</v>
      </c>
      <c r="C6973" t="s">
        <v>471</v>
      </c>
      <c r="D6973">
        <v>62</v>
      </c>
      <c r="E6973" t="s">
        <v>1978</v>
      </c>
      <c r="F6973" t="s">
        <v>1792</v>
      </c>
    </row>
    <row r="6974" spans="1:6" hidden="1">
      <c r="A6974">
        <v>6972</v>
      </c>
      <c r="B6974">
        <v>7937</v>
      </c>
      <c r="C6974" t="s">
        <v>8367</v>
      </c>
      <c r="D6974">
        <v>67</v>
      </c>
      <c r="E6974" t="s">
        <v>1982</v>
      </c>
      <c r="F6974" t="s">
        <v>117</v>
      </c>
    </row>
    <row r="6975" spans="1:6" hidden="1">
      <c r="A6975">
        <v>6973</v>
      </c>
      <c r="B6975">
        <v>7937</v>
      </c>
      <c r="C6975" t="s">
        <v>8368</v>
      </c>
      <c r="D6975">
        <v>67</v>
      </c>
      <c r="E6975" t="s">
        <v>1978</v>
      </c>
      <c r="F6975" t="s">
        <v>2000</v>
      </c>
    </row>
    <row r="6976" spans="1:6" hidden="1">
      <c r="A6976">
        <v>6974</v>
      </c>
      <c r="B6976">
        <v>7937</v>
      </c>
      <c r="C6976" t="s">
        <v>8369</v>
      </c>
      <c r="D6976">
        <v>67</v>
      </c>
      <c r="E6976" t="s">
        <v>1979</v>
      </c>
      <c r="F6976" t="s">
        <v>53</v>
      </c>
    </row>
    <row r="6977" spans="1:6" hidden="1">
      <c r="A6977">
        <v>6975</v>
      </c>
      <c r="B6977">
        <v>7937</v>
      </c>
      <c r="C6977" t="s">
        <v>8370</v>
      </c>
      <c r="D6977">
        <v>67</v>
      </c>
      <c r="E6977" t="s">
        <v>1978</v>
      </c>
      <c r="F6977" t="s">
        <v>135</v>
      </c>
    </row>
    <row r="6978" spans="1:6" hidden="1">
      <c r="A6978">
        <v>6976</v>
      </c>
      <c r="B6978">
        <v>7937</v>
      </c>
      <c r="C6978" t="s">
        <v>8371</v>
      </c>
      <c r="D6978">
        <v>67</v>
      </c>
      <c r="E6978" t="s">
        <v>1991</v>
      </c>
      <c r="F6978" t="s">
        <v>117</v>
      </c>
    </row>
    <row r="6979" spans="1:6" hidden="1">
      <c r="A6979">
        <v>6977</v>
      </c>
      <c r="B6979">
        <v>7937</v>
      </c>
      <c r="C6979" t="s">
        <v>8372</v>
      </c>
      <c r="D6979">
        <v>67</v>
      </c>
      <c r="E6979" t="s">
        <v>1993</v>
      </c>
      <c r="F6979" t="s">
        <v>126</v>
      </c>
    </row>
    <row r="6980" spans="1:6" hidden="1">
      <c r="A6980">
        <v>6978</v>
      </c>
      <c r="B6980">
        <v>7937</v>
      </c>
      <c r="C6980" t="s">
        <v>8373</v>
      </c>
      <c r="D6980">
        <v>67</v>
      </c>
      <c r="E6980" t="s">
        <v>1993</v>
      </c>
      <c r="F6980" t="s">
        <v>64</v>
      </c>
    </row>
    <row r="6981" spans="1:6" hidden="1">
      <c r="A6981">
        <v>6979</v>
      </c>
      <c r="B6981">
        <v>7937</v>
      </c>
      <c r="C6981" t="s">
        <v>8374</v>
      </c>
      <c r="D6981">
        <v>67</v>
      </c>
      <c r="E6981" t="s">
        <v>1978</v>
      </c>
      <c r="F6981" t="s">
        <v>2120</v>
      </c>
    </row>
    <row r="6982" spans="1:6" hidden="1">
      <c r="A6982">
        <v>6980</v>
      </c>
      <c r="B6982">
        <v>7937</v>
      </c>
      <c r="C6982" t="s">
        <v>8375</v>
      </c>
      <c r="D6982">
        <v>67</v>
      </c>
      <c r="E6982" t="s">
        <v>1985</v>
      </c>
      <c r="F6982" t="s">
        <v>117</v>
      </c>
    </row>
    <row r="6983" spans="1:6" hidden="1">
      <c r="A6983">
        <v>6981</v>
      </c>
      <c r="B6983">
        <v>7937</v>
      </c>
      <c r="C6983" t="s">
        <v>8376</v>
      </c>
      <c r="D6983">
        <v>67</v>
      </c>
      <c r="E6983" t="s">
        <v>1983</v>
      </c>
      <c r="F6983" t="s">
        <v>110</v>
      </c>
    </row>
    <row r="6984" spans="1:6" hidden="1">
      <c r="A6984">
        <v>6982</v>
      </c>
      <c r="B6984">
        <v>7937</v>
      </c>
      <c r="C6984" t="s">
        <v>8377</v>
      </c>
      <c r="D6984">
        <v>67</v>
      </c>
      <c r="E6984" t="s">
        <v>1985</v>
      </c>
      <c r="F6984" t="s">
        <v>64</v>
      </c>
    </row>
    <row r="6985" spans="1:6" hidden="1">
      <c r="A6985">
        <v>6983</v>
      </c>
      <c r="B6985">
        <v>7937</v>
      </c>
      <c r="C6985" t="s">
        <v>7406</v>
      </c>
      <c r="D6985">
        <v>67</v>
      </c>
      <c r="E6985" t="s">
        <v>1991</v>
      </c>
      <c r="F6985" t="s">
        <v>64</v>
      </c>
    </row>
    <row r="6986" spans="1:6" hidden="1">
      <c r="A6986">
        <v>6984</v>
      </c>
      <c r="B6986">
        <v>7937</v>
      </c>
      <c r="C6986" t="s">
        <v>8378</v>
      </c>
      <c r="D6986">
        <v>67</v>
      </c>
      <c r="E6986" t="s">
        <v>1982</v>
      </c>
      <c r="F6986" t="s">
        <v>133</v>
      </c>
    </row>
    <row r="6987" spans="1:6" hidden="1">
      <c r="A6987">
        <v>6985</v>
      </c>
      <c r="B6987">
        <v>7937</v>
      </c>
      <c r="C6987" t="s">
        <v>8379</v>
      </c>
      <c r="D6987">
        <v>67</v>
      </c>
      <c r="E6987" t="s">
        <v>1987</v>
      </c>
      <c r="F6987" t="s">
        <v>122</v>
      </c>
    </row>
    <row r="6988" spans="1:6" hidden="1">
      <c r="A6988">
        <v>6986</v>
      </c>
      <c r="B6988">
        <v>7937</v>
      </c>
      <c r="C6988" t="s">
        <v>8380</v>
      </c>
      <c r="D6988">
        <v>67</v>
      </c>
      <c r="E6988" t="s">
        <v>1987</v>
      </c>
      <c r="F6988" t="s">
        <v>97</v>
      </c>
    </row>
    <row r="6989" spans="1:6" hidden="1">
      <c r="A6989">
        <v>6987</v>
      </c>
      <c r="B6989">
        <v>7937</v>
      </c>
      <c r="C6989" t="s">
        <v>8381</v>
      </c>
      <c r="D6989">
        <v>67</v>
      </c>
      <c r="E6989" t="s">
        <v>1993</v>
      </c>
      <c r="F6989" t="s">
        <v>97</v>
      </c>
    </row>
    <row r="6990" spans="1:6" hidden="1">
      <c r="A6990">
        <v>6988</v>
      </c>
      <c r="B6990">
        <v>7937</v>
      </c>
      <c r="C6990" t="s">
        <v>8382</v>
      </c>
      <c r="D6990">
        <v>67</v>
      </c>
      <c r="E6990" t="s">
        <v>1982</v>
      </c>
      <c r="F6990" t="s">
        <v>2180</v>
      </c>
    </row>
    <row r="6991" spans="1:6" hidden="1">
      <c r="A6991">
        <v>6989</v>
      </c>
      <c r="B6991">
        <v>7937</v>
      </c>
      <c r="C6991" t="s">
        <v>8383</v>
      </c>
      <c r="D6991">
        <v>67</v>
      </c>
      <c r="E6991" t="s">
        <v>1983</v>
      </c>
      <c r="F6991" t="s">
        <v>122</v>
      </c>
    </row>
    <row r="6992" spans="1:6" hidden="1">
      <c r="A6992">
        <v>6990</v>
      </c>
      <c r="B6992">
        <v>7937</v>
      </c>
      <c r="C6992" t="s">
        <v>8384</v>
      </c>
      <c r="D6992">
        <v>67</v>
      </c>
      <c r="E6992" t="s">
        <v>1979</v>
      </c>
      <c r="F6992" t="s">
        <v>135</v>
      </c>
    </row>
    <row r="6993" spans="1:6" hidden="1">
      <c r="A6993">
        <v>6991</v>
      </c>
      <c r="B6993">
        <v>7937</v>
      </c>
      <c r="C6993" t="s">
        <v>8385</v>
      </c>
      <c r="D6993">
        <v>67</v>
      </c>
      <c r="E6993" t="s">
        <v>1978</v>
      </c>
      <c r="F6993" t="s">
        <v>70</v>
      </c>
    </row>
    <row r="6994" spans="1:6" hidden="1">
      <c r="A6994">
        <v>6992</v>
      </c>
      <c r="B6994">
        <v>7937</v>
      </c>
      <c r="C6994" t="s">
        <v>8386</v>
      </c>
      <c r="D6994">
        <v>67</v>
      </c>
      <c r="E6994" t="s">
        <v>1982</v>
      </c>
      <c r="F6994" t="s">
        <v>2093</v>
      </c>
    </row>
    <row r="6995" spans="1:6" hidden="1">
      <c r="A6995">
        <v>6993</v>
      </c>
      <c r="B6995">
        <v>7937</v>
      </c>
      <c r="C6995" t="s">
        <v>8387</v>
      </c>
      <c r="D6995">
        <v>67</v>
      </c>
      <c r="E6995" t="s">
        <v>2001</v>
      </c>
      <c r="F6995" t="s">
        <v>2792</v>
      </c>
    </row>
    <row r="6996" spans="1:6" hidden="1">
      <c r="A6996">
        <v>6994</v>
      </c>
      <c r="B6996">
        <v>7937</v>
      </c>
      <c r="C6996" t="s">
        <v>8388</v>
      </c>
      <c r="D6996">
        <v>67</v>
      </c>
      <c r="E6996" t="s">
        <v>1985</v>
      </c>
      <c r="F6996" t="s">
        <v>2017</v>
      </c>
    </row>
    <row r="6997" spans="1:6" hidden="1">
      <c r="A6997">
        <v>6995</v>
      </c>
      <c r="B6997">
        <v>7937</v>
      </c>
      <c r="C6997" t="s">
        <v>8389</v>
      </c>
      <c r="D6997">
        <v>67</v>
      </c>
      <c r="E6997" t="s">
        <v>1983</v>
      </c>
      <c r="F6997" t="s">
        <v>117</v>
      </c>
    </row>
    <row r="6998" spans="1:6" hidden="1">
      <c r="A6998">
        <v>6996</v>
      </c>
      <c r="B6998">
        <v>7937</v>
      </c>
      <c r="C6998" t="s">
        <v>8390</v>
      </c>
      <c r="D6998">
        <v>67</v>
      </c>
      <c r="E6998" t="s">
        <v>1997</v>
      </c>
      <c r="F6998" t="s">
        <v>110</v>
      </c>
    </row>
    <row r="6999" spans="1:6" hidden="1">
      <c r="A6999">
        <v>6997</v>
      </c>
      <c r="B6999">
        <v>7937</v>
      </c>
      <c r="C6999" t="s">
        <v>8391</v>
      </c>
      <c r="D6999">
        <v>67</v>
      </c>
      <c r="E6999" t="s">
        <v>1978</v>
      </c>
      <c r="F6999" t="s">
        <v>110</v>
      </c>
    </row>
    <row r="7000" spans="1:6" hidden="1">
      <c r="A7000">
        <v>6998</v>
      </c>
      <c r="B7000">
        <v>7937</v>
      </c>
      <c r="C7000" t="s">
        <v>8392</v>
      </c>
      <c r="D7000">
        <v>67</v>
      </c>
      <c r="E7000" t="s">
        <v>1983</v>
      </c>
      <c r="F7000" t="s">
        <v>122</v>
      </c>
    </row>
    <row r="7001" spans="1:6" hidden="1">
      <c r="A7001">
        <v>6999</v>
      </c>
      <c r="B7001">
        <v>7937</v>
      </c>
      <c r="C7001" t="s">
        <v>8393</v>
      </c>
      <c r="D7001">
        <v>67</v>
      </c>
      <c r="E7001" t="s">
        <v>1988</v>
      </c>
      <c r="F7001" t="s">
        <v>2266</v>
      </c>
    </row>
    <row r="7002" spans="1:6" hidden="1">
      <c r="A7002">
        <v>7000</v>
      </c>
      <c r="B7002">
        <v>7937</v>
      </c>
      <c r="C7002" t="s">
        <v>8394</v>
      </c>
      <c r="D7002">
        <v>67</v>
      </c>
      <c r="E7002" t="s">
        <v>1978</v>
      </c>
      <c r="F7002" t="s">
        <v>97</v>
      </c>
    </row>
    <row r="7003" spans="1:6" hidden="1">
      <c r="A7003">
        <v>7001</v>
      </c>
      <c r="B7003">
        <v>7937</v>
      </c>
      <c r="C7003" t="s">
        <v>8395</v>
      </c>
      <c r="D7003">
        <v>67</v>
      </c>
      <c r="E7003" t="s">
        <v>1991</v>
      </c>
      <c r="F7003" t="s">
        <v>115</v>
      </c>
    </row>
    <row r="7004" spans="1:6" hidden="1">
      <c r="A7004">
        <v>7002</v>
      </c>
      <c r="B7004">
        <v>7937</v>
      </c>
      <c r="C7004" t="s">
        <v>8396</v>
      </c>
      <c r="D7004">
        <v>67</v>
      </c>
      <c r="E7004" t="s">
        <v>1983</v>
      </c>
      <c r="F7004" t="s">
        <v>70</v>
      </c>
    </row>
    <row r="7005" spans="1:6" hidden="1">
      <c r="A7005">
        <v>7003</v>
      </c>
      <c r="B7005">
        <v>7937</v>
      </c>
      <c r="C7005" t="s">
        <v>345</v>
      </c>
      <c r="D7005">
        <v>67</v>
      </c>
      <c r="E7005" t="s">
        <v>2001</v>
      </c>
      <c r="F7005" t="s">
        <v>2120</v>
      </c>
    </row>
    <row r="7006" spans="1:6" hidden="1">
      <c r="A7006">
        <v>7004</v>
      </c>
      <c r="B7006">
        <v>7937</v>
      </c>
      <c r="C7006" t="s">
        <v>8397</v>
      </c>
      <c r="D7006">
        <v>67</v>
      </c>
      <c r="E7006" t="s">
        <v>1978</v>
      </c>
      <c r="F7006" t="s">
        <v>6732</v>
      </c>
    </row>
    <row r="7007" spans="1:6" hidden="1">
      <c r="A7007">
        <v>7005</v>
      </c>
      <c r="B7007">
        <v>7937</v>
      </c>
      <c r="C7007" t="s">
        <v>8398</v>
      </c>
      <c r="D7007">
        <v>67</v>
      </c>
      <c r="E7007" t="s">
        <v>1988</v>
      </c>
      <c r="F7007" t="s">
        <v>2120</v>
      </c>
    </row>
    <row r="7008" spans="1:6" hidden="1">
      <c r="A7008">
        <v>7006</v>
      </c>
      <c r="B7008">
        <v>7937</v>
      </c>
      <c r="C7008" t="s">
        <v>8399</v>
      </c>
      <c r="D7008">
        <v>67</v>
      </c>
      <c r="E7008" t="s">
        <v>1983</v>
      </c>
      <c r="F7008" t="s">
        <v>70</v>
      </c>
    </row>
    <row r="7009" spans="1:6" hidden="1">
      <c r="A7009">
        <v>7007</v>
      </c>
      <c r="B7009">
        <v>7937</v>
      </c>
      <c r="C7009" t="s">
        <v>8400</v>
      </c>
      <c r="D7009">
        <v>67</v>
      </c>
      <c r="E7009" t="s">
        <v>1985</v>
      </c>
      <c r="F7009" t="s">
        <v>140</v>
      </c>
    </row>
    <row r="7010" spans="1:6" hidden="1">
      <c r="A7010">
        <v>7008</v>
      </c>
      <c r="B7010">
        <v>7937</v>
      </c>
      <c r="C7010" t="s">
        <v>1346</v>
      </c>
      <c r="D7010">
        <v>67</v>
      </c>
      <c r="E7010" t="s">
        <v>2009</v>
      </c>
      <c r="F7010" t="s">
        <v>120</v>
      </c>
    </row>
    <row r="7011" spans="1:6" hidden="1">
      <c r="A7011">
        <v>1507</v>
      </c>
      <c r="B7011">
        <v>1888</v>
      </c>
      <c r="C7011" t="s">
        <v>8401</v>
      </c>
      <c r="D7011">
        <v>75</v>
      </c>
      <c r="E7011" t="s">
        <v>1985</v>
      </c>
      <c r="F7011" t="s">
        <v>51</v>
      </c>
    </row>
    <row r="7012" spans="1:6" hidden="1">
      <c r="A7012">
        <v>7010</v>
      </c>
      <c r="B7012">
        <v>7937</v>
      </c>
      <c r="C7012" t="s">
        <v>8402</v>
      </c>
      <c r="D7012">
        <v>67</v>
      </c>
      <c r="E7012" t="s">
        <v>1978</v>
      </c>
      <c r="F7012" t="s">
        <v>106</v>
      </c>
    </row>
    <row r="7013" spans="1:6" hidden="1">
      <c r="A7013">
        <v>7011</v>
      </c>
      <c r="B7013">
        <v>7937</v>
      </c>
      <c r="C7013" t="s">
        <v>8403</v>
      </c>
      <c r="D7013">
        <v>67</v>
      </c>
      <c r="E7013" t="s">
        <v>1987</v>
      </c>
      <c r="F7013" t="s">
        <v>2093</v>
      </c>
    </row>
    <row r="7014" spans="1:6" hidden="1">
      <c r="A7014">
        <v>7012</v>
      </c>
      <c r="B7014">
        <v>7937</v>
      </c>
      <c r="C7014" t="s">
        <v>8404</v>
      </c>
      <c r="D7014">
        <v>67</v>
      </c>
      <c r="E7014" t="s">
        <v>2009</v>
      </c>
      <c r="F7014" t="s">
        <v>2093</v>
      </c>
    </row>
    <row r="7015" spans="1:6" hidden="1">
      <c r="A7015">
        <v>7013</v>
      </c>
      <c r="B7015">
        <v>7937</v>
      </c>
      <c r="C7015" t="s">
        <v>8405</v>
      </c>
      <c r="D7015">
        <v>67</v>
      </c>
      <c r="E7015" t="s">
        <v>1982</v>
      </c>
      <c r="F7015" t="s">
        <v>70</v>
      </c>
    </row>
    <row r="7016" spans="1:6" hidden="1">
      <c r="A7016">
        <v>7014</v>
      </c>
      <c r="B7016">
        <v>7937</v>
      </c>
      <c r="C7016" t="s">
        <v>8406</v>
      </c>
      <c r="D7016">
        <v>67</v>
      </c>
      <c r="E7016" t="s">
        <v>1978</v>
      </c>
      <c r="F7016" t="s">
        <v>70</v>
      </c>
    </row>
    <row r="7017" spans="1:6" hidden="1">
      <c r="A7017">
        <v>7015</v>
      </c>
      <c r="B7017">
        <v>7937</v>
      </c>
      <c r="C7017" t="s">
        <v>8407</v>
      </c>
      <c r="D7017">
        <v>67</v>
      </c>
      <c r="E7017" t="s">
        <v>1983</v>
      </c>
      <c r="F7017" t="s">
        <v>2141</v>
      </c>
    </row>
    <row r="7018" spans="1:6" hidden="1">
      <c r="A7018">
        <v>7016</v>
      </c>
      <c r="B7018">
        <v>7937</v>
      </c>
      <c r="C7018" t="s">
        <v>8408</v>
      </c>
      <c r="D7018">
        <v>67</v>
      </c>
      <c r="E7018" t="s">
        <v>2001</v>
      </c>
      <c r="F7018" t="s">
        <v>135</v>
      </c>
    </row>
    <row r="7019" spans="1:6" hidden="1">
      <c r="A7019">
        <v>7017</v>
      </c>
      <c r="B7019">
        <v>7937</v>
      </c>
      <c r="C7019" t="s">
        <v>8409</v>
      </c>
      <c r="D7019">
        <v>67</v>
      </c>
      <c r="E7019" t="s">
        <v>1985</v>
      </c>
      <c r="F7019" t="s">
        <v>2120</v>
      </c>
    </row>
    <row r="7020" spans="1:6" hidden="1">
      <c r="A7020">
        <v>7018</v>
      </c>
      <c r="B7020">
        <v>7937</v>
      </c>
      <c r="C7020" t="s">
        <v>8410</v>
      </c>
      <c r="D7020">
        <v>67</v>
      </c>
      <c r="E7020" t="s">
        <v>1978</v>
      </c>
      <c r="F7020" t="s">
        <v>2540</v>
      </c>
    </row>
    <row r="7021" spans="1:6" hidden="1">
      <c r="A7021">
        <v>7019</v>
      </c>
      <c r="B7021">
        <v>7937</v>
      </c>
      <c r="C7021" t="s">
        <v>8411</v>
      </c>
      <c r="D7021">
        <v>67</v>
      </c>
      <c r="E7021" t="s">
        <v>1982</v>
      </c>
      <c r="F7021" t="s">
        <v>102</v>
      </c>
    </row>
    <row r="7022" spans="1:6" hidden="1">
      <c r="A7022">
        <v>7020</v>
      </c>
      <c r="B7022">
        <v>7937</v>
      </c>
      <c r="C7022" t="s">
        <v>8412</v>
      </c>
      <c r="D7022">
        <v>67</v>
      </c>
      <c r="E7022" t="s">
        <v>1979</v>
      </c>
      <c r="F7022" t="s">
        <v>115</v>
      </c>
    </row>
    <row r="7023" spans="1:6" hidden="1">
      <c r="A7023">
        <v>7021</v>
      </c>
      <c r="B7023">
        <v>7937</v>
      </c>
      <c r="C7023" t="s">
        <v>8413</v>
      </c>
      <c r="D7023">
        <v>67</v>
      </c>
      <c r="E7023" t="s">
        <v>1978</v>
      </c>
      <c r="F7023" t="s">
        <v>2093</v>
      </c>
    </row>
    <row r="7024" spans="1:6" hidden="1">
      <c r="A7024">
        <v>7022</v>
      </c>
      <c r="B7024">
        <v>7937</v>
      </c>
      <c r="C7024" t="s">
        <v>8414</v>
      </c>
      <c r="D7024">
        <v>67</v>
      </c>
      <c r="E7024" t="s">
        <v>1987</v>
      </c>
      <c r="F7024" t="s">
        <v>2192</v>
      </c>
    </row>
    <row r="7025" spans="1:6" hidden="1">
      <c r="A7025">
        <v>7023</v>
      </c>
      <c r="B7025">
        <v>7937</v>
      </c>
      <c r="C7025" t="s">
        <v>8415</v>
      </c>
      <c r="D7025">
        <v>67</v>
      </c>
      <c r="E7025" t="s">
        <v>1983</v>
      </c>
      <c r="F7025" t="s">
        <v>2011</v>
      </c>
    </row>
    <row r="7026" spans="1:6" hidden="1">
      <c r="A7026">
        <v>7024</v>
      </c>
      <c r="B7026">
        <v>7937</v>
      </c>
      <c r="C7026" t="s">
        <v>8416</v>
      </c>
      <c r="D7026">
        <v>67</v>
      </c>
      <c r="E7026" t="s">
        <v>1993</v>
      </c>
      <c r="F7026" t="s">
        <v>2672</v>
      </c>
    </row>
    <row r="7027" spans="1:6" hidden="1">
      <c r="A7027">
        <v>7025</v>
      </c>
      <c r="B7027">
        <v>7937</v>
      </c>
      <c r="C7027" t="s">
        <v>8417</v>
      </c>
      <c r="D7027">
        <v>67</v>
      </c>
      <c r="E7027" t="s">
        <v>1983</v>
      </c>
      <c r="F7027" t="s">
        <v>2291</v>
      </c>
    </row>
    <row r="7028" spans="1:6" hidden="1">
      <c r="A7028">
        <v>7026</v>
      </c>
      <c r="B7028">
        <v>7937</v>
      </c>
      <c r="C7028" t="s">
        <v>4518</v>
      </c>
      <c r="D7028">
        <v>67</v>
      </c>
      <c r="E7028" t="s">
        <v>1987</v>
      </c>
      <c r="F7028" t="s">
        <v>97</v>
      </c>
    </row>
    <row r="7029" spans="1:6" hidden="1">
      <c r="A7029">
        <v>7027</v>
      </c>
      <c r="B7029">
        <v>7937</v>
      </c>
      <c r="C7029" t="s">
        <v>8418</v>
      </c>
      <c r="D7029">
        <v>67</v>
      </c>
      <c r="E7029" t="s">
        <v>1997</v>
      </c>
      <c r="F7029" t="s">
        <v>70</v>
      </c>
    </row>
    <row r="7030" spans="1:6" hidden="1">
      <c r="A7030">
        <v>7028</v>
      </c>
      <c r="B7030">
        <v>7937</v>
      </c>
      <c r="C7030" t="s">
        <v>8419</v>
      </c>
      <c r="D7030">
        <v>67</v>
      </c>
      <c r="E7030" t="s">
        <v>1983</v>
      </c>
      <c r="F7030" t="s">
        <v>70</v>
      </c>
    </row>
    <row r="7031" spans="1:6" hidden="1">
      <c r="A7031">
        <v>7029</v>
      </c>
      <c r="B7031">
        <v>7937</v>
      </c>
      <c r="C7031" t="s">
        <v>8420</v>
      </c>
      <c r="D7031">
        <v>67</v>
      </c>
      <c r="E7031" t="s">
        <v>1983</v>
      </c>
      <c r="F7031" t="s">
        <v>2093</v>
      </c>
    </row>
    <row r="7032" spans="1:6" hidden="1">
      <c r="A7032">
        <v>7030</v>
      </c>
      <c r="B7032">
        <v>7937</v>
      </c>
      <c r="C7032" t="s">
        <v>8421</v>
      </c>
      <c r="D7032">
        <v>67</v>
      </c>
      <c r="E7032" t="s">
        <v>1987</v>
      </c>
      <c r="F7032" t="s">
        <v>88</v>
      </c>
    </row>
    <row r="7033" spans="1:6" hidden="1">
      <c r="A7033">
        <v>7031</v>
      </c>
      <c r="B7033">
        <v>7937</v>
      </c>
      <c r="C7033" t="s">
        <v>8422</v>
      </c>
      <c r="D7033">
        <v>67</v>
      </c>
      <c r="E7033" t="s">
        <v>1983</v>
      </c>
      <c r="F7033" t="s">
        <v>43</v>
      </c>
    </row>
    <row r="7034" spans="1:6" hidden="1">
      <c r="A7034">
        <v>7032</v>
      </c>
      <c r="B7034">
        <v>7937</v>
      </c>
      <c r="C7034" t="s">
        <v>8423</v>
      </c>
      <c r="D7034">
        <v>67</v>
      </c>
      <c r="E7034" t="s">
        <v>1993</v>
      </c>
      <c r="F7034" t="s">
        <v>122</v>
      </c>
    </row>
    <row r="7035" spans="1:6" hidden="1">
      <c r="A7035">
        <v>7033</v>
      </c>
      <c r="B7035">
        <v>7937</v>
      </c>
      <c r="C7035" t="s">
        <v>8424</v>
      </c>
      <c r="D7035">
        <v>67</v>
      </c>
      <c r="E7035" t="s">
        <v>1979</v>
      </c>
      <c r="F7035" t="s">
        <v>70</v>
      </c>
    </row>
    <row r="7036" spans="1:6" hidden="1">
      <c r="A7036">
        <v>7034</v>
      </c>
      <c r="B7036">
        <v>7937</v>
      </c>
      <c r="C7036" t="s">
        <v>8425</v>
      </c>
      <c r="D7036">
        <v>67</v>
      </c>
      <c r="E7036" t="s">
        <v>1979</v>
      </c>
      <c r="F7036" t="s">
        <v>70</v>
      </c>
    </row>
    <row r="7037" spans="1:6" hidden="1">
      <c r="A7037">
        <v>7035</v>
      </c>
      <c r="B7037">
        <v>7937</v>
      </c>
      <c r="C7037" t="s">
        <v>8426</v>
      </c>
      <c r="D7037">
        <v>67</v>
      </c>
      <c r="E7037" t="s">
        <v>1982</v>
      </c>
      <c r="F7037" t="s">
        <v>135</v>
      </c>
    </row>
    <row r="7038" spans="1:6" hidden="1">
      <c r="A7038">
        <v>7036</v>
      </c>
      <c r="B7038">
        <v>7937</v>
      </c>
      <c r="C7038" t="s">
        <v>8427</v>
      </c>
      <c r="D7038">
        <v>67</v>
      </c>
      <c r="E7038" t="s">
        <v>1982</v>
      </c>
      <c r="F7038" t="s">
        <v>2093</v>
      </c>
    </row>
    <row r="7039" spans="1:6" hidden="1">
      <c r="A7039">
        <v>7037</v>
      </c>
      <c r="B7039">
        <v>7937</v>
      </c>
      <c r="C7039" t="s">
        <v>8428</v>
      </c>
      <c r="D7039">
        <v>67</v>
      </c>
      <c r="E7039" t="s">
        <v>1993</v>
      </c>
      <c r="F7039" t="s">
        <v>104</v>
      </c>
    </row>
    <row r="7040" spans="1:6" hidden="1">
      <c r="A7040">
        <v>7038</v>
      </c>
      <c r="B7040">
        <v>7937</v>
      </c>
      <c r="C7040" t="s">
        <v>8429</v>
      </c>
      <c r="D7040">
        <v>67</v>
      </c>
      <c r="E7040" t="s">
        <v>1983</v>
      </c>
      <c r="F7040" t="s">
        <v>2029</v>
      </c>
    </row>
    <row r="7041" spans="1:6" hidden="1">
      <c r="A7041">
        <v>7039</v>
      </c>
      <c r="B7041">
        <v>7937</v>
      </c>
      <c r="C7041" t="s">
        <v>8430</v>
      </c>
      <c r="D7041">
        <v>67</v>
      </c>
      <c r="E7041" t="s">
        <v>1978</v>
      </c>
      <c r="F7041" t="s">
        <v>2120</v>
      </c>
    </row>
    <row r="7042" spans="1:6" hidden="1">
      <c r="A7042">
        <v>7040</v>
      </c>
      <c r="B7042">
        <v>7937</v>
      </c>
      <c r="C7042" t="s">
        <v>8431</v>
      </c>
      <c r="D7042">
        <v>67</v>
      </c>
      <c r="E7042" t="s">
        <v>1983</v>
      </c>
      <c r="F7042" t="s">
        <v>2309</v>
      </c>
    </row>
    <row r="7043" spans="1:6" hidden="1">
      <c r="A7043">
        <v>7041</v>
      </c>
      <c r="B7043">
        <v>7937</v>
      </c>
      <c r="C7043" t="s">
        <v>8432</v>
      </c>
      <c r="D7043">
        <v>67</v>
      </c>
      <c r="E7043" t="s">
        <v>1979</v>
      </c>
      <c r="F7043" t="s">
        <v>4287</v>
      </c>
    </row>
    <row r="7044" spans="1:6" hidden="1">
      <c r="A7044">
        <v>7042</v>
      </c>
      <c r="B7044">
        <v>7937</v>
      </c>
      <c r="C7044" t="s">
        <v>8433</v>
      </c>
      <c r="D7044">
        <v>67</v>
      </c>
      <c r="E7044" t="s">
        <v>1982</v>
      </c>
      <c r="F7044" t="s">
        <v>135</v>
      </c>
    </row>
    <row r="7045" spans="1:6" hidden="1">
      <c r="A7045">
        <v>7043</v>
      </c>
      <c r="B7045">
        <v>7937</v>
      </c>
      <c r="C7045" t="s">
        <v>8434</v>
      </c>
      <c r="D7045">
        <v>67</v>
      </c>
      <c r="E7045" t="s">
        <v>1987</v>
      </c>
      <c r="F7045" t="s">
        <v>106</v>
      </c>
    </row>
    <row r="7046" spans="1:6" hidden="1">
      <c r="A7046">
        <v>7044</v>
      </c>
      <c r="B7046">
        <v>7937</v>
      </c>
      <c r="C7046" t="s">
        <v>8435</v>
      </c>
      <c r="D7046">
        <v>67</v>
      </c>
      <c r="E7046" t="s">
        <v>1983</v>
      </c>
      <c r="F7046" t="s">
        <v>70</v>
      </c>
    </row>
    <row r="7047" spans="1:6" hidden="1">
      <c r="A7047">
        <v>7045</v>
      </c>
      <c r="B7047">
        <v>7937</v>
      </c>
      <c r="C7047" t="s">
        <v>8436</v>
      </c>
      <c r="D7047">
        <v>67</v>
      </c>
      <c r="E7047" t="s">
        <v>1983</v>
      </c>
      <c r="F7047" t="s">
        <v>135</v>
      </c>
    </row>
    <row r="7048" spans="1:6" hidden="1">
      <c r="A7048">
        <v>7046</v>
      </c>
      <c r="B7048">
        <v>7937</v>
      </c>
      <c r="C7048" t="s">
        <v>8437</v>
      </c>
      <c r="D7048">
        <v>67</v>
      </c>
      <c r="E7048" t="s">
        <v>1978</v>
      </c>
      <c r="F7048" t="s">
        <v>135</v>
      </c>
    </row>
    <row r="7049" spans="1:6" hidden="1">
      <c r="A7049">
        <v>7047</v>
      </c>
      <c r="B7049">
        <v>7937</v>
      </c>
      <c r="C7049" t="s">
        <v>8438</v>
      </c>
      <c r="D7049">
        <v>67</v>
      </c>
      <c r="E7049" t="s">
        <v>1978</v>
      </c>
      <c r="F7049" t="s">
        <v>2045</v>
      </c>
    </row>
    <row r="7050" spans="1:6" hidden="1">
      <c r="A7050">
        <v>7048</v>
      </c>
      <c r="B7050">
        <v>7937</v>
      </c>
      <c r="C7050" t="s">
        <v>8439</v>
      </c>
      <c r="D7050">
        <v>67</v>
      </c>
      <c r="E7050" t="s">
        <v>1997</v>
      </c>
      <c r="F7050" t="s">
        <v>135</v>
      </c>
    </row>
    <row r="7051" spans="1:6" hidden="1">
      <c r="A7051">
        <v>7049</v>
      </c>
      <c r="B7051">
        <v>7937</v>
      </c>
      <c r="C7051" t="s">
        <v>8440</v>
      </c>
      <c r="D7051">
        <v>67</v>
      </c>
      <c r="E7051" t="s">
        <v>1993</v>
      </c>
      <c r="F7051" t="s">
        <v>84</v>
      </c>
    </row>
    <row r="7052" spans="1:6" hidden="1">
      <c r="A7052">
        <v>7050</v>
      </c>
      <c r="B7052">
        <v>7937</v>
      </c>
      <c r="C7052" t="s">
        <v>8441</v>
      </c>
      <c r="D7052">
        <v>67</v>
      </c>
      <c r="E7052" t="s">
        <v>1987</v>
      </c>
      <c r="F7052" t="s">
        <v>2668</v>
      </c>
    </row>
    <row r="7053" spans="1:6" hidden="1">
      <c r="A7053">
        <v>7051</v>
      </c>
      <c r="B7053">
        <v>7937</v>
      </c>
      <c r="C7053" t="s">
        <v>8442</v>
      </c>
      <c r="D7053">
        <v>67</v>
      </c>
      <c r="E7053" t="s">
        <v>1978</v>
      </c>
      <c r="F7053" t="s">
        <v>82</v>
      </c>
    </row>
    <row r="7054" spans="1:6" hidden="1">
      <c r="A7054">
        <v>7052</v>
      </c>
      <c r="B7054">
        <v>7937</v>
      </c>
      <c r="C7054" t="s">
        <v>8443</v>
      </c>
      <c r="D7054">
        <v>67</v>
      </c>
      <c r="E7054" t="s">
        <v>1983</v>
      </c>
      <c r="F7054" t="s">
        <v>135</v>
      </c>
    </row>
    <row r="7055" spans="1:6" hidden="1">
      <c r="A7055">
        <v>7053</v>
      </c>
      <c r="B7055">
        <v>7937</v>
      </c>
      <c r="C7055" t="s">
        <v>8444</v>
      </c>
      <c r="D7055">
        <v>67</v>
      </c>
      <c r="E7055" t="s">
        <v>1978</v>
      </c>
      <c r="F7055" t="s">
        <v>53</v>
      </c>
    </row>
    <row r="7056" spans="1:6" hidden="1">
      <c r="A7056">
        <v>7054</v>
      </c>
      <c r="B7056">
        <v>7937</v>
      </c>
      <c r="C7056" t="s">
        <v>8445</v>
      </c>
      <c r="D7056">
        <v>67</v>
      </c>
      <c r="E7056" t="s">
        <v>1988</v>
      </c>
      <c r="F7056" t="s">
        <v>117</v>
      </c>
    </row>
    <row r="7057" spans="1:6" hidden="1">
      <c r="A7057">
        <v>7055</v>
      </c>
      <c r="B7057">
        <v>7937</v>
      </c>
      <c r="C7057" t="s">
        <v>8446</v>
      </c>
      <c r="D7057">
        <v>67</v>
      </c>
      <c r="E7057" t="s">
        <v>1987</v>
      </c>
      <c r="F7057" t="s">
        <v>84</v>
      </c>
    </row>
    <row r="7058" spans="1:6" hidden="1">
      <c r="A7058">
        <v>7056</v>
      </c>
      <c r="B7058">
        <v>7937</v>
      </c>
      <c r="C7058" t="s">
        <v>8447</v>
      </c>
      <c r="D7058">
        <v>67</v>
      </c>
      <c r="E7058" t="s">
        <v>1979</v>
      </c>
      <c r="F7058" t="s">
        <v>135</v>
      </c>
    </row>
    <row r="7059" spans="1:6" hidden="1">
      <c r="A7059">
        <v>7057</v>
      </c>
      <c r="B7059">
        <v>7937</v>
      </c>
      <c r="C7059" t="s">
        <v>8448</v>
      </c>
      <c r="D7059">
        <v>67</v>
      </c>
      <c r="E7059" t="s">
        <v>1991</v>
      </c>
      <c r="F7059" t="s">
        <v>84</v>
      </c>
    </row>
    <row r="7060" spans="1:6" hidden="1">
      <c r="A7060">
        <v>7058</v>
      </c>
      <c r="B7060">
        <v>7937</v>
      </c>
      <c r="C7060" t="s">
        <v>8449</v>
      </c>
      <c r="D7060">
        <v>67</v>
      </c>
      <c r="E7060" t="s">
        <v>1983</v>
      </c>
      <c r="F7060" t="s">
        <v>135</v>
      </c>
    </row>
    <row r="7061" spans="1:6" hidden="1">
      <c r="A7061">
        <v>7059</v>
      </c>
      <c r="B7061">
        <v>7937</v>
      </c>
      <c r="C7061" t="s">
        <v>8450</v>
      </c>
      <c r="D7061">
        <v>67</v>
      </c>
      <c r="E7061" t="s">
        <v>1982</v>
      </c>
      <c r="F7061" t="s">
        <v>117</v>
      </c>
    </row>
    <row r="7062" spans="1:6" hidden="1">
      <c r="A7062">
        <v>7060</v>
      </c>
      <c r="B7062">
        <v>7937</v>
      </c>
      <c r="C7062" t="s">
        <v>8451</v>
      </c>
      <c r="D7062">
        <v>67</v>
      </c>
      <c r="E7062" t="s">
        <v>1991</v>
      </c>
      <c r="F7062" t="s">
        <v>53</v>
      </c>
    </row>
    <row r="7063" spans="1:6" hidden="1">
      <c r="A7063">
        <v>7061</v>
      </c>
      <c r="B7063">
        <v>7937</v>
      </c>
      <c r="C7063" t="s">
        <v>8452</v>
      </c>
      <c r="D7063">
        <v>67</v>
      </c>
      <c r="E7063" t="s">
        <v>1978</v>
      </c>
      <c r="F7063" t="s">
        <v>2237</v>
      </c>
    </row>
    <row r="7064" spans="1:6" hidden="1">
      <c r="A7064">
        <v>7062</v>
      </c>
      <c r="B7064">
        <v>7937</v>
      </c>
      <c r="C7064" t="s">
        <v>8453</v>
      </c>
      <c r="D7064">
        <v>67</v>
      </c>
      <c r="E7064" t="s">
        <v>1991</v>
      </c>
      <c r="F7064" t="s">
        <v>82</v>
      </c>
    </row>
    <row r="7065" spans="1:6" hidden="1">
      <c r="A7065">
        <v>7063</v>
      </c>
      <c r="B7065">
        <v>7937</v>
      </c>
      <c r="C7065" t="s">
        <v>8454</v>
      </c>
      <c r="D7065">
        <v>67</v>
      </c>
      <c r="E7065" t="s">
        <v>1979</v>
      </c>
      <c r="F7065" t="s">
        <v>2020</v>
      </c>
    </row>
    <row r="7066" spans="1:6" hidden="1">
      <c r="A7066">
        <v>7064</v>
      </c>
      <c r="B7066">
        <v>7937</v>
      </c>
      <c r="C7066" t="s">
        <v>8455</v>
      </c>
      <c r="D7066">
        <v>67</v>
      </c>
      <c r="E7066" t="s">
        <v>1993</v>
      </c>
      <c r="F7066" t="s">
        <v>106</v>
      </c>
    </row>
    <row r="7067" spans="1:6" hidden="1">
      <c r="A7067">
        <v>7065</v>
      </c>
      <c r="B7067">
        <v>7937</v>
      </c>
      <c r="C7067" t="s">
        <v>8456</v>
      </c>
      <c r="D7067">
        <v>67</v>
      </c>
      <c r="E7067" t="s">
        <v>1993</v>
      </c>
      <c r="F7067" t="s">
        <v>2011</v>
      </c>
    </row>
    <row r="7068" spans="1:6" hidden="1">
      <c r="A7068">
        <v>7066</v>
      </c>
      <c r="B7068">
        <v>7937</v>
      </c>
      <c r="C7068" t="s">
        <v>8457</v>
      </c>
      <c r="D7068">
        <v>67</v>
      </c>
      <c r="E7068" t="s">
        <v>1982</v>
      </c>
      <c r="F7068" t="s">
        <v>70</v>
      </c>
    </row>
    <row r="7069" spans="1:6" hidden="1">
      <c r="A7069">
        <v>7067</v>
      </c>
      <c r="B7069">
        <v>7937</v>
      </c>
      <c r="C7069" t="s">
        <v>8458</v>
      </c>
      <c r="D7069">
        <v>67</v>
      </c>
      <c r="E7069" t="s">
        <v>1983</v>
      </c>
      <c r="F7069" t="s">
        <v>64</v>
      </c>
    </row>
    <row r="7070" spans="1:6" hidden="1">
      <c r="A7070">
        <v>7068</v>
      </c>
      <c r="B7070">
        <v>7937</v>
      </c>
      <c r="C7070" t="s">
        <v>8459</v>
      </c>
      <c r="D7070">
        <v>67</v>
      </c>
      <c r="E7070" t="s">
        <v>1985</v>
      </c>
      <c r="F7070" t="s">
        <v>84</v>
      </c>
    </row>
    <row r="7071" spans="1:6" hidden="1">
      <c r="A7071">
        <v>7069</v>
      </c>
      <c r="B7071">
        <v>7937</v>
      </c>
      <c r="C7071" t="s">
        <v>8460</v>
      </c>
      <c r="D7071">
        <v>67</v>
      </c>
      <c r="E7071" t="s">
        <v>1978</v>
      </c>
      <c r="F7071" t="s">
        <v>2180</v>
      </c>
    </row>
    <row r="7072" spans="1:6" hidden="1">
      <c r="A7072">
        <v>7070</v>
      </c>
      <c r="B7072">
        <v>7937</v>
      </c>
      <c r="C7072" t="s">
        <v>8461</v>
      </c>
      <c r="D7072">
        <v>67</v>
      </c>
      <c r="E7072" t="s">
        <v>2001</v>
      </c>
      <c r="F7072" t="s">
        <v>84</v>
      </c>
    </row>
    <row r="7073" spans="1:6" hidden="1">
      <c r="A7073">
        <v>7071</v>
      </c>
      <c r="B7073">
        <v>7937</v>
      </c>
      <c r="C7073" t="s">
        <v>8462</v>
      </c>
      <c r="D7073">
        <v>67</v>
      </c>
      <c r="E7073" t="s">
        <v>2001</v>
      </c>
      <c r="F7073" t="s">
        <v>122</v>
      </c>
    </row>
    <row r="7074" spans="1:6" hidden="1">
      <c r="A7074">
        <v>7072</v>
      </c>
      <c r="B7074">
        <v>7937</v>
      </c>
      <c r="C7074" t="s">
        <v>8463</v>
      </c>
      <c r="D7074">
        <v>67</v>
      </c>
      <c r="E7074" t="s">
        <v>1983</v>
      </c>
      <c r="F7074" t="s">
        <v>2077</v>
      </c>
    </row>
    <row r="7075" spans="1:6" hidden="1">
      <c r="A7075">
        <v>7073</v>
      </c>
      <c r="B7075">
        <v>7937</v>
      </c>
      <c r="C7075" t="s">
        <v>8464</v>
      </c>
      <c r="D7075">
        <v>67</v>
      </c>
      <c r="E7075" t="s">
        <v>1983</v>
      </c>
      <c r="F7075" t="s">
        <v>115</v>
      </c>
    </row>
    <row r="7076" spans="1:6" hidden="1">
      <c r="A7076">
        <v>7074</v>
      </c>
      <c r="B7076">
        <v>7937</v>
      </c>
      <c r="C7076" t="s">
        <v>8465</v>
      </c>
      <c r="D7076">
        <v>67</v>
      </c>
      <c r="E7076" t="s">
        <v>1982</v>
      </c>
      <c r="F7076" t="s">
        <v>115</v>
      </c>
    </row>
    <row r="7077" spans="1:6" hidden="1">
      <c r="A7077">
        <v>7075</v>
      </c>
      <c r="B7077">
        <v>7937</v>
      </c>
      <c r="C7077" t="s">
        <v>8466</v>
      </c>
      <c r="D7077">
        <v>67</v>
      </c>
      <c r="E7077" t="s">
        <v>1983</v>
      </c>
      <c r="F7077" t="s">
        <v>2029</v>
      </c>
    </row>
    <row r="7078" spans="1:6" hidden="1">
      <c r="A7078">
        <v>7076</v>
      </c>
      <c r="B7078">
        <v>7937</v>
      </c>
      <c r="C7078" t="s">
        <v>8467</v>
      </c>
      <c r="D7078">
        <v>67</v>
      </c>
      <c r="E7078" t="s">
        <v>1983</v>
      </c>
      <c r="F7078" t="s">
        <v>2029</v>
      </c>
    </row>
    <row r="7079" spans="1:6" hidden="1">
      <c r="A7079">
        <v>7077</v>
      </c>
      <c r="B7079">
        <v>7937</v>
      </c>
      <c r="C7079" t="s">
        <v>8468</v>
      </c>
      <c r="D7079">
        <v>67</v>
      </c>
      <c r="E7079" t="s">
        <v>1983</v>
      </c>
      <c r="F7079" t="s">
        <v>97</v>
      </c>
    </row>
    <row r="7080" spans="1:6" hidden="1">
      <c r="A7080">
        <v>7078</v>
      </c>
      <c r="B7080">
        <v>7937</v>
      </c>
      <c r="C7080" t="s">
        <v>8469</v>
      </c>
      <c r="D7080">
        <v>67</v>
      </c>
      <c r="E7080" t="s">
        <v>1983</v>
      </c>
      <c r="F7080" t="s">
        <v>2029</v>
      </c>
    </row>
    <row r="7081" spans="1:6" hidden="1">
      <c r="A7081">
        <v>7079</v>
      </c>
      <c r="B7081">
        <v>7937</v>
      </c>
      <c r="C7081" t="s">
        <v>8470</v>
      </c>
      <c r="D7081">
        <v>67</v>
      </c>
      <c r="E7081" t="s">
        <v>1985</v>
      </c>
      <c r="F7081" t="s">
        <v>84</v>
      </c>
    </row>
    <row r="7082" spans="1:6" hidden="1">
      <c r="A7082">
        <v>7080</v>
      </c>
      <c r="B7082">
        <v>7937</v>
      </c>
      <c r="C7082" t="s">
        <v>8471</v>
      </c>
      <c r="D7082">
        <v>67</v>
      </c>
      <c r="E7082" t="s">
        <v>1983</v>
      </c>
      <c r="F7082" t="s">
        <v>60</v>
      </c>
    </row>
    <row r="7083" spans="1:6" hidden="1">
      <c r="A7083">
        <v>7081</v>
      </c>
      <c r="B7083">
        <v>7937</v>
      </c>
      <c r="C7083" t="s">
        <v>8472</v>
      </c>
      <c r="D7083">
        <v>67</v>
      </c>
      <c r="E7083" t="s">
        <v>1985</v>
      </c>
      <c r="F7083" t="s">
        <v>2093</v>
      </c>
    </row>
    <row r="7084" spans="1:6" hidden="1">
      <c r="A7084">
        <v>7082</v>
      </c>
      <c r="B7084">
        <v>7937</v>
      </c>
      <c r="C7084" t="s">
        <v>8473</v>
      </c>
      <c r="D7084">
        <v>67</v>
      </c>
      <c r="E7084" t="s">
        <v>1982</v>
      </c>
      <c r="F7084" t="s">
        <v>2057</v>
      </c>
    </row>
    <row r="7085" spans="1:6" hidden="1">
      <c r="A7085">
        <v>7083</v>
      </c>
      <c r="B7085">
        <v>7937</v>
      </c>
      <c r="C7085" t="s">
        <v>8474</v>
      </c>
      <c r="D7085">
        <v>67</v>
      </c>
      <c r="E7085" t="s">
        <v>1982</v>
      </c>
      <c r="F7085" t="s">
        <v>2029</v>
      </c>
    </row>
    <row r="7086" spans="1:6" hidden="1">
      <c r="A7086">
        <v>7084</v>
      </c>
      <c r="B7086">
        <v>7937</v>
      </c>
      <c r="C7086" t="s">
        <v>8475</v>
      </c>
      <c r="D7086">
        <v>67</v>
      </c>
      <c r="E7086" t="s">
        <v>1979</v>
      </c>
      <c r="F7086" t="s">
        <v>2011</v>
      </c>
    </row>
    <row r="7087" spans="1:6" hidden="1">
      <c r="A7087">
        <v>7085</v>
      </c>
      <c r="B7087">
        <v>7937</v>
      </c>
      <c r="C7087" t="s">
        <v>8476</v>
      </c>
      <c r="D7087">
        <v>67</v>
      </c>
      <c r="E7087" t="s">
        <v>1993</v>
      </c>
      <c r="F7087" t="s">
        <v>115</v>
      </c>
    </row>
    <row r="7088" spans="1:6" hidden="1">
      <c r="A7088">
        <v>7086</v>
      </c>
      <c r="B7088">
        <v>7937</v>
      </c>
      <c r="C7088" t="s">
        <v>8477</v>
      </c>
      <c r="D7088">
        <v>67</v>
      </c>
      <c r="E7088" t="s">
        <v>1978</v>
      </c>
      <c r="F7088" t="s">
        <v>2075</v>
      </c>
    </row>
    <row r="7089" spans="1:6" hidden="1">
      <c r="A7089">
        <v>7087</v>
      </c>
      <c r="B7089">
        <v>7937</v>
      </c>
      <c r="C7089" t="s">
        <v>8478</v>
      </c>
      <c r="D7089">
        <v>67</v>
      </c>
      <c r="E7089" t="s">
        <v>1997</v>
      </c>
      <c r="F7089" t="s">
        <v>70</v>
      </c>
    </row>
    <row r="7090" spans="1:6" hidden="1">
      <c r="A7090">
        <v>7088</v>
      </c>
      <c r="B7090">
        <v>7937</v>
      </c>
      <c r="C7090" t="s">
        <v>8479</v>
      </c>
      <c r="D7090">
        <v>67</v>
      </c>
      <c r="E7090" t="s">
        <v>1997</v>
      </c>
      <c r="F7090" t="s">
        <v>2017</v>
      </c>
    </row>
    <row r="7091" spans="1:6" hidden="1">
      <c r="A7091">
        <v>7089</v>
      </c>
      <c r="B7091">
        <v>7937</v>
      </c>
      <c r="C7091" t="s">
        <v>8480</v>
      </c>
      <c r="D7091">
        <v>67</v>
      </c>
      <c r="E7091" t="s">
        <v>1988</v>
      </c>
      <c r="F7091" t="s">
        <v>84</v>
      </c>
    </row>
    <row r="7092" spans="1:6" hidden="1">
      <c r="A7092">
        <v>7090</v>
      </c>
      <c r="B7092">
        <v>7937</v>
      </c>
      <c r="C7092" t="s">
        <v>8481</v>
      </c>
      <c r="D7092">
        <v>67</v>
      </c>
      <c r="E7092" t="s">
        <v>1982</v>
      </c>
      <c r="F7092" t="s">
        <v>122</v>
      </c>
    </row>
    <row r="7093" spans="1:6" hidden="1">
      <c r="A7093">
        <v>7091</v>
      </c>
      <c r="B7093">
        <v>7937</v>
      </c>
      <c r="C7093" t="s">
        <v>8482</v>
      </c>
      <c r="D7093">
        <v>67</v>
      </c>
      <c r="E7093" t="s">
        <v>1979</v>
      </c>
      <c r="F7093" t="s">
        <v>138</v>
      </c>
    </row>
    <row r="7094" spans="1:6" hidden="1">
      <c r="A7094">
        <v>7092</v>
      </c>
      <c r="B7094">
        <v>7937</v>
      </c>
      <c r="C7094" t="s">
        <v>8483</v>
      </c>
      <c r="D7094">
        <v>67</v>
      </c>
      <c r="E7094" t="s">
        <v>1978</v>
      </c>
      <c r="F7094" t="s">
        <v>2077</v>
      </c>
    </row>
    <row r="7095" spans="1:6" hidden="1">
      <c r="A7095">
        <v>7093</v>
      </c>
      <c r="B7095">
        <v>7937</v>
      </c>
      <c r="C7095" t="s">
        <v>8484</v>
      </c>
      <c r="D7095">
        <v>67</v>
      </c>
      <c r="E7095" t="s">
        <v>2009</v>
      </c>
      <c r="F7095" t="s">
        <v>6299</v>
      </c>
    </row>
    <row r="7096" spans="1:6" hidden="1">
      <c r="A7096">
        <v>7094</v>
      </c>
      <c r="B7096">
        <v>7937</v>
      </c>
      <c r="C7096" t="s">
        <v>8485</v>
      </c>
      <c r="D7096">
        <v>67</v>
      </c>
      <c r="E7096" t="s">
        <v>1987</v>
      </c>
      <c r="F7096" t="s">
        <v>122</v>
      </c>
    </row>
    <row r="7097" spans="1:6" hidden="1">
      <c r="A7097">
        <v>7095</v>
      </c>
      <c r="B7097">
        <v>7937</v>
      </c>
      <c r="C7097" t="s">
        <v>8486</v>
      </c>
      <c r="D7097">
        <v>67</v>
      </c>
      <c r="E7097" t="s">
        <v>1985</v>
      </c>
      <c r="F7097" t="s">
        <v>8487</v>
      </c>
    </row>
    <row r="7098" spans="1:6">
      <c r="A7098">
        <v>7096</v>
      </c>
      <c r="B7098">
        <v>7937</v>
      </c>
      <c r="C7098" t="s">
        <v>8488</v>
      </c>
      <c r="D7098">
        <v>67</v>
      </c>
      <c r="E7098" t="s">
        <v>1993</v>
      </c>
      <c r="F7098" t="s">
        <v>2326</v>
      </c>
    </row>
    <row r="7099" spans="1:6" hidden="1">
      <c r="A7099">
        <v>7097</v>
      </c>
      <c r="B7099">
        <v>7937</v>
      </c>
      <c r="C7099" t="s">
        <v>8489</v>
      </c>
      <c r="D7099">
        <v>67</v>
      </c>
      <c r="E7099" t="s">
        <v>1982</v>
      </c>
      <c r="F7099" t="s">
        <v>120</v>
      </c>
    </row>
    <row r="7100" spans="1:6" hidden="1">
      <c r="A7100">
        <v>7098</v>
      </c>
      <c r="B7100">
        <v>7937</v>
      </c>
      <c r="C7100" t="s">
        <v>8490</v>
      </c>
      <c r="D7100">
        <v>67</v>
      </c>
      <c r="E7100" t="s">
        <v>1982</v>
      </c>
      <c r="F7100" t="s">
        <v>2023</v>
      </c>
    </row>
    <row r="7101" spans="1:6" hidden="1">
      <c r="A7101">
        <v>7099</v>
      </c>
      <c r="B7101">
        <v>7937</v>
      </c>
      <c r="C7101" t="s">
        <v>8491</v>
      </c>
      <c r="D7101">
        <v>67</v>
      </c>
      <c r="E7101" t="s">
        <v>1987</v>
      </c>
      <c r="F7101" t="s">
        <v>70</v>
      </c>
    </row>
    <row r="7102" spans="1:6" hidden="1">
      <c r="A7102">
        <v>7100</v>
      </c>
      <c r="B7102">
        <v>7937</v>
      </c>
      <c r="C7102" t="s">
        <v>8492</v>
      </c>
      <c r="D7102">
        <v>67</v>
      </c>
      <c r="E7102" t="s">
        <v>1997</v>
      </c>
      <c r="F7102" t="s">
        <v>2023</v>
      </c>
    </row>
    <row r="7103" spans="1:6" hidden="1">
      <c r="A7103">
        <v>7101</v>
      </c>
      <c r="B7103">
        <v>7937</v>
      </c>
      <c r="C7103" t="s">
        <v>8493</v>
      </c>
      <c r="D7103">
        <v>67</v>
      </c>
      <c r="E7103" t="s">
        <v>2001</v>
      </c>
      <c r="F7103" t="s">
        <v>3093</v>
      </c>
    </row>
    <row r="7104" spans="1:6" hidden="1">
      <c r="A7104">
        <v>7102</v>
      </c>
      <c r="B7104">
        <v>7937</v>
      </c>
      <c r="C7104" t="s">
        <v>8494</v>
      </c>
      <c r="D7104">
        <v>67</v>
      </c>
      <c r="E7104" t="s">
        <v>1983</v>
      </c>
      <c r="F7104" t="s">
        <v>43</v>
      </c>
    </row>
    <row r="7105" spans="1:6" hidden="1">
      <c r="A7105">
        <v>7103</v>
      </c>
      <c r="B7105">
        <v>7937</v>
      </c>
      <c r="C7105" t="s">
        <v>8495</v>
      </c>
      <c r="D7105">
        <v>67</v>
      </c>
      <c r="E7105" t="s">
        <v>1988</v>
      </c>
      <c r="F7105" t="s">
        <v>2971</v>
      </c>
    </row>
    <row r="7106" spans="1:6" hidden="1">
      <c r="A7106">
        <v>7104</v>
      </c>
      <c r="B7106">
        <v>7937</v>
      </c>
      <c r="C7106" t="s">
        <v>8496</v>
      </c>
      <c r="D7106">
        <v>67</v>
      </c>
      <c r="E7106" t="s">
        <v>1979</v>
      </c>
      <c r="F7106" t="s">
        <v>2093</v>
      </c>
    </row>
    <row r="7107" spans="1:6" hidden="1">
      <c r="A7107">
        <v>7105</v>
      </c>
      <c r="B7107">
        <v>7937</v>
      </c>
      <c r="C7107" t="s">
        <v>8497</v>
      </c>
      <c r="D7107">
        <v>67</v>
      </c>
      <c r="E7107" t="s">
        <v>1983</v>
      </c>
      <c r="F7107" t="s">
        <v>2111</v>
      </c>
    </row>
    <row r="7108" spans="1:6" hidden="1">
      <c r="A7108">
        <v>7106</v>
      </c>
      <c r="B7108">
        <v>7937</v>
      </c>
      <c r="C7108" t="s">
        <v>8498</v>
      </c>
      <c r="D7108">
        <v>67</v>
      </c>
      <c r="E7108" t="s">
        <v>1983</v>
      </c>
      <c r="F7108" t="s">
        <v>2029</v>
      </c>
    </row>
    <row r="7109" spans="1:6" hidden="1">
      <c r="A7109">
        <v>7107</v>
      </c>
      <c r="B7109">
        <v>7937</v>
      </c>
      <c r="C7109" t="s">
        <v>8499</v>
      </c>
      <c r="D7109">
        <v>67</v>
      </c>
      <c r="E7109" t="s">
        <v>2009</v>
      </c>
      <c r="F7109" t="s">
        <v>2029</v>
      </c>
    </row>
    <row r="7110" spans="1:6" hidden="1">
      <c r="A7110">
        <v>7108</v>
      </c>
      <c r="B7110">
        <v>7937</v>
      </c>
      <c r="C7110" t="s">
        <v>8500</v>
      </c>
      <c r="D7110">
        <v>67</v>
      </c>
      <c r="E7110" t="s">
        <v>1988</v>
      </c>
      <c r="F7110" t="s">
        <v>2093</v>
      </c>
    </row>
    <row r="7111" spans="1:6" hidden="1">
      <c r="A7111">
        <v>7109</v>
      </c>
      <c r="B7111">
        <v>7937</v>
      </c>
      <c r="C7111" t="s">
        <v>8501</v>
      </c>
      <c r="D7111">
        <v>67</v>
      </c>
      <c r="E7111" t="s">
        <v>1983</v>
      </c>
      <c r="F7111" t="s">
        <v>2045</v>
      </c>
    </row>
    <row r="7112" spans="1:6" hidden="1">
      <c r="A7112">
        <v>7110</v>
      </c>
      <c r="B7112">
        <v>7937</v>
      </c>
      <c r="C7112" t="s">
        <v>8502</v>
      </c>
      <c r="D7112">
        <v>67</v>
      </c>
      <c r="E7112" t="s">
        <v>1979</v>
      </c>
      <c r="F7112" t="s">
        <v>70</v>
      </c>
    </row>
    <row r="7113" spans="1:6" hidden="1">
      <c r="A7113">
        <v>7111</v>
      </c>
      <c r="B7113">
        <v>7937</v>
      </c>
      <c r="C7113" t="s">
        <v>8503</v>
      </c>
      <c r="D7113">
        <v>67</v>
      </c>
      <c r="E7113" t="s">
        <v>1982</v>
      </c>
      <c r="F7113" t="s">
        <v>70</v>
      </c>
    </row>
    <row r="7114" spans="1:6" hidden="1">
      <c r="A7114">
        <v>7112</v>
      </c>
      <c r="B7114">
        <v>7937</v>
      </c>
      <c r="C7114" t="s">
        <v>8504</v>
      </c>
      <c r="D7114">
        <v>67</v>
      </c>
      <c r="E7114" t="s">
        <v>1987</v>
      </c>
      <c r="F7114" t="s">
        <v>70</v>
      </c>
    </row>
    <row r="7115" spans="1:6" hidden="1">
      <c r="A7115">
        <v>8236</v>
      </c>
      <c r="B7115">
        <v>9009</v>
      </c>
      <c r="C7115" t="s">
        <v>8505</v>
      </c>
      <c r="D7115">
        <v>66</v>
      </c>
      <c r="E7115" t="s">
        <v>2001</v>
      </c>
      <c r="F7115" t="s">
        <v>51</v>
      </c>
    </row>
    <row r="7116" spans="1:6" hidden="1">
      <c r="A7116">
        <v>7114</v>
      </c>
      <c r="B7116">
        <v>7937</v>
      </c>
      <c r="C7116" t="s">
        <v>8506</v>
      </c>
      <c r="D7116">
        <v>67</v>
      </c>
      <c r="E7116" t="s">
        <v>1987</v>
      </c>
      <c r="F7116" t="s">
        <v>135</v>
      </c>
    </row>
    <row r="7117" spans="1:6" hidden="1">
      <c r="A7117">
        <v>7115</v>
      </c>
      <c r="B7117">
        <v>7937</v>
      </c>
      <c r="C7117" t="s">
        <v>8507</v>
      </c>
      <c r="D7117">
        <v>67</v>
      </c>
      <c r="E7117" t="s">
        <v>1983</v>
      </c>
      <c r="F7117" t="s">
        <v>2011</v>
      </c>
    </row>
    <row r="7118" spans="1:6" hidden="1">
      <c r="A7118">
        <v>7116</v>
      </c>
      <c r="B7118">
        <v>7937</v>
      </c>
      <c r="C7118" t="s">
        <v>8508</v>
      </c>
      <c r="D7118">
        <v>67</v>
      </c>
      <c r="E7118" t="s">
        <v>1983</v>
      </c>
      <c r="F7118" t="s">
        <v>122</v>
      </c>
    </row>
    <row r="7119" spans="1:6" hidden="1">
      <c r="A7119">
        <v>11094</v>
      </c>
      <c r="B7119">
        <v>12239</v>
      </c>
      <c r="C7119" t="s">
        <v>8509</v>
      </c>
      <c r="D7119">
        <v>63</v>
      </c>
      <c r="E7119" t="s">
        <v>1978</v>
      </c>
      <c r="F7119" t="s">
        <v>1792</v>
      </c>
    </row>
    <row r="7120" spans="1:6" hidden="1">
      <c r="A7120">
        <v>7118</v>
      </c>
      <c r="B7120">
        <v>7937</v>
      </c>
      <c r="C7120" t="s">
        <v>8510</v>
      </c>
      <c r="D7120">
        <v>67</v>
      </c>
      <c r="E7120" t="s">
        <v>1985</v>
      </c>
      <c r="F7120" t="s">
        <v>2266</v>
      </c>
    </row>
    <row r="7121" spans="1:6" hidden="1">
      <c r="A7121">
        <v>7119</v>
      </c>
      <c r="B7121">
        <v>7937</v>
      </c>
      <c r="C7121" t="s">
        <v>8511</v>
      </c>
      <c r="D7121">
        <v>67</v>
      </c>
      <c r="E7121" t="s">
        <v>1997</v>
      </c>
      <c r="F7121" t="s">
        <v>2017</v>
      </c>
    </row>
    <row r="7122" spans="1:6" hidden="1">
      <c r="A7122">
        <v>7120</v>
      </c>
      <c r="B7122">
        <v>7937</v>
      </c>
      <c r="C7122" t="s">
        <v>8512</v>
      </c>
      <c r="D7122">
        <v>67</v>
      </c>
      <c r="E7122" t="s">
        <v>2001</v>
      </c>
      <c r="F7122" t="s">
        <v>6299</v>
      </c>
    </row>
    <row r="7123" spans="1:6" hidden="1">
      <c r="A7123">
        <v>7121</v>
      </c>
      <c r="B7123">
        <v>7937</v>
      </c>
      <c r="C7123" t="s">
        <v>8513</v>
      </c>
      <c r="D7123">
        <v>67</v>
      </c>
      <c r="E7123" t="s">
        <v>1983</v>
      </c>
      <c r="F7123" t="s">
        <v>2314</v>
      </c>
    </row>
    <row r="7124" spans="1:6" hidden="1">
      <c r="A7124">
        <v>7122</v>
      </c>
      <c r="B7124">
        <v>7937</v>
      </c>
      <c r="C7124" t="s">
        <v>8514</v>
      </c>
      <c r="D7124">
        <v>67</v>
      </c>
      <c r="E7124" t="s">
        <v>1983</v>
      </c>
      <c r="F7124" t="s">
        <v>75</v>
      </c>
    </row>
    <row r="7125" spans="1:6" hidden="1">
      <c r="A7125">
        <v>7123</v>
      </c>
      <c r="B7125">
        <v>7937</v>
      </c>
      <c r="C7125" t="s">
        <v>8515</v>
      </c>
      <c r="D7125">
        <v>67</v>
      </c>
      <c r="E7125" t="s">
        <v>1993</v>
      </c>
      <c r="F7125" t="s">
        <v>2314</v>
      </c>
    </row>
    <row r="7126" spans="1:6" hidden="1">
      <c r="A7126">
        <v>10907</v>
      </c>
      <c r="B7126">
        <v>12239</v>
      </c>
      <c r="C7126" t="s">
        <v>8516</v>
      </c>
      <c r="D7126">
        <v>63</v>
      </c>
      <c r="E7126" t="s">
        <v>1979</v>
      </c>
      <c r="F7126" t="s">
        <v>1792</v>
      </c>
    </row>
    <row r="7127" spans="1:6" hidden="1">
      <c r="A7127">
        <v>7125</v>
      </c>
      <c r="B7127">
        <v>7937</v>
      </c>
      <c r="C7127" t="s">
        <v>8517</v>
      </c>
      <c r="D7127">
        <v>67</v>
      </c>
      <c r="E7127" t="s">
        <v>1988</v>
      </c>
      <c r="F7127" t="s">
        <v>2045</v>
      </c>
    </row>
    <row r="7128" spans="1:6" hidden="1">
      <c r="A7128">
        <v>7126</v>
      </c>
      <c r="B7128">
        <v>7937</v>
      </c>
      <c r="C7128" t="s">
        <v>8518</v>
      </c>
      <c r="D7128">
        <v>67</v>
      </c>
      <c r="E7128" t="s">
        <v>1988</v>
      </c>
      <c r="F7128" t="s">
        <v>2180</v>
      </c>
    </row>
    <row r="7129" spans="1:6" hidden="1">
      <c r="A7129">
        <v>7127</v>
      </c>
      <c r="B7129">
        <v>7937</v>
      </c>
      <c r="C7129" t="s">
        <v>8519</v>
      </c>
      <c r="D7129">
        <v>67</v>
      </c>
      <c r="E7129" t="s">
        <v>1983</v>
      </c>
      <c r="F7129" t="s">
        <v>2020</v>
      </c>
    </row>
    <row r="7130" spans="1:6" hidden="1">
      <c r="A7130">
        <v>7128</v>
      </c>
      <c r="B7130">
        <v>7937</v>
      </c>
      <c r="C7130" t="s">
        <v>8520</v>
      </c>
      <c r="D7130">
        <v>67</v>
      </c>
      <c r="E7130" t="s">
        <v>1982</v>
      </c>
      <c r="F7130" t="s">
        <v>70</v>
      </c>
    </row>
    <row r="7131" spans="1:6" hidden="1">
      <c r="A7131">
        <v>7129</v>
      </c>
      <c r="B7131">
        <v>7937</v>
      </c>
      <c r="C7131" t="s">
        <v>8521</v>
      </c>
      <c r="D7131">
        <v>67</v>
      </c>
      <c r="E7131" t="s">
        <v>1983</v>
      </c>
      <c r="F7131" t="s">
        <v>5304</v>
      </c>
    </row>
    <row r="7132" spans="1:6" hidden="1">
      <c r="A7132">
        <v>7130</v>
      </c>
      <c r="B7132">
        <v>7937</v>
      </c>
      <c r="C7132" t="s">
        <v>8522</v>
      </c>
      <c r="D7132">
        <v>67</v>
      </c>
      <c r="E7132" t="s">
        <v>1983</v>
      </c>
      <c r="F7132" t="s">
        <v>2309</v>
      </c>
    </row>
    <row r="7133" spans="1:6" hidden="1">
      <c r="A7133">
        <v>7131</v>
      </c>
      <c r="B7133">
        <v>7937</v>
      </c>
      <c r="C7133" t="s">
        <v>8523</v>
      </c>
      <c r="D7133">
        <v>67</v>
      </c>
      <c r="E7133" t="s">
        <v>1982</v>
      </c>
      <c r="F7133" t="s">
        <v>2017</v>
      </c>
    </row>
    <row r="7134" spans="1:6" hidden="1">
      <c r="A7134">
        <v>7132</v>
      </c>
      <c r="B7134">
        <v>7937</v>
      </c>
      <c r="C7134" t="s">
        <v>8524</v>
      </c>
      <c r="D7134">
        <v>67</v>
      </c>
      <c r="E7134" t="s">
        <v>1978</v>
      </c>
      <c r="F7134" t="s">
        <v>70</v>
      </c>
    </row>
    <row r="7135" spans="1:6" hidden="1">
      <c r="A7135">
        <v>7133</v>
      </c>
      <c r="B7135">
        <v>7937</v>
      </c>
      <c r="C7135" t="s">
        <v>8525</v>
      </c>
      <c r="D7135">
        <v>67</v>
      </c>
      <c r="E7135" t="s">
        <v>1978</v>
      </c>
      <c r="F7135" t="s">
        <v>2017</v>
      </c>
    </row>
    <row r="7136" spans="1:6" hidden="1">
      <c r="A7136">
        <v>7134</v>
      </c>
      <c r="B7136">
        <v>7937</v>
      </c>
      <c r="C7136" t="s">
        <v>8526</v>
      </c>
      <c r="D7136">
        <v>67</v>
      </c>
      <c r="E7136" t="s">
        <v>1982</v>
      </c>
      <c r="F7136" t="s">
        <v>2017</v>
      </c>
    </row>
    <row r="7137" spans="1:6" hidden="1">
      <c r="A7137">
        <v>7135</v>
      </c>
      <c r="B7137">
        <v>7937</v>
      </c>
      <c r="C7137" t="s">
        <v>8527</v>
      </c>
      <c r="D7137">
        <v>67</v>
      </c>
      <c r="E7137" t="s">
        <v>1978</v>
      </c>
      <c r="F7137" t="s">
        <v>70</v>
      </c>
    </row>
    <row r="7138" spans="1:6" hidden="1">
      <c r="A7138">
        <v>7136</v>
      </c>
      <c r="B7138">
        <v>7937</v>
      </c>
      <c r="C7138" t="s">
        <v>8528</v>
      </c>
      <c r="D7138">
        <v>67</v>
      </c>
      <c r="E7138" t="s">
        <v>1978</v>
      </c>
      <c r="F7138" t="s">
        <v>2045</v>
      </c>
    </row>
    <row r="7139" spans="1:6" hidden="1">
      <c r="A7139">
        <v>7137</v>
      </c>
      <c r="B7139">
        <v>7937</v>
      </c>
      <c r="C7139" t="s">
        <v>8529</v>
      </c>
      <c r="D7139">
        <v>67</v>
      </c>
      <c r="E7139" t="s">
        <v>1978</v>
      </c>
      <c r="F7139" t="s">
        <v>2000</v>
      </c>
    </row>
    <row r="7140" spans="1:6" hidden="1">
      <c r="A7140">
        <v>7138</v>
      </c>
      <c r="B7140">
        <v>7937</v>
      </c>
      <c r="C7140" t="s">
        <v>8530</v>
      </c>
      <c r="D7140">
        <v>67</v>
      </c>
      <c r="E7140" t="s">
        <v>1983</v>
      </c>
      <c r="F7140" t="s">
        <v>2168</v>
      </c>
    </row>
    <row r="7141" spans="1:6" hidden="1">
      <c r="A7141">
        <v>7139</v>
      </c>
      <c r="B7141">
        <v>7937</v>
      </c>
      <c r="C7141" t="s">
        <v>916</v>
      </c>
      <c r="D7141">
        <v>67</v>
      </c>
      <c r="E7141" t="s">
        <v>1983</v>
      </c>
      <c r="F7141" t="s">
        <v>84</v>
      </c>
    </row>
    <row r="7142" spans="1:6" hidden="1">
      <c r="A7142">
        <v>7140</v>
      </c>
      <c r="B7142">
        <v>7937</v>
      </c>
      <c r="C7142" t="s">
        <v>963</v>
      </c>
      <c r="D7142">
        <v>67</v>
      </c>
      <c r="E7142" t="s">
        <v>1979</v>
      </c>
      <c r="F7142" t="s">
        <v>88</v>
      </c>
    </row>
    <row r="7143" spans="1:6" hidden="1">
      <c r="A7143">
        <v>7141</v>
      </c>
      <c r="B7143">
        <v>7937</v>
      </c>
      <c r="C7143" t="s">
        <v>8531</v>
      </c>
      <c r="D7143">
        <v>67</v>
      </c>
      <c r="E7143" t="s">
        <v>2001</v>
      </c>
      <c r="F7143" t="s">
        <v>2314</v>
      </c>
    </row>
    <row r="7144" spans="1:6" hidden="1">
      <c r="A7144">
        <v>7142</v>
      </c>
      <c r="B7144">
        <v>7937</v>
      </c>
      <c r="C7144" t="s">
        <v>8532</v>
      </c>
      <c r="D7144">
        <v>67</v>
      </c>
      <c r="E7144" t="s">
        <v>2001</v>
      </c>
      <c r="F7144" t="s">
        <v>3093</v>
      </c>
    </row>
    <row r="7145" spans="1:6" hidden="1">
      <c r="A7145">
        <v>7143</v>
      </c>
      <c r="B7145">
        <v>7937</v>
      </c>
      <c r="C7145" t="s">
        <v>8533</v>
      </c>
      <c r="D7145">
        <v>67</v>
      </c>
      <c r="E7145" t="s">
        <v>1997</v>
      </c>
      <c r="F7145" t="s">
        <v>122</v>
      </c>
    </row>
    <row r="7146" spans="1:6" hidden="1">
      <c r="A7146">
        <v>7144</v>
      </c>
      <c r="B7146">
        <v>7937</v>
      </c>
      <c r="C7146" t="s">
        <v>8534</v>
      </c>
      <c r="D7146">
        <v>67</v>
      </c>
      <c r="E7146" t="s">
        <v>1987</v>
      </c>
      <c r="F7146" t="s">
        <v>135</v>
      </c>
    </row>
    <row r="7147" spans="1:6" hidden="1">
      <c r="A7147">
        <v>7145</v>
      </c>
      <c r="B7147">
        <v>7937</v>
      </c>
      <c r="C7147" t="s">
        <v>8535</v>
      </c>
      <c r="D7147">
        <v>67</v>
      </c>
      <c r="E7147" t="s">
        <v>1978</v>
      </c>
      <c r="F7147" t="s">
        <v>135</v>
      </c>
    </row>
    <row r="7148" spans="1:6" hidden="1">
      <c r="A7148">
        <v>7146</v>
      </c>
      <c r="B7148">
        <v>7937</v>
      </c>
      <c r="C7148" t="s">
        <v>8536</v>
      </c>
      <c r="D7148">
        <v>67</v>
      </c>
      <c r="E7148" t="s">
        <v>1983</v>
      </c>
      <c r="F7148" t="s">
        <v>2792</v>
      </c>
    </row>
    <row r="7149" spans="1:6" hidden="1">
      <c r="A7149">
        <v>7147</v>
      </c>
      <c r="B7149">
        <v>7937</v>
      </c>
      <c r="C7149" t="s">
        <v>8537</v>
      </c>
      <c r="D7149">
        <v>67</v>
      </c>
      <c r="E7149" t="s">
        <v>1997</v>
      </c>
      <c r="F7149" t="s">
        <v>2093</v>
      </c>
    </row>
    <row r="7150" spans="1:6" hidden="1">
      <c r="A7150">
        <v>7148</v>
      </c>
      <c r="B7150">
        <v>7937</v>
      </c>
      <c r="C7150" t="s">
        <v>8538</v>
      </c>
      <c r="D7150">
        <v>67</v>
      </c>
      <c r="E7150" t="s">
        <v>1997</v>
      </c>
      <c r="F7150" t="s">
        <v>2023</v>
      </c>
    </row>
    <row r="7151" spans="1:6" hidden="1">
      <c r="A7151">
        <v>7149</v>
      </c>
      <c r="B7151">
        <v>7937</v>
      </c>
      <c r="C7151" t="s">
        <v>8539</v>
      </c>
      <c r="D7151">
        <v>67</v>
      </c>
      <c r="E7151" t="s">
        <v>1985</v>
      </c>
      <c r="F7151" t="s">
        <v>135</v>
      </c>
    </row>
    <row r="7152" spans="1:6" hidden="1">
      <c r="A7152">
        <v>7150</v>
      </c>
      <c r="B7152">
        <v>7937</v>
      </c>
      <c r="C7152" t="s">
        <v>8540</v>
      </c>
      <c r="D7152">
        <v>67</v>
      </c>
      <c r="E7152" t="s">
        <v>1978</v>
      </c>
      <c r="F7152" t="s">
        <v>106</v>
      </c>
    </row>
    <row r="7153" spans="1:6" hidden="1">
      <c r="A7153">
        <v>7151</v>
      </c>
      <c r="B7153">
        <v>7937</v>
      </c>
      <c r="C7153" t="s">
        <v>8541</v>
      </c>
      <c r="D7153">
        <v>67</v>
      </c>
      <c r="E7153" t="s">
        <v>1987</v>
      </c>
      <c r="F7153" t="s">
        <v>4836</v>
      </c>
    </row>
    <row r="7154" spans="1:6" hidden="1">
      <c r="A7154">
        <v>7152</v>
      </c>
      <c r="B7154">
        <v>7937</v>
      </c>
      <c r="C7154" t="s">
        <v>8542</v>
      </c>
      <c r="D7154">
        <v>67</v>
      </c>
      <c r="E7154" t="s">
        <v>1993</v>
      </c>
      <c r="F7154" t="s">
        <v>2017</v>
      </c>
    </row>
    <row r="7155" spans="1:6" hidden="1">
      <c r="A7155">
        <v>7153</v>
      </c>
      <c r="B7155">
        <v>7937</v>
      </c>
      <c r="C7155" t="s">
        <v>342</v>
      </c>
      <c r="D7155">
        <v>67</v>
      </c>
      <c r="E7155" t="s">
        <v>1987</v>
      </c>
      <c r="F7155" t="s">
        <v>2120</v>
      </c>
    </row>
    <row r="7156" spans="1:6" hidden="1">
      <c r="A7156">
        <v>7154</v>
      </c>
      <c r="B7156">
        <v>7937</v>
      </c>
      <c r="C7156" t="s">
        <v>8543</v>
      </c>
      <c r="D7156">
        <v>67</v>
      </c>
      <c r="E7156" t="s">
        <v>1978</v>
      </c>
      <c r="F7156" t="s">
        <v>2029</v>
      </c>
    </row>
    <row r="7157" spans="1:6" hidden="1">
      <c r="A7157">
        <v>7155</v>
      </c>
      <c r="B7157">
        <v>7937</v>
      </c>
      <c r="C7157" t="s">
        <v>8544</v>
      </c>
      <c r="D7157">
        <v>67</v>
      </c>
      <c r="E7157" t="s">
        <v>1982</v>
      </c>
      <c r="F7157" t="s">
        <v>2029</v>
      </c>
    </row>
    <row r="7158" spans="1:6" hidden="1">
      <c r="A7158">
        <v>7156</v>
      </c>
      <c r="B7158">
        <v>7937</v>
      </c>
      <c r="C7158" t="s">
        <v>8545</v>
      </c>
      <c r="D7158">
        <v>67</v>
      </c>
      <c r="E7158" t="s">
        <v>1993</v>
      </c>
      <c r="F7158" t="s">
        <v>135</v>
      </c>
    </row>
    <row r="7159" spans="1:6" hidden="1">
      <c r="A7159">
        <v>7157</v>
      </c>
      <c r="B7159">
        <v>7937</v>
      </c>
      <c r="C7159" t="s">
        <v>8546</v>
      </c>
      <c r="D7159">
        <v>67</v>
      </c>
      <c r="E7159" t="s">
        <v>1978</v>
      </c>
      <c r="F7159" t="s">
        <v>2029</v>
      </c>
    </row>
    <row r="7160" spans="1:6" hidden="1">
      <c r="A7160">
        <v>7158</v>
      </c>
      <c r="B7160">
        <v>7937</v>
      </c>
      <c r="C7160" t="s">
        <v>8547</v>
      </c>
      <c r="D7160">
        <v>67</v>
      </c>
      <c r="E7160" t="s">
        <v>1993</v>
      </c>
      <c r="F7160" t="s">
        <v>2011</v>
      </c>
    </row>
    <row r="7161" spans="1:6" hidden="1">
      <c r="A7161">
        <v>7159</v>
      </c>
      <c r="B7161">
        <v>7937</v>
      </c>
      <c r="C7161" t="s">
        <v>8548</v>
      </c>
      <c r="D7161">
        <v>67</v>
      </c>
      <c r="E7161" t="s">
        <v>1982</v>
      </c>
      <c r="F7161" t="s">
        <v>2017</v>
      </c>
    </row>
    <row r="7162" spans="1:6" hidden="1">
      <c r="A7162">
        <v>7160</v>
      </c>
      <c r="B7162">
        <v>7937</v>
      </c>
      <c r="C7162" t="s">
        <v>8549</v>
      </c>
      <c r="D7162">
        <v>67</v>
      </c>
      <c r="E7162" t="s">
        <v>1983</v>
      </c>
      <c r="F7162" t="s">
        <v>64</v>
      </c>
    </row>
    <row r="7163" spans="1:6" hidden="1">
      <c r="A7163">
        <v>7161</v>
      </c>
      <c r="B7163">
        <v>7937</v>
      </c>
      <c r="C7163" t="s">
        <v>8550</v>
      </c>
      <c r="D7163">
        <v>67</v>
      </c>
      <c r="E7163" t="s">
        <v>1983</v>
      </c>
      <c r="F7163" t="s">
        <v>117</v>
      </c>
    </row>
    <row r="7164" spans="1:6" hidden="1">
      <c r="A7164">
        <v>7162</v>
      </c>
      <c r="B7164">
        <v>7937</v>
      </c>
      <c r="C7164" t="s">
        <v>8551</v>
      </c>
      <c r="D7164">
        <v>67</v>
      </c>
      <c r="E7164" t="s">
        <v>1985</v>
      </c>
      <c r="F7164" t="s">
        <v>2011</v>
      </c>
    </row>
    <row r="7165" spans="1:6" hidden="1">
      <c r="A7165">
        <v>7163</v>
      </c>
      <c r="B7165">
        <v>7937</v>
      </c>
      <c r="C7165" t="s">
        <v>8552</v>
      </c>
      <c r="D7165">
        <v>67</v>
      </c>
      <c r="E7165" t="s">
        <v>1979</v>
      </c>
      <c r="F7165" t="s">
        <v>2017</v>
      </c>
    </row>
    <row r="7166" spans="1:6" hidden="1">
      <c r="A7166">
        <v>7164</v>
      </c>
      <c r="B7166">
        <v>7937</v>
      </c>
      <c r="C7166" t="s">
        <v>8553</v>
      </c>
      <c r="D7166">
        <v>67</v>
      </c>
      <c r="E7166" t="s">
        <v>1983</v>
      </c>
      <c r="F7166" t="s">
        <v>70</v>
      </c>
    </row>
    <row r="7167" spans="1:6" hidden="1">
      <c r="A7167">
        <v>7165</v>
      </c>
      <c r="B7167">
        <v>7937</v>
      </c>
      <c r="C7167" t="s">
        <v>8554</v>
      </c>
      <c r="D7167">
        <v>67</v>
      </c>
      <c r="E7167" t="s">
        <v>1988</v>
      </c>
      <c r="F7167" t="s">
        <v>4287</v>
      </c>
    </row>
    <row r="7168" spans="1:6" hidden="1">
      <c r="A7168">
        <v>7166</v>
      </c>
      <c r="B7168">
        <v>7937</v>
      </c>
      <c r="C7168" t="s">
        <v>8555</v>
      </c>
      <c r="D7168">
        <v>67</v>
      </c>
      <c r="E7168" t="s">
        <v>1985</v>
      </c>
      <c r="F7168" t="s">
        <v>2120</v>
      </c>
    </row>
    <row r="7169" spans="1:6" hidden="1">
      <c r="A7169">
        <v>7167</v>
      </c>
      <c r="B7169">
        <v>7937</v>
      </c>
      <c r="C7169" t="s">
        <v>8556</v>
      </c>
      <c r="D7169">
        <v>67</v>
      </c>
      <c r="E7169" t="s">
        <v>1978</v>
      </c>
      <c r="F7169" t="s">
        <v>2093</v>
      </c>
    </row>
    <row r="7170" spans="1:6" hidden="1">
      <c r="A7170">
        <v>7168</v>
      </c>
      <c r="B7170">
        <v>7937</v>
      </c>
      <c r="C7170" t="s">
        <v>8557</v>
      </c>
      <c r="D7170">
        <v>67</v>
      </c>
      <c r="E7170" t="s">
        <v>1982</v>
      </c>
      <c r="F7170" t="s">
        <v>2011</v>
      </c>
    </row>
    <row r="7171" spans="1:6" hidden="1">
      <c r="A7171">
        <v>7169</v>
      </c>
      <c r="B7171">
        <v>7937</v>
      </c>
      <c r="C7171" t="s">
        <v>8558</v>
      </c>
      <c r="D7171">
        <v>67</v>
      </c>
      <c r="E7171" t="s">
        <v>1997</v>
      </c>
      <c r="F7171" t="s">
        <v>4287</v>
      </c>
    </row>
    <row r="7172" spans="1:6" hidden="1">
      <c r="A7172">
        <v>7170</v>
      </c>
      <c r="B7172">
        <v>7937</v>
      </c>
      <c r="C7172" t="s">
        <v>8559</v>
      </c>
      <c r="D7172">
        <v>67</v>
      </c>
      <c r="E7172" t="s">
        <v>1982</v>
      </c>
      <c r="F7172" t="s">
        <v>2792</v>
      </c>
    </row>
    <row r="7173" spans="1:6" hidden="1">
      <c r="A7173">
        <v>7171</v>
      </c>
      <c r="B7173">
        <v>7937</v>
      </c>
      <c r="C7173" t="s">
        <v>8560</v>
      </c>
      <c r="D7173">
        <v>67</v>
      </c>
      <c r="E7173" t="s">
        <v>1993</v>
      </c>
      <c r="F7173" t="s">
        <v>122</v>
      </c>
    </row>
    <row r="7174" spans="1:6" hidden="1">
      <c r="A7174">
        <v>7172</v>
      </c>
      <c r="B7174">
        <v>7937</v>
      </c>
      <c r="C7174" t="s">
        <v>8561</v>
      </c>
      <c r="D7174">
        <v>67</v>
      </c>
      <c r="E7174" t="s">
        <v>1978</v>
      </c>
      <c r="F7174" t="s">
        <v>70</v>
      </c>
    </row>
    <row r="7175" spans="1:6" hidden="1">
      <c r="A7175">
        <v>7173</v>
      </c>
      <c r="B7175">
        <v>7937</v>
      </c>
      <c r="C7175" t="s">
        <v>8562</v>
      </c>
      <c r="D7175">
        <v>67</v>
      </c>
      <c r="E7175" t="s">
        <v>1983</v>
      </c>
      <c r="F7175" t="s">
        <v>2644</v>
      </c>
    </row>
    <row r="7176" spans="1:6" hidden="1">
      <c r="A7176">
        <v>7174</v>
      </c>
      <c r="B7176">
        <v>7937</v>
      </c>
      <c r="C7176" t="s">
        <v>8563</v>
      </c>
      <c r="D7176">
        <v>67</v>
      </c>
      <c r="E7176" t="s">
        <v>1979</v>
      </c>
      <c r="F7176" t="s">
        <v>135</v>
      </c>
    </row>
    <row r="7177" spans="1:6" hidden="1">
      <c r="A7177">
        <v>7175</v>
      </c>
      <c r="B7177">
        <v>7937</v>
      </c>
      <c r="C7177" t="s">
        <v>8564</v>
      </c>
      <c r="D7177">
        <v>67</v>
      </c>
      <c r="E7177" t="s">
        <v>2001</v>
      </c>
      <c r="F7177" t="s">
        <v>135</v>
      </c>
    </row>
    <row r="7178" spans="1:6" hidden="1">
      <c r="A7178">
        <v>7176</v>
      </c>
      <c r="B7178">
        <v>7937</v>
      </c>
      <c r="C7178" t="s">
        <v>8565</v>
      </c>
      <c r="D7178">
        <v>67</v>
      </c>
      <c r="E7178" t="s">
        <v>1993</v>
      </c>
      <c r="F7178" t="s">
        <v>135</v>
      </c>
    </row>
    <row r="7179" spans="1:6" hidden="1">
      <c r="A7179">
        <v>15418</v>
      </c>
      <c r="B7179">
        <v>16962</v>
      </c>
      <c r="C7179" t="s">
        <v>8566</v>
      </c>
      <c r="D7179">
        <v>54</v>
      </c>
      <c r="E7179" t="s">
        <v>1979</v>
      </c>
      <c r="F7179" t="s">
        <v>51</v>
      </c>
    </row>
    <row r="7180" spans="1:6" hidden="1">
      <c r="A7180">
        <v>7178</v>
      </c>
      <c r="B7180">
        <v>7937</v>
      </c>
      <c r="C7180" t="s">
        <v>1105</v>
      </c>
      <c r="D7180">
        <v>67</v>
      </c>
      <c r="E7180" t="s">
        <v>1983</v>
      </c>
      <c r="F7180" t="s">
        <v>3312</v>
      </c>
    </row>
    <row r="7181" spans="1:6" hidden="1">
      <c r="A7181">
        <v>7179</v>
      </c>
      <c r="B7181">
        <v>7937</v>
      </c>
      <c r="C7181" t="s">
        <v>8567</v>
      </c>
      <c r="D7181">
        <v>67</v>
      </c>
      <c r="E7181" t="s">
        <v>1985</v>
      </c>
      <c r="F7181" t="s">
        <v>117</v>
      </c>
    </row>
    <row r="7182" spans="1:6" hidden="1">
      <c r="A7182">
        <v>7180</v>
      </c>
      <c r="B7182">
        <v>7937</v>
      </c>
      <c r="C7182" t="s">
        <v>8568</v>
      </c>
      <c r="D7182">
        <v>67</v>
      </c>
      <c r="E7182" t="s">
        <v>1983</v>
      </c>
      <c r="F7182" t="s">
        <v>64</v>
      </c>
    </row>
    <row r="7183" spans="1:6" hidden="1">
      <c r="A7183">
        <v>7181</v>
      </c>
      <c r="B7183">
        <v>7937</v>
      </c>
      <c r="C7183" t="s">
        <v>8569</v>
      </c>
      <c r="D7183">
        <v>67</v>
      </c>
      <c r="E7183" t="s">
        <v>1982</v>
      </c>
      <c r="F7183" t="s">
        <v>97</v>
      </c>
    </row>
    <row r="7184" spans="1:6" hidden="1">
      <c r="A7184">
        <v>7182</v>
      </c>
      <c r="B7184">
        <v>7937</v>
      </c>
      <c r="C7184" t="s">
        <v>8570</v>
      </c>
      <c r="D7184">
        <v>67</v>
      </c>
      <c r="E7184" t="s">
        <v>1983</v>
      </c>
      <c r="F7184" t="s">
        <v>70</v>
      </c>
    </row>
    <row r="7185" spans="1:6" hidden="1">
      <c r="A7185">
        <v>7183</v>
      </c>
      <c r="B7185">
        <v>7937</v>
      </c>
      <c r="C7185" t="s">
        <v>8571</v>
      </c>
      <c r="D7185">
        <v>67</v>
      </c>
      <c r="E7185" t="s">
        <v>1982</v>
      </c>
      <c r="F7185" t="s">
        <v>106</v>
      </c>
    </row>
    <row r="7186" spans="1:6" hidden="1">
      <c r="A7186">
        <v>7184</v>
      </c>
      <c r="B7186">
        <v>7937</v>
      </c>
      <c r="C7186" t="s">
        <v>8572</v>
      </c>
      <c r="D7186">
        <v>67</v>
      </c>
      <c r="E7186" t="s">
        <v>1983</v>
      </c>
      <c r="F7186" t="s">
        <v>122</v>
      </c>
    </row>
    <row r="7187" spans="1:6" hidden="1">
      <c r="A7187">
        <v>7185</v>
      </c>
      <c r="B7187">
        <v>7937</v>
      </c>
      <c r="C7187" t="s">
        <v>8573</v>
      </c>
      <c r="D7187">
        <v>67</v>
      </c>
      <c r="E7187" t="s">
        <v>1988</v>
      </c>
      <c r="F7187" t="s">
        <v>2569</v>
      </c>
    </row>
    <row r="7188" spans="1:6" hidden="1">
      <c r="A7188">
        <v>7186</v>
      </c>
      <c r="B7188">
        <v>7937</v>
      </c>
      <c r="C7188" t="s">
        <v>8574</v>
      </c>
      <c r="D7188">
        <v>67</v>
      </c>
      <c r="E7188" t="s">
        <v>1993</v>
      </c>
      <c r="F7188" t="s">
        <v>138</v>
      </c>
    </row>
    <row r="7189" spans="1:6" hidden="1">
      <c r="A7189">
        <v>7187</v>
      </c>
      <c r="B7189">
        <v>7937</v>
      </c>
      <c r="C7189" t="s">
        <v>8575</v>
      </c>
      <c r="D7189">
        <v>67</v>
      </c>
      <c r="E7189" t="s">
        <v>1988</v>
      </c>
      <c r="F7189" t="s">
        <v>84</v>
      </c>
    </row>
    <row r="7190" spans="1:6" hidden="1">
      <c r="A7190">
        <v>7188</v>
      </c>
      <c r="B7190">
        <v>7937</v>
      </c>
      <c r="C7190" t="s">
        <v>8576</v>
      </c>
      <c r="D7190">
        <v>67</v>
      </c>
      <c r="E7190" t="s">
        <v>1987</v>
      </c>
      <c r="F7190" t="s">
        <v>84</v>
      </c>
    </row>
    <row r="7191" spans="1:6" hidden="1">
      <c r="A7191">
        <v>7189</v>
      </c>
      <c r="B7191">
        <v>7937</v>
      </c>
      <c r="C7191" t="s">
        <v>8577</v>
      </c>
      <c r="D7191">
        <v>67</v>
      </c>
      <c r="E7191" t="s">
        <v>1979</v>
      </c>
      <c r="F7191" t="s">
        <v>2792</v>
      </c>
    </row>
    <row r="7192" spans="1:6" hidden="1">
      <c r="A7192">
        <v>7190</v>
      </c>
      <c r="B7192">
        <v>7937</v>
      </c>
      <c r="C7192" t="s">
        <v>8578</v>
      </c>
      <c r="D7192">
        <v>67</v>
      </c>
      <c r="E7192" t="s">
        <v>1985</v>
      </c>
      <c r="F7192" t="s">
        <v>106</v>
      </c>
    </row>
    <row r="7193" spans="1:6" hidden="1">
      <c r="A7193">
        <v>7191</v>
      </c>
      <c r="B7193">
        <v>7937</v>
      </c>
      <c r="C7193" t="s">
        <v>8579</v>
      </c>
      <c r="D7193">
        <v>67</v>
      </c>
      <c r="E7193" t="s">
        <v>1993</v>
      </c>
      <c r="F7193" t="s">
        <v>79</v>
      </c>
    </row>
    <row r="7194" spans="1:6" hidden="1">
      <c r="A7194">
        <v>7192</v>
      </c>
      <c r="B7194">
        <v>7937</v>
      </c>
      <c r="C7194" t="s">
        <v>8580</v>
      </c>
      <c r="D7194">
        <v>67</v>
      </c>
      <c r="E7194" t="s">
        <v>1979</v>
      </c>
      <c r="F7194" t="s">
        <v>135</v>
      </c>
    </row>
    <row r="7195" spans="1:6" hidden="1">
      <c r="A7195">
        <v>7193</v>
      </c>
      <c r="B7195">
        <v>7937</v>
      </c>
      <c r="C7195" t="s">
        <v>8581</v>
      </c>
      <c r="D7195">
        <v>67</v>
      </c>
      <c r="E7195" t="s">
        <v>1988</v>
      </c>
      <c r="F7195" t="s">
        <v>60</v>
      </c>
    </row>
    <row r="7196" spans="1:6" hidden="1">
      <c r="A7196">
        <v>7194</v>
      </c>
      <c r="B7196">
        <v>7937</v>
      </c>
      <c r="C7196" t="s">
        <v>8582</v>
      </c>
      <c r="D7196">
        <v>67</v>
      </c>
      <c r="E7196" t="s">
        <v>1978</v>
      </c>
      <c r="F7196" t="s">
        <v>122</v>
      </c>
    </row>
    <row r="7197" spans="1:6" hidden="1">
      <c r="A7197">
        <v>7195</v>
      </c>
      <c r="B7197">
        <v>7937</v>
      </c>
      <c r="C7197" t="s">
        <v>8583</v>
      </c>
      <c r="D7197">
        <v>67</v>
      </c>
      <c r="E7197" t="s">
        <v>1978</v>
      </c>
      <c r="F7197" t="s">
        <v>117</v>
      </c>
    </row>
    <row r="7198" spans="1:6" hidden="1">
      <c r="A7198">
        <v>7196</v>
      </c>
      <c r="B7198">
        <v>7937</v>
      </c>
      <c r="C7198" t="s">
        <v>8584</v>
      </c>
      <c r="D7198">
        <v>67</v>
      </c>
      <c r="E7198" t="s">
        <v>1993</v>
      </c>
      <c r="F7198" t="s">
        <v>135</v>
      </c>
    </row>
    <row r="7199" spans="1:6" hidden="1">
      <c r="A7199">
        <v>7197</v>
      </c>
      <c r="B7199">
        <v>7937</v>
      </c>
      <c r="C7199" t="s">
        <v>8585</v>
      </c>
      <c r="D7199">
        <v>67</v>
      </c>
      <c r="E7199" t="s">
        <v>1993</v>
      </c>
      <c r="F7199" t="s">
        <v>2000</v>
      </c>
    </row>
    <row r="7200" spans="1:6" hidden="1">
      <c r="A7200">
        <v>7198</v>
      </c>
      <c r="B7200">
        <v>7937</v>
      </c>
      <c r="C7200" t="s">
        <v>8586</v>
      </c>
      <c r="D7200">
        <v>67</v>
      </c>
      <c r="E7200" t="s">
        <v>1993</v>
      </c>
      <c r="F7200" t="s">
        <v>2000</v>
      </c>
    </row>
    <row r="7201" spans="1:6" hidden="1">
      <c r="A7201">
        <v>7199</v>
      </c>
      <c r="B7201">
        <v>7937</v>
      </c>
      <c r="C7201" t="s">
        <v>8587</v>
      </c>
      <c r="D7201">
        <v>67</v>
      </c>
      <c r="E7201" t="s">
        <v>2001</v>
      </c>
      <c r="F7201" t="s">
        <v>70</v>
      </c>
    </row>
    <row r="7202" spans="1:6" hidden="1">
      <c r="A7202">
        <v>7200</v>
      </c>
      <c r="B7202">
        <v>7937</v>
      </c>
      <c r="C7202" t="s">
        <v>8588</v>
      </c>
      <c r="D7202">
        <v>67</v>
      </c>
      <c r="E7202" t="s">
        <v>1983</v>
      </c>
      <c r="F7202" t="s">
        <v>3666</v>
      </c>
    </row>
    <row r="7203" spans="1:6" hidden="1">
      <c r="A7203">
        <v>7201</v>
      </c>
      <c r="B7203">
        <v>7937</v>
      </c>
      <c r="C7203" t="s">
        <v>8589</v>
      </c>
      <c r="D7203">
        <v>67</v>
      </c>
      <c r="E7203" t="s">
        <v>1988</v>
      </c>
      <c r="F7203" t="s">
        <v>2792</v>
      </c>
    </row>
    <row r="7204" spans="1:6" hidden="1">
      <c r="A7204">
        <v>7202</v>
      </c>
      <c r="B7204">
        <v>7937</v>
      </c>
      <c r="C7204" t="s">
        <v>8590</v>
      </c>
      <c r="D7204">
        <v>67</v>
      </c>
      <c r="E7204" t="s">
        <v>1982</v>
      </c>
      <c r="F7204" t="s">
        <v>2668</v>
      </c>
    </row>
    <row r="7205" spans="1:6" hidden="1">
      <c r="A7205">
        <v>7203</v>
      </c>
      <c r="B7205">
        <v>7937</v>
      </c>
      <c r="C7205" t="s">
        <v>8591</v>
      </c>
      <c r="D7205">
        <v>67</v>
      </c>
      <c r="E7205" t="s">
        <v>1978</v>
      </c>
      <c r="F7205" t="s">
        <v>70</v>
      </c>
    </row>
    <row r="7206" spans="1:6" hidden="1">
      <c r="A7206">
        <v>7204</v>
      </c>
      <c r="B7206">
        <v>7937</v>
      </c>
      <c r="C7206" t="s">
        <v>8592</v>
      </c>
      <c r="D7206">
        <v>67</v>
      </c>
      <c r="E7206" t="s">
        <v>1983</v>
      </c>
      <c r="F7206" t="s">
        <v>2222</v>
      </c>
    </row>
    <row r="7207" spans="1:6" hidden="1">
      <c r="A7207">
        <v>7205</v>
      </c>
      <c r="B7207">
        <v>7937</v>
      </c>
      <c r="C7207" t="s">
        <v>8593</v>
      </c>
      <c r="D7207">
        <v>67</v>
      </c>
      <c r="E7207" t="s">
        <v>1978</v>
      </c>
      <c r="F7207" t="s">
        <v>97</v>
      </c>
    </row>
    <row r="7208" spans="1:6" hidden="1">
      <c r="A7208">
        <v>7206</v>
      </c>
      <c r="B7208">
        <v>7937</v>
      </c>
      <c r="C7208" t="s">
        <v>8594</v>
      </c>
      <c r="D7208">
        <v>67</v>
      </c>
      <c r="E7208" t="s">
        <v>1993</v>
      </c>
      <c r="F7208" t="s">
        <v>2792</v>
      </c>
    </row>
    <row r="7209" spans="1:6" hidden="1">
      <c r="A7209">
        <v>7207</v>
      </c>
      <c r="B7209">
        <v>7937</v>
      </c>
      <c r="C7209" t="s">
        <v>8595</v>
      </c>
      <c r="D7209">
        <v>67</v>
      </c>
      <c r="E7209" t="s">
        <v>1978</v>
      </c>
      <c r="F7209" t="s">
        <v>97</v>
      </c>
    </row>
    <row r="7210" spans="1:6" hidden="1">
      <c r="A7210">
        <v>7208</v>
      </c>
      <c r="B7210">
        <v>7937</v>
      </c>
      <c r="C7210" t="s">
        <v>8596</v>
      </c>
      <c r="D7210">
        <v>67</v>
      </c>
      <c r="E7210" t="s">
        <v>1978</v>
      </c>
      <c r="F7210" t="s">
        <v>2792</v>
      </c>
    </row>
    <row r="7211" spans="1:6" hidden="1">
      <c r="A7211">
        <v>7209</v>
      </c>
      <c r="B7211">
        <v>7937</v>
      </c>
      <c r="C7211" t="s">
        <v>8597</v>
      </c>
      <c r="D7211">
        <v>67</v>
      </c>
      <c r="E7211" t="s">
        <v>1987</v>
      </c>
      <c r="F7211" t="s">
        <v>117</v>
      </c>
    </row>
    <row r="7212" spans="1:6" hidden="1">
      <c r="A7212">
        <v>7210</v>
      </c>
      <c r="B7212">
        <v>7937</v>
      </c>
      <c r="C7212" t="s">
        <v>8598</v>
      </c>
      <c r="D7212">
        <v>67</v>
      </c>
      <c r="E7212" t="s">
        <v>1983</v>
      </c>
      <c r="F7212" t="s">
        <v>126</v>
      </c>
    </row>
    <row r="7213" spans="1:6" hidden="1">
      <c r="A7213">
        <v>7211</v>
      </c>
      <c r="B7213">
        <v>7937</v>
      </c>
      <c r="C7213" t="s">
        <v>8599</v>
      </c>
      <c r="D7213">
        <v>67</v>
      </c>
      <c r="E7213" t="s">
        <v>2001</v>
      </c>
      <c r="F7213" t="s">
        <v>117</v>
      </c>
    </row>
    <row r="7214" spans="1:6" hidden="1">
      <c r="A7214">
        <v>7212</v>
      </c>
      <c r="B7214">
        <v>7937</v>
      </c>
      <c r="C7214" t="s">
        <v>8600</v>
      </c>
      <c r="D7214">
        <v>67</v>
      </c>
      <c r="E7214" t="s">
        <v>1978</v>
      </c>
      <c r="F7214" t="s">
        <v>70</v>
      </c>
    </row>
    <row r="7215" spans="1:6" hidden="1">
      <c r="A7215">
        <v>7213</v>
      </c>
      <c r="B7215">
        <v>7937</v>
      </c>
      <c r="C7215" t="s">
        <v>8601</v>
      </c>
      <c r="D7215">
        <v>67</v>
      </c>
      <c r="E7215" t="s">
        <v>1983</v>
      </c>
      <c r="F7215" t="s">
        <v>97</v>
      </c>
    </row>
    <row r="7216" spans="1:6" hidden="1">
      <c r="A7216">
        <v>7214</v>
      </c>
      <c r="B7216">
        <v>7937</v>
      </c>
      <c r="C7216" t="s">
        <v>8602</v>
      </c>
      <c r="D7216">
        <v>67</v>
      </c>
      <c r="E7216" t="s">
        <v>1979</v>
      </c>
      <c r="F7216" t="s">
        <v>133</v>
      </c>
    </row>
    <row r="7217" spans="1:6" hidden="1">
      <c r="A7217">
        <v>7215</v>
      </c>
      <c r="B7217">
        <v>7937</v>
      </c>
      <c r="C7217" t="s">
        <v>8603</v>
      </c>
      <c r="D7217">
        <v>67</v>
      </c>
      <c r="E7217" t="s">
        <v>1982</v>
      </c>
      <c r="F7217" t="s">
        <v>64</v>
      </c>
    </row>
    <row r="7218" spans="1:6" hidden="1">
      <c r="A7218">
        <v>7216</v>
      </c>
      <c r="B7218">
        <v>7937</v>
      </c>
      <c r="C7218" t="s">
        <v>8604</v>
      </c>
      <c r="D7218">
        <v>67</v>
      </c>
      <c r="E7218" t="s">
        <v>1997</v>
      </c>
      <c r="F7218" t="s">
        <v>4836</v>
      </c>
    </row>
    <row r="7219" spans="1:6" hidden="1">
      <c r="A7219">
        <v>7217</v>
      </c>
      <c r="B7219">
        <v>7937</v>
      </c>
      <c r="C7219" t="s">
        <v>8605</v>
      </c>
      <c r="D7219">
        <v>67</v>
      </c>
      <c r="E7219" t="s">
        <v>1997</v>
      </c>
      <c r="F7219" t="s">
        <v>97</v>
      </c>
    </row>
    <row r="7220" spans="1:6" hidden="1">
      <c r="A7220">
        <v>7218</v>
      </c>
      <c r="B7220">
        <v>7937</v>
      </c>
      <c r="C7220" t="s">
        <v>8606</v>
      </c>
      <c r="D7220">
        <v>67</v>
      </c>
      <c r="E7220" t="s">
        <v>1991</v>
      </c>
      <c r="F7220" t="s">
        <v>126</v>
      </c>
    </row>
    <row r="7221" spans="1:6" hidden="1">
      <c r="A7221">
        <v>7219</v>
      </c>
      <c r="B7221">
        <v>7937</v>
      </c>
      <c r="C7221" t="s">
        <v>8607</v>
      </c>
      <c r="D7221">
        <v>67</v>
      </c>
      <c r="E7221" t="s">
        <v>1985</v>
      </c>
      <c r="F7221" t="s">
        <v>126</v>
      </c>
    </row>
    <row r="7222" spans="1:6" hidden="1">
      <c r="A7222">
        <v>7220</v>
      </c>
      <c r="B7222">
        <v>7937</v>
      </c>
      <c r="C7222" t="s">
        <v>8608</v>
      </c>
      <c r="D7222">
        <v>67</v>
      </c>
      <c r="E7222" t="s">
        <v>1983</v>
      </c>
      <c r="F7222" t="s">
        <v>117</v>
      </c>
    </row>
    <row r="7223" spans="1:6" hidden="1">
      <c r="A7223">
        <v>7221</v>
      </c>
      <c r="B7223">
        <v>7937</v>
      </c>
      <c r="C7223" t="s">
        <v>8609</v>
      </c>
      <c r="D7223">
        <v>67</v>
      </c>
      <c r="E7223" t="s">
        <v>1997</v>
      </c>
      <c r="F7223" t="s">
        <v>70</v>
      </c>
    </row>
    <row r="7224" spans="1:6" hidden="1">
      <c r="A7224">
        <v>7222</v>
      </c>
      <c r="B7224">
        <v>7937</v>
      </c>
      <c r="C7224" t="s">
        <v>8610</v>
      </c>
      <c r="D7224">
        <v>67</v>
      </c>
      <c r="E7224" t="s">
        <v>1979</v>
      </c>
      <c r="F7224" t="s">
        <v>2540</v>
      </c>
    </row>
    <row r="7225" spans="1:6" hidden="1">
      <c r="A7225">
        <v>7223</v>
      </c>
      <c r="B7225">
        <v>7937</v>
      </c>
      <c r="C7225" t="s">
        <v>1348</v>
      </c>
      <c r="D7225">
        <v>67</v>
      </c>
      <c r="E7225" t="s">
        <v>1987</v>
      </c>
      <c r="F7225" t="s">
        <v>70</v>
      </c>
    </row>
    <row r="7226" spans="1:6" hidden="1">
      <c r="A7226">
        <v>7224</v>
      </c>
      <c r="B7226">
        <v>7937</v>
      </c>
      <c r="C7226" t="s">
        <v>8611</v>
      </c>
      <c r="D7226">
        <v>67</v>
      </c>
      <c r="E7226" t="s">
        <v>1993</v>
      </c>
      <c r="F7226" t="s">
        <v>129</v>
      </c>
    </row>
    <row r="7227" spans="1:6" hidden="1">
      <c r="A7227">
        <v>7225</v>
      </c>
      <c r="B7227">
        <v>7937</v>
      </c>
      <c r="C7227" t="s">
        <v>8612</v>
      </c>
      <c r="D7227">
        <v>67</v>
      </c>
      <c r="E7227" t="s">
        <v>1983</v>
      </c>
      <c r="F7227" t="s">
        <v>110</v>
      </c>
    </row>
    <row r="7228" spans="1:6" hidden="1">
      <c r="A7228">
        <v>7226</v>
      </c>
      <c r="B7228">
        <v>7937</v>
      </c>
      <c r="C7228" t="s">
        <v>8613</v>
      </c>
      <c r="D7228">
        <v>67</v>
      </c>
      <c r="E7228" t="s">
        <v>1982</v>
      </c>
      <c r="F7228" t="s">
        <v>106</v>
      </c>
    </row>
    <row r="7229" spans="1:6" hidden="1">
      <c r="A7229">
        <v>7227</v>
      </c>
      <c r="B7229">
        <v>7937</v>
      </c>
      <c r="C7229" t="s">
        <v>8614</v>
      </c>
      <c r="D7229">
        <v>67</v>
      </c>
      <c r="E7229" t="s">
        <v>1983</v>
      </c>
      <c r="F7229" t="s">
        <v>110</v>
      </c>
    </row>
    <row r="7230" spans="1:6" hidden="1">
      <c r="A7230">
        <v>7228</v>
      </c>
      <c r="B7230">
        <v>7937</v>
      </c>
      <c r="C7230" t="s">
        <v>8615</v>
      </c>
      <c r="D7230">
        <v>67</v>
      </c>
      <c r="E7230" t="s">
        <v>1979</v>
      </c>
      <c r="F7230" t="s">
        <v>2120</v>
      </c>
    </row>
    <row r="7231" spans="1:6" hidden="1">
      <c r="A7231">
        <v>7229</v>
      </c>
      <c r="B7231">
        <v>7937</v>
      </c>
      <c r="C7231" t="s">
        <v>8616</v>
      </c>
      <c r="D7231">
        <v>67</v>
      </c>
      <c r="E7231" t="s">
        <v>1997</v>
      </c>
      <c r="F7231" t="s">
        <v>3093</v>
      </c>
    </row>
    <row r="7232" spans="1:6" hidden="1">
      <c r="A7232">
        <v>7230</v>
      </c>
      <c r="B7232">
        <v>7937</v>
      </c>
      <c r="C7232" t="s">
        <v>8617</v>
      </c>
      <c r="D7232">
        <v>67</v>
      </c>
      <c r="E7232" t="s">
        <v>1988</v>
      </c>
      <c r="F7232" t="s">
        <v>2715</v>
      </c>
    </row>
    <row r="7233" spans="1:6" hidden="1">
      <c r="A7233">
        <v>7231</v>
      </c>
      <c r="B7233">
        <v>7937</v>
      </c>
      <c r="C7233" t="s">
        <v>8618</v>
      </c>
      <c r="D7233">
        <v>67</v>
      </c>
      <c r="E7233" t="s">
        <v>1982</v>
      </c>
      <c r="F7233" t="s">
        <v>135</v>
      </c>
    </row>
    <row r="7234" spans="1:6" hidden="1">
      <c r="A7234">
        <v>7232</v>
      </c>
      <c r="B7234">
        <v>7937</v>
      </c>
      <c r="C7234" t="s">
        <v>8619</v>
      </c>
      <c r="D7234">
        <v>67</v>
      </c>
      <c r="E7234" t="s">
        <v>1978</v>
      </c>
      <c r="F7234" t="s">
        <v>2120</v>
      </c>
    </row>
    <row r="7235" spans="1:6" hidden="1">
      <c r="A7235">
        <v>7233</v>
      </c>
      <c r="B7235">
        <v>7937</v>
      </c>
      <c r="C7235" t="s">
        <v>8620</v>
      </c>
      <c r="D7235">
        <v>67</v>
      </c>
      <c r="E7235" t="s">
        <v>1982</v>
      </c>
      <c r="F7235" t="s">
        <v>2715</v>
      </c>
    </row>
    <row r="7236" spans="1:6" hidden="1">
      <c r="A7236">
        <v>7234</v>
      </c>
      <c r="B7236">
        <v>7937</v>
      </c>
      <c r="C7236" t="s">
        <v>8621</v>
      </c>
      <c r="D7236">
        <v>67</v>
      </c>
      <c r="E7236" t="s">
        <v>1982</v>
      </c>
      <c r="F7236" t="s">
        <v>135</v>
      </c>
    </row>
    <row r="7237" spans="1:6" hidden="1">
      <c r="A7237">
        <v>7235</v>
      </c>
      <c r="B7237">
        <v>7937</v>
      </c>
      <c r="C7237" t="s">
        <v>8622</v>
      </c>
      <c r="D7237">
        <v>67</v>
      </c>
      <c r="E7237" t="s">
        <v>1993</v>
      </c>
      <c r="F7237" t="s">
        <v>97</v>
      </c>
    </row>
    <row r="7238" spans="1:6" hidden="1">
      <c r="A7238">
        <v>7236</v>
      </c>
      <c r="B7238">
        <v>7937</v>
      </c>
      <c r="C7238" t="s">
        <v>8623</v>
      </c>
      <c r="D7238">
        <v>67</v>
      </c>
      <c r="E7238" t="s">
        <v>1985</v>
      </c>
      <c r="F7238" t="s">
        <v>2672</v>
      </c>
    </row>
    <row r="7239" spans="1:6" hidden="1">
      <c r="A7239">
        <v>7237</v>
      </c>
      <c r="B7239">
        <v>7937</v>
      </c>
      <c r="C7239" t="s">
        <v>8624</v>
      </c>
      <c r="D7239">
        <v>67</v>
      </c>
      <c r="E7239" t="s">
        <v>1983</v>
      </c>
      <c r="F7239" t="s">
        <v>122</v>
      </c>
    </row>
    <row r="7240" spans="1:6" hidden="1">
      <c r="A7240">
        <v>7238</v>
      </c>
      <c r="B7240">
        <v>7937</v>
      </c>
      <c r="C7240" t="s">
        <v>8625</v>
      </c>
      <c r="D7240">
        <v>67</v>
      </c>
      <c r="E7240" t="s">
        <v>1997</v>
      </c>
      <c r="F7240" t="s">
        <v>77</v>
      </c>
    </row>
    <row r="7241" spans="1:6" hidden="1">
      <c r="A7241">
        <v>7239</v>
      </c>
      <c r="B7241">
        <v>7937</v>
      </c>
      <c r="C7241" t="s">
        <v>8626</v>
      </c>
      <c r="D7241">
        <v>67</v>
      </c>
      <c r="E7241" t="s">
        <v>1982</v>
      </c>
      <c r="F7241" t="s">
        <v>2052</v>
      </c>
    </row>
    <row r="7242" spans="1:6" hidden="1">
      <c r="A7242">
        <v>7240</v>
      </c>
      <c r="B7242">
        <v>7937</v>
      </c>
      <c r="C7242" t="s">
        <v>8627</v>
      </c>
      <c r="D7242">
        <v>67</v>
      </c>
      <c r="E7242" t="s">
        <v>1979</v>
      </c>
      <c r="F7242" t="s">
        <v>77</v>
      </c>
    </row>
    <row r="7243" spans="1:6" hidden="1">
      <c r="A7243">
        <v>7241</v>
      </c>
      <c r="B7243">
        <v>7937</v>
      </c>
      <c r="C7243" t="s">
        <v>8628</v>
      </c>
      <c r="D7243">
        <v>67</v>
      </c>
      <c r="E7243" t="s">
        <v>1988</v>
      </c>
      <c r="F7243" t="s">
        <v>110</v>
      </c>
    </row>
    <row r="7244" spans="1:6" hidden="1">
      <c r="A7244">
        <v>7242</v>
      </c>
      <c r="B7244">
        <v>7937</v>
      </c>
      <c r="C7244" t="s">
        <v>8629</v>
      </c>
      <c r="D7244">
        <v>67</v>
      </c>
      <c r="E7244" t="s">
        <v>1983</v>
      </c>
      <c r="F7244" t="s">
        <v>140</v>
      </c>
    </row>
    <row r="7245" spans="1:6" hidden="1">
      <c r="A7245">
        <v>7243</v>
      </c>
      <c r="B7245">
        <v>7937</v>
      </c>
      <c r="C7245" t="s">
        <v>8630</v>
      </c>
      <c r="D7245">
        <v>67</v>
      </c>
      <c r="E7245" t="s">
        <v>1993</v>
      </c>
      <c r="F7245" t="s">
        <v>77</v>
      </c>
    </row>
    <row r="7246" spans="1:6" hidden="1">
      <c r="A7246">
        <v>7244</v>
      </c>
      <c r="B7246">
        <v>7937</v>
      </c>
      <c r="C7246" t="s">
        <v>8631</v>
      </c>
      <c r="D7246">
        <v>67</v>
      </c>
      <c r="E7246" t="s">
        <v>1988</v>
      </c>
      <c r="F7246" t="s">
        <v>2045</v>
      </c>
    </row>
    <row r="7247" spans="1:6" hidden="1">
      <c r="A7247">
        <v>7245</v>
      </c>
      <c r="B7247">
        <v>7937</v>
      </c>
      <c r="C7247" t="s">
        <v>8632</v>
      </c>
      <c r="D7247">
        <v>67</v>
      </c>
      <c r="E7247" t="s">
        <v>1982</v>
      </c>
      <c r="F7247" t="s">
        <v>4012</v>
      </c>
    </row>
    <row r="7248" spans="1:6" hidden="1">
      <c r="A7248">
        <v>7246</v>
      </c>
      <c r="B7248">
        <v>7937</v>
      </c>
      <c r="C7248" t="s">
        <v>8633</v>
      </c>
      <c r="D7248">
        <v>67</v>
      </c>
      <c r="E7248" t="s">
        <v>1983</v>
      </c>
      <c r="F7248" t="s">
        <v>2000</v>
      </c>
    </row>
    <row r="7249" spans="1:6" hidden="1">
      <c r="A7249">
        <v>7247</v>
      </c>
      <c r="B7249">
        <v>7937</v>
      </c>
      <c r="C7249" t="s">
        <v>8634</v>
      </c>
      <c r="D7249">
        <v>67</v>
      </c>
      <c r="E7249" t="s">
        <v>1978</v>
      </c>
      <c r="F7249" t="s">
        <v>117</v>
      </c>
    </row>
    <row r="7250" spans="1:6" hidden="1">
      <c r="A7250">
        <v>7248</v>
      </c>
      <c r="B7250">
        <v>7937</v>
      </c>
      <c r="C7250" t="s">
        <v>8635</v>
      </c>
      <c r="D7250">
        <v>67</v>
      </c>
      <c r="E7250" t="s">
        <v>1979</v>
      </c>
      <c r="F7250" t="s">
        <v>106</v>
      </c>
    </row>
    <row r="7251" spans="1:6" hidden="1">
      <c r="A7251">
        <v>7249</v>
      </c>
      <c r="B7251">
        <v>7937</v>
      </c>
      <c r="C7251" t="s">
        <v>8636</v>
      </c>
      <c r="D7251">
        <v>67</v>
      </c>
      <c r="E7251" t="s">
        <v>1988</v>
      </c>
      <c r="F7251" t="s">
        <v>2000</v>
      </c>
    </row>
    <row r="7252" spans="1:6" hidden="1">
      <c r="A7252">
        <v>7250</v>
      </c>
      <c r="B7252">
        <v>7937</v>
      </c>
      <c r="C7252" t="s">
        <v>8637</v>
      </c>
      <c r="D7252">
        <v>67</v>
      </c>
      <c r="E7252" t="s">
        <v>1978</v>
      </c>
      <c r="F7252" t="s">
        <v>2052</v>
      </c>
    </row>
    <row r="7253" spans="1:6" hidden="1">
      <c r="A7253">
        <v>7251</v>
      </c>
      <c r="B7253">
        <v>7937</v>
      </c>
      <c r="C7253" t="s">
        <v>8638</v>
      </c>
      <c r="D7253">
        <v>67</v>
      </c>
      <c r="E7253" t="s">
        <v>2001</v>
      </c>
      <c r="F7253" t="s">
        <v>66</v>
      </c>
    </row>
    <row r="7254" spans="1:6" hidden="1">
      <c r="A7254">
        <v>7252</v>
      </c>
      <c r="B7254">
        <v>7937</v>
      </c>
      <c r="C7254" t="s">
        <v>8639</v>
      </c>
      <c r="D7254">
        <v>67</v>
      </c>
      <c r="E7254" t="s">
        <v>1985</v>
      </c>
      <c r="F7254" t="s">
        <v>66</v>
      </c>
    </row>
    <row r="7255" spans="1:6" hidden="1">
      <c r="A7255">
        <v>7253</v>
      </c>
      <c r="B7255">
        <v>7937</v>
      </c>
      <c r="C7255" t="s">
        <v>8640</v>
      </c>
      <c r="D7255">
        <v>67</v>
      </c>
      <c r="E7255" t="s">
        <v>1983</v>
      </c>
      <c r="F7255" t="s">
        <v>84</v>
      </c>
    </row>
    <row r="7256" spans="1:6" hidden="1">
      <c r="A7256">
        <v>7254</v>
      </c>
      <c r="B7256">
        <v>7937</v>
      </c>
      <c r="C7256" t="s">
        <v>8641</v>
      </c>
      <c r="D7256">
        <v>67</v>
      </c>
      <c r="E7256" t="s">
        <v>1978</v>
      </c>
      <c r="F7256" t="s">
        <v>2011</v>
      </c>
    </row>
    <row r="7257" spans="1:6" hidden="1">
      <c r="A7257">
        <v>7255</v>
      </c>
      <c r="B7257">
        <v>7937</v>
      </c>
      <c r="C7257" t="s">
        <v>8642</v>
      </c>
      <c r="D7257">
        <v>67</v>
      </c>
      <c r="E7257" t="s">
        <v>1988</v>
      </c>
      <c r="F7257" t="s">
        <v>4756</v>
      </c>
    </row>
    <row r="7258" spans="1:6" hidden="1">
      <c r="A7258">
        <v>7256</v>
      </c>
      <c r="B7258">
        <v>7937</v>
      </c>
      <c r="C7258" t="s">
        <v>8643</v>
      </c>
      <c r="D7258">
        <v>67</v>
      </c>
      <c r="E7258" t="s">
        <v>1997</v>
      </c>
      <c r="F7258" t="s">
        <v>82</v>
      </c>
    </row>
    <row r="7259" spans="1:6" hidden="1">
      <c r="A7259">
        <v>7257</v>
      </c>
      <c r="B7259">
        <v>7937</v>
      </c>
      <c r="C7259" t="s">
        <v>8644</v>
      </c>
      <c r="D7259">
        <v>67</v>
      </c>
      <c r="E7259" t="s">
        <v>1983</v>
      </c>
      <c r="F7259" t="s">
        <v>70</v>
      </c>
    </row>
    <row r="7260" spans="1:6" hidden="1">
      <c r="A7260">
        <v>7258</v>
      </c>
      <c r="B7260">
        <v>7937</v>
      </c>
      <c r="C7260" t="s">
        <v>8645</v>
      </c>
      <c r="D7260">
        <v>67</v>
      </c>
      <c r="E7260" t="s">
        <v>1982</v>
      </c>
      <c r="F7260" t="s">
        <v>97</v>
      </c>
    </row>
    <row r="7261" spans="1:6" hidden="1">
      <c r="A7261">
        <v>7259</v>
      </c>
      <c r="B7261">
        <v>7937</v>
      </c>
      <c r="C7261" t="s">
        <v>8646</v>
      </c>
      <c r="D7261">
        <v>67</v>
      </c>
      <c r="E7261" t="s">
        <v>2001</v>
      </c>
      <c r="F7261" t="s">
        <v>2672</v>
      </c>
    </row>
    <row r="7262" spans="1:6" hidden="1">
      <c r="A7262">
        <v>7260</v>
      </c>
      <c r="B7262">
        <v>7937</v>
      </c>
      <c r="C7262" t="s">
        <v>8647</v>
      </c>
      <c r="D7262">
        <v>67</v>
      </c>
      <c r="E7262" t="s">
        <v>1978</v>
      </c>
      <c r="F7262" t="s">
        <v>2672</v>
      </c>
    </row>
    <row r="7263" spans="1:6" hidden="1">
      <c r="A7263">
        <v>7261</v>
      </c>
      <c r="B7263">
        <v>7937</v>
      </c>
      <c r="C7263" t="s">
        <v>8648</v>
      </c>
      <c r="D7263">
        <v>67</v>
      </c>
      <c r="E7263" t="s">
        <v>1985</v>
      </c>
      <c r="F7263" t="s">
        <v>104</v>
      </c>
    </row>
    <row r="7264" spans="1:6" hidden="1">
      <c r="A7264">
        <v>7262</v>
      </c>
      <c r="B7264">
        <v>7937</v>
      </c>
      <c r="C7264" t="s">
        <v>8649</v>
      </c>
      <c r="D7264">
        <v>67</v>
      </c>
      <c r="E7264" t="s">
        <v>1987</v>
      </c>
      <c r="F7264" t="s">
        <v>2715</v>
      </c>
    </row>
    <row r="7265" spans="1:6" hidden="1">
      <c r="A7265">
        <v>7263</v>
      </c>
      <c r="B7265">
        <v>7937</v>
      </c>
      <c r="C7265" t="s">
        <v>8650</v>
      </c>
      <c r="D7265">
        <v>67</v>
      </c>
      <c r="E7265" t="s">
        <v>1985</v>
      </c>
      <c r="F7265" t="s">
        <v>126</v>
      </c>
    </row>
    <row r="7266" spans="1:6" hidden="1">
      <c r="A7266">
        <v>7264</v>
      </c>
      <c r="B7266">
        <v>7937</v>
      </c>
      <c r="C7266" t="s">
        <v>8651</v>
      </c>
      <c r="D7266">
        <v>67</v>
      </c>
      <c r="E7266" t="s">
        <v>1982</v>
      </c>
      <c r="F7266" t="s">
        <v>117</v>
      </c>
    </row>
    <row r="7267" spans="1:6" hidden="1">
      <c r="A7267">
        <v>7265</v>
      </c>
      <c r="B7267">
        <v>7937</v>
      </c>
      <c r="C7267" t="s">
        <v>8652</v>
      </c>
      <c r="D7267">
        <v>67</v>
      </c>
      <c r="E7267" t="s">
        <v>1997</v>
      </c>
      <c r="F7267" t="s">
        <v>133</v>
      </c>
    </row>
    <row r="7268" spans="1:6" hidden="1">
      <c r="A7268">
        <v>7266</v>
      </c>
      <c r="B7268">
        <v>7937</v>
      </c>
      <c r="C7268" t="s">
        <v>8653</v>
      </c>
      <c r="D7268">
        <v>67</v>
      </c>
      <c r="E7268" t="s">
        <v>1982</v>
      </c>
      <c r="F7268" t="s">
        <v>56</v>
      </c>
    </row>
    <row r="7269" spans="1:6" hidden="1">
      <c r="A7269">
        <v>7267</v>
      </c>
      <c r="B7269">
        <v>7937</v>
      </c>
      <c r="C7269" t="s">
        <v>8654</v>
      </c>
      <c r="D7269">
        <v>67</v>
      </c>
      <c r="E7269" t="s">
        <v>1993</v>
      </c>
      <c r="F7269" t="s">
        <v>135</v>
      </c>
    </row>
    <row r="7270" spans="1:6" hidden="1">
      <c r="A7270">
        <v>7268</v>
      </c>
      <c r="B7270">
        <v>7937</v>
      </c>
      <c r="C7270" t="s">
        <v>8655</v>
      </c>
      <c r="D7270">
        <v>67</v>
      </c>
      <c r="E7270" t="s">
        <v>2001</v>
      </c>
      <c r="F7270" t="s">
        <v>2120</v>
      </c>
    </row>
    <row r="7271" spans="1:6" hidden="1">
      <c r="A7271">
        <v>7269</v>
      </c>
      <c r="B7271">
        <v>7937</v>
      </c>
      <c r="C7271" t="s">
        <v>8656</v>
      </c>
      <c r="D7271">
        <v>67</v>
      </c>
      <c r="E7271" t="s">
        <v>1997</v>
      </c>
      <c r="F7271" t="s">
        <v>97</v>
      </c>
    </row>
    <row r="7272" spans="1:6" hidden="1">
      <c r="A7272">
        <v>7270</v>
      </c>
      <c r="B7272">
        <v>7937</v>
      </c>
      <c r="C7272" t="s">
        <v>8657</v>
      </c>
      <c r="D7272">
        <v>67</v>
      </c>
      <c r="E7272" t="s">
        <v>1985</v>
      </c>
      <c r="F7272" t="s">
        <v>97</v>
      </c>
    </row>
    <row r="7273" spans="1:6" hidden="1">
      <c r="A7273">
        <v>7271</v>
      </c>
      <c r="B7273">
        <v>7937</v>
      </c>
      <c r="C7273" t="s">
        <v>8658</v>
      </c>
      <c r="D7273">
        <v>67</v>
      </c>
      <c r="E7273" t="s">
        <v>1982</v>
      </c>
      <c r="F7273" t="s">
        <v>2644</v>
      </c>
    </row>
    <row r="7274" spans="1:6" hidden="1">
      <c r="A7274">
        <v>7272</v>
      </c>
      <c r="B7274">
        <v>7937</v>
      </c>
      <c r="C7274" t="s">
        <v>8659</v>
      </c>
      <c r="D7274">
        <v>67</v>
      </c>
      <c r="E7274" t="s">
        <v>1997</v>
      </c>
      <c r="F7274" t="s">
        <v>2011</v>
      </c>
    </row>
    <row r="7275" spans="1:6" hidden="1">
      <c r="A7275">
        <v>7273</v>
      </c>
      <c r="B7275">
        <v>7937</v>
      </c>
      <c r="C7275" t="s">
        <v>8660</v>
      </c>
      <c r="D7275">
        <v>67</v>
      </c>
      <c r="E7275" t="s">
        <v>1979</v>
      </c>
      <c r="F7275" t="s">
        <v>97</v>
      </c>
    </row>
    <row r="7276" spans="1:6" hidden="1">
      <c r="A7276">
        <v>7274</v>
      </c>
      <c r="B7276">
        <v>7937</v>
      </c>
      <c r="C7276" t="s">
        <v>8661</v>
      </c>
      <c r="D7276">
        <v>67</v>
      </c>
      <c r="E7276" t="s">
        <v>1983</v>
      </c>
      <c r="F7276" t="s">
        <v>115</v>
      </c>
    </row>
    <row r="7277" spans="1:6" hidden="1">
      <c r="A7277">
        <v>7275</v>
      </c>
      <c r="B7277">
        <v>7937</v>
      </c>
      <c r="C7277" t="s">
        <v>8662</v>
      </c>
      <c r="D7277">
        <v>67</v>
      </c>
      <c r="E7277" t="s">
        <v>1983</v>
      </c>
      <c r="F7277" t="s">
        <v>70</v>
      </c>
    </row>
    <row r="7278" spans="1:6" hidden="1">
      <c r="A7278">
        <v>7276</v>
      </c>
      <c r="B7278">
        <v>7937</v>
      </c>
      <c r="C7278" t="s">
        <v>8663</v>
      </c>
      <c r="D7278">
        <v>67</v>
      </c>
      <c r="E7278" t="s">
        <v>1979</v>
      </c>
      <c r="F7278" t="s">
        <v>110</v>
      </c>
    </row>
    <row r="7279" spans="1:6" hidden="1">
      <c r="A7279">
        <v>7277</v>
      </c>
      <c r="B7279">
        <v>7937</v>
      </c>
      <c r="C7279" t="s">
        <v>8664</v>
      </c>
      <c r="D7279">
        <v>67</v>
      </c>
      <c r="E7279" t="s">
        <v>1983</v>
      </c>
      <c r="F7279" t="s">
        <v>122</v>
      </c>
    </row>
    <row r="7280" spans="1:6" hidden="1">
      <c r="A7280">
        <v>7278</v>
      </c>
      <c r="B7280">
        <v>7937</v>
      </c>
      <c r="C7280" t="s">
        <v>984</v>
      </c>
      <c r="D7280">
        <v>67</v>
      </c>
      <c r="E7280" t="s">
        <v>1983</v>
      </c>
      <c r="F7280" t="s">
        <v>88</v>
      </c>
    </row>
    <row r="7281" spans="1:6" hidden="1">
      <c r="A7281">
        <v>7279</v>
      </c>
      <c r="B7281">
        <v>7937</v>
      </c>
      <c r="C7281" t="s">
        <v>8665</v>
      </c>
      <c r="D7281">
        <v>67</v>
      </c>
      <c r="E7281" t="s">
        <v>1978</v>
      </c>
      <c r="F7281" t="s">
        <v>88</v>
      </c>
    </row>
    <row r="7282" spans="1:6" hidden="1">
      <c r="A7282">
        <v>7280</v>
      </c>
      <c r="B7282">
        <v>7937</v>
      </c>
      <c r="C7282" t="s">
        <v>8666</v>
      </c>
      <c r="D7282">
        <v>67</v>
      </c>
      <c r="E7282" t="s">
        <v>1978</v>
      </c>
      <c r="F7282" t="s">
        <v>70</v>
      </c>
    </row>
    <row r="7283" spans="1:6" hidden="1">
      <c r="A7283">
        <v>7281</v>
      </c>
      <c r="B7283">
        <v>7937</v>
      </c>
      <c r="C7283" t="s">
        <v>8667</v>
      </c>
      <c r="D7283">
        <v>67</v>
      </c>
      <c r="E7283" t="s">
        <v>1982</v>
      </c>
      <c r="F7283" t="s">
        <v>70</v>
      </c>
    </row>
    <row r="7284" spans="1:6" hidden="1">
      <c r="A7284">
        <v>7282</v>
      </c>
      <c r="B7284">
        <v>7937</v>
      </c>
      <c r="C7284" t="s">
        <v>8668</v>
      </c>
      <c r="D7284">
        <v>67</v>
      </c>
      <c r="E7284" t="s">
        <v>1983</v>
      </c>
      <c r="F7284" t="s">
        <v>2180</v>
      </c>
    </row>
    <row r="7285" spans="1:6" hidden="1">
      <c r="A7285">
        <v>7283</v>
      </c>
      <c r="B7285">
        <v>7937</v>
      </c>
      <c r="C7285" t="s">
        <v>8669</v>
      </c>
      <c r="D7285">
        <v>67</v>
      </c>
      <c r="E7285" t="s">
        <v>1997</v>
      </c>
      <c r="F7285" t="s">
        <v>88</v>
      </c>
    </row>
    <row r="7286" spans="1:6" hidden="1">
      <c r="A7286">
        <v>7284</v>
      </c>
      <c r="B7286">
        <v>7937</v>
      </c>
      <c r="C7286" t="s">
        <v>8670</v>
      </c>
      <c r="D7286">
        <v>67</v>
      </c>
      <c r="E7286" t="s">
        <v>2001</v>
      </c>
      <c r="F7286" t="s">
        <v>115</v>
      </c>
    </row>
    <row r="7287" spans="1:6" hidden="1">
      <c r="A7287">
        <v>7285</v>
      </c>
      <c r="B7287">
        <v>7937</v>
      </c>
      <c r="C7287" t="s">
        <v>8671</v>
      </c>
      <c r="D7287">
        <v>67</v>
      </c>
      <c r="E7287" t="s">
        <v>1985</v>
      </c>
      <c r="F7287" t="s">
        <v>135</v>
      </c>
    </row>
    <row r="7288" spans="1:6" hidden="1">
      <c r="A7288">
        <v>7286</v>
      </c>
      <c r="B7288">
        <v>7937</v>
      </c>
      <c r="C7288" t="s">
        <v>8672</v>
      </c>
      <c r="D7288">
        <v>67</v>
      </c>
      <c r="E7288" t="s">
        <v>1983</v>
      </c>
      <c r="F7288" t="s">
        <v>88</v>
      </c>
    </row>
    <row r="7289" spans="1:6" hidden="1">
      <c r="A7289">
        <v>7287</v>
      </c>
      <c r="B7289">
        <v>7937</v>
      </c>
      <c r="C7289" t="s">
        <v>8673</v>
      </c>
      <c r="D7289">
        <v>67</v>
      </c>
      <c r="E7289" t="s">
        <v>1979</v>
      </c>
      <c r="F7289" t="s">
        <v>133</v>
      </c>
    </row>
    <row r="7290" spans="1:6" hidden="1">
      <c r="A7290">
        <v>7288</v>
      </c>
      <c r="B7290">
        <v>7937</v>
      </c>
      <c r="C7290" t="s">
        <v>8674</v>
      </c>
      <c r="D7290">
        <v>67</v>
      </c>
      <c r="E7290" t="s">
        <v>1983</v>
      </c>
      <c r="F7290" t="s">
        <v>64</v>
      </c>
    </row>
    <row r="7291" spans="1:6" hidden="1">
      <c r="A7291">
        <v>7289</v>
      </c>
      <c r="B7291">
        <v>7937</v>
      </c>
      <c r="C7291" t="s">
        <v>8675</v>
      </c>
      <c r="D7291">
        <v>67</v>
      </c>
      <c r="E7291" t="s">
        <v>1993</v>
      </c>
      <c r="F7291" t="s">
        <v>64</v>
      </c>
    </row>
    <row r="7292" spans="1:6" hidden="1">
      <c r="A7292">
        <v>7290</v>
      </c>
      <c r="B7292">
        <v>7937</v>
      </c>
      <c r="C7292" t="s">
        <v>8676</v>
      </c>
      <c r="D7292">
        <v>67</v>
      </c>
      <c r="E7292" t="s">
        <v>1985</v>
      </c>
      <c r="F7292" t="s">
        <v>97</v>
      </c>
    </row>
    <row r="7293" spans="1:6" hidden="1">
      <c r="A7293">
        <v>7291</v>
      </c>
      <c r="B7293">
        <v>7937</v>
      </c>
      <c r="C7293" t="s">
        <v>8677</v>
      </c>
      <c r="D7293">
        <v>67</v>
      </c>
      <c r="E7293" t="s">
        <v>1997</v>
      </c>
      <c r="F7293" t="s">
        <v>2838</v>
      </c>
    </row>
    <row r="7294" spans="1:6" hidden="1">
      <c r="A7294">
        <v>7292</v>
      </c>
      <c r="B7294">
        <v>7937</v>
      </c>
      <c r="C7294" t="s">
        <v>8678</v>
      </c>
      <c r="D7294">
        <v>67</v>
      </c>
      <c r="E7294" t="s">
        <v>1993</v>
      </c>
      <c r="F7294" t="s">
        <v>117</v>
      </c>
    </row>
    <row r="7295" spans="1:6" hidden="1">
      <c r="A7295">
        <v>7293</v>
      </c>
      <c r="B7295">
        <v>7937</v>
      </c>
      <c r="C7295" t="s">
        <v>8679</v>
      </c>
      <c r="D7295">
        <v>67</v>
      </c>
      <c r="E7295" t="s">
        <v>1978</v>
      </c>
      <c r="F7295" t="s">
        <v>2023</v>
      </c>
    </row>
    <row r="7296" spans="1:6" hidden="1">
      <c r="A7296">
        <v>7294</v>
      </c>
      <c r="B7296">
        <v>7937</v>
      </c>
      <c r="C7296" t="s">
        <v>8680</v>
      </c>
      <c r="D7296">
        <v>67</v>
      </c>
      <c r="E7296" t="s">
        <v>1988</v>
      </c>
      <c r="F7296" t="s">
        <v>82</v>
      </c>
    </row>
    <row r="7297" spans="1:6" hidden="1">
      <c r="A7297">
        <v>7295</v>
      </c>
      <c r="B7297">
        <v>7937</v>
      </c>
      <c r="C7297" t="s">
        <v>8681</v>
      </c>
      <c r="D7297">
        <v>67</v>
      </c>
      <c r="E7297" t="s">
        <v>1988</v>
      </c>
      <c r="F7297" t="s">
        <v>135</v>
      </c>
    </row>
    <row r="7298" spans="1:6" hidden="1">
      <c r="A7298">
        <v>7296</v>
      </c>
      <c r="B7298">
        <v>7937</v>
      </c>
      <c r="C7298" t="s">
        <v>8682</v>
      </c>
      <c r="D7298">
        <v>67</v>
      </c>
      <c r="E7298" t="s">
        <v>1988</v>
      </c>
      <c r="F7298" t="s">
        <v>135</v>
      </c>
    </row>
    <row r="7299" spans="1:6" hidden="1">
      <c r="A7299">
        <v>7297</v>
      </c>
      <c r="B7299">
        <v>7937</v>
      </c>
      <c r="C7299" t="s">
        <v>8683</v>
      </c>
      <c r="D7299">
        <v>67</v>
      </c>
      <c r="E7299" t="s">
        <v>1983</v>
      </c>
      <c r="F7299" t="s">
        <v>106</v>
      </c>
    </row>
    <row r="7300" spans="1:6" hidden="1">
      <c r="A7300">
        <v>7298</v>
      </c>
      <c r="B7300">
        <v>7937</v>
      </c>
      <c r="C7300" t="s">
        <v>8684</v>
      </c>
      <c r="D7300">
        <v>67</v>
      </c>
      <c r="E7300" t="s">
        <v>1978</v>
      </c>
      <c r="F7300" t="s">
        <v>2023</v>
      </c>
    </row>
    <row r="7301" spans="1:6" hidden="1">
      <c r="A7301">
        <v>7299</v>
      </c>
      <c r="B7301">
        <v>7937</v>
      </c>
      <c r="C7301" t="s">
        <v>8685</v>
      </c>
      <c r="D7301">
        <v>67</v>
      </c>
      <c r="E7301" t="s">
        <v>1993</v>
      </c>
      <c r="F7301" t="s">
        <v>97</v>
      </c>
    </row>
    <row r="7302" spans="1:6" hidden="1">
      <c r="A7302">
        <v>7300</v>
      </c>
      <c r="B7302">
        <v>7937</v>
      </c>
      <c r="C7302" t="s">
        <v>8686</v>
      </c>
      <c r="D7302">
        <v>67</v>
      </c>
      <c r="E7302" t="s">
        <v>1987</v>
      </c>
      <c r="F7302" t="s">
        <v>2023</v>
      </c>
    </row>
    <row r="7303" spans="1:6" hidden="1">
      <c r="A7303">
        <v>7301</v>
      </c>
      <c r="B7303">
        <v>7937</v>
      </c>
      <c r="C7303" t="s">
        <v>1055</v>
      </c>
      <c r="D7303">
        <v>67</v>
      </c>
      <c r="E7303" t="s">
        <v>2001</v>
      </c>
      <c r="F7303" t="s">
        <v>95</v>
      </c>
    </row>
    <row r="7304" spans="1:6" hidden="1">
      <c r="A7304">
        <v>7302</v>
      </c>
      <c r="B7304">
        <v>7937</v>
      </c>
      <c r="C7304" t="s">
        <v>8687</v>
      </c>
      <c r="D7304">
        <v>67</v>
      </c>
      <c r="E7304" t="s">
        <v>1993</v>
      </c>
      <c r="F7304" t="s">
        <v>2093</v>
      </c>
    </row>
    <row r="7305" spans="1:6" hidden="1">
      <c r="A7305">
        <v>7303</v>
      </c>
      <c r="B7305">
        <v>7937</v>
      </c>
      <c r="C7305" t="s">
        <v>8688</v>
      </c>
      <c r="D7305">
        <v>67</v>
      </c>
      <c r="E7305" t="s">
        <v>1988</v>
      </c>
      <c r="F7305" t="s">
        <v>84</v>
      </c>
    </row>
    <row r="7306" spans="1:6" hidden="1">
      <c r="A7306">
        <v>7304</v>
      </c>
      <c r="B7306">
        <v>7937</v>
      </c>
      <c r="C7306" t="s">
        <v>8689</v>
      </c>
      <c r="D7306">
        <v>67</v>
      </c>
      <c r="E7306" t="s">
        <v>1987</v>
      </c>
      <c r="F7306" t="s">
        <v>2011</v>
      </c>
    </row>
    <row r="7307" spans="1:6" hidden="1">
      <c r="A7307">
        <v>7305</v>
      </c>
      <c r="B7307">
        <v>7937</v>
      </c>
      <c r="C7307" t="s">
        <v>8690</v>
      </c>
      <c r="D7307">
        <v>67</v>
      </c>
      <c r="E7307" t="s">
        <v>2001</v>
      </c>
      <c r="F7307" t="s">
        <v>2045</v>
      </c>
    </row>
    <row r="7308" spans="1:6" hidden="1">
      <c r="A7308">
        <v>7306</v>
      </c>
      <c r="B7308">
        <v>7937</v>
      </c>
      <c r="C7308" t="s">
        <v>8691</v>
      </c>
      <c r="D7308">
        <v>67</v>
      </c>
      <c r="E7308" t="s">
        <v>1982</v>
      </c>
      <c r="F7308" t="s">
        <v>2111</v>
      </c>
    </row>
    <row r="7309" spans="1:6" hidden="1">
      <c r="A7309">
        <v>7307</v>
      </c>
      <c r="B7309">
        <v>7937</v>
      </c>
      <c r="C7309" t="s">
        <v>8692</v>
      </c>
      <c r="D7309">
        <v>67</v>
      </c>
      <c r="E7309" t="s">
        <v>1985</v>
      </c>
      <c r="F7309" t="s">
        <v>2672</v>
      </c>
    </row>
    <row r="7310" spans="1:6" hidden="1">
      <c r="A7310">
        <v>7308</v>
      </c>
      <c r="B7310">
        <v>7937</v>
      </c>
      <c r="C7310" t="s">
        <v>8693</v>
      </c>
      <c r="D7310">
        <v>67</v>
      </c>
      <c r="E7310" t="s">
        <v>1979</v>
      </c>
      <c r="F7310" t="s">
        <v>70</v>
      </c>
    </row>
    <row r="7311" spans="1:6" hidden="1">
      <c r="A7311">
        <v>7309</v>
      </c>
      <c r="B7311">
        <v>7937</v>
      </c>
      <c r="C7311" t="s">
        <v>8694</v>
      </c>
      <c r="D7311">
        <v>67</v>
      </c>
      <c r="E7311" t="s">
        <v>1978</v>
      </c>
      <c r="F7311" t="s">
        <v>97</v>
      </c>
    </row>
    <row r="7312" spans="1:6" hidden="1">
      <c r="A7312">
        <v>7310</v>
      </c>
      <c r="B7312">
        <v>7937</v>
      </c>
      <c r="C7312" t="s">
        <v>8695</v>
      </c>
      <c r="D7312">
        <v>67</v>
      </c>
      <c r="E7312" t="s">
        <v>1997</v>
      </c>
      <c r="F7312" t="s">
        <v>135</v>
      </c>
    </row>
    <row r="7313" spans="1:6" hidden="1">
      <c r="A7313">
        <v>7311</v>
      </c>
      <c r="B7313">
        <v>7937</v>
      </c>
      <c r="C7313" t="s">
        <v>8696</v>
      </c>
      <c r="D7313">
        <v>67</v>
      </c>
      <c r="E7313" t="s">
        <v>1993</v>
      </c>
      <c r="F7313" t="s">
        <v>82</v>
      </c>
    </row>
    <row r="7314" spans="1:6" hidden="1">
      <c r="A7314">
        <v>7312</v>
      </c>
      <c r="B7314">
        <v>7937</v>
      </c>
      <c r="C7314" t="s">
        <v>8697</v>
      </c>
      <c r="D7314">
        <v>67</v>
      </c>
      <c r="E7314" t="s">
        <v>1978</v>
      </c>
      <c r="F7314" t="s">
        <v>2093</v>
      </c>
    </row>
    <row r="7315" spans="1:6" hidden="1">
      <c r="A7315">
        <v>7313</v>
      </c>
      <c r="B7315">
        <v>7937</v>
      </c>
      <c r="C7315" t="s">
        <v>8698</v>
      </c>
      <c r="D7315">
        <v>67</v>
      </c>
      <c r="E7315" t="s">
        <v>1985</v>
      </c>
      <c r="F7315" t="s">
        <v>133</v>
      </c>
    </row>
    <row r="7316" spans="1:6" hidden="1">
      <c r="A7316">
        <v>7314</v>
      </c>
      <c r="B7316">
        <v>7937</v>
      </c>
      <c r="C7316" t="s">
        <v>8699</v>
      </c>
      <c r="D7316">
        <v>67</v>
      </c>
      <c r="E7316" t="s">
        <v>1982</v>
      </c>
      <c r="F7316" t="s">
        <v>106</v>
      </c>
    </row>
    <row r="7317" spans="1:6" hidden="1">
      <c r="A7317">
        <v>7315</v>
      </c>
      <c r="B7317">
        <v>7937</v>
      </c>
      <c r="C7317" t="s">
        <v>8700</v>
      </c>
      <c r="D7317">
        <v>67</v>
      </c>
      <c r="E7317" t="s">
        <v>1983</v>
      </c>
      <c r="F7317" t="s">
        <v>70</v>
      </c>
    </row>
    <row r="7318" spans="1:6" hidden="1">
      <c r="A7318">
        <v>7316</v>
      </c>
      <c r="B7318">
        <v>7937</v>
      </c>
      <c r="C7318" t="s">
        <v>8701</v>
      </c>
      <c r="D7318">
        <v>67</v>
      </c>
      <c r="E7318" t="s">
        <v>1993</v>
      </c>
      <c r="F7318" t="s">
        <v>106</v>
      </c>
    </row>
    <row r="7319" spans="1:6" hidden="1">
      <c r="A7319">
        <v>7317</v>
      </c>
      <c r="B7319">
        <v>7937</v>
      </c>
      <c r="C7319" t="s">
        <v>8702</v>
      </c>
      <c r="D7319">
        <v>67</v>
      </c>
      <c r="E7319" t="s">
        <v>1983</v>
      </c>
      <c r="F7319" t="s">
        <v>133</v>
      </c>
    </row>
    <row r="7320" spans="1:6" hidden="1">
      <c r="A7320">
        <v>7318</v>
      </c>
      <c r="B7320">
        <v>7937</v>
      </c>
      <c r="C7320" t="s">
        <v>8703</v>
      </c>
      <c r="D7320">
        <v>67</v>
      </c>
      <c r="E7320" t="s">
        <v>1983</v>
      </c>
      <c r="F7320" t="s">
        <v>60</v>
      </c>
    </row>
    <row r="7321" spans="1:6" hidden="1">
      <c r="A7321">
        <v>7319</v>
      </c>
      <c r="B7321">
        <v>7937</v>
      </c>
      <c r="C7321" t="s">
        <v>8704</v>
      </c>
      <c r="D7321">
        <v>67</v>
      </c>
      <c r="E7321" t="s">
        <v>1987</v>
      </c>
      <c r="F7321" t="s">
        <v>2168</v>
      </c>
    </row>
    <row r="7322" spans="1:6" hidden="1">
      <c r="A7322">
        <v>7320</v>
      </c>
      <c r="B7322">
        <v>7937</v>
      </c>
      <c r="C7322" t="s">
        <v>8705</v>
      </c>
      <c r="D7322">
        <v>67</v>
      </c>
      <c r="E7322" t="s">
        <v>1978</v>
      </c>
      <c r="F7322" t="s">
        <v>2000</v>
      </c>
    </row>
    <row r="7323" spans="1:6" hidden="1">
      <c r="A7323">
        <v>7321</v>
      </c>
      <c r="B7323">
        <v>7937</v>
      </c>
      <c r="C7323" t="s">
        <v>8706</v>
      </c>
      <c r="D7323">
        <v>67</v>
      </c>
      <c r="E7323" t="s">
        <v>1985</v>
      </c>
      <c r="F7323" t="s">
        <v>2792</v>
      </c>
    </row>
    <row r="7324" spans="1:6" hidden="1">
      <c r="A7324">
        <v>7322</v>
      </c>
      <c r="B7324">
        <v>7937</v>
      </c>
      <c r="C7324" t="s">
        <v>8707</v>
      </c>
      <c r="D7324">
        <v>67</v>
      </c>
      <c r="E7324" t="s">
        <v>1983</v>
      </c>
      <c r="F7324" t="s">
        <v>70</v>
      </c>
    </row>
    <row r="7325" spans="1:6" hidden="1">
      <c r="A7325">
        <v>7323</v>
      </c>
      <c r="B7325">
        <v>7937</v>
      </c>
      <c r="C7325" t="s">
        <v>8708</v>
      </c>
      <c r="D7325">
        <v>67</v>
      </c>
      <c r="E7325" t="s">
        <v>1993</v>
      </c>
      <c r="F7325" t="s">
        <v>2314</v>
      </c>
    </row>
    <row r="7326" spans="1:6" hidden="1">
      <c r="A7326">
        <v>7324</v>
      </c>
      <c r="B7326">
        <v>7937</v>
      </c>
      <c r="C7326" t="s">
        <v>8709</v>
      </c>
      <c r="D7326">
        <v>67</v>
      </c>
      <c r="E7326" t="s">
        <v>1985</v>
      </c>
      <c r="F7326" t="s">
        <v>106</v>
      </c>
    </row>
    <row r="7327" spans="1:6" hidden="1">
      <c r="A7327">
        <v>7325</v>
      </c>
      <c r="B7327">
        <v>7937</v>
      </c>
      <c r="C7327" t="s">
        <v>8710</v>
      </c>
      <c r="D7327">
        <v>67</v>
      </c>
      <c r="E7327" t="s">
        <v>1979</v>
      </c>
      <c r="F7327" t="s">
        <v>97</v>
      </c>
    </row>
    <row r="7328" spans="1:6" hidden="1">
      <c r="A7328">
        <v>7326</v>
      </c>
      <c r="B7328">
        <v>7937</v>
      </c>
      <c r="C7328" t="s">
        <v>8711</v>
      </c>
      <c r="D7328">
        <v>67</v>
      </c>
      <c r="E7328" t="s">
        <v>1985</v>
      </c>
      <c r="F7328" t="s">
        <v>2029</v>
      </c>
    </row>
    <row r="7329" spans="1:6" hidden="1">
      <c r="A7329">
        <v>7327</v>
      </c>
      <c r="B7329">
        <v>7937</v>
      </c>
      <c r="C7329" t="s">
        <v>8712</v>
      </c>
      <c r="D7329">
        <v>67</v>
      </c>
      <c r="E7329" t="s">
        <v>1982</v>
      </c>
      <c r="F7329" t="s">
        <v>2045</v>
      </c>
    </row>
    <row r="7330" spans="1:6" hidden="1">
      <c r="A7330">
        <v>7328</v>
      </c>
      <c r="B7330">
        <v>7937</v>
      </c>
      <c r="C7330" t="s">
        <v>8713</v>
      </c>
      <c r="D7330">
        <v>67</v>
      </c>
      <c r="E7330" t="s">
        <v>1988</v>
      </c>
      <c r="F7330" t="s">
        <v>2113</v>
      </c>
    </row>
    <row r="7331" spans="1:6" hidden="1">
      <c r="A7331">
        <v>7329</v>
      </c>
      <c r="B7331">
        <v>7937</v>
      </c>
      <c r="C7331" t="s">
        <v>8714</v>
      </c>
      <c r="D7331">
        <v>67</v>
      </c>
      <c r="E7331" t="s">
        <v>1987</v>
      </c>
      <c r="F7331" t="s">
        <v>2792</v>
      </c>
    </row>
    <row r="7332" spans="1:6" hidden="1">
      <c r="A7332">
        <v>7330</v>
      </c>
      <c r="B7332">
        <v>7937</v>
      </c>
      <c r="C7332" t="s">
        <v>8715</v>
      </c>
      <c r="D7332">
        <v>67</v>
      </c>
      <c r="E7332" t="s">
        <v>1982</v>
      </c>
      <c r="F7332" t="s">
        <v>2792</v>
      </c>
    </row>
    <row r="7333" spans="1:6" hidden="1">
      <c r="A7333">
        <v>7331</v>
      </c>
      <c r="B7333">
        <v>7937</v>
      </c>
      <c r="C7333" t="s">
        <v>8716</v>
      </c>
      <c r="D7333">
        <v>67</v>
      </c>
      <c r="E7333" t="s">
        <v>1983</v>
      </c>
      <c r="F7333" t="s">
        <v>2000</v>
      </c>
    </row>
    <row r="7334" spans="1:6" hidden="1">
      <c r="A7334">
        <v>7332</v>
      </c>
      <c r="B7334">
        <v>7937</v>
      </c>
      <c r="C7334" t="s">
        <v>8717</v>
      </c>
      <c r="D7334">
        <v>67</v>
      </c>
      <c r="E7334" t="s">
        <v>1987</v>
      </c>
      <c r="F7334" t="s">
        <v>2017</v>
      </c>
    </row>
    <row r="7335" spans="1:6" hidden="1">
      <c r="A7335">
        <v>7333</v>
      </c>
      <c r="B7335">
        <v>7937</v>
      </c>
      <c r="C7335" t="s">
        <v>1065</v>
      </c>
      <c r="D7335">
        <v>67</v>
      </c>
      <c r="E7335" t="s">
        <v>1985</v>
      </c>
      <c r="F7335" t="s">
        <v>95</v>
      </c>
    </row>
    <row r="7336" spans="1:6" hidden="1">
      <c r="A7336">
        <v>7334</v>
      </c>
      <c r="B7336">
        <v>7937</v>
      </c>
      <c r="C7336" t="s">
        <v>8718</v>
      </c>
      <c r="D7336">
        <v>67</v>
      </c>
      <c r="E7336" t="s">
        <v>1988</v>
      </c>
      <c r="F7336" t="s">
        <v>2093</v>
      </c>
    </row>
    <row r="7337" spans="1:6" hidden="1">
      <c r="A7337">
        <v>7335</v>
      </c>
      <c r="B7337">
        <v>7937</v>
      </c>
      <c r="C7337" t="s">
        <v>8719</v>
      </c>
      <c r="D7337">
        <v>67</v>
      </c>
      <c r="E7337" t="s">
        <v>1983</v>
      </c>
      <c r="F7337" t="s">
        <v>135</v>
      </c>
    </row>
    <row r="7338" spans="1:6" hidden="1">
      <c r="A7338">
        <v>7336</v>
      </c>
      <c r="B7338">
        <v>7937</v>
      </c>
      <c r="C7338" t="s">
        <v>8720</v>
      </c>
      <c r="D7338">
        <v>67</v>
      </c>
      <c r="E7338" t="s">
        <v>1978</v>
      </c>
      <c r="F7338" t="s">
        <v>133</v>
      </c>
    </row>
    <row r="7339" spans="1:6" hidden="1">
      <c r="A7339">
        <v>7337</v>
      </c>
      <c r="B7339">
        <v>7937</v>
      </c>
      <c r="C7339" t="s">
        <v>8721</v>
      </c>
      <c r="D7339">
        <v>67</v>
      </c>
      <c r="E7339" t="s">
        <v>1983</v>
      </c>
      <c r="F7339" t="s">
        <v>133</v>
      </c>
    </row>
    <row r="7340" spans="1:6" hidden="1">
      <c r="A7340">
        <v>7338</v>
      </c>
      <c r="B7340">
        <v>7937</v>
      </c>
      <c r="C7340" t="s">
        <v>8722</v>
      </c>
      <c r="D7340">
        <v>67</v>
      </c>
      <c r="E7340" t="s">
        <v>1988</v>
      </c>
      <c r="F7340" t="s">
        <v>115</v>
      </c>
    </row>
    <row r="7341" spans="1:6" hidden="1">
      <c r="A7341">
        <v>7339</v>
      </c>
      <c r="B7341">
        <v>7937</v>
      </c>
      <c r="C7341" t="s">
        <v>4786</v>
      </c>
      <c r="D7341">
        <v>67</v>
      </c>
      <c r="E7341" t="s">
        <v>2009</v>
      </c>
      <c r="F7341" t="s">
        <v>126</v>
      </c>
    </row>
    <row r="7342" spans="1:6" hidden="1">
      <c r="A7342">
        <v>7340</v>
      </c>
      <c r="B7342">
        <v>7937</v>
      </c>
      <c r="C7342" t="s">
        <v>8723</v>
      </c>
      <c r="D7342">
        <v>67</v>
      </c>
      <c r="E7342" t="s">
        <v>1997</v>
      </c>
      <c r="F7342" t="s">
        <v>53</v>
      </c>
    </row>
    <row r="7343" spans="1:6" hidden="1">
      <c r="A7343">
        <v>7341</v>
      </c>
      <c r="B7343">
        <v>7937</v>
      </c>
      <c r="C7343" t="s">
        <v>8724</v>
      </c>
      <c r="D7343">
        <v>67</v>
      </c>
      <c r="E7343" t="s">
        <v>1985</v>
      </c>
      <c r="F7343" t="s">
        <v>2644</v>
      </c>
    </row>
    <row r="7344" spans="1:6" hidden="1">
      <c r="A7344">
        <v>7342</v>
      </c>
      <c r="B7344">
        <v>7937</v>
      </c>
      <c r="C7344" t="s">
        <v>4126</v>
      </c>
      <c r="D7344">
        <v>67</v>
      </c>
      <c r="E7344" t="s">
        <v>1993</v>
      </c>
      <c r="F7344" t="s">
        <v>133</v>
      </c>
    </row>
    <row r="7345" spans="1:6" hidden="1">
      <c r="A7345">
        <v>7343</v>
      </c>
      <c r="B7345">
        <v>7937</v>
      </c>
      <c r="C7345" t="s">
        <v>8725</v>
      </c>
      <c r="D7345">
        <v>67</v>
      </c>
      <c r="E7345" t="s">
        <v>1979</v>
      </c>
      <c r="F7345" t="s">
        <v>97</v>
      </c>
    </row>
    <row r="7346" spans="1:6" hidden="1">
      <c r="A7346">
        <v>7344</v>
      </c>
      <c r="B7346">
        <v>7937</v>
      </c>
      <c r="C7346" t="s">
        <v>8726</v>
      </c>
      <c r="D7346">
        <v>67</v>
      </c>
      <c r="E7346" t="s">
        <v>1979</v>
      </c>
      <c r="F7346" t="s">
        <v>2000</v>
      </c>
    </row>
    <row r="7347" spans="1:6" hidden="1">
      <c r="A7347">
        <v>7345</v>
      </c>
      <c r="B7347">
        <v>7937</v>
      </c>
      <c r="C7347" t="s">
        <v>8727</v>
      </c>
      <c r="D7347">
        <v>67</v>
      </c>
      <c r="E7347" t="s">
        <v>2001</v>
      </c>
      <c r="F7347" t="s">
        <v>84</v>
      </c>
    </row>
    <row r="7348" spans="1:6" hidden="1">
      <c r="A7348">
        <v>7346</v>
      </c>
      <c r="B7348">
        <v>7937</v>
      </c>
      <c r="C7348" t="s">
        <v>8728</v>
      </c>
      <c r="D7348">
        <v>67</v>
      </c>
      <c r="E7348" t="s">
        <v>1985</v>
      </c>
      <c r="F7348" t="s">
        <v>106</v>
      </c>
    </row>
    <row r="7349" spans="1:6" hidden="1">
      <c r="A7349">
        <v>7347</v>
      </c>
      <c r="B7349">
        <v>7937</v>
      </c>
      <c r="C7349" t="s">
        <v>8729</v>
      </c>
      <c r="D7349">
        <v>67</v>
      </c>
      <c r="E7349" t="s">
        <v>1983</v>
      </c>
      <c r="F7349" t="s">
        <v>84</v>
      </c>
    </row>
    <row r="7350" spans="1:6" hidden="1">
      <c r="A7350">
        <v>7348</v>
      </c>
      <c r="B7350">
        <v>7937</v>
      </c>
      <c r="C7350" t="s">
        <v>8730</v>
      </c>
      <c r="D7350">
        <v>67</v>
      </c>
      <c r="E7350" t="s">
        <v>1978</v>
      </c>
      <c r="F7350" t="s">
        <v>2000</v>
      </c>
    </row>
    <row r="7351" spans="1:6" hidden="1">
      <c r="A7351">
        <v>7349</v>
      </c>
      <c r="B7351">
        <v>7937</v>
      </c>
      <c r="C7351" t="s">
        <v>8731</v>
      </c>
      <c r="D7351">
        <v>67</v>
      </c>
      <c r="E7351" t="s">
        <v>1983</v>
      </c>
      <c r="F7351" t="s">
        <v>122</v>
      </c>
    </row>
    <row r="7352" spans="1:6" hidden="1">
      <c r="A7352">
        <v>7350</v>
      </c>
      <c r="B7352">
        <v>7937</v>
      </c>
      <c r="C7352" t="s">
        <v>8732</v>
      </c>
      <c r="D7352">
        <v>67</v>
      </c>
      <c r="E7352" t="s">
        <v>1988</v>
      </c>
      <c r="F7352" t="s">
        <v>2838</v>
      </c>
    </row>
    <row r="7353" spans="1:6" hidden="1">
      <c r="A7353">
        <v>7351</v>
      </c>
      <c r="B7353">
        <v>7937</v>
      </c>
      <c r="C7353" t="s">
        <v>8733</v>
      </c>
      <c r="D7353">
        <v>67</v>
      </c>
      <c r="E7353" t="s">
        <v>1978</v>
      </c>
      <c r="F7353" t="s">
        <v>122</v>
      </c>
    </row>
    <row r="7354" spans="1:6" hidden="1">
      <c r="A7354">
        <v>7352</v>
      </c>
      <c r="B7354">
        <v>7937</v>
      </c>
      <c r="C7354" t="s">
        <v>8734</v>
      </c>
      <c r="D7354">
        <v>67</v>
      </c>
      <c r="E7354" t="s">
        <v>1987</v>
      </c>
      <c r="F7354" t="s">
        <v>135</v>
      </c>
    </row>
    <row r="7355" spans="1:6" hidden="1">
      <c r="A7355">
        <v>7353</v>
      </c>
      <c r="B7355">
        <v>7937</v>
      </c>
      <c r="C7355" t="s">
        <v>8735</v>
      </c>
      <c r="D7355">
        <v>67</v>
      </c>
      <c r="E7355" t="s">
        <v>1987</v>
      </c>
      <c r="F7355" t="s">
        <v>53</v>
      </c>
    </row>
    <row r="7356" spans="1:6" hidden="1">
      <c r="A7356">
        <v>7354</v>
      </c>
      <c r="B7356">
        <v>7937</v>
      </c>
      <c r="C7356" t="s">
        <v>8736</v>
      </c>
      <c r="D7356">
        <v>67</v>
      </c>
      <c r="E7356" t="s">
        <v>1979</v>
      </c>
      <c r="F7356" t="s">
        <v>88</v>
      </c>
    </row>
    <row r="7357" spans="1:6" hidden="1">
      <c r="A7357">
        <v>7355</v>
      </c>
      <c r="B7357">
        <v>7937</v>
      </c>
      <c r="C7357" t="s">
        <v>8737</v>
      </c>
      <c r="D7357">
        <v>67</v>
      </c>
      <c r="E7357" t="s">
        <v>1978</v>
      </c>
      <c r="F7357" t="s">
        <v>2000</v>
      </c>
    </row>
    <row r="7358" spans="1:6" hidden="1">
      <c r="A7358">
        <v>7356</v>
      </c>
      <c r="B7358">
        <v>7937</v>
      </c>
      <c r="C7358" t="s">
        <v>8738</v>
      </c>
      <c r="D7358">
        <v>67</v>
      </c>
      <c r="E7358" t="s">
        <v>1978</v>
      </c>
      <c r="F7358" t="s">
        <v>2672</v>
      </c>
    </row>
    <row r="7359" spans="1:6" hidden="1">
      <c r="A7359">
        <v>7357</v>
      </c>
      <c r="B7359">
        <v>7937</v>
      </c>
      <c r="C7359" t="s">
        <v>590</v>
      </c>
      <c r="D7359">
        <v>67</v>
      </c>
      <c r="E7359" t="s">
        <v>1979</v>
      </c>
      <c r="F7359" t="s">
        <v>58</v>
      </c>
    </row>
    <row r="7360" spans="1:6" hidden="1">
      <c r="A7360">
        <v>7358</v>
      </c>
      <c r="B7360">
        <v>7937</v>
      </c>
      <c r="C7360" t="s">
        <v>8739</v>
      </c>
      <c r="D7360">
        <v>67</v>
      </c>
      <c r="E7360" t="s">
        <v>1988</v>
      </c>
      <c r="F7360" t="s">
        <v>129</v>
      </c>
    </row>
    <row r="7361" spans="1:6" hidden="1">
      <c r="A7361">
        <v>7359</v>
      </c>
      <c r="B7361">
        <v>7937</v>
      </c>
      <c r="C7361" t="s">
        <v>8740</v>
      </c>
      <c r="D7361">
        <v>67</v>
      </c>
      <c r="E7361" t="s">
        <v>1982</v>
      </c>
      <c r="F7361" t="s">
        <v>2180</v>
      </c>
    </row>
    <row r="7362" spans="1:6" hidden="1">
      <c r="A7362">
        <v>7360</v>
      </c>
      <c r="B7362">
        <v>7937</v>
      </c>
      <c r="C7362" t="s">
        <v>8741</v>
      </c>
      <c r="D7362">
        <v>67</v>
      </c>
      <c r="E7362" t="s">
        <v>2009</v>
      </c>
      <c r="F7362" t="s">
        <v>2011</v>
      </c>
    </row>
    <row r="7363" spans="1:6" hidden="1">
      <c r="A7363">
        <v>7361</v>
      </c>
      <c r="B7363">
        <v>7937</v>
      </c>
      <c r="C7363" t="s">
        <v>8742</v>
      </c>
      <c r="D7363">
        <v>67</v>
      </c>
      <c r="E7363" t="s">
        <v>1988</v>
      </c>
      <c r="F7363" t="s">
        <v>97</v>
      </c>
    </row>
    <row r="7364" spans="1:6" hidden="1">
      <c r="A7364">
        <v>7362</v>
      </c>
      <c r="B7364">
        <v>7937</v>
      </c>
      <c r="C7364" t="s">
        <v>8743</v>
      </c>
      <c r="D7364">
        <v>67</v>
      </c>
      <c r="E7364" t="s">
        <v>1985</v>
      </c>
      <c r="F7364" t="s">
        <v>2000</v>
      </c>
    </row>
    <row r="7365" spans="1:6" hidden="1">
      <c r="A7365">
        <v>7363</v>
      </c>
      <c r="B7365">
        <v>7937</v>
      </c>
      <c r="C7365" t="s">
        <v>8744</v>
      </c>
      <c r="D7365">
        <v>67</v>
      </c>
      <c r="E7365" t="s">
        <v>1978</v>
      </c>
      <c r="F7365" t="s">
        <v>2792</v>
      </c>
    </row>
    <row r="7366" spans="1:6" hidden="1">
      <c r="A7366">
        <v>7364</v>
      </c>
      <c r="B7366">
        <v>7937</v>
      </c>
      <c r="C7366" t="s">
        <v>8745</v>
      </c>
      <c r="D7366">
        <v>67</v>
      </c>
      <c r="E7366" t="s">
        <v>1982</v>
      </c>
      <c r="F7366" t="s">
        <v>2792</v>
      </c>
    </row>
    <row r="7367" spans="1:6" hidden="1">
      <c r="A7367">
        <v>7365</v>
      </c>
      <c r="B7367">
        <v>7937</v>
      </c>
      <c r="C7367" t="s">
        <v>8746</v>
      </c>
      <c r="D7367">
        <v>67</v>
      </c>
      <c r="E7367" t="s">
        <v>2001</v>
      </c>
      <c r="F7367" t="s">
        <v>77</v>
      </c>
    </row>
    <row r="7368" spans="1:6" hidden="1">
      <c r="A7368">
        <v>7366</v>
      </c>
      <c r="B7368">
        <v>7937</v>
      </c>
      <c r="C7368" t="s">
        <v>8747</v>
      </c>
      <c r="D7368">
        <v>67</v>
      </c>
      <c r="E7368" t="s">
        <v>1978</v>
      </c>
      <c r="F7368" t="s">
        <v>2011</v>
      </c>
    </row>
    <row r="7369" spans="1:6" hidden="1">
      <c r="A7369">
        <v>7367</v>
      </c>
      <c r="B7369">
        <v>7937</v>
      </c>
      <c r="C7369" t="s">
        <v>8748</v>
      </c>
      <c r="D7369">
        <v>67</v>
      </c>
      <c r="E7369" t="s">
        <v>1982</v>
      </c>
      <c r="F7369" t="s">
        <v>135</v>
      </c>
    </row>
    <row r="7370" spans="1:6" hidden="1">
      <c r="A7370">
        <v>7368</v>
      </c>
      <c r="B7370">
        <v>7937</v>
      </c>
      <c r="C7370" t="s">
        <v>8749</v>
      </c>
      <c r="D7370">
        <v>67</v>
      </c>
      <c r="E7370" t="s">
        <v>1985</v>
      </c>
      <c r="F7370" t="s">
        <v>122</v>
      </c>
    </row>
    <row r="7371" spans="1:6" hidden="1">
      <c r="A7371">
        <v>7369</v>
      </c>
      <c r="B7371">
        <v>7937</v>
      </c>
      <c r="C7371" t="s">
        <v>8750</v>
      </c>
      <c r="D7371">
        <v>67</v>
      </c>
      <c r="E7371" t="s">
        <v>1988</v>
      </c>
      <c r="F7371" t="s">
        <v>2093</v>
      </c>
    </row>
    <row r="7372" spans="1:6" hidden="1">
      <c r="A7372">
        <v>7370</v>
      </c>
      <c r="B7372">
        <v>7937</v>
      </c>
      <c r="C7372" t="s">
        <v>8751</v>
      </c>
      <c r="D7372">
        <v>67</v>
      </c>
      <c r="E7372" t="s">
        <v>1979</v>
      </c>
      <c r="F7372" t="s">
        <v>106</v>
      </c>
    </row>
    <row r="7373" spans="1:6" hidden="1">
      <c r="A7373">
        <v>7371</v>
      </c>
      <c r="B7373">
        <v>7937</v>
      </c>
      <c r="C7373" t="s">
        <v>8752</v>
      </c>
      <c r="D7373">
        <v>67</v>
      </c>
      <c r="E7373" t="s">
        <v>1982</v>
      </c>
      <c r="F7373" t="s">
        <v>2017</v>
      </c>
    </row>
    <row r="7374" spans="1:6" hidden="1">
      <c r="A7374">
        <v>7372</v>
      </c>
      <c r="B7374">
        <v>7937</v>
      </c>
      <c r="C7374" t="s">
        <v>8753</v>
      </c>
      <c r="D7374">
        <v>67</v>
      </c>
      <c r="E7374" t="s">
        <v>1978</v>
      </c>
      <c r="F7374" t="s">
        <v>2020</v>
      </c>
    </row>
    <row r="7375" spans="1:6" hidden="1">
      <c r="A7375">
        <v>7373</v>
      </c>
      <c r="B7375">
        <v>7937</v>
      </c>
      <c r="C7375" t="s">
        <v>8754</v>
      </c>
      <c r="D7375">
        <v>67</v>
      </c>
      <c r="E7375" t="s">
        <v>1993</v>
      </c>
      <c r="F7375" t="s">
        <v>3093</v>
      </c>
    </row>
    <row r="7376" spans="1:6" hidden="1">
      <c r="A7376">
        <v>7374</v>
      </c>
      <c r="B7376">
        <v>7937</v>
      </c>
      <c r="C7376" t="s">
        <v>8755</v>
      </c>
      <c r="D7376">
        <v>67</v>
      </c>
      <c r="E7376" t="s">
        <v>2001</v>
      </c>
      <c r="F7376" t="s">
        <v>64</v>
      </c>
    </row>
    <row r="7377" spans="1:6" hidden="1">
      <c r="A7377">
        <v>7375</v>
      </c>
      <c r="B7377">
        <v>7937</v>
      </c>
      <c r="C7377" t="s">
        <v>8756</v>
      </c>
      <c r="D7377">
        <v>67</v>
      </c>
      <c r="E7377" t="s">
        <v>1983</v>
      </c>
      <c r="F7377" t="s">
        <v>2093</v>
      </c>
    </row>
    <row r="7378" spans="1:6" hidden="1">
      <c r="A7378">
        <v>7376</v>
      </c>
      <c r="B7378">
        <v>7937</v>
      </c>
      <c r="C7378" t="s">
        <v>8757</v>
      </c>
      <c r="D7378">
        <v>67</v>
      </c>
      <c r="E7378" t="s">
        <v>1985</v>
      </c>
      <c r="F7378" t="s">
        <v>2000</v>
      </c>
    </row>
    <row r="7379" spans="1:6" hidden="1">
      <c r="A7379">
        <v>7377</v>
      </c>
      <c r="B7379">
        <v>7937</v>
      </c>
      <c r="C7379" t="s">
        <v>8758</v>
      </c>
      <c r="D7379">
        <v>67</v>
      </c>
      <c r="E7379" t="s">
        <v>1982</v>
      </c>
      <c r="F7379" t="s">
        <v>138</v>
      </c>
    </row>
    <row r="7380" spans="1:6" hidden="1">
      <c r="A7380">
        <v>7378</v>
      </c>
      <c r="B7380">
        <v>7937</v>
      </c>
      <c r="C7380" t="s">
        <v>8759</v>
      </c>
      <c r="D7380">
        <v>67</v>
      </c>
      <c r="E7380" t="s">
        <v>1978</v>
      </c>
      <c r="F7380" t="s">
        <v>2792</v>
      </c>
    </row>
    <row r="7381" spans="1:6" hidden="1">
      <c r="A7381">
        <v>7379</v>
      </c>
      <c r="B7381">
        <v>7937</v>
      </c>
      <c r="C7381" t="s">
        <v>8760</v>
      </c>
      <c r="D7381">
        <v>67</v>
      </c>
      <c r="E7381" t="s">
        <v>1982</v>
      </c>
      <c r="F7381" t="s">
        <v>4287</v>
      </c>
    </row>
    <row r="7382" spans="1:6" hidden="1">
      <c r="A7382">
        <v>7380</v>
      </c>
      <c r="B7382">
        <v>7937</v>
      </c>
      <c r="C7382" t="s">
        <v>8761</v>
      </c>
      <c r="D7382">
        <v>67</v>
      </c>
      <c r="E7382" t="s">
        <v>1988</v>
      </c>
      <c r="F7382" t="s">
        <v>2000</v>
      </c>
    </row>
    <row r="7383" spans="1:6" hidden="1">
      <c r="A7383">
        <v>7381</v>
      </c>
      <c r="B7383">
        <v>7937</v>
      </c>
      <c r="C7383" t="s">
        <v>8762</v>
      </c>
      <c r="D7383">
        <v>67</v>
      </c>
      <c r="E7383" t="s">
        <v>1988</v>
      </c>
      <c r="F7383" t="s">
        <v>97</v>
      </c>
    </row>
    <row r="7384" spans="1:6" hidden="1">
      <c r="A7384">
        <v>7382</v>
      </c>
      <c r="B7384">
        <v>7937</v>
      </c>
      <c r="C7384" t="s">
        <v>8763</v>
      </c>
      <c r="D7384">
        <v>67</v>
      </c>
      <c r="E7384" t="s">
        <v>1987</v>
      </c>
      <c r="F7384" t="s">
        <v>117</v>
      </c>
    </row>
    <row r="7385" spans="1:6" hidden="1">
      <c r="A7385">
        <v>7383</v>
      </c>
      <c r="B7385">
        <v>7937</v>
      </c>
      <c r="C7385" t="s">
        <v>8764</v>
      </c>
      <c r="D7385">
        <v>67</v>
      </c>
      <c r="E7385" t="s">
        <v>1987</v>
      </c>
      <c r="F7385" t="s">
        <v>70</v>
      </c>
    </row>
    <row r="7386" spans="1:6" hidden="1">
      <c r="A7386">
        <v>7384</v>
      </c>
      <c r="B7386">
        <v>7937</v>
      </c>
      <c r="C7386" t="s">
        <v>8765</v>
      </c>
      <c r="D7386">
        <v>67</v>
      </c>
      <c r="E7386" t="s">
        <v>1983</v>
      </c>
      <c r="F7386" t="s">
        <v>2057</v>
      </c>
    </row>
    <row r="7387" spans="1:6" hidden="1">
      <c r="A7387">
        <v>7385</v>
      </c>
      <c r="B7387">
        <v>7937</v>
      </c>
      <c r="C7387" t="s">
        <v>8766</v>
      </c>
      <c r="D7387">
        <v>67</v>
      </c>
      <c r="E7387" t="s">
        <v>1982</v>
      </c>
      <c r="F7387" t="s">
        <v>138</v>
      </c>
    </row>
    <row r="7388" spans="1:6" hidden="1">
      <c r="A7388">
        <v>9291</v>
      </c>
      <c r="B7388">
        <v>10108</v>
      </c>
      <c r="C7388" t="s">
        <v>8767</v>
      </c>
      <c r="D7388">
        <v>65</v>
      </c>
      <c r="E7388" t="s">
        <v>1993</v>
      </c>
      <c r="F7388" t="s">
        <v>86</v>
      </c>
    </row>
    <row r="7389" spans="1:6" hidden="1">
      <c r="A7389">
        <v>7387</v>
      </c>
      <c r="B7389">
        <v>7937</v>
      </c>
      <c r="C7389" t="s">
        <v>8768</v>
      </c>
      <c r="D7389">
        <v>67</v>
      </c>
      <c r="E7389" t="s">
        <v>1983</v>
      </c>
      <c r="F7389" t="s">
        <v>2120</v>
      </c>
    </row>
    <row r="7390" spans="1:6" hidden="1">
      <c r="A7390">
        <v>7388</v>
      </c>
      <c r="B7390">
        <v>7937</v>
      </c>
      <c r="C7390" t="s">
        <v>8769</v>
      </c>
      <c r="D7390">
        <v>67</v>
      </c>
      <c r="E7390" t="s">
        <v>1983</v>
      </c>
      <c r="F7390" t="s">
        <v>135</v>
      </c>
    </row>
    <row r="7391" spans="1:6" hidden="1">
      <c r="A7391">
        <v>7389</v>
      </c>
      <c r="B7391">
        <v>7937</v>
      </c>
      <c r="C7391" t="s">
        <v>8770</v>
      </c>
      <c r="D7391">
        <v>67</v>
      </c>
      <c r="E7391" t="s">
        <v>1978</v>
      </c>
      <c r="F7391" t="s">
        <v>2093</v>
      </c>
    </row>
    <row r="7392" spans="1:6" hidden="1">
      <c r="A7392">
        <v>7390</v>
      </c>
      <c r="B7392">
        <v>7937</v>
      </c>
      <c r="C7392" t="s">
        <v>8771</v>
      </c>
      <c r="D7392">
        <v>67</v>
      </c>
      <c r="E7392" t="s">
        <v>2001</v>
      </c>
      <c r="F7392" t="s">
        <v>4012</v>
      </c>
    </row>
    <row r="7393" spans="1:6" hidden="1">
      <c r="A7393">
        <v>7391</v>
      </c>
      <c r="B7393">
        <v>7937</v>
      </c>
      <c r="C7393" t="s">
        <v>8772</v>
      </c>
      <c r="D7393">
        <v>67</v>
      </c>
      <c r="E7393" t="s">
        <v>1983</v>
      </c>
      <c r="F7393" t="s">
        <v>133</v>
      </c>
    </row>
    <row r="7394" spans="1:6" hidden="1">
      <c r="A7394">
        <v>7392</v>
      </c>
      <c r="B7394">
        <v>7937</v>
      </c>
      <c r="C7394" t="s">
        <v>8773</v>
      </c>
      <c r="D7394">
        <v>67</v>
      </c>
      <c r="E7394" t="s">
        <v>2001</v>
      </c>
      <c r="F7394" t="s">
        <v>117</v>
      </c>
    </row>
    <row r="7395" spans="1:6" hidden="1">
      <c r="A7395">
        <v>7393</v>
      </c>
      <c r="B7395">
        <v>7937</v>
      </c>
      <c r="C7395" t="s">
        <v>7792</v>
      </c>
      <c r="D7395">
        <v>67</v>
      </c>
      <c r="E7395" t="s">
        <v>1978</v>
      </c>
      <c r="F7395" t="s">
        <v>2168</v>
      </c>
    </row>
    <row r="7396" spans="1:6" hidden="1">
      <c r="A7396">
        <v>7394</v>
      </c>
      <c r="B7396">
        <v>7937</v>
      </c>
      <c r="C7396" t="s">
        <v>8774</v>
      </c>
      <c r="D7396">
        <v>67</v>
      </c>
      <c r="E7396" t="s">
        <v>1987</v>
      </c>
      <c r="F7396" t="s">
        <v>135</v>
      </c>
    </row>
    <row r="7397" spans="1:6" hidden="1">
      <c r="A7397">
        <v>7395</v>
      </c>
      <c r="B7397">
        <v>7937</v>
      </c>
      <c r="C7397" t="s">
        <v>8775</v>
      </c>
      <c r="D7397">
        <v>67</v>
      </c>
      <c r="E7397" t="s">
        <v>1993</v>
      </c>
      <c r="F7397" t="s">
        <v>8776</v>
      </c>
    </row>
    <row r="7398" spans="1:6" hidden="1">
      <c r="A7398">
        <v>7396</v>
      </c>
      <c r="B7398">
        <v>7937</v>
      </c>
      <c r="C7398" t="s">
        <v>8777</v>
      </c>
      <c r="D7398">
        <v>67</v>
      </c>
      <c r="E7398" t="s">
        <v>1978</v>
      </c>
      <c r="F7398" t="s">
        <v>2057</v>
      </c>
    </row>
    <row r="7399" spans="1:6" hidden="1">
      <c r="A7399">
        <v>7397</v>
      </c>
      <c r="B7399">
        <v>7937</v>
      </c>
      <c r="C7399" t="s">
        <v>8778</v>
      </c>
      <c r="D7399">
        <v>67</v>
      </c>
      <c r="E7399" t="s">
        <v>1979</v>
      </c>
      <c r="F7399" t="s">
        <v>2000</v>
      </c>
    </row>
    <row r="7400" spans="1:6" hidden="1">
      <c r="A7400">
        <v>7398</v>
      </c>
      <c r="B7400">
        <v>7937</v>
      </c>
      <c r="C7400" t="s">
        <v>8779</v>
      </c>
      <c r="D7400">
        <v>67</v>
      </c>
      <c r="E7400" t="s">
        <v>1985</v>
      </c>
      <c r="F7400" t="s">
        <v>2672</v>
      </c>
    </row>
    <row r="7401" spans="1:6" hidden="1">
      <c r="A7401">
        <v>7399</v>
      </c>
      <c r="B7401">
        <v>7937</v>
      </c>
      <c r="C7401" t="s">
        <v>8780</v>
      </c>
      <c r="D7401">
        <v>67</v>
      </c>
      <c r="E7401" t="s">
        <v>1983</v>
      </c>
      <c r="F7401" t="s">
        <v>117</v>
      </c>
    </row>
    <row r="7402" spans="1:6" hidden="1">
      <c r="A7402">
        <v>7400</v>
      </c>
      <c r="B7402">
        <v>7937</v>
      </c>
      <c r="C7402" t="s">
        <v>8781</v>
      </c>
      <c r="D7402">
        <v>67</v>
      </c>
      <c r="E7402" t="s">
        <v>1983</v>
      </c>
      <c r="F7402" t="s">
        <v>2000</v>
      </c>
    </row>
    <row r="7403" spans="1:6" hidden="1">
      <c r="A7403">
        <v>7401</v>
      </c>
      <c r="B7403">
        <v>7937</v>
      </c>
      <c r="C7403" t="s">
        <v>8782</v>
      </c>
      <c r="D7403">
        <v>67</v>
      </c>
      <c r="E7403" t="s">
        <v>1978</v>
      </c>
      <c r="F7403" t="s">
        <v>3093</v>
      </c>
    </row>
    <row r="7404" spans="1:6" hidden="1">
      <c r="A7404">
        <v>7402</v>
      </c>
      <c r="B7404">
        <v>7937</v>
      </c>
      <c r="C7404" t="s">
        <v>8783</v>
      </c>
      <c r="D7404">
        <v>67</v>
      </c>
      <c r="E7404" t="s">
        <v>1983</v>
      </c>
      <c r="F7404" t="s">
        <v>126</v>
      </c>
    </row>
    <row r="7405" spans="1:6" hidden="1">
      <c r="A7405">
        <v>7403</v>
      </c>
      <c r="B7405">
        <v>7937</v>
      </c>
      <c r="C7405" t="s">
        <v>8784</v>
      </c>
      <c r="D7405">
        <v>67</v>
      </c>
      <c r="E7405" t="s">
        <v>1993</v>
      </c>
      <c r="F7405" t="s">
        <v>88</v>
      </c>
    </row>
    <row r="7406" spans="1:6" hidden="1">
      <c r="A7406">
        <v>7404</v>
      </c>
      <c r="B7406">
        <v>7937</v>
      </c>
      <c r="C7406" t="s">
        <v>8785</v>
      </c>
      <c r="D7406">
        <v>67</v>
      </c>
      <c r="E7406" t="s">
        <v>1983</v>
      </c>
      <c r="F7406" t="s">
        <v>70</v>
      </c>
    </row>
    <row r="7407" spans="1:6" hidden="1">
      <c r="A7407">
        <v>7405</v>
      </c>
      <c r="B7407">
        <v>7937</v>
      </c>
      <c r="C7407" t="s">
        <v>8786</v>
      </c>
      <c r="D7407">
        <v>67</v>
      </c>
      <c r="E7407" t="s">
        <v>1978</v>
      </c>
      <c r="F7407" t="s">
        <v>133</v>
      </c>
    </row>
    <row r="7408" spans="1:6" hidden="1">
      <c r="A7408">
        <v>7406</v>
      </c>
      <c r="B7408">
        <v>7937</v>
      </c>
      <c r="C7408" t="s">
        <v>8787</v>
      </c>
      <c r="D7408">
        <v>67</v>
      </c>
      <c r="E7408" t="s">
        <v>1979</v>
      </c>
      <c r="F7408" t="s">
        <v>117</v>
      </c>
    </row>
    <row r="7409" spans="1:6" hidden="1">
      <c r="A7409">
        <v>7407</v>
      </c>
      <c r="B7409">
        <v>7937</v>
      </c>
      <c r="C7409" t="s">
        <v>8788</v>
      </c>
      <c r="D7409">
        <v>67</v>
      </c>
      <c r="E7409" t="s">
        <v>1983</v>
      </c>
      <c r="F7409" t="s">
        <v>133</v>
      </c>
    </row>
    <row r="7410" spans="1:6" hidden="1">
      <c r="A7410">
        <v>7408</v>
      </c>
      <c r="B7410">
        <v>7937</v>
      </c>
      <c r="C7410" t="s">
        <v>8789</v>
      </c>
      <c r="D7410">
        <v>67</v>
      </c>
      <c r="E7410" t="s">
        <v>1988</v>
      </c>
      <c r="F7410" t="s">
        <v>2000</v>
      </c>
    </row>
    <row r="7411" spans="1:6" hidden="1">
      <c r="A7411">
        <v>7409</v>
      </c>
      <c r="B7411">
        <v>7937</v>
      </c>
      <c r="C7411" t="s">
        <v>8790</v>
      </c>
      <c r="D7411">
        <v>67</v>
      </c>
      <c r="E7411" t="s">
        <v>1982</v>
      </c>
      <c r="F7411" t="s">
        <v>2000</v>
      </c>
    </row>
    <row r="7412" spans="1:6" hidden="1">
      <c r="A7412">
        <v>7410</v>
      </c>
      <c r="B7412">
        <v>7937</v>
      </c>
      <c r="C7412" t="s">
        <v>8791</v>
      </c>
      <c r="D7412">
        <v>67</v>
      </c>
      <c r="E7412" t="s">
        <v>1993</v>
      </c>
      <c r="F7412" t="s">
        <v>117</v>
      </c>
    </row>
    <row r="7413" spans="1:6" hidden="1">
      <c r="A7413">
        <v>7411</v>
      </c>
      <c r="B7413">
        <v>7937</v>
      </c>
      <c r="C7413" t="s">
        <v>8792</v>
      </c>
      <c r="D7413">
        <v>67</v>
      </c>
      <c r="E7413" t="s">
        <v>1979</v>
      </c>
      <c r="F7413" t="s">
        <v>106</v>
      </c>
    </row>
    <row r="7414" spans="1:6" hidden="1">
      <c r="A7414">
        <v>7412</v>
      </c>
      <c r="B7414">
        <v>7937</v>
      </c>
      <c r="C7414" t="s">
        <v>8793</v>
      </c>
      <c r="D7414">
        <v>67</v>
      </c>
      <c r="E7414" t="s">
        <v>1985</v>
      </c>
      <c r="F7414" t="s">
        <v>66</v>
      </c>
    </row>
    <row r="7415" spans="1:6" hidden="1">
      <c r="A7415">
        <v>7413</v>
      </c>
      <c r="B7415">
        <v>7937</v>
      </c>
      <c r="C7415" t="s">
        <v>8794</v>
      </c>
      <c r="D7415">
        <v>67</v>
      </c>
      <c r="E7415" t="s">
        <v>1979</v>
      </c>
      <c r="F7415" t="s">
        <v>106</v>
      </c>
    </row>
    <row r="7416" spans="1:6" hidden="1">
      <c r="A7416">
        <v>7414</v>
      </c>
      <c r="B7416">
        <v>7937</v>
      </c>
      <c r="C7416" t="s">
        <v>8795</v>
      </c>
      <c r="D7416">
        <v>67</v>
      </c>
      <c r="E7416" t="s">
        <v>1988</v>
      </c>
      <c r="F7416" t="s">
        <v>70</v>
      </c>
    </row>
    <row r="7417" spans="1:6" hidden="1">
      <c r="A7417">
        <v>7415</v>
      </c>
      <c r="B7417">
        <v>7937</v>
      </c>
      <c r="C7417" t="s">
        <v>8796</v>
      </c>
      <c r="D7417">
        <v>67</v>
      </c>
      <c r="E7417" t="s">
        <v>1982</v>
      </c>
      <c r="F7417" t="s">
        <v>117</v>
      </c>
    </row>
    <row r="7418" spans="1:6" hidden="1">
      <c r="A7418">
        <v>7416</v>
      </c>
      <c r="B7418">
        <v>7937</v>
      </c>
      <c r="C7418" t="s">
        <v>8797</v>
      </c>
      <c r="D7418">
        <v>67</v>
      </c>
      <c r="E7418" t="s">
        <v>1988</v>
      </c>
      <c r="F7418" t="s">
        <v>64</v>
      </c>
    </row>
    <row r="7419" spans="1:6" hidden="1">
      <c r="A7419">
        <v>7417</v>
      </c>
      <c r="B7419">
        <v>7937</v>
      </c>
      <c r="C7419" t="s">
        <v>8798</v>
      </c>
      <c r="D7419">
        <v>67</v>
      </c>
      <c r="E7419" t="s">
        <v>1988</v>
      </c>
      <c r="F7419" t="s">
        <v>135</v>
      </c>
    </row>
    <row r="7420" spans="1:6" hidden="1">
      <c r="A7420">
        <v>7418</v>
      </c>
      <c r="B7420">
        <v>7937</v>
      </c>
      <c r="C7420" t="s">
        <v>711</v>
      </c>
      <c r="D7420">
        <v>67</v>
      </c>
      <c r="E7420" t="s">
        <v>1987</v>
      </c>
      <c r="F7420" t="s">
        <v>66</v>
      </c>
    </row>
    <row r="7421" spans="1:6" hidden="1">
      <c r="A7421">
        <v>7419</v>
      </c>
      <c r="B7421">
        <v>7937</v>
      </c>
      <c r="C7421" t="s">
        <v>8799</v>
      </c>
      <c r="D7421">
        <v>67</v>
      </c>
      <c r="E7421" t="s">
        <v>1983</v>
      </c>
      <c r="F7421" t="s">
        <v>104</v>
      </c>
    </row>
    <row r="7422" spans="1:6" hidden="1">
      <c r="A7422">
        <v>7420</v>
      </c>
      <c r="B7422">
        <v>7937</v>
      </c>
      <c r="C7422" t="s">
        <v>8800</v>
      </c>
      <c r="D7422">
        <v>67</v>
      </c>
      <c r="E7422" t="s">
        <v>1983</v>
      </c>
      <c r="F7422" t="s">
        <v>126</v>
      </c>
    </row>
    <row r="7423" spans="1:6" hidden="1">
      <c r="A7423">
        <v>7421</v>
      </c>
      <c r="B7423">
        <v>7937</v>
      </c>
      <c r="C7423" t="s">
        <v>8801</v>
      </c>
      <c r="D7423">
        <v>67</v>
      </c>
      <c r="E7423" t="s">
        <v>1983</v>
      </c>
      <c r="F7423" t="s">
        <v>126</v>
      </c>
    </row>
    <row r="7424" spans="1:6" hidden="1">
      <c r="A7424">
        <v>7422</v>
      </c>
      <c r="B7424">
        <v>7937</v>
      </c>
      <c r="C7424" t="s">
        <v>8802</v>
      </c>
      <c r="D7424">
        <v>67</v>
      </c>
      <c r="E7424" t="s">
        <v>1982</v>
      </c>
      <c r="F7424" t="s">
        <v>84</v>
      </c>
    </row>
    <row r="7425" spans="1:6" hidden="1">
      <c r="A7425">
        <v>7423</v>
      </c>
      <c r="B7425">
        <v>7937</v>
      </c>
      <c r="C7425" t="s">
        <v>8803</v>
      </c>
      <c r="D7425">
        <v>67</v>
      </c>
      <c r="E7425" t="s">
        <v>1983</v>
      </c>
      <c r="F7425" t="s">
        <v>53</v>
      </c>
    </row>
    <row r="7426" spans="1:6" hidden="1">
      <c r="A7426">
        <v>7424</v>
      </c>
      <c r="B7426">
        <v>7937</v>
      </c>
      <c r="C7426" t="s">
        <v>8804</v>
      </c>
      <c r="D7426">
        <v>67</v>
      </c>
      <c r="E7426" t="s">
        <v>1987</v>
      </c>
      <c r="F7426" t="s">
        <v>126</v>
      </c>
    </row>
    <row r="7427" spans="1:6" hidden="1">
      <c r="A7427">
        <v>7425</v>
      </c>
      <c r="B7427">
        <v>7937</v>
      </c>
      <c r="C7427" t="s">
        <v>8805</v>
      </c>
      <c r="D7427">
        <v>67</v>
      </c>
      <c r="E7427" t="s">
        <v>1993</v>
      </c>
      <c r="F7427" t="s">
        <v>2168</v>
      </c>
    </row>
    <row r="7428" spans="1:6" hidden="1">
      <c r="A7428">
        <v>7426</v>
      </c>
      <c r="B7428">
        <v>7937</v>
      </c>
      <c r="C7428" t="s">
        <v>8806</v>
      </c>
      <c r="D7428">
        <v>67</v>
      </c>
      <c r="E7428" t="s">
        <v>1983</v>
      </c>
      <c r="F7428" t="s">
        <v>104</v>
      </c>
    </row>
    <row r="7429" spans="1:6" hidden="1">
      <c r="A7429">
        <v>7427</v>
      </c>
      <c r="B7429">
        <v>7937</v>
      </c>
      <c r="C7429" t="s">
        <v>8807</v>
      </c>
      <c r="D7429">
        <v>67</v>
      </c>
      <c r="E7429" t="s">
        <v>1985</v>
      </c>
      <c r="F7429" t="s">
        <v>117</v>
      </c>
    </row>
    <row r="7430" spans="1:6" hidden="1">
      <c r="A7430">
        <v>7428</v>
      </c>
      <c r="B7430">
        <v>7937</v>
      </c>
      <c r="C7430" t="s">
        <v>8808</v>
      </c>
      <c r="D7430">
        <v>67</v>
      </c>
      <c r="E7430" t="s">
        <v>1983</v>
      </c>
      <c r="F7430" t="s">
        <v>97</v>
      </c>
    </row>
    <row r="7431" spans="1:6" hidden="1">
      <c r="A7431">
        <v>7429</v>
      </c>
      <c r="B7431">
        <v>7937</v>
      </c>
      <c r="C7431" t="s">
        <v>8809</v>
      </c>
      <c r="D7431">
        <v>67</v>
      </c>
      <c r="E7431" t="s">
        <v>1983</v>
      </c>
      <c r="F7431" t="s">
        <v>97</v>
      </c>
    </row>
    <row r="7432" spans="1:6" hidden="1">
      <c r="A7432">
        <v>7430</v>
      </c>
      <c r="B7432">
        <v>7937</v>
      </c>
      <c r="C7432" t="s">
        <v>8810</v>
      </c>
      <c r="D7432">
        <v>67</v>
      </c>
      <c r="E7432" t="s">
        <v>1985</v>
      </c>
      <c r="F7432" t="s">
        <v>97</v>
      </c>
    </row>
    <row r="7433" spans="1:6" hidden="1">
      <c r="A7433">
        <v>7431</v>
      </c>
      <c r="B7433">
        <v>7937</v>
      </c>
      <c r="C7433" t="s">
        <v>8811</v>
      </c>
      <c r="D7433">
        <v>67</v>
      </c>
      <c r="E7433" t="s">
        <v>2001</v>
      </c>
      <c r="F7433" t="s">
        <v>95</v>
      </c>
    </row>
    <row r="7434" spans="1:6" hidden="1">
      <c r="A7434">
        <v>7432</v>
      </c>
      <c r="B7434">
        <v>7937</v>
      </c>
      <c r="C7434" t="s">
        <v>8812</v>
      </c>
      <c r="D7434">
        <v>67</v>
      </c>
      <c r="E7434" t="s">
        <v>1982</v>
      </c>
      <c r="F7434" t="s">
        <v>117</v>
      </c>
    </row>
    <row r="7435" spans="1:6" hidden="1">
      <c r="A7435">
        <v>7433</v>
      </c>
      <c r="B7435">
        <v>7937</v>
      </c>
      <c r="C7435" t="s">
        <v>8813</v>
      </c>
      <c r="D7435">
        <v>67</v>
      </c>
      <c r="E7435" t="s">
        <v>1983</v>
      </c>
      <c r="F7435" t="s">
        <v>2000</v>
      </c>
    </row>
    <row r="7436" spans="1:6" hidden="1">
      <c r="A7436">
        <v>7434</v>
      </c>
      <c r="B7436">
        <v>7937</v>
      </c>
      <c r="C7436" t="s">
        <v>8814</v>
      </c>
      <c r="D7436">
        <v>67</v>
      </c>
      <c r="E7436" t="s">
        <v>1988</v>
      </c>
      <c r="F7436" t="s">
        <v>64</v>
      </c>
    </row>
    <row r="7437" spans="1:6" hidden="1">
      <c r="A7437">
        <v>7435</v>
      </c>
      <c r="B7437">
        <v>7937</v>
      </c>
      <c r="C7437" t="s">
        <v>8815</v>
      </c>
      <c r="D7437">
        <v>67</v>
      </c>
      <c r="E7437" t="s">
        <v>1987</v>
      </c>
      <c r="F7437" t="s">
        <v>2792</v>
      </c>
    </row>
    <row r="7438" spans="1:6" hidden="1">
      <c r="A7438">
        <v>7436</v>
      </c>
      <c r="B7438">
        <v>7937</v>
      </c>
      <c r="C7438" t="s">
        <v>8816</v>
      </c>
      <c r="D7438">
        <v>67</v>
      </c>
      <c r="E7438" t="s">
        <v>1978</v>
      </c>
      <c r="F7438" t="s">
        <v>97</v>
      </c>
    </row>
    <row r="7439" spans="1:6" hidden="1">
      <c r="A7439">
        <v>7437</v>
      </c>
      <c r="B7439">
        <v>7937</v>
      </c>
      <c r="C7439" t="s">
        <v>8817</v>
      </c>
      <c r="D7439">
        <v>67</v>
      </c>
      <c r="E7439" t="s">
        <v>1988</v>
      </c>
      <c r="F7439" t="s">
        <v>88</v>
      </c>
    </row>
    <row r="7440" spans="1:6" hidden="1">
      <c r="A7440">
        <v>7438</v>
      </c>
      <c r="B7440">
        <v>7937</v>
      </c>
      <c r="C7440" t="s">
        <v>8818</v>
      </c>
      <c r="D7440">
        <v>67</v>
      </c>
      <c r="E7440" t="s">
        <v>1985</v>
      </c>
      <c r="F7440" t="s">
        <v>70</v>
      </c>
    </row>
    <row r="7441" spans="1:6" hidden="1">
      <c r="A7441">
        <v>7439</v>
      </c>
      <c r="B7441">
        <v>7937</v>
      </c>
      <c r="C7441" t="s">
        <v>8819</v>
      </c>
      <c r="D7441">
        <v>67</v>
      </c>
      <c r="E7441" t="s">
        <v>1983</v>
      </c>
      <c r="F7441" t="s">
        <v>97</v>
      </c>
    </row>
    <row r="7442" spans="1:6" hidden="1">
      <c r="A7442">
        <v>7440</v>
      </c>
      <c r="B7442">
        <v>7937</v>
      </c>
      <c r="C7442" t="s">
        <v>8820</v>
      </c>
      <c r="D7442">
        <v>67</v>
      </c>
      <c r="E7442" t="s">
        <v>1982</v>
      </c>
      <c r="F7442" t="s">
        <v>117</v>
      </c>
    </row>
    <row r="7443" spans="1:6" hidden="1">
      <c r="A7443">
        <v>7441</v>
      </c>
      <c r="B7443">
        <v>7937</v>
      </c>
      <c r="C7443" t="s">
        <v>8821</v>
      </c>
      <c r="D7443">
        <v>67</v>
      </c>
      <c r="E7443" t="s">
        <v>1985</v>
      </c>
      <c r="F7443" t="s">
        <v>97</v>
      </c>
    </row>
    <row r="7444" spans="1:6" hidden="1">
      <c r="A7444">
        <v>7442</v>
      </c>
      <c r="B7444">
        <v>7937</v>
      </c>
      <c r="C7444" t="s">
        <v>8822</v>
      </c>
      <c r="D7444">
        <v>67</v>
      </c>
      <c r="E7444" t="s">
        <v>1983</v>
      </c>
      <c r="F7444" t="s">
        <v>70</v>
      </c>
    </row>
    <row r="7445" spans="1:6" hidden="1">
      <c r="A7445">
        <v>7443</v>
      </c>
      <c r="B7445">
        <v>7937</v>
      </c>
      <c r="C7445" t="s">
        <v>8823</v>
      </c>
      <c r="D7445">
        <v>67</v>
      </c>
      <c r="E7445" t="s">
        <v>1983</v>
      </c>
      <c r="F7445" t="s">
        <v>53</v>
      </c>
    </row>
    <row r="7446" spans="1:6" hidden="1">
      <c r="A7446">
        <v>7444</v>
      </c>
      <c r="B7446">
        <v>7937</v>
      </c>
      <c r="C7446" t="s">
        <v>8824</v>
      </c>
      <c r="D7446">
        <v>67</v>
      </c>
      <c r="E7446" t="s">
        <v>1988</v>
      </c>
      <c r="F7446" t="s">
        <v>70</v>
      </c>
    </row>
    <row r="7447" spans="1:6" hidden="1">
      <c r="A7447">
        <v>7445</v>
      </c>
      <c r="B7447">
        <v>7937</v>
      </c>
      <c r="C7447" t="s">
        <v>8825</v>
      </c>
      <c r="D7447">
        <v>67</v>
      </c>
      <c r="E7447" t="s">
        <v>2001</v>
      </c>
      <c r="F7447" t="s">
        <v>2000</v>
      </c>
    </row>
    <row r="7448" spans="1:6" hidden="1">
      <c r="A7448">
        <v>7446</v>
      </c>
      <c r="B7448">
        <v>7937</v>
      </c>
      <c r="C7448" t="s">
        <v>8826</v>
      </c>
      <c r="D7448">
        <v>67</v>
      </c>
      <c r="E7448" t="s">
        <v>1982</v>
      </c>
      <c r="F7448" t="s">
        <v>106</v>
      </c>
    </row>
    <row r="7449" spans="1:6" hidden="1">
      <c r="A7449">
        <v>7447</v>
      </c>
      <c r="B7449">
        <v>7937</v>
      </c>
      <c r="C7449" t="s">
        <v>8827</v>
      </c>
      <c r="D7449">
        <v>67</v>
      </c>
      <c r="E7449" t="s">
        <v>1978</v>
      </c>
      <c r="F7449" t="s">
        <v>117</v>
      </c>
    </row>
    <row r="7450" spans="1:6" hidden="1">
      <c r="A7450">
        <v>7448</v>
      </c>
      <c r="B7450">
        <v>7937</v>
      </c>
      <c r="C7450" t="s">
        <v>8828</v>
      </c>
      <c r="D7450">
        <v>67</v>
      </c>
      <c r="E7450" t="s">
        <v>1983</v>
      </c>
      <c r="F7450" t="s">
        <v>2237</v>
      </c>
    </row>
    <row r="7451" spans="1:6" hidden="1">
      <c r="A7451">
        <v>8638</v>
      </c>
      <c r="B7451">
        <v>9009</v>
      </c>
      <c r="C7451" t="s">
        <v>8829</v>
      </c>
      <c r="D7451">
        <v>66</v>
      </c>
      <c r="E7451" t="s">
        <v>2009</v>
      </c>
      <c r="F7451" t="s">
        <v>51</v>
      </c>
    </row>
    <row r="7452" spans="1:6" hidden="1">
      <c r="A7452">
        <v>7450</v>
      </c>
      <c r="B7452">
        <v>7937</v>
      </c>
      <c r="C7452" t="s">
        <v>8830</v>
      </c>
      <c r="D7452">
        <v>67</v>
      </c>
      <c r="E7452" t="s">
        <v>1988</v>
      </c>
      <c r="F7452" t="s">
        <v>97</v>
      </c>
    </row>
    <row r="7453" spans="1:6" hidden="1">
      <c r="A7453">
        <v>7451</v>
      </c>
      <c r="B7453">
        <v>7937</v>
      </c>
      <c r="C7453" t="s">
        <v>8831</v>
      </c>
      <c r="D7453">
        <v>67</v>
      </c>
      <c r="E7453" t="s">
        <v>1983</v>
      </c>
      <c r="F7453" t="s">
        <v>2792</v>
      </c>
    </row>
    <row r="7454" spans="1:6" hidden="1">
      <c r="A7454">
        <v>7452</v>
      </c>
      <c r="B7454">
        <v>7937</v>
      </c>
      <c r="C7454" t="s">
        <v>8832</v>
      </c>
      <c r="D7454">
        <v>67</v>
      </c>
      <c r="E7454" t="s">
        <v>1982</v>
      </c>
      <c r="F7454" t="s">
        <v>84</v>
      </c>
    </row>
    <row r="7455" spans="1:6" hidden="1">
      <c r="A7455">
        <v>7453</v>
      </c>
      <c r="B7455">
        <v>7937</v>
      </c>
      <c r="C7455" t="s">
        <v>8833</v>
      </c>
      <c r="D7455">
        <v>67</v>
      </c>
      <c r="E7455" t="s">
        <v>1982</v>
      </c>
      <c r="F7455" t="s">
        <v>2261</v>
      </c>
    </row>
    <row r="7456" spans="1:6" hidden="1">
      <c r="A7456">
        <v>7454</v>
      </c>
      <c r="B7456">
        <v>7937</v>
      </c>
      <c r="C7456" t="s">
        <v>8834</v>
      </c>
      <c r="D7456">
        <v>67</v>
      </c>
      <c r="E7456" t="s">
        <v>1982</v>
      </c>
      <c r="F7456" t="s">
        <v>2500</v>
      </c>
    </row>
    <row r="7457" spans="1:6" hidden="1">
      <c r="A7457">
        <v>7455</v>
      </c>
      <c r="B7457">
        <v>7937</v>
      </c>
      <c r="C7457" t="s">
        <v>8835</v>
      </c>
      <c r="D7457">
        <v>67</v>
      </c>
      <c r="E7457" t="s">
        <v>1978</v>
      </c>
      <c r="F7457" t="s">
        <v>115</v>
      </c>
    </row>
    <row r="7458" spans="1:6" hidden="1">
      <c r="A7458">
        <v>7456</v>
      </c>
      <c r="B7458">
        <v>7937</v>
      </c>
      <c r="C7458" t="s">
        <v>8836</v>
      </c>
      <c r="D7458">
        <v>67</v>
      </c>
      <c r="E7458" t="s">
        <v>1983</v>
      </c>
      <c r="F7458" t="s">
        <v>115</v>
      </c>
    </row>
    <row r="7459" spans="1:6" hidden="1">
      <c r="A7459">
        <v>7457</v>
      </c>
      <c r="B7459">
        <v>7937</v>
      </c>
      <c r="C7459" t="s">
        <v>8837</v>
      </c>
      <c r="D7459">
        <v>67</v>
      </c>
      <c r="E7459" t="s">
        <v>1978</v>
      </c>
      <c r="F7459" t="s">
        <v>117</v>
      </c>
    </row>
    <row r="7460" spans="1:6" hidden="1">
      <c r="A7460">
        <v>7458</v>
      </c>
      <c r="B7460">
        <v>7937</v>
      </c>
      <c r="C7460" t="s">
        <v>8838</v>
      </c>
      <c r="D7460">
        <v>67</v>
      </c>
      <c r="E7460" t="s">
        <v>2001</v>
      </c>
      <c r="F7460" t="s">
        <v>110</v>
      </c>
    </row>
    <row r="7461" spans="1:6" hidden="1">
      <c r="A7461">
        <v>7459</v>
      </c>
      <c r="B7461">
        <v>7937</v>
      </c>
      <c r="C7461" t="s">
        <v>568</v>
      </c>
      <c r="D7461">
        <v>67</v>
      </c>
      <c r="E7461" t="s">
        <v>1988</v>
      </c>
      <c r="F7461" t="s">
        <v>2011</v>
      </c>
    </row>
    <row r="7462" spans="1:6" hidden="1">
      <c r="A7462">
        <v>7460</v>
      </c>
      <c r="B7462">
        <v>7937</v>
      </c>
      <c r="C7462" t="s">
        <v>8839</v>
      </c>
      <c r="D7462">
        <v>67</v>
      </c>
      <c r="E7462" t="s">
        <v>1978</v>
      </c>
      <c r="F7462" t="s">
        <v>106</v>
      </c>
    </row>
    <row r="7463" spans="1:6" hidden="1">
      <c r="A7463">
        <v>7461</v>
      </c>
      <c r="B7463">
        <v>7937</v>
      </c>
      <c r="C7463" t="s">
        <v>8840</v>
      </c>
      <c r="D7463">
        <v>67</v>
      </c>
      <c r="E7463" t="s">
        <v>1983</v>
      </c>
      <c r="F7463" t="s">
        <v>2644</v>
      </c>
    </row>
    <row r="7464" spans="1:6" hidden="1">
      <c r="A7464">
        <v>7462</v>
      </c>
      <c r="B7464">
        <v>7937</v>
      </c>
      <c r="C7464" t="s">
        <v>8841</v>
      </c>
      <c r="D7464">
        <v>67</v>
      </c>
      <c r="E7464" t="s">
        <v>1982</v>
      </c>
      <c r="F7464" t="s">
        <v>2644</v>
      </c>
    </row>
    <row r="7465" spans="1:6" hidden="1">
      <c r="A7465">
        <v>7463</v>
      </c>
      <c r="B7465">
        <v>7937</v>
      </c>
      <c r="C7465" t="s">
        <v>8842</v>
      </c>
      <c r="D7465">
        <v>67</v>
      </c>
      <c r="E7465" t="s">
        <v>1988</v>
      </c>
      <c r="F7465" t="s">
        <v>97</v>
      </c>
    </row>
    <row r="7466" spans="1:6" hidden="1">
      <c r="A7466">
        <v>7464</v>
      </c>
      <c r="B7466">
        <v>7937</v>
      </c>
      <c r="C7466" t="s">
        <v>8843</v>
      </c>
      <c r="D7466">
        <v>67</v>
      </c>
      <c r="E7466" t="s">
        <v>1988</v>
      </c>
      <c r="F7466" t="s">
        <v>70</v>
      </c>
    </row>
    <row r="7467" spans="1:6" hidden="1">
      <c r="A7467">
        <v>7465</v>
      </c>
      <c r="B7467">
        <v>7937</v>
      </c>
      <c r="C7467" t="s">
        <v>8844</v>
      </c>
      <c r="D7467">
        <v>67</v>
      </c>
      <c r="E7467" t="s">
        <v>1985</v>
      </c>
      <c r="F7467" t="s">
        <v>84</v>
      </c>
    </row>
    <row r="7468" spans="1:6" hidden="1">
      <c r="A7468">
        <v>7466</v>
      </c>
      <c r="B7468">
        <v>7937</v>
      </c>
      <c r="C7468" t="s">
        <v>8845</v>
      </c>
      <c r="D7468">
        <v>67</v>
      </c>
      <c r="E7468" t="s">
        <v>1979</v>
      </c>
      <c r="F7468" t="s">
        <v>64</v>
      </c>
    </row>
    <row r="7469" spans="1:6" hidden="1">
      <c r="A7469">
        <v>7467</v>
      </c>
      <c r="B7469">
        <v>7937</v>
      </c>
      <c r="C7469" t="s">
        <v>8846</v>
      </c>
      <c r="D7469">
        <v>67</v>
      </c>
      <c r="E7469" t="s">
        <v>1997</v>
      </c>
      <c r="F7469" t="s">
        <v>97</v>
      </c>
    </row>
    <row r="7470" spans="1:6" hidden="1">
      <c r="A7470">
        <v>11873</v>
      </c>
      <c r="B7470">
        <v>13135</v>
      </c>
      <c r="C7470" t="s">
        <v>532</v>
      </c>
      <c r="D7470">
        <v>62</v>
      </c>
      <c r="E7470" t="s">
        <v>1978</v>
      </c>
      <c r="F7470" t="s">
        <v>51</v>
      </c>
    </row>
    <row r="7471" spans="1:6" hidden="1">
      <c r="A7471">
        <v>7469</v>
      </c>
      <c r="B7471">
        <v>7937</v>
      </c>
      <c r="C7471" t="s">
        <v>8847</v>
      </c>
      <c r="D7471">
        <v>67</v>
      </c>
      <c r="E7471" t="s">
        <v>1982</v>
      </c>
      <c r="F7471" t="s">
        <v>133</v>
      </c>
    </row>
    <row r="7472" spans="1:6" hidden="1">
      <c r="A7472">
        <v>7470</v>
      </c>
      <c r="B7472">
        <v>7937</v>
      </c>
      <c r="C7472" t="s">
        <v>8848</v>
      </c>
      <c r="D7472">
        <v>67</v>
      </c>
      <c r="E7472" t="s">
        <v>2001</v>
      </c>
      <c r="F7472" t="s">
        <v>97</v>
      </c>
    </row>
    <row r="7473" spans="1:6" hidden="1">
      <c r="A7473">
        <v>7471</v>
      </c>
      <c r="B7473">
        <v>7937</v>
      </c>
      <c r="C7473" t="s">
        <v>8849</v>
      </c>
      <c r="D7473">
        <v>67</v>
      </c>
      <c r="E7473" t="s">
        <v>1983</v>
      </c>
      <c r="F7473" t="s">
        <v>135</v>
      </c>
    </row>
    <row r="7474" spans="1:6" hidden="1">
      <c r="A7474">
        <v>7472</v>
      </c>
      <c r="B7474">
        <v>7937</v>
      </c>
      <c r="C7474" t="s">
        <v>8850</v>
      </c>
      <c r="D7474">
        <v>67</v>
      </c>
      <c r="E7474" t="s">
        <v>1993</v>
      </c>
      <c r="F7474" t="s">
        <v>2266</v>
      </c>
    </row>
    <row r="7475" spans="1:6" hidden="1">
      <c r="A7475">
        <v>7473</v>
      </c>
      <c r="B7475">
        <v>7937</v>
      </c>
      <c r="C7475" t="s">
        <v>8851</v>
      </c>
      <c r="D7475">
        <v>67</v>
      </c>
      <c r="E7475" t="s">
        <v>1978</v>
      </c>
      <c r="F7475" t="s">
        <v>64</v>
      </c>
    </row>
    <row r="7476" spans="1:6" hidden="1">
      <c r="A7476">
        <v>7474</v>
      </c>
      <c r="B7476">
        <v>7937</v>
      </c>
      <c r="C7476" t="s">
        <v>8852</v>
      </c>
      <c r="D7476">
        <v>67</v>
      </c>
      <c r="E7476" t="s">
        <v>1993</v>
      </c>
      <c r="F7476" t="s">
        <v>106</v>
      </c>
    </row>
    <row r="7477" spans="1:6" hidden="1">
      <c r="A7477">
        <v>7475</v>
      </c>
      <c r="B7477">
        <v>7937</v>
      </c>
      <c r="C7477" t="s">
        <v>8853</v>
      </c>
      <c r="D7477">
        <v>67</v>
      </c>
      <c r="E7477" t="s">
        <v>1978</v>
      </c>
      <c r="F7477" t="s">
        <v>53</v>
      </c>
    </row>
    <row r="7478" spans="1:6" hidden="1">
      <c r="A7478">
        <v>7476</v>
      </c>
      <c r="B7478">
        <v>7937</v>
      </c>
      <c r="C7478" t="s">
        <v>8854</v>
      </c>
      <c r="D7478">
        <v>67</v>
      </c>
      <c r="E7478" t="s">
        <v>1997</v>
      </c>
      <c r="F7478" t="s">
        <v>2831</v>
      </c>
    </row>
    <row r="7479" spans="1:6" hidden="1">
      <c r="A7479">
        <v>7477</v>
      </c>
      <c r="B7479">
        <v>7937</v>
      </c>
      <c r="C7479" t="s">
        <v>8855</v>
      </c>
      <c r="D7479">
        <v>67</v>
      </c>
      <c r="E7479" t="s">
        <v>1979</v>
      </c>
      <c r="F7479" t="s">
        <v>117</v>
      </c>
    </row>
    <row r="7480" spans="1:6" hidden="1">
      <c r="A7480">
        <v>7478</v>
      </c>
      <c r="B7480">
        <v>7937</v>
      </c>
      <c r="C7480" t="s">
        <v>8856</v>
      </c>
      <c r="D7480">
        <v>67</v>
      </c>
      <c r="E7480" t="s">
        <v>1983</v>
      </c>
      <c r="F7480" t="s">
        <v>2045</v>
      </c>
    </row>
    <row r="7481" spans="1:6" hidden="1">
      <c r="A7481">
        <v>7479</v>
      </c>
      <c r="B7481">
        <v>7937</v>
      </c>
      <c r="C7481" t="s">
        <v>8857</v>
      </c>
      <c r="D7481">
        <v>67</v>
      </c>
      <c r="E7481" t="s">
        <v>2009</v>
      </c>
      <c r="F7481" t="s">
        <v>117</v>
      </c>
    </row>
    <row r="7482" spans="1:6" hidden="1">
      <c r="A7482">
        <v>7480</v>
      </c>
      <c r="B7482">
        <v>7937</v>
      </c>
      <c r="C7482" t="s">
        <v>8858</v>
      </c>
      <c r="D7482">
        <v>67</v>
      </c>
      <c r="E7482" t="s">
        <v>1982</v>
      </c>
      <c r="F7482" t="s">
        <v>140</v>
      </c>
    </row>
    <row r="7483" spans="1:6" hidden="1">
      <c r="A7483">
        <v>7481</v>
      </c>
      <c r="B7483">
        <v>7937</v>
      </c>
      <c r="C7483" t="s">
        <v>8859</v>
      </c>
      <c r="D7483">
        <v>67</v>
      </c>
      <c r="E7483" t="s">
        <v>2001</v>
      </c>
      <c r="F7483" t="s">
        <v>64</v>
      </c>
    </row>
    <row r="7484" spans="1:6" hidden="1">
      <c r="A7484">
        <v>13399</v>
      </c>
      <c r="B7484">
        <v>14644</v>
      </c>
      <c r="C7484" t="s">
        <v>8860</v>
      </c>
      <c r="D7484">
        <v>60</v>
      </c>
      <c r="E7484" t="s">
        <v>2001</v>
      </c>
      <c r="F7484" t="s">
        <v>51</v>
      </c>
    </row>
    <row r="7485" spans="1:6" hidden="1">
      <c r="A7485">
        <v>7483</v>
      </c>
      <c r="B7485">
        <v>7937</v>
      </c>
      <c r="C7485" t="s">
        <v>8861</v>
      </c>
      <c r="D7485">
        <v>67</v>
      </c>
      <c r="E7485" t="s">
        <v>1978</v>
      </c>
      <c r="F7485" t="s">
        <v>106</v>
      </c>
    </row>
    <row r="7486" spans="1:6" hidden="1">
      <c r="A7486">
        <v>7484</v>
      </c>
      <c r="B7486">
        <v>7937</v>
      </c>
      <c r="C7486" t="s">
        <v>8862</v>
      </c>
      <c r="D7486">
        <v>67</v>
      </c>
      <c r="E7486" t="s">
        <v>1988</v>
      </c>
      <c r="F7486" t="s">
        <v>122</v>
      </c>
    </row>
    <row r="7487" spans="1:6" hidden="1">
      <c r="A7487">
        <v>7485</v>
      </c>
      <c r="B7487">
        <v>7937</v>
      </c>
      <c r="C7487" t="s">
        <v>8863</v>
      </c>
      <c r="D7487">
        <v>67</v>
      </c>
      <c r="E7487" t="s">
        <v>1983</v>
      </c>
      <c r="F7487" t="s">
        <v>122</v>
      </c>
    </row>
    <row r="7488" spans="1:6" hidden="1">
      <c r="A7488">
        <v>7486</v>
      </c>
      <c r="B7488">
        <v>7937</v>
      </c>
      <c r="C7488" t="s">
        <v>8864</v>
      </c>
      <c r="D7488">
        <v>67</v>
      </c>
      <c r="E7488" t="s">
        <v>1983</v>
      </c>
      <c r="F7488" t="s">
        <v>88</v>
      </c>
    </row>
    <row r="7489" spans="1:6" hidden="1">
      <c r="A7489">
        <v>7487</v>
      </c>
      <c r="B7489">
        <v>7937</v>
      </c>
      <c r="C7489" t="s">
        <v>8865</v>
      </c>
      <c r="D7489">
        <v>67</v>
      </c>
      <c r="E7489" t="s">
        <v>1983</v>
      </c>
      <c r="F7489" t="s">
        <v>70</v>
      </c>
    </row>
    <row r="7490" spans="1:6" hidden="1">
      <c r="A7490">
        <v>7488</v>
      </c>
      <c r="B7490">
        <v>7937</v>
      </c>
      <c r="C7490" t="s">
        <v>8866</v>
      </c>
      <c r="D7490">
        <v>67</v>
      </c>
      <c r="E7490" t="s">
        <v>1997</v>
      </c>
      <c r="F7490" t="s">
        <v>70</v>
      </c>
    </row>
    <row r="7491" spans="1:6" hidden="1">
      <c r="A7491">
        <v>7489</v>
      </c>
      <c r="B7491">
        <v>7937</v>
      </c>
      <c r="C7491" t="s">
        <v>8867</v>
      </c>
      <c r="D7491">
        <v>67</v>
      </c>
      <c r="E7491" t="s">
        <v>1979</v>
      </c>
      <c r="F7491" t="s">
        <v>53</v>
      </c>
    </row>
    <row r="7492" spans="1:6" hidden="1">
      <c r="A7492">
        <v>7490</v>
      </c>
      <c r="B7492">
        <v>7937</v>
      </c>
      <c r="C7492" t="s">
        <v>8868</v>
      </c>
      <c r="D7492">
        <v>67</v>
      </c>
      <c r="E7492" t="s">
        <v>1983</v>
      </c>
      <c r="F7492" t="s">
        <v>70</v>
      </c>
    </row>
    <row r="7493" spans="1:6" hidden="1">
      <c r="A7493">
        <v>7491</v>
      </c>
      <c r="B7493">
        <v>7937</v>
      </c>
      <c r="C7493" t="s">
        <v>8869</v>
      </c>
      <c r="D7493">
        <v>67</v>
      </c>
      <c r="E7493" t="s">
        <v>1988</v>
      </c>
      <c r="F7493" t="s">
        <v>70</v>
      </c>
    </row>
    <row r="7494" spans="1:6" hidden="1">
      <c r="A7494">
        <v>7492</v>
      </c>
      <c r="B7494">
        <v>7937</v>
      </c>
      <c r="C7494" t="s">
        <v>8870</v>
      </c>
      <c r="D7494">
        <v>67</v>
      </c>
      <c r="E7494" t="s">
        <v>1993</v>
      </c>
      <c r="F7494" t="s">
        <v>2192</v>
      </c>
    </row>
    <row r="7495" spans="1:6" hidden="1">
      <c r="A7495">
        <v>7493</v>
      </c>
      <c r="B7495">
        <v>7937</v>
      </c>
      <c r="C7495" t="s">
        <v>8871</v>
      </c>
      <c r="D7495">
        <v>67</v>
      </c>
      <c r="E7495" t="s">
        <v>2001</v>
      </c>
      <c r="F7495" t="s">
        <v>56</v>
      </c>
    </row>
    <row r="7496" spans="1:6" hidden="1">
      <c r="A7496">
        <v>7494</v>
      </c>
      <c r="B7496">
        <v>7937</v>
      </c>
      <c r="C7496" t="s">
        <v>8872</v>
      </c>
      <c r="D7496">
        <v>67</v>
      </c>
      <c r="E7496" t="s">
        <v>1983</v>
      </c>
      <c r="F7496" t="s">
        <v>70</v>
      </c>
    </row>
    <row r="7497" spans="1:6" hidden="1">
      <c r="A7497">
        <v>7495</v>
      </c>
      <c r="B7497">
        <v>7937</v>
      </c>
      <c r="C7497" t="s">
        <v>722</v>
      </c>
      <c r="D7497">
        <v>67</v>
      </c>
      <c r="E7497" t="s">
        <v>1979</v>
      </c>
      <c r="F7497" t="s">
        <v>2045</v>
      </c>
    </row>
    <row r="7498" spans="1:6" hidden="1">
      <c r="A7498">
        <v>7496</v>
      </c>
      <c r="B7498">
        <v>7937</v>
      </c>
      <c r="C7498" t="s">
        <v>8873</v>
      </c>
      <c r="D7498">
        <v>67</v>
      </c>
      <c r="E7498" t="s">
        <v>1978</v>
      </c>
      <c r="F7498" t="s">
        <v>97</v>
      </c>
    </row>
    <row r="7499" spans="1:6" hidden="1">
      <c r="A7499">
        <v>7497</v>
      </c>
      <c r="B7499">
        <v>7937</v>
      </c>
      <c r="C7499" t="s">
        <v>8874</v>
      </c>
      <c r="D7499">
        <v>67</v>
      </c>
      <c r="E7499" t="s">
        <v>1979</v>
      </c>
      <c r="F7499" t="s">
        <v>4836</v>
      </c>
    </row>
    <row r="7500" spans="1:6" hidden="1">
      <c r="A7500">
        <v>7498</v>
      </c>
      <c r="B7500">
        <v>7937</v>
      </c>
      <c r="C7500" t="s">
        <v>8875</v>
      </c>
      <c r="D7500">
        <v>67</v>
      </c>
      <c r="E7500" t="s">
        <v>2001</v>
      </c>
      <c r="F7500" t="s">
        <v>43</v>
      </c>
    </row>
    <row r="7501" spans="1:6" hidden="1">
      <c r="A7501">
        <v>7499</v>
      </c>
      <c r="B7501">
        <v>7937</v>
      </c>
      <c r="C7501" t="s">
        <v>8876</v>
      </c>
      <c r="D7501">
        <v>67</v>
      </c>
      <c r="E7501" t="s">
        <v>1978</v>
      </c>
      <c r="F7501" t="s">
        <v>135</v>
      </c>
    </row>
    <row r="7502" spans="1:6" hidden="1">
      <c r="A7502">
        <v>7500</v>
      </c>
      <c r="B7502">
        <v>7937</v>
      </c>
      <c r="C7502" t="s">
        <v>8877</v>
      </c>
      <c r="D7502">
        <v>67</v>
      </c>
      <c r="E7502" t="s">
        <v>1978</v>
      </c>
      <c r="F7502" t="s">
        <v>135</v>
      </c>
    </row>
    <row r="7503" spans="1:6" hidden="1">
      <c r="A7503">
        <v>7501</v>
      </c>
      <c r="B7503">
        <v>7937</v>
      </c>
      <c r="C7503" t="s">
        <v>8878</v>
      </c>
      <c r="D7503">
        <v>67</v>
      </c>
      <c r="E7503" t="s">
        <v>1979</v>
      </c>
      <c r="F7503" t="s">
        <v>135</v>
      </c>
    </row>
    <row r="7504" spans="1:6" hidden="1">
      <c r="A7504">
        <v>7502</v>
      </c>
      <c r="B7504">
        <v>7937</v>
      </c>
      <c r="C7504" t="s">
        <v>8879</v>
      </c>
      <c r="D7504">
        <v>67</v>
      </c>
      <c r="E7504" t="s">
        <v>1983</v>
      </c>
      <c r="F7504" t="s">
        <v>4287</v>
      </c>
    </row>
    <row r="7505" spans="1:6" hidden="1">
      <c r="A7505">
        <v>7503</v>
      </c>
      <c r="B7505">
        <v>7937</v>
      </c>
      <c r="C7505" t="s">
        <v>8880</v>
      </c>
      <c r="D7505">
        <v>67</v>
      </c>
      <c r="E7505" t="s">
        <v>1985</v>
      </c>
      <c r="F7505" t="s">
        <v>2029</v>
      </c>
    </row>
    <row r="7506" spans="1:6" hidden="1">
      <c r="A7506">
        <v>7504</v>
      </c>
      <c r="B7506">
        <v>7937</v>
      </c>
      <c r="C7506" t="s">
        <v>8881</v>
      </c>
      <c r="D7506">
        <v>67</v>
      </c>
      <c r="E7506" t="s">
        <v>2001</v>
      </c>
      <c r="F7506" t="s">
        <v>135</v>
      </c>
    </row>
    <row r="7507" spans="1:6" hidden="1">
      <c r="A7507">
        <v>7505</v>
      </c>
      <c r="B7507">
        <v>7937</v>
      </c>
      <c r="C7507" t="s">
        <v>1577</v>
      </c>
      <c r="D7507">
        <v>67</v>
      </c>
      <c r="E7507" t="s">
        <v>1982</v>
      </c>
      <c r="F7507" t="s">
        <v>140</v>
      </c>
    </row>
    <row r="7508" spans="1:6" hidden="1">
      <c r="A7508">
        <v>7506</v>
      </c>
      <c r="B7508">
        <v>7937</v>
      </c>
      <c r="C7508" t="s">
        <v>8882</v>
      </c>
      <c r="D7508">
        <v>67</v>
      </c>
      <c r="E7508" t="s">
        <v>1982</v>
      </c>
      <c r="F7508" t="s">
        <v>106</v>
      </c>
    </row>
    <row r="7509" spans="1:6" hidden="1">
      <c r="A7509">
        <v>7507</v>
      </c>
      <c r="B7509">
        <v>7937</v>
      </c>
      <c r="C7509" t="s">
        <v>8883</v>
      </c>
      <c r="D7509">
        <v>67</v>
      </c>
      <c r="E7509" t="s">
        <v>1983</v>
      </c>
      <c r="F7509" t="s">
        <v>97</v>
      </c>
    </row>
    <row r="7510" spans="1:6" hidden="1">
      <c r="A7510">
        <v>7508</v>
      </c>
      <c r="B7510">
        <v>7937</v>
      </c>
      <c r="C7510" t="s">
        <v>8884</v>
      </c>
      <c r="D7510">
        <v>67</v>
      </c>
      <c r="E7510" t="s">
        <v>1993</v>
      </c>
      <c r="F7510" t="s">
        <v>104</v>
      </c>
    </row>
    <row r="7511" spans="1:6" hidden="1">
      <c r="A7511">
        <v>7509</v>
      </c>
      <c r="B7511">
        <v>7937</v>
      </c>
      <c r="C7511" t="s">
        <v>8885</v>
      </c>
      <c r="D7511">
        <v>67</v>
      </c>
      <c r="E7511" t="s">
        <v>1983</v>
      </c>
      <c r="F7511" t="s">
        <v>104</v>
      </c>
    </row>
    <row r="7512" spans="1:6" hidden="1">
      <c r="A7512">
        <v>7510</v>
      </c>
      <c r="B7512">
        <v>7937</v>
      </c>
      <c r="C7512" t="s">
        <v>8886</v>
      </c>
      <c r="D7512">
        <v>67</v>
      </c>
      <c r="E7512" t="s">
        <v>1979</v>
      </c>
      <c r="F7512" t="s">
        <v>104</v>
      </c>
    </row>
    <row r="7513" spans="1:6" hidden="1">
      <c r="A7513">
        <v>7511</v>
      </c>
      <c r="B7513">
        <v>7937</v>
      </c>
      <c r="C7513" t="s">
        <v>8887</v>
      </c>
      <c r="D7513">
        <v>67</v>
      </c>
      <c r="E7513" t="s">
        <v>1991</v>
      </c>
      <c r="F7513" t="s">
        <v>70</v>
      </c>
    </row>
    <row r="7514" spans="1:6" hidden="1">
      <c r="A7514">
        <v>7512</v>
      </c>
      <c r="B7514">
        <v>7937</v>
      </c>
      <c r="C7514" t="s">
        <v>8888</v>
      </c>
      <c r="D7514">
        <v>67</v>
      </c>
      <c r="E7514" t="s">
        <v>1985</v>
      </c>
      <c r="F7514" t="s">
        <v>106</v>
      </c>
    </row>
    <row r="7515" spans="1:6" hidden="1">
      <c r="A7515">
        <v>7513</v>
      </c>
      <c r="B7515">
        <v>7937</v>
      </c>
      <c r="C7515" t="s">
        <v>8889</v>
      </c>
      <c r="D7515">
        <v>67</v>
      </c>
      <c r="E7515" t="s">
        <v>1983</v>
      </c>
      <c r="F7515" t="s">
        <v>2017</v>
      </c>
    </row>
    <row r="7516" spans="1:6" hidden="1">
      <c r="A7516">
        <v>5878</v>
      </c>
      <c r="B7516">
        <v>6884</v>
      </c>
      <c r="C7516" t="s">
        <v>8890</v>
      </c>
      <c r="D7516">
        <v>68</v>
      </c>
      <c r="E7516" t="s">
        <v>1985</v>
      </c>
      <c r="F7516" t="s">
        <v>86</v>
      </c>
    </row>
    <row r="7517" spans="1:6" hidden="1">
      <c r="A7517">
        <v>7515</v>
      </c>
      <c r="B7517">
        <v>7937</v>
      </c>
      <c r="C7517" t="s">
        <v>8891</v>
      </c>
      <c r="D7517">
        <v>67</v>
      </c>
      <c r="E7517" t="s">
        <v>1979</v>
      </c>
      <c r="F7517" t="s">
        <v>2017</v>
      </c>
    </row>
    <row r="7518" spans="1:6" hidden="1">
      <c r="A7518">
        <v>7516</v>
      </c>
      <c r="B7518">
        <v>7937</v>
      </c>
      <c r="C7518" t="s">
        <v>8892</v>
      </c>
      <c r="D7518">
        <v>67</v>
      </c>
      <c r="E7518" t="s">
        <v>1978</v>
      </c>
      <c r="F7518" t="s">
        <v>2020</v>
      </c>
    </row>
    <row r="7519" spans="1:6" hidden="1">
      <c r="A7519">
        <v>7517</v>
      </c>
      <c r="B7519">
        <v>7937</v>
      </c>
      <c r="C7519" t="s">
        <v>8893</v>
      </c>
      <c r="D7519">
        <v>67</v>
      </c>
      <c r="E7519" t="s">
        <v>1983</v>
      </c>
      <c r="F7519" t="s">
        <v>138</v>
      </c>
    </row>
    <row r="7520" spans="1:6" hidden="1">
      <c r="A7520">
        <v>7518</v>
      </c>
      <c r="B7520">
        <v>7937</v>
      </c>
      <c r="C7520" t="s">
        <v>8894</v>
      </c>
      <c r="D7520">
        <v>67</v>
      </c>
      <c r="E7520" t="s">
        <v>1978</v>
      </c>
      <c r="F7520" t="s">
        <v>2000</v>
      </c>
    </row>
    <row r="7521" spans="1:6" hidden="1">
      <c r="A7521">
        <v>7519</v>
      </c>
      <c r="B7521">
        <v>7937</v>
      </c>
      <c r="C7521" t="s">
        <v>8895</v>
      </c>
      <c r="D7521">
        <v>67</v>
      </c>
      <c r="E7521" t="s">
        <v>1979</v>
      </c>
      <c r="F7521" t="s">
        <v>106</v>
      </c>
    </row>
    <row r="7522" spans="1:6" hidden="1">
      <c r="A7522">
        <v>7520</v>
      </c>
      <c r="B7522">
        <v>7937</v>
      </c>
      <c r="C7522" t="s">
        <v>8896</v>
      </c>
      <c r="D7522">
        <v>67</v>
      </c>
      <c r="E7522" t="s">
        <v>1985</v>
      </c>
      <c r="F7522" t="s">
        <v>2093</v>
      </c>
    </row>
    <row r="7523" spans="1:6" hidden="1">
      <c r="A7523">
        <v>7521</v>
      </c>
      <c r="B7523">
        <v>7937</v>
      </c>
      <c r="C7523" t="s">
        <v>8897</v>
      </c>
      <c r="D7523">
        <v>67</v>
      </c>
      <c r="E7523" t="s">
        <v>1988</v>
      </c>
      <c r="F7523" t="s">
        <v>2093</v>
      </c>
    </row>
    <row r="7524" spans="1:6" hidden="1">
      <c r="A7524">
        <v>7522</v>
      </c>
      <c r="B7524">
        <v>7937</v>
      </c>
      <c r="C7524" t="s">
        <v>8898</v>
      </c>
      <c r="D7524">
        <v>67</v>
      </c>
      <c r="E7524" t="s">
        <v>1978</v>
      </c>
      <c r="F7524" t="s">
        <v>104</v>
      </c>
    </row>
    <row r="7525" spans="1:6" hidden="1">
      <c r="A7525">
        <v>7523</v>
      </c>
      <c r="B7525">
        <v>7937</v>
      </c>
      <c r="C7525" t="s">
        <v>8899</v>
      </c>
      <c r="D7525">
        <v>67</v>
      </c>
      <c r="E7525" t="s">
        <v>1978</v>
      </c>
      <c r="F7525" t="s">
        <v>104</v>
      </c>
    </row>
    <row r="7526" spans="1:6" hidden="1">
      <c r="A7526">
        <v>7524</v>
      </c>
      <c r="B7526">
        <v>7937</v>
      </c>
      <c r="C7526" t="s">
        <v>8900</v>
      </c>
      <c r="D7526">
        <v>67</v>
      </c>
      <c r="E7526" t="s">
        <v>1979</v>
      </c>
      <c r="F7526" t="s">
        <v>133</v>
      </c>
    </row>
    <row r="7527" spans="1:6" hidden="1">
      <c r="A7527">
        <v>7525</v>
      </c>
      <c r="B7527">
        <v>7937</v>
      </c>
      <c r="C7527" t="s">
        <v>8901</v>
      </c>
      <c r="D7527">
        <v>67</v>
      </c>
      <c r="E7527" t="s">
        <v>1985</v>
      </c>
      <c r="F7527" t="s">
        <v>117</v>
      </c>
    </row>
    <row r="7528" spans="1:6" hidden="1">
      <c r="A7528">
        <v>7526</v>
      </c>
      <c r="B7528">
        <v>7937</v>
      </c>
      <c r="C7528" t="s">
        <v>8902</v>
      </c>
      <c r="D7528">
        <v>67</v>
      </c>
      <c r="E7528" t="s">
        <v>1988</v>
      </c>
      <c r="F7528" t="s">
        <v>53</v>
      </c>
    </row>
    <row r="7529" spans="1:6" hidden="1">
      <c r="A7529">
        <v>7527</v>
      </c>
      <c r="B7529">
        <v>7937</v>
      </c>
      <c r="C7529" t="s">
        <v>8903</v>
      </c>
      <c r="D7529">
        <v>67</v>
      </c>
      <c r="E7529" t="s">
        <v>1988</v>
      </c>
      <c r="F7529" t="s">
        <v>117</v>
      </c>
    </row>
    <row r="7530" spans="1:6" hidden="1">
      <c r="A7530">
        <v>7528</v>
      </c>
      <c r="B7530">
        <v>7937</v>
      </c>
      <c r="C7530" t="s">
        <v>8904</v>
      </c>
      <c r="D7530">
        <v>67</v>
      </c>
      <c r="E7530" t="s">
        <v>2001</v>
      </c>
      <c r="F7530" t="s">
        <v>70</v>
      </c>
    </row>
    <row r="7531" spans="1:6" hidden="1">
      <c r="A7531">
        <v>7529</v>
      </c>
      <c r="B7531">
        <v>7937</v>
      </c>
      <c r="C7531" t="s">
        <v>8905</v>
      </c>
      <c r="D7531">
        <v>67</v>
      </c>
      <c r="E7531" t="s">
        <v>1983</v>
      </c>
      <c r="F7531" t="s">
        <v>66</v>
      </c>
    </row>
    <row r="7532" spans="1:6" hidden="1">
      <c r="A7532">
        <v>5131</v>
      </c>
      <c r="B7532">
        <v>5902</v>
      </c>
      <c r="C7532" t="s">
        <v>8906</v>
      </c>
      <c r="D7532">
        <v>69</v>
      </c>
      <c r="E7532" t="s">
        <v>1979</v>
      </c>
      <c r="F7532" t="s">
        <v>51</v>
      </c>
    </row>
    <row r="7533" spans="1:6" hidden="1">
      <c r="A7533">
        <v>7531</v>
      </c>
      <c r="B7533">
        <v>7937</v>
      </c>
      <c r="C7533" t="s">
        <v>8907</v>
      </c>
      <c r="D7533">
        <v>67</v>
      </c>
      <c r="E7533" t="s">
        <v>1997</v>
      </c>
      <c r="F7533" t="s">
        <v>2792</v>
      </c>
    </row>
    <row r="7534" spans="1:6" hidden="1">
      <c r="A7534">
        <v>15135</v>
      </c>
      <c r="B7534">
        <v>16470</v>
      </c>
      <c r="C7534" t="s">
        <v>8908</v>
      </c>
      <c r="D7534">
        <v>56</v>
      </c>
      <c r="E7534" t="s">
        <v>1983</v>
      </c>
      <c r="F7534" t="s">
        <v>51</v>
      </c>
    </row>
    <row r="7535" spans="1:6" hidden="1">
      <c r="A7535">
        <v>7533</v>
      </c>
      <c r="B7535">
        <v>7937</v>
      </c>
      <c r="C7535" t="s">
        <v>8909</v>
      </c>
      <c r="D7535">
        <v>67</v>
      </c>
      <c r="E7535" t="s">
        <v>1985</v>
      </c>
      <c r="F7535" t="s">
        <v>66</v>
      </c>
    </row>
    <row r="7536" spans="1:6" hidden="1">
      <c r="A7536">
        <v>7534</v>
      </c>
      <c r="B7536">
        <v>7937</v>
      </c>
      <c r="C7536" t="s">
        <v>8910</v>
      </c>
      <c r="D7536">
        <v>67</v>
      </c>
      <c r="E7536" t="s">
        <v>1997</v>
      </c>
      <c r="F7536" t="s">
        <v>2120</v>
      </c>
    </row>
    <row r="7537" spans="1:6" hidden="1">
      <c r="A7537">
        <v>7535</v>
      </c>
      <c r="B7537">
        <v>7937</v>
      </c>
      <c r="C7537" t="s">
        <v>8911</v>
      </c>
      <c r="D7537">
        <v>67</v>
      </c>
      <c r="E7537" t="s">
        <v>1979</v>
      </c>
      <c r="F7537" t="s">
        <v>2017</v>
      </c>
    </row>
    <row r="7538" spans="1:6" hidden="1">
      <c r="A7538">
        <v>7536</v>
      </c>
      <c r="B7538">
        <v>7937</v>
      </c>
      <c r="C7538" t="s">
        <v>8912</v>
      </c>
      <c r="D7538">
        <v>67</v>
      </c>
      <c r="E7538" t="s">
        <v>1978</v>
      </c>
      <c r="F7538" t="s">
        <v>117</v>
      </c>
    </row>
    <row r="7539" spans="1:6" hidden="1">
      <c r="A7539">
        <v>7537</v>
      </c>
      <c r="B7539">
        <v>7937</v>
      </c>
      <c r="C7539" t="s">
        <v>8913</v>
      </c>
      <c r="D7539">
        <v>67</v>
      </c>
      <c r="E7539" t="s">
        <v>1988</v>
      </c>
      <c r="F7539" t="s">
        <v>2192</v>
      </c>
    </row>
    <row r="7540" spans="1:6" hidden="1">
      <c r="A7540">
        <v>7538</v>
      </c>
      <c r="B7540">
        <v>7937</v>
      </c>
      <c r="C7540" t="s">
        <v>8914</v>
      </c>
      <c r="D7540">
        <v>67</v>
      </c>
      <c r="E7540" t="s">
        <v>1978</v>
      </c>
      <c r="F7540" t="s">
        <v>2071</v>
      </c>
    </row>
    <row r="7541" spans="1:6" hidden="1">
      <c r="A7541">
        <v>7539</v>
      </c>
      <c r="B7541">
        <v>7937</v>
      </c>
      <c r="C7541" t="s">
        <v>8915</v>
      </c>
      <c r="D7541">
        <v>67</v>
      </c>
      <c r="E7541" t="s">
        <v>1983</v>
      </c>
      <c r="F7541" t="s">
        <v>138</v>
      </c>
    </row>
    <row r="7542" spans="1:6" hidden="1">
      <c r="A7542">
        <v>7540</v>
      </c>
      <c r="B7542">
        <v>7937</v>
      </c>
      <c r="C7542" t="s">
        <v>8916</v>
      </c>
      <c r="D7542">
        <v>67</v>
      </c>
      <c r="E7542" t="s">
        <v>1982</v>
      </c>
      <c r="F7542" t="s">
        <v>106</v>
      </c>
    </row>
    <row r="7543" spans="1:6" hidden="1">
      <c r="A7543">
        <v>7541</v>
      </c>
      <c r="B7543">
        <v>7937</v>
      </c>
      <c r="C7543" t="s">
        <v>8917</v>
      </c>
      <c r="D7543">
        <v>67</v>
      </c>
      <c r="E7543" t="s">
        <v>1978</v>
      </c>
      <c r="F7543" t="s">
        <v>70</v>
      </c>
    </row>
    <row r="7544" spans="1:6" hidden="1">
      <c r="A7544">
        <v>7542</v>
      </c>
      <c r="B7544">
        <v>7937</v>
      </c>
      <c r="C7544" t="s">
        <v>8918</v>
      </c>
      <c r="D7544">
        <v>67</v>
      </c>
      <c r="E7544" t="s">
        <v>1997</v>
      </c>
      <c r="F7544" t="s">
        <v>56</v>
      </c>
    </row>
    <row r="7545" spans="1:6" hidden="1">
      <c r="A7545">
        <v>7543</v>
      </c>
      <c r="B7545">
        <v>7937</v>
      </c>
      <c r="C7545" t="s">
        <v>8919</v>
      </c>
      <c r="D7545">
        <v>67</v>
      </c>
      <c r="E7545" t="s">
        <v>2001</v>
      </c>
      <c r="F7545" t="s">
        <v>4287</v>
      </c>
    </row>
    <row r="7546" spans="1:6" hidden="1">
      <c r="A7546">
        <v>7544</v>
      </c>
      <c r="B7546">
        <v>7937</v>
      </c>
      <c r="C7546" t="s">
        <v>8920</v>
      </c>
      <c r="D7546">
        <v>67</v>
      </c>
      <c r="E7546" t="s">
        <v>1982</v>
      </c>
      <c r="F7546" t="s">
        <v>117</v>
      </c>
    </row>
    <row r="7547" spans="1:6" hidden="1">
      <c r="A7547">
        <v>7545</v>
      </c>
      <c r="B7547">
        <v>7937</v>
      </c>
      <c r="C7547" t="s">
        <v>8921</v>
      </c>
      <c r="D7547">
        <v>67</v>
      </c>
      <c r="E7547" t="s">
        <v>1979</v>
      </c>
      <c r="F7547" t="s">
        <v>2045</v>
      </c>
    </row>
    <row r="7548" spans="1:6" hidden="1">
      <c r="A7548">
        <v>7546</v>
      </c>
      <c r="B7548">
        <v>7937</v>
      </c>
      <c r="C7548" t="s">
        <v>8922</v>
      </c>
      <c r="D7548">
        <v>67</v>
      </c>
      <c r="E7548" t="s">
        <v>1982</v>
      </c>
      <c r="F7548" t="s">
        <v>70</v>
      </c>
    </row>
    <row r="7549" spans="1:6" hidden="1">
      <c r="A7549">
        <v>7547</v>
      </c>
      <c r="B7549">
        <v>7937</v>
      </c>
      <c r="C7549" t="s">
        <v>8923</v>
      </c>
      <c r="D7549">
        <v>67</v>
      </c>
      <c r="E7549" t="s">
        <v>1983</v>
      </c>
      <c r="F7549" t="s">
        <v>135</v>
      </c>
    </row>
    <row r="7550" spans="1:6" hidden="1">
      <c r="A7550">
        <v>7548</v>
      </c>
      <c r="B7550">
        <v>7937</v>
      </c>
      <c r="C7550" t="s">
        <v>8924</v>
      </c>
      <c r="D7550">
        <v>67</v>
      </c>
      <c r="E7550" t="s">
        <v>2009</v>
      </c>
      <c r="F7550" t="s">
        <v>126</v>
      </c>
    </row>
    <row r="7551" spans="1:6" hidden="1">
      <c r="A7551">
        <v>7549</v>
      </c>
      <c r="B7551">
        <v>7937</v>
      </c>
      <c r="C7551" t="s">
        <v>8925</v>
      </c>
      <c r="D7551">
        <v>67</v>
      </c>
      <c r="E7551" t="s">
        <v>1987</v>
      </c>
      <c r="F7551" t="s">
        <v>4012</v>
      </c>
    </row>
    <row r="7552" spans="1:6" hidden="1">
      <c r="A7552">
        <v>7550</v>
      </c>
      <c r="B7552">
        <v>7937</v>
      </c>
      <c r="C7552" t="s">
        <v>8926</v>
      </c>
      <c r="D7552">
        <v>67</v>
      </c>
      <c r="E7552" t="s">
        <v>1993</v>
      </c>
      <c r="F7552" t="s">
        <v>84</v>
      </c>
    </row>
    <row r="7553" spans="1:6" hidden="1">
      <c r="A7553">
        <v>7551</v>
      </c>
      <c r="B7553">
        <v>7937</v>
      </c>
      <c r="C7553" t="s">
        <v>8927</v>
      </c>
      <c r="D7553">
        <v>67</v>
      </c>
      <c r="E7553" t="s">
        <v>1983</v>
      </c>
      <c r="F7553" t="s">
        <v>70</v>
      </c>
    </row>
    <row r="7554" spans="1:6" hidden="1">
      <c r="A7554">
        <v>7552</v>
      </c>
      <c r="B7554">
        <v>7937</v>
      </c>
      <c r="C7554" t="s">
        <v>8928</v>
      </c>
      <c r="D7554">
        <v>67</v>
      </c>
      <c r="E7554" t="s">
        <v>1985</v>
      </c>
      <c r="F7554" t="s">
        <v>2093</v>
      </c>
    </row>
    <row r="7555" spans="1:6" hidden="1">
      <c r="A7555">
        <v>7553</v>
      </c>
      <c r="B7555">
        <v>7937</v>
      </c>
      <c r="C7555" t="s">
        <v>8929</v>
      </c>
      <c r="D7555">
        <v>67</v>
      </c>
      <c r="E7555" t="s">
        <v>2001</v>
      </c>
      <c r="F7555" t="s">
        <v>106</v>
      </c>
    </row>
    <row r="7556" spans="1:6" hidden="1">
      <c r="A7556">
        <v>7554</v>
      </c>
      <c r="B7556">
        <v>7937</v>
      </c>
      <c r="C7556" t="s">
        <v>8930</v>
      </c>
      <c r="D7556">
        <v>67</v>
      </c>
      <c r="E7556" t="s">
        <v>1988</v>
      </c>
      <c r="F7556" t="s">
        <v>2792</v>
      </c>
    </row>
    <row r="7557" spans="1:6" hidden="1">
      <c r="A7557">
        <v>7555</v>
      </c>
      <c r="B7557">
        <v>7937</v>
      </c>
      <c r="C7557" t="s">
        <v>8931</v>
      </c>
      <c r="D7557">
        <v>67</v>
      </c>
      <c r="E7557" t="s">
        <v>1978</v>
      </c>
      <c r="F7557" t="s">
        <v>70</v>
      </c>
    </row>
    <row r="7558" spans="1:6" hidden="1">
      <c r="A7558">
        <v>7556</v>
      </c>
      <c r="B7558">
        <v>7937</v>
      </c>
      <c r="C7558" t="s">
        <v>8932</v>
      </c>
      <c r="D7558">
        <v>67</v>
      </c>
      <c r="E7558" t="s">
        <v>1997</v>
      </c>
      <c r="F7558" t="s">
        <v>66</v>
      </c>
    </row>
    <row r="7559" spans="1:6" hidden="1">
      <c r="A7559">
        <v>7557</v>
      </c>
      <c r="B7559">
        <v>7937</v>
      </c>
      <c r="C7559" t="s">
        <v>8933</v>
      </c>
      <c r="D7559">
        <v>67</v>
      </c>
      <c r="E7559" t="s">
        <v>1985</v>
      </c>
      <c r="F7559" t="s">
        <v>2045</v>
      </c>
    </row>
    <row r="7560" spans="1:6" hidden="1">
      <c r="A7560">
        <v>7558</v>
      </c>
      <c r="B7560">
        <v>7937</v>
      </c>
      <c r="C7560" t="s">
        <v>8934</v>
      </c>
      <c r="D7560">
        <v>67</v>
      </c>
      <c r="E7560" t="s">
        <v>2001</v>
      </c>
      <c r="F7560" t="s">
        <v>104</v>
      </c>
    </row>
    <row r="7561" spans="1:6" hidden="1">
      <c r="A7561">
        <v>7559</v>
      </c>
      <c r="B7561">
        <v>7937</v>
      </c>
      <c r="C7561" t="s">
        <v>8935</v>
      </c>
      <c r="D7561">
        <v>67</v>
      </c>
      <c r="E7561" t="s">
        <v>1978</v>
      </c>
      <c r="F7561" t="s">
        <v>133</v>
      </c>
    </row>
    <row r="7562" spans="1:6" hidden="1">
      <c r="A7562">
        <v>7560</v>
      </c>
      <c r="B7562">
        <v>7937</v>
      </c>
      <c r="C7562" t="s">
        <v>8936</v>
      </c>
      <c r="D7562">
        <v>67</v>
      </c>
      <c r="E7562" t="s">
        <v>1983</v>
      </c>
      <c r="F7562" t="s">
        <v>6732</v>
      </c>
    </row>
    <row r="7563" spans="1:6" hidden="1">
      <c r="A7563">
        <v>7561</v>
      </c>
      <c r="B7563">
        <v>7937</v>
      </c>
      <c r="C7563" t="s">
        <v>8937</v>
      </c>
      <c r="D7563">
        <v>67</v>
      </c>
      <c r="E7563" t="s">
        <v>1982</v>
      </c>
      <c r="F7563" t="s">
        <v>2017</v>
      </c>
    </row>
    <row r="7564" spans="1:6" hidden="1">
      <c r="A7564">
        <v>7562</v>
      </c>
      <c r="B7564">
        <v>7937</v>
      </c>
      <c r="C7564" t="s">
        <v>8938</v>
      </c>
      <c r="D7564">
        <v>67</v>
      </c>
      <c r="E7564" t="s">
        <v>1978</v>
      </c>
      <c r="F7564" t="s">
        <v>70</v>
      </c>
    </row>
    <row r="7565" spans="1:6" hidden="1">
      <c r="A7565">
        <v>7563</v>
      </c>
      <c r="B7565">
        <v>7937</v>
      </c>
      <c r="C7565" t="s">
        <v>8939</v>
      </c>
      <c r="D7565">
        <v>67</v>
      </c>
      <c r="E7565" t="s">
        <v>1987</v>
      </c>
      <c r="F7565" t="s">
        <v>117</v>
      </c>
    </row>
    <row r="7566" spans="1:6" hidden="1">
      <c r="A7566">
        <v>7564</v>
      </c>
      <c r="B7566">
        <v>7937</v>
      </c>
      <c r="C7566" t="s">
        <v>8940</v>
      </c>
      <c r="D7566">
        <v>67</v>
      </c>
      <c r="E7566" t="s">
        <v>1983</v>
      </c>
      <c r="F7566" t="s">
        <v>97</v>
      </c>
    </row>
    <row r="7567" spans="1:6" hidden="1">
      <c r="A7567">
        <v>7565</v>
      </c>
      <c r="B7567">
        <v>7937</v>
      </c>
      <c r="C7567" t="s">
        <v>8941</v>
      </c>
      <c r="D7567">
        <v>67</v>
      </c>
      <c r="E7567" t="s">
        <v>1982</v>
      </c>
      <c r="F7567" t="s">
        <v>70</v>
      </c>
    </row>
    <row r="7568" spans="1:6" hidden="1">
      <c r="A7568">
        <v>7566</v>
      </c>
      <c r="B7568">
        <v>7937</v>
      </c>
      <c r="C7568" t="s">
        <v>8942</v>
      </c>
      <c r="D7568">
        <v>67</v>
      </c>
      <c r="E7568" t="s">
        <v>2001</v>
      </c>
      <c r="F7568" t="s">
        <v>2377</v>
      </c>
    </row>
    <row r="7569" spans="1:6" hidden="1">
      <c r="A7569">
        <v>7567</v>
      </c>
      <c r="B7569">
        <v>7937</v>
      </c>
      <c r="C7569" t="s">
        <v>8943</v>
      </c>
      <c r="D7569">
        <v>67</v>
      </c>
      <c r="E7569" t="s">
        <v>1988</v>
      </c>
      <c r="F7569" t="s">
        <v>115</v>
      </c>
    </row>
    <row r="7570" spans="1:6" hidden="1">
      <c r="A7570">
        <v>7568</v>
      </c>
      <c r="B7570">
        <v>7937</v>
      </c>
      <c r="C7570" t="s">
        <v>8944</v>
      </c>
      <c r="D7570">
        <v>67</v>
      </c>
      <c r="E7570" t="s">
        <v>1988</v>
      </c>
      <c r="F7570" t="s">
        <v>88</v>
      </c>
    </row>
    <row r="7571" spans="1:6" hidden="1">
      <c r="A7571">
        <v>7569</v>
      </c>
      <c r="B7571">
        <v>7937</v>
      </c>
      <c r="C7571" t="s">
        <v>8945</v>
      </c>
      <c r="D7571">
        <v>67</v>
      </c>
      <c r="E7571" t="s">
        <v>1978</v>
      </c>
      <c r="F7571" t="s">
        <v>2314</v>
      </c>
    </row>
    <row r="7572" spans="1:6" hidden="1">
      <c r="A7572">
        <v>7570</v>
      </c>
      <c r="B7572">
        <v>7937</v>
      </c>
      <c r="C7572" t="s">
        <v>8946</v>
      </c>
      <c r="D7572">
        <v>67</v>
      </c>
      <c r="E7572" t="s">
        <v>1988</v>
      </c>
      <c r="F7572" t="s">
        <v>122</v>
      </c>
    </row>
    <row r="7573" spans="1:6" hidden="1">
      <c r="A7573">
        <v>7571</v>
      </c>
      <c r="B7573">
        <v>7937</v>
      </c>
      <c r="C7573" t="s">
        <v>8947</v>
      </c>
      <c r="D7573">
        <v>67</v>
      </c>
      <c r="E7573" t="s">
        <v>1978</v>
      </c>
      <c r="F7573" t="s">
        <v>2168</v>
      </c>
    </row>
    <row r="7574" spans="1:6" hidden="1">
      <c r="A7574">
        <v>7572</v>
      </c>
      <c r="B7574">
        <v>7937</v>
      </c>
      <c r="C7574" t="s">
        <v>8948</v>
      </c>
      <c r="D7574">
        <v>67</v>
      </c>
      <c r="E7574" t="s">
        <v>1978</v>
      </c>
      <c r="F7574" t="s">
        <v>88</v>
      </c>
    </row>
    <row r="7575" spans="1:6" hidden="1">
      <c r="A7575">
        <v>7573</v>
      </c>
      <c r="B7575">
        <v>7937</v>
      </c>
      <c r="C7575" t="s">
        <v>8949</v>
      </c>
      <c r="D7575">
        <v>67</v>
      </c>
      <c r="E7575" t="s">
        <v>1997</v>
      </c>
      <c r="F7575" t="s">
        <v>64</v>
      </c>
    </row>
    <row r="7576" spans="1:6" hidden="1">
      <c r="A7576">
        <v>7574</v>
      </c>
      <c r="B7576">
        <v>7937</v>
      </c>
      <c r="C7576" t="s">
        <v>8950</v>
      </c>
      <c r="D7576">
        <v>67</v>
      </c>
      <c r="E7576" t="s">
        <v>2001</v>
      </c>
      <c r="F7576" t="s">
        <v>117</v>
      </c>
    </row>
    <row r="7577" spans="1:6" hidden="1">
      <c r="A7577">
        <v>7575</v>
      </c>
      <c r="B7577">
        <v>7937</v>
      </c>
      <c r="C7577" t="s">
        <v>8951</v>
      </c>
      <c r="D7577">
        <v>67</v>
      </c>
      <c r="E7577" t="s">
        <v>2001</v>
      </c>
      <c r="F7577" t="s">
        <v>97</v>
      </c>
    </row>
    <row r="7578" spans="1:6" hidden="1">
      <c r="A7578">
        <v>7576</v>
      </c>
      <c r="B7578">
        <v>7937</v>
      </c>
      <c r="C7578" t="s">
        <v>8952</v>
      </c>
      <c r="D7578">
        <v>67</v>
      </c>
      <c r="E7578" t="s">
        <v>1993</v>
      </c>
      <c r="F7578" t="s">
        <v>77</v>
      </c>
    </row>
    <row r="7579" spans="1:6" hidden="1">
      <c r="A7579">
        <v>7577</v>
      </c>
      <c r="B7579">
        <v>7937</v>
      </c>
      <c r="C7579" t="s">
        <v>8953</v>
      </c>
      <c r="D7579">
        <v>67</v>
      </c>
      <c r="E7579" t="s">
        <v>1983</v>
      </c>
      <c r="F7579" t="s">
        <v>2011</v>
      </c>
    </row>
    <row r="7580" spans="1:6" hidden="1">
      <c r="A7580">
        <v>7578</v>
      </c>
      <c r="B7580">
        <v>7937</v>
      </c>
      <c r="C7580" t="s">
        <v>8954</v>
      </c>
      <c r="D7580">
        <v>67</v>
      </c>
      <c r="E7580" t="s">
        <v>1983</v>
      </c>
      <c r="F7580" t="s">
        <v>88</v>
      </c>
    </row>
    <row r="7581" spans="1:6" hidden="1">
      <c r="A7581">
        <v>7579</v>
      </c>
      <c r="B7581">
        <v>7937</v>
      </c>
      <c r="C7581" t="s">
        <v>8955</v>
      </c>
      <c r="D7581">
        <v>67</v>
      </c>
      <c r="E7581" t="s">
        <v>2001</v>
      </c>
      <c r="F7581" t="s">
        <v>88</v>
      </c>
    </row>
    <row r="7582" spans="1:6" hidden="1">
      <c r="A7582">
        <v>7580</v>
      </c>
      <c r="B7582">
        <v>7937</v>
      </c>
      <c r="C7582" t="s">
        <v>8956</v>
      </c>
      <c r="D7582">
        <v>67</v>
      </c>
      <c r="E7582" t="s">
        <v>1979</v>
      </c>
      <c r="F7582" t="s">
        <v>2011</v>
      </c>
    </row>
    <row r="7583" spans="1:6" hidden="1">
      <c r="A7583">
        <v>5162</v>
      </c>
      <c r="B7583">
        <v>5902</v>
      </c>
      <c r="C7583" t="s">
        <v>8957</v>
      </c>
      <c r="D7583">
        <v>69</v>
      </c>
      <c r="E7583" t="s">
        <v>1993</v>
      </c>
      <c r="F7583" t="s">
        <v>51</v>
      </c>
    </row>
    <row r="7584" spans="1:6" hidden="1">
      <c r="A7584">
        <v>7582</v>
      </c>
      <c r="B7584">
        <v>7937</v>
      </c>
      <c r="C7584" t="s">
        <v>8958</v>
      </c>
      <c r="D7584">
        <v>67</v>
      </c>
      <c r="E7584" t="s">
        <v>1983</v>
      </c>
      <c r="F7584" t="s">
        <v>88</v>
      </c>
    </row>
    <row r="7585" spans="1:6" hidden="1">
      <c r="A7585">
        <v>7583</v>
      </c>
      <c r="B7585">
        <v>7937</v>
      </c>
      <c r="C7585" t="s">
        <v>8959</v>
      </c>
      <c r="D7585">
        <v>67</v>
      </c>
      <c r="E7585" t="s">
        <v>1982</v>
      </c>
      <c r="F7585" t="s">
        <v>2011</v>
      </c>
    </row>
    <row r="7586" spans="1:6" hidden="1">
      <c r="A7586">
        <v>7584</v>
      </c>
      <c r="B7586">
        <v>7937</v>
      </c>
      <c r="C7586" t="s">
        <v>8960</v>
      </c>
      <c r="D7586">
        <v>67</v>
      </c>
      <c r="E7586" t="s">
        <v>1979</v>
      </c>
      <c r="F7586" t="s">
        <v>2011</v>
      </c>
    </row>
    <row r="7587" spans="1:6" hidden="1">
      <c r="A7587">
        <v>7585</v>
      </c>
      <c r="B7587">
        <v>7937</v>
      </c>
      <c r="C7587" t="s">
        <v>8961</v>
      </c>
      <c r="D7587">
        <v>67</v>
      </c>
      <c r="E7587" t="s">
        <v>1978</v>
      </c>
      <c r="F7587" t="s">
        <v>2011</v>
      </c>
    </row>
    <row r="7588" spans="1:6" hidden="1">
      <c r="A7588">
        <v>7586</v>
      </c>
      <c r="B7588">
        <v>7937</v>
      </c>
      <c r="C7588" t="s">
        <v>8962</v>
      </c>
      <c r="D7588">
        <v>67</v>
      </c>
      <c r="E7588" t="s">
        <v>1988</v>
      </c>
      <c r="F7588" t="s">
        <v>126</v>
      </c>
    </row>
    <row r="7589" spans="1:6" hidden="1">
      <c r="A7589">
        <v>7587</v>
      </c>
      <c r="B7589">
        <v>7937</v>
      </c>
      <c r="C7589" t="s">
        <v>8963</v>
      </c>
      <c r="D7589">
        <v>67</v>
      </c>
      <c r="E7589" t="s">
        <v>1985</v>
      </c>
      <c r="F7589" t="s">
        <v>2168</v>
      </c>
    </row>
    <row r="7590" spans="1:6" hidden="1">
      <c r="A7590">
        <v>7588</v>
      </c>
      <c r="B7590">
        <v>7937</v>
      </c>
      <c r="C7590" t="s">
        <v>8964</v>
      </c>
      <c r="D7590">
        <v>67</v>
      </c>
      <c r="E7590" t="s">
        <v>1993</v>
      </c>
      <c r="F7590" t="s">
        <v>2314</v>
      </c>
    </row>
    <row r="7591" spans="1:6" hidden="1">
      <c r="A7591">
        <v>7589</v>
      </c>
      <c r="B7591">
        <v>7937</v>
      </c>
      <c r="C7591" t="s">
        <v>8965</v>
      </c>
      <c r="D7591">
        <v>67</v>
      </c>
      <c r="E7591" t="s">
        <v>1993</v>
      </c>
      <c r="F7591" t="s">
        <v>2120</v>
      </c>
    </row>
    <row r="7592" spans="1:6" hidden="1">
      <c r="A7592">
        <v>7590</v>
      </c>
      <c r="B7592">
        <v>7937</v>
      </c>
      <c r="C7592" t="s">
        <v>8966</v>
      </c>
      <c r="D7592">
        <v>67</v>
      </c>
      <c r="E7592" t="s">
        <v>1978</v>
      </c>
      <c r="F7592" t="s">
        <v>104</v>
      </c>
    </row>
    <row r="7593" spans="1:6" hidden="1">
      <c r="A7593">
        <v>7591</v>
      </c>
      <c r="B7593">
        <v>7937</v>
      </c>
      <c r="C7593" t="s">
        <v>8967</v>
      </c>
      <c r="D7593">
        <v>67</v>
      </c>
      <c r="E7593" t="s">
        <v>1988</v>
      </c>
      <c r="F7593" t="s">
        <v>2672</v>
      </c>
    </row>
    <row r="7594" spans="1:6" hidden="1">
      <c r="A7594">
        <v>7592</v>
      </c>
      <c r="B7594">
        <v>7937</v>
      </c>
      <c r="C7594" t="s">
        <v>8968</v>
      </c>
      <c r="D7594">
        <v>67</v>
      </c>
      <c r="E7594" t="s">
        <v>2001</v>
      </c>
      <c r="F7594" t="s">
        <v>2011</v>
      </c>
    </row>
    <row r="7595" spans="1:6" hidden="1">
      <c r="A7595">
        <v>7593</v>
      </c>
      <c r="B7595">
        <v>7937</v>
      </c>
      <c r="C7595" t="s">
        <v>8969</v>
      </c>
      <c r="D7595">
        <v>67</v>
      </c>
      <c r="E7595" t="s">
        <v>1985</v>
      </c>
      <c r="F7595" t="s">
        <v>117</v>
      </c>
    </row>
    <row r="7596" spans="1:6" hidden="1">
      <c r="A7596">
        <v>7594</v>
      </c>
      <c r="B7596">
        <v>7937</v>
      </c>
      <c r="C7596" t="s">
        <v>8970</v>
      </c>
      <c r="D7596">
        <v>67</v>
      </c>
      <c r="E7596" t="s">
        <v>1983</v>
      </c>
      <c r="F7596" t="s">
        <v>2000</v>
      </c>
    </row>
    <row r="7597" spans="1:6" hidden="1">
      <c r="A7597">
        <v>7595</v>
      </c>
      <c r="B7597">
        <v>7937</v>
      </c>
      <c r="C7597" t="s">
        <v>8971</v>
      </c>
      <c r="D7597">
        <v>67</v>
      </c>
      <c r="E7597" t="s">
        <v>1985</v>
      </c>
      <c r="F7597" t="s">
        <v>122</v>
      </c>
    </row>
    <row r="7598" spans="1:6" hidden="1">
      <c r="A7598">
        <v>7596</v>
      </c>
      <c r="B7598">
        <v>7937</v>
      </c>
      <c r="C7598" t="s">
        <v>8972</v>
      </c>
      <c r="D7598">
        <v>67</v>
      </c>
      <c r="E7598" t="s">
        <v>1979</v>
      </c>
      <c r="F7598" t="s">
        <v>2011</v>
      </c>
    </row>
    <row r="7599" spans="1:6" hidden="1">
      <c r="A7599">
        <v>7597</v>
      </c>
      <c r="B7599">
        <v>7937</v>
      </c>
      <c r="C7599" t="s">
        <v>8973</v>
      </c>
      <c r="D7599">
        <v>67</v>
      </c>
      <c r="E7599" t="s">
        <v>1988</v>
      </c>
      <c r="F7599" t="s">
        <v>2000</v>
      </c>
    </row>
    <row r="7600" spans="1:6" hidden="1">
      <c r="A7600">
        <v>7598</v>
      </c>
      <c r="B7600">
        <v>7937</v>
      </c>
      <c r="C7600" t="s">
        <v>8974</v>
      </c>
      <c r="D7600">
        <v>67</v>
      </c>
      <c r="E7600" t="s">
        <v>1987</v>
      </c>
      <c r="F7600" t="s">
        <v>70</v>
      </c>
    </row>
    <row r="7601" spans="1:6" hidden="1">
      <c r="A7601">
        <v>7599</v>
      </c>
      <c r="B7601">
        <v>7937</v>
      </c>
      <c r="C7601" t="s">
        <v>8975</v>
      </c>
      <c r="D7601">
        <v>67</v>
      </c>
      <c r="E7601" t="s">
        <v>1997</v>
      </c>
      <c r="F7601" t="s">
        <v>2000</v>
      </c>
    </row>
    <row r="7602" spans="1:6" hidden="1">
      <c r="A7602">
        <v>7600</v>
      </c>
      <c r="B7602">
        <v>7937</v>
      </c>
      <c r="C7602" t="s">
        <v>8976</v>
      </c>
      <c r="D7602">
        <v>67</v>
      </c>
      <c r="E7602" t="s">
        <v>1993</v>
      </c>
      <c r="F7602" t="s">
        <v>2672</v>
      </c>
    </row>
    <row r="7603" spans="1:6" hidden="1">
      <c r="A7603">
        <v>7601</v>
      </c>
      <c r="B7603">
        <v>7937</v>
      </c>
      <c r="C7603" t="s">
        <v>3348</v>
      </c>
      <c r="D7603">
        <v>67</v>
      </c>
      <c r="E7603" t="s">
        <v>2001</v>
      </c>
      <c r="F7603" t="s">
        <v>97</v>
      </c>
    </row>
    <row r="7604" spans="1:6" hidden="1">
      <c r="A7604">
        <v>7602</v>
      </c>
      <c r="B7604">
        <v>7937</v>
      </c>
      <c r="C7604" t="s">
        <v>8977</v>
      </c>
      <c r="D7604">
        <v>67</v>
      </c>
      <c r="E7604" t="s">
        <v>1993</v>
      </c>
      <c r="F7604" t="s">
        <v>106</v>
      </c>
    </row>
    <row r="7605" spans="1:6" hidden="1">
      <c r="A7605">
        <v>7603</v>
      </c>
      <c r="B7605">
        <v>7937</v>
      </c>
      <c r="C7605" t="s">
        <v>843</v>
      </c>
      <c r="D7605">
        <v>67</v>
      </c>
      <c r="E7605" t="s">
        <v>1993</v>
      </c>
      <c r="F7605" t="s">
        <v>77</v>
      </c>
    </row>
    <row r="7606" spans="1:6" hidden="1">
      <c r="A7606">
        <v>7604</v>
      </c>
      <c r="B7606">
        <v>7937</v>
      </c>
      <c r="C7606" t="s">
        <v>8978</v>
      </c>
      <c r="D7606">
        <v>67</v>
      </c>
      <c r="E7606" t="s">
        <v>1983</v>
      </c>
      <c r="F7606" t="s">
        <v>2168</v>
      </c>
    </row>
    <row r="7607" spans="1:6" hidden="1">
      <c r="A7607">
        <v>7605</v>
      </c>
      <c r="B7607">
        <v>7937</v>
      </c>
      <c r="C7607" t="s">
        <v>8979</v>
      </c>
      <c r="D7607">
        <v>67</v>
      </c>
      <c r="E7607" t="s">
        <v>1978</v>
      </c>
      <c r="F7607" t="s">
        <v>2309</v>
      </c>
    </row>
    <row r="7608" spans="1:6" hidden="1">
      <c r="A7608">
        <v>7606</v>
      </c>
      <c r="B7608">
        <v>7937</v>
      </c>
      <c r="C7608" t="s">
        <v>8980</v>
      </c>
      <c r="D7608">
        <v>67</v>
      </c>
      <c r="E7608" t="s">
        <v>1979</v>
      </c>
      <c r="F7608" t="s">
        <v>70</v>
      </c>
    </row>
    <row r="7609" spans="1:6" hidden="1">
      <c r="A7609">
        <v>7607</v>
      </c>
      <c r="B7609">
        <v>7937</v>
      </c>
      <c r="C7609" t="s">
        <v>8981</v>
      </c>
      <c r="D7609">
        <v>67</v>
      </c>
      <c r="E7609" t="s">
        <v>1993</v>
      </c>
      <c r="F7609" t="s">
        <v>2237</v>
      </c>
    </row>
    <row r="7610" spans="1:6" hidden="1">
      <c r="A7610">
        <v>7608</v>
      </c>
      <c r="B7610">
        <v>7937</v>
      </c>
      <c r="C7610" t="s">
        <v>8982</v>
      </c>
      <c r="D7610">
        <v>67</v>
      </c>
      <c r="E7610" t="s">
        <v>1979</v>
      </c>
      <c r="F7610" t="s">
        <v>2045</v>
      </c>
    </row>
    <row r="7611" spans="1:6" hidden="1">
      <c r="A7611">
        <v>7609</v>
      </c>
      <c r="B7611">
        <v>7937</v>
      </c>
      <c r="C7611" t="s">
        <v>8983</v>
      </c>
      <c r="D7611">
        <v>67</v>
      </c>
      <c r="E7611" t="s">
        <v>1979</v>
      </c>
      <c r="F7611" t="s">
        <v>84</v>
      </c>
    </row>
    <row r="7612" spans="1:6" hidden="1">
      <c r="A7612">
        <v>7610</v>
      </c>
      <c r="B7612">
        <v>7937</v>
      </c>
      <c r="C7612" t="s">
        <v>8984</v>
      </c>
      <c r="D7612">
        <v>67</v>
      </c>
      <c r="E7612" t="s">
        <v>1985</v>
      </c>
      <c r="F7612" t="s">
        <v>135</v>
      </c>
    </row>
    <row r="7613" spans="1:6" hidden="1">
      <c r="A7613">
        <v>7611</v>
      </c>
      <c r="B7613">
        <v>7937</v>
      </c>
      <c r="C7613" t="s">
        <v>436</v>
      </c>
      <c r="D7613">
        <v>67</v>
      </c>
      <c r="E7613" t="s">
        <v>1983</v>
      </c>
      <c r="F7613" t="s">
        <v>43</v>
      </c>
    </row>
    <row r="7614" spans="1:6" hidden="1">
      <c r="A7614">
        <v>7612</v>
      </c>
      <c r="B7614">
        <v>7937</v>
      </c>
      <c r="C7614" t="s">
        <v>8985</v>
      </c>
      <c r="D7614">
        <v>67</v>
      </c>
      <c r="E7614" t="s">
        <v>1983</v>
      </c>
      <c r="F7614" t="s">
        <v>4287</v>
      </c>
    </row>
    <row r="7615" spans="1:6" hidden="1">
      <c r="A7615">
        <v>7613</v>
      </c>
      <c r="B7615">
        <v>7937</v>
      </c>
      <c r="C7615" t="s">
        <v>8986</v>
      </c>
      <c r="D7615">
        <v>67</v>
      </c>
      <c r="E7615" t="s">
        <v>1988</v>
      </c>
      <c r="F7615" t="s">
        <v>70</v>
      </c>
    </row>
    <row r="7616" spans="1:6" hidden="1">
      <c r="A7616">
        <v>7614</v>
      </c>
      <c r="B7616">
        <v>7937</v>
      </c>
      <c r="C7616" t="s">
        <v>8987</v>
      </c>
      <c r="D7616">
        <v>67</v>
      </c>
      <c r="E7616" t="s">
        <v>1982</v>
      </c>
      <c r="F7616" t="s">
        <v>70</v>
      </c>
    </row>
    <row r="7617" spans="1:6" hidden="1">
      <c r="A7617">
        <v>7615</v>
      </c>
      <c r="B7617">
        <v>7937</v>
      </c>
      <c r="C7617" t="s">
        <v>8988</v>
      </c>
      <c r="D7617">
        <v>67</v>
      </c>
      <c r="E7617" t="s">
        <v>1985</v>
      </c>
      <c r="F7617" t="s">
        <v>135</v>
      </c>
    </row>
    <row r="7618" spans="1:6" hidden="1">
      <c r="A7618">
        <v>7616</v>
      </c>
      <c r="B7618">
        <v>7937</v>
      </c>
      <c r="C7618" t="s">
        <v>8989</v>
      </c>
      <c r="D7618">
        <v>67</v>
      </c>
      <c r="E7618" t="s">
        <v>1985</v>
      </c>
      <c r="F7618" t="s">
        <v>135</v>
      </c>
    </row>
    <row r="7619" spans="1:6" hidden="1">
      <c r="A7619">
        <v>7617</v>
      </c>
      <c r="B7619">
        <v>7937</v>
      </c>
      <c r="C7619" t="s">
        <v>8990</v>
      </c>
      <c r="D7619">
        <v>67</v>
      </c>
      <c r="E7619" t="s">
        <v>1988</v>
      </c>
      <c r="F7619" t="s">
        <v>135</v>
      </c>
    </row>
    <row r="7620" spans="1:6" hidden="1">
      <c r="A7620">
        <v>7618</v>
      </c>
      <c r="B7620">
        <v>7937</v>
      </c>
      <c r="C7620" t="s">
        <v>8991</v>
      </c>
      <c r="D7620">
        <v>67</v>
      </c>
      <c r="E7620" t="s">
        <v>1983</v>
      </c>
      <c r="F7620" t="s">
        <v>2120</v>
      </c>
    </row>
    <row r="7621" spans="1:6" hidden="1">
      <c r="A7621">
        <v>7619</v>
      </c>
      <c r="B7621">
        <v>7937</v>
      </c>
      <c r="C7621" t="s">
        <v>8992</v>
      </c>
      <c r="D7621">
        <v>67</v>
      </c>
      <c r="E7621" t="s">
        <v>1987</v>
      </c>
      <c r="F7621" t="s">
        <v>2017</v>
      </c>
    </row>
    <row r="7622" spans="1:6" hidden="1">
      <c r="A7622">
        <v>7620</v>
      </c>
      <c r="B7622">
        <v>7937</v>
      </c>
      <c r="C7622" t="s">
        <v>8993</v>
      </c>
      <c r="D7622">
        <v>67</v>
      </c>
      <c r="E7622" t="s">
        <v>1985</v>
      </c>
      <c r="F7622" t="s">
        <v>70</v>
      </c>
    </row>
    <row r="7623" spans="1:6" hidden="1">
      <c r="A7623">
        <v>7621</v>
      </c>
      <c r="B7623">
        <v>7937</v>
      </c>
      <c r="C7623" t="s">
        <v>8994</v>
      </c>
      <c r="D7623">
        <v>67</v>
      </c>
      <c r="E7623" t="s">
        <v>1985</v>
      </c>
      <c r="F7623" t="s">
        <v>140</v>
      </c>
    </row>
    <row r="7624" spans="1:6" hidden="1">
      <c r="A7624">
        <v>7622</v>
      </c>
      <c r="B7624">
        <v>7937</v>
      </c>
      <c r="C7624" t="s">
        <v>8995</v>
      </c>
      <c r="D7624">
        <v>67</v>
      </c>
      <c r="E7624" t="s">
        <v>1983</v>
      </c>
      <c r="F7624" t="s">
        <v>97</v>
      </c>
    </row>
    <row r="7625" spans="1:6" hidden="1">
      <c r="A7625">
        <v>7623</v>
      </c>
      <c r="B7625">
        <v>7937</v>
      </c>
      <c r="C7625" t="s">
        <v>8996</v>
      </c>
      <c r="D7625">
        <v>67</v>
      </c>
      <c r="E7625" t="s">
        <v>1978</v>
      </c>
      <c r="F7625" t="s">
        <v>2120</v>
      </c>
    </row>
    <row r="7626" spans="1:6" hidden="1">
      <c r="A7626">
        <v>7624</v>
      </c>
      <c r="B7626">
        <v>7937</v>
      </c>
      <c r="C7626" t="s">
        <v>8997</v>
      </c>
      <c r="D7626">
        <v>67</v>
      </c>
      <c r="E7626" t="s">
        <v>1983</v>
      </c>
      <c r="F7626" t="s">
        <v>2377</v>
      </c>
    </row>
    <row r="7627" spans="1:6" hidden="1">
      <c r="A7627">
        <v>7625</v>
      </c>
      <c r="B7627">
        <v>7937</v>
      </c>
      <c r="C7627" t="s">
        <v>8998</v>
      </c>
      <c r="D7627">
        <v>67</v>
      </c>
      <c r="E7627" t="s">
        <v>1997</v>
      </c>
      <c r="F7627" t="s">
        <v>117</v>
      </c>
    </row>
    <row r="7628" spans="1:6" hidden="1">
      <c r="A7628">
        <v>7626</v>
      </c>
      <c r="B7628">
        <v>7937</v>
      </c>
      <c r="C7628" t="s">
        <v>8999</v>
      </c>
      <c r="D7628">
        <v>67</v>
      </c>
      <c r="E7628" t="s">
        <v>1979</v>
      </c>
      <c r="F7628" t="s">
        <v>2644</v>
      </c>
    </row>
    <row r="7629" spans="1:6" hidden="1">
      <c r="A7629">
        <v>7627</v>
      </c>
      <c r="B7629">
        <v>7937</v>
      </c>
      <c r="C7629" t="s">
        <v>9000</v>
      </c>
      <c r="D7629">
        <v>67</v>
      </c>
      <c r="E7629" t="s">
        <v>1985</v>
      </c>
      <c r="F7629" t="s">
        <v>70</v>
      </c>
    </row>
    <row r="7630" spans="1:6" hidden="1">
      <c r="A7630">
        <v>7628</v>
      </c>
      <c r="B7630">
        <v>7937</v>
      </c>
      <c r="C7630" t="s">
        <v>9001</v>
      </c>
      <c r="D7630">
        <v>67</v>
      </c>
      <c r="E7630" t="s">
        <v>1983</v>
      </c>
      <c r="F7630" t="s">
        <v>64</v>
      </c>
    </row>
    <row r="7631" spans="1:6" hidden="1">
      <c r="A7631">
        <v>7629</v>
      </c>
      <c r="B7631">
        <v>7937</v>
      </c>
      <c r="C7631" t="s">
        <v>9002</v>
      </c>
      <c r="D7631">
        <v>67</v>
      </c>
      <c r="E7631" t="s">
        <v>1983</v>
      </c>
      <c r="F7631" t="s">
        <v>2120</v>
      </c>
    </row>
    <row r="7632" spans="1:6" hidden="1">
      <c r="A7632">
        <v>7630</v>
      </c>
      <c r="B7632">
        <v>7937</v>
      </c>
      <c r="C7632" t="s">
        <v>9003</v>
      </c>
      <c r="D7632">
        <v>67</v>
      </c>
      <c r="E7632" t="s">
        <v>1985</v>
      </c>
      <c r="F7632" t="s">
        <v>70</v>
      </c>
    </row>
    <row r="7633" spans="1:6" hidden="1">
      <c r="A7633">
        <v>7631</v>
      </c>
      <c r="B7633">
        <v>7937</v>
      </c>
      <c r="C7633" t="s">
        <v>9004</v>
      </c>
      <c r="D7633">
        <v>67</v>
      </c>
      <c r="E7633" t="s">
        <v>1991</v>
      </c>
      <c r="F7633" t="s">
        <v>70</v>
      </c>
    </row>
    <row r="7634" spans="1:6" hidden="1">
      <c r="A7634">
        <v>7632</v>
      </c>
      <c r="B7634">
        <v>7937</v>
      </c>
      <c r="C7634" t="s">
        <v>9005</v>
      </c>
      <c r="D7634">
        <v>67</v>
      </c>
      <c r="E7634" t="s">
        <v>1979</v>
      </c>
      <c r="F7634" t="s">
        <v>2222</v>
      </c>
    </row>
    <row r="7635" spans="1:6" hidden="1">
      <c r="A7635">
        <v>7783</v>
      </c>
      <c r="B7635">
        <v>9009</v>
      </c>
      <c r="C7635" t="s">
        <v>9006</v>
      </c>
      <c r="D7635">
        <v>66</v>
      </c>
      <c r="E7635" t="s">
        <v>1982</v>
      </c>
      <c r="F7635" t="s">
        <v>51</v>
      </c>
    </row>
    <row r="7636" spans="1:6" hidden="1">
      <c r="A7636">
        <v>7634</v>
      </c>
      <c r="B7636">
        <v>7937</v>
      </c>
      <c r="C7636" t="s">
        <v>9007</v>
      </c>
      <c r="D7636">
        <v>67</v>
      </c>
      <c r="E7636" t="s">
        <v>2009</v>
      </c>
      <c r="F7636" t="s">
        <v>2020</v>
      </c>
    </row>
    <row r="7637" spans="1:6" hidden="1">
      <c r="A7637">
        <v>7635</v>
      </c>
      <c r="B7637">
        <v>9009</v>
      </c>
      <c r="C7637" t="s">
        <v>9008</v>
      </c>
      <c r="D7637">
        <v>66</v>
      </c>
      <c r="E7637" t="s">
        <v>1988</v>
      </c>
      <c r="F7637" t="s">
        <v>53</v>
      </c>
    </row>
    <row r="7638" spans="1:6" hidden="1">
      <c r="A7638">
        <v>7636</v>
      </c>
      <c r="B7638">
        <v>9009</v>
      </c>
      <c r="C7638" t="s">
        <v>9009</v>
      </c>
      <c r="D7638">
        <v>66</v>
      </c>
      <c r="E7638" t="s">
        <v>1987</v>
      </c>
      <c r="F7638" t="s">
        <v>115</v>
      </c>
    </row>
    <row r="7639" spans="1:6" hidden="1">
      <c r="A7639">
        <v>7637</v>
      </c>
      <c r="B7639">
        <v>9009</v>
      </c>
      <c r="C7639" t="s">
        <v>9010</v>
      </c>
      <c r="D7639">
        <v>66</v>
      </c>
      <c r="E7639" t="s">
        <v>1988</v>
      </c>
      <c r="F7639" t="s">
        <v>79</v>
      </c>
    </row>
    <row r="7640" spans="1:6" hidden="1">
      <c r="A7640">
        <v>7638</v>
      </c>
      <c r="B7640">
        <v>9009</v>
      </c>
      <c r="C7640" t="s">
        <v>9011</v>
      </c>
      <c r="D7640">
        <v>66</v>
      </c>
      <c r="E7640" t="s">
        <v>1978</v>
      </c>
      <c r="F7640" t="s">
        <v>2023</v>
      </c>
    </row>
    <row r="7641" spans="1:6" hidden="1">
      <c r="A7641">
        <v>7639</v>
      </c>
      <c r="B7641">
        <v>9009</v>
      </c>
      <c r="C7641" t="s">
        <v>9012</v>
      </c>
      <c r="D7641">
        <v>66</v>
      </c>
      <c r="E7641" t="s">
        <v>1988</v>
      </c>
      <c r="F7641" t="s">
        <v>2017</v>
      </c>
    </row>
    <row r="7642" spans="1:6" hidden="1">
      <c r="A7642">
        <v>7640</v>
      </c>
      <c r="B7642">
        <v>9009</v>
      </c>
      <c r="C7642" t="s">
        <v>9013</v>
      </c>
      <c r="D7642">
        <v>66</v>
      </c>
      <c r="E7642" t="s">
        <v>1983</v>
      </c>
      <c r="F7642" t="s">
        <v>140</v>
      </c>
    </row>
    <row r="7643" spans="1:6" hidden="1">
      <c r="A7643">
        <v>7641</v>
      </c>
      <c r="B7643">
        <v>9009</v>
      </c>
      <c r="C7643" t="s">
        <v>9014</v>
      </c>
      <c r="D7643">
        <v>66</v>
      </c>
      <c r="E7643" t="s">
        <v>1978</v>
      </c>
      <c r="F7643" t="s">
        <v>140</v>
      </c>
    </row>
    <row r="7644" spans="1:6" hidden="1">
      <c r="A7644">
        <v>7642</v>
      </c>
      <c r="B7644">
        <v>9009</v>
      </c>
      <c r="C7644" t="s">
        <v>9015</v>
      </c>
      <c r="D7644">
        <v>66</v>
      </c>
      <c r="E7644" t="s">
        <v>1982</v>
      </c>
      <c r="F7644" t="s">
        <v>140</v>
      </c>
    </row>
    <row r="7645" spans="1:6" hidden="1">
      <c r="A7645">
        <v>7643</v>
      </c>
      <c r="B7645">
        <v>9009</v>
      </c>
      <c r="C7645" t="s">
        <v>9016</v>
      </c>
      <c r="D7645">
        <v>66</v>
      </c>
      <c r="E7645" t="s">
        <v>2009</v>
      </c>
      <c r="F7645" t="s">
        <v>104</v>
      </c>
    </row>
    <row r="7646" spans="1:6" hidden="1">
      <c r="A7646">
        <v>7644</v>
      </c>
      <c r="B7646">
        <v>9009</v>
      </c>
      <c r="C7646" t="s">
        <v>9017</v>
      </c>
      <c r="D7646">
        <v>66</v>
      </c>
      <c r="E7646" t="s">
        <v>1993</v>
      </c>
      <c r="F7646" t="s">
        <v>106</v>
      </c>
    </row>
    <row r="7647" spans="1:6" hidden="1">
      <c r="A7647">
        <v>7645</v>
      </c>
      <c r="B7647">
        <v>9009</v>
      </c>
      <c r="C7647" t="s">
        <v>9018</v>
      </c>
      <c r="D7647">
        <v>66</v>
      </c>
      <c r="E7647" t="s">
        <v>1993</v>
      </c>
      <c r="F7647" t="s">
        <v>2971</v>
      </c>
    </row>
    <row r="7648" spans="1:6" hidden="1">
      <c r="A7648">
        <v>7646</v>
      </c>
      <c r="B7648">
        <v>9009</v>
      </c>
      <c r="C7648" t="s">
        <v>9019</v>
      </c>
      <c r="D7648">
        <v>66</v>
      </c>
      <c r="E7648" t="s">
        <v>1979</v>
      </c>
      <c r="F7648" t="s">
        <v>4012</v>
      </c>
    </row>
    <row r="7649" spans="1:6" hidden="1">
      <c r="A7649">
        <v>7647</v>
      </c>
      <c r="B7649">
        <v>9009</v>
      </c>
      <c r="C7649" t="s">
        <v>9020</v>
      </c>
      <c r="D7649">
        <v>66</v>
      </c>
      <c r="E7649" t="s">
        <v>1983</v>
      </c>
      <c r="F7649" t="s">
        <v>122</v>
      </c>
    </row>
    <row r="7650" spans="1:6" hidden="1">
      <c r="A7650">
        <v>7648</v>
      </c>
      <c r="B7650">
        <v>9009</v>
      </c>
      <c r="C7650" t="s">
        <v>9021</v>
      </c>
      <c r="D7650">
        <v>66</v>
      </c>
      <c r="E7650" t="s">
        <v>1988</v>
      </c>
      <c r="F7650" t="s">
        <v>82</v>
      </c>
    </row>
    <row r="7651" spans="1:6" hidden="1">
      <c r="A7651">
        <v>7649</v>
      </c>
      <c r="B7651">
        <v>9009</v>
      </c>
      <c r="C7651" t="s">
        <v>9022</v>
      </c>
      <c r="D7651">
        <v>66</v>
      </c>
      <c r="E7651" t="s">
        <v>1997</v>
      </c>
      <c r="F7651" t="s">
        <v>2023</v>
      </c>
    </row>
    <row r="7652" spans="1:6" hidden="1">
      <c r="A7652">
        <v>7650</v>
      </c>
      <c r="B7652">
        <v>9009</v>
      </c>
      <c r="C7652" t="s">
        <v>9023</v>
      </c>
      <c r="D7652">
        <v>66</v>
      </c>
      <c r="E7652" t="s">
        <v>1982</v>
      </c>
      <c r="F7652" t="s">
        <v>2045</v>
      </c>
    </row>
    <row r="7653" spans="1:6" hidden="1">
      <c r="A7653">
        <v>7651</v>
      </c>
      <c r="B7653">
        <v>9009</v>
      </c>
      <c r="C7653" t="s">
        <v>9024</v>
      </c>
      <c r="D7653">
        <v>66</v>
      </c>
      <c r="E7653" t="s">
        <v>1987</v>
      </c>
      <c r="F7653" t="s">
        <v>102</v>
      </c>
    </row>
    <row r="7654" spans="1:6" hidden="1">
      <c r="A7654">
        <v>7652</v>
      </c>
      <c r="B7654">
        <v>9009</v>
      </c>
      <c r="C7654" t="s">
        <v>9025</v>
      </c>
      <c r="D7654">
        <v>66</v>
      </c>
      <c r="E7654" t="s">
        <v>1983</v>
      </c>
      <c r="F7654" t="s">
        <v>102</v>
      </c>
    </row>
    <row r="7655" spans="1:6" hidden="1">
      <c r="A7655">
        <v>7653</v>
      </c>
      <c r="B7655">
        <v>9009</v>
      </c>
      <c r="C7655" t="s">
        <v>9026</v>
      </c>
      <c r="D7655">
        <v>66</v>
      </c>
      <c r="E7655" t="s">
        <v>1988</v>
      </c>
      <c r="F7655" t="s">
        <v>102</v>
      </c>
    </row>
    <row r="7656" spans="1:6" hidden="1">
      <c r="A7656">
        <v>7654</v>
      </c>
      <c r="B7656">
        <v>9009</v>
      </c>
      <c r="C7656" t="s">
        <v>9027</v>
      </c>
      <c r="D7656">
        <v>66</v>
      </c>
      <c r="E7656" t="s">
        <v>1983</v>
      </c>
      <c r="F7656" t="s">
        <v>102</v>
      </c>
    </row>
    <row r="7657" spans="1:6" hidden="1">
      <c r="A7657">
        <v>7655</v>
      </c>
      <c r="B7657">
        <v>9009</v>
      </c>
      <c r="C7657" t="s">
        <v>9028</v>
      </c>
      <c r="D7657">
        <v>66</v>
      </c>
      <c r="E7657" t="s">
        <v>1978</v>
      </c>
      <c r="F7657" t="s">
        <v>113</v>
      </c>
    </row>
    <row r="7658" spans="1:6" hidden="1">
      <c r="A7658">
        <v>7656</v>
      </c>
      <c r="B7658">
        <v>9009</v>
      </c>
      <c r="C7658" t="s">
        <v>9029</v>
      </c>
      <c r="D7658">
        <v>66</v>
      </c>
      <c r="E7658" t="s">
        <v>1982</v>
      </c>
      <c r="F7658" t="s">
        <v>102</v>
      </c>
    </row>
    <row r="7659" spans="1:6" hidden="1">
      <c r="A7659">
        <v>7657</v>
      </c>
      <c r="B7659">
        <v>9009</v>
      </c>
      <c r="C7659" t="s">
        <v>9030</v>
      </c>
      <c r="D7659">
        <v>66</v>
      </c>
      <c r="E7659" t="s">
        <v>1987</v>
      </c>
      <c r="F7659" t="s">
        <v>102</v>
      </c>
    </row>
    <row r="7660" spans="1:6" hidden="1">
      <c r="A7660">
        <v>7658</v>
      </c>
      <c r="B7660">
        <v>9009</v>
      </c>
      <c r="C7660" t="s">
        <v>9031</v>
      </c>
      <c r="D7660">
        <v>66</v>
      </c>
      <c r="E7660" t="s">
        <v>1985</v>
      </c>
      <c r="F7660" t="s">
        <v>102</v>
      </c>
    </row>
    <row r="7661" spans="1:6" hidden="1">
      <c r="A7661">
        <v>7659</v>
      </c>
      <c r="B7661">
        <v>9009</v>
      </c>
      <c r="C7661" t="s">
        <v>9032</v>
      </c>
      <c r="D7661">
        <v>66</v>
      </c>
      <c r="E7661" t="s">
        <v>2001</v>
      </c>
      <c r="F7661" t="s">
        <v>113</v>
      </c>
    </row>
    <row r="7662" spans="1:6" hidden="1">
      <c r="A7662">
        <v>7660</v>
      </c>
      <c r="B7662">
        <v>9009</v>
      </c>
      <c r="C7662" t="s">
        <v>9033</v>
      </c>
      <c r="D7662">
        <v>66</v>
      </c>
      <c r="E7662" t="s">
        <v>1988</v>
      </c>
      <c r="F7662" t="s">
        <v>102</v>
      </c>
    </row>
    <row r="7663" spans="1:6" hidden="1">
      <c r="A7663">
        <v>7661</v>
      </c>
      <c r="B7663">
        <v>9009</v>
      </c>
      <c r="C7663" t="s">
        <v>9034</v>
      </c>
      <c r="D7663">
        <v>66</v>
      </c>
      <c r="E7663" t="s">
        <v>1993</v>
      </c>
      <c r="F7663" t="s">
        <v>102</v>
      </c>
    </row>
    <row r="7664" spans="1:6" hidden="1">
      <c r="A7664">
        <v>7662</v>
      </c>
      <c r="B7664">
        <v>9009</v>
      </c>
      <c r="C7664" t="s">
        <v>9035</v>
      </c>
      <c r="D7664">
        <v>66</v>
      </c>
      <c r="E7664" t="s">
        <v>1997</v>
      </c>
      <c r="F7664" t="s">
        <v>102</v>
      </c>
    </row>
    <row r="7665" spans="1:6" hidden="1">
      <c r="A7665">
        <v>7663</v>
      </c>
      <c r="B7665">
        <v>9009</v>
      </c>
      <c r="C7665" t="s">
        <v>9036</v>
      </c>
      <c r="D7665">
        <v>66</v>
      </c>
      <c r="E7665" t="s">
        <v>1985</v>
      </c>
      <c r="F7665" t="s">
        <v>56</v>
      </c>
    </row>
    <row r="7666" spans="1:6" hidden="1">
      <c r="A7666">
        <v>7664</v>
      </c>
      <c r="B7666">
        <v>9009</v>
      </c>
      <c r="C7666" t="s">
        <v>9037</v>
      </c>
      <c r="D7666">
        <v>66</v>
      </c>
      <c r="E7666" t="s">
        <v>1993</v>
      </c>
      <c r="F7666" t="s">
        <v>2672</v>
      </c>
    </row>
    <row r="7667" spans="1:6" hidden="1">
      <c r="A7667">
        <v>7665</v>
      </c>
      <c r="B7667">
        <v>9009</v>
      </c>
      <c r="C7667" t="s">
        <v>9038</v>
      </c>
      <c r="D7667">
        <v>66</v>
      </c>
      <c r="E7667" t="s">
        <v>2001</v>
      </c>
      <c r="F7667" t="s">
        <v>88</v>
      </c>
    </row>
    <row r="7668" spans="1:6" hidden="1">
      <c r="A7668">
        <v>7666</v>
      </c>
      <c r="B7668">
        <v>9009</v>
      </c>
      <c r="C7668" t="s">
        <v>9039</v>
      </c>
      <c r="D7668">
        <v>66</v>
      </c>
      <c r="E7668" t="s">
        <v>1982</v>
      </c>
      <c r="F7668" t="s">
        <v>97</v>
      </c>
    </row>
    <row r="7669" spans="1:6" hidden="1">
      <c r="A7669">
        <v>7667</v>
      </c>
      <c r="B7669">
        <v>9009</v>
      </c>
      <c r="C7669" t="s">
        <v>9040</v>
      </c>
      <c r="D7669">
        <v>66</v>
      </c>
      <c r="E7669" t="s">
        <v>1988</v>
      </c>
      <c r="F7669" t="s">
        <v>135</v>
      </c>
    </row>
    <row r="7670" spans="1:6" hidden="1">
      <c r="A7670">
        <v>7668</v>
      </c>
      <c r="B7670">
        <v>9009</v>
      </c>
      <c r="C7670" t="s">
        <v>9041</v>
      </c>
      <c r="D7670">
        <v>66</v>
      </c>
      <c r="E7670" t="s">
        <v>2001</v>
      </c>
      <c r="F7670" t="s">
        <v>117</v>
      </c>
    </row>
    <row r="7671" spans="1:6" hidden="1">
      <c r="A7671">
        <v>7669</v>
      </c>
      <c r="B7671">
        <v>9009</v>
      </c>
      <c r="C7671" t="s">
        <v>9042</v>
      </c>
      <c r="D7671">
        <v>66</v>
      </c>
      <c r="E7671" t="s">
        <v>1978</v>
      </c>
      <c r="F7671" t="s">
        <v>77</v>
      </c>
    </row>
    <row r="7672" spans="1:6" hidden="1">
      <c r="A7672">
        <v>7670</v>
      </c>
      <c r="B7672">
        <v>9009</v>
      </c>
      <c r="C7672" t="s">
        <v>556</v>
      </c>
      <c r="D7672">
        <v>66</v>
      </c>
      <c r="E7672" t="s">
        <v>1993</v>
      </c>
      <c r="F7672" t="s">
        <v>126</v>
      </c>
    </row>
    <row r="7673" spans="1:6" hidden="1">
      <c r="A7673">
        <v>7671</v>
      </c>
      <c r="B7673">
        <v>9009</v>
      </c>
      <c r="C7673" t="s">
        <v>9043</v>
      </c>
      <c r="D7673">
        <v>66</v>
      </c>
      <c r="E7673" t="s">
        <v>1993</v>
      </c>
      <c r="F7673" t="s">
        <v>6679</v>
      </c>
    </row>
    <row r="7674" spans="1:6" hidden="1">
      <c r="A7674">
        <v>7672</v>
      </c>
      <c r="B7674">
        <v>9009</v>
      </c>
      <c r="C7674" t="s">
        <v>4891</v>
      </c>
      <c r="D7674">
        <v>66</v>
      </c>
      <c r="E7674" t="s">
        <v>1985</v>
      </c>
      <c r="F7674" t="s">
        <v>97</v>
      </c>
    </row>
    <row r="7675" spans="1:6" hidden="1">
      <c r="A7675">
        <v>7673</v>
      </c>
      <c r="B7675">
        <v>9009</v>
      </c>
      <c r="C7675" t="s">
        <v>9044</v>
      </c>
      <c r="D7675">
        <v>66</v>
      </c>
      <c r="E7675" t="s">
        <v>1993</v>
      </c>
      <c r="F7675" t="s">
        <v>2052</v>
      </c>
    </row>
    <row r="7676" spans="1:6" hidden="1">
      <c r="A7676">
        <v>7674</v>
      </c>
      <c r="B7676">
        <v>9009</v>
      </c>
      <c r="C7676" t="s">
        <v>9045</v>
      </c>
      <c r="D7676">
        <v>66</v>
      </c>
      <c r="E7676" t="s">
        <v>1993</v>
      </c>
      <c r="F7676" t="s">
        <v>97</v>
      </c>
    </row>
    <row r="7677" spans="1:6" hidden="1">
      <c r="A7677">
        <v>7675</v>
      </c>
      <c r="B7677">
        <v>9009</v>
      </c>
      <c r="C7677" t="s">
        <v>9046</v>
      </c>
      <c r="D7677">
        <v>66</v>
      </c>
      <c r="E7677" t="s">
        <v>2009</v>
      </c>
      <c r="F7677" t="s">
        <v>135</v>
      </c>
    </row>
    <row r="7678" spans="1:6" hidden="1">
      <c r="A7678">
        <v>7676</v>
      </c>
      <c r="B7678">
        <v>9009</v>
      </c>
      <c r="C7678" t="s">
        <v>9047</v>
      </c>
      <c r="D7678">
        <v>66</v>
      </c>
      <c r="E7678" t="s">
        <v>1993</v>
      </c>
      <c r="F7678" t="s">
        <v>2000</v>
      </c>
    </row>
    <row r="7679" spans="1:6" hidden="1">
      <c r="A7679">
        <v>7677</v>
      </c>
      <c r="B7679">
        <v>9009</v>
      </c>
      <c r="C7679" t="s">
        <v>9048</v>
      </c>
      <c r="D7679">
        <v>66</v>
      </c>
      <c r="E7679" t="s">
        <v>1997</v>
      </c>
      <c r="F7679" t="s">
        <v>2017</v>
      </c>
    </row>
    <row r="7680" spans="1:6" hidden="1">
      <c r="A7680">
        <v>7678</v>
      </c>
      <c r="B7680">
        <v>9009</v>
      </c>
      <c r="C7680" t="s">
        <v>9049</v>
      </c>
      <c r="D7680">
        <v>66</v>
      </c>
      <c r="E7680" t="s">
        <v>1993</v>
      </c>
      <c r="F7680" t="s">
        <v>135</v>
      </c>
    </row>
    <row r="7681" spans="1:6" hidden="1">
      <c r="A7681">
        <v>7679</v>
      </c>
      <c r="B7681">
        <v>9009</v>
      </c>
      <c r="C7681" t="s">
        <v>9050</v>
      </c>
      <c r="D7681">
        <v>66</v>
      </c>
      <c r="E7681" t="s">
        <v>1985</v>
      </c>
      <c r="F7681" t="s">
        <v>2547</v>
      </c>
    </row>
    <row r="7682" spans="1:6" hidden="1">
      <c r="A7682">
        <v>7680</v>
      </c>
      <c r="B7682">
        <v>9009</v>
      </c>
      <c r="C7682" t="s">
        <v>9051</v>
      </c>
      <c r="D7682">
        <v>66</v>
      </c>
      <c r="E7682" t="s">
        <v>1983</v>
      </c>
      <c r="F7682" t="s">
        <v>84</v>
      </c>
    </row>
    <row r="7683" spans="1:6" hidden="1">
      <c r="A7683">
        <v>7681</v>
      </c>
      <c r="B7683">
        <v>9009</v>
      </c>
      <c r="C7683" t="s">
        <v>9052</v>
      </c>
      <c r="D7683">
        <v>66</v>
      </c>
      <c r="E7683" t="s">
        <v>1985</v>
      </c>
      <c r="F7683" t="s">
        <v>4012</v>
      </c>
    </row>
    <row r="7684" spans="1:6" hidden="1">
      <c r="A7684">
        <v>7682</v>
      </c>
      <c r="B7684">
        <v>9009</v>
      </c>
      <c r="C7684" t="s">
        <v>9053</v>
      </c>
      <c r="D7684">
        <v>66</v>
      </c>
      <c r="E7684" t="s">
        <v>1988</v>
      </c>
      <c r="F7684" t="s">
        <v>2644</v>
      </c>
    </row>
    <row r="7685" spans="1:6" hidden="1">
      <c r="A7685">
        <v>7683</v>
      </c>
      <c r="B7685">
        <v>9009</v>
      </c>
      <c r="C7685" t="s">
        <v>9054</v>
      </c>
      <c r="D7685">
        <v>66</v>
      </c>
      <c r="E7685" t="s">
        <v>1982</v>
      </c>
      <c r="F7685" t="s">
        <v>77</v>
      </c>
    </row>
    <row r="7686" spans="1:6" hidden="1">
      <c r="A7686">
        <v>7684</v>
      </c>
      <c r="B7686">
        <v>9009</v>
      </c>
      <c r="C7686" t="s">
        <v>9055</v>
      </c>
      <c r="D7686">
        <v>66</v>
      </c>
      <c r="E7686" t="s">
        <v>1978</v>
      </c>
      <c r="F7686" t="s">
        <v>70</v>
      </c>
    </row>
    <row r="7687" spans="1:6" hidden="1">
      <c r="A7687">
        <v>7685</v>
      </c>
      <c r="B7687">
        <v>9009</v>
      </c>
      <c r="C7687" t="s">
        <v>9056</v>
      </c>
      <c r="D7687">
        <v>66</v>
      </c>
      <c r="E7687" t="s">
        <v>1983</v>
      </c>
      <c r="F7687" t="s">
        <v>2023</v>
      </c>
    </row>
    <row r="7688" spans="1:6" hidden="1">
      <c r="A7688">
        <v>7686</v>
      </c>
      <c r="B7688">
        <v>9009</v>
      </c>
      <c r="C7688" t="s">
        <v>797</v>
      </c>
      <c r="D7688">
        <v>66</v>
      </c>
      <c r="E7688" t="s">
        <v>2001</v>
      </c>
      <c r="F7688" t="s">
        <v>73</v>
      </c>
    </row>
    <row r="7689" spans="1:6" hidden="1">
      <c r="A7689">
        <v>7687</v>
      </c>
      <c r="B7689">
        <v>9009</v>
      </c>
      <c r="C7689" t="s">
        <v>9057</v>
      </c>
      <c r="D7689">
        <v>66</v>
      </c>
      <c r="E7689" t="s">
        <v>1983</v>
      </c>
      <c r="F7689" t="s">
        <v>3653</v>
      </c>
    </row>
    <row r="7690" spans="1:6" hidden="1">
      <c r="A7690">
        <v>7688</v>
      </c>
      <c r="B7690">
        <v>9009</v>
      </c>
      <c r="C7690" t="s">
        <v>9058</v>
      </c>
      <c r="D7690">
        <v>66</v>
      </c>
      <c r="E7690" t="s">
        <v>1993</v>
      </c>
      <c r="F7690" t="s">
        <v>106</v>
      </c>
    </row>
    <row r="7691" spans="1:6" hidden="1">
      <c r="A7691">
        <v>7689</v>
      </c>
      <c r="B7691">
        <v>9009</v>
      </c>
      <c r="C7691" t="s">
        <v>9059</v>
      </c>
      <c r="D7691">
        <v>66</v>
      </c>
      <c r="E7691" t="s">
        <v>1993</v>
      </c>
      <c r="F7691" t="s">
        <v>106</v>
      </c>
    </row>
    <row r="7692" spans="1:6" hidden="1">
      <c r="A7692">
        <v>7690</v>
      </c>
      <c r="B7692">
        <v>9009</v>
      </c>
      <c r="C7692" t="s">
        <v>9060</v>
      </c>
      <c r="D7692">
        <v>66</v>
      </c>
      <c r="E7692" t="s">
        <v>1997</v>
      </c>
      <c r="F7692" t="s">
        <v>2168</v>
      </c>
    </row>
    <row r="7693" spans="1:6" hidden="1">
      <c r="A7693">
        <v>7691</v>
      </c>
      <c r="B7693">
        <v>9009</v>
      </c>
      <c r="C7693" t="s">
        <v>9061</v>
      </c>
      <c r="D7693">
        <v>66</v>
      </c>
      <c r="E7693" t="s">
        <v>1997</v>
      </c>
      <c r="F7693" t="s">
        <v>2672</v>
      </c>
    </row>
    <row r="7694" spans="1:6" hidden="1">
      <c r="A7694">
        <v>7692</v>
      </c>
      <c r="B7694">
        <v>9009</v>
      </c>
      <c r="C7694" t="s">
        <v>9062</v>
      </c>
      <c r="D7694">
        <v>66</v>
      </c>
      <c r="E7694" t="s">
        <v>1987</v>
      </c>
      <c r="F7694" t="s">
        <v>64</v>
      </c>
    </row>
    <row r="7695" spans="1:6" hidden="1">
      <c r="A7695">
        <v>7693</v>
      </c>
      <c r="B7695">
        <v>9009</v>
      </c>
      <c r="C7695" t="s">
        <v>9063</v>
      </c>
      <c r="D7695">
        <v>66</v>
      </c>
      <c r="E7695" t="s">
        <v>1982</v>
      </c>
      <c r="F7695" t="s">
        <v>2023</v>
      </c>
    </row>
    <row r="7696" spans="1:6" hidden="1">
      <c r="A7696">
        <v>7694</v>
      </c>
      <c r="B7696">
        <v>9009</v>
      </c>
      <c r="C7696" t="s">
        <v>9064</v>
      </c>
      <c r="D7696">
        <v>66</v>
      </c>
      <c r="E7696" t="s">
        <v>2001</v>
      </c>
      <c r="F7696" t="s">
        <v>2168</v>
      </c>
    </row>
    <row r="7697" spans="1:6" hidden="1">
      <c r="A7697">
        <v>7695</v>
      </c>
      <c r="B7697">
        <v>9009</v>
      </c>
      <c r="C7697" t="s">
        <v>9065</v>
      </c>
      <c r="D7697">
        <v>66</v>
      </c>
      <c r="E7697" t="s">
        <v>2001</v>
      </c>
      <c r="F7697" t="s">
        <v>117</v>
      </c>
    </row>
    <row r="7698" spans="1:6" hidden="1">
      <c r="A7698">
        <v>9312</v>
      </c>
      <c r="B7698">
        <v>10108</v>
      </c>
      <c r="C7698" t="s">
        <v>9066</v>
      </c>
      <c r="D7698">
        <v>65</v>
      </c>
      <c r="E7698" t="s">
        <v>1979</v>
      </c>
      <c r="F7698" t="s">
        <v>51</v>
      </c>
    </row>
    <row r="7699" spans="1:6" hidden="1">
      <c r="A7699">
        <v>7697</v>
      </c>
      <c r="B7699">
        <v>9009</v>
      </c>
      <c r="C7699" t="s">
        <v>9067</v>
      </c>
      <c r="D7699">
        <v>66</v>
      </c>
      <c r="E7699" t="s">
        <v>1993</v>
      </c>
      <c r="F7699" t="s">
        <v>115</v>
      </c>
    </row>
    <row r="7700" spans="1:6" hidden="1">
      <c r="A7700">
        <v>7698</v>
      </c>
      <c r="B7700">
        <v>9009</v>
      </c>
      <c r="C7700" t="s">
        <v>9068</v>
      </c>
      <c r="D7700">
        <v>66</v>
      </c>
      <c r="E7700" t="s">
        <v>1983</v>
      </c>
      <c r="F7700" t="s">
        <v>77</v>
      </c>
    </row>
    <row r="7701" spans="1:6" hidden="1">
      <c r="A7701">
        <v>7699</v>
      </c>
      <c r="B7701">
        <v>9009</v>
      </c>
      <c r="C7701" t="s">
        <v>9069</v>
      </c>
      <c r="D7701">
        <v>66</v>
      </c>
      <c r="E7701" t="s">
        <v>2001</v>
      </c>
      <c r="F7701" t="s">
        <v>117</v>
      </c>
    </row>
    <row r="7702" spans="1:6" hidden="1">
      <c r="A7702">
        <v>7700</v>
      </c>
      <c r="B7702">
        <v>9009</v>
      </c>
      <c r="C7702" t="s">
        <v>9070</v>
      </c>
      <c r="D7702">
        <v>66</v>
      </c>
      <c r="E7702" t="s">
        <v>1985</v>
      </c>
      <c r="F7702" t="s">
        <v>2045</v>
      </c>
    </row>
    <row r="7703" spans="1:6" hidden="1">
      <c r="A7703">
        <v>7701</v>
      </c>
      <c r="B7703">
        <v>9009</v>
      </c>
      <c r="C7703" t="s">
        <v>9071</v>
      </c>
      <c r="D7703">
        <v>66</v>
      </c>
      <c r="E7703" t="s">
        <v>1983</v>
      </c>
      <c r="F7703" t="s">
        <v>140</v>
      </c>
    </row>
    <row r="7704" spans="1:6" hidden="1">
      <c r="A7704">
        <v>7702</v>
      </c>
      <c r="B7704">
        <v>9009</v>
      </c>
      <c r="C7704" t="s">
        <v>9072</v>
      </c>
      <c r="D7704">
        <v>66</v>
      </c>
      <c r="E7704" t="s">
        <v>1982</v>
      </c>
      <c r="F7704" t="s">
        <v>2644</v>
      </c>
    </row>
    <row r="7705" spans="1:6" hidden="1">
      <c r="A7705">
        <v>7703</v>
      </c>
      <c r="B7705">
        <v>9009</v>
      </c>
      <c r="C7705" t="s">
        <v>9073</v>
      </c>
      <c r="D7705">
        <v>66</v>
      </c>
      <c r="E7705" t="s">
        <v>1985</v>
      </c>
      <c r="F7705" t="s">
        <v>2569</v>
      </c>
    </row>
    <row r="7706" spans="1:6" hidden="1">
      <c r="A7706">
        <v>7704</v>
      </c>
      <c r="B7706">
        <v>9009</v>
      </c>
      <c r="C7706" t="s">
        <v>9074</v>
      </c>
      <c r="D7706">
        <v>66</v>
      </c>
      <c r="E7706" t="s">
        <v>1988</v>
      </c>
      <c r="F7706" t="s">
        <v>53</v>
      </c>
    </row>
    <row r="7707" spans="1:6" hidden="1">
      <c r="A7707">
        <v>7705</v>
      </c>
      <c r="B7707">
        <v>9009</v>
      </c>
      <c r="C7707" t="s">
        <v>921</v>
      </c>
      <c r="D7707">
        <v>66</v>
      </c>
      <c r="E7707" t="s">
        <v>1993</v>
      </c>
      <c r="F7707" t="s">
        <v>84</v>
      </c>
    </row>
    <row r="7708" spans="1:6" hidden="1">
      <c r="A7708">
        <v>7706</v>
      </c>
      <c r="B7708">
        <v>9009</v>
      </c>
      <c r="C7708" t="s">
        <v>9075</v>
      </c>
      <c r="D7708">
        <v>66</v>
      </c>
      <c r="E7708" t="s">
        <v>1988</v>
      </c>
      <c r="F7708" t="s">
        <v>126</v>
      </c>
    </row>
    <row r="7709" spans="1:6" hidden="1">
      <c r="A7709">
        <v>7707</v>
      </c>
      <c r="B7709">
        <v>9009</v>
      </c>
      <c r="C7709" t="s">
        <v>9076</v>
      </c>
      <c r="D7709">
        <v>66</v>
      </c>
      <c r="E7709" t="s">
        <v>2001</v>
      </c>
      <c r="F7709" t="s">
        <v>4287</v>
      </c>
    </row>
    <row r="7710" spans="1:6" hidden="1">
      <c r="A7710">
        <v>7708</v>
      </c>
      <c r="B7710">
        <v>9009</v>
      </c>
      <c r="C7710" t="s">
        <v>9077</v>
      </c>
      <c r="D7710">
        <v>66</v>
      </c>
      <c r="E7710" t="s">
        <v>1993</v>
      </c>
      <c r="F7710" t="s">
        <v>70</v>
      </c>
    </row>
    <row r="7711" spans="1:6" hidden="1">
      <c r="A7711">
        <v>7709</v>
      </c>
      <c r="B7711">
        <v>9009</v>
      </c>
      <c r="C7711" t="s">
        <v>9078</v>
      </c>
      <c r="D7711">
        <v>66</v>
      </c>
      <c r="E7711" t="s">
        <v>1983</v>
      </c>
      <c r="F7711" t="s">
        <v>84</v>
      </c>
    </row>
    <row r="7712" spans="1:6" hidden="1">
      <c r="A7712">
        <v>7710</v>
      </c>
      <c r="B7712">
        <v>9009</v>
      </c>
      <c r="C7712" t="s">
        <v>616</v>
      </c>
      <c r="D7712">
        <v>66</v>
      </c>
      <c r="E7712" t="s">
        <v>1979</v>
      </c>
      <c r="F7712" t="s">
        <v>60</v>
      </c>
    </row>
    <row r="7713" spans="1:6" hidden="1">
      <c r="A7713">
        <v>7711</v>
      </c>
      <c r="B7713">
        <v>9009</v>
      </c>
      <c r="C7713" t="s">
        <v>9079</v>
      </c>
      <c r="D7713">
        <v>66</v>
      </c>
      <c r="E7713" t="s">
        <v>1978</v>
      </c>
      <c r="F7713" t="s">
        <v>2120</v>
      </c>
    </row>
    <row r="7714" spans="1:6" hidden="1">
      <c r="A7714">
        <v>7712</v>
      </c>
      <c r="B7714">
        <v>9009</v>
      </c>
      <c r="C7714" t="s">
        <v>9080</v>
      </c>
      <c r="D7714">
        <v>66</v>
      </c>
      <c r="E7714" t="s">
        <v>1983</v>
      </c>
      <c r="F7714" t="s">
        <v>2792</v>
      </c>
    </row>
    <row r="7715" spans="1:6" hidden="1">
      <c r="A7715">
        <v>7713</v>
      </c>
      <c r="B7715">
        <v>9009</v>
      </c>
      <c r="C7715" t="s">
        <v>9081</v>
      </c>
      <c r="D7715">
        <v>66</v>
      </c>
      <c r="E7715" t="s">
        <v>2009</v>
      </c>
      <c r="F7715" t="s">
        <v>126</v>
      </c>
    </row>
    <row r="7716" spans="1:6" hidden="1">
      <c r="A7716">
        <v>7714</v>
      </c>
      <c r="B7716">
        <v>9009</v>
      </c>
      <c r="C7716" t="s">
        <v>9082</v>
      </c>
      <c r="D7716">
        <v>66</v>
      </c>
      <c r="E7716" t="s">
        <v>1983</v>
      </c>
      <c r="F7716" t="s">
        <v>75</v>
      </c>
    </row>
    <row r="7717" spans="1:6" hidden="1">
      <c r="A7717">
        <v>7715</v>
      </c>
      <c r="B7717">
        <v>9009</v>
      </c>
      <c r="C7717" t="s">
        <v>9083</v>
      </c>
      <c r="D7717">
        <v>66</v>
      </c>
      <c r="E7717" t="s">
        <v>1978</v>
      </c>
      <c r="F7717" t="s">
        <v>2128</v>
      </c>
    </row>
    <row r="7718" spans="1:6" hidden="1">
      <c r="A7718">
        <v>7716</v>
      </c>
      <c r="B7718">
        <v>9009</v>
      </c>
      <c r="C7718" t="s">
        <v>9084</v>
      </c>
      <c r="D7718">
        <v>66</v>
      </c>
      <c r="E7718" t="s">
        <v>1982</v>
      </c>
      <c r="F7718" t="s">
        <v>2113</v>
      </c>
    </row>
    <row r="7719" spans="1:6" hidden="1">
      <c r="A7719">
        <v>7717</v>
      </c>
      <c r="B7719">
        <v>9009</v>
      </c>
      <c r="C7719" t="s">
        <v>9085</v>
      </c>
      <c r="D7719">
        <v>66</v>
      </c>
      <c r="E7719" t="s">
        <v>1983</v>
      </c>
      <c r="F7719" t="s">
        <v>106</v>
      </c>
    </row>
    <row r="7720" spans="1:6" hidden="1">
      <c r="A7720">
        <v>7718</v>
      </c>
      <c r="B7720">
        <v>9009</v>
      </c>
      <c r="C7720" t="s">
        <v>9086</v>
      </c>
      <c r="D7720">
        <v>66</v>
      </c>
      <c r="E7720" t="s">
        <v>1983</v>
      </c>
      <c r="F7720" t="s">
        <v>97</v>
      </c>
    </row>
    <row r="7721" spans="1:6" hidden="1">
      <c r="A7721">
        <v>7719</v>
      </c>
      <c r="B7721">
        <v>9009</v>
      </c>
      <c r="C7721" t="s">
        <v>9087</v>
      </c>
      <c r="D7721">
        <v>66</v>
      </c>
      <c r="E7721" t="s">
        <v>1978</v>
      </c>
      <c r="F7721" t="s">
        <v>64</v>
      </c>
    </row>
    <row r="7722" spans="1:6" hidden="1">
      <c r="A7722">
        <v>7720</v>
      </c>
      <c r="B7722">
        <v>9009</v>
      </c>
      <c r="C7722" t="s">
        <v>9088</v>
      </c>
      <c r="D7722">
        <v>66</v>
      </c>
      <c r="E7722" t="s">
        <v>2001</v>
      </c>
      <c r="F7722" t="s">
        <v>135</v>
      </c>
    </row>
    <row r="7723" spans="1:6" hidden="1">
      <c r="A7723">
        <v>7721</v>
      </c>
      <c r="B7723">
        <v>9009</v>
      </c>
      <c r="C7723" t="s">
        <v>9089</v>
      </c>
      <c r="D7723">
        <v>66</v>
      </c>
      <c r="E7723" t="s">
        <v>1978</v>
      </c>
      <c r="F7723" t="s">
        <v>106</v>
      </c>
    </row>
    <row r="7724" spans="1:6" hidden="1">
      <c r="A7724">
        <v>7722</v>
      </c>
      <c r="B7724">
        <v>9009</v>
      </c>
      <c r="C7724" t="s">
        <v>9090</v>
      </c>
      <c r="D7724">
        <v>66</v>
      </c>
      <c r="E7724" t="s">
        <v>1988</v>
      </c>
      <c r="F7724" t="s">
        <v>106</v>
      </c>
    </row>
    <row r="7725" spans="1:6" hidden="1">
      <c r="A7725">
        <v>7723</v>
      </c>
      <c r="B7725">
        <v>9009</v>
      </c>
      <c r="C7725" t="s">
        <v>9091</v>
      </c>
      <c r="D7725">
        <v>66</v>
      </c>
      <c r="E7725" t="s">
        <v>1983</v>
      </c>
      <c r="F7725" t="s">
        <v>64</v>
      </c>
    </row>
    <row r="7726" spans="1:6" hidden="1">
      <c r="A7726">
        <v>7724</v>
      </c>
      <c r="B7726">
        <v>9009</v>
      </c>
      <c r="C7726" t="s">
        <v>9092</v>
      </c>
      <c r="D7726">
        <v>66</v>
      </c>
      <c r="E7726" t="s">
        <v>2001</v>
      </c>
      <c r="F7726" t="s">
        <v>106</v>
      </c>
    </row>
    <row r="7727" spans="1:6" hidden="1">
      <c r="A7727">
        <v>7725</v>
      </c>
      <c r="B7727">
        <v>9009</v>
      </c>
      <c r="C7727" t="s">
        <v>9093</v>
      </c>
      <c r="D7727">
        <v>66</v>
      </c>
      <c r="E7727" t="s">
        <v>1993</v>
      </c>
      <c r="F7727" t="s">
        <v>2644</v>
      </c>
    </row>
    <row r="7728" spans="1:6" hidden="1">
      <c r="A7728">
        <v>7726</v>
      </c>
      <c r="B7728">
        <v>9009</v>
      </c>
      <c r="C7728" t="s">
        <v>9094</v>
      </c>
      <c r="D7728">
        <v>66</v>
      </c>
      <c r="E7728" t="s">
        <v>1993</v>
      </c>
      <c r="F7728" t="s">
        <v>104</v>
      </c>
    </row>
    <row r="7729" spans="1:6" hidden="1">
      <c r="A7729">
        <v>7727</v>
      </c>
      <c r="B7729">
        <v>9009</v>
      </c>
      <c r="C7729" t="s">
        <v>9095</v>
      </c>
      <c r="D7729">
        <v>66</v>
      </c>
      <c r="E7729" t="s">
        <v>1985</v>
      </c>
      <c r="F7729" t="s">
        <v>117</v>
      </c>
    </row>
    <row r="7730" spans="1:6" hidden="1">
      <c r="A7730">
        <v>7728</v>
      </c>
      <c r="B7730">
        <v>9009</v>
      </c>
      <c r="C7730" t="s">
        <v>9096</v>
      </c>
      <c r="D7730">
        <v>66</v>
      </c>
      <c r="E7730" t="s">
        <v>1978</v>
      </c>
      <c r="F7730" t="s">
        <v>2023</v>
      </c>
    </row>
    <row r="7731" spans="1:6" hidden="1">
      <c r="A7731">
        <v>7729</v>
      </c>
      <c r="B7731">
        <v>9009</v>
      </c>
      <c r="C7731" t="s">
        <v>9097</v>
      </c>
      <c r="D7731">
        <v>66</v>
      </c>
      <c r="E7731" t="s">
        <v>1997</v>
      </c>
      <c r="F7731" t="s">
        <v>2644</v>
      </c>
    </row>
    <row r="7732" spans="1:6" hidden="1">
      <c r="A7732">
        <v>7730</v>
      </c>
      <c r="B7732">
        <v>9009</v>
      </c>
      <c r="C7732" t="s">
        <v>9098</v>
      </c>
      <c r="D7732">
        <v>66</v>
      </c>
      <c r="E7732" t="s">
        <v>1978</v>
      </c>
      <c r="F7732" t="s">
        <v>135</v>
      </c>
    </row>
    <row r="7733" spans="1:6" hidden="1">
      <c r="A7733">
        <v>7731</v>
      </c>
      <c r="B7733">
        <v>9009</v>
      </c>
      <c r="C7733" t="s">
        <v>9099</v>
      </c>
      <c r="D7733">
        <v>66</v>
      </c>
      <c r="E7733" t="s">
        <v>1988</v>
      </c>
      <c r="F7733" t="s">
        <v>4012</v>
      </c>
    </row>
    <row r="7734" spans="1:6" hidden="1">
      <c r="A7734">
        <v>7732</v>
      </c>
      <c r="B7734">
        <v>9009</v>
      </c>
      <c r="C7734" t="s">
        <v>9100</v>
      </c>
      <c r="D7734">
        <v>66</v>
      </c>
      <c r="E7734" t="s">
        <v>1983</v>
      </c>
      <c r="F7734" t="s">
        <v>117</v>
      </c>
    </row>
    <row r="7735" spans="1:6" hidden="1">
      <c r="A7735">
        <v>7733</v>
      </c>
      <c r="B7735">
        <v>9009</v>
      </c>
      <c r="C7735" t="s">
        <v>9101</v>
      </c>
      <c r="D7735">
        <v>66</v>
      </c>
      <c r="E7735" t="s">
        <v>1982</v>
      </c>
      <c r="F7735" t="s">
        <v>64</v>
      </c>
    </row>
    <row r="7736" spans="1:6" hidden="1">
      <c r="A7736">
        <v>7734</v>
      </c>
      <c r="B7736">
        <v>9009</v>
      </c>
      <c r="C7736" t="s">
        <v>9102</v>
      </c>
      <c r="D7736">
        <v>66</v>
      </c>
      <c r="E7736" t="s">
        <v>1988</v>
      </c>
      <c r="F7736" t="s">
        <v>64</v>
      </c>
    </row>
    <row r="7737" spans="1:6" hidden="1">
      <c r="A7737">
        <v>7735</v>
      </c>
      <c r="B7737">
        <v>9009</v>
      </c>
      <c r="C7737" t="s">
        <v>9103</v>
      </c>
      <c r="D7737">
        <v>66</v>
      </c>
      <c r="E7737" t="s">
        <v>1983</v>
      </c>
      <c r="F7737" t="s">
        <v>117</v>
      </c>
    </row>
    <row r="7738" spans="1:6" hidden="1">
      <c r="A7738">
        <v>7736</v>
      </c>
      <c r="B7738">
        <v>9009</v>
      </c>
      <c r="C7738" t="s">
        <v>9104</v>
      </c>
      <c r="D7738">
        <v>66</v>
      </c>
      <c r="E7738" t="s">
        <v>1988</v>
      </c>
      <c r="F7738" t="s">
        <v>117</v>
      </c>
    </row>
    <row r="7739" spans="1:6" hidden="1">
      <c r="A7739">
        <v>7737</v>
      </c>
      <c r="B7739">
        <v>9009</v>
      </c>
      <c r="C7739" t="s">
        <v>9105</v>
      </c>
      <c r="D7739">
        <v>66</v>
      </c>
      <c r="E7739" t="s">
        <v>2001</v>
      </c>
      <c r="F7739" t="s">
        <v>97</v>
      </c>
    </row>
    <row r="7740" spans="1:6" hidden="1">
      <c r="A7740">
        <v>7738</v>
      </c>
      <c r="B7740">
        <v>9009</v>
      </c>
      <c r="C7740" t="s">
        <v>9106</v>
      </c>
      <c r="D7740">
        <v>66</v>
      </c>
      <c r="E7740" t="s">
        <v>1985</v>
      </c>
      <c r="F7740" t="s">
        <v>135</v>
      </c>
    </row>
    <row r="7741" spans="1:6" hidden="1">
      <c r="A7741">
        <v>7739</v>
      </c>
      <c r="B7741">
        <v>9009</v>
      </c>
      <c r="C7741" t="s">
        <v>9107</v>
      </c>
      <c r="D7741">
        <v>66</v>
      </c>
      <c r="E7741" t="s">
        <v>2001</v>
      </c>
      <c r="F7741" t="s">
        <v>4836</v>
      </c>
    </row>
    <row r="7742" spans="1:6" hidden="1">
      <c r="A7742">
        <v>7740</v>
      </c>
      <c r="B7742">
        <v>9009</v>
      </c>
      <c r="C7742" t="s">
        <v>9108</v>
      </c>
      <c r="D7742">
        <v>66</v>
      </c>
      <c r="E7742" t="s">
        <v>1993</v>
      </c>
      <c r="F7742" t="s">
        <v>2000</v>
      </c>
    </row>
    <row r="7743" spans="1:6" hidden="1">
      <c r="A7743">
        <v>7741</v>
      </c>
      <c r="B7743">
        <v>9009</v>
      </c>
      <c r="C7743" t="s">
        <v>9109</v>
      </c>
      <c r="D7743">
        <v>66</v>
      </c>
      <c r="E7743" t="s">
        <v>1983</v>
      </c>
      <c r="F7743" t="s">
        <v>2547</v>
      </c>
    </row>
    <row r="7744" spans="1:6" hidden="1">
      <c r="A7744">
        <v>7742</v>
      </c>
      <c r="B7744">
        <v>9009</v>
      </c>
      <c r="C7744" t="s">
        <v>9110</v>
      </c>
      <c r="D7744">
        <v>66</v>
      </c>
      <c r="E7744" t="s">
        <v>1993</v>
      </c>
      <c r="F7744" t="s">
        <v>106</v>
      </c>
    </row>
    <row r="7745" spans="1:6" hidden="1">
      <c r="A7745">
        <v>7743</v>
      </c>
      <c r="B7745">
        <v>9009</v>
      </c>
      <c r="C7745" t="s">
        <v>9111</v>
      </c>
      <c r="D7745">
        <v>66</v>
      </c>
      <c r="E7745" t="s">
        <v>1978</v>
      </c>
      <c r="F7745" t="s">
        <v>2017</v>
      </c>
    </row>
    <row r="7746" spans="1:6" hidden="1">
      <c r="A7746">
        <v>7744</v>
      </c>
      <c r="B7746">
        <v>9009</v>
      </c>
      <c r="C7746" t="s">
        <v>9112</v>
      </c>
      <c r="D7746">
        <v>66</v>
      </c>
      <c r="E7746" t="s">
        <v>1993</v>
      </c>
      <c r="F7746" t="s">
        <v>2000</v>
      </c>
    </row>
    <row r="7747" spans="1:6" hidden="1">
      <c r="A7747">
        <v>7745</v>
      </c>
      <c r="B7747">
        <v>9009</v>
      </c>
      <c r="C7747" t="s">
        <v>9113</v>
      </c>
      <c r="D7747">
        <v>66</v>
      </c>
      <c r="E7747" t="s">
        <v>1979</v>
      </c>
      <c r="F7747" t="s">
        <v>2017</v>
      </c>
    </row>
    <row r="7748" spans="1:6" hidden="1">
      <c r="A7748">
        <v>7746</v>
      </c>
      <c r="B7748">
        <v>9009</v>
      </c>
      <c r="C7748" t="s">
        <v>9114</v>
      </c>
      <c r="D7748">
        <v>66</v>
      </c>
      <c r="E7748" t="s">
        <v>1985</v>
      </c>
      <c r="F7748" t="s">
        <v>2672</v>
      </c>
    </row>
    <row r="7749" spans="1:6" hidden="1">
      <c r="A7749">
        <v>7747</v>
      </c>
      <c r="B7749">
        <v>9009</v>
      </c>
      <c r="C7749" t="s">
        <v>9115</v>
      </c>
      <c r="D7749">
        <v>66</v>
      </c>
      <c r="E7749" t="s">
        <v>1993</v>
      </c>
      <c r="F7749" t="s">
        <v>115</v>
      </c>
    </row>
    <row r="7750" spans="1:6" hidden="1">
      <c r="A7750">
        <v>7748</v>
      </c>
      <c r="B7750">
        <v>9009</v>
      </c>
      <c r="C7750" t="s">
        <v>9116</v>
      </c>
      <c r="D7750">
        <v>66</v>
      </c>
      <c r="E7750" t="s">
        <v>1983</v>
      </c>
      <c r="F7750" t="s">
        <v>2180</v>
      </c>
    </row>
    <row r="7751" spans="1:6" hidden="1">
      <c r="A7751">
        <v>7749</v>
      </c>
      <c r="B7751">
        <v>9009</v>
      </c>
      <c r="C7751" t="s">
        <v>9117</v>
      </c>
      <c r="D7751">
        <v>66</v>
      </c>
      <c r="E7751" t="s">
        <v>1979</v>
      </c>
      <c r="F7751" t="s">
        <v>117</v>
      </c>
    </row>
    <row r="7752" spans="1:6" hidden="1">
      <c r="A7752">
        <v>7750</v>
      </c>
      <c r="B7752">
        <v>9009</v>
      </c>
      <c r="C7752" t="s">
        <v>9118</v>
      </c>
      <c r="D7752">
        <v>66</v>
      </c>
      <c r="E7752" t="s">
        <v>2001</v>
      </c>
      <c r="F7752" t="s">
        <v>140</v>
      </c>
    </row>
    <row r="7753" spans="1:6" hidden="1">
      <c r="A7753">
        <v>7751</v>
      </c>
      <c r="B7753">
        <v>9009</v>
      </c>
      <c r="C7753" t="s">
        <v>9119</v>
      </c>
      <c r="D7753">
        <v>66</v>
      </c>
      <c r="E7753" t="s">
        <v>1983</v>
      </c>
      <c r="F7753" t="s">
        <v>70</v>
      </c>
    </row>
    <row r="7754" spans="1:6" hidden="1">
      <c r="A7754">
        <v>7752</v>
      </c>
      <c r="B7754">
        <v>9009</v>
      </c>
      <c r="C7754" t="s">
        <v>9120</v>
      </c>
      <c r="D7754">
        <v>66</v>
      </c>
      <c r="E7754" t="s">
        <v>1978</v>
      </c>
      <c r="F7754" t="s">
        <v>2261</v>
      </c>
    </row>
    <row r="7755" spans="1:6" hidden="1">
      <c r="A7755">
        <v>7753</v>
      </c>
      <c r="B7755">
        <v>9009</v>
      </c>
      <c r="C7755" t="s">
        <v>9121</v>
      </c>
      <c r="D7755">
        <v>66</v>
      </c>
      <c r="E7755" t="s">
        <v>1988</v>
      </c>
      <c r="F7755" t="s">
        <v>88</v>
      </c>
    </row>
    <row r="7756" spans="1:6" hidden="1">
      <c r="A7756">
        <v>7754</v>
      </c>
      <c r="B7756">
        <v>9009</v>
      </c>
      <c r="C7756" t="s">
        <v>9122</v>
      </c>
      <c r="D7756">
        <v>66</v>
      </c>
      <c r="E7756" t="s">
        <v>1979</v>
      </c>
      <c r="F7756" t="s">
        <v>135</v>
      </c>
    </row>
    <row r="7757" spans="1:6" hidden="1">
      <c r="A7757">
        <v>7755</v>
      </c>
      <c r="B7757">
        <v>9009</v>
      </c>
      <c r="C7757" t="s">
        <v>9123</v>
      </c>
      <c r="D7757">
        <v>66</v>
      </c>
      <c r="E7757" t="s">
        <v>1993</v>
      </c>
      <c r="F7757" t="s">
        <v>106</v>
      </c>
    </row>
    <row r="7758" spans="1:6" hidden="1">
      <c r="A7758">
        <v>7756</v>
      </c>
      <c r="B7758">
        <v>9009</v>
      </c>
      <c r="C7758" t="s">
        <v>9124</v>
      </c>
      <c r="D7758">
        <v>66</v>
      </c>
      <c r="E7758" t="s">
        <v>1985</v>
      </c>
      <c r="F7758" t="s">
        <v>2011</v>
      </c>
    </row>
    <row r="7759" spans="1:6" hidden="1">
      <c r="A7759">
        <v>7757</v>
      </c>
      <c r="B7759">
        <v>9009</v>
      </c>
      <c r="C7759" t="s">
        <v>9125</v>
      </c>
      <c r="D7759">
        <v>66</v>
      </c>
      <c r="E7759" t="s">
        <v>1978</v>
      </c>
      <c r="F7759" t="s">
        <v>97</v>
      </c>
    </row>
    <row r="7760" spans="1:6" hidden="1">
      <c r="A7760">
        <v>7758</v>
      </c>
      <c r="B7760">
        <v>9009</v>
      </c>
      <c r="C7760" t="s">
        <v>9126</v>
      </c>
      <c r="D7760">
        <v>66</v>
      </c>
      <c r="E7760" t="s">
        <v>1988</v>
      </c>
      <c r="F7760" t="s">
        <v>2792</v>
      </c>
    </row>
    <row r="7761" spans="1:6" hidden="1">
      <c r="A7761">
        <v>7759</v>
      </c>
      <c r="B7761">
        <v>9009</v>
      </c>
      <c r="C7761" t="s">
        <v>9127</v>
      </c>
      <c r="D7761">
        <v>66</v>
      </c>
      <c r="E7761" t="s">
        <v>1988</v>
      </c>
      <c r="F7761" t="s">
        <v>3580</v>
      </c>
    </row>
    <row r="7762" spans="1:6" hidden="1">
      <c r="A7762">
        <v>7760</v>
      </c>
      <c r="B7762">
        <v>9009</v>
      </c>
      <c r="C7762" t="s">
        <v>9128</v>
      </c>
      <c r="D7762">
        <v>66</v>
      </c>
      <c r="E7762" t="s">
        <v>1987</v>
      </c>
      <c r="F7762" t="s">
        <v>70</v>
      </c>
    </row>
    <row r="7763" spans="1:6" hidden="1">
      <c r="A7763">
        <v>7761</v>
      </c>
      <c r="B7763">
        <v>9009</v>
      </c>
      <c r="C7763" t="s">
        <v>9129</v>
      </c>
      <c r="D7763">
        <v>66</v>
      </c>
      <c r="E7763" t="s">
        <v>1988</v>
      </c>
      <c r="F7763" t="s">
        <v>79</v>
      </c>
    </row>
    <row r="7764" spans="1:6" hidden="1">
      <c r="A7764">
        <v>7762</v>
      </c>
      <c r="B7764">
        <v>9009</v>
      </c>
      <c r="C7764" t="s">
        <v>9130</v>
      </c>
      <c r="D7764">
        <v>66</v>
      </c>
      <c r="E7764" t="s">
        <v>2001</v>
      </c>
      <c r="F7764" t="s">
        <v>70</v>
      </c>
    </row>
    <row r="7765" spans="1:6" hidden="1">
      <c r="A7765">
        <v>7763</v>
      </c>
      <c r="B7765">
        <v>9009</v>
      </c>
      <c r="C7765" t="s">
        <v>9131</v>
      </c>
      <c r="D7765">
        <v>66</v>
      </c>
      <c r="E7765" t="s">
        <v>2001</v>
      </c>
      <c r="F7765" t="s">
        <v>2011</v>
      </c>
    </row>
    <row r="7766" spans="1:6" hidden="1">
      <c r="A7766">
        <v>7764</v>
      </c>
      <c r="B7766">
        <v>9009</v>
      </c>
      <c r="C7766" t="s">
        <v>9132</v>
      </c>
      <c r="D7766">
        <v>66</v>
      </c>
      <c r="E7766" t="s">
        <v>1983</v>
      </c>
      <c r="F7766" t="s">
        <v>70</v>
      </c>
    </row>
    <row r="7767" spans="1:6" hidden="1">
      <c r="A7767">
        <v>7765</v>
      </c>
      <c r="B7767">
        <v>9009</v>
      </c>
      <c r="C7767" t="s">
        <v>9133</v>
      </c>
      <c r="D7767">
        <v>66</v>
      </c>
      <c r="E7767" t="s">
        <v>1983</v>
      </c>
      <c r="F7767" t="s">
        <v>135</v>
      </c>
    </row>
    <row r="7768" spans="1:6" hidden="1">
      <c r="A7768">
        <v>7766</v>
      </c>
      <c r="B7768">
        <v>9009</v>
      </c>
      <c r="C7768" t="s">
        <v>2751</v>
      </c>
      <c r="D7768">
        <v>66</v>
      </c>
      <c r="E7768" t="s">
        <v>1988</v>
      </c>
      <c r="F7768" t="s">
        <v>126</v>
      </c>
    </row>
    <row r="7769" spans="1:6" hidden="1">
      <c r="A7769">
        <v>7767</v>
      </c>
      <c r="B7769">
        <v>9009</v>
      </c>
      <c r="C7769" t="s">
        <v>9134</v>
      </c>
      <c r="D7769">
        <v>66</v>
      </c>
      <c r="E7769" t="s">
        <v>1993</v>
      </c>
      <c r="F7769" t="s">
        <v>2093</v>
      </c>
    </row>
    <row r="7770" spans="1:6" hidden="1">
      <c r="A7770">
        <v>7768</v>
      </c>
      <c r="B7770">
        <v>9009</v>
      </c>
      <c r="C7770" t="s">
        <v>9135</v>
      </c>
      <c r="D7770">
        <v>66</v>
      </c>
      <c r="E7770" t="s">
        <v>1993</v>
      </c>
      <c r="F7770" t="s">
        <v>70</v>
      </c>
    </row>
    <row r="7771" spans="1:6" hidden="1">
      <c r="A7771">
        <v>7769</v>
      </c>
      <c r="B7771">
        <v>9009</v>
      </c>
      <c r="C7771" t="s">
        <v>9136</v>
      </c>
      <c r="D7771">
        <v>66</v>
      </c>
      <c r="E7771" t="s">
        <v>2009</v>
      </c>
      <c r="F7771" t="s">
        <v>117</v>
      </c>
    </row>
    <row r="7772" spans="1:6" hidden="1">
      <c r="A7772">
        <v>7770</v>
      </c>
      <c r="B7772">
        <v>9009</v>
      </c>
      <c r="C7772" t="s">
        <v>9137</v>
      </c>
      <c r="D7772">
        <v>66</v>
      </c>
      <c r="E7772" t="s">
        <v>1997</v>
      </c>
      <c r="F7772" t="s">
        <v>2093</v>
      </c>
    </row>
    <row r="7773" spans="1:6" hidden="1">
      <c r="A7773">
        <v>7771</v>
      </c>
      <c r="B7773">
        <v>9009</v>
      </c>
      <c r="C7773" t="s">
        <v>9138</v>
      </c>
      <c r="D7773">
        <v>66</v>
      </c>
      <c r="E7773" t="s">
        <v>1978</v>
      </c>
      <c r="F7773" t="s">
        <v>70</v>
      </c>
    </row>
    <row r="7774" spans="1:6" hidden="1">
      <c r="A7774">
        <v>7772</v>
      </c>
      <c r="B7774">
        <v>9009</v>
      </c>
      <c r="C7774" t="s">
        <v>9139</v>
      </c>
      <c r="D7774">
        <v>66</v>
      </c>
      <c r="E7774" t="s">
        <v>1979</v>
      </c>
      <c r="F7774" t="s">
        <v>138</v>
      </c>
    </row>
    <row r="7775" spans="1:6" hidden="1">
      <c r="A7775">
        <v>7773</v>
      </c>
      <c r="B7775">
        <v>9009</v>
      </c>
      <c r="C7775" t="s">
        <v>9140</v>
      </c>
      <c r="D7775">
        <v>66</v>
      </c>
      <c r="E7775" t="s">
        <v>1997</v>
      </c>
      <c r="F7775" t="s">
        <v>117</v>
      </c>
    </row>
    <row r="7776" spans="1:6" hidden="1">
      <c r="A7776">
        <v>7774</v>
      </c>
      <c r="B7776">
        <v>9009</v>
      </c>
      <c r="C7776" t="s">
        <v>9141</v>
      </c>
      <c r="D7776">
        <v>66</v>
      </c>
      <c r="E7776" t="s">
        <v>1997</v>
      </c>
      <c r="F7776" t="s">
        <v>66</v>
      </c>
    </row>
    <row r="7777" spans="1:6" hidden="1">
      <c r="A7777">
        <v>7775</v>
      </c>
      <c r="B7777">
        <v>9009</v>
      </c>
      <c r="C7777" t="s">
        <v>9142</v>
      </c>
      <c r="D7777">
        <v>66</v>
      </c>
      <c r="E7777" t="s">
        <v>1987</v>
      </c>
      <c r="F7777" t="s">
        <v>135</v>
      </c>
    </row>
    <row r="7778" spans="1:6" hidden="1">
      <c r="A7778">
        <v>7776</v>
      </c>
      <c r="B7778">
        <v>9009</v>
      </c>
      <c r="C7778" t="s">
        <v>9143</v>
      </c>
      <c r="D7778">
        <v>66</v>
      </c>
      <c r="E7778" t="s">
        <v>1987</v>
      </c>
      <c r="F7778" t="s">
        <v>2011</v>
      </c>
    </row>
    <row r="7779" spans="1:6" hidden="1">
      <c r="A7779">
        <v>7777</v>
      </c>
      <c r="B7779">
        <v>9009</v>
      </c>
      <c r="C7779" t="s">
        <v>9144</v>
      </c>
      <c r="D7779">
        <v>66</v>
      </c>
      <c r="E7779" t="s">
        <v>1988</v>
      </c>
      <c r="F7779" t="s">
        <v>70</v>
      </c>
    </row>
    <row r="7780" spans="1:6" hidden="1">
      <c r="A7780">
        <v>7778</v>
      </c>
      <c r="B7780">
        <v>9009</v>
      </c>
      <c r="C7780" t="s">
        <v>9145</v>
      </c>
      <c r="D7780">
        <v>66</v>
      </c>
      <c r="E7780" t="s">
        <v>1987</v>
      </c>
      <c r="F7780" t="s">
        <v>2011</v>
      </c>
    </row>
    <row r="7781" spans="1:6" hidden="1">
      <c r="A7781">
        <v>7779</v>
      </c>
      <c r="B7781">
        <v>9009</v>
      </c>
      <c r="C7781" t="s">
        <v>9146</v>
      </c>
      <c r="D7781">
        <v>66</v>
      </c>
      <c r="E7781" t="s">
        <v>1983</v>
      </c>
      <c r="F7781" t="s">
        <v>2011</v>
      </c>
    </row>
    <row r="7782" spans="1:6" hidden="1">
      <c r="A7782">
        <v>7780</v>
      </c>
      <c r="B7782">
        <v>9009</v>
      </c>
      <c r="C7782" t="s">
        <v>9147</v>
      </c>
      <c r="D7782">
        <v>66</v>
      </c>
      <c r="E7782" t="s">
        <v>1979</v>
      </c>
      <c r="F7782" t="s">
        <v>70</v>
      </c>
    </row>
    <row r="7783" spans="1:6" hidden="1">
      <c r="A7783">
        <v>7781</v>
      </c>
      <c r="B7783">
        <v>9009</v>
      </c>
      <c r="C7783" t="s">
        <v>9148</v>
      </c>
      <c r="D7783">
        <v>66</v>
      </c>
      <c r="E7783" t="s">
        <v>1978</v>
      </c>
      <c r="F7783" t="s">
        <v>43</v>
      </c>
    </row>
    <row r="7784" spans="1:6" hidden="1">
      <c r="A7784">
        <v>7782</v>
      </c>
      <c r="B7784">
        <v>9009</v>
      </c>
      <c r="C7784" t="s">
        <v>9149</v>
      </c>
      <c r="D7784">
        <v>66</v>
      </c>
      <c r="E7784" t="s">
        <v>1979</v>
      </c>
      <c r="F7784" t="s">
        <v>135</v>
      </c>
    </row>
    <row r="7785" spans="1:6" hidden="1">
      <c r="A7785">
        <v>1217</v>
      </c>
      <c r="B7785">
        <v>1525</v>
      </c>
      <c r="C7785" t="s">
        <v>9150</v>
      </c>
      <c r="D7785">
        <v>76</v>
      </c>
      <c r="E7785" t="s">
        <v>1985</v>
      </c>
      <c r="F7785" t="s">
        <v>51</v>
      </c>
    </row>
    <row r="7786" spans="1:6" hidden="1">
      <c r="A7786">
        <v>7784</v>
      </c>
      <c r="B7786">
        <v>9009</v>
      </c>
      <c r="C7786" t="s">
        <v>9151</v>
      </c>
      <c r="D7786">
        <v>66</v>
      </c>
      <c r="E7786" t="s">
        <v>2001</v>
      </c>
      <c r="F7786" t="s">
        <v>53</v>
      </c>
    </row>
    <row r="7787" spans="1:6" hidden="1">
      <c r="A7787">
        <v>7785</v>
      </c>
      <c r="B7787">
        <v>9009</v>
      </c>
      <c r="C7787" t="s">
        <v>9152</v>
      </c>
      <c r="D7787">
        <v>66</v>
      </c>
      <c r="E7787" t="s">
        <v>1983</v>
      </c>
      <c r="F7787" t="s">
        <v>104</v>
      </c>
    </row>
    <row r="7788" spans="1:6" hidden="1">
      <c r="A7788">
        <v>7786</v>
      </c>
      <c r="B7788">
        <v>9009</v>
      </c>
      <c r="C7788" t="s">
        <v>9153</v>
      </c>
      <c r="D7788">
        <v>66</v>
      </c>
      <c r="E7788" t="s">
        <v>1978</v>
      </c>
      <c r="F7788" t="s">
        <v>2011</v>
      </c>
    </row>
    <row r="7789" spans="1:6" hidden="1">
      <c r="A7789">
        <v>7787</v>
      </c>
      <c r="B7789">
        <v>9009</v>
      </c>
      <c r="C7789" t="s">
        <v>9154</v>
      </c>
      <c r="D7789">
        <v>66</v>
      </c>
      <c r="E7789" t="s">
        <v>1987</v>
      </c>
      <c r="F7789" t="s">
        <v>2071</v>
      </c>
    </row>
    <row r="7790" spans="1:6" hidden="1">
      <c r="A7790">
        <v>7449</v>
      </c>
      <c r="B7790">
        <v>7937</v>
      </c>
      <c r="C7790" t="s">
        <v>9155</v>
      </c>
      <c r="D7790">
        <v>67</v>
      </c>
      <c r="E7790" t="s">
        <v>1985</v>
      </c>
      <c r="F7790" t="s">
        <v>51</v>
      </c>
    </row>
    <row r="7791" spans="1:6" hidden="1">
      <c r="A7791">
        <v>7789</v>
      </c>
      <c r="B7791">
        <v>9009</v>
      </c>
      <c r="C7791" t="s">
        <v>9156</v>
      </c>
      <c r="D7791">
        <v>66</v>
      </c>
      <c r="E7791" t="s">
        <v>2001</v>
      </c>
      <c r="F7791" t="s">
        <v>2045</v>
      </c>
    </row>
    <row r="7792" spans="1:6" hidden="1">
      <c r="A7792">
        <v>8551</v>
      </c>
      <c r="B7792">
        <v>9009</v>
      </c>
      <c r="C7792" t="s">
        <v>9157</v>
      </c>
      <c r="D7792">
        <v>66</v>
      </c>
      <c r="E7792" t="s">
        <v>2001</v>
      </c>
      <c r="F7792" t="s">
        <v>51</v>
      </c>
    </row>
    <row r="7793" spans="1:6" hidden="1">
      <c r="A7793">
        <v>13779</v>
      </c>
      <c r="B7793">
        <v>15274</v>
      </c>
      <c r="C7793" t="s">
        <v>9158</v>
      </c>
      <c r="D7793">
        <v>59</v>
      </c>
      <c r="E7793" t="s">
        <v>1978</v>
      </c>
      <c r="F7793" t="s">
        <v>51</v>
      </c>
    </row>
    <row r="7794" spans="1:6" hidden="1">
      <c r="A7794">
        <v>7792</v>
      </c>
      <c r="B7794">
        <v>9009</v>
      </c>
      <c r="C7794" t="s">
        <v>9159</v>
      </c>
      <c r="D7794">
        <v>66</v>
      </c>
      <c r="E7794" t="s">
        <v>1978</v>
      </c>
      <c r="F7794" t="s">
        <v>2141</v>
      </c>
    </row>
    <row r="7795" spans="1:6" hidden="1">
      <c r="A7795">
        <v>7793</v>
      </c>
      <c r="B7795">
        <v>9009</v>
      </c>
      <c r="C7795" t="s">
        <v>9160</v>
      </c>
      <c r="D7795">
        <v>66</v>
      </c>
      <c r="E7795" t="s">
        <v>1979</v>
      </c>
      <c r="F7795" t="s">
        <v>135</v>
      </c>
    </row>
    <row r="7796" spans="1:6" hidden="1">
      <c r="A7796">
        <v>7794</v>
      </c>
      <c r="B7796">
        <v>9009</v>
      </c>
      <c r="C7796" t="s">
        <v>1438</v>
      </c>
      <c r="D7796">
        <v>66</v>
      </c>
      <c r="E7796" t="s">
        <v>1983</v>
      </c>
      <c r="F7796" t="s">
        <v>2261</v>
      </c>
    </row>
    <row r="7797" spans="1:6" hidden="1">
      <c r="A7797">
        <v>7795</v>
      </c>
      <c r="B7797">
        <v>9009</v>
      </c>
      <c r="C7797" t="s">
        <v>9161</v>
      </c>
      <c r="D7797">
        <v>66</v>
      </c>
      <c r="E7797" t="s">
        <v>1979</v>
      </c>
      <c r="F7797" t="s">
        <v>2093</v>
      </c>
    </row>
    <row r="7798" spans="1:6" hidden="1">
      <c r="A7798">
        <v>7796</v>
      </c>
      <c r="B7798">
        <v>9009</v>
      </c>
      <c r="C7798" t="s">
        <v>9162</v>
      </c>
      <c r="D7798">
        <v>66</v>
      </c>
      <c r="E7798" t="s">
        <v>1979</v>
      </c>
      <c r="F7798" t="s">
        <v>106</v>
      </c>
    </row>
    <row r="7799" spans="1:6" hidden="1">
      <c r="A7799">
        <v>7797</v>
      </c>
      <c r="B7799">
        <v>9009</v>
      </c>
      <c r="C7799" t="s">
        <v>9163</v>
      </c>
      <c r="D7799">
        <v>66</v>
      </c>
      <c r="E7799" t="s">
        <v>1985</v>
      </c>
      <c r="F7799" t="s">
        <v>2000</v>
      </c>
    </row>
    <row r="7800" spans="1:6" hidden="1">
      <c r="A7800">
        <v>7798</v>
      </c>
      <c r="B7800">
        <v>9009</v>
      </c>
      <c r="C7800" t="s">
        <v>9164</v>
      </c>
      <c r="D7800">
        <v>66</v>
      </c>
      <c r="E7800" t="s">
        <v>1982</v>
      </c>
      <c r="F7800" t="s">
        <v>2192</v>
      </c>
    </row>
    <row r="7801" spans="1:6" hidden="1">
      <c r="A7801">
        <v>7799</v>
      </c>
      <c r="B7801">
        <v>9009</v>
      </c>
      <c r="C7801" t="s">
        <v>9165</v>
      </c>
      <c r="D7801">
        <v>66</v>
      </c>
      <c r="E7801" t="s">
        <v>1993</v>
      </c>
      <c r="F7801" t="s">
        <v>60</v>
      </c>
    </row>
    <row r="7802" spans="1:6" hidden="1">
      <c r="A7802">
        <v>7800</v>
      </c>
      <c r="B7802">
        <v>9009</v>
      </c>
      <c r="C7802" t="s">
        <v>9166</v>
      </c>
      <c r="D7802">
        <v>66</v>
      </c>
      <c r="E7802" t="s">
        <v>1985</v>
      </c>
      <c r="F7802" t="s">
        <v>2644</v>
      </c>
    </row>
    <row r="7803" spans="1:6" hidden="1">
      <c r="A7803">
        <v>7801</v>
      </c>
      <c r="B7803">
        <v>9009</v>
      </c>
      <c r="C7803" t="s">
        <v>9167</v>
      </c>
      <c r="D7803">
        <v>66</v>
      </c>
      <c r="E7803" t="s">
        <v>1991</v>
      </c>
      <c r="F7803" t="s">
        <v>77</v>
      </c>
    </row>
    <row r="7804" spans="1:6" hidden="1">
      <c r="A7804">
        <v>7802</v>
      </c>
      <c r="B7804">
        <v>9009</v>
      </c>
      <c r="C7804" t="s">
        <v>9168</v>
      </c>
      <c r="D7804">
        <v>66</v>
      </c>
      <c r="E7804" t="s">
        <v>1987</v>
      </c>
      <c r="F7804" t="s">
        <v>117</v>
      </c>
    </row>
    <row r="7805" spans="1:6" hidden="1">
      <c r="A7805">
        <v>7803</v>
      </c>
      <c r="B7805">
        <v>9009</v>
      </c>
      <c r="C7805" t="s">
        <v>9169</v>
      </c>
      <c r="D7805">
        <v>66</v>
      </c>
      <c r="E7805" t="s">
        <v>1993</v>
      </c>
      <c r="F7805" t="s">
        <v>117</v>
      </c>
    </row>
    <row r="7806" spans="1:6" hidden="1">
      <c r="A7806">
        <v>7804</v>
      </c>
      <c r="B7806">
        <v>9009</v>
      </c>
      <c r="C7806" t="s">
        <v>9170</v>
      </c>
      <c r="D7806">
        <v>66</v>
      </c>
      <c r="E7806" t="s">
        <v>1985</v>
      </c>
      <c r="F7806" t="s">
        <v>60</v>
      </c>
    </row>
    <row r="7807" spans="1:6" hidden="1">
      <c r="A7807">
        <v>7805</v>
      </c>
      <c r="B7807">
        <v>9009</v>
      </c>
      <c r="C7807" t="s">
        <v>9171</v>
      </c>
      <c r="D7807">
        <v>66</v>
      </c>
      <c r="E7807" t="s">
        <v>1988</v>
      </c>
      <c r="F7807" t="s">
        <v>126</v>
      </c>
    </row>
    <row r="7808" spans="1:6" hidden="1">
      <c r="A7808">
        <v>7806</v>
      </c>
      <c r="B7808">
        <v>9009</v>
      </c>
      <c r="C7808" t="s">
        <v>9172</v>
      </c>
      <c r="D7808">
        <v>66</v>
      </c>
      <c r="E7808" t="s">
        <v>1988</v>
      </c>
      <c r="F7808" t="s">
        <v>2000</v>
      </c>
    </row>
    <row r="7809" spans="1:6" hidden="1">
      <c r="A7809">
        <v>7807</v>
      </c>
      <c r="B7809">
        <v>9009</v>
      </c>
      <c r="C7809" t="s">
        <v>9173</v>
      </c>
      <c r="D7809">
        <v>66</v>
      </c>
      <c r="E7809" t="s">
        <v>1988</v>
      </c>
      <c r="F7809" t="s">
        <v>77</v>
      </c>
    </row>
    <row r="7810" spans="1:6" hidden="1">
      <c r="A7810">
        <v>7808</v>
      </c>
      <c r="B7810">
        <v>9009</v>
      </c>
      <c r="C7810" t="s">
        <v>9174</v>
      </c>
      <c r="D7810">
        <v>66</v>
      </c>
      <c r="E7810" t="s">
        <v>1983</v>
      </c>
      <c r="F7810" t="s">
        <v>77</v>
      </c>
    </row>
    <row r="7811" spans="1:6" hidden="1">
      <c r="A7811">
        <v>7809</v>
      </c>
      <c r="B7811">
        <v>9009</v>
      </c>
      <c r="C7811" t="s">
        <v>9175</v>
      </c>
      <c r="D7811">
        <v>66</v>
      </c>
      <c r="E7811" t="s">
        <v>1988</v>
      </c>
      <c r="F7811" t="s">
        <v>70</v>
      </c>
    </row>
    <row r="7812" spans="1:6" hidden="1">
      <c r="A7812">
        <v>7810</v>
      </c>
      <c r="B7812">
        <v>9009</v>
      </c>
      <c r="C7812" t="s">
        <v>9176</v>
      </c>
      <c r="D7812">
        <v>66</v>
      </c>
      <c r="E7812" t="s">
        <v>1987</v>
      </c>
      <c r="F7812" t="s">
        <v>70</v>
      </c>
    </row>
    <row r="7813" spans="1:6" hidden="1">
      <c r="A7813">
        <v>7811</v>
      </c>
      <c r="B7813">
        <v>9009</v>
      </c>
      <c r="C7813" t="s">
        <v>8193</v>
      </c>
      <c r="D7813">
        <v>66</v>
      </c>
      <c r="E7813" t="s">
        <v>1978</v>
      </c>
      <c r="F7813" t="s">
        <v>2075</v>
      </c>
    </row>
    <row r="7814" spans="1:6" hidden="1">
      <c r="A7814">
        <v>7812</v>
      </c>
      <c r="B7814">
        <v>9009</v>
      </c>
      <c r="C7814" t="s">
        <v>9177</v>
      </c>
      <c r="D7814">
        <v>66</v>
      </c>
      <c r="E7814" t="s">
        <v>1983</v>
      </c>
      <c r="F7814" t="s">
        <v>2120</v>
      </c>
    </row>
    <row r="7815" spans="1:6" hidden="1">
      <c r="A7815">
        <v>7813</v>
      </c>
      <c r="B7815">
        <v>9009</v>
      </c>
      <c r="C7815" t="s">
        <v>9178</v>
      </c>
      <c r="D7815">
        <v>66</v>
      </c>
      <c r="E7815" t="s">
        <v>1985</v>
      </c>
      <c r="F7815" t="s">
        <v>2672</v>
      </c>
    </row>
    <row r="7816" spans="1:6" hidden="1">
      <c r="A7816">
        <v>7814</v>
      </c>
      <c r="B7816">
        <v>9009</v>
      </c>
      <c r="C7816" t="s">
        <v>9179</v>
      </c>
      <c r="D7816">
        <v>66</v>
      </c>
      <c r="E7816" t="s">
        <v>1982</v>
      </c>
      <c r="F7816" t="s">
        <v>64</v>
      </c>
    </row>
    <row r="7817" spans="1:6" hidden="1">
      <c r="A7817">
        <v>7815</v>
      </c>
      <c r="B7817">
        <v>9009</v>
      </c>
      <c r="C7817" t="s">
        <v>9180</v>
      </c>
      <c r="D7817">
        <v>66</v>
      </c>
      <c r="E7817" t="s">
        <v>1987</v>
      </c>
      <c r="F7817" t="s">
        <v>88</v>
      </c>
    </row>
    <row r="7818" spans="1:6" hidden="1">
      <c r="A7818">
        <v>7816</v>
      </c>
      <c r="B7818">
        <v>9009</v>
      </c>
      <c r="C7818" t="s">
        <v>9181</v>
      </c>
      <c r="D7818">
        <v>66</v>
      </c>
      <c r="E7818" t="s">
        <v>1978</v>
      </c>
      <c r="F7818" t="s">
        <v>2000</v>
      </c>
    </row>
    <row r="7819" spans="1:6" hidden="1">
      <c r="A7819">
        <v>7817</v>
      </c>
      <c r="B7819">
        <v>9009</v>
      </c>
      <c r="C7819" t="s">
        <v>9182</v>
      </c>
      <c r="D7819">
        <v>66</v>
      </c>
      <c r="E7819" t="s">
        <v>1979</v>
      </c>
      <c r="F7819" t="s">
        <v>97</v>
      </c>
    </row>
    <row r="7820" spans="1:6" hidden="1">
      <c r="A7820">
        <v>7818</v>
      </c>
      <c r="B7820">
        <v>9009</v>
      </c>
      <c r="C7820" t="s">
        <v>9183</v>
      </c>
      <c r="D7820">
        <v>66</v>
      </c>
      <c r="E7820" t="s">
        <v>1988</v>
      </c>
      <c r="F7820" t="s">
        <v>117</v>
      </c>
    </row>
    <row r="7821" spans="1:6" hidden="1">
      <c r="A7821">
        <v>7819</v>
      </c>
      <c r="B7821">
        <v>9009</v>
      </c>
      <c r="C7821" t="s">
        <v>9184</v>
      </c>
      <c r="D7821">
        <v>66</v>
      </c>
      <c r="E7821" t="s">
        <v>1985</v>
      </c>
      <c r="F7821" t="s">
        <v>2792</v>
      </c>
    </row>
    <row r="7822" spans="1:6" hidden="1">
      <c r="A7822">
        <v>7820</v>
      </c>
      <c r="B7822">
        <v>9009</v>
      </c>
      <c r="C7822" t="s">
        <v>9185</v>
      </c>
      <c r="D7822">
        <v>66</v>
      </c>
      <c r="E7822" t="s">
        <v>1983</v>
      </c>
      <c r="F7822" t="s">
        <v>117</v>
      </c>
    </row>
    <row r="7823" spans="1:6" hidden="1">
      <c r="A7823">
        <v>7821</v>
      </c>
      <c r="B7823">
        <v>9009</v>
      </c>
      <c r="C7823" t="s">
        <v>9186</v>
      </c>
      <c r="D7823">
        <v>66</v>
      </c>
      <c r="E7823" t="s">
        <v>1978</v>
      </c>
      <c r="F7823" t="s">
        <v>97</v>
      </c>
    </row>
    <row r="7824" spans="1:6" hidden="1">
      <c r="A7824">
        <v>7822</v>
      </c>
      <c r="B7824">
        <v>9009</v>
      </c>
      <c r="C7824" t="s">
        <v>9187</v>
      </c>
      <c r="D7824">
        <v>66</v>
      </c>
      <c r="E7824" t="s">
        <v>1983</v>
      </c>
      <c r="F7824" t="s">
        <v>135</v>
      </c>
    </row>
    <row r="7825" spans="1:6" hidden="1">
      <c r="A7825">
        <v>7823</v>
      </c>
      <c r="B7825">
        <v>9009</v>
      </c>
      <c r="C7825" t="s">
        <v>9188</v>
      </c>
      <c r="D7825">
        <v>66</v>
      </c>
      <c r="E7825" t="s">
        <v>1978</v>
      </c>
      <c r="F7825" t="s">
        <v>117</v>
      </c>
    </row>
    <row r="7826" spans="1:6" hidden="1">
      <c r="A7826">
        <v>7824</v>
      </c>
      <c r="B7826">
        <v>9009</v>
      </c>
      <c r="C7826" t="s">
        <v>9189</v>
      </c>
      <c r="D7826">
        <v>66</v>
      </c>
      <c r="E7826" t="s">
        <v>2001</v>
      </c>
      <c r="F7826" t="s">
        <v>133</v>
      </c>
    </row>
    <row r="7827" spans="1:6" hidden="1">
      <c r="A7827">
        <v>7825</v>
      </c>
      <c r="B7827">
        <v>9009</v>
      </c>
      <c r="C7827" t="s">
        <v>9190</v>
      </c>
      <c r="D7827">
        <v>66</v>
      </c>
      <c r="E7827" t="s">
        <v>1982</v>
      </c>
      <c r="F7827" t="s">
        <v>4012</v>
      </c>
    </row>
    <row r="7828" spans="1:6" hidden="1">
      <c r="A7828">
        <v>7826</v>
      </c>
      <c r="B7828">
        <v>9009</v>
      </c>
      <c r="C7828" t="s">
        <v>6205</v>
      </c>
      <c r="D7828">
        <v>66</v>
      </c>
      <c r="E7828" t="s">
        <v>1979</v>
      </c>
      <c r="F7828" t="s">
        <v>126</v>
      </c>
    </row>
    <row r="7829" spans="1:6" hidden="1">
      <c r="A7829">
        <v>7827</v>
      </c>
      <c r="B7829">
        <v>9009</v>
      </c>
      <c r="C7829" t="s">
        <v>9191</v>
      </c>
      <c r="D7829">
        <v>66</v>
      </c>
      <c r="E7829" t="s">
        <v>1987</v>
      </c>
      <c r="F7829" t="s">
        <v>2017</v>
      </c>
    </row>
    <row r="7830" spans="1:6" hidden="1">
      <c r="A7830">
        <v>7828</v>
      </c>
      <c r="B7830">
        <v>9009</v>
      </c>
      <c r="C7830" t="s">
        <v>9192</v>
      </c>
      <c r="D7830">
        <v>66</v>
      </c>
      <c r="E7830" t="s">
        <v>1978</v>
      </c>
      <c r="F7830" t="s">
        <v>2111</v>
      </c>
    </row>
    <row r="7831" spans="1:6" hidden="1">
      <c r="A7831">
        <v>7829</v>
      </c>
      <c r="B7831">
        <v>9009</v>
      </c>
      <c r="C7831" t="s">
        <v>9193</v>
      </c>
      <c r="D7831">
        <v>66</v>
      </c>
      <c r="E7831" t="s">
        <v>1991</v>
      </c>
      <c r="F7831" t="s">
        <v>115</v>
      </c>
    </row>
    <row r="7832" spans="1:6" hidden="1">
      <c r="A7832">
        <v>7830</v>
      </c>
      <c r="B7832">
        <v>9009</v>
      </c>
      <c r="C7832" t="s">
        <v>9194</v>
      </c>
      <c r="D7832">
        <v>66</v>
      </c>
      <c r="E7832" t="s">
        <v>1987</v>
      </c>
      <c r="F7832" t="s">
        <v>2644</v>
      </c>
    </row>
    <row r="7833" spans="1:6" hidden="1">
      <c r="A7833">
        <v>7831</v>
      </c>
      <c r="B7833">
        <v>9009</v>
      </c>
      <c r="C7833" t="s">
        <v>9195</v>
      </c>
      <c r="D7833">
        <v>66</v>
      </c>
      <c r="E7833" t="s">
        <v>1987</v>
      </c>
      <c r="F7833" t="s">
        <v>117</v>
      </c>
    </row>
    <row r="7834" spans="1:6" hidden="1">
      <c r="A7834">
        <v>7832</v>
      </c>
      <c r="B7834">
        <v>9009</v>
      </c>
      <c r="C7834" t="s">
        <v>9196</v>
      </c>
      <c r="D7834">
        <v>66</v>
      </c>
      <c r="E7834" t="s">
        <v>1991</v>
      </c>
      <c r="F7834" t="s">
        <v>2672</v>
      </c>
    </row>
    <row r="7835" spans="1:6" hidden="1">
      <c r="A7835">
        <v>7833</v>
      </c>
      <c r="B7835">
        <v>9009</v>
      </c>
      <c r="C7835" t="s">
        <v>9197</v>
      </c>
      <c r="D7835">
        <v>66</v>
      </c>
      <c r="E7835" t="s">
        <v>1985</v>
      </c>
      <c r="F7835" t="s">
        <v>117</v>
      </c>
    </row>
    <row r="7836" spans="1:6" hidden="1">
      <c r="A7836">
        <v>7834</v>
      </c>
      <c r="B7836">
        <v>9009</v>
      </c>
      <c r="C7836" t="s">
        <v>9198</v>
      </c>
      <c r="D7836">
        <v>66</v>
      </c>
      <c r="E7836" t="s">
        <v>1979</v>
      </c>
      <c r="F7836" t="s">
        <v>2045</v>
      </c>
    </row>
    <row r="7837" spans="1:6" hidden="1">
      <c r="A7837">
        <v>7835</v>
      </c>
      <c r="B7837">
        <v>9009</v>
      </c>
      <c r="C7837" t="s">
        <v>9199</v>
      </c>
      <c r="D7837">
        <v>66</v>
      </c>
      <c r="E7837" t="s">
        <v>1982</v>
      </c>
      <c r="F7837" t="s">
        <v>77</v>
      </c>
    </row>
    <row r="7838" spans="1:6" hidden="1">
      <c r="A7838">
        <v>7836</v>
      </c>
      <c r="B7838">
        <v>9009</v>
      </c>
      <c r="C7838" t="s">
        <v>9200</v>
      </c>
      <c r="D7838">
        <v>66</v>
      </c>
      <c r="E7838" t="s">
        <v>1978</v>
      </c>
      <c r="F7838" t="s">
        <v>2168</v>
      </c>
    </row>
    <row r="7839" spans="1:6" hidden="1">
      <c r="A7839">
        <v>7837</v>
      </c>
      <c r="B7839">
        <v>9009</v>
      </c>
      <c r="C7839" t="s">
        <v>9201</v>
      </c>
      <c r="D7839">
        <v>66</v>
      </c>
      <c r="E7839" t="s">
        <v>1985</v>
      </c>
      <c r="F7839" t="s">
        <v>133</v>
      </c>
    </row>
    <row r="7840" spans="1:6" hidden="1">
      <c r="A7840">
        <v>7838</v>
      </c>
      <c r="B7840">
        <v>9009</v>
      </c>
      <c r="C7840" t="s">
        <v>9202</v>
      </c>
      <c r="D7840">
        <v>66</v>
      </c>
      <c r="E7840" t="s">
        <v>1979</v>
      </c>
      <c r="F7840" t="s">
        <v>77</v>
      </c>
    </row>
    <row r="7841" spans="1:6" hidden="1">
      <c r="A7841">
        <v>2606</v>
      </c>
      <c r="B7841">
        <v>2882</v>
      </c>
      <c r="C7841" t="s">
        <v>9203</v>
      </c>
      <c r="D7841">
        <v>73</v>
      </c>
      <c r="E7841" t="s">
        <v>1983</v>
      </c>
      <c r="F7841" t="s">
        <v>86</v>
      </c>
    </row>
    <row r="7842" spans="1:6" hidden="1">
      <c r="A7842">
        <v>7840</v>
      </c>
      <c r="B7842">
        <v>9009</v>
      </c>
      <c r="C7842" t="s">
        <v>9204</v>
      </c>
      <c r="D7842">
        <v>66</v>
      </c>
      <c r="E7842" t="s">
        <v>2009</v>
      </c>
      <c r="F7842" t="s">
        <v>70</v>
      </c>
    </row>
    <row r="7843" spans="1:6" hidden="1">
      <c r="A7843">
        <v>7841</v>
      </c>
      <c r="B7843">
        <v>9009</v>
      </c>
      <c r="C7843" t="s">
        <v>9205</v>
      </c>
      <c r="D7843">
        <v>66</v>
      </c>
      <c r="E7843" t="s">
        <v>1997</v>
      </c>
      <c r="F7843" t="s">
        <v>2111</v>
      </c>
    </row>
    <row r="7844" spans="1:6" hidden="1">
      <c r="A7844">
        <v>7842</v>
      </c>
      <c r="B7844">
        <v>9009</v>
      </c>
      <c r="C7844" t="s">
        <v>9206</v>
      </c>
      <c r="D7844">
        <v>66</v>
      </c>
      <c r="E7844" t="s">
        <v>1978</v>
      </c>
      <c r="F7844" t="s">
        <v>8222</v>
      </c>
    </row>
    <row r="7845" spans="1:6" hidden="1">
      <c r="A7845">
        <v>7843</v>
      </c>
      <c r="B7845">
        <v>9009</v>
      </c>
      <c r="C7845" t="s">
        <v>9207</v>
      </c>
      <c r="D7845">
        <v>66</v>
      </c>
      <c r="E7845" t="s">
        <v>1978</v>
      </c>
      <c r="F7845" t="s">
        <v>3014</v>
      </c>
    </row>
    <row r="7846" spans="1:6" hidden="1">
      <c r="A7846">
        <v>7844</v>
      </c>
      <c r="B7846">
        <v>9009</v>
      </c>
      <c r="C7846" t="s">
        <v>9208</v>
      </c>
      <c r="D7846">
        <v>66</v>
      </c>
      <c r="E7846" t="s">
        <v>1983</v>
      </c>
      <c r="F7846" t="s">
        <v>2792</v>
      </c>
    </row>
    <row r="7847" spans="1:6" hidden="1">
      <c r="A7847">
        <v>7845</v>
      </c>
      <c r="B7847">
        <v>9009</v>
      </c>
      <c r="C7847" t="s">
        <v>9209</v>
      </c>
      <c r="D7847">
        <v>66</v>
      </c>
      <c r="E7847" t="s">
        <v>1985</v>
      </c>
      <c r="F7847" t="s">
        <v>73</v>
      </c>
    </row>
    <row r="7848" spans="1:6" hidden="1">
      <c r="A7848">
        <v>7846</v>
      </c>
      <c r="B7848">
        <v>9009</v>
      </c>
      <c r="C7848" t="s">
        <v>9210</v>
      </c>
      <c r="D7848">
        <v>66</v>
      </c>
      <c r="E7848" t="s">
        <v>1978</v>
      </c>
      <c r="F7848" t="s">
        <v>2792</v>
      </c>
    </row>
    <row r="7849" spans="1:6" hidden="1">
      <c r="A7849">
        <v>7847</v>
      </c>
      <c r="B7849">
        <v>9009</v>
      </c>
      <c r="C7849" t="s">
        <v>9211</v>
      </c>
      <c r="D7849">
        <v>66</v>
      </c>
      <c r="E7849" t="s">
        <v>1978</v>
      </c>
      <c r="F7849" t="s">
        <v>2029</v>
      </c>
    </row>
    <row r="7850" spans="1:6" hidden="1">
      <c r="A7850">
        <v>7848</v>
      </c>
      <c r="B7850">
        <v>9009</v>
      </c>
      <c r="C7850" t="s">
        <v>9212</v>
      </c>
      <c r="D7850">
        <v>66</v>
      </c>
      <c r="E7850" t="s">
        <v>1982</v>
      </c>
      <c r="F7850" t="s">
        <v>2029</v>
      </c>
    </row>
    <row r="7851" spans="1:6" hidden="1">
      <c r="A7851">
        <v>7849</v>
      </c>
      <c r="B7851">
        <v>9009</v>
      </c>
      <c r="C7851" t="s">
        <v>9213</v>
      </c>
      <c r="D7851">
        <v>66</v>
      </c>
      <c r="E7851" t="s">
        <v>1987</v>
      </c>
      <c r="F7851" t="s">
        <v>106</v>
      </c>
    </row>
    <row r="7852" spans="1:6" hidden="1">
      <c r="A7852">
        <v>7850</v>
      </c>
      <c r="B7852">
        <v>9009</v>
      </c>
      <c r="C7852" t="s">
        <v>9214</v>
      </c>
      <c r="D7852">
        <v>66</v>
      </c>
      <c r="E7852" t="s">
        <v>1983</v>
      </c>
      <c r="F7852" t="s">
        <v>106</v>
      </c>
    </row>
    <row r="7853" spans="1:6" hidden="1">
      <c r="A7853">
        <v>7851</v>
      </c>
      <c r="B7853">
        <v>9009</v>
      </c>
      <c r="C7853" t="s">
        <v>9215</v>
      </c>
      <c r="D7853">
        <v>66</v>
      </c>
      <c r="E7853" t="s">
        <v>1979</v>
      </c>
      <c r="F7853" t="s">
        <v>3991</v>
      </c>
    </row>
    <row r="7854" spans="1:6" hidden="1">
      <c r="A7854">
        <v>7852</v>
      </c>
      <c r="B7854">
        <v>9009</v>
      </c>
      <c r="C7854" t="s">
        <v>9216</v>
      </c>
      <c r="D7854">
        <v>66</v>
      </c>
      <c r="E7854" t="s">
        <v>2001</v>
      </c>
      <c r="F7854" t="s">
        <v>2000</v>
      </c>
    </row>
    <row r="7855" spans="1:6" hidden="1">
      <c r="A7855">
        <v>7853</v>
      </c>
      <c r="B7855">
        <v>9009</v>
      </c>
      <c r="C7855" t="s">
        <v>9217</v>
      </c>
      <c r="D7855">
        <v>66</v>
      </c>
      <c r="E7855" t="s">
        <v>1997</v>
      </c>
      <c r="F7855" t="s">
        <v>2000</v>
      </c>
    </row>
    <row r="7856" spans="1:6" hidden="1">
      <c r="A7856">
        <v>7854</v>
      </c>
      <c r="B7856">
        <v>9009</v>
      </c>
      <c r="C7856" t="s">
        <v>9218</v>
      </c>
      <c r="D7856">
        <v>66</v>
      </c>
      <c r="E7856" t="s">
        <v>1988</v>
      </c>
      <c r="F7856" t="s">
        <v>2045</v>
      </c>
    </row>
    <row r="7857" spans="1:6" hidden="1">
      <c r="A7857">
        <v>7855</v>
      </c>
      <c r="B7857">
        <v>9009</v>
      </c>
      <c r="C7857" t="s">
        <v>9219</v>
      </c>
      <c r="D7857">
        <v>66</v>
      </c>
      <c r="E7857" t="s">
        <v>1983</v>
      </c>
      <c r="F7857" t="s">
        <v>2045</v>
      </c>
    </row>
    <row r="7858" spans="1:6" hidden="1">
      <c r="A7858">
        <v>7856</v>
      </c>
      <c r="B7858">
        <v>9009</v>
      </c>
      <c r="C7858" t="s">
        <v>1449</v>
      </c>
      <c r="D7858">
        <v>66</v>
      </c>
      <c r="E7858" t="s">
        <v>1991</v>
      </c>
      <c r="F7858" t="s">
        <v>2261</v>
      </c>
    </row>
    <row r="7859" spans="1:6" hidden="1">
      <c r="A7859">
        <v>7857</v>
      </c>
      <c r="B7859">
        <v>9009</v>
      </c>
      <c r="C7859" t="s">
        <v>9220</v>
      </c>
      <c r="D7859">
        <v>66</v>
      </c>
      <c r="E7859" t="s">
        <v>1987</v>
      </c>
      <c r="F7859" t="s">
        <v>2792</v>
      </c>
    </row>
    <row r="7860" spans="1:6" hidden="1">
      <c r="A7860">
        <v>7858</v>
      </c>
      <c r="B7860">
        <v>9009</v>
      </c>
      <c r="C7860" t="s">
        <v>9221</v>
      </c>
      <c r="D7860">
        <v>66</v>
      </c>
      <c r="E7860" t="s">
        <v>1997</v>
      </c>
      <c r="F7860" t="s">
        <v>2045</v>
      </c>
    </row>
    <row r="7861" spans="1:6" hidden="1">
      <c r="A7861">
        <v>7859</v>
      </c>
      <c r="B7861">
        <v>9009</v>
      </c>
      <c r="C7861" t="s">
        <v>9222</v>
      </c>
      <c r="D7861">
        <v>66</v>
      </c>
      <c r="E7861" t="s">
        <v>2001</v>
      </c>
      <c r="F7861" t="s">
        <v>97</v>
      </c>
    </row>
    <row r="7862" spans="1:6" hidden="1">
      <c r="A7862">
        <v>7860</v>
      </c>
      <c r="B7862">
        <v>9009</v>
      </c>
      <c r="C7862" t="s">
        <v>9223</v>
      </c>
      <c r="D7862">
        <v>66</v>
      </c>
      <c r="E7862" t="s">
        <v>1982</v>
      </c>
      <c r="F7862" t="s">
        <v>133</v>
      </c>
    </row>
    <row r="7863" spans="1:6" hidden="1">
      <c r="A7863">
        <v>7861</v>
      </c>
      <c r="B7863">
        <v>9009</v>
      </c>
      <c r="C7863" t="s">
        <v>9224</v>
      </c>
      <c r="D7863">
        <v>66</v>
      </c>
      <c r="E7863" t="s">
        <v>2001</v>
      </c>
      <c r="F7863" t="s">
        <v>117</v>
      </c>
    </row>
    <row r="7864" spans="1:6" hidden="1">
      <c r="A7864">
        <v>7862</v>
      </c>
      <c r="B7864">
        <v>9009</v>
      </c>
      <c r="C7864" t="s">
        <v>9225</v>
      </c>
      <c r="D7864">
        <v>66</v>
      </c>
      <c r="E7864" t="s">
        <v>1982</v>
      </c>
      <c r="F7864" t="s">
        <v>106</v>
      </c>
    </row>
    <row r="7865" spans="1:6" hidden="1">
      <c r="A7865">
        <v>7863</v>
      </c>
      <c r="B7865">
        <v>9009</v>
      </c>
      <c r="C7865" t="s">
        <v>9226</v>
      </c>
      <c r="D7865">
        <v>66</v>
      </c>
      <c r="E7865" t="s">
        <v>1979</v>
      </c>
      <c r="F7865" t="s">
        <v>88</v>
      </c>
    </row>
    <row r="7866" spans="1:6" hidden="1">
      <c r="A7866">
        <v>7864</v>
      </c>
      <c r="B7866">
        <v>9009</v>
      </c>
      <c r="C7866" t="s">
        <v>9227</v>
      </c>
      <c r="D7866">
        <v>66</v>
      </c>
      <c r="E7866" t="s">
        <v>1993</v>
      </c>
      <c r="F7866" t="s">
        <v>2120</v>
      </c>
    </row>
    <row r="7867" spans="1:6" hidden="1">
      <c r="A7867">
        <v>7865</v>
      </c>
      <c r="B7867">
        <v>9009</v>
      </c>
      <c r="C7867" t="s">
        <v>1597</v>
      </c>
      <c r="D7867">
        <v>66</v>
      </c>
      <c r="E7867" t="s">
        <v>1983</v>
      </c>
      <c r="F7867" t="s">
        <v>142</v>
      </c>
    </row>
    <row r="7868" spans="1:6" hidden="1">
      <c r="A7868">
        <v>7866</v>
      </c>
      <c r="B7868">
        <v>9009</v>
      </c>
      <c r="C7868" t="s">
        <v>9228</v>
      </c>
      <c r="D7868">
        <v>66</v>
      </c>
      <c r="E7868" t="s">
        <v>1978</v>
      </c>
      <c r="F7868" t="s">
        <v>2168</v>
      </c>
    </row>
    <row r="7869" spans="1:6" hidden="1">
      <c r="A7869">
        <v>7867</v>
      </c>
      <c r="B7869">
        <v>9009</v>
      </c>
      <c r="C7869" t="s">
        <v>9229</v>
      </c>
      <c r="D7869">
        <v>66</v>
      </c>
      <c r="E7869" t="s">
        <v>1993</v>
      </c>
      <c r="F7869" t="s">
        <v>2672</v>
      </c>
    </row>
    <row r="7870" spans="1:6" hidden="1">
      <c r="A7870">
        <v>7868</v>
      </c>
      <c r="B7870">
        <v>9009</v>
      </c>
      <c r="C7870" t="s">
        <v>9230</v>
      </c>
      <c r="D7870">
        <v>66</v>
      </c>
      <c r="E7870" t="s">
        <v>1979</v>
      </c>
      <c r="F7870" t="s">
        <v>106</v>
      </c>
    </row>
    <row r="7871" spans="1:6" hidden="1">
      <c r="A7871">
        <v>7869</v>
      </c>
      <c r="B7871">
        <v>9009</v>
      </c>
      <c r="C7871" t="s">
        <v>9231</v>
      </c>
      <c r="D7871">
        <v>66</v>
      </c>
      <c r="E7871" t="s">
        <v>1982</v>
      </c>
      <c r="F7871" t="s">
        <v>2715</v>
      </c>
    </row>
    <row r="7872" spans="1:6" hidden="1">
      <c r="A7872">
        <v>7870</v>
      </c>
      <c r="B7872">
        <v>9009</v>
      </c>
      <c r="C7872" t="s">
        <v>9232</v>
      </c>
      <c r="D7872">
        <v>66</v>
      </c>
      <c r="E7872" t="s">
        <v>1979</v>
      </c>
      <c r="F7872" t="s">
        <v>117</v>
      </c>
    </row>
    <row r="7873" spans="1:6" hidden="1">
      <c r="A7873">
        <v>7871</v>
      </c>
      <c r="B7873">
        <v>9009</v>
      </c>
      <c r="C7873" t="s">
        <v>9233</v>
      </c>
      <c r="D7873">
        <v>66</v>
      </c>
      <c r="E7873" t="s">
        <v>1993</v>
      </c>
      <c r="F7873" t="s">
        <v>97</v>
      </c>
    </row>
    <row r="7874" spans="1:6" hidden="1">
      <c r="A7874">
        <v>7872</v>
      </c>
      <c r="B7874">
        <v>9009</v>
      </c>
      <c r="C7874" t="s">
        <v>9234</v>
      </c>
      <c r="D7874">
        <v>66</v>
      </c>
      <c r="E7874" t="s">
        <v>1978</v>
      </c>
      <c r="F7874" t="s">
        <v>138</v>
      </c>
    </row>
    <row r="7875" spans="1:6" hidden="1">
      <c r="A7875">
        <v>7873</v>
      </c>
      <c r="B7875">
        <v>9009</v>
      </c>
      <c r="C7875" t="s">
        <v>9235</v>
      </c>
      <c r="D7875">
        <v>66</v>
      </c>
      <c r="E7875" t="s">
        <v>1978</v>
      </c>
      <c r="F7875" t="s">
        <v>117</v>
      </c>
    </row>
    <row r="7876" spans="1:6" hidden="1">
      <c r="A7876">
        <v>7874</v>
      </c>
      <c r="B7876">
        <v>9009</v>
      </c>
      <c r="C7876" t="s">
        <v>9236</v>
      </c>
      <c r="D7876">
        <v>66</v>
      </c>
      <c r="E7876" t="s">
        <v>1985</v>
      </c>
      <c r="F7876" t="s">
        <v>97</v>
      </c>
    </row>
    <row r="7877" spans="1:6" hidden="1">
      <c r="A7877">
        <v>7875</v>
      </c>
      <c r="B7877">
        <v>9009</v>
      </c>
      <c r="C7877" t="s">
        <v>9237</v>
      </c>
      <c r="D7877">
        <v>66</v>
      </c>
      <c r="E7877" t="s">
        <v>1979</v>
      </c>
      <c r="F7877" t="s">
        <v>77</v>
      </c>
    </row>
    <row r="7878" spans="1:6" hidden="1">
      <c r="A7878">
        <v>7876</v>
      </c>
      <c r="B7878">
        <v>9009</v>
      </c>
      <c r="C7878" t="s">
        <v>9238</v>
      </c>
      <c r="D7878">
        <v>66</v>
      </c>
      <c r="E7878" t="s">
        <v>1985</v>
      </c>
      <c r="F7878" t="s">
        <v>77</v>
      </c>
    </row>
    <row r="7879" spans="1:6" hidden="1">
      <c r="A7879">
        <v>7877</v>
      </c>
      <c r="B7879">
        <v>9009</v>
      </c>
      <c r="C7879" t="s">
        <v>9239</v>
      </c>
      <c r="D7879">
        <v>66</v>
      </c>
      <c r="E7879" t="s">
        <v>1979</v>
      </c>
      <c r="F7879" t="s">
        <v>97</v>
      </c>
    </row>
    <row r="7880" spans="1:6" hidden="1">
      <c r="A7880">
        <v>7878</v>
      </c>
      <c r="B7880">
        <v>9009</v>
      </c>
      <c r="C7880" t="s">
        <v>9240</v>
      </c>
      <c r="D7880">
        <v>66</v>
      </c>
      <c r="E7880" t="s">
        <v>1993</v>
      </c>
      <c r="F7880" t="s">
        <v>135</v>
      </c>
    </row>
    <row r="7881" spans="1:6" hidden="1">
      <c r="A7881">
        <v>7879</v>
      </c>
      <c r="B7881">
        <v>9009</v>
      </c>
      <c r="C7881" t="s">
        <v>9241</v>
      </c>
      <c r="D7881">
        <v>66</v>
      </c>
      <c r="E7881" t="s">
        <v>1978</v>
      </c>
      <c r="F7881" t="s">
        <v>2500</v>
      </c>
    </row>
    <row r="7882" spans="1:6" hidden="1">
      <c r="A7882">
        <v>7880</v>
      </c>
      <c r="B7882">
        <v>9009</v>
      </c>
      <c r="C7882" t="s">
        <v>9242</v>
      </c>
      <c r="D7882">
        <v>66</v>
      </c>
      <c r="E7882" t="s">
        <v>1983</v>
      </c>
      <c r="F7882" t="s">
        <v>2715</v>
      </c>
    </row>
    <row r="7883" spans="1:6" hidden="1">
      <c r="A7883">
        <v>7881</v>
      </c>
      <c r="B7883">
        <v>9009</v>
      </c>
      <c r="C7883" t="s">
        <v>9243</v>
      </c>
      <c r="D7883">
        <v>66</v>
      </c>
      <c r="E7883" t="s">
        <v>1983</v>
      </c>
      <c r="F7883" t="s">
        <v>70</v>
      </c>
    </row>
    <row r="7884" spans="1:6" hidden="1">
      <c r="A7884">
        <v>7882</v>
      </c>
      <c r="B7884">
        <v>9009</v>
      </c>
      <c r="C7884" t="s">
        <v>9244</v>
      </c>
      <c r="D7884">
        <v>66</v>
      </c>
      <c r="E7884" t="s">
        <v>1985</v>
      </c>
      <c r="F7884" t="s">
        <v>2017</v>
      </c>
    </row>
    <row r="7885" spans="1:6" hidden="1">
      <c r="A7885">
        <v>7883</v>
      </c>
      <c r="B7885">
        <v>9009</v>
      </c>
      <c r="C7885" t="s">
        <v>9245</v>
      </c>
      <c r="D7885">
        <v>66</v>
      </c>
      <c r="E7885" t="s">
        <v>1993</v>
      </c>
      <c r="F7885" t="s">
        <v>2000</v>
      </c>
    </row>
    <row r="7886" spans="1:6" hidden="1">
      <c r="A7886">
        <v>7884</v>
      </c>
      <c r="B7886">
        <v>9009</v>
      </c>
      <c r="C7886" t="s">
        <v>9246</v>
      </c>
      <c r="D7886">
        <v>66</v>
      </c>
      <c r="E7886" t="s">
        <v>1997</v>
      </c>
      <c r="F7886" t="s">
        <v>88</v>
      </c>
    </row>
    <row r="7887" spans="1:6" hidden="1">
      <c r="A7887">
        <v>7885</v>
      </c>
      <c r="B7887">
        <v>9009</v>
      </c>
      <c r="C7887" t="s">
        <v>9247</v>
      </c>
      <c r="D7887">
        <v>66</v>
      </c>
      <c r="E7887" t="s">
        <v>1983</v>
      </c>
      <c r="F7887" t="s">
        <v>53</v>
      </c>
    </row>
    <row r="7888" spans="1:6" hidden="1">
      <c r="A7888">
        <v>7886</v>
      </c>
      <c r="B7888">
        <v>9009</v>
      </c>
      <c r="C7888" t="s">
        <v>9248</v>
      </c>
      <c r="D7888">
        <v>66</v>
      </c>
      <c r="E7888" t="s">
        <v>1979</v>
      </c>
      <c r="F7888" t="s">
        <v>104</v>
      </c>
    </row>
    <row r="7889" spans="1:6" hidden="1">
      <c r="A7889">
        <v>7887</v>
      </c>
      <c r="B7889">
        <v>9009</v>
      </c>
      <c r="C7889" t="s">
        <v>9249</v>
      </c>
      <c r="D7889">
        <v>66</v>
      </c>
      <c r="E7889" t="s">
        <v>2009</v>
      </c>
      <c r="F7889" t="s">
        <v>53</v>
      </c>
    </row>
    <row r="7890" spans="1:6" hidden="1">
      <c r="A7890">
        <v>7888</v>
      </c>
      <c r="B7890">
        <v>9009</v>
      </c>
      <c r="C7890" t="s">
        <v>9250</v>
      </c>
      <c r="D7890">
        <v>66</v>
      </c>
      <c r="E7890" t="s">
        <v>1988</v>
      </c>
      <c r="F7890" t="s">
        <v>3809</v>
      </c>
    </row>
    <row r="7891" spans="1:6" hidden="1">
      <c r="A7891">
        <v>7889</v>
      </c>
      <c r="B7891">
        <v>9009</v>
      </c>
      <c r="C7891" t="s">
        <v>9251</v>
      </c>
      <c r="D7891">
        <v>66</v>
      </c>
      <c r="E7891" t="s">
        <v>2009</v>
      </c>
      <c r="F7891" t="s">
        <v>53</v>
      </c>
    </row>
    <row r="7892" spans="1:6" hidden="1">
      <c r="A7892">
        <v>7890</v>
      </c>
      <c r="B7892">
        <v>9009</v>
      </c>
      <c r="C7892" t="s">
        <v>9252</v>
      </c>
      <c r="D7892">
        <v>66</v>
      </c>
      <c r="E7892" t="s">
        <v>1979</v>
      </c>
      <c r="F7892" t="s">
        <v>2045</v>
      </c>
    </row>
    <row r="7893" spans="1:6" hidden="1">
      <c r="A7893">
        <v>7891</v>
      </c>
      <c r="B7893">
        <v>9009</v>
      </c>
      <c r="C7893" t="s">
        <v>9253</v>
      </c>
      <c r="D7893">
        <v>66</v>
      </c>
      <c r="E7893" t="s">
        <v>1978</v>
      </c>
      <c r="F7893" t="s">
        <v>70</v>
      </c>
    </row>
    <row r="7894" spans="1:6" hidden="1">
      <c r="A7894">
        <v>7892</v>
      </c>
      <c r="B7894">
        <v>9009</v>
      </c>
      <c r="C7894" t="s">
        <v>9254</v>
      </c>
      <c r="D7894">
        <v>66</v>
      </c>
      <c r="E7894" t="s">
        <v>1983</v>
      </c>
      <c r="F7894" t="s">
        <v>84</v>
      </c>
    </row>
    <row r="7895" spans="1:6" hidden="1">
      <c r="A7895">
        <v>7893</v>
      </c>
      <c r="B7895">
        <v>9009</v>
      </c>
      <c r="C7895" t="s">
        <v>9255</v>
      </c>
      <c r="D7895">
        <v>66</v>
      </c>
      <c r="E7895" t="s">
        <v>1997</v>
      </c>
      <c r="F7895" t="s">
        <v>135</v>
      </c>
    </row>
    <row r="7896" spans="1:6" hidden="1">
      <c r="A7896">
        <v>7894</v>
      </c>
      <c r="B7896">
        <v>9009</v>
      </c>
      <c r="C7896" t="s">
        <v>9256</v>
      </c>
      <c r="D7896">
        <v>66</v>
      </c>
      <c r="E7896" t="s">
        <v>2001</v>
      </c>
      <c r="F7896" t="s">
        <v>2000</v>
      </c>
    </row>
    <row r="7897" spans="1:6" hidden="1">
      <c r="A7897">
        <v>7895</v>
      </c>
      <c r="B7897">
        <v>9009</v>
      </c>
      <c r="C7897" t="s">
        <v>9257</v>
      </c>
      <c r="D7897">
        <v>66</v>
      </c>
      <c r="E7897" t="s">
        <v>1985</v>
      </c>
      <c r="F7897" t="s">
        <v>70</v>
      </c>
    </row>
    <row r="7898" spans="1:6" hidden="1">
      <c r="A7898">
        <v>7896</v>
      </c>
      <c r="B7898">
        <v>9009</v>
      </c>
      <c r="C7898" t="s">
        <v>9258</v>
      </c>
      <c r="D7898">
        <v>66</v>
      </c>
      <c r="E7898" t="s">
        <v>1985</v>
      </c>
      <c r="F7898" t="s">
        <v>2120</v>
      </c>
    </row>
    <row r="7899" spans="1:6" hidden="1">
      <c r="A7899">
        <v>7897</v>
      </c>
      <c r="B7899">
        <v>9009</v>
      </c>
      <c r="C7899" t="s">
        <v>9259</v>
      </c>
      <c r="D7899">
        <v>66</v>
      </c>
      <c r="E7899" t="s">
        <v>1979</v>
      </c>
      <c r="F7899" t="s">
        <v>135</v>
      </c>
    </row>
    <row r="7900" spans="1:6" hidden="1">
      <c r="A7900">
        <v>7898</v>
      </c>
      <c r="B7900">
        <v>9009</v>
      </c>
      <c r="C7900" t="s">
        <v>9260</v>
      </c>
      <c r="D7900">
        <v>66</v>
      </c>
      <c r="E7900" t="s">
        <v>1979</v>
      </c>
      <c r="F7900" t="s">
        <v>2011</v>
      </c>
    </row>
    <row r="7901" spans="1:6" hidden="1">
      <c r="A7901">
        <v>7899</v>
      </c>
      <c r="B7901">
        <v>9009</v>
      </c>
      <c r="C7901" t="s">
        <v>9261</v>
      </c>
      <c r="D7901">
        <v>66</v>
      </c>
      <c r="E7901" t="s">
        <v>1983</v>
      </c>
      <c r="F7901" t="s">
        <v>106</v>
      </c>
    </row>
    <row r="7902" spans="1:6" hidden="1">
      <c r="A7902">
        <v>7900</v>
      </c>
      <c r="B7902">
        <v>9009</v>
      </c>
      <c r="C7902" t="s">
        <v>9262</v>
      </c>
      <c r="D7902">
        <v>66</v>
      </c>
      <c r="E7902" t="s">
        <v>1978</v>
      </c>
      <c r="F7902" t="s">
        <v>97</v>
      </c>
    </row>
    <row r="7903" spans="1:6" hidden="1">
      <c r="A7903">
        <v>7901</v>
      </c>
      <c r="B7903">
        <v>9009</v>
      </c>
      <c r="C7903" t="s">
        <v>9263</v>
      </c>
      <c r="D7903">
        <v>66</v>
      </c>
      <c r="E7903" t="s">
        <v>1982</v>
      </c>
      <c r="F7903" t="s">
        <v>53</v>
      </c>
    </row>
    <row r="7904" spans="1:6" hidden="1">
      <c r="A7904">
        <v>7902</v>
      </c>
      <c r="B7904">
        <v>9009</v>
      </c>
      <c r="C7904" t="s">
        <v>9264</v>
      </c>
      <c r="D7904">
        <v>66</v>
      </c>
      <c r="E7904" t="s">
        <v>1979</v>
      </c>
      <c r="F7904" t="s">
        <v>88</v>
      </c>
    </row>
    <row r="7905" spans="1:6" hidden="1">
      <c r="A7905">
        <v>7903</v>
      </c>
      <c r="B7905">
        <v>9009</v>
      </c>
      <c r="C7905" t="s">
        <v>9265</v>
      </c>
      <c r="D7905">
        <v>66</v>
      </c>
      <c r="E7905" t="s">
        <v>1993</v>
      </c>
      <c r="F7905" t="s">
        <v>2792</v>
      </c>
    </row>
    <row r="7906" spans="1:6" hidden="1">
      <c r="A7906">
        <v>8635</v>
      </c>
      <c r="B7906">
        <v>9009</v>
      </c>
      <c r="C7906" t="s">
        <v>9266</v>
      </c>
      <c r="D7906">
        <v>66</v>
      </c>
      <c r="E7906" t="s">
        <v>1978</v>
      </c>
      <c r="F7906" t="s">
        <v>51</v>
      </c>
    </row>
    <row r="7907" spans="1:6" hidden="1">
      <c r="A7907">
        <v>7905</v>
      </c>
      <c r="B7907">
        <v>9009</v>
      </c>
      <c r="C7907" t="s">
        <v>9267</v>
      </c>
      <c r="D7907">
        <v>66</v>
      </c>
      <c r="E7907" t="s">
        <v>1993</v>
      </c>
      <c r="F7907" t="s">
        <v>70</v>
      </c>
    </row>
    <row r="7908" spans="1:6" hidden="1">
      <c r="A7908">
        <v>7906</v>
      </c>
      <c r="B7908">
        <v>9009</v>
      </c>
      <c r="C7908" t="s">
        <v>9268</v>
      </c>
      <c r="D7908">
        <v>66</v>
      </c>
      <c r="E7908" t="s">
        <v>1983</v>
      </c>
      <c r="F7908" t="s">
        <v>2011</v>
      </c>
    </row>
    <row r="7909" spans="1:6" hidden="1">
      <c r="A7909">
        <v>7907</v>
      </c>
      <c r="B7909">
        <v>9009</v>
      </c>
      <c r="C7909" t="s">
        <v>9269</v>
      </c>
      <c r="D7909">
        <v>66</v>
      </c>
      <c r="E7909" t="s">
        <v>1988</v>
      </c>
      <c r="F7909" t="s">
        <v>97</v>
      </c>
    </row>
    <row r="7910" spans="1:6" hidden="1">
      <c r="A7910">
        <v>7908</v>
      </c>
      <c r="B7910">
        <v>9009</v>
      </c>
      <c r="C7910" t="s">
        <v>9270</v>
      </c>
      <c r="D7910">
        <v>66</v>
      </c>
      <c r="E7910" t="s">
        <v>1985</v>
      </c>
      <c r="F7910" t="s">
        <v>97</v>
      </c>
    </row>
    <row r="7911" spans="1:6" hidden="1">
      <c r="A7911">
        <v>7909</v>
      </c>
      <c r="B7911">
        <v>9009</v>
      </c>
      <c r="C7911" t="s">
        <v>9271</v>
      </c>
      <c r="D7911">
        <v>66</v>
      </c>
      <c r="E7911" t="s">
        <v>1983</v>
      </c>
      <c r="F7911" t="s">
        <v>2045</v>
      </c>
    </row>
    <row r="7912" spans="1:6" hidden="1">
      <c r="A7912">
        <v>7910</v>
      </c>
      <c r="B7912">
        <v>9009</v>
      </c>
      <c r="C7912" t="s">
        <v>9272</v>
      </c>
      <c r="D7912">
        <v>66</v>
      </c>
      <c r="E7912" t="s">
        <v>1987</v>
      </c>
      <c r="F7912" t="s">
        <v>70</v>
      </c>
    </row>
    <row r="7913" spans="1:6" hidden="1">
      <c r="A7913">
        <v>7911</v>
      </c>
      <c r="B7913">
        <v>9009</v>
      </c>
      <c r="C7913" t="s">
        <v>9273</v>
      </c>
      <c r="D7913">
        <v>66</v>
      </c>
      <c r="E7913" t="s">
        <v>2001</v>
      </c>
      <c r="F7913" t="s">
        <v>117</v>
      </c>
    </row>
    <row r="7914" spans="1:6" hidden="1">
      <c r="A7914">
        <v>7912</v>
      </c>
      <c r="B7914">
        <v>9009</v>
      </c>
      <c r="C7914" t="s">
        <v>9274</v>
      </c>
      <c r="D7914">
        <v>66</v>
      </c>
      <c r="E7914" t="s">
        <v>1985</v>
      </c>
      <c r="F7914" t="s">
        <v>88</v>
      </c>
    </row>
    <row r="7915" spans="1:6" hidden="1">
      <c r="A7915">
        <v>7913</v>
      </c>
      <c r="B7915">
        <v>9009</v>
      </c>
      <c r="C7915" t="s">
        <v>9275</v>
      </c>
      <c r="D7915">
        <v>66</v>
      </c>
      <c r="E7915" t="s">
        <v>1978</v>
      </c>
      <c r="F7915" t="s">
        <v>2000</v>
      </c>
    </row>
    <row r="7916" spans="1:6" hidden="1">
      <c r="A7916">
        <v>7914</v>
      </c>
      <c r="B7916">
        <v>9009</v>
      </c>
      <c r="C7916" t="s">
        <v>9276</v>
      </c>
      <c r="D7916">
        <v>66</v>
      </c>
      <c r="E7916" t="s">
        <v>1983</v>
      </c>
      <c r="F7916" t="s">
        <v>110</v>
      </c>
    </row>
    <row r="7917" spans="1:6" hidden="1">
      <c r="A7917">
        <v>7915</v>
      </c>
      <c r="B7917">
        <v>9009</v>
      </c>
      <c r="C7917" t="s">
        <v>9277</v>
      </c>
      <c r="D7917">
        <v>66</v>
      </c>
      <c r="E7917" t="s">
        <v>2001</v>
      </c>
      <c r="F7917" t="s">
        <v>110</v>
      </c>
    </row>
    <row r="7918" spans="1:6" hidden="1">
      <c r="A7918">
        <v>7916</v>
      </c>
      <c r="B7918">
        <v>9009</v>
      </c>
      <c r="C7918" t="s">
        <v>9278</v>
      </c>
      <c r="D7918">
        <v>66</v>
      </c>
      <c r="E7918" t="s">
        <v>1993</v>
      </c>
      <c r="F7918" t="s">
        <v>2168</v>
      </c>
    </row>
    <row r="7919" spans="1:6" hidden="1">
      <c r="A7919">
        <v>7917</v>
      </c>
      <c r="B7919">
        <v>9009</v>
      </c>
      <c r="C7919" t="s">
        <v>9279</v>
      </c>
      <c r="D7919">
        <v>66</v>
      </c>
      <c r="E7919" t="s">
        <v>1982</v>
      </c>
      <c r="F7919" t="s">
        <v>2792</v>
      </c>
    </row>
    <row r="7920" spans="1:6" hidden="1">
      <c r="A7920">
        <v>7918</v>
      </c>
      <c r="B7920">
        <v>9009</v>
      </c>
      <c r="C7920" t="s">
        <v>9280</v>
      </c>
      <c r="D7920">
        <v>66</v>
      </c>
      <c r="E7920" t="s">
        <v>1982</v>
      </c>
      <c r="F7920" t="s">
        <v>2644</v>
      </c>
    </row>
    <row r="7921" spans="1:6" hidden="1">
      <c r="A7921">
        <v>7919</v>
      </c>
      <c r="B7921">
        <v>9009</v>
      </c>
      <c r="C7921" t="s">
        <v>9281</v>
      </c>
      <c r="D7921">
        <v>66</v>
      </c>
      <c r="E7921" t="s">
        <v>1982</v>
      </c>
      <c r="F7921" t="s">
        <v>126</v>
      </c>
    </row>
    <row r="7922" spans="1:6" hidden="1">
      <c r="A7922">
        <v>7920</v>
      </c>
      <c r="B7922">
        <v>9009</v>
      </c>
      <c r="C7922" t="s">
        <v>9282</v>
      </c>
      <c r="D7922">
        <v>66</v>
      </c>
      <c r="E7922" t="s">
        <v>1997</v>
      </c>
      <c r="F7922" t="s">
        <v>106</v>
      </c>
    </row>
    <row r="7923" spans="1:6" hidden="1">
      <c r="A7923">
        <v>7921</v>
      </c>
      <c r="B7923">
        <v>9009</v>
      </c>
      <c r="C7923" t="s">
        <v>9283</v>
      </c>
      <c r="D7923">
        <v>66</v>
      </c>
      <c r="E7923" t="s">
        <v>1983</v>
      </c>
      <c r="F7923" t="s">
        <v>110</v>
      </c>
    </row>
    <row r="7924" spans="1:6" hidden="1">
      <c r="A7924">
        <v>7922</v>
      </c>
      <c r="B7924">
        <v>9009</v>
      </c>
      <c r="C7924" t="s">
        <v>9284</v>
      </c>
      <c r="D7924">
        <v>66</v>
      </c>
      <c r="E7924" t="s">
        <v>1978</v>
      </c>
      <c r="F7924" t="s">
        <v>106</v>
      </c>
    </row>
    <row r="7925" spans="1:6" hidden="1">
      <c r="A7925">
        <v>7923</v>
      </c>
      <c r="B7925">
        <v>9009</v>
      </c>
      <c r="C7925" t="s">
        <v>9285</v>
      </c>
      <c r="D7925">
        <v>66</v>
      </c>
      <c r="E7925" t="s">
        <v>1991</v>
      </c>
      <c r="F7925" t="s">
        <v>2237</v>
      </c>
    </row>
    <row r="7926" spans="1:6" hidden="1">
      <c r="A7926">
        <v>7924</v>
      </c>
      <c r="B7926">
        <v>9009</v>
      </c>
      <c r="C7926" t="s">
        <v>9286</v>
      </c>
      <c r="D7926">
        <v>66</v>
      </c>
      <c r="E7926" t="s">
        <v>2009</v>
      </c>
      <c r="F7926" t="s">
        <v>60</v>
      </c>
    </row>
    <row r="7927" spans="1:6" hidden="1">
      <c r="A7927">
        <v>7925</v>
      </c>
      <c r="B7927">
        <v>9009</v>
      </c>
      <c r="C7927" t="s">
        <v>9287</v>
      </c>
      <c r="D7927">
        <v>66</v>
      </c>
      <c r="E7927" t="s">
        <v>1983</v>
      </c>
      <c r="F7927" t="s">
        <v>97</v>
      </c>
    </row>
    <row r="7928" spans="1:6" hidden="1">
      <c r="A7928">
        <v>7926</v>
      </c>
      <c r="B7928">
        <v>9009</v>
      </c>
      <c r="C7928" t="s">
        <v>9288</v>
      </c>
      <c r="D7928">
        <v>66</v>
      </c>
      <c r="E7928" t="s">
        <v>1997</v>
      </c>
      <c r="F7928" t="s">
        <v>97</v>
      </c>
    </row>
    <row r="7929" spans="1:6" hidden="1">
      <c r="A7929">
        <v>7927</v>
      </c>
      <c r="B7929">
        <v>9009</v>
      </c>
      <c r="C7929" t="s">
        <v>9289</v>
      </c>
      <c r="D7929">
        <v>66</v>
      </c>
      <c r="E7929" t="s">
        <v>1982</v>
      </c>
      <c r="F7929" t="s">
        <v>53</v>
      </c>
    </row>
    <row r="7930" spans="1:6" hidden="1">
      <c r="A7930">
        <v>7928</v>
      </c>
      <c r="B7930">
        <v>9009</v>
      </c>
      <c r="C7930" t="s">
        <v>9290</v>
      </c>
      <c r="D7930">
        <v>66</v>
      </c>
      <c r="E7930" t="s">
        <v>1982</v>
      </c>
      <c r="F7930" t="s">
        <v>2120</v>
      </c>
    </row>
    <row r="7931" spans="1:6" hidden="1">
      <c r="A7931">
        <v>7929</v>
      </c>
      <c r="B7931">
        <v>9009</v>
      </c>
      <c r="C7931" t="s">
        <v>9291</v>
      </c>
      <c r="D7931">
        <v>66</v>
      </c>
      <c r="E7931" t="s">
        <v>1978</v>
      </c>
      <c r="F7931" t="s">
        <v>2266</v>
      </c>
    </row>
    <row r="7932" spans="1:6" hidden="1">
      <c r="A7932">
        <v>7930</v>
      </c>
      <c r="B7932">
        <v>9009</v>
      </c>
      <c r="C7932" t="s">
        <v>9292</v>
      </c>
      <c r="D7932">
        <v>66</v>
      </c>
      <c r="E7932" t="s">
        <v>1993</v>
      </c>
      <c r="F7932" t="s">
        <v>2715</v>
      </c>
    </row>
    <row r="7933" spans="1:6" hidden="1">
      <c r="A7933">
        <v>7931</v>
      </c>
      <c r="B7933">
        <v>9009</v>
      </c>
      <c r="C7933" t="s">
        <v>9293</v>
      </c>
      <c r="D7933">
        <v>66</v>
      </c>
      <c r="E7933" t="s">
        <v>1979</v>
      </c>
      <c r="F7933" t="s">
        <v>70</v>
      </c>
    </row>
    <row r="7934" spans="1:6" hidden="1">
      <c r="A7934">
        <v>7932</v>
      </c>
      <c r="B7934">
        <v>9009</v>
      </c>
      <c r="C7934" t="s">
        <v>9294</v>
      </c>
      <c r="D7934">
        <v>66</v>
      </c>
      <c r="E7934" t="s">
        <v>2001</v>
      </c>
      <c r="F7934" t="s">
        <v>88</v>
      </c>
    </row>
    <row r="7935" spans="1:6" hidden="1">
      <c r="A7935">
        <v>7933</v>
      </c>
      <c r="B7935">
        <v>9009</v>
      </c>
      <c r="C7935" t="s">
        <v>9295</v>
      </c>
      <c r="D7935">
        <v>66</v>
      </c>
      <c r="E7935" t="s">
        <v>1993</v>
      </c>
      <c r="F7935" t="s">
        <v>2120</v>
      </c>
    </row>
    <row r="7936" spans="1:6" hidden="1">
      <c r="A7936">
        <v>7934</v>
      </c>
      <c r="B7936">
        <v>9009</v>
      </c>
      <c r="C7936" t="s">
        <v>9296</v>
      </c>
      <c r="D7936">
        <v>66</v>
      </c>
      <c r="E7936" t="s">
        <v>1983</v>
      </c>
      <c r="F7936" t="s">
        <v>135</v>
      </c>
    </row>
    <row r="7937" spans="1:6" hidden="1">
      <c r="A7937">
        <v>7935</v>
      </c>
      <c r="B7937">
        <v>9009</v>
      </c>
      <c r="C7937" t="s">
        <v>9297</v>
      </c>
      <c r="D7937">
        <v>66</v>
      </c>
      <c r="E7937" t="s">
        <v>1997</v>
      </c>
      <c r="F7937" t="s">
        <v>135</v>
      </c>
    </row>
    <row r="7938" spans="1:6" hidden="1">
      <c r="A7938">
        <v>7936</v>
      </c>
      <c r="B7938">
        <v>9009</v>
      </c>
      <c r="C7938" t="s">
        <v>9298</v>
      </c>
      <c r="D7938">
        <v>66</v>
      </c>
      <c r="E7938" t="s">
        <v>1997</v>
      </c>
      <c r="F7938" t="s">
        <v>2168</v>
      </c>
    </row>
    <row r="7939" spans="1:6" hidden="1">
      <c r="A7939">
        <v>7937</v>
      </c>
      <c r="B7939">
        <v>9009</v>
      </c>
      <c r="C7939" t="s">
        <v>9299</v>
      </c>
      <c r="D7939">
        <v>66</v>
      </c>
      <c r="E7939" t="s">
        <v>1988</v>
      </c>
      <c r="F7939" t="s">
        <v>43</v>
      </c>
    </row>
    <row r="7940" spans="1:6" hidden="1">
      <c r="A7940">
        <v>7938</v>
      </c>
      <c r="B7940">
        <v>9009</v>
      </c>
      <c r="C7940" t="s">
        <v>9300</v>
      </c>
      <c r="D7940">
        <v>66</v>
      </c>
      <c r="E7940" t="s">
        <v>1985</v>
      </c>
      <c r="F7940" t="s">
        <v>135</v>
      </c>
    </row>
    <row r="7941" spans="1:6" hidden="1">
      <c r="A7941">
        <v>7939</v>
      </c>
      <c r="B7941">
        <v>9009</v>
      </c>
      <c r="C7941" t="s">
        <v>9301</v>
      </c>
      <c r="D7941">
        <v>66</v>
      </c>
      <c r="E7941" t="s">
        <v>1985</v>
      </c>
      <c r="F7941" t="s">
        <v>70</v>
      </c>
    </row>
    <row r="7942" spans="1:6" hidden="1">
      <c r="A7942">
        <v>7940</v>
      </c>
      <c r="B7942">
        <v>9009</v>
      </c>
      <c r="C7942" t="s">
        <v>9302</v>
      </c>
      <c r="D7942">
        <v>66</v>
      </c>
      <c r="E7942" t="s">
        <v>1979</v>
      </c>
      <c r="F7942" t="s">
        <v>70</v>
      </c>
    </row>
    <row r="7943" spans="1:6" hidden="1">
      <c r="A7943">
        <v>7941</v>
      </c>
      <c r="B7943">
        <v>9009</v>
      </c>
      <c r="C7943" t="s">
        <v>9303</v>
      </c>
      <c r="D7943">
        <v>66</v>
      </c>
      <c r="E7943" t="s">
        <v>1988</v>
      </c>
      <c r="F7943" t="s">
        <v>2139</v>
      </c>
    </row>
    <row r="7944" spans="1:6" hidden="1">
      <c r="A7944">
        <v>7942</v>
      </c>
      <c r="B7944">
        <v>9009</v>
      </c>
      <c r="C7944" t="s">
        <v>9304</v>
      </c>
      <c r="D7944">
        <v>66</v>
      </c>
      <c r="E7944" t="s">
        <v>1988</v>
      </c>
      <c r="F7944" t="s">
        <v>66</v>
      </c>
    </row>
    <row r="7945" spans="1:6" hidden="1">
      <c r="A7945">
        <v>7943</v>
      </c>
      <c r="B7945">
        <v>9009</v>
      </c>
      <c r="C7945" t="s">
        <v>9305</v>
      </c>
      <c r="D7945">
        <v>66</v>
      </c>
      <c r="E7945" t="s">
        <v>1982</v>
      </c>
      <c r="F7945" t="s">
        <v>115</v>
      </c>
    </row>
    <row r="7946" spans="1:6" hidden="1">
      <c r="A7946">
        <v>7944</v>
      </c>
      <c r="B7946">
        <v>9009</v>
      </c>
      <c r="C7946" t="s">
        <v>9306</v>
      </c>
      <c r="D7946">
        <v>66</v>
      </c>
      <c r="E7946" t="s">
        <v>1982</v>
      </c>
      <c r="F7946" t="s">
        <v>2045</v>
      </c>
    </row>
    <row r="7947" spans="1:6" hidden="1">
      <c r="A7947">
        <v>7945</v>
      </c>
      <c r="B7947">
        <v>9009</v>
      </c>
      <c r="C7947" t="s">
        <v>9307</v>
      </c>
      <c r="D7947">
        <v>66</v>
      </c>
      <c r="E7947" t="s">
        <v>1987</v>
      </c>
      <c r="F7947" t="s">
        <v>135</v>
      </c>
    </row>
    <row r="7948" spans="1:6" hidden="1">
      <c r="A7948">
        <v>7946</v>
      </c>
      <c r="B7948">
        <v>9009</v>
      </c>
      <c r="C7948" t="s">
        <v>9308</v>
      </c>
      <c r="D7948">
        <v>66</v>
      </c>
      <c r="E7948" t="s">
        <v>1978</v>
      </c>
      <c r="F7948" t="s">
        <v>2093</v>
      </c>
    </row>
    <row r="7949" spans="1:6" hidden="1">
      <c r="A7949">
        <v>7947</v>
      </c>
      <c r="B7949">
        <v>9009</v>
      </c>
      <c r="C7949" t="s">
        <v>9309</v>
      </c>
      <c r="D7949">
        <v>66</v>
      </c>
      <c r="E7949" t="s">
        <v>2001</v>
      </c>
      <c r="F7949" t="s">
        <v>70</v>
      </c>
    </row>
    <row r="7950" spans="1:6" hidden="1">
      <c r="A7950">
        <v>7948</v>
      </c>
      <c r="B7950">
        <v>9009</v>
      </c>
      <c r="C7950" t="s">
        <v>9310</v>
      </c>
      <c r="D7950">
        <v>66</v>
      </c>
      <c r="E7950" t="s">
        <v>1978</v>
      </c>
      <c r="F7950" t="s">
        <v>135</v>
      </c>
    </row>
    <row r="7951" spans="1:6" hidden="1">
      <c r="A7951">
        <v>7949</v>
      </c>
      <c r="B7951">
        <v>9009</v>
      </c>
      <c r="C7951" t="s">
        <v>9311</v>
      </c>
      <c r="D7951">
        <v>66</v>
      </c>
      <c r="E7951" t="s">
        <v>1985</v>
      </c>
      <c r="F7951" t="s">
        <v>117</v>
      </c>
    </row>
    <row r="7952" spans="1:6" hidden="1">
      <c r="A7952">
        <v>7950</v>
      </c>
      <c r="B7952">
        <v>9009</v>
      </c>
      <c r="C7952" t="s">
        <v>9312</v>
      </c>
      <c r="D7952">
        <v>66</v>
      </c>
      <c r="E7952" t="s">
        <v>1978</v>
      </c>
      <c r="F7952" t="s">
        <v>138</v>
      </c>
    </row>
    <row r="7953" spans="1:6" hidden="1">
      <c r="A7953">
        <v>7951</v>
      </c>
      <c r="B7953">
        <v>9009</v>
      </c>
      <c r="C7953" t="s">
        <v>9313</v>
      </c>
      <c r="D7953">
        <v>66</v>
      </c>
      <c r="E7953" t="s">
        <v>1993</v>
      </c>
      <c r="F7953" t="s">
        <v>84</v>
      </c>
    </row>
    <row r="7954" spans="1:6" hidden="1">
      <c r="A7954">
        <v>7952</v>
      </c>
      <c r="B7954">
        <v>9009</v>
      </c>
      <c r="C7954" t="s">
        <v>9314</v>
      </c>
      <c r="D7954">
        <v>66</v>
      </c>
      <c r="E7954" t="s">
        <v>1978</v>
      </c>
      <c r="F7954" t="s">
        <v>97</v>
      </c>
    </row>
    <row r="7955" spans="1:6" hidden="1">
      <c r="A7955">
        <v>7953</v>
      </c>
      <c r="B7955">
        <v>9009</v>
      </c>
      <c r="C7955" t="s">
        <v>9315</v>
      </c>
      <c r="D7955">
        <v>66</v>
      </c>
      <c r="E7955" t="s">
        <v>1993</v>
      </c>
      <c r="F7955" t="s">
        <v>2093</v>
      </c>
    </row>
    <row r="7956" spans="1:6" hidden="1">
      <c r="A7956">
        <v>7954</v>
      </c>
      <c r="B7956">
        <v>9009</v>
      </c>
      <c r="C7956" t="s">
        <v>9316</v>
      </c>
      <c r="D7956">
        <v>66</v>
      </c>
      <c r="E7956" t="s">
        <v>1978</v>
      </c>
      <c r="F7956" t="s">
        <v>115</v>
      </c>
    </row>
    <row r="7957" spans="1:6" hidden="1">
      <c r="A7957">
        <v>7955</v>
      </c>
      <c r="B7957">
        <v>9009</v>
      </c>
      <c r="C7957" t="s">
        <v>9317</v>
      </c>
      <c r="D7957">
        <v>66</v>
      </c>
      <c r="E7957" t="s">
        <v>1978</v>
      </c>
      <c r="F7957" t="s">
        <v>97</v>
      </c>
    </row>
    <row r="7958" spans="1:6" hidden="1">
      <c r="A7958">
        <v>7956</v>
      </c>
      <c r="B7958">
        <v>9009</v>
      </c>
      <c r="C7958" t="s">
        <v>9318</v>
      </c>
      <c r="D7958">
        <v>66</v>
      </c>
      <c r="E7958" t="s">
        <v>1978</v>
      </c>
      <c r="F7958" t="s">
        <v>2000</v>
      </c>
    </row>
    <row r="7959" spans="1:6" hidden="1">
      <c r="A7959">
        <v>7957</v>
      </c>
      <c r="B7959">
        <v>9009</v>
      </c>
      <c r="C7959" t="s">
        <v>9319</v>
      </c>
      <c r="D7959">
        <v>66</v>
      </c>
      <c r="E7959" t="s">
        <v>1978</v>
      </c>
      <c r="F7959" t="s">
        <v>135</v>
      </c>
    </row>
    <row r="7960" spans="1:6" hidden="1">
      <c r="A7960">
        <v>7958</v>
      </c>
      <c r="B7960">
        <v>9009</v>
      </c>
      <c r="C7960" t="s">
        <v>9320</v>
      </c>
      <c r="D7960">
        <v>66</v>
      </c>
      <c r="E7960" t="s">
        <v>1993</v>
      </c>
      <c r="F7960" t="s">
        <v>135</v>
      </c>
    </row>
    <row r="7961" spans="1:6" hidden="1">
      <c r="A7961">
        <v>7959</v>
      </c>
      <c r="B7961">
        <v>9009</v>
      </c>
      <c r="C7961" t="s">
        <v>9321</v>
      </c>
      <c r="D7961">
        <v>66</v>
      </c>
      <c r="E7961" t="s">
        <v>1988</v>
      </c>
      <c r="F7961" t="s">
        <v>70</v>
      </c>
    </row>
    <row r="7962" spans="1:6" hidden="1">
      <c r="A7962">
        <v>7960</v>
      </c>
      <c r="B7962">
        <v>9009</v>
      </c>
      <c r="C7962" t="s">
        <v>9322</v>
      </c>
      <c r="D7962">
        <v>66</v>
      </c>
      <c r="E7962" t="s">
        <v>1987</v>
      </c>
      <c r="F7962" t="s">
        <v>2180</v>
      </c>
    </row>
    <row r="7963" spans="1:6" hidden="1">
      <c r="A7963">
        <v>7961</v>
      </c>
      <c r="B7963">
        <v>9009</v>
      </c>
      <c r="C7963" t="s">
        <v>9323</v>
      </c>
      <c r="D7963">
        <v>66</v>
      </c>
      <c r="E7963" t="s">
        <v>1978</v>
      </c>
      <c r="F7963" t="s">
        <v>2093</v>
      </c>
    </row>
    <row r="7964" spans="1:6" hidden="1">
      <c r="A7964">
        <v>7962</v>
      </c>
      <c r="B7964">
        <v>9009</v>
      </c>
      <c r="C7964" t="s">
        <v>9324</v>
      </c>
      <c r="D7964">
        <v>66</v>
      </c>
      <c r="E7964" t="s">
        <v>1983</v>
      </c>
      <c r="F7964" t="s">
        <v>2075</v>
      </c>
    </row>
    <row r="7965" spans="1:6" hidden="1">
      <c r="A7965">
        <v>7963</v>
      </c>
      <c r="B7965">
        <v>9009</v>
      </c>
      <c r="C7965" t="s">
        <v>9325</v>
      </c>
      <c r="D7965">
        <v>66</v>
      </c>
      <c r="E7965" t="s">
        <v>1978</v>
      </c>
      <c r="F7965" t="s">
        <v>2168</v>
      </c>
    </row>
    <row r="7966" spans="1:6" hidden="1">
      <c r="A7966">
        <v>7964</v>
      </c>
      <c r="B7966">
        <v>9009</v>
      </c>
      <c r="C7966" t="s">
        <v>9326</v>
      </c>
      <c r="D7966">
        <v>66</v>
      </c>
      <c r="E7966" t="s">
        <v>1983</v>
      </c>
      <c r="F7966" t="s">
        <v>2093</v>
      </c>
    </row>
    <row r="7967" spans="1:6" hidden="1">
      <c r="A7967">
        <v>7965</v>
      </c>
      <c r="B7967">
        <v>9009</v>
      </c>
      <c r="C7967" t="s">
        <v>9327</v>
      </c>
      <c r="D7967">
        <v>66</v>
      </c>
      <c r="E7967" t="s">
        <v>1987</v>
      </c>
      <c r="F7967" t="s">
        <v>126</v>
      </c>
    </row>
    <row r="7968" spans="1:6" hidden="1">
      <c r="A7968">
        <v>7966</v>
      </c>
      <c r="B7968">
        <v>9009</v>
      </c>
      <c r="C7968" t="s">
        <v>9328</v>
      </c>
      <c r="D7968">
        <v>66</v>
      </c>
      <c r="E7968" t="s">
        <v>1997</v>
      </c>
      <c r="F7968" t="s">
        <v>2120</v>
      </c>
    </row>
    <row r="7969" spans="1:6" hidden="1">
      <c r="A7969">
        <v>7967</v>
      </c>
      <c r="B7969">
        <v>9009</v>
      </c>
      <c r="C7969" t="s">
        <v>9329</v>
      </c>
      <c r="D7969">
        <v>66</v>
      </c>
      <c r="E7969" t="s">
        <v>1978</v>
      </c>
      <c r="F7969" t="s">
        <v>97</v>
      </c>
    </row>
    <row r="7970" spans="1:6" hidden="1">
      <c r="A7970">
        <v>7968</v>
      </c>
      <c r="B7970">
        <v>9009</v>
      </c>
      <c r="C7970" t="s">
        <v>9330</v>
      </c>
      <c r="D7970">
        <v>66</v>
      </c>
      <c r="E7970" t="s">
        <v>2009</v>
      </c>
      <c r="F7970" t="s">
        <v>104</v>
      </c>
    </row>
    <row r="7971" spans="1:6" hidden="1">
      <c r="A7971">
        <v>7969</v>
      </c>
      <c r="B7971">
        <v>9009</v>
      </c>
      <c r="C7971" t="s">
        <v>9331</v>
      </c>
      <c r="D7971">
        <v>66</v>
      </c>
      <c r="E7971" t="s">
        <v>1983</v>
      </c>
      <c r="F7971" t="s">
        <v>104</v>
      </c>
    </row>
    <row r="7972" spans="1:6" hidden="1">
      <c r="A7972">
        <v>7970</v>
      </c>
      <c r="B7972">
        <v>9009</v>
      </c>
      <c r="C7972" t="s">
        <v>9332</v>
      </c>
      <c r="D7972">
        <v>66</v>
      </c>
      <c r="E7972" t="s">
        <v>1985</v>
      </c>
      <c r="F7972" t="s">
        <v>126</v>
      </c>
    </row>
    <row r="7973" spans="1:6" hidden="1">
      <c r="A7973">
        <v>7971</v>
      </c>
      <c r="B7973">
        <v>9009</v>
      </c>
      <c r="C7973" t="s">
        <v>9333</v>
      </c>
      <c r="D7973">
        <v>66</v>
      </c>
      <c r="E7973" t="s">
        <v>2009</v>
      </c>
      <c r="F7973" t="s">
        <v>126</v>
      </c>
    </row>
    <row r="7974" spans="1:6" hidden="1">
      <c r="A7974">
        <v>7972</v>
      </c>
      <c r="B7974">
        <v>9009</v>
      </c>
      <c r="C7974" t="s">
        <v>9334</v>
      </c>
      <c r="D7974">
        <v>66</v>
      </c>
      <c r="E7974" t="s">
        <v>1985</v>
      </c>
      <c r="F7974" t="s">
        <v>2000</v>
      </c>
    </row>
    <row r="7975" spans="1:6" hidden="1">
      <c r="A7975">
        <v>7973</v>
      </c>
      <c r="B7975">
        <v>9009</v>
      </c>
      <c r="C7975" t="s">
        <v>9335</v>
      </c>
      <c r="D7975">
        <v>66</v>
      </c>
      <c r="E7975" t="s">
        <v>1985</v>
      </c>
      <c r="F7975" t="s">
        <v>2017</v>
      </c>
    </row>
    <row r="7976" spans="1:6" hidden="1">
      <c r="A7976">
        <v>7974</v>
      </c>
      <c r="B7976">
        <v>9009</v>
      </c>
      <c r="C7976" t="s">
        <v>9336</v>
      </c>
      <c r="D7976">
        <v>66</v>
      </c>
      <c r="E7976" t="s">
        <v>1983</v>
      </c>
      <c r="F7976" t="s">
        <v>60</v>
      </c>
    </row>
    <row r="7977" spans="1:6" hidden="1">
      <c r="A7977">
        <v>7975</v>
      </c>
      <c r="B7977">
        <v>9009</v>
      </c>
      <c r="C7977" t="s">
        <v>9337</v>
      </c>
      <c r="D7977">
        <v>66</v>
      </c>
      <c r="E7977" t="s">
        <v>1979</v>
      </c>
      <c r="F7977" t="s">
        <v>135</v>
      </c>
    </row>
    <row r="7978" spans="1:6" hidden="1">
      <c r="A7978">
        <v>7976</v>
      </c>
      <c r="B7978">
        <v>9009</v>
      </c>
      <c r="C7978" t="s">
        <v>9338</v>
      </c>
      <c r="D7978">
        <v>66</v>
      </c>
      <c r="E7978" t="s">
        <v>1982</v>
      </c>
      <c r="F7978" t="s">
        <v>88</v>
      </c>
    </row>
    <row r="7979" spans="1:6" hidden="1">
      <c r="A7979">
        <v>7977</v>
      </c>
      <c r="B7979">
        <v>9009</v>
      </c>
      <c r="C7979" t="s">
        <v>9339</v>
      </c>
      <c r="D7979">
        <v>66</v>
      </c>
      <c r="E7979" t="s">
        <v>1993</v>
      </c>
      <c r="F7979" t="s">
        <v>2000</v>
      </c>
    </row>
    <row r="7980" spans="1:6" hidden="1">
      <c r="A7980">
        <v>7978</v>
      </c>
      <c r="B7980">
        <v>9009</v>
      </c>
      <c r="C7980" t="s">
        <v>9340</v>
      </c>
      <c r="D7980">
        <v>66</v>
      </c>
      <c r="E7980" t="s">
        <v>1982</v>
      </c>
      <c r="F7980" t="s">
        <v>2168</v>
      </c>
    </row>
    <row r="7981" spans="1:6" hidden="1">
      <c r="A7981">
        <v>7979</v>
      </c>
      <c r="B7981">
        <v>9009</v>
      </c>
      <c r="C7981" t="s">
        <v>9341</v>
      </c>
      <c r="D7981">
        <v>66</v>
      </c>
      <c r="E7981" t="s">
        <v>1982</v>
      </c>
      <c r="F7981" t="s">
        <v>3666</v>
      </c>
    </row>
    <row r="7982" spans="1:6" hidden="1">
      <c r="A7982">
        <v>7980</v>
      </c>
      <c r="B7982">
        <v>9009</v>
      </c>
      <c r="C7982" t="s">
        <v>9342</v>
      </c>
      <c r="D7982">
        <v>66</v>
      </c>
      <c r="E7982" t="s">
        <v>1978</v>
      </c>
      <c r="F7982" t="s">
        <v>126</v>
      </c>
    </row>
    <row r="7983" spans="1:6" hidden="1">
      <c r="A7983">
        <v>7981</v>
      </c>
      <c r="B7983">
        <v>9009</v>
      </c>
      <c r="C7983" t="s">
        <v>9343</v>
      </c>
      <c r="D7983">
        <v>66</v>
      </c>
      <c r="E7983" t="s">
        <v>1978</v>
      </c>
      <c r="F7983" t="s">
        <v>104</v>
      </c>
    </row>
    <row r="7984" spans="1:6" hidden="1">
      <c r="A7984">
        <v>7982</v>
      </c>
      <c r="B7984">
        <v>9009</v>
      </c>
      <c r="C7984" t="s">
        <v>9344</v>
      </c>
      <c r="D7984">
        <v>66</v>
      </c>
      <c r="E7984" t="s">
        <v>2009</v>
      </c>
      <c r="F7984" t="s">
        <v>135</v>
      </c>
    </row>
    <row r="7985" spans="1:6" hidden="1">
      <c r="A7985">
        <v>7983</v>
      </c>
      <c r="B7985">
        <v>9009</v>
      </c>
      <c r="C7985" t="s">
        <v>9345</v>
      </c>
      <c r="D7985">
        <v>66</v>
      </c>
      <c r="E7985" t="s">
        <v>1983</v>
      </c>
      <c r="F7985" t="s">
        <v>9346</v>
      </c>
    </row>
    <row r="7986" spans="1:6" hidden="1">
      <c r="A7986">
        <v>7984</v>
      </c>
      <c r="B7986">
        <v>9009</v>
      </c>
      <c r="C7986" t="s">
        <v>9347</v>
      </c>
      <c r="D7986">
        <v>66</v>
      </c>
      <c r="E7986" t="s">
        <v>1993</v>
      </c>
      <c r="F7986" t="s">
        <v>2715</v>
      </c>
    </row>
    <row r="7987" spans="1:6" hidden="1">
      <c r="A7987">
        <v>7985</v>
      </c>
      <c r="B7987">
        <v>9009</v>
      </c>
      <c r="C7987" t="s">
        <v>9348</v>
      </c>
      <c r="D7987">
        <v>66</v>
      </c>
      <c r="E7987" t="s">
        <v>1988</v>
      </c>
      <c r="F7987" t="s">
        <v>60</v>
      </c>
    </row>
    <row r="7988" spans="1:6" hidden="1">
      <c r="A7988">
        <v>7986</v>
      </c>
      <c r="B7988">
        <v>9009</v>
      </c>
      <c r="C7988" t="s">
        <v>9349</v>
      </c>
      <c r="D7988">
        <v>66</v>
      </c>
      <c r="E7988" t="s">
        <v>1997</v>
      </c>
      <c r="F7988" t="s">
        <v>122</v>
      </c>
    </row>
    <row r="7989" spans="1:6" hidden="1">
      <c r="A7989">
        <v>7987</v>
      </c>
      <c r="B7989">
        <v>9009</v>
      </c>
      <c r="C7989" t="s">
        <v>9350</v>
      </c>
      <c r="D7989">
        <v>66</v>
      </c>
      <c r="E7989" t="s">
        <v>1982</v>
      </c>
      <c r="F7989" t="s">
        <v>70</v>
      </c>
    </row>
    <row r="7990" spans="1:6" hidden="1">
      <c r="A7990">
        <v>7988</v>
      </c>
      <c r="B7990">
        <v>9009</v>
      </c>
      <c r="C7990" t="s">
        <v>9351</v>
      </c>
      <c r="D7990">
        <v>66</v>
      </c>
      <c r="E7990" t="s">
        <v>1993</v>
      </c>
      <c r="F7990" t="s">
        <v>82</v>
      </c>
    </row>
    <row r="7991" spans="1:6" hidden="1">
      <c r="A7991">
        <v>7989</v>
      </c>
      <c r="B7991">
        <v>9009</v>
      </c>
      <c r="C7991" t="s">
        <v>9352</v>
      </c>
      <c r="D7991">
        <v>66</v>
      </c>
      <c r="E7991" t="s">
        <v>1978</v>
      </c>
      <c r="F7991" t="s">
        <v>140</v>
      </c>
    </row>
    <row r="7992" spans="1:6" hidden="1">
      <c r="A7992">
        <v>7990</v>
      </c>
      <c r="B7992">
        <v>9009</v>
      </c>
      <c r="C7992" t="s">
        <v>9353</v>
      </c>
      <c r="D7992">
        <v>66</v>
      </c>
      <c r="E7992" t="s">
        <v>1985</v>
      </c>
      <c r="F7992" t="s">
        <v>2192</v>
      </c>
    </row>
    <row r="7993" spans="1:6" hidden="1">
      <c r="A7993">
        <v>7991</v>
      </c>
      <c r="B7993">
        <v>9009</v>
      </c>
      <c r="C7993" t="s">
        <v>9354</v>
      </c>
      <c r="D7993">
        <v>66</v>
      </c>
      <c r="E7993" t="s">
        <v>1988</v>
      </c>
      <c r="F7993" t="s">
        <v>117</v>
      </c>
    </row>
    <row r="7994" spans="1:6" hidden="1">
      <c r="A7994">
        <v>7992</v>
      </c>
      <c r="B7994">
        <v>9009</v>
      </c>
      <c r="C7994" t="s">
        <v>9355</v>
      </c>
      <c r="D7994">
        <v>66</v>
      </c>
      <c r="E7994" t="s">
        <v>1983</v>
      </c>
      <c r="F7994" t="s">
        <v>2973</v>
      </c>
    </row>
    <row r="7995" spans="1:6" hidden="1">
      <c r="A7995">
        <v>7993</v>
      </c>
      <c r="B7995">
        <v>9009</v>
      </c>
      <c r="C7995" t="s">
        <v>9356</v>
      </c>
      <c r="D7995">
        <v>66</v>
      </c>
      <c r="E7995" t="s">
        <v>1987</v>
      </c>
      <c r="F7995" t="s">
        <v>117</v>
      </c>
    </row>
    <row r="7996" spans="1:6" hidden="1">
      <c r="A7996">
        <v>7994</v>
      </c>
      <c r="B7996">
        <v>9009</v>
      </c>
      <c r="C7996" t="s">
        <v>9357</v>
      </c>
      <c r="D7996">
        <v>66</v>
      </c>
      <c r="E7996" t="s">
        <v>1985</v>
      </c>
      <c r="F7996" t="s">
        <v>2093</v>
      </c>
    </row>
    <row r="7997" spans="1:6" hidden="1">
      <c r="A7997">
        <v>7995</v>
      </c>
      <c r="B7997">
        <v>9009</v>
      </c>
      <c r="C7997" t="s">
        <v>9358</v>
      </c>
      <c r="D7997">
        <v>66</v>
      </c>
      <c r="E7997" t="s">
        <v>1988</v>
      </c>
      <c r="F7997" t="s">
        <v>2792</v>
      </c>
    </row>
    <row r="7998" spans="1:6" hidden="1">
      <c r="A7998">
        <v>15542</v>
      </c>
      <c r="B7998">
        <v>16962</v>
      </c>
      <c r="C7998" t="s">
        <v>9359</v>
      </c>
      <c r="D7998">
        <v>54</v>
      </c>
      <c r="E7998" t="s">
        <v>1979</v>
      </c>
      <c r="F7998" t="s">
        <v>51</v>
      </c>
    </row>
    <row r="7999" spans="1:6" hidden="1">
      <c r="A7999">
        <v>7997</v>
      </c>
      <c r="B7999">
        <v>9009</v>
      </c>
      <c r="C7999" t="s">
        <v>9360</v>
      </c>
      <c r="D7999">
        <v>66</v>
      </c>
      <c r="E7999" t="s">
        <v>1997</v>
      </c>
      <c r="F7999" t="s">
        <v>64</v>
      </c>
    </row>
    <row r="8000" spans="1:6" hidden="1">
      <c r="A8000">
        <v>7998</v>
      </c>
      <c r="B8000">
        <v>9009</v>
      </c>
      <c r="C8000" t="s">
        <v>9361</v>
      </c>
      <c r="D8000">
        <v>66</v>
      </c>
      <c r="E8000" t="s">
        <v>1993</v>
      </c>
      <c r="F8000" t="s">
        <v>117</v>
      </c>
    </row>
    <row r="8001" spans="1:6" hidden="1">
      <c r="A8001">
        <v>7999</v>
      </c>
      <c r="B8001">
        <v>9009</v>
      </c>
      <c r="C8001" t="s">
        <v>9362</v>
      </c>
      <c r="D8001">
        <v>66</v>
      </c>
      <c r="E8001" t="s">
        <v>1993</v>
      </c>
      <c r="F8001" t="s">
        <v>2168</v>
      </c>
    </row>
    <row r="8002" spans="1:6" hidden="1">
      <c r="A8002">
        <v>8000</v>
      </c>
      <c r="B8002">
        <v>9009</v>
      </c>
      <c r="C8002" t="s">
        <v>9363</v>
      </c>
      <c r="D8002">
        <v>66</v>
      </c>
      <c r="E8002" t="s">
        <v>1985</v>
      </c>
      <c r="F8002" t="s">
        <v>104</v>
      </c>
    </row>
    <row r="8003" spans="1:6" hidden="1">
      <c r="A8003">
        <v>8001</v>
      </c>
      <c r="B8003">
        <v>9009</v>
      </c>
      <c r="C8003" t="s">
        <v>9364</v>
      </c>
      <c r="D8003">
        <v>66</v>
      </c>
      <c r="E8003" t="s">
        <v>2009</v>
      </c>
      <c r="F8003" t="s">
        <v>117</v>
      </c>
    </row>
    <row r="8004" spans="1:6" hidden="1">
      <c r="A8004">
        <v>8002</v>
      </c>
      <c r="B8004">
        <v>9009</v>
      </c>
      <c r="C8004" t="s">
        <v>9365</v>
      </c>
      <c r="D8004">
        <v>66</v>
      </c>
      <c r="E8004" t="s">
        <v>1988</v>
      </c>
      <c r="F8004" t="s">
        <v>97</v>
      </c>
    </row>
    <row r="8005" spans="1:6" hidden="1">
      <c r="A8005">
        <v>8003</v>
      </c>
      <c r="B8005">
        <v>9009</v>
      </c>
      <c r="C8005" t="s">
        <v>9366</v>
      </c>
      <c r="D8005">
        <v>66</v>
      </c>
      <c r="E8005" t="s">
        <v>1987</v>
      </c>
      <c r="F8005" t="s">
        <v>97</v>
      </c>
    </row>
    <row r="8006" spans="1:6" hidden="1">
      <c r="A8006">
        <v>8004</v>
      </c>
      <c r="B8006">
        <v>9009</v>
      </c>
      <c r="C8006" t="s">
        <v>9367</v>
      </c>
      <c r="D8006">
        <v>66</v>
      </c>
      <c r="E8006" t="s">
        <v>1983</v>
      </c>
      <c r="F8006" t="s">
        <v>115</v>
      </c>
    </row>
    <row r="8007" spans="1:6" hidden="1">
      <c r="A8007">
        <v>8005</v>
      </c>
      <c r="B8007">
        <v>9009</v>
      </c>
      <c r="C8007" t="s">
        <v>9368</v>
      </c>
      <c r="D8007">
        <v>66</v>
      </c>
      <c r="E8007" t="s">
        <v>1985</v>
      </c>
      <c r="F8007" t="s">
        <v>106</v>
      </c>
    </row>
    <row r="8008" spans="1:6" hidden="1">
      <c r="A8008">
        <v>8006</v>
      </c>
      <c r="B8008">
        <v>9009</v>
      </c>
      <c r="C8008" t="s">
        <v>9369</v>
      </c>
      <c r="D8008">
        <v>66</v>
      </c>
      <c r="E8008" t="s">
        <v>1987</v>
      </c>
      <c r="F8008" t="s">
        <v>70</v>
      </c>
    </row>
    <row r="8009" spans="1:6" hidden="1">
      <c r="A8009">
        <v>8007</v>
      </c>
      <c r="B8009">
        <v>9009</v>
      </c>
      <c r="C8009" t="s">
        <v>9370</v>
      </c>
      <c r="D8009">
        <v>66</v>
      </c>
      <c r="E8009" t="s">
        <v>1993</v>
      </c>
      <c r="F8009" t="s">
        <v>2000</v>
      </c>
    </row>
    <row r="8010" spans="1:6" hidden="1">
      <c r="A8010">
        <v>8008</v>
      </c>
      <c r="B8010">
        <v>9009</v>
      </c>
      <c r="C8010" t="s">
        <v>9371</v>
      </c>
      <c r="D8010">
        <v>66</v>
      </c>
      <c r="E8010" t="s">
        <v>1982</v>
      </c>
      <c r="F8010" t="s">
        <v>106</v>
      </c>
    </row>
    <row r="8011" spans="1:6" hidden="1">
      <c r="A8011">
        <v>8009</v>
      </c>
      <c r="B8011">
        <v>9009</v>
      </c>
      <c r="C8011" t="s">
        <v>9372</v>
      </c>
      <c r="D8011">
        <v>66</v>
      </c>
      <c r="E8011" t="s">
        <v>2001</v>
      </c>
      <c r="F8011" t="s">
        <v>53</v>
      </c>
    </row>
    <row r="8012" spans="1:6" hidden="1">
      <c r="A8012">
        <v>8010</v>
      </c>
      <c r="B8012">
        <v>9009</v>
      </c>
      <c r="C8012" t="s">
        <v>697</v>
      </c>
      <c r="D8012">
        <v>66</v>
      </c>
      <c r="E8012" t="s">
        <v>1985</v>
      </c>
      <c r="F8012" t="s">
        <v>66</v>
      </c>
    </row>
    <row r="8013" spans="1:6" hidden="1">
      <c r="A8013">
        <v>8011</v>
      </c>
      <c r="B8013">
        <v>9009</v>
      </c>
      <c r="C8013" t="s">
        <v>9373</v>
      </c>
      <c r="D8013">
        <v>66</v>
      </c>
      <c r="E8013" t="s">
        <v>1985</v>
      </c>
      <c r="F8013" t="s">
        <v>117</v>
      </c>
    </row>
    <row r="8014" spans="1:6" hidden="1">
      <c r="A8014">
        <v>8012</v>
      </c>
      <c r="B8014">
        <v>9009</v>
      </c>
      <c r="C8014" t="s">
        <v>9374</v>
      </c>
      <c r="D8014">
        <v>66</v>
      </c>
      <c r="E8014" t="s">
        <v>1979</v>
      </c>
      <c r="F8014" t="s">
        <v>7026</v>
      </c>
    </row>
    <row r="8015" spans="1:6" hidden="1">
      <c r="A8015">
        <v>8013</v>
      </c>
      <c r="B8015">
        <v>9009</v>
      </c>
      <c r="C8015" t="s">
        <v>9375</v>
      </c>
      <c r="D8015">
        <v>66</v>
      </c>
      <c r="E8015" t="s">
        <v>1997</v>
      </c>
      <c r="F8015" t="s">
        <v>106</v>
      </c>
    </row>
    <row r="8016" spans="1:6" hidden="1">
      <c r="A8016">
        <v>8014</v>
      </c>
      <c r="B8016">
        <v>9009</v>
      </c>
      <c r="C8016" t="s">
        <v>9376</v>
      </c>
      <c r="D8016">
        <v>66</v>
      </c>
      <c r="E8016" t="s">
        <v>2001</v>
      </c>
      <c r="F8016" t="s">
        <v>117</v>
      </c>
    </row>
    <row r="8017" spans="1:6" hidden="1">
      <c r="A8017">
        <v>8015</v>
      </c>
      <c r="B8017">
        <v>9009</v>
      </c>
      <c r="C8017" t="s">
        <v>9377</v>
      </c>
      <c r="D8017">
        <v>66</v>
      </c>
      <c r="E8017" t="s">
        <v>1997</v>
      </c>
      <c r="F8017" t="s">
        <v>135</v>
      </c>
    </row>
    <row r="8018" spans="1:6" hidden="1">
      <c r="A8018">
        <v>8016</v>
      </c>
      <c r="B8018">
        <v>9009</v>
      </c>
      <c r="C8018" t="s">
        <v>9378</v>
      </c>
      <c r="D8018">
        <v>66</v>
      </c>
      <c r="E8018" t="s">
        <v>1979</v>
      </c>
      <c r="F8018" t="s">
        <v>88</v>
      </c>
    </row>
    <row r="8019" spans="1:6" hidden="1">
      <c r="A8019">
        <v>8017</v>
      </c>
      <c r="B8019">
        <v>9009</v>
      </c>
      <c r="C8019" t="s">
        <v>9379</v>
      </c>
      <c r="D8019">
        <v>66</v>
      </c>
      <c r="E8019" t="s">
        <v>1997</v>
      </c>
      <c r="F8019" t="s">
        <v>64</v>
      </c>
    </row>
    <row r="8020" spans="1:6" hidden="1">
      <c r="A8020">
        <v>8018</v>
      </c>
      <c r="B8020">
        <v>9009</v>
      </c>
      <c r="C8020" t="s">
        <v>9380</v>
      </c>
      <c r="D8020">
        <v>66</v>
      </c>
      <c r="E8020" t="s">
        <v>1983</v>
      </c>
      <c r="F8020" t="s">
        <v>2017</v>
      </c>
    </row>
    <row r="8021" spans="1:6" hidden="1">
      <c r="A8021">
        <v>8019</v>
      </c>
      <c r="B8021">
        <v>9009</v>
      </c>
      <c r="C8021" t="s">
        <v>9381</v>
      </c>
      <c r="D8021">
        <v>66</v>
      </c>
      <c r="E8021" t="s">
        <v>1979</v>
      </c>
      <c r="F8021" t="s">
        <v>66</v>
      </c>
    </row>
    <row r="8022" spans="1:6" hidden="1">
      <c r="A8022">
        <v>8020</v>
      </c>
      <c r="B8022">
        <v>9009</v>
      </c>
      <c r="C8022" t="s">
        <v>9382</v>
      </c>
      <c r="D8022">
        <v>66</v>
      </c>
      <c r="E8022" t="s">
        <v>1982</v>
      </c>
      <c r="F8022" t="s">
        <v>106</v>
      </c>
    </row>
    <row r="8023" spans="1:6" hidden="1">
      <c r="A8023">
        <v>12148</v>
      </c>
      <c r="B8023">
        <v>13135</v>
      </c>
      <c r="C8023" t="s">
        <v>9383</v>
      </c>
      <c r="D8023">
        <v>62</v>
      </c>
      <c r="E8023" t="s">
        <v>1988</v>
      </c>
      <c r="F8023" t="s">
        <v>51</v>
      </c>
    </row>
    <row r="8024" spans="1:6" hidden="1">
      <c r="A8024">
        <v>8022</v>
      </c>
      <c r="B8024">
        <v>9009</v>
      </c>
      <c r="C8024" t="s">
        <v>9384</v>
      </c>
      <c r="D8024">
        <v>66</v>
      </c>
      <c r="E8024" t="s">
        <v>1979</v>
      </c>
      <c r="F8024" t="s">
        <v>2020</v>
      </c>
    </row>
    <row r="8025" spans="1:6" hidden="1">
      <c r="A8025">
        <v>8023</v>
      </c>
      <c r="B8025">
        <v>9009</v>
      </c>
      <c r="C8025" t="s">
        <v>9385</v>
      </c>
      <c r="D8025">
        <v>66</v>
      </c>
      <c r="E8025" t="s">
        <v>1985</v>
      </c>
      <c r="F8025" t="s">
        <v>106</v>
      </c>
    </row>
    <row r="8026" spans="1:6" hidden="1">
      <c r="A8026">
        <v>8024</v>
      </c>
      <c r="B8026">
        <v>9009</v>
      </c>
      <c r="C8026" t="s">
        <v>9386</v>
      </c>
      <c r="D8026">
        <v>66</v>
      </c>
      <c r="E8026" t="s">
        <v>1993</v>
      </c>
      <c r="F8026" t="s">
        <v>126</v>
      </c>
    </row>
    <row r="8027" spans="1:6" hidden="1">
      <c r="A8027">
        <v>8025</v>
      </c>
      <c r="B8027">
        <v>9009</v>
      </c>
      <c r="C8027" t="s">
        <v>9387</v>
      </c>
      <c r="D8027">
        <v>66</v>
      </c>
      <c r="E8027" t="s">
        <v>1997</v>
      </c>
      <c r="F8027" t="s">
        <v>2023</v>
      </c>
    </row>
    <row r="8028" spans="1:6" hidden="1">
      <c r="A8028">
        <v>8026</v>
      </c>
      <c r="B8028">
        <v>9009</v>
      </c>
      <c r="C8028" t="s">
        <v>9388</v>
      </c>
      <c r="D8028">
        <v>66</v>
      </c>
      <c r="E8028" t="s">
        <v>1988</v>
      </c>
      <c r="F8028" t="s">
        <v>2045</v>
      </c>
    </row>
    <row r="8029" spans="1:6" hidden="1">
      <c r="A8029">
        <v>8027</v>
      </c>
      <c r="B8029">
        <v>9009</v>
      </c>
      <c r="C8029" t="s">
        <v>9389</v>
      </c>
      <c r="D8029">
        <v>66</v>
      </c>
      <c r="E8029" t="s">
        <v>1983</v>
      </c>
      <c r="F8029" t="s">
        <v>117</v>
      </c>
    </row>
    <row r="8030" spans="1:6" hidden="1">
      <c r="A8030">
        <v>8028</v>
      </c>
      <c r="B8030">
        <v>9009</v>
      </c>
      <c r="C8030" t="s">
        <v>9390</v>
      </c>
      <c r="D8030">
        <v>66</v>
      </c>
      <c r="E8030" t="s">
        <v>1979</v>
      </c>
      <c r="F8030" t="s">
        <v>2672</v>
      </c>
    </row>
    <row r="8031" spans="1:6" hidden="1">
      <c r="A8031">
        <v>8029</v>
      </c>
      <c r="B8031">
        <v>9009</v>
      </c>
      <c r="C8031" t="s">
        <v>9391</v>
      </c>
      <c r="D8031">
        <v>66</v>
      </c>
      <c r="E8031" t="s">
        <v>1987</v>
      </c>
      <c r="F8031" t="s">
        <v>104</v>
      </c>
    </row>
    <row r="8032" spans="1:6" hidden="1">
      <c r="A8032">
        <v>8030</v>
      </c>
      <c r="B8032">
        <v>9009</v>
      </c>
      <c r="C8032" t="s">
        <v>9392</v>
      </c>
      <c r="D8032">
        <v>66</v>
      </c>
      <c r="E8032" t="s">
        <v>1983</v>
      </c>
      <c r="F8032" t="s">
        <v>97</v>
      </c>
    </row>
    <row r="8033" spans="1:6" hidden="1">
      <c r="A8033">
        <v>8031</v>
      </c>
      <c r="B8033">
        <v>9009</v>
      </c>
      <c r="C8033" t="s">
        <v>9393</v>
      </c>
      <c r="D8033">
        <v>66</v>
      </c>
      <c r="E8033" t="s">
        <v>1997</v>
      </c>
      <c r="F8033" t="s">
        <v>97</v>
      </c>
    </row>
    <row r="8034" spans="1:6" hidden="1">
      <c r="A8034">
        <v>8032</v>
      </c>
      <c r="B8034">
        <v>9009</v>
      </c>
      <c r="C8034" t="s">
        <v>9394</v>
      </c>
      <c r="D8034">
        <v>66</v>
      </c>
      <c r="E8034" t="s">
        <v>1983</v>
      </c>
      <c r="F8034" t="s">
        <v>135</v>
      </c>
    </row>
    <row r="8035" spans="1:6" hidden="1">
      <c r="A8035">
        <v>8033</v>
      </c>
      <c r="B8035">
        <v>9009</v>
      </c>
      <c r="C8035" t="s">
        <v>9395</v>
      </c>
      <c r="D8035">
        <v>66</v>
      </c>
      <c r="E8035" t="s">
        <v>2001</v>
      </c>
      <c r="F8035" t="s">
        <v>2715</v>
      </c>
    </row>
    <row r="8036" spans="1:6" hidden="1">
      <c r="A8036">
        <v>8034</v>
      </c>
      <c r="B8036">
        <v>9009</v>
      </c>
      <c r="C8036" t="s">
        <v>9396</v>
      </c>
      <c r="D8036">
        <v>66</v>
      </c>
      <c r="E8036" t="s">
        <v>1982</v>
      </c>
      <c r="F8036" t="s">
        <v>106</v>
      </c>
    </row>
    <row r="8037" spans="1:6" hidden="1">
      <c r="A8037">
        <v>8035</v>
      </c>
      <c r="B8037">
        <v>9009</v>
      </c>
      <c r="C8037" t="s">
        <v>9397</v>
      </c>
      <c r="D8037">
        <v>66</v>
      </c>
      <c r="E8037" t="s">
        <v>1987</v>
      </c>
      <c r="F8037" t="s">
        <v>2045</v>
      </c>
    </row>
    <row r="8038" spans="1:6" hidden="1">
      <c r="A8038">
        <v>8036</v>
      </c>
      <c r="B8038">
        <v>9009</v>
      </c>
      <c r="C8038" t="s">
        <v>9398</v>
      </c>
      <c r="D8038">
        <v>66</v>
      </c>
      <c r="E8038" t="s">
        <v>1997</v>
      </c>
      <c r="F8038" t="s">
        <v>135</v>
      </c>
    </row>
    <row r="8039" spans="1:6" hidden="1">
      <c r="A8039">
        <v>8037</v>
      </c>
      <c r="B8039">
        <v>9009</v>
      </c>
      <c r="C8039" t="s">
        <v>9399</v>
      </c>
      <c r="D8039">
        <v>66</v>
      </c>
      <c r="E8039" t="s">
        <v>1979</v>
      </c>
      <c r="F8039" t="s">
        <v>70</v>
      </c>
    </row>
    <row r="8040" spans="1:6" hidden="1">
      <c r="A8040">
        <v>8038</v>
      </c>
      <c r="B8040">
        <v>9009</v>
      </c>
      <c r="C8040" t="s">
        <v>9400</v>
      </c>
      <c r="D8040">
        <v>66</v>
      </c>
      <c r="E8040" t="s">
        <v>1978</v>
      </c>
      <c r="F8040" t="s">
        <v>117</v>
      </c>
    </row>
    <row r="8041" spans="1:6" hidden="1">
      <c r="A8041">
        <v>8039</v>
      </c>
      <c r="B8041">
        <v>9009</v>
      </c>
      <c r="C8041" t="s">
        <v>9401</v>
      </c>
      <c r="D8041">
        <v>66</v>
      </c>
      <c r="E8041" t="s">
        <v>1985</v>
      </c>
      <c r="F8041" t="s">
        <v>2093</v>
      </c>
    </row>
    <row r="8042" spans="1:6" hidden="1">
      <c r="A8042">
        <v>8040</v>
      </c>
      <c r="B8042">
        <v>9009</v>
      </c>
      <c r="C8042" t="s">
        <v>9402</v>
      </c>
      <c r="D8042">
        <v>66</v>
      </c>
      <c r="E8042" t="s">
        <v>1997</v>
      </c>
      <c r="F8042" t="s">
        <v>135</v>
      </c>
    </row>
    <row r="8043" spans="1:6" hidden="1">
      <c r="A8043">
        <v>8041</v>
      </c>
      <c r="B8043">
        <v>9009</v>
      </c>
      <c r="C8043" t="s">
        <v>9403</v>
      </c>
      <c r="D8043">
        <v>66</v>
      </c>
      <c r="E8043" t="s">
        <v>1983</v>
      </c>
      <c r="F8043" t="s">
        <v>2093</v>
      </c>
    </row>
    <row r="8044" spans="1:6" hidden="1">
      <c r="A8044">
        <v>8042</v>
      </c>
      <c r="B8044">
        <v>9009</v>
      </c>
      <c r="C8044" t="s">
        <v>9404</v>
      </c>
      <c r="D8044">
        <v>66</v>
      </c>
      <c r="E8044" t="s">
        <v>1985</v>
      </c>
      <c r="F8044" t="s">
        <v>53</v>
      </c>
    </row>
    <row r="8045" spans="1:6" hidden="1">
      <c r="A8045">
        <v>8043</v>
      </c>
      <c r="B8045">
        <v>9009</v>
      </c>
      <c r="C8045" t="s">
        <v>9405</v>
      </c>
      <c r="D8045">
        <v>66</v>
      </c>
      <c r="E8045" t="s">
        <v>1987</v>
      </c>
      <c r="F8045" t="s">
        <v>115</v>
      </c>
    </row>
    <row r="8046" spans="1:6" hidden="1">
      <c r="A8046">
        <v>8044</v>
      </c>
      <c r="B8046">
        <v>9009</v>
      </c>
      <c r="C8046" t="s">
        <v>9406</v>
      </c>
      <c r="D8046">
        <v>66</v>
      </c>
      <c r="E8046" t="s">
        <v>1988</v>
      </c>
      <c r="F8046" t="s">
        <v>2017</v>
      </c>
    </row>
    <row r="8047" spans="1:6" hidden="1">
      <c r="A8047">
        <v>8045</v>
      </c>
      <c r="B8047">
        <v>9009</v>
      </c>
      <c r="C8047" t="s">
        <v>9407</v>
      </c>
      <c r="D8047">
        <v>66</v>
      </c>
      <c r="E8047" t="s">
        <v>1985</v>
      </c>
      <c r="F8047" t="s">
        <v>117</v>
      </c>
    </row>
    <row r="8048" spans="1:6" hidden="1">
      <c r="A8048">
        <v>8046</v>
      </c>
      <c r="B8048">
        <v>9009</v>
      </c>
      <c r="C8048" t="s">
        <v>9408</v>
      </c>
      <c r="D8048">
        <v>66</v>
      </c>
      <c r="E8048" t="s">
        <v>1983</v>
      </c>
      <c r="F8048" t="s">
        <v>106</v>
      </c>
    </row>
    <row r="8049" spans="1:6" hidden="1">
      <c r="A8049">
        <v>8047</v>
      </c>
      <c r="B8049">
        <v>9009</v>
      </c>
      <c r="C8049" t="s">
        <v>9409</v>
      </c>
      <c r="D8049">
        <v>66</v>
      </c>
      <c r="E8049" t="s">
        <v>1993</v>
      </c>
      <c r="F8049" t="s">
        <v>84</v>
      </c>
    </row>
    <row r="8050" spans="1:6" hidden="1">
      <c r="A8050">
        <v>8048</v>
      </c>
      <c r="B8050">
        <v>9009</v>
      </c>
      <c r="C8050" t="s">
        <v>9410</v>
      </c>
      <c r="D8050">
        <v>66</v>
      </c>
      <c r="E8050" t="s">
        <v>1993</v>
      </c>
      <c r="F8050" t="s">
        <v>126</v>
      </c>
    </row>
    <row r="8051" spans="1:6" hidden="1">
      <c r="A8051">
        <v>8049</v>
      </c>
      <c r="B8051">
        <v>9009</v>
      </c>
      <c r="C8051" t="s">
        <v>9411</v>
      </c>
      <c r="D8051">
        <v>66</v>
      </c>
      <c r="E8051" t="s">
        <v>1979</v>
      </c>
      <c r="F8051" t="s">
        <v>122</v>
      </c>
    </row>
    <row r="8052" spans="1:6" hidden="1">
      <c r="A8052">
        <v>8050</v>
      </c>
      <c r="B8052">
        <v>9009</v>
      </c>
      <c r="C8052" t="s">
        <v>9412</v>
      </c>
      <c r="D8052">
        <v>66</v>
      </c>
      <c r="E8052" t="s">
        <v>1987</v>
      </c>
      <c r="F8052" t="s">
        <v>70</v>
      </c>
    </row>
    <row r="8053" spans="1:6" hidden="1">
      <c r="A8053">
        <v>8051</v>
      </c>
      <c r="B8053">
        <v>9009</v>
      </c>
      <c r="C8053" t="s">
        <v>9413</v>
      </c>
      <c r="D8053">
        <v>66</v>
      </c>
      <c r="E8053" t="s">
        <v>1979</v>
      </c>
      <c r="F8053" t="s">
        <v>2120</v>
      </c>
    </row>
    <row r="8054" spans="1:6" hidden="1">
      <c r="A8054">
        <v>8052</v>
      </c>
      <c r="B8054">
        <v>9009</v>
      </c>
      <c r="C8054" t="s">
        <v>9414</v>
      </c>
      <c r="D8054">
        <v>66</v>
      </c>
      <c r="E8054" t="s">
        <v>1982</v>
      </c>
      <c r="F8054" t="s">
        <v>135</v>
      </c>
    </row>
    <row r="8055" spans="1:6" hidden="1">
      <c r="A8055">
        <v>8053</v>
      </c>
      <c r="B8055">
        <v>9009</v>
      </c>
      <c r="C8055" t="s">
        <v>9415</v>
      </c>
      <c r="D8055">
        <v>66</v>
      </c>
      <c r="E8055" t="s">
        <v>2001</v>
      </c>
      <c r="F8055" t="s">
        <v>9346</v>
      </c>
    </row>
    <row r="8056" spans="1:6" hidden="1">
      <c r="A8056">
        <v>10835</v>
      </c>
      <c r="B8056">
        <v>12239</v>
      </c>
      <c r="C8056" t="s">
        <v>9416</v>
      </c>
      <c r="D8056">
        <v>63</v>
      </c>
      <c r="E8056" t="s">
        <v>1982</v>
      </c>
      <c r="F8056" t="s">
        <v>51</v>
      </c>
    </row>
    <row r="8057" spans="1:6" hidden="1">
      <c r="A8057">
        <v>8055</v>
      </c>
      <c r="B8057">
        <v>9009</v>
      </c>
      <c r="C8057" t="s">
        <v>9417</v>
      </c>
      <c r="D8057">
        <v>66</v>
      </c>
      <c r="E8057" t="s">
        <v>1983</v>
      </c>
      <c r="F8057" t="s">
        <v>2309</v>
      </c>
    </row>
    <row r="8058" spans="1:6" hidden="1">
      <c r="A8058">
        <v>8056</v>
      </c>
      <c r="B8058">
        <v>9009</v>
      </c>
      <c r="C8058" t="s">
        <v>9418</v>
      </c>
      <c r="D8058">
        <v>66</v>
      </c>
      <c r="E8058" t="s">
        <v>2009</v>
      </c>
      <c r="F8058" t="s">
        <v>2077</v>
      </c>
    </row>
    <row r="8059" spans="1:6" hidden="1">
      <c r="A8059">
        <v>8057</v>
      </c>
      <c r="B8059">
        <v>9009</v>
      </c>
      <c r="C8059" t="s">
        <v>9419</v>
      </c>
      <c r="D8059">
        <v>66</v>
      </c>
      <c r="E8059" t="s">
        <v>1985</v>
      </c>
      <c r="F8059" t="s">
        <v>135</v>
      </c>
    </row>
    <row r="8060" spans="1:6" hidden="1">
      <c r="A8060">
        <v>8058</v>
      </c>
      <c r="B8060">
        <v>9009</v>
      </c>
      <c r="C8060" t="s">
        <v>9420</v>
      </c>
      <c r="D8060">
        <v>66</v>
      </c>
      <c r="E8060" t="s">
        <v>1985</v>
      </c>
      <c r="F8060" t="s">
        <v>135</v>
      </c>
    </row>
    <row r="8061" spans="1:6" hidden="1">
      <c r="A8061">
        <v>8059</v>
      </c>
      <c r="B8061">
        <v>9009</v>
      </c>
      <c r="C8061" t="s">
        <v>9421</v>
      </c>
      <c r="D8061">
        <v>66</v>
      </c>
      <c r="E8061" t="s">
        <v>1985</v>
      </c>
      <c r="F8061" t="s">
        <v>2715</v>
      </c>
    </row>
    <row r="8062" spans="1:6" hidden="1">
      <c r="A8062">
        <v>8060</v>
      </c>
      <c r="B8062">
        <v>9009</v>
      </c>
      <c r="C8062" t="s">
        <v>9422</v>
      </c>
      <c r="D8062">
        <v>66</v>
      </c>
      <c r="E8062" t="s">
        <v>1993</v>
      </c>
      <c r="F8062" t="s">
        <v>2029</v>
      </c>
    </row>
    <row r="8063" spans="1:6" hidden="1">
      <c r="A8063">
        <v>8061</v>
      </c>
      <c r="B8063">
        <v>9009</v>
      </c>
      <c r="C8063" t="s">
        <v>9423</v>
      </c>
      <c r="D8063">
        <v>66</v>
      </c>
      <c r="E8063" t="s">
        <v>1982</v>
      </c>
      <c r="F8063" t="s">
        <v>2192</v>
      </c>
    </row>
    <row r="8064" spans="1:6" hidden="1">
      <c r="A8064">
        <v>8062</v>
      </c>
      <c r="B8064">
        <v>9009</v>
      </c>
      <c r="C8064" t="s">
        <v>9424</v>
      </c>
      <c r="D8064">
        <v>66</v>
      </c>
      <c r="E8064" t="s">
        <v>1987</v>
      </c>
      <c r="F8064" t="s">
        <v>70</v>
      </c>
    </row>
    <row r="8065" spans="1:6" hidden="1">
      <c r="A8065">
        <v>8063</v>
      </c>
      <c r="B8065">
        <v>9009</v>
      </c>
      <c r="C8065" t="s">
        <v>9425</v>
      </c>
      <c r="D8065">
        <v>66</v>
      </c>
      <c r="E8065" t="s">
        <v>1997</v>
      </c>
      <c r="F8065" t="s">
        <v>2120</v>
      </c>
    </row>
    <row r="8066" spans="1:6" hidden="1">
      <c r="A8066">
        <v>8064</v>
      </c>
      <c r="B8066">
        <v>9009</v>
      </c>
      <c r="C8066" t="s">
        <v>9426</v>
      </c>
      <c r="D8066">
        <v>66</v>
      </c>
      <c r="E8066" t="s">
        <v>2009</v>
      </c>
      <c r="F8066" t="s">
        <v>2309</v>
      </c>
    </row>
    <row r="8067" spans="1:6" hidden="1">
      <c r="A8067">
        <v>8065</v>
      </c>
      <c r="B8067">
        <v>9009</v>
      </c>
      <c r="C8067" t="s">
        <v>9427</v>
      </c>
      <c r="D8067">
        <v>66</v>
      </c>
      <c r="E8067" t="s">
        <v>1979</v>
      </c>
      <c r="F8067" t="s">
        <v>2093</v>
      </c>
    </row>
    <row r="8068" spans="1:6" hidden="1">
      <c r="A8068">
        <v>8066</v>
      </c>
      <c r="B8068">
        <v>9009</v>
      </c>
      <c r="C8068" t="s">
        <v>9428</v>
      </c>
      <c r="D8068">
        <v>66</v>
      </c>
      <c r="E8068" t="s">
        <v>1983</v>
      </c>
      <c r="F8068" t="s">
        <v>115</v>
      </c>
    </row>
    <row r="8069" spans="1:6" hidden="1">
      <c r="A8069">
        <v>8067</v>
      </c>
      <c r="B8069">
        <v>9009</v>
      </c>
      <c r="C8069" t="s">
        <v>9429</v>
      </c>
      <c r="D8069">
        <v>66</v>
      </c>
      <c r="E8069" t="s">
        <v>1979</v>
      </c>
      <c r="F8069" t="s">
        <v>88</v>
      </c>
    </row>
    <row r="8070" spans="1:6" hidden="1">
      <c r="A8070">
        <v>8068</v>
      </c>
      <c r="B8070">
        <v>9009</v>
      </c>
      <c r="C8070" t="s">
        <v>9430</v>
      </c>
      <c r="D8070">
        <v>66</v>
      </c>
      <c r="E8070" t="s">
        <v>1993</v>
      </c>
      <c r="F8070" t="s">
        <v>70</v>
      </c>
    </row>
    <row r="8071" spans="1:6" hidden="1">
      <c r="A8071">
        <v>8069</v>
      </c>
      <c r="B8071">
        <v>9009</v>
      </c>
      <c r="C8071" t="s">
        <v>9431</v>
      </c>
      <c r="D8071">
        <v>66</v>
      </c>
      <c r="E8071" t="s">
        <v>1983</v>
      </c>
      <c r="F8071" t="s">
        <v>84</v>
      </c>
    </row>
    <row r="8072" spans="1:6" hidden="1">
      <c r="A8072">
        <v>8070</v>
      </c>
      <c r="B8072">
        <v>9009</v>
      </c>
      <c r="C8072" t="s">
        <v>9432</v>
      </c>
      <c r="D8072">
        <v>66</v>
      </c>
      <c r="E8072" t="s">
        <v>1997</v>
      </c>
      <c r="F8072" t="s">
        <v>70</v>
      </c>
    </row>
    <row r="8073" spans="1:6" hidden="1">
      <c r="A8073">
        <v>8071</v>
      </c>
      <c r="B8073">
        <v>9009</v>
      </c>
      <c r="C8073" t="s">
        <v>9433</v>
      </c>
      <c r="D8073">
        <v>66</v>
      </c>
      <c r="E8073" t="s">
        <v>1997</v>
      </c>
      <c r="F8073" t="s">
        <v>70</v>
      </c>
    </row>
    <row r="8074" spans="1:6" hidden="1">
      <c r="A8074">
        <v>8072</v>
      </c>
      <c r="B8074">
        <v>9009</v>
      </c>
      <c r="C8074" t="s">
        <v>9434</v>
      </c>
      <c r="D8074">
        <v>66</v>
      </c>
      <c r="E8074" t="s">
        <v>1982</v>
      </c>
      <c r="F8074" t="s">
        <v>2168</v>
      </c>
    </row>
    <row r="8075" spans="1:6" hidden="1">
      <c r="A8075">
        <v>8073</v>
      </c>
      <c r="B8075">
        <v>9009</v>
      </c>
      <c r="C8075" t="s">
        <v>9435</v>
      </c>
      <c r="D8075">
        <v>66</v>
      </c>
      <c r="E8075" t="s">
        <v>2001</v>
      </c>
      <c r="F8075" t="s">
        <v>97</v>
      </c>
    </row>
    <row r="8076" spans="1:6" hidden="1">
      <c r="A8076">
        <v>8074</v>
      </c>
      <c r="B8076">
        <v>9009</v>
      </c>
      <c r="C8076" t="s">
        <v>9436</v>
      </c>
      <c r="D8076">
        <v>66</v>
      </c>
      <c r="E8076" t="s">
        <v>1988</v>
      </c>
      <c r="F8076" t="s">
        <v>70</v>
      </c>
    </row>
    <row r="8077" spans="1:6" hidden="1">
      <c r="A8077">
        <v>8075</v>
      </c>
      <c r="B8077">
        <v>9009</v>
      </c>
      <c r="C8077" t="s">
        <v>9437</v>
      </c>
      <c r="D8077">
        <v>66</v>
      </c>
      <c r="E8077" t="s">
        <v>2009</v>
      </c>
      <c r="F8077" t="s">
        <v>117</v>
      </c>
    </row>
    <row r="8078" spans="1:6" hidden="1">
      <c r="A8078">
        <v>8076</v>
      </c>
      <c r="B8078">
        <v>9009</v>
      </c>
      <c r="C8078" t="s">
        <v>9438</v>
      </c>
      <c r="D8078">
        <v>66</v>
      </c>
      <c r="E8078" t="s">
        <v>1983</v>
      </c>
      <c r="F8078" t="s">
        <v>102</v>
      </c>
    </row>
    <row r="8079" spans="1:6" hidden="1">
      <c r="A8079">
        <v>8077</v>
      </c>
      <c r="B8079">
        <v>9009</v>
      </c>
      <c r="C8079" t="s">
        <v>9439</v>
      </c>
      <c r="D8079">
        <v>66</v>
      </c>
      <c r="E8079" t="s">
        <v>1979</v>
      </c>
      <c r="F8079" t="s">
        <v>2017</v>
      </c>
    </row>
    <row r="8080" spans="1:6" hidden="1">
      <c r="A8080">
        <v>8078</v>
      </c>
      <c r="B8080">
        <v>9009</v>
      </c>
      <c r="C8080" t="s">
        <v>9440</v>
      </c>
      <c r="D8080">
        <v>66</v>
      </c>
      <c r="E8080" t="s">
        <v>1978</v>
      </c>
      <c r="F8080" t="s">
        <v>70</v>
      </c>
    </row>
    <row r="8081" spans="1:6" hidden="1">
      <c r="A8081">
        <v>8079</v>
      </c>
      <c r="B8081">
        <v>9009</v>
      </c>
      <c r="C8081" t="s">
        <v>9441</v>
      </c>
      <c r="D8081">
        <v>66</v>
      </c>
      <c r="E8081" t="s">
        <v>1993</v>
      </c>
      <c r="F8081" t="s">
        <v>66</v>
      </c>
    </row>
    <row r="8082" spans="1:6" hidden="1">
      <c r="A8082">
        <v>8080</v>
      </c>
      <c r="B8082">
        <v>9009</v>
      </c>
      <c r="C8082" t="s">
        <v>9442</v>
      </c>
      <c r="D8082">
        <v>66</v>
      </c>
      <c r="E8082" t="s">
        <v>1983</v>
      </c>
      <c r="F8082" t="s">
        <v>135</v>
      </c>
    </row>
    <row r="8083" spans="1:6" hidden="1">
      <c r="A8083">
        <v>8081</v>
      </c>
      <c r="B8083">
        <v>9009</v>
      </c>
      <c r="C8083" t="s">
        <v>9443</v>
      </c>
      <c r="D8083">
        <v>66</v>
      </c>
      <c r="E8083" t="s">
        <v>2001</v>
      </c>
      <c r="F8083" t="s">
        <v>2029</v>
      </c>
    </row>
    <row r="8084" spans="1:6" hidden="1">
      <c r="A8084">
        <v>8082</v>
      </c>
      <c r="B8084">
        <v>9009</v>
      </c>
      <c r="C8084" t="s">
        <v>9444</v>
      </c>
      <c r="D8084">
        <v>66</v>
      </c>
      <c r="E8084" t="s">
        <v>2001</v>
      </c>
      <c r="F8084" t="s">
        <v>66</v>
      </c>
    </row>
    <row r="8085" spans="1:6" hidden="1">
      <c r="A8085">
        <v>8083</v>
      </c>
      <c r="B8085">
        <v>9009</v>
      </c>
      <c r="C8085" t="s">
        <v>409</v>
      </c>
      <c r="D8085">
        <v>66</v>
      </c>
      <c r="E8085" t="s">
        <v>1979</v>
      </c>
      <c r="F8085" t="s">
        <v>2192</v>
      </c>
    </row>
    <row r="8086" spans="1:6" hidden="1">
      <c r="A8086">
        <v>8084</v>
      </c>
      <c r="B8086">
        <v>9009</v>
      </c>
      <c r="C8086" t="s">
        <v>9445</v>
      </c>
      <c r="D8086">
        <v>66</v>
      </c>
      <c r="E8086" t="s">
        <v>1983</v>
      </c>
      <c r="F8086" t="s">
        <v>135</v>
      </c>
    </row>
    <row r="8087" spans="1:6" hidden="1">
      <c r="A8087">
        <v>8085</v>
      </c>
      <c r="B8087">
        <v>9009</v>
      </c>
      <c r="C8087" t="s">
        <v>9446</v>
      </c>
      <c r="D8087">
        <v>66</v>
      </c>
      <c r="E8087" t="s">
        <v>1978</v>
      </c>
      <c r="F8087" t="s">
        <v>56</v>
      </c>
    </row>
    <row r="8088" spans="1:6" hidden="1">
      <c r="A8088">
        <v>8086</v>
      </c>
      <c r="B8088">
        <v>9009</v>
      </c>
      <c r="C8088" t="s">
        <v>9447</v>
      </c>
      <c r="D8088">
        <v>66</v>
      </c>
      <c r="E8088" t="s">
        <v>1979</v>
      </c>
      <c r="F8088" t="s">
        <v>2011</v>
      </c>
    </row>
    <row r="8089" spans="1:6" hidden="1">
      <c r="A8089">
        <v>8087</v>
      </c>
      <c r="B8089">
        <v>9009</v>
      </c>
      <c r="C8089" t="s">
        <v>9448</v>
      </c>
      <c r="D8089">
        <v>66</v>
      </c>
      <c r="E8089" t="s">
        <v>1993</v>
      </c>
      <c r="F8089" t="s">
        <v>2000</v>
      </c>
    </row>
    <row r="8090" spans="1:6" hidden="1">
      <c r="A8090">
        <v>8088</v>
      </c>
      <c r="B8090">
        <v>9009</v>
      </c>
      <c r="C8090" t="s">
        <v>9449</v>
      </c>
      <c r="D8090">
        <v>66</v>
      </c>
      <c r="E8090" t="s">
        <v>1997</v>
      </c>
      <c r="F8090" t="s">
        <v>4287</v>
      </c>
    </row>
    <row r="8091" spans="1:6" hidden="1">
      <c r="A8091">
        <v>8089</v>
      </c>
      <c r="B8091">
        <v>9009</v>
      </c>
      <c r="C8091" t="s">
        <v>9450</v>
      </c>
      <c r="D8091">
        <v>66</v>
      </c>
      <c r="E8091" t="s">
        <v>1982</v>
      </c>
      <c r="F8091" t="s">
        <v>4287</v>
      </c>
    </row>
    <row r="8092" spans="1:6" hidden="1">
      <c r="A8092">
        <v>8090</v>
      </c>
      <c r="B8092">
        <v>9009</v>
      </c>
      <c r="C8092" t="s">
        <v>9451</v>
      </c>
      <c r="D8092">
        <v>66</v>
      </c>
      <c r="E8092" t="s">
        <v>1983</v>
      </c>
      <c r="F8092" t="s">
        <v>135</v>
      </c>
    </row>
    <row r="8093" spans="1:6" hidden="1">
      <c r="A8093">
        <v>8091</v>
      </c>
      <c r="B8093">
        <v>9009</v>
      </c>
      <c r="C8093" t="s">
        <v>9452</v>
      </c>
      <c r="D8093">
        <v>66</v>
      </c>
      <c r="E8093" t="s">
        <v>1983</v>
      </c>
      <c r="F8093" t="s">
        <v>126</v>
      </c>
    </row>
    <row r="8094" spans="1:6" hidden="1">
      <c r="A8094">
        <v>8092</v>
      </c>
      <c r="B8094">
        <v>9009</v>
      </c>
      <c r="C8094" t="s">
        <v>9453</v>
      </c>
      <c r="D8094">
        <v>66</v>
      </c>
      <c r="E8094" t="s">
        <v>1978</v>
      </c>
      <c r="F8094" t="s">
        <v>106</v>
      </c>
    </row>
    <row r="8095" spans="1:6" hidden="1">
      <c r="A8095">
        <v>3888</v>
      </c>
      <c r="B8095">
        <v>4260</v>
      </c>
      <c r="C8095" t="s">
        <v>9454</v>
      </c>
      <c r="D8095">
        <v>71</v>
      </c>
      <c r="E8095" t="s">
        <v>1983</v>
      </c>
      <c r="F8095" t="s">
        <v>51</v>
      </c>
    </row>
    <row r="8096" spans="1:6" hidden="1">
      <c r="A8096">
        <v>8094</v>
      </c>
      <c r="B8096">
        <v>9009</v>
      </c>
      <c r="C8096" t="s">
        <v>9455</v>
      </c>
      <c r="D8096">
        <v>66</v>
      </c>
      <c r="E8096" t="s">
        <v>1982</v>
      </c>
      <c r="F8096" t="s">
        <v>115</v>
      </c>
    </row>
    <row r="8097" spans="1:6" hidden="1">
      <c r="A8097">
        <v>8095</v>
      </c>
      <c r="B8097">
        <v>9009</v>
      </c>
      <c r="C8097" t="s">
        <v>9456</v>
      </c>
      <c r="D8097">
        <v>66</v>
      </c>
      <c r="E8097" t="s">
        <v>1988</v>
      </c>
      <c r="F8097" t="s">
        <v>117</v>
      </c>
    </row>
    <row r="8098" spans="1:6" hidden="1">
      <c r="A8098">
        <v>8096</v>
      </c>
      <c r="B8098">
        <v>9009</v>
      </c>
      <c r="C8098" t="s">
        <v>9457</v>
      </c>
      <c r="D8098">
        <v>66</v>
      </c>
      <c r="E8098" t="s">
        <v>1979</v>
      </c>
      <c r="F8098" t="s">
        <v>117</v>
      </c>
    </row>
    <row r="8099" spans="1:6" hidden="1">
      <c r="A8099">
        <v>8097</v>
      </c>
      <c r="B8099">
        <v>9009</v>
      </c>
      <c r="C8099" t="s">
        <v>9458</v>
      </c>
      <c r="D8099">
        <v>66</v>
      </c>
      <c r="E8099" t="s">
        <v>1991</v>
      </c>
      <c r="F8099" t="s">
        <v>77</v>
      </c>
    </row>
    <row r="8100" spans="1:6" hidden="1">
      <c r="A8100">
        <v>8098</v>
      </c>
      <c r="B8100">
        <v>9009</v>
      </c>
      <c r="C8100" t="s">
        <v>9459</v>
      </c>
      <c r="D8100">
        <v>66</v>
      </c>
      <c r="E8100" t="s">
        <v>1988</v>
      </c>
      <c r="F8100" t="s">
        <v>64</v>
      </c>
    </row>
    <row r="8101" spans="1:6" hidden="1">
      <c r="A8101">
        <v>8099</v>
      </c>
      <c r="B8101">
        <v>9009</v>
      </c>
      <c r="C8101" t="s">
        <v>9460</v>
      </c>
      <c r="D8101">
        <v>66</v>
      </c>
      <c r="E8101" t="s">
        <v>1983</v>
      </c>
      <c r="F8101" t="s">
        <v>2000</v>
      </c>
    </row>
    <row r="8102" spans="1:6" hidden="1">
      <c r="A8102">
        <v>8100</v>
      </c>
      <c r="B8102">
        <v>9009</v>
      </c>
      <c r="C8102" t="s">
        <v>9461</v>
      </c>
      <c r="D8102">
        <v>66</v>
      </c>
      <c r="E8102" t="s">
        <v>2009</v>
      </c>
      <c r="F8102" t="s">
        <v>117</v>
      </c>
    </row>
    <row r="8103" spans="1:6" hidden="1">
      <c r="A8103">
        <v>8101</v>
      </c>
      <c r="B8103">
        <v>9009</v>
      </c>
      <c r="C8103" t="s">
        <v>9462</v>
      </c>
      <c r="D8103">
        <v>66</v>
      </c>
      <c r="E8103" t="s">
        <v>1979</v>
      </c>
      <c r="F8103" t="s">
        <v>117</v>
      </c>
    </row>
    <row r="8104" spans="1:6" hidden="1">
      <c r="A8104">
        <v>8102</v>
      </c>
      <c r="B8104">
        <v>9009</v>
      </c>
      <c r="C8104" t="s">
        <v>9463</v>
      </c>
      <c r="D8104">
        <v>66</v>
      </c>
      <c r="E8104" t="s">
        <v>1993</v>
      </c>
      <c r="F8104" t="s">
        <v>117</v>
      </c>
    </row>
    <row r="8105" spans="1:6" hidden="1">
      <c r="A8105">
        <v>8103</v>
      </c>
      <c r="B8105">
        <v>9009</v>
      </c>
      <c r="C8105" t="s">
        <v>9464</v>
      </c>
      <c r="D8105">
        <v>66</v>
      </c>
      <c r="E8105" t="s">
        <v>1993</v>
      </c>
      <c r="F8105" t="s">
        <v>6679</v>
      </c>
    </row>
    <row r="8106" spans="1:6" hidden="1">
      <c r="A8106">
        <v>8104</v>
      </c>
      <c r="B8106">
        <v>9009</v>
      </c>
      <c r="C8106" t="s">
        <v>9465</v>
      </c>
      <c r="D8106">
        <v>66</v>
      </c>
      <c r="E8106" t="s">
        <v>2001</v>
      </c>
      <c r="F8106" t="s">
        <v>106</v>
      </c>
    </row>
    <row r="8107" spans="1:6" hidden="1">
      <c r="A8107">
        <v>8105</v>
      </c>
      <c r="B8107">
        <v>9009</v>
      </c>
      <c r="C8107" t="s">
        <v>9466</v>
      </c>
      <c r="D8107">
        <v>66</v>
      </c>
      <c r="E8107" t="s">
        <v>1988</v>
      </c>
      <c r="F8107" t="s">
        <v>135</v>
      </c>
    </row>
    <row r="8108" spans="1:6" hidden="1">
      <c r="A8108">
        <v>8106</v>
      </c>
      <c r="B8108">
        <v>9009</v>
      </c>
      <c r="C8108" t="s">
        <v>9467</v>
      </c>
      <c r="D8108">
        <v>66</v>
      </c>
      <c r="E8108" t="s">
        <v>1982</v>
      </c>
      <c r="F8108" t="s">
        <v>122</v>
      </c>
    </row>
    <row r="8109" spans="1:6" hidden="1">
      <c r="A8109">
        <v>8107</v>
      </c>
      <c r="B8109">
        <v>9009</v>
      </c>
      <c r="C8109" t="s">
        <v>9468</v>
      </c>
      <c r="D8109">
        <v>66</v>
      </c>
      <c r="E8109" t="s">
        <v>1997</v>
      </c>
      <c r="F8109" t="s">
        <v>138</v>
      </c>
    </row>
    <row r="8110" spans="1:6" hidden="1">
      <c r="A8110">
        <v>8108</v>
      </c>
      <c r="B8110">
        <v>9009</v>
      </c>
      <c r="C8110" t="s">
        <v>2171</v>
      </c>
      <c r="D8110">
        <v>66</v>
      </c>
      <c r="E8110" t="s">
        <v>1988</v>
      </c>
      <c r="F8110" t="s">
        <v>135</v>
      </c>
    </row>
    <row r="8111" spans="1:6" hidden="1">
      <c r="A8111">
        <v>8109</v>
      </c>
      <c r="B8111">
        <v>9009</v>
      </c>
      <c r="C8111" t="s">
        <v>9469</v>
      </c>
      <c r="D8111">
        <v>66</v>
      </c>
      <c r="E8111" t="s">
        <v>1988</v>
      </c>
      <c r="F8111" t="s">
        <v>2017</v>
      </c>
    </row>
    <row r="8112" spans="1:6" hidden="1">
      <c r="A8112">
        <v>8110</v>
      </c>
      <c r="B8112">
        <v>9009</v>
      </c>
      <c r="C8112" t="s">
        <v>9470</v>
      </c>
      <c r="D8112">
        <v>66</v>
      </c>
      <c r="E8112" t="s">
        <v>1993</v>
      </c>
      <c r="F8112" t="s">
        <v>70</v>
      </c>
    </row>
    <row r="8113" spans="1:6" hidden="1">
      <c r="A8113">
        <v>8111</v>
      </c>
      <c r="B8113">
        <v>9009</v>
      </c>
      <c r="C8113" t="s">
        <v>9471</v>
      </c>
      <c r="D8113">
        <v>66</v>
      </c>
      <c r="E8113" t="s">
        <v>1983</v>
      </c>
      <c r="F8113" t="s">
        <v>88</v>
      </c>
    </row>
    <row r="8114" spans="1:6" hidden="1">
      <c r="A8114">
        <v>8112</v>
      </c>
      <c r="B8114">
        <v>9009</v>
      </c>
      <c r="C8114" t="s">
        <v>9472</v>
      </c>
      <c r="D8114">
        <v>66</v>
      </c>
      <c r="E8114" t="s">
        <v>1979</v>
      </c>
      <c r="F8114" t="s">
        <v>84</v>
      </c>
    </row>
    <row r="8115" spans="1:6" hidden="1">
      <c r="A8115">
        <v>8113</v>
      </c>
      <c r="B8115">
        <v>9009</v>
      </c>
      <c r="C8115" t="s">
        <v>9473</v>
      </c>
      <c r="D8115">
        <v>66</v>
      </c>
      <c r="E8115" t="s">
        <v>1988</v>
      </c>
      <c r="F8115" t="s">
        <v>2020</v>
      </c>
    </row>
    <row r="8116" spans="1:6" hidden="1">
      <c r="A8116">
        <v>8114</v>
      </c>
      <c r="B8116">
        <v>9009</v>
      </c>
      <c r="C8116" t="s">
        <v>9474</v>
      </c>
      <c r="D8116">
        <v>66</v>
      </c>
      <c r="E8116" t="s">
        <v>1979</v>
      </c>
      <c r="F8116" t="s">
        <v>106</v>
      </c>
    </row>
    <row r="8117" spans="1:6" hidden="1">
      <c r="A8117">
        <v>8115</v>
      </c>
      <c r="B8117">
        <v>9009</v>
      </c>
      <c r="C8117" t="s">
        <v>9475</v>
      </c>
      <c r="D8117">
        <v>66</v>
      </c>
      <c r="E8117" t="s">
        <v>2001</v>
      </c>
      <c r="F8117" t="s">
        <v>70</v>
      </c>
    </row>
    <row r="8118" spans="1:6" hidden="1">
      <c r="A8118">
        <v>8116</v>
      </c>
      <c r="B8118">
        <v>9009</v>
      </c>
      <c r="C8118" t="s">
        <v>9476</v>
      </c>
      <c r="D8118">
        <v>66</v>
      </c>
      <c r="E8118" t="s">
        <v>1983</v>
      </c>
      <c r="F8118" t="s">
        <v>2017</v>
      </c>
    </row>
    <row r="8119" spans="1:6" hidden="1">
      <c r="A8119">
        <v>8117</v>
      </c>
      <c r="B8119">
        <v>9009</v>
      </c>
      <c r="C8119" t="s">
        <v>9477</v>
      </c>
      <c r="D8119">
        <v>66</v>
      </c>
      <c r="E8119" t="s">
        <v>1982</v>
      </c>
      <c r="F8119" t="s">
        <v>66</v>
      </c>
    </row>
    <row r="8120" spans="1:6" hidden="1">
      <c r="A8120">
        <v>8118</v>
      </c>
      <c r="B8120">
        <v>9009</v>
      </c>
      <c r="C8120" t="s">
        <v>9478</v>
      </c>
      <c r="D8120">
        <v>66</v>
      </c>
      <c r="E8120" t="s">
        <v>1979</v>
      </c>
      <c r="F8120" t="s">
        <v>2093</v>
      </c>
    </row>
    <row r="8121" spans="1:6" hidden="1">
      <c r="A8121">
        <v>8119</v>
      </c>
      <c r="B8121">
        <v>9009</v>
      </c>
      <c r="C8121" t="s">
        <v>9479</v>
      </c>
      <c r="D8121">
        <v>66</v>
      </c>
      <c r="E8121" t="s">
        <v>1983</v>
      </c>
      <c r="F8121" t="s">
        <v>2093</v>
      </c>
    </row>
    <row r="8122" spans="1:6" hidden="1">
      <c r="A8122">
        <v>8120</v>
      </c>
      <c r="B8122">
        <v>9009</v>
      </c>
      <c r="C8122" t="s">
        <v>9480</v>
      </c>
      <c r="D8122">
        <v>66</v>
      </c>
      <c r="E8122" t="s">
        <v>2001</v>
      </c>
      <c r="F8122" t="s">
        <v>2029</v>
      </c>
    </row>
    <row r="8123" spans="1:6" hidden="1">
      <c r="A8123">
        <v>8121</v>
      </c>
      <c r="B8123">
        <v>9009</v>
      </c>
      <c r="C8123" t="s">
        <v>9481</v>
      </c>
      <c r="D8123">
        <v>66</v>
      </c>
      <c r="E8123" t="s">
        <v>1978</v>
      </c>
      <c r="F8123" t="s">
        <v>2029</v>
      </c>
    </row>
    <row r="8124" spans="1:6" hidden="1">
      <c r="A8124">
        <v>8122</v>
      </c>
      <c r="B8124">
        <v>9009</v>
      </c>
      <c r="C8124" t="s">
        <v>9482</v>
      </c>
      <c r="D8124">
        <v>66</v>
      </c>
      <c r="E8124" t="s">
        <v>1979</v>
      </c>
      <c r="F8124" t="s">
        <v>2029</v>
      </c>
    </row>
    <row r="8125" spans="1:6" hidden="1">
      <c r="A8125">
        <v>8123</v>
      </c>
      <c r="B8125">
        <v>9009</v>
      </c>
      <c r="C8125" t="s">
        <v>9483</v>
      </c>
      <c r="D8125">
        <v>66</v>
      </c>
      <c r="E8125" t="s">
        <v>1988</v>
      </c>
      <c r="F8125" t="s">
        <v>4287</v>
      </c>
    </row>
    <row r="8126" spans="1:6" hidden="1">
      <c r="A8126">
        <v>8124</v>
      </c>
      <c r="B8126">
        <v>9009</v>
      </c>
      <c r="C8126" t="s">
        <v>9484</v>
      </c>
      <c r="D8126">
        <v>66</v>
      </c>
      <c r="E8126" t="s">
        <v>1979</v>
      </c>
      <c r="F8126" t="s">
        <v>97</v>
      </c>
    </row>
    <row r="8127" spans="1:6" hidden="1">
      <c r="A8127">
        <v>8125</v>
      </c>
      <c r="B8127">
        <v>9009</v>
      </c>
      <c r="C8127" t="s">
        <v>9485</v>
      </c>
      <c r="D8127">
        <v>66</v>
      </c>
      <c r="E8127" t="s">
        <v>1983</v>
      </c>
      <c r="F8127" t="s">
        <v>115</v>
      </c>
    </row>
    <row r="8128" spans="1:6" hidden="1">
      <c r="A8128">
        <v>8126</v>
      </c>
      <c r="B8128">
        <v>9009</v>
      </c>
      <c r="C8128" t="s">
        <v>9486</v>
      </c>
      <c r="D8128">
        <v>66</v>
      </c>
      <c r="E8128" t="s">
        <v>1983</v>
      </c>
      <c r="F8128" t="s">
        <v>84</v>
      </c>
    </row>
    <row r="8129" spans="1:6" hidden="1">
      <c r="A8129">
        <v>8127</v>
      </c>
      <c r="B8129">
        <v>9009</v>
      </c>
      <c r="C8129" t="s">
        <v>9487</v>
      </c>
      <c r="D8129">
        <v>66</v>
      </c>
      <c r="E8129" t="s">
        <v>1997</v>
      </c>
      <c r="F8129" t="s">
        <v>84</v>
      </c>
    </row>
    <row r="8130" spans="1:6" hidden="1">
      <c r="A8130">
        <v>8128</v>
      </c>
      <c r="B8130">
        <v>9009</v>
      </c>
      <c r="C8130" t="s">
        <v>9488</v>
      </c>
      <c r="D8130">
        <v>66</v>
      </c>
      <c r="E8130" t="s">
        <v>1979</v>
      </c>
      <c r="F8130" t="s">
        <v>84</v>
      </c>
    </row>
    <row r="8131" spans="1:6" hidden="1">
      <c r="A8131">
        <v>8129</v>
      </c>
      <c r="B8131">
        <v>9009</v>
      </c>
      <c r="C8131" t="s">
        <v>9489</v>
      </c>
      <c r="D8131">
        <v>66</v>
      </c>
      <c r="E8131" t="s">
        <v>1983</v>
      </c>
      <c r="F8131" t="s">
        <v>135</v>
      </c>
    </row>
    <row r="8132" spans="1:6" hidden="1">
      <c r="A8132">
        <v>8130</v>
      </c>
      <c r="B8132">
        <v>9009</v>
      </c>
      <c r="C8132" t="s">
        <v>9490</v>
      </c>
      <c r="D8132">
        <v>66</v>
      </c>
      <c r="E8132" t="s">
        <v>1982</v>
      </c>
      <c r="F8132" t="s">
        <v>2120</v>
      </c>
    </row>
    <row r="8133" spans="1:6" hidden="1">
      <c r="A8133">
        <v>8131</v>
      </c>
      <c r="B8133">
        <v>9009</v>
      </c>
      <c r="C8133" t="s">
        <v>9491</v>
      </c>
      <c r="D8133">
        <v>66</v>
      </c>
      <c r="E8133" t="s">
        <v>1997</v>
      </c>
      <c r="F8133" t="s">
        <v>106</v>
      </c>
    </row>
    <row r="8134" spans="1:6" hidden="1">
      <c r="A8134">
        <v>8132</v>
      </c>
      <c r="B8134">
        <v>9009</v>
      </c>
      <c r="C8134" t="s">
        <v>9492</v>
      </c>
      <c r="D8134">
        <v>66</v>
      </c>
      <c r="E8134" t="s">
        <v>1978</v>
      </c>
      <c r="F8134" t="s">
        <v>117</v>
      </c>
    </row>
    <row r="8135" spans="1:6" hidden="1">
      <c r="A8135">
        <v>8133</v>
      </c>
      <c r="B8135">
        <v>9009</v>
      </c>
      <c r="C8135" t="s">
        <v>9493</v>
      </c>
      <c r="D8135">
        <v>66</v>
      </c>
      <c r="E8135" t="s">
        <v>1983</v>
      </c>
      <c r="F8135" t="s">
        <v>2192</v>
      </c>
    </row>
    <row r="8136" spans="1:6" hidden="1">
      <c r="A8136">
        <v>8134</v>
      </c>
      <c r="B8136">
        <v>9009</v>
      </c>
      <c r="C8136" t="s">
        <v>9494</v>
      </c>
      <c r="D8136">
        <v>66</v>
      </c>
      <c r="E8136" t="s">
        <v>1982</v>
      </c>
      <c r="F8136" t="s">
        <v>4012</v>
      </c>
    </row>
    <row r="8137" spans="1:6" hidden="1">
      <c r="A8137">
        <v>8135</v>
      </c>
      <c r="B8137">
        <v>9009</v>
      </c>
      <c r="C8137" t="s">
        <v>9495</v>
      </c>
      <c r="D8137">
        <v>66</v>
      </c>
      <c r="E8137" t="s">
        <v>1978</v>
      </c>
      <c r="F8137" t="s">
        <v>2011</v>
      </c>
    </row>
    <row r="8138" spans="1:6" hidden="1">
      <c r="A8138">
        <v>8136</v>
      </c>
      <c r="B8138">
        <v>9009</v>
      </c>
      <c r="C8138" t="s">
        <v>9496</v>
      </c>
      <c r="D8138">
        <v>66</v>
      </c>
      <c r="E8138" t="s">
        <v>1982</v>
      </c>
      <c r="F8138" t="s">
        <v>2045</v>
      </c>
    </row>
    <row r="8139" spans="1:6" hidden="1">
      <c r="A8139">
        <v>8137</v>
      </c>
      <c r="B8139">
        <v>9009</v>
      </c>
      <c r="C8139" t="s">
        <v>9497</v>
      </c>
      <c r="D8139">
        <v>66</v>
      </c>
      <c r="E8139" t="s">
        <v>1982</v>
      </c>
      <c r="F8139" t="s">
        <v>2045</v>
      </c>
    </row>
    <row r="8140" spans="1:6" hidden="1">
      <c r="A8140">
        <v>8138</v>
      </c>
      <c r="B8140">
        <v>9009</v>
      </c>
      <c r="C8140" t="s">
        <v>9498</v>
      </c>
      <c r="D8140">
        <v>66</v>
      </c>
      <c r="E8140" t="s">
        <v>1987</v>
      </c>
      <c r="F8140" t="s">
        <v>2180</v>
      </c>
    </row>
    <row r="8141" spans="1:6" hidden="1">
      <c r="A8141">
        <v>8139</v>
      </c>
      <c r="B8141">
        <v>9009</v>
      </c>
      <c r="C8141" t="s">
        <v>9499</v>
      </c>
      <c r="D8141">
        <v>66</v>
      </c>
      <c r="E8141" t="s">
        <v>2001</v>
      </c>
      <c r="F8141" t="s">
        <v>70</v>
      </c>
    </row>
    <row r="8142" spans="1:6" hidden="1">
      <c r="A8142">
        <v>8140</v>
      </c>
      <c r="B8142">
        <v>9009</v>
      </c>
      <c r="C8142" t="s">
        <v>9500</v>
      </c>
      <c r="D8142">
        <v>66</v>
      </c>
      <c r="E8142" t="s">
        <v>2001</v>
      </c>
      <c r="F8142" t="s">
        <v>106</v>
      </c>
    </row>
    <row r="8143" spans="1:6" hidden="1">
      <c r="A8143">
        <v>8141</v>
      </c>
      <c r="B8143">
        <v>9009</v>
      </c>
      <c r="C8143" t="s">
        <v>9501</v>
      </c>
      <c r="D8143">
        <v>66</v>
      </c>
      <c r="E8143" t="s">
        <v>1993</v>
      </c>
      <c r="F8143" t="s">
        <v>5954</v>
      </c>
    </row>
    <row r="8144" spans="1:6" hidden="1">
      <c r="A8144">
        <v>8142</v>
      </c>
      <c r="B8144">
        <v>9009</v>
      </c>
      <c r="C8144" t="s">
        <v>9502</v>
      </c>
      <c r="D8144">
        <v>66</v>
      </c>
      <c r="E8144" t="s">
        <v>1997</v>
      </c>
      <c r="F8144" t="s">
        <v>2052</v>
      </c>
    </row>
    <row r="8145" spans="1:6" hidden="1">
      <c r="A8145">
        <v>8143</v>
      </c>
      <c r="B8145">
        <v>9009</v>
      </c>
      <c r="C8145" t="s">
        <v>9503</v>
      </c>
      <c r="D8145">
        <v>66</v>
      </c>
      <c r="E8145" t="s">
        <v>1988</v>
      </c>
      <c r="F8145" t="s">
        <v>2045</v>
      </c>
    </row>
    <row r="8146" spans="1:6" hidden="1">
      <c r="A8146">
        <v>8144</v>
      </c>
      <c r="B8146">
        <v>9009</v>
      </c>
      <c r="C8146" t="s">
        <v>9504</v>
      </c>
      <c r="D8146">
        <v>66</v>
      </c>
      <c r="E8146" t="s">
        <v>1987</v>
      </c>
      <c r="F8146" t="s">
        <v>66</v>
      </c>
    </row>
    <row r="8147" spans="1:6" hidden="1">
      <c r="A8147">
        <v>8145</v>
      </c>
      <c r="B8147">
        <v>9009</v>
      </c>
      <c r="C8147" t="s">
        <v>9505</v>
      </c>
      <c r="D8147">
        <v>66</v>
      </c>
      <c r="E8147" t="s">
        <v>1997</v>
      </c>
      <c r="F8147" t="s">
        <v>2045</v>
      </c>
    </row>
    <row r="8148" spans="1:6" hidden="1">
      <c r="A8148">
        <v>8146</v>
      </c>
      <c r="B8148">
        <v>9009</v>
      </c>
      <c r="C8148" t="s">
        <v>1440</v>
      </c>
      <c r="D8148">
        <v>66</v>
      </c>
      <c r="E8148" t="s">
        <v>1983</v>
      </c>
      <c r="F8148" t="s">
        <v>106</v>
      </c>
    </row>
    <row r="8149" spans="1:6" hidden="1">
      <c r="A8149">
        <v>8147</v>
      </c>
      <c r="B8149">
        <v>9009</v>
      </c>
      <c r="C8149" t="s">
        <v>9506</v>
      </c>
      <c r="D8149">
        <v>66</v>
      </c>
      <c r="E8149" t="s">
        <v>1978</v>
      </c>
      <c r="F8149" t="s">
        <v>97</v>
      </c>
    </row>
    <row r="8150" spans="1:6" hidden="1">
      <c r="A8150">
        <v>8148</v>
      </c>
      <c r="B8150">
        <v>9009</v>
      </c>
      <c r="C8150" t="s">
        <v>9507</v>
      </c>
      <c r="D8150">
        <v>66</v>
      </c>
      <c r="E8150" t="s">
        <v>1985</v>
      </c>
      <c r="F8150" t="s">
        <v>2011</v>
      </c>
    </row>
    <row r="8151" spans="1:6" hidden="1">
      <c r="A8151">
        <v>8149</v>
      </c>
      <c r="B8151">
        <v>9009</v>
      </c>
      <c r="C8151" t="s">
        <v>9508</v>
      </c>
      <c r="D8151">
        <v>66</v>
      </c>
      <c r="E8151" t="s">
        <v>1988</v>
      </c>
      <c r="F8151" t="s">
        <v>2314</v>
      </c>
    </row>
    <row r="8152" spans="1:6" hidden="1">
      <c r="A8152">
        <v>8150</v>
      </c>
      <c r="B8152">
        <v>9009</v>
      </c>
      <c r="C8152" t="s">
        <v>9509</v>
      </c>
      <c r="D8152">
        <v>66</v>
      </c>
      <c r="E8152" t="s">
        <v>1979</v>
      </c>
      <c r="F8152" t="s">
        <v>2715</v>
      </c>
    </row>
    <row r="8153" spans="1:6" hidden="1">
      <c r="A8153">
        <v>8151</v>
      </c>
      <c r="B8153">
        <v>9009</v>
      </c>
      <c r="C8153" t="s">
        <v>9510</v>
      </c>
      <c r="D8153">
        <v>66</v>
      </c>
      <c r="E8153" t="s">
        <v>1983</v>
      </c>
      <c r="F8153" t="s">
        <v>70</v>
      </c>
    </row>
    <row r="8154" spans="1:6" hidden="1">
      <c r="A8154">
        <v>8152</v>
      </c>
      <c r="B8154">
        <v>9009</v>
      </c>
      <c r="C8154" t="s">
        <v>615</v>
      </c>
      <c r="D8154">
        <v>66</v>
      </c>
      <c r="E8154" t="s">
        <v>1982</v>
      </c>
      <c r="F8154" t="s">
        <v>60</v>
      </c>
    </row>
    <row r="8155" spans="1:6" hidden="1">
      <c r="A8155">
        <v>8153</v>
      </c>
      <c r="B8155">
        <v>9009</v>
      </c>
      <c r="C8155" t="s">
        <v>615</v>
      </c>
      <c r="D8155">
        <v>66</v>
      </c>
      <c r="E8155" t="s">
        <v>1993</v>
      </c>
      <c r="F8155" t="s">
        <v>2715</v>
      </c>
    </row>
    <row r="8156" spans="1:6" hidden="1">
      <c r="A8156">
        <v>8154</v>
      </c>
      <c r="B8156">
        <v>9009</v>
      </c>
      <c r="C8156" t="s">
        <v>615</v>
      </c>
      <c r="D8156">
        <v>66</v>
      </c>
      <c r="E8156" t="s">
        <v>1979</v>
      </c>
      <c r="F8156" t="s">
        <v>60</v>
      </c>
    </row>
    <row r="8157" spans="1:6" hidden="1">
      <c r="A8157">
        <v>8155</v>
      </c>
      <c r="B8157">
        <v>9009</v>
      </c>
      <c r="C8157" t="s">
        <v>9511</v>
      </c>
      <c r="D8157">
        <v>66</v>
      </c>
      <c r="E8157" t="s">
        <v>1987</v>
      </c>
      <c r="F8157" t="s">
        <v>135</v>
      </c>
    </row>
    <row r="8158" spans="1:6" hidden="1">
      <c r="A8158">
        <v>8156</v>
      </c>
      <c r="B8158">
        <v>9009</v>
      </c>
      <c r="C8158" t="s">
        <v>9512</v>
      </c>
      <c r="D8158">
        <v>66</v>
      </c>
      <c r="E8158" t="s">
        <v>1978</v>
      </c>
      <c r="F8158" t="s">
        <v>110</v>
      </c>
    </row>
    <row r="8159" spans="1:6" hidden="1">
      <c r="A8159">
        <v>8157</v>
      </c>
      <c r="B8159">
        <v>9009</v>
      </c>
      <c r="C8159" t="s">
        <v>9513</v>
      </c>
      <c r="D8159">
        <v>66</v>
      </c>
      <c r="E8159" t="s">
        <v>1983</v>
      </c>
      <c r="F8159" t="s">
        <v>60</v>
      </c>
    </row>
    <row r="8160" spans="1:6" hidden="1">
      <c r="A8160">
        <v>8158</v>
      </c>
      <c r="B8160">
        <v>9009</v>
      </c>
      <c r="C8160" t="s">
        <v>9514</v>
      </c>
      <c r="D8160">
        <v>66</v>
      </c>
      <c r="E8160" t="s">
        <v>1985</v>
      </c>
      <c r="F8160" t="s">
        <v>135</v>
      </c>
    </row>
    <row r="8161" spans="1:6" hidden="1">
      <c r="A8161">
        <v>8159</v>
      </c>
      <c r="B8161">
        <v>9009</v>
      </c>
      <c r="C8161" t="s">
        <v>9515</v>
      </c>
      <c r="D8161">
        <v>66</v>
      </c>
      <c r="E8161" t="s">
        <v>1983</v>
      </c>
      <c r="F8161" t="s">
        <v>2029</v>
      </c>
    </row>
    <row r="8162" spans="1:6" hidden="1">
      <c r="A8162">
        <v>8160</v>
      </c>
      <c r="B8162">
        <v>9009</v>
      </c>
      <c r="C8162" t="s">
        <v>9516</v>
      </c>
      <c r="D8162">
        <v>66</v>
      </c>
      <c r="E8162" t="s">
        <v>1978</v>
      </c>
      <c r="F8162" t="s">
        <v>2029</v>
      </c>
    </row>
    <row r="8163" spans="1:6" hidden="1">
      <c r="A8163">
        <v>8161</v>
      </c>
      <c r="B8163">
        <v>9009</v>
      </c>
      <c r="C8163" t="s">
        <v>9517</v>
      </c>
      <c r="D8163">
        <v>66</v>
      </c>
      <c r="E8163" t="s">
        <v>1993</v>
      </c>
      <c r="F8163" t="s">
        <v>2029</v>
      </c>
    </row>
    <row r="8164" spans="1:6" hidden="1">
      <c r="A8164">
        <v>8162</v>
      </c>
      <c r="B8164">
        <v>9009</v>
      </c>
      <c r="C8164" t="s">
        <v>9518</v>
      </c>
      <c r="D8164">
        <v>66</v>
      </c>
      <c r="E8164" t="s">
        <v>1983</v>
      </c>
      <c r="F8164" t="s">
        <v>2029</v>
      </c>
    </row>
    <row r="8165" spans="1:6" hidden="1">
      <c r="A8165">
        <v>8163</v>
      </c>
      <c r="B8165">
        <v>9009</v>
      </c>
      <c r="C8165" t="s">
        <v>9519</v>
      </c>
      <c r="D8165">
        <v>66</v>
      </c>
      <c r="E8165" t="s">
        <v>2001</v>
      </c>
      <c r="F8165" t="s">
        <v>2029</v>
      </c>
    </row>
    <row r="8166" spans="1:6" hidden="1">
      <c r="A8166">
        <v>8164</v>
      </c>
      <c r="B8166">
        <v>9009</v>
      </c>
      <c r="C8166" t="s">
        <v>9520</v>
      </c>
      <c r="D8166">
        <v>66</v>
      </c>
      <c r="E8166" t="s">
        <v>1983</v>
      </c>
      <c r="F8166" t="s">
        <v>2029</v>
      </c>
    </row>
    <row r="8167" spans="1:6" hidden="1">
      <c r="A8167">
        <v>8165</v>
      </c>
      <c r="B8167">
        <v>9009</v>
      </c>
      <c r="C8167" t="s">
        <v>9521</v>
      </c>
      <c r="D8167">
        <v>66</v>
      </c>
      <c r="E8167" t="s">
        <v>1983</v>
      </c>
      <c r="F8167" t="s">
        <v>2029</v>
      </c>
    </row>
    <row r="8168" spans="1:6" hidden="1">
      <c r="A8168">
        <v>8166</v>
      </c>
      <c r="B8168">
        <v>9009</v>
      </c>
      <c r="C8168" t="s">
        <v>9522</v>
      </c>
      <c r="D8168">
        <v>66</v>
      </c>
      <c r="E8168" t="s">
        <v>1993</v>
      </c>
      <c r="F8168" t="s">
        <v>2029</v>
      </c>
    </row>
    <row r="8169" spans="1:6" hidden="1">
      <c r="A8169">
        <v>8167</v>
      </c>
      <c r="B8169">
        <v>9009</v>
      </c>
      <c r="C8169" t="s">
        <v>9523</v>
      </c>
      <c r="D8169">
        <v>66</v>
      </c>
      <c r="E8169" t="s">
        <v>1983</v>
      </c>
      <c r="F8169" t="s">
        <v>60</v>
      </c>
    </row>
    <row r="8170" spans="1:6" hidden="1">
      <c r="A8170">
        <v>8168</v>
      </c>
      <c r="B8170">
        <v>9009</v>
      </c>
      <c r="C8170" t="s">
        <v>9524</v>
      </c>
      <c r="D8170">
        <v>66</v>
      </c>
      <c r="E8170" t="s">
        <v>2001</v>
      </c>
      <c r="F8170" t="s">
        <v>70</v>
      </c>
    </row>
    <row r="8171" spans="1:6" hidden="1">
      <c r="A8171">
        <v>8169</v>
      </c>
      <c r="B8171">
        <v>9009</v>
      </c>
      <c r="C8171" t="s">
        <v>9525</v>
      </c>
      <c r="D8171">
        <v>66</v>
      </c>
      <c r="E8171" t="s">
        <v>1982</v>
      </c>
      <c r="F8171" t="s">
        <v>70</v>
      </c>
    </row>
    <row r="8172" spans="1:6" hidden="1">
      <c r="A8172">
        <v>8170</v>
      </c>
      <c r="B8172">
        <v>9009</v>
      </c>
      <c r="C8172" t="s">
        <v>9526</v>
      </c>
      <c r="D8172">
        <v>66</v>
      </c>
      <c r="E8172" t="s">
        <v>1985</v>
      </c>
      <c r="F8172" t="s">
        <v>2715</v>
      </c>
    </row>
    <row r="8173" spans="1:6" hidden="1">
      <c r="A8173">
        <v>8171</v>
      </c>
      <c r="B8173">
        <v>9009</v>
      </c>
      <c r="C8173" t="s">
        <v>9527</v>
      </c>
      <c r="D8173">
        <v>66</v>
      </c>
      <c r="E8173" t="s">
        <v>1987</v>
      </c>
      <c r="F8173" t="s">
        <v>115</v>
      </c>
    </row>
    <row r="8174" spans="1:6" hidden="1">
      <c r="A8174">
        <v>8172</v>
      </c>
      <c r="B8174">
        <v>9009</v>
      </c>
      <c r="C8174" t="s">
        <v>9528</v>
      </c>
      <c r="D8174">
        <v>66</v>
      </c>
      <c r="E8174" t="s">
        <v>1978</v>
      </c>
      <c r="F8174" t="s">
        <v>2017</v>
      </c>
    </row>
    <row r="8175" spans="1:6" hidden="1">
      <c r="A8175">
        <v>8173</v>
      </c>
      <c r="B8175">
        <v>9009</v>
      </c>
      <c r="C8175" t="s">
        <v>9529</v>
      </c>
      <c r="D8175">
        <v>66</v>
      </c>
      <c r="E8175" t="s">
        <v>1983</v>
      </c>
      <c r="F8175" t="s">
        <v>135</v>
      </c>
    </row>
    <row r="8176" spans="1:6" hidden="1">
      <c r="A8176">
        <v>8174</v>
      </c>
      <c r="B8176">
        <v>9009</v>
      </c>
      <c r="C8176" t="s">
        <v>9530</v>
      </c>
      <c r="D8176">
        <v>66</v>
      </c>
      <c r="E8176" t="s">
        <v>1983</v>
      </c>
      <c r="F8176" t="s">
        <v>70</v>
      </c>
    </row>
    <row r="8177" spans="1:6" hidden="1">
      <c r="A8177">
        <v>8175</v>
      </c>
      <c r="B8177">
        <v>9009</v>
      </c>
      <c r="C8177" t="s">
        <v>9531</v>
      </c>
      <c r="D8177">
        <v>66</v>
      </c>
      <c r="E8177" t="s">
        <v>1983</v>
      </c>
      <c r="F8177" t="s">
        <v>115</v>
      </c>
    </row>
    <row r="8178" spans="1:6" hidden="1">
      <c r="A8178">
        <v>8176</v>
      </c>
      <c r="B8178">
        <v>9009</v>
      </c>
      <c r="C8178" t="s">
        <v>9532</v>
      </c>
      <c r="D8178">
        <v>66</v>
      </c>
      <c r="E8178" t="s">
        <v>1983</v>
      </c>
      <c r="F8178" t="s">
        <v>2314</v>
      </c>
    </row>
    <row r="8179" spans="1:6" hidden="1">
      <c r="A8179">
        <v>8177</v>
      </c>
      <c r="B8179">
        <v>9009</v>
      </c>
      <c r="C8179" t="s">
        <v>9533</v>
      </c>
      <c r="D8179">
        <v>66</v>
      </c>
      <c r="E8179" t="s">
        <v>1993</v>
      </c>
      <c r="F8179" t="s">
        <v>75</v>
      </c>
    </row>
    <row r="8180" spans="1:6" hidden="1">
      <c r="A8180">
        <v>8178</v>
      </c>
      <c r="B8180">
        <v>9009</v>
      </c>
      <c r="C8180" t="s">
        <v>800</v>
      </c>
      <c r="D8180">
        <v>66</v>
      </c>
      <c r="E8180" t="s">
        <v>1979</v>
      </c>
      <c r="F8180" t="s">
        <v>75</v>
      </c>
    </row>
    <row r="8181" spans="1:6" hidden="1">
      <c r="A8181">
        <v>8179</v>
      </c>
      <c r="B8181">
        <v>9009</v>
      </c>
      <c r="C8181" t="s">
        <v>9534</v>
      </c>
      <c r="D8181">
        <v>66</v>
      </c>
      <c r="E8181" t="s">
        <v>1985</v>
      </c>
      <c r="F8181" t="s">
        <v>2017</v>
      </c>
    </row>
    <row r="8182" spans="1:6" hidden="1">
      <c r="A8182">
        <v>8180</v>
      </c>
      <c r="B8182">
        <v>9009</v>
      </c>
      <c r="C8182" t="s">
        <v>9535</v>
      </c>
      <c r="D8182">
        <v>66</v>
      </c>
      <c r="E8182" t="s">
        <v>1978</v>
      </c>
      <c r="F8182" t="s">
        <v>2011</v>
      </c>
    </row>
    <row r="8183" spans="1:6" hidden="1">
      <c r="A8183">
        <v>8181</v>
      </c>
      <c r="B8183">
        <v>9009</v>
      </c>
      <c r="C8183" t="s">
        <v>9536</v>
      </c>
      <c r="D8183">
        <v>66</v>
      </c>
      <c r="E8183" t="s">
        <v>1987</v>
      </c>
      <c r="F8183" t="s">
        <v>75</v>
      </c>
    </row>
    <row r="8184" spans="1:6" hidden="1">
      <c r="A8184">
        <v>8182</v>
      </c>
      <c r="B8184">
        <v>9009</v>
      </c>
      <c r="C8184" t="s">
        <v>9537</v>
      </c>
      <c r="D8184">
        <v>66</v>
      </c>
      <c r="E8184" t="s">
        <v>1983</v>
      </c>
      <c r="F8184" t="s">
        <v>70</v>
      </c>
    </row>
    <row r="8185" spans="1:6" hidden="1">
      <c r="A8185">
        <v>8183</v>
      </c>
      <c r="B8185">
        <v>9009</v>
      </c>
      <c r="C8185" t="s">
        <v>9538</v>
      </c>
      <c r="D8185">
        <v>66</v>
      </c>
      <c r="E8185" t="s">
        <v>1988</v>
      </c>
      <c r="F8185" t="s">
        <v>70</v>
      </c>
    </row>
    <row r="8186" spans="1:6" hidden="1">
      <c r="A8186">
        <v>8184</v>
      </c>
      <c r="B8186">
        <v>9009</v>
      </c>
      <c r="C8186" t="s">
        <v>9539</v>
      </c>
      <c r="D8186">
        <v>66</v>
      </c>
      <c r="E8186" t="s">
        <v>1993</v>
      </c>
      <c r="F8186" t="s">
        <v>70</v>
      </c>
    </row>
    <row r="8187" spans="1:6" hidden="1">
      <c r="A8187">
        <v>8185</v>
      </c>
      <c r="B8187">
        <v>9009</v>
      </c>
      <c r="C8187" t="s">
        <v>9540</v>
      </c>
      <c r="D8187">
        <v>66</v>
      </c>
      <c r="E8187" t="s">
        <v>1988</v>
      </c>
      <c r="F8187" t="s">
        <v>115</v>
      </c>
    </row>
    <row r="8188" spans="1:6" hidden="1">
      <c r="A8188">
        <v>8186</v>
      </c>
      <c r="B8188">
        <v>9009</v>
      </c>
      <c r="C8188" t="s">
        <v>9541</v>
      </c>
      <c r="D8188">
        <v>66</v>
      </c>
      <c r="E8188" t="s">
        <v>1978</v>
      </c>
      <c r="F8188" t="s">
        <v>70</v>
      </c>
    </row>
    <row r="8189" spans="1:6" hidden="1">
      <c r="A8189">
        <v>8187</v>
      </c>
      <c r="B8189">
        <v>9009</v>
      </c>
      <c r="C8189" t="s">
        <v>9542</v>
      </c>
      <c r="D8189">
        <v>66</v>
      </c>
      <c r="E8189" t="s">
        <v>1993</v>
      </c>
      <c r="F8189" t="s">
        <v>70</v>
      </c>
    </row>
    <row r="8190" spans="1:6" hidden="1">
      <c r="A8190">
        <v>8188</v>
      </c>
      <c r="B8190">
        <v>9009</v>
      </c>
      <c r="C8190" t="s">
        <v>9543</v>
      </c>
      <c r="D8190">
        <v>66</v>
      </c>
      <c r="E8190" t="s">
        <v>1978</v>
      </c>
      <c r="F8190" t="s">
        <v>140</v>
      </c>
    </row>
    <row r="8191" spans="1:6" hidden="1">
      <c r="A8191">
        <v>8189</v>
      </c>
      <c r="B8191">
        <v>9009</v>
      </c>
      <c r="C8191" t="s">
        <v>9544</v>
      </c>
      <c r="D8191">
        <v>66</v>
      </c>
      <c r="E8191" t="s">
        <v>1982</v>
      </c>
      <c r="F8191" t="s">
        <v>2029</v>
      </c>
    </row>
    <row r="8192" spans="1:6" hidden="1">
      <c r="A8192">
        <v>8190</v>
      </c>
      <c r="B8192">
        <v>9009</v>
      </c>
      <c r="C8192" t="s">
        <v>9545</v>
      </c>
      <c r="D8192">
        <v>66</v>
      </c>
      <c r="E8192" t="s">
        <v>2001</v>
      </c>
      <c r="F8192" t="s">
        <v>2077</v>
      </c>
    </row>
    <row r="8193" spans="1:6" hidden="1">
      <c r="A8193">
        <v>8191</v>
      </c>
      <c r="B8193">
        <v>9009</v>
      </c>
      <c r="C8193" t="s">
        <v>9546</v>
      </c>
      <c r="D8193">
        <v>66</v>
      </c>
      <c r="E8193" t="s">
        <v>1982</v>
      </c>
      <c r="F8193" t="s">
        <v>4012</v>
      </c>
    </row>
    <row r="8194" spans="1:6" hidden="1">
      <c r="A8194">
        <v>8192</v>
      </c>
      <c r="B8194">
        <v>9009</v>
      </c>
      <c r="C8194" t="s">
        <v>9547</v>
      </c>
      <c r="D8194">
        <v>66</v>
      </c>
      <c r="E8194" t="s">
        <v>1987</v>
      </c>
      <c r="F8194" t="s">
        <v>97</v>
      </c>
    </row>
    <row r="8195" spans="1:6" hidden="1">
      <c r="A8195">
        <v>8193</v>
      </c>
      <c r="B8195">
        <v>9009</v>
      </c>
      <c r="C8195" t="s">
        <v>9548</v>
      </c>
      <c r="D8195">
        <v>66</v>
      </c>
      <c r="E8195" t="s">
        <v>1983</v>
      </c>
      <c r="F8195" t="s">
        <v>2093</v>
      </c>
    </row>
    <row r="8196" spans="1:6" hidden="1">
      <c r="A8196">
        <v>8194</v>
      </c>
      <c r="B8196">
        <v>9009</v>
      </c>
      <c r="C8196" t="s">
        <v>9549</v>
      </c>
      <c r="D8196">
        <v>66</v>
      </c>
      <c r="E8196" t="s">
        <v>1988</v>
      </c>
      <c r="F8196" t="s">
        <v>97</v>
      </c>
    </row>
    <row r="8197" spans="1:6" hidden="1">
      <c r="A8197">
        <v>8195</v>
      </c>
      <c r="B8197">
        <v>9009</v>
      </c>
      <c r="C8197" t="s">
        <v>9550</v>
      </c>
      <c r="D8197">
        <v>66</v>
      </c>
      <c r="E8197" t="s">
        <v>1983</v>
      </c>
      <c r="F8197" t="s">
        <v>2017</v>
      </c>
    </row>
    <row r="8198" spans="1:6" hidden="1">
      <c r="A8198">
        <v>8196</v>
      </c>
      <c r="B8198">
        <v>9009</v>
      </c>
      <c r="C8198" t="s">
        <v>9551</v>
      </c>
      <c r="D8198">
        <v>66</v>
      </c>
      <c r="E8198" t="s">
        <v>1983</v>
      </c>
      <c r="F8198" t="s">
        <v>70</v>
      </c>
    </row>
    <row r="8199" spans="1:6" hidden="1">
      <c r="A8199">
        <v>8197</v>
      </c>
      <c r="B8199">
        <v>9009</v>
      </c>
      <c r="C8199" t="s">
        <v>9552</v>
      </c>
      <c r="D8199">
        <v>66</v>
      </c>
      <c r="E8199" t="s">
        <v>1988</v>
      </c>
      <c r="F8199" t="s">
        <v>106</v>
      </c>
    </row>
    <row r="8200" spans="1:6" hidden="1">
      <c r="A8200">
        <v>8198</v>
      </c>
      <c r="B8200">
        <v>9009</v>
      </c>
      <c r="C8200" t="s">
        <v>9553</v>
      </c>
      <c r="D8200">
        <v>66</v>
      </c>
      <c r="E8200" t="s">
        <v>1987</v>
      </c>
      <c r="F8200" t="s">
        <v>106</v>
      </c>
    </row>
    <row r="8201" spans="1:6" hidden="1">
      <c r="A8201">
        <v>8199</v>
      </c>
      <c r="B8201">
        <v>9009</v>
      </c>
      <c r="C8201" t="s">
        <v>9554</v>
      </c>
      <c r="D8201">
        <v>66</v>
      </c>
      <c r="E8201" t="s">
        <v>1988</v>
      </c>
      <c r="F8201" t="s">
        <v>2029</v>
      </c>
    </row>
    <row r="8202" spans="1:6" hidden="1">
      <c r="A8202">
        <v>8200</v>
      </c>
      <c r="B8202">
        <v>9009</v>
      </c>
      <c r="C8202" t="s">
        <v>9555</v>
      </c>
      <c r="D8202">
        <v>66</v>
      </c>
      <c r="E8202" t="s">
        <v>1985</v>
      </c>
      <c r="F8202" t="s">
        <v>2029</v>
      </c>
    </row>
    <row r="8203" spans="1:6" hidden="1">
      <c r="A8203">
        <v>8201</v>
      </c>
      <c r="B8203">
        <v>9009</v>
      </c>
      <c r="C8203" t="s">
        <v>9556</v>
      </c>
      <c r="D8203">
        <v>66</v>
      </c>
      <c r="E8203" t="s">
        <v>2001</v>
      </c>
      <c r="F8203" t="s">
        <v>2029</v>
      </c>
    </row>
    <row r="8204" spans="1:6" hidden="1">
      <c r="A8204">
        <v>8202</v>
      </c>
      <c r="B8204">
        <v>9009</v>
      </c>
      <c r="C8204" t="s">
        <v>9557</v>
      </c>
      <c r="D8204">
        <v>66</v>
      </c>
      <c r="E8204" t="s">
        <v>1983</v>
      </c>
      <c r="F8204" t="s">
        <v>2029</v>
      </c>
    </row>
    <row r="8205" spans="1:6" hidden="1">
      <c r="A8205">
        <v>8203</v>
      </c>
      <c r="B8205">
        <v>9009</v>
      </c>
      <c r="C8205" t="s">
        <v>9558</v>
      </c>
      <c r="D8205">
        <v>66</v>
      </c>
      <c r="E8205" t="s">
        <v>1987</v>
      </c>
      <c r="F8205" t="s">
        <v>2029</v>
      </c>
    </row>
    <row r="8206" spans="1:6" hidden="1">
      <c r="A8206">
        <v>8204</v>
      </c>
      <c r="B8206">
        <v>9009</v>
      </c>
      <c r="C8206" t="s">
        <v>9559</v>
      </c>
      <c r="D8206">
        <v>66</v>
      </c>
      <c r="E8206" t="s">
        <v>1993</v>
      </c>
      <c r="F8206" t="s">
        <v>2029</v>
      </c>
    </row>
    <row r="8207" spans="1:6" hidden="1">
      <c r="A8207">
        <v>8205</v>
      </c>
      <c r="B8207">
        <v>9009</v>
      </c>
      <c r="C8207" t="s">
        <v>9560</v>
      </c>
      <c r="D8207">
        <v>66</v>
      </c>
      <c r="E8207" t="s">
        <v>1983</v>
      </c>
      <c r="F8207" t="s">
        <v>2029</v>
      </c>
    </row>
    <row r="8208" spans="1:6" hidden="1">
      <c r="A8208">
        <v>8206</v>
      </c>
      <c r="B8208">
        <v>9009</v>
      </c>
      <c r="C8208" t="s">
        <v>9561</v>
      </c>
      <c r="D8208">
        <v>66</v>
      </c>
      <c r="E8208" t="s">
        <v>1983</v>
      </c>
      <c r="F8208" t="s">
        <v>2029</v>
      </c>
    </row>
    <row r="8209" spans="1:6" hidden="1">
      <c r="A8209">
        <v>8207</v>
      </c>
      <c r="B8209">
        <v>9009</v>
      </c>
      <c r="C8209" t="s">
        <v>9562</v>
      </c>
      <c r="D8209">
        <v>66</v>
      </c>
      <c r="E8209" t="s">
        <v>1983</v>
      </c>
      <c r="F8209" t="s">
        <v>2838</v>
      </c>
    </row>
    <row r="8210" spans="1:6" hidden="1">
      <c r="A8210">
        <v>8208</v>
      </c>
      <c r="B8210">
        <v>9009</v>
      </c>
      <c r="C8210" t="s">
        <v>9563</v>
      </c>
      <c r="D8210">
        <v>66</v>
      </c>
      <c r="E8210" t="s">
        <v>1983</v>
      </c>
      <c r="F8210" t="s">
        <v>135</v>
      </c>
    </row>
    <row r="8211" spans="1:6" hidden="1">
      <c r="A8211">
        <v>8209</v>
      </c>
      <c r="B8211">
        <v>9009</v>
      </c>
      <c r="C8211" t="s">
        <v>9564</v>
      </c>
      <c r="D8211">
        <v>66</v>
      </c>
      <c r="E8211" t="s">
        <v>1988</v>
      </c>
      <c r="F8211" t="s">
        <v>2813</v>
      </c>
    </row>
    <row r="8212" spans="1:6" hidden="1">
      <c r="A8212">
        <v>8210</v>
      </c>
      <c r="B8212">
        <v>9009</v>
      </c>
      <c r="C8212" t="s">
        <v>9565</v>
      </c>
      <c r="D8212">
        <v>66</v>
      </c>
      <c r="E8212" t="s">
        <v>1988</v>
      </c>
      <c r="F8212" t="s">
        <v>2141</v>
      </c>
    </row>
    <row r="8213" spans="1:6" hidden="1">
      <c r="A8213">
        <v>8211</v>
      </c>
      <c r="B8213">
        <v>9009</v>
      </c>
      <c r="C8213" t="s">
        <v>9566</v>
      </c>
      <c r="D8213">
        <v>66</v>
      </c>
      <c r="E8213" t="s">
        <v>1993</v>
      </c>
      <c r="F8213" t="s">
        <v>2000</v>
      </c>
    </row>
    <row r="8214" spans="1:6" hidden="1">
      <c r="A8214">
        <v>8212</v>
      </c>
      <c r="B8214">
        <v>9009</v>
      </c>
      <c r="C8214" t="s">
        <v>9567</v>
      </c>
      <c r="D8214">
        <v>66</v>
      </c>
      <c r="E8214" t="s">
        <v>1983</v>
      </c>
      <c r="F8214" t="s">
        <v>106</v>
      </c>
    </row>
    <row r="8215" spans="1:6" hidden="1">
      <c r="A8215">
        <v>8213</v>
      </c>
      <c r="B8215">
        <v>9009</v>
      </c>
      <c r="C8215" t="s">
        <v>9568</v>
      </c>
      <c r="D8215">
        <v>66</v>
      </c>
      <c r="E8215" t="s">
        <v>1983</v>
      </c>
      <c r="F8215" t="s">
        <v>117</v>
      </c>
    </row>
    <row r="8216" spans="1:6" hidden="1">
      <c r="A8216">
        <v>8214</v>
      </c>
      <c r="B8216">
        <v>9009</v>
      </c>
      <c r="C8216" t="s">
        <v>9569</v>
      </c>
      <c r="D8216">
        <v>66</v>
      </c>
      <c r="E8216" t="s">
        <v>1988</v>
      </c>
      <c r="F8216" t="s">
        <v>4287</v>
      </c>
    </row>
    <row r="8217" spans="1:6" hidden="1">
      <c r="A8217">
        <v>8215</v>
      </c>
      <c r="B8217">
        <v>9009</v>
      </c>
      <c r="C8217" t="s">
        <v>9570</v>
      </c>
      <c r="D8217">
        <v>66</v>
      </c>
      <c r="E8217" t="s">
        <v>2001</v>
      </c>
      <c r="F8217" t="s">
        <v>88</v>
      </c>
    </row>
    <row r="8218" spans="1:6" hidden="1">
      <c r="A8218">
        <v>8216</v>
      </c>
      <c r="B8218">
        <v>9009</v>
      </c>
      <c r="C8218" t="s">
        <v>9571</v>
      </c>
      <c r="D8218">
        <v>66</v>
      </c>
      <c r="E8218" t="s">
        <v>2001</v>
      </c>
      <c r="F8218" t="s">
        <v>2093</v>
      </c>
    </row>
    <row r="8219" spans="1:6" hidden="1">
      <c r="A8219">
        <v>8217</v>
      </c>
      <c r="B8219">
        <v>9009</v>
      </c>
      <c r="C8219" t="s">
        <v>9572</v>
      </c>
      <c r="D8219">
        <v>66</v>
      </c>
      <c r="E8219" t="s">
        <v>1985</v>
      </c>
      <c r="F8219" t="s">
        <v>2120</v>
      </c>
    </row>
    <row r="8220" spans="1:6" hidden="1">
      <c r="A8220">
        <v>8218</v>
      </c>
      <c r="B8220">
        <v>9009</v>
      </c>
      <c r="C8220" t="s">
        <v>9573</v>
      </c>
      <c r="D8220">
        <v>66</v>
      </c>
      <c r="E8220" t="s">
        <v>1993</v>
      </c>
      <c r="F8220" t="s">
        <v>2077</v>
      </c>
    </row>
    <row r="8221" spans="1:6" hidden="1">
      <c r="A8221">
        <v>8219</v>
      </c>
      <c r="B8221">
        <v>9009</v>
      </c>
      <c r="C8221" t="s">
        <v>9574</v>
      </c>
      <c r="D8221">
        <v>66</v>
      </c>
      <c r="E8221" t="s">
        <v>1982</v>
      </c>
      <c r="F8221" t="s">
        <v>2000</v>
      </c>
    </row>
    <row r="8222" spans="1:6" hidden="1">
      <c r="A8222">
        <v>8220</v>
      </c>
      <c r="B8222">
        <v>9009</v>
      </c>
      <c r="C8222" t="s">
        <v>9575</v>
      </c>
      <c r="D8222">
        <v>66</v>
      </c>
      <c r="E8222" t="s">
        <v>1988</v>
      </c>
      <c r="F8222" t="s">
        <v>4287</v>
      </c>
    </row>
    <row r="8223" spans="1:6" hidden="1">
      <c r="A8223">
        <v>8221</v>
      </c>
      <c r="B8223">
        <v>9009</v>
      </c>
      <c r="C8223" t="s">
        <v>9576</v>
      </c>
      <c r="D8223">
        <v>66</v>
      </c>
      <c r="E8223" t="s">
        <v>1982</v>
      </c>
      <c r="F8223" t="s">
        <v>2011</v>
      </c>
    </row>
    <row r="8224" spans="1:6" hidden="1">
      <c r="A8224">
        <v>8222</v>
      </c>
      <c r="B8224">
        <v>9009</v>
      </c>
      <c r="C8224" t="s">
        <v>9577</v>
      </c>
      <c r="D8224">
        <v>66</v>
      </c>
      <c r="E8224" t="s">
        <v>1979</v>
      </c>
      <c r="F8224" t="s">
        <v>106</v>
      </c>
    </row>
    <row r="8225" spans="1:6" hidden="1">
      <c r="A8225">
        <v>8223</v>
      </c>
      <c r="B8225">
        <v>9009</v>
      </c>
      <c r="C8225" t="s">
        <v>9578</v>
      </c>
      <c r="D8225">
        <v>66</v>
      </c>
      <c r="E8225" t="s">
        <v>1978</v>
      </c>
      <c r="F8225" t="s">
        <v>97</v>
      </c>
    </row>
    <row r="8226" spans="1:6" hidden="1">
      <c r="A8226">
        <v>8224</v>
      </c>
      <c r="B8226">
        <v>9009</v>
      </c>
      <c r="C8226" t="s">
        <v>9579</v>
      </c>
      <c r="D8226">
        <v>66</v>
      </c>
      <c r="E8226" t="s">
        <v>1982</v>
      </c>
      <c r="F8226" t="s">
        <v>70</v>
      </c>
    </row>
    <row r="8227" spans="1:6" hidden="1">
      <c r="A8227">
        <v>8225</v>
      </c>
      <c r="B8227">
        <v>9009</v>
      </c>
      <c r="C8227" t="s">
        <v>9580</v>
      </c>
      <c r="D8227">
        <v>66</v>
      </c>
      <c r="E8227" t="s">
        <v>1978</v>
      </c>
      <c r="F8227" t="s">
        <v>70</v>
      </c>
    </row>
    <row r="8228" spans="1:6" hidden="1">
      <c r="A8228">
        <v>8226</v>
      </c>
      <c r="B8228">
        <v>9009</v>
      </c>
      <c r="C8228" t="s">
        <v>9581</v>
      </c>
      <c r="D8228">
        <v>66</v>
      </c>
      <c r="E8228" t="s">
        <v>1979</v>
      </c>
      <c r="F8228" t="s">
        <v>70</v>
      </c>
    </row>
    <row r="8229" spans="1:6" hidden="1">
      <c r="A8229">
        <v>8227</v>
      </c>
      <c r="B8229">
        <v>9009</v>
      </c>
      <c r="C8229" t="s">
        <v>9582</v>
      </c>
      <c r="D8229">
        <v>66</v>
      </c>
      <c r="E8229" t="s">
        <v>1985</v>
      </c>
      <c r="F8229" t="s">
        <v>135</v>
      </c>
    </row>
    <row r="8230" spans="1:6" hidden="1">
      <c r="A8230">
        <v>8228</v>
      </c>
      <c r="B8230">
        <v>9009</v>
      </c>
      <c r="C8230" t="s">
        <v>9583</v>
      </c>
      <c r="D8230">
        <v>66</v>
      </c>
      <c r="E8230" t="s">
        <v>1983</v>
      </c>
      <c r="F8230" t="s">
        <v>2011</v>
      </c>
    </row>
    <row r="8231" spans="1:6" hidden="1">
      <c r="A8231">
        <v>8229</v>
      </c>
      <c r="B8231">
        <v>9009</v>
      </c>
      <c r="C8231" t="s">
        <v>9584</v>
      </c>
      <c r="D8231">
        <v>66</v>
      </c>
      <c r="E8231" t="s">
        <v>2001</v>
      </c>
      <c r="F8231" t="s">
        <v>120</v>
      </c>
    </row>
    <row r="8232" spans="1:6" hidden="1">
      <c r="A8232">
        <v>8230</v>
      </c>
      <c r="B8232">
        <v>9009</v>
      </c>
      <c r="C8232" t="s">
        <v>9585</v>
      </c>
      <c r="D8232">
        <v>66</v>
      </c>
      <c r="E8232" t="s">
        <v>1978</v>
      </c>
      <c r="F8232" t="s">
        <v>117</v>
      </c>
    </row>
    <row r="8233" spans="1:6" hidden="1">
      <c r="A8233">
        <v>8231</v>
      </c>
      <c r="B8233">
        <v>9009</v>
      </c>
      <c r="C8233" t="s">
        <v>9586</v>
      </c>
      <c r="D8233">
        <v>66</v>
      </c>
      <c r="E8233" t="s">
        <v>1985</v>
      </c>
      <c r="F8233" t="s">
        <v>97</v>
      </c>
    </row>
    <row r="8234" spans="1:6" hidden="1">
      <c r="A8234">
        <v>8232</v>
      </c>
      <c r="B8234">
        <v>9009</v>
      </c>
      <c r="C8234" t="s">
        <v>9587</v>
      </c>
      <c r="D8234">
        <v>66</v>
      </c>
      <c r="E8234" t="s">
        <v>2001</v>
      </c>
      <c r="F8234" t="s">
        <v>70</v>
      </c>
    </row>
    <row r="8235" spans="1:6" hidden="1">
      <c r="A8235">
        <v>8233</v>
      </c>
      <c r="B8235">
        <v>9009</v>
      </c>
      <c r="C8235" t="s">
        <v>9588</v>
      </c>
      <c r="D8235">
        <v>66</v>
      </c>
      <c r="E8235" t="s">
        <v>1985</v>
      </c>
      <c r="F8235" t="s">
        <v>120</v>
      </c>
    </row>
    <row r="8236" spans="1:6" hidden="1">
      <c r="A8236">
        <v>8234</v>
      </c>
      <c r="B8236">
        <v>9009</v>
      </c>
      <c r="C8236" t="s">
        <v>9589</v>
      </c>
      <c r="D8236">
        <v>66</v>
      </c>
      <c r="E8236" t="s">
        <v>1993</v>
      </c>
      <c r="F8236" t="s">
        <v>53</v>
      </c>
    </row>
    <row r="8237" spans="1:6" hidden="1">
      <c r="A8237">
        <v>8235</v>
      </c>
      <c r="B8237">
        <v>9009</v>
      </c>
      <c r="C8237" t="s">
        <v>9590</v>
      </c>
      <c r="D8237">
        <v>66</v>
      </c>
      <c r="E8237" t="s">
        <v>1988</v>
      </c>
      <c r="F8237" t="s">
        <v>117</v>
      </c>
    </row>
    <row r="8238" spans="1:6" hidden="1">
      <c r="A8238">
        <v>12429</v>
      </c>
      <c r="B8238">
        <v>13135</v>
      </c>
      <c r="C8238" t="s">
        <v>9591</v>
      </c>
      <c r="D8238">
        <v>62</v>
      </c>
      <c r="E8238" t="s">
        <v>1993</v>
      </c>
      <c r="F8238" t="s">
        <v>51</v>
      </c>
    </row>
    <row r="8239" spans="1:6" hidden="1">
      <c r="A8239">
        <v>8237</v>
      </c>
      <c r="B8239">
        <v>9009</v>
      </c>
      <c r="C8239" t="s">
        <v>9592</v>
      </c>
      <c r="D8239">
        <v>66</v>
      </c>
      <c r="E8239" t="s">
        <v>1985</v>
      </c>
      <c r="F8239" t="s">
        <v>2291</v>
      </c>
    </row>
    <row r="8240" spans="1:6" hidden="1">
      <c r="A8240">
        <v>8238</v>
      </c>
      <c r="B8240">
        <v>9009</v>
      </c>
      <c r="C8240" t="s">
        <v>9593</v>
      </c>
      <c r="D8240">
        <v>66</v>
      </c>
      <c r="E8240" t="s">
        <v>1993</v>
      </c>
      <c r="F8240" t="s">
        <v>115</v>
      </c>
    </row>
    <row r="8241" spans="1:6" hidden="1">
      <c r="A8241">
        <v>8239</v>
      </c>
      <c r="B8241">
        <v>9009</v>
      </c>
      <c r="C8241" t="s">
        <v>9594</v>
      </c>
      <c r="D8241">
        <v>66</v>
      </c>
      <c r="E8241" t="s">
        <v>1988</v>
      </c>
      <c r="F8241" t="s">
        <v>77</v>
      </c>
    </row>
    <row r="8242" spans="1:6" hidden="1">
      <c r="A8242">
        <v>8240</v>
      </c>
      <c r="B8242">
        <v>9009</v>
      </c>
      <c r="C8242" t="s">
        <v>9595</v>
      </c>
      <c r="D8242">
        <v>66</v>
      </c>
      <c r="E8242" t="s">
        <v>1988</v>
      </c>
      <c r="F8242" t="s">
        <v>126</v>
      </c>
    </row>
    <row r="8243" spans="1:6" hidden="1">
      <c r="A8243">
        <v>8241</v>
      </c>
      <c r="B8243">
        <v>9009</v>
      </c>
      <c r="C8243" t="s">
        <v>9596</v>
      </c>
      <c r="D8243">
        <v>66</v>
      </c>
      <c r="E8243" t="s">
        <v>1983</v>
      </c>
      <c r="F8243" t="s">
        <v>102</v>
      </c>
    </row>
    <row r="8244" spans="1:6" hidden="1">
      <c r="A8244">
        <v>8242</v>
      </c>
      <c r="B8244">
        <v>9009</v>
      </c>
      <c r="C8244" t="s">
        <v>9597</v>
      </c>
      <c r="D8244">
        <v>66</v>
      </c>
      <c r="E8244" t="s">
        <v>1983</v>
      </c>
      <c r="F8244" t="s">
        <v>104</v>
      </c>
    </row>
    <row r="8245" spans="1:6" hidden="1">
      <c r="A8245">
        <v>8243</v>
      </c>
      <c r="B8245">
        <v>9009</v>
      </c>
      <c r="C8245" t="s">
        <v>9598</v>
      </c>
      <c r="D8245">
        <v>66</v>
      </c>
      <c r="E8245" t="s">
        <v>1978</v>
      </c>
      <c r="F8245" t="s">
        <v>2000</v>
      </c>
    </row>
    <row r="8246" spans="1:6" hidden="1">
      <c r="A8246">
        <v>8244</v>
      </c>
      <c r="B8246">
        <v>9009</v>
      </c>
      <c r="C8246" t="s">
        <v>9599</v>
      </c>
      <c r="D8246">
        <v>66</v>
      </c>
      <c r="E8246" t="s">
        <v>1979</v>
      </c>
      <c r="F8246" t="s">
        <v>97</v>
      </c>
    </row>
    <row r="8247" spans="1:6" hidden="1">
      <c r="A8247">
        <v>8245</v>
      </c>
      <c r="B8247">
        <v>9009</v>
      </c>
      <c r="C8247" t="s">
        <v>9600</v>
      </c>
      <c r="D8247">
        <v>66</v>
      </c>
      <c r="E8247" t="s">
        <v>1983</v>
      </c>
      <c r="F8247" t="s">
        <v>117</v>
      </c>
    </row>
    <row r="8248" spans="1:6" hidden="1">
      <c r="A8248">
        <v>8246</v>
      </c>
      <c r="B8248">
        <v>9009</v>
      </c>
      <c r="C8248" t="s">
        <v>9601</v>
      </c>
      <c r="D8248">
        <v>66</v>
      </c>
      <c r="E8248" t="s">
        <v>1983</v>
      </c>
      <c r="F8248" t="s">
        <v>2017</v>
      </c>
    </row>
    <row r="8249" spans="1:6" hidden="1">
      <c r="A8249">
        <v>8247</v>
      </c>
      <c r="B8249">
        <v>9009</v>
      </c>
      <c r="C8249" t="s">
        <v>9602</v>
      </c>
      <c r="D8249">
        <v>66</v>
      </c>
      <c r="E8249" t="s">
        <v>1983</v>
      </c>
      <c r="F8249" t="s">
        <v>2120</v>
      </c>
    </row>
    <row r="8250" spans="1:6" hidden="1">
      <c r="A8250">
        <v>8248</v>
      </c>
      <c r="B8250">
        <v>9009</v>
      </c>
      <c r="C8250" t="s">
        <v>1141</v>
      </c>
      <c r="D8250">
        <v>66</v>
      </c>
      <c r="E8250" t="s">
        <v>1997</v>
      </c>
      <c r="F8250" t="s">
        <v>102</v>
      </c>
    </row>
    <row r="8251" spans="1:6" hidden="1">
      <c r="A8251">
        <v>8249</v>
      </c>
      <c r="B8251">
        <v>9009</v>
      </c>
      <c r="C8251" t="s">
        <v>9603</v>
      </c>
      <c r="D8251">
        <v>66</v>
      </c>
      <c r="E8251" t="s">
        <v>1993</v>
      </c>
      <c r="F8251" t="s">
        <v>133</v>
      </c>
    </row>
    <row r="8252" spans="1:6" hidden="1">
      <c r="A8252">
        <v>8250</v>
      </c>
      <c r="B8252">
        <v>9009</v>
      </c>
      <c r="C8252" t="s">
        <v>9604</v>
      </c>
      <c r="D8252">
        <v>66</v>
      </c>
      <c r="E8252" t="s">
        <v>1978</v>
      </c>
      <c r="F8252" t="s">
        <v>64</v>
      </c>
    </row>
    <row r="8253" spans="1:6" hidden="1">
      <c r="A8253">
        <v>8251</v>
      </c>
      <c r="B8253">
        <v>9009</v>
      </c>
      <c r="C8253" t="s">
        <v>9605</v>
      </c>
      <c r="D8253">
        <v>66</v>
      </c>
      <c r="E8253" t="s">
        <v>1983</v>
      </c>
      <c r="F8253" t="s">
        <v>122</v>
      </c>
    </row>
    <row r="8254" spans="1:6" hidden="1">
      <c r="A8254">
        <v>8252</v>
      </c>
      <c r="B8254">
        <v>9009</v>
      </c>
      <c r="C8254" t="s">
        <v>9606</v>
      </c>
      <c r="D8254">
        <v>66</v>
      </c>
      <c r="E8254" t="s">
        <v>1979</v>
      </c>
      <c r="F8254" t="s">
        <v>2120</v>
      </c>
    </row>
    <row r="8255" spans="1:6" hidden="1">
      <c r="A8255">
        <v>8253</v>
      </c>
      <c r="B8255">
        <v>9009</v>
      </c>
      <c r="C8255" t="s">
        <v>9607</v>
      </c>
      <c r="D8255">
        <v>66</v>
      </c>
      <c r="E8255" t="s">
        <v>1978</v>
      </c>
      <c r="F8255" t="s">
        <v>60</v>
      </c>
    </row>
    <row r="8256" spans="1:6" hidden="1">
      <c r="A8256">
        <v>8254</v>
      </c>
      <c r="B8256">
        <v>9009</v>
      </c>
      <c r="C8256" t="s">
        <v>9608</v>
      </c>
      <c r="D8256">
        <v>66</v>
      </c>
      <c r="E8256" t="s">
        <v>2001</v>
      </c>
      <c r="F8256" t="s">
        <v>97</v>
      </c>
    </row>
    <row r="8257" spans="1:6" hidden="1">
      <c r="A8257">
        <v>8255</v>
      </c>
      <c r="B8257">
        <v>9009</v>
      </c>
      <c r="C8257" t="s">
        <v>9609</v>
      </c>
      <c r="D8257">
        <v>66</v>
      </c>
      <c r="E8257" t="s">
        <v>1978</v>
      </c>
      <c r="F8257" t="s">
        <v>64</v>
      </c>
    </row>
    <row r="8258" spans="1:6" hidden="1">
      <c r="A8258">
        <v>8256</v>
      </c>
      <c r="B8258">
        <v>9009</v>
      </c>
      <c r="C8258" t="s">
        <v>4612</v>
      </c>
      <c r="D8258">
        <v>66</v>
      </c>
      <c r="E8258" t="s">
        <v>1997</v>
      </c>
      <c r="F8258" t="s">
        <v>2168</v>
      </c>
    </row>
    <row r="8259" spans="1:6" hidden="1">
      <c r="A8259">
        <v>8257</v>
      </c>
      <c r="B8259">
        <v>9009</v>
      </c>
      <c r="C8259" t="s">
        <v>9610</v>
      </c>
      <c r="D8259">
        <v>66</v>
      </c>
      <c r="E8259" t="s">
        <v>1993</v>
      </c>
      <c r="F8259" t="s">
        <v>2672</v>
      </c>
    </row>
    <row r="8260" spans="1:6" hidden="1">
      <c r="A8260">
        <v>8258</v>
      </c>
      <c r="B8260">
        <v>9009</v>
      </c>
      <c r="C8260" t="s">
        <v>9611</v>
      </c>
      <c r="D8260">
        <v>66</v>
      </c>
      <c r="E8260" t="s">
        <v>1979</v>
      </c>
      <c r="F8260" t="s">
        <v>64</v>
      </c>
    </row>
    <row r="8261" spans="1:6" hidden="1">
      <c r="A8261">
        <v>8259</v>
      </c>
      <c r="B8261">
        <v>9009</v>
      </c>
      <c r="C8261" t="s">
        <v>9612</v>
      </c>
      <c r="D8261">
        <v>66</v>
      </c>
      <c r="E8261" t="s">
        <v>1978</v>
      </c>
      <c r="F8261" t="s">
        <v>26</v>
      </c>
    </row>
    <row r="8262" spans="1:6" hidden="1">
      <c r="A8262">
        <v>8260</v>
      </c>
      <c r="B8262">
        <v>9009</v>
      </c>
      <c r="C8262" t="s">
        <v>9613</v>
      </c>
      <c r="D8262">
        <v>66</v>
      </c>
      <c r="E8262" t="s">
        <v>1983</v>
      </c>
      <c r="F8262" t="s">
        <v>97</v>
      </c>
    </row>
    <row r="8263" spans="1:6" hidden="1">
      <c r="A8263">
        <v>8261</v>
      </c>
      <c r="B8263">
        <v>9009</v>
      </c>
      <c r="C8263" t="s">
        <v>9614</v>
      </c>
      <c r="D8263">
        <v>66</v>
      </c>
      <c r="E8263" t="s">
        <v>1988</v>
      </c>
      <c r="F8263" t="s">
        <v>97</v>
      </c>
    </row>
    <row r="8264" spans="1:6" hidden="1">
      <c r="A8264">
        <v>8262</v>
      </c>
      <c r="B8264">
        <v>9009</v>
      </c>
      <c r="C8264" t="s">
        <v>9615</v>
      </c>
      <c r="D8264">
        <v>66</v>
      </c>
      <c r="E8264" t="s">
        <v>1985</v>
      </c>
      <c r="F8264" t="s">
        <v>2000</v>
      </c>
    </row>
    <row r="8265" spans="1:6" hidden="1">
      <c r="A8265">
        <v>8263</v>
      </c>
      <c r="B8265">
        <v>9009</v>
      </c>
      <c r="C8265" t="s">
        <v>9616</v>
      </c>
      <c r="D8265">
        <v>66</v>
      </c>
      <c r="E8265" t="s">
        <v>1978</v>
      </c>
      <c r="F8265" t="s">
        <v>97</v>
      </c>
    </row>
    <row r="8266" spans="1:6" hidden="1">
      <c r="A8266">
        <v>8264</v>
      </c>
      <c r="B8266">
        <v>9009</v>
      </c>
      <c r="C8266" t="s">
        <v>9617</v>
      </c>
      <c r="D8266">
        <v>66</v>
      </c>
      <c r="E8266" t="s">
        <v>1982</v>
      </c>
      <c r="F8266" t="s">
        <v>2792</v>
      </c>
    </row>
    <row r="8267" spans="1:6" hidden="1">
      <c r="A8267">
        <v>8265</v>
      </c>
      <c r="B8267">
        <v>9009</v>
      </c>
      <c r="C8267" t="s">
        <v>9618</v>
      </c>
      <c r="D8267">
        <v>66</v>
      </c>
      <c r="E8267" t="s">
        <v>1983</v>
      </c>
      <c r="F8267" t="s">
        <v>2017</v>
      </c>
    </row>
    <row r="8268" spans="1:6" hidden="1">
      <c r="A8268">
        <v>8266</v>
      </c>
      <c r="B8268">
        <v>9009</v>
      </c>
      <c r="C8268" t="s">
        <v>9619</v>
      </c>
      <c r="D8268">
        <v>66</v>
      </c>
      <c r="E8268" t="s">
        <v>1983</v>
      </c>
      <c r="F8268" t="s">
        <v>88</v>
      </c>
    </row>
    <row r="8269" spans="1:6" hidden="1">
      <c r="A8269">
        <v>8267</v>
      </c>
      <c r="B8269">
        <v>9009</v>
      </c>
      <c r="C8269" t="s">
        <v>9620</v>
      </c>
      <c r="D8269">
        <v>66</v>
      </c>
      <c r="E8269" t="s">
        <v>1983</v>
      </c>
      <c r="F8269" t="s">
        <v>104</v>
      </c>
    </row>
    <row r="8270" spans="1:6" hidden="1">
      <c r="A8270">
        <v>8268</v>
      </c>
      <c r="B8270">
        <v>9009</v>
      </c>
      <c r="C8270" t="s">
        <v>9621</v>
      </c>
      <c r="D8270">
        <v>66</v>
      </c>
      <c r="E8270" t="s">
        <v>1983</v>
      </c>
      <c r="F8270" t="s">
        <v>60</v>
      </c>
    </row>
    <row r="8271" spans="1:6" hidden="1">
      <c r="A8271">
        <v>8269</v>
      </c>
      <c r="B8271">
        <v>9009</v>
      </c>
      <c r="C8271" t="s">
        <v>9622</v>
      </c>
      <c r="D8271">
        <v>66</v>
      </c>
      <c r="E8271" t="s">
        <v>1997</v>
      </c>
      <c r="F8271" t="s">
        <v>2792</v>
      </c>
    </row>
    <row r="8272" spans="1:6" hidden="1">
      <c r="A8272">
        <v>8270</v>
      </c>
      <c r="B8272">
        <v>9009</v>
      </c>
      <c r="C8272" t="s">
        <v>9623</v>
      </c>
      <c r="D8272">
        <v>66</v>
      </c>
      <c r="E8272" t="s">
        <v>1978</v>
      </c>
      <c r="F8272" t="s">
        <v>135</v>
      </c>
    </row>
    <row r="8273" spans="1:6" hidden="1">
      <c r="A8273">
        <v>8271</v>
      </c>
      <c r="B8273">
        <v>9009</v>
      </c>
      <c r="C8273" t="s">
        <v>9624</v>
      </c>
      <c r="D8273">
        <v>66</v>
      </c>
      <c r="E8273" t="s">
        <v>1997</v>
      </c>
      <c r="F8273" t="s">
        <v>2141</v>
      </c>
    </row>
    <row r="8274" spans="1:6" hidden="1">
      <c r="A8274">
        <v>8272</v>
      </c>
      <c r="B8274">
        <v>9009</v>
      </c>
      <c r="C8274" t="s">
        <v>1059</v>
      </c>
      <c r="D8274">
        <v>66</v>
      </c>
      <c r="E8274" t="s">
        <v>1987</v>
      </c>
      <c r="F8274" t="s">
        <v>95</v>
      </c>
    </row>
    <row r="8275" spans="1:6" hidden="1">
      <c r="A8275">
        <v>8273</v>
      </c>
      <c r="B8275">
        <v>9009</v>
      </c>
      <c r="C8275" t="s">
        <v>9625</v>
      </c>
      <c r="D8275">
        <v>66</v>
      </c>
      <c r="E8275" t="s">
        <v>1983</v>
      </c>
      <c r="F8275" t="s">
        <v>43</v>
      </c>
    </row>
    <row r="8276" spans="1:6" hidden="1">
      <c r="A8276">
        <v>8274</v>
      </c>
      <c r="B8276">
        <v>9009</v>
      </c>
      <c r="C8276" t="s">
        <v>9626</v>
      </c>
      <c r="D8276">
        <v>66</v>
      </c>
      <c r="E8276" t="s">
        <v>1983</v>
      </c>
      <c r="F8276" t="s">
        <v>60</v>
      </c>
    </row>
    <row r="8277" spans="1:6" hidden="1">
      <c r="A8277">
        <v>8275</v>
      </c>
      <c r="B8277">
        <v>9009</v>
      </c>
      <c r="C8277" t="s">
        <v>838</v>
      </c>
      <c r="D8277">
        <v>66</v>
      </c>
      <c r="E8277" t="s">
        <v>1988</v>
      </c>
      <c r="F8277" t="s">
        <v>77</v>
      </c>
    </row>
    <row r="8278" spans="1:6" hidden="1">
      <c r="A8278">
        <v>8276</v>
      </c>
      <c r="B8278">
        <v>9009</v>
      </c>
      <c r="C8278" t="s">
        <v>9627</v>
      </c>
      <c r="D8278">
        <v>66</v>
      </c>
      <c r="E8278" t="s">
        <v>1985</v>
      </c>
      <c r="F8278" t="s">
        <v>4012</v>
      </c>
    </row>
    <row r="8279" spans="1:6" hidden="1">
      <c r="A8279">
        <v>8277</v>
      </c>
      <c r="B8279">
        <v>9009</v>
      </c>
      <c r="C8279" t="s">
        <v>9628</v>
      </c>
      <c r="D8279">
        <v>66</v>
      </c>
      <c r="E8279" t="s">
        <v>1983</v>
      </c>
      <c r="F8279" t="s">
        <v>135</v>
      </c>
    </row>
    <row r="8280" spans="1:6" hidden="1">
      <c r="A8280">
        <v>8278</v>
      </c>
      <c r="B8280">
        <v>9009</v>
      </c>
      <c r="C8280" t="s">
        <v>9629</v>
      </c>
      <c r="D8280">
        <v>66</v>
      </c>
      <c r="E8280" t="s">
        <v>1978</v>
      </c>
      <c r="F8280" t="s">
        <v>2011</v>
      </c>
    </row>
    <row r="8281" spans="1:6" hidden="1">
      <c r="A8281">
        <v>8279</v>
      </c>
      <c r="B8281">
        <v>9009</v>
      </c>
      <c r="C8281" t="s">
        <v>9630</v>
      </c>
      <c r="D8281">
        <v>66</v>
      </c>
      <c r="E8281" t="s">
        <v>2001</v>
      </c>
      <c r="F8281" t="s">
        <v>70</v>
      </c>
    </row>
    <row r="8282" spans="1:6" hidden="1">
      <c r="A8282">
        <v>8280</v>
      </c>
      <c r="B8282">
        <v>9009</v>
      </c>
      <c r="C8282" t="s">
        <v>9631</v>
      </c>
      <c r="D8282">
        <v>66</v>
      </c>
      <c r="E8282" t="s">
        <v>1988</v>
      </c>
      <c r="F8282" t="s">
        <v>2011</v>
      </c>
    </row>
    <row r="8283" spans="1:6" hidden="1">
      <c r="A8283">
        <v>8281</v>
      </c>
      <c r="B8283">
        <v>9009</v>
      </c>
      <c r="C8283" t="s">
        <v>9632</v>
      </c>
      <c r="D8283">
        <v>66</v>
      </c>
      <c r="E8283" t="s">
        <v>1978</v>
      </c>
      <c r="F8283" t="s">
        <v>70</v>
      </c>
    </row>
    <row r="8284" spans="1:6" hidden="1">
      <c r="A8284">
        <v>8282</v>
      </c>
      <c r="B8284">
        <v>9009</v>
      </c>
      <c r="C8284" t="s">
        <v>9633</v>
      </c>
      <c r="D8284">
        <v>66</v>
      </c>
      <c r="E8284" t="s">
        <v>1979</v>
      </c>
      <c r="F8284" t="s">
        <v>2120</v>
      </c>
    </row>
    <row r="8285" spans="1:6" hidden="1">
      <c r="A8285">
        <v>8283</v>
      </c>
      <c r="B8285">
        <v>9009</v>
      </c>
      <c r="C8285" t="s">
        <v>9634</v>
      </c>
      <c r="D8285">
        <v>66</v>
      </c>
      <c r="E8285" t="s">
        <v>1997</v>
      </c>
      <c r="F8285" t="s">
        <v>126</v>
      </c>
    </row>
    <row r="8286" spans="1:6" hidden="1">
      <c r="A8286">
        <v>8284</v>
      </c>
      <c r="B8286">
        <v>9009</v>
      </c>
      <c r="C8286" t="s">
        <v>9635</v>
      </c>
      <c r="D8286">
        <v>66</v>
      </c>
      <c r="E8286" t="s">
        <v>1978</v>
      </c>
      <c r="F8286" t="s">
        <v>2500</v>
      </c>
    </row>
    <row r="8287" spans="1:6" hidden="1">
      <c r="A8287">
        <v>8285</v>
      </c>
      <c r="B8287">
        <v>9009</v>
      </c>
      <c r="C8287" t="s">
        <v>9636</v>
      </c>
      <c r="D8287">
        <v>66</v>
      </c>
      <c r="E8287" t="s">
        <v>1988</v>
      </c>
      <c r="F8287" t="s">
        <v>88</v>
      </c>
    </row>
    <row r="8288" spans="1:6" hidden="1">
      <c r="A8288">
        <v>8286</v>
      </c>
      <c r="B8288">
        <v>9009</v>
      </c>
      <c r="C8288" t="s">
        <v>9637</v>
      </c>
      <c r="D8288">
        <v>66</v>
      </c>
      <c r="E8288" t="s">
        <v>1997</v>
      </c>
      <c r="F8288" t="s">
        <v>2792</v>
      </c>
    </row>
    <row r="8289" spans="1:6" hidden="1">
      <c r="A8289">
        <v>8287</v>
      </c>
      <c r="B8289">
        <v>9009</v>
      </c>
      <c r="C8289" t="s">
        <v>9638</v>
      </c>
      <c r="D8289">
        <v>66</v>
      </c>
      <c r="E8289" t="s">
        <v>1978</v>
      </c>
      <c r="F8289" t="s">
        <v>2792</v>
      </c>
    </row>
    <row r="8290" spans="1:6" hidden="1">
      <c r="A8290">
        <v>8288</v>
      </c>
      <c r="B8290">
        <v>9009</v>
      </c>
      <c r="C8290" t="s">
        <v>9639</v>
      </c>
      <c r="D8290">
        <v>66</v>
      </c>
      <c r="E8290" t="s">
        <v>1987</v>
      </c>
      <c r="F8290" t="s">
        <v>77</v>
      </c>
    </row>
    <row r="8291" spans="1:6" hidden="1">
      <c r="A8291">
        <v>8289</v>
      </c>
      <c r="B8291">
        <v>9009</v>
      </c>
      <c r="C8291" t="s">
        <v>9640</v>
      </c>
      <c r="D8291">
        <v>66</v>
      </c>
      <c r="E8291" t="s">
        <v>1993</v>
      </c>
      <c r="F8291" t="s">
        <v>97</v>
      </c>
    </row>
    <row r="8292" spans="1:6" hidden="1">
      <c r="A8292">
        <v>8290</v>
      </c>
      <c r="B8292">
        <v>9009</v>
      </c>
      <c r="C8292" t="s">
        <v>9641</v>
      </c>
      <c r="D8292">
        <v>66</v>
      </c>
      <c r="E8292" t="s">
        <v>1987</v>
      </c>
      <c r="F8292" t="s">
        <v>2011</v>
      </c>
    </row>
    <row r="8293" spans="1:6" hidden="1">
      <c r="A8293">
        <v>8291</v>
      </c>
      <c r="B8293">
        <v>9009</v>
      </c>
      <c r="C8293" t="s">
        <v>9642</v>
      </c>
      <c r="D8293">
        <v>66</v>
      </c>
      <c r="E8293" t="s">
        <v>1991</v>
      </c>
      <c r="F8293" t="s">
        <v>2668</v>
      </c>
    </row>
    <row r="8294" spans="1:6" hidden="1">
      <c r="A8294">
        <v>8292</v>
      </c>
      <c r="B8294">
        <v>9009</v>
      </c>
      <c r="C8294" t="s">
        <v>9643</v>
      </c>
      <c r="D8294">
        <v>66</v>
      </c>
      <c r="E8294" t="s">
        <v>1978</v>
      </c>
      <c r="F8294" t="s">
        <v>97</v>
      </c>
    </row>
    <row r="8295" spans="1:6" hidden="1">
      <c r="A8295">
        <v>8293</v>
      </c>
      <c r="B8295">
        <v>9009</v>
      </c>
      <c r="C8295" t="s">
        <v>635</v>
      </c>
      <c r="D8295">
        <v>66</v>
      </c>
      <c r="E8295" t="s">
        <v>1993</v>
      </c>
      <c r="F8295" t="s">
        <v>60</v>
      </c>
    </row>
    <row r="8296" spans="1:6" hidden="1">
      <c r="A8296">
        <v>8294</v>
      </c>
      <c r="B8296">
        <v>9009</v>
      </c>
      <c r="C8296" t="s">
        <v>9644</v>
      </c>
      <c r="D8296">
        <v>66</v>
      </c>
      <c r="E8296" t="s">
        <v>1988</v>
      </c>
      <c r="F8296" t="s">
        <v>117</v>
      </c>
    </row>
    <row r="8297" spans="1:6" hidden="1">
      <c r="A8297">
        <v>8295</v>
      </c>
      <c r="B8297">
        <v>9009</v>
      </c>
      <c r="C8297" t="s">
        <v>9645</v>
      </c>
      <c r="D8297">
        <v>66</v>
      </c>
      <c r="E8297" t="s">
        <v>1985</v>
      </c>
      <c r="F8297" t="s">
        <v>133</v>
      </c>
    </row>
    <row r="8298" spans="1:6" hidden="1">
      <c r="A8298">
        <v>8296</v>
      </c>
      <c r="B8298">
        <v>9009</v>
      </c>
      <c r="C8298" t="s">
        <v>9646</v>
      </c>
      <c r="D8298">
        <v>66</v>
      </c>
      <c r="E8298" t="s">
        <v>1985</v>
      </c>
      <c r="F8298" t="s">
        <v>4287</v>
      </c>
    </row>
    <row r="8299" spans="1:6" hidden="1">
      <c r="A8299">
        <v>8297</v>
      </c>
      <c r="B8299">
        <v>9009</v>
      </c>
      <c r="C8299" t="s">
        <v>9647</v>
      </c>
      <c r="D8299">
        <v>66</v>
      </c>
      <c r="E8299" t="s">
        <v>1978</v>
      </c>
      <c r="F8299" t="s">
        <v>126</v>
      </c>
    </row>
    <row r="8300" spans="1:6" hidden="1">
      <c r="A8300">
        <v>8298</v>
      </c>
      <c r="B8300">
        <v>9009</v>
      </c>
      <c r="C8300" t="s">
        <v>9648</v>
      </c>
      <c r="D8300">
        <v>66</v>
      </c>
      <c r="E8300" t="s">
        <v>1983</v>
      </c>
      <c r="F8300" t="s">
        <v>2011</v>
      </c>
    </row>
    <row r="8301" spans="1:6" hidden="1">
      <c r="A8301">
        <v>8299</v>
      </c>
      <c r="B8301">
        <v>9009</v>
      </c>
      <c r="C8301" t="s">
        <v>9649</v>
      </c>
      <c r="D8301">
        <v>66</v>
      </c>
      <c r="E8301" t="s">
        <v>1978</v>
      </c>
      <c r="F8301" t="s">
        <v>117</v>
      </c>
    </row>
    <row r="8302" spans="1:6" hidden="1">
      <c r="A8302">
        <v>8300</v>
      </c>
      <c r="B8302">
        <v>9009</v>
      </c>
      <c r="C8302" t="s">
        <v>9650</v>
      </c>
      <c r="D8302">
        <v>66</v>
      </c>
      <c r="E8302" t="s">
        <v>1979</v>
      </c>
      <c r="F8302" t="s">
        <v>2017</v>
      </c>
    </row>
    <row r="8303" spans="1:6" hidden="1">
      <c r="A8303">
        <v>8301</v>
      </c>
      <c r="B8303">
        <v>9009</v>
      </c>
      <c r="C8303" t="s">
        <v>9651</v>
      </c>
      <c r="D8303">
        <v>66</v>
      </c>
      <c r="E8303" t="s">
        <v>1983</v>
      </c>
      <c r="F8303" t="s">
        <v>4836</v>
      </c>
    </row>
    <row r="8304" spans="1:6" hidden="1">
      <c r="A8304">
        <v>8302</v>
      </c>
      <c r="B8304">
        <v>9009</v>
      </c>
      <c r="C8304" t="s">
        <v>9652</v>
      </c>
      <c r="D8304">
        <v>66</v>
      </c>
      <c r="E8304" t="s">
        <v>1983</v>
      </c>
      <c r="F8304" t="s">
        <v>2792</v>
      </c>
    </row>
    <row r="8305" spans="1:6" hidden="1">
      <c r="A8305">
        <v>8303</v>
      </c>
      <c r="B8305">
        <v>9009</v>
      </c>
      <c r="C8305" t="s">
        <v>9653</v>
      </c>
      <c r="D8305">
        <v>66</v>
      </c>
      <c r="E8305" t="s">
        <v>1997</v>
      </c>
      <c r="F8305" t="s">
        <v>126</v>
      </c>
    </row>
    <row r="8306" spans="1:6" hidden="1">
      <c r="A8306">
        <v>8304</v>
      </c>
      <c r="B8306">
        <v>9009</v>
      </c>
      <c r="C8306" t="s">
        <v>9654</v>
      </c>
      <c r="D8306">
        <v>66</v>
      </c>
      <c r="E8306" t="s">
        <v>1997</v>
      </c>
      <c r="F8306" t="s">
        <v>97</v>
      </c>
    </row>
    <row r="8307" spans="1:6" hidden="1">
      <c r="A8307">
        <v>8305</v>
      </c>
      <c r="B8307">
        <v>9009</v>
      </c>
      <c r="C8307" t="s">
        <v>9655</v>
      </c>
      <c r="D8307">
        <v>66</v>
      </c>
      <c r="E8307" t="s">
        <v>1983</v>
      </c>
      <c r="F8307" t="s">
        <v>53</v>
      </c>
    </row>
    <row r="8308" spans="1:6" hidden="1">
      <c r="A8308">
        <v>8306</v>
      </c>
      <c r="B8308">
        <v>9009</v>
      </c>
      <c r="C8308" t="s">
        <v>9656</v>
      </c>
      <c r="D8308">
        <v>66</v>
      </c>
      <c r="E8308" t="s">
        <v>2001</v>
      </c>
      <c r="F8308" t="s">
        <v>2029</v>
      </c>
    </row>
    <row r="8309" spans="1:6" hidden="1">
      <c r="A8309">
        <v>8307</v>
      </c>
      <c r="B8309">
        <v>9009</v>
      </c>
      <c r="C8309" t="s">
        <v>9657</v>
      </c>
      <c r="D8309">
        <v>66</v>
      </c>
      <c r="E8309" t="s">
        <v>1987</v>
      </c>
      <c r="F8309" t="s">
        <v>126</v>
      </c>
    </row>
    <row r="8310" spans="1:6" hidden="1">
      <c r="A8310">
        <v>8308</v>
      </c>
      <c r="B8310">
        <v>9009</v>
      </c>
      <c r="C8310" t="s">
        <v>9658</v>
      </c>
      <c r="D8310">
        <v>66</v>
      </c>
      <c r="E8310" t="s">
        <v>1982</v>
      </c>
      <c r="F8310" t="s">
        <v>97</v>
      </c>
    </row>
    <row r="8311" spans="1:6" hidden="1">
      <c r="A8311">
        <v>8309</v>
      </c>
      <c r="B8311">
        <v>9009</v>
      </c>
      <c r="C8311" t="s">
        <v>9659</v>
      </c>
      <c r="D8311">
        <v>66</v>
      </c>
      <c r="E8311" t="s">
        <v>1983</v>
      </c>
      <c r="F8311" t="s">
        <v>97</v>
      </c>
    </row>
    <row r="8312" spans="1:6" hidden="1">
      <c r="A8312">
        <v>8310</v>
      </c>
      <c r="B8312">
        <v>9009</v>
      </c>
      <c r="C8312" t="s">
        <v>9660</v>
      </c>
      <c r="D8312">
        <v>66</v>
      </c>
      <c r="E8312" t="s">
        <v>1985</v>
      </c>
      <c r="F8312" t="s">
        <v>117</v>
      </c>
    </row>
    <row r="8313" spans="1:6" hidden="1">
      <c r="A8313">
        <v>8311</v>
      </c>
      <c r="B8313">
        <v>9009</v>
      </c>
      <c r="C8313" t="s">
        <v>9661</v>
      </c>
      <c r="D8313">
        <v>66</v>
      </c>
      <c r="E8313" t="s">
        <v>1982</v>
      </c>
      <c r="F8313" t="s">
        <v>133</v>
      </c>
    </row>
    <row r="8314" spans="1:6" hidden="1">
      <c r="A8314">
        <v>8312</v>
      </c>
      <c r="B8314">
        <v>9009</v>
      </c>
      <c r="C8314" t="s">
        <v>9662</v>
      </c>
      <c r="D8314">
        <v>66</v>
      </c>
      <c r="E8314" t="s">
        <v>1985</v>
      </c>
      <c r="F8314" t="s">
        <v>133</v>
      </c>
    </row>
    <row r="8315" spans="1:6" hidden="1">
      <c r="A8315">
        <v>8313</v>
      </c>
      <c r="B8315">
        <v>9009</v>
      </c>
      <c r="C8315" t="s">
        <v>9663</v>
      </c>
      <c r="D8315">
        <v>66</v>
      </c>
      <c r="E8315" t="s">
        <v>1983</v>
      </c>
      <c r="F8315" t="s">
        <v>70</v>
      </c>
    </row>
    <row r="8316" spans="1:6" hidden="1">
      <c r="A8316">
        <v>8314</v>
      </c>
      <c r="B8316">
        <v>9009</v>
      </c>
      <c r="C8316" t="s">
        <v>9664</v>
      </c>
      <c r="D8316">
        <v>66</v>
      </c>
      <c r="E8316" t="s">
        <v>1993</v>
      </c>
      <c r="F8316" t="s">
        <v>70</v>
      </c>
    </row>
    <row r="8317" spans="1:6" hidden="1">
      <c r="A8317">
        <v>8315</v>
      </c>
      <c r="B8317">
        <v>9009</v>
      </c>
      <c r="C8317" t="s">
        <v>9665</v>
      </c>
      <c r="D8317">
        <v>66</v>
      </c>
      <c r="E8317" t="s">
        <v>1979</v>
      </c>
      <c r="F8317" t="s">
        <v>70</v>
      </c>
    </row>
    <row r="8318" spans="1:6" hidden="1">
      <c r="A8318">
        <v>8316</v>
      </c>
      <c r="B8318">
        <v>9009</v>
      </c>
      <c r="C8318" t="s">
        <v>9666</v>
      </c>
      <c r="D8318">
        <v>66</v>
      </c>
      <c r="E8318" t="s">
        <v>1982</v>
      </c>
      <c r="F8318" t="s">
        <v>122</v>
      </c>
    </row>
    <row r="8319" spans="1:6" hidden="1">
      <c r="A8319">
        <v>8317</v>
      </c>
      <c r="B8319">
        <v>9009</v>
      </c>
      <c r="C8319" t="s">
        <v>9667</v>
      </c>
      <c r="D8319">
        <v>66</v>
      </c>
      <c r="E8319" t="s">
        <v>1993</v>
      </c>
      <c r="F8319" t="s">
        <v>97</v>
      </c>
    </row>
    <row r="8320" spans="1:6" hidden="1">
      <c r="A8320">
        <v>8318</v>
      </c>
      <c r="B8320">
        <v>9009</v>
      </c>
      <c r="C8320" t="s">
        <v>9668</v>
      </c>
      <c r="D8320">
        <v>66</v>
      </c>
      <c r="E8320" t="s">
        <v>1983</v>
      </c>
      <c r="F8320" t="s">
        <v>2120</v>
      </c>
    </row>
    <row r="8321" spans="1:6" hidden="1">
      <c r="A8321">
        <v>8319</v>
      </c>
      <c r="B8321">
        <v>9009</v>
      </c>
      <c r="C8321" t="s">
        <v>9669</v>
      </c>
      <c r="D8321">
        <v>66</v>
      </c>
      <c r="E8321" t="s">
        <v>2009</v>
      </c>
      <c r="F8321" t="s">
        <v>2792</v>
      </c>
    </row>
    <row r="8322" spans="1:6" hidden="1">
      <c r="A8322">
        <v>8320</v>
      </c>
      <c r="B8322">
        <v>9009</v>
      </c>
      <c r="C8322" t="s">
        <v>9670</v>
      </c>
      <c r="D8322">
        <v>66</v>
      </c>
      <c r="E8322" t="s">
        <v>1983</v>
      </c>
      <c r="F8322" t="s">
        <v>6679</v>
      </c>
    </row>
    <row r="8323" spans="1:6" hidden="1">
      <c r="A8323">
        <v>8321</v>
      </c>
      <c r="B8323">
        <v>9009</v>
      </c>
      <c r="C8323" t="s">
        <v>9671</v>
      </c>
      <c r="D8323">
        <v>66</v>
      </c>
      <c r="E8323" t="s">
        <v>1978</v>
      </c>
      <c r="F8323" t="s">
        <v>122</v>
      </c>
    </row>
    <row r="8324" spans="1:6" hidden="1">
      <c r="A8324">
        <v>8322</v>
      </c>
      <c r="B8324">
        <v>9009</v>
      </c>
      <c r="C8324" t="s">
        <v>9672</v>
      </c>
      <c r="D8324">
        <v>66</v>
      </c>
      <c r="E8324" t="s">
        <v>1978</v>
      </c>
      <c r="F8324" t="s">
        <v>140</v>
      </c>
    </row>
    <row r="8325" spans="1:6" hidden="1">
      <c r="A8325">
        <v>8323</v>
      </c>
      <c r="B8325">
        <v>9009</v>
      </c>
      <c r="C8325" t="s">
        <v>9673</v>
      </c>
      <c r="D8325">
        <v>66</v>
      </c>
      <c r="E8325" t="s">
        <v>1982</v>
      </c>
      <c r="F8325" t="s">
        <v>106</v>
      </c>
    </row>
    <row r="8326" spans="1:6" hidden="1">
      <c r="A8326">
        <v>8324</v>
      </c>
      <c r="B8326">
        <v>9009</v>
      </c>
      <c r="C8326" t="s">
        <v>1286</v>
      </c>
      <c r="D8326">
        <v>66</v>
      </c>
      <c r="E8326" t="s">
        <v>1993</v>
      </c>
      <c r="F8326" t="s">
        <v>115</v>
      </c>
    </row>
    <row r="8327" spans="1:6" hidden="1">
      <c r="A8327">
        <v>8325</v>
      </c>
      <c r="B8327">
        <v>9009</v>
      </c>
      <c r="C8327" t="s">
        <v>9674</v>
      </c>
      <c r="D8327">
        <v>66</v>
      </c>
      <c r="E8327" t="s">
        <v>1997</v>
      </c>
      <c r="F8327" t="s">
        <v>75</v>
      </c>
    </row>
    <row r="8328" spans="1:6" hidden="1">
      <c r="A8328">
        <v>2893</v>
      </c>
      <c r="B8328">
        <v>3521</v>
      </c>
      <c r="C8328" t="s">
        <v>9675</v>
      </c>
      <c r="D8328">
        <v>72</v>
      </c>
      <c r="E8328" t="s">
        <v>1985</v>
      </c>
      <c r="F8328" t="s">
        <v>1792</v>
      </c>
    </row>
    <row r="8329" spans="1:6" hidden="1">
      <c r="A8329">
        <v>8327</v>
      </c>
      <c r="B8329">
        <v>9009</v>
      </c>
      <c r="C8329" t="s">
        <v>9676</v>
      </c>
      <c r="D8329">
        <v>66</v>
      </c>
      <c r="E8329" t="s">
        <v>1983</v>
      </c>
      <c r="F8329" t="s">
        <v>117</v>
      </c>
    </row>
    <row r="8330" spans="1:6" hidden="1">
      <c r="A8330">
        <v>8328</v>
      </c>
      <c r="B8330">
        <v>9009</v>
      </c>
      <c r="C8330" t="s">
        <v>9677</v>
      </c>
      <c r="D8330">
        <v>66</v>
      </c>
      <c r="E8330" t="s">
        <v>1983</v>
      </c>
      <c r="F8330" t="s">
        <v>77</v>
      </c>
    </row>
    <row r="8331" spans="1:6" hidden="1">
      <c r="A8331">
        <v>8329</v>
      </c>
      <c r="B8331">
        <v>9009</v>
      </c>
      <c r="C8331" t="s">
        <v>6901</v>
      </c>
      <c r="D8331">
        <v>66</v>
      </c>
      <c r="E8331" t="s">
        <v>1985</v>
      </c>
      <c r="F8331" t="s">
        <v>126</v>
      </c>
    </row>
    <row r="8332" spans="1:6" hidden="1">
      <c r="A8332">
        <v>8330</v>
      </c>
      <c r="B8332">
        <v>9009</v>
      </c>
      <c r="C8332" t="s">
        <v>9678</v>
      </c>
      <c r="D8332">
        <v>66</v>
      </c>
      <c r="E8332" t="s">
        <v>1978</v>
      </c>
      <c r="F8332" t="s">
        <v>53</v>
      </c>
    </row>
    <row r="8333" spans="1:6" hidden="1">
      <c r="A8333">
        <v>8331</v>
      </c>
      <c r="B8333">
        <v>9009</v>
      </c>
      <c r="C8333" t="s">
        <v>9679</v>
      </c>
      <c r="D8333">
        <v>66</v>
      </c>
      <c r="E8333" t="s">
        <v>1982</v>
      </c>
      <c r="F8333" t="s">
        <v>135</v>
      </c>
    </row>
    <row r="8334" spans="1:6" hidden="1">
      <c r="A8334">
        <v>8332</v>
      </c>
      <c r="B8334">
        <v>9009</v>
      </c>
      <c r="C8334" t="s">
        <v>9680</v>
      </c>
      <c r="D8334">
        <v>66</v>
      </c>
      <c r="E8334" t="s">
        <v>1982</v>
      </c>
      <c r="F8334" t="s">
        <v>110</v>
      </c>
    </row>
    <row r="8335" spans="1:6" hidden="1">
      <c r="A8335">
        <v>8333</v>
      </c>
      <c r="B8335">
        <v>9009</v>
      </c>
      <c r="C8335" t="s">
        <v>9681</v>
      </c>
      <c r="D8335">
        <v>66</v>
      </c>
      <c r="E8335" t="s">
        <v>1988</v>
      </c>
      <c r="F8335" t="s">
        <v>110</v>
      </c>
    </row>
    <row r="8336" spans="1:6" hidden="1">
      <c r="A8336">
        <v>8334</v>
      </c>
      <c r="B8336">
        <v>9009</v>
      </c>
      <c r="C8336" t="s">
        <v>9682</v>
      </c>
      <c r="D8336">
        <v>66</v>
      </c>
      <c r="E8336" t="s">
        <v>1983</v>
      </c>
      <c r="F8336" t="s">
        <v>2120</v>
      </c>
    </row>
    <row r="8337" spans="1:6" hidden="1">
      <c r="A8337">
        <v>8335</v>
      </c>
      <c r="B8337">
        <v>9009</v>
      </c>
      <c r="C8337" t="s">
        <v>9683</v>
      </c>
      <c r="D8337">
        <v>66</v>
      </c>
      <c r="E8337" t="s">
        <v>1982</v>
      </c>
      <c r="F8337" t="s">
        <v>2792</v>
      </c>
    </row>
    <row r="8338" spans="1:6" hidden="1">
      <c r="A8338">
        <v>8336</v>
      </c>
      <c r="B8338">
        <v>9009</v>
      </c>
      <c r="C8338" t="s">
        <v>9684</v>
      </c>
      <c r="D8338">
        <v>66</v>
      </c>
      <c r="E8338" t="s">
        <v>1997</v>
      </c>
      <c r="F8338" t="s">
        <v>120</v>
      </c>
    </row>
    <row r="8339" spans="1:6" hidden="1">
      <c r="A8339">
        <v>8337</v>
      </c>
      <c r="B8339">
        <v>9009</v>
      </c>
      <c r="C8339" t="s">
        <v>9685</v>
      </c>
      <c r="D8339">
        <v>66</v>
      </c>
      <c r="E8339" t="s">
        <v>1983</v>
      </c>
      <c r="F8339" t="s">
        <v>2000</v>
      </c>
    </row>
    <row r="8340" spans="1:6" hidden="1">
      <c r="A8340">
        <v>8338</v>
      </c>
      <c r="B8340">
        <v>9009</v>
      </c>
      <c r="C8340" t="s">
        <v>9686</v>
      </c>
      <c r="D8340">
        <v>66</v>
      </c>
      <c r="E8340" t="s">
        <v>1997</v>
      </c>
      <c r="F8340" t="s">
        <v>2792</v>
      </c>
    </row>
    <row r="8341" spans="1:6" hidden="1">
      <c r="A8341">
        <v>8339</v>
      </c>
      <c r="B8341">
        <v>9009</v>
      </c>
      <c r="C8341" t="s">
        <v>9687</v>
      </c>
      <c r="D8341">
        <v>66</v>
      </c>
      <c r="E8341" t="s">
        <v>1985</v>
      </c>
      <c r="F8341" t="s">
        <v>70</v>
      </c>
    </row>
    <row r="8342" spans="1:6" hidden="1">
      <c r="A8342">
        <v>8340</v>
      </c>
      <c r="B8342">
        <v>9009</v>
      </c>
      <c r="C8342" t="s">
        <v>9688</v>
      </c>
      <c r="D8342">
        <v>66</v>
      </c>
      <c r="E8342" t="s">
        <v>1991</v>
      </c>
      <c r="F8342" t="s">
        <v>43</v>
      </c>
    </row>
    <row r="8343" spans="1:6" hidden="1">
      <c r="A8343">
        <v>8341</v>
      </c>
      <c r="B8343">
        <v>9009</v>
      </c>
      <c r="C8343" t="s">
        <v>9689</v>
      </c>
      <c r="D8343">
        <v>66</v>
      </c>
      <c r="E8343" t="s">
        <v>1985</v>
      </c>
      <c r="F8343" t="s">
        <v>2120</v>
      </c>
    </row>
    <row r="8344" spans="1:6" hidden="1">
      <c r="A8344">
        <v>8342</v>
      </c>
      <c r="B8344">
        <v>9009</v>
      </c>
      <c r="C8344" t="s">
        <v>9690</v>
      </c>
      <c r="D8344">
        <v>66</v>
      </c>
      <c r="E8344" t="s">
        <v>2001</v>
      </c>
      <c r="F8344" t="s">
        <v>2057</v>
      </c>
    </row>
    <row r="8345" spans="1:6" hidden="1">
      <c r="A8345">
        <v>8343</v>
      </c>
      <c r="B8345">
        <v>9009</v>
      </c>
      <c r="C8345" t="s">
        <v>9691</v>
      </c>
      <c r="D8345">
        <v>66</v>
      </c>
      <c r="E8345" t="s">
        <v>1993</v>
      </c>
      <c r="F8345" t="s">
        <v>126</v>
      </c>
    </row>
    <row r="8346" spans="1:6" hidden="1">
      <c r="A8346">
        <v>8344</v>
      </c>
      <c r="B8346">
        <v>9009</v>
      </c>
      <c r="C8346" t="s">
        <v>9692</v>
      </c>
      <c r="D8346">
        <v>66</v>
      </c>
      <c r="E8346" t="s">
        <v>1993</v>
      </c>
      <c r="F8346" t="s">
        <v>70</v>
      </c>
    </row>
    <row r="8347" spans="1:6" hidden="1">
      <c r="A8347">
        <v>8345</v>
      </c>
      <c r="B8347">
        <v>9009</v>
      </c>
      <c r="C8347" t="s">
        <v>9693</v>
      </c>
      <c r="D8347">
        <v>66</v>
      </c>
      <c r="E8347" t="s">
        <v>2001</v>
      </c>
      <c r="F8347" t="s">
        <v>2261</v>
      </c>
    </row>
    <row r="8348" spans="1:6" hidden="1">
      <c r="A8348">
        <v>8346</v>
      </c>
      <c r="B8348">
        <v>9009</v>
      </c>
      <c r="C8348" t="s">
        <v>9694</v>
      </c>
      <c r="D8348">
        <v>66</v>
      </c>
      <c r="E8348" t="s">
        <v>1993</v>
      </c>
      <c r="F8348" t="s">
        <v>2000</v>
      </c>
    </row>
    <row r="8349" spans="1:6" hidden="1">
      <c r="A8349">
        <v>8347</v>
      </c>
      <c r="B8349">
        <v>9009</v>
      </c>
      <c r="C8349" t="s">
        <v>9695</v>
      </c>
      <c r="D8349">
        <v>66</v>
      </c>
      <c r="E8349" t="s">
        <v>1979</v>
      </c>
      <c r="F8349" t="s">
        <v>126</v>
      </c>
    </row>
    <row r="8350" spans="1:6" hidden="1">
      <c r="A8350">
        <v>8348</v>
      </c>
      <c r="B8350">
        <v>9009</v>
      </c>
      <c r="C8350" t="s">
        <v>9696</v>
      </c>
      <c r="D8350">
        <v>66</v>
      </c>
      <c r="E8350" t="s">
        <v>1991</v>
      </c>
      <c r="F8350" t="s">
        <v>70</v>
      </c>
    </row>
    <row r="8351" spans="1:6" hidden="1">
      <c r="A8351">
        <v>8349</v>
      </c>
      <c r="B8351">
        <v>9009</v>
      </c>
      <c r="C8351" t="s">
        <v>9697</v>
      </c>
      <c r="D8351">
        <v>66</v>
      </c>
      <c r="E8351" t="s">
        <v>1978</v>
      </c>
      <c r="F8351" t="s">
        <v>135</v>
      </c>
    </row>
    <row r="8352" spans="1:6" hidden="1">
      <c r="A8352">
        <v>8350</v>
      </c>
      <c r="B8352">
        <v>9009</v>
      </c>
      <c r="C8352" t="s">
        <v>9698</v>
      </c>
      <c r="D8352">
        <v>66</v>
      </c>
      <c r="E8352" t="s">
        <v>1993</v>
      </c>
      <c r="F8352" t="s">
        <v>6301</v>
      </c>
    </row>
    <row r="8353" spans="1:6" hidden="1">
      <c r="A8353">
        <v>8351</v>
      </c>
      <c r="B8353">
        <v>9009</v>
      </c>
      <c r="C8353" t="s">
        <v>9699</v>
      </c>
      <c r="D8353">
        <v>66</v>
      </c>
      <c r="E8353" t="s">
        <v>1978</v>
      </c>
      <c r="F8353" t="s">
        <v>2644</v>
      </c>
    </row>
    <row r="8354" spans="1:6" hidden="1">
      <c r="A8354">
        <v>8352</v>
      </c>
      <c r="B8354">
        <v>9009</v>
      </c>
      <c r="C8354" t="s">
        <v>9700</v>
      </c>
      <c r="D8354">
        <v>66</v>
      </c>
      <c r="E8354" t="s">
        <v>1978</v>
      </c>
      <c r="F8354" t="s">
        <v>2120</v>
      </c>
    </row>
    <row r="8355" spans="1:6" hidden="1">
      <c r="A8355">
        <v>8353</v>
      </c>
      <c r="B8355">
        <v>9009</v>
      </c>
      <c r="C8355" t="s">
        <v>9701</v>
      </c>
      <c r="D8355">
        <v>66</v>
      </c>
      <c r="E8355" t="s">
        <v>1987</v>
      </c>
      <c r="F8355" t="s">
        <v>104</v>
      </c>
    </row>
    <row r="8356" spans="1:6" hidden="1">
      <c r="A8356">
        <v>8354</v>
      </c>
      <c r="B8356">
        <v>9009</v>
      </c>
      <c r="C8356" t="s">
        <v>9702</v>
      </c>
      <c r="D8356">
        <v>66</v>
      </c>
      <c r="E8356" t="s">
        <v>1978</v>
      </c>
      <c r="F8356" t="s">
        <v>88</v>
      </c>
    </row>
    <row r="8357" spans="1:6" hidden="1">
      <c r="A8357">
        <v>8355</v>
      </c>
      <c r="B8357">
        <v>9009</v>
      </c>
      <c r="C8357" t="s">
        <v>9703</v>
      </c>
      <c r="D8357">
        <v>66</v>
      </c>
      <c r="E8357" t="s">
        <v>1983</v>
      </c>
      <c r="F8357" t="s">
        <v>140</v>
      </c>
    </row>
    <row r="8358" spans="1:6" hidden="1">
      <c r="A8358">
        <v>8356</v>
      </c>
      <c r="B8358">
        <v>9009</v>
      </c>
      <c r="C8358" t="s">
        <v>9704</v>
      </c>
      <c r="D8358">
        <v>66</v>
      </c>
      <c r="E8358" t="s">
        <v>1978</v>
      </c>
      <c r="F8358" t="s">
        <v>2309</v>
      </c>
    </row>
    <row r="8359" spans="1:6" hidden="1">
      <c r="A8359">
        <v>8357</v>
      </c>
      <c r="B8359">
        <v>9009</v>
      </c>
      <c r="C8359" t="s">
        <v>9705</v>
      </c>
      <c r="D8359">
        <v>66</v>
      </c>
      <c r="E8359" t="s">
        <v>1978</v>
      </c>
      <c r="F8359" t="s">
        <v>104</v>
      </c>
    </row>
    <row r="8360" spans="1:6" hidden="1">
      <c r="A8360">
        <v>8358</v>
      </c>
      <c r="B8360">
        <v>9009</v>
      </c>
      <c r="C8360" t="s">
        <v>9706</v>
      </c>
      <c r="D8360">
        <v>66</v>
      </c>
      <c r="E8360" t="s">
        <v>1988</v>
      </c>
      <c r="F8360" t="s">
        <v>135</v>
      </c>
    </row>
    <row r="8361" spans="1:6" hidden="1">
      <c r="A8361">
        <v>8359</v>
      </c>
      <c r="B8361">
        <v>9009</v>
      </c>
      <c r="C8361" t="s">
        <v>9707</v>
      </c>
      <c r="D8361">
        <v>66</v>
      </c>
      <c r="E8361" t="s">
        <v>1987</v>
      </c>
      <c r="F8361" t="s">
        <v>115</v>
      </c>
    </row>
    <row r="8362" spans="1:6" hidden="1">
      <c r="A8362">
        <v>8360</v>
      </c>
      <c r="B8362">
        <v>9009</v>
      </c>
      <c r="C8362" t="s">
        <v>9708</v>
      </c>
      <c r="D8362">
        <v>66</v>
      </c>
      <c r="E8362" t="s">
        <v>1983</v>
      </c>
      <c r="F8362" t="s">
        <v>2715</v>
      </c>
    </row>
    <row r="8363" spans="1:6" hidden="1">
      <c r="A8363">
        <v>8361</v>
      </c>
      <c r="B8363">
        <v>9009</v>
      </c>
      <c r="C8363" t="s">
        <v>9709</v>
      </c>
      <c r="D8363">
        <v>66</v>
      </c>
      <c r="E8363" t="s">
        <v>1983</v>
      </c>
      <c r="F8363" t="s">
        <v>2715</v>
      </c>
    </row>
    <row r="8364" spans="1:6" hidden="1">
      <c r="A8364">
        <v>8362</v>
      </c>
      <c r="B8364">
        <v>9009</v>
      </c>
      <c r="C8364" t="s">
        <v>9710</v>
      </c>
      <c r="D8364">
        <v>66</v>
      </c>
      <c r="E8364" t="s">
        <v>1985</v>
      </c>
      <c r="F8364" t="s">
        <v>2792</v>
      </c>
    </row>
    <row r="8365" spans="1:6" hidden="1">
      <c r="A8365">
        <v>8363</v>
      </c>
      <c r="B8365">
        <v>9009</v>
      </c>
      <c r="C8365" t="s">
        <v>9711</v>
      </c>
      <c r="D8365">
        <v>66</v>
      </c>
      <c r="E8365" t="s">
        <v>1978</v>
      </c>
      <c r="F8365" t="s">
        <v>77</v>
      </c>
    </row>
    <row r="8366" spans="1:6" hidden="1">
      <c r="A8366">
        <v>8364</v>
      </c>
      <c r="B8366">
        <v>9009</v>
      </c>
      <c r="C8366" t="s">
        <v>9712</v>
      </c>
      <c r="D8366">
        <v>66</v>
      </c>
      <c r="E8366" t="s">
        <v>1988</v>
      </c>
      <c r="F8366" t="s">
        <v>135</v>
      </c>
    </row>
    <row r="8367" spans="1:6" hidden="1">
      <c r="A8367">
        <v>8365</v>
      </c>
      <c r="B8367">
        <v>9009</v>
      </c>
      <c r="C8367" t="s">
        <v>9713</v>
      </c>
      <c r="D8367">
        <v>66</v>
      </c>
      <c r="E8367" t="s">
        <v>1997</v>
      </c>
      <c r="F8367" t="s">
        <v>82</v>
      </c>
    </row>
    <row r="8368" spans="1:6" hidden="1">
      <c r="A8368">
        <v>8366</v>
      </c>
      <c r="B8368">
        <v>9009</v>
      </c>
      <c r="C8368" t="s">
        <v>9714</v>
      </c>
      <c r="D8368">
        <v>66</v>
      </c>
      <c r="E8368" t="s">
        <v>1991</v>
      </c>
      <c r="F8368" t="s">
        <v>115</v>
      </c>
    </row>
    <row r="8369" spans="1:6" hidden="1">
      <c r="A8369">
        <v>8367</v>
      </c>
      <c r="B8369">
        <v>9009</v>
      </c>
      <c r="C8369" t="s">
        <v>9715</v>
      </c>
      <c r="D8369">
        <v>66</v>
      </c>
      <c r="E8369" t="s">
        <v>1988</v>
      </c>
      <c r="F8369" t="s">
        <v>135</v>
      </c>
    </row>
    <row r="8370" spans="1:6" hidden="1">
      <c r="A8370">
        <v>8368</v>
      </c>
      <c r="B8370">
        <v>9009</v>
      </c>
      <c r="C8370" t="s">
        <v>9716</v>
      </c>
      <c r="D8370">
        <v>66</v>
      </c>
      <c r="E8370" t="s">
        <v>1988</v>
      </c>
      <c r="F8370" t="s">
        <v>82</v>
      </c>
    </row>
    <row r="8371" spans="1:6" hidden="1">
      <c r="A8371">
        <v>8369</v>
      </c>
      <c r="B8371">
        <v>9009</v>
      </c>
      <c r="C8371" t="s">
        <v>9717</v>
      </c>
      <c r="D8371">
        <v>66</v>
      </c>
      <c r="E8371" t="s">
        <v>1983</v>
      </c>
      <c r="F8371" t="s">
        <v>2029</v>
      </c>
    </row>
    <row r="8372" spans="1:6" hidden="1">
      <c r="A8372">
        <v>8370</v>
      </c>
      <c r="B8372">
        <v>9009</v>
      </c>
      <c r="C8372" t="s">
        <v>9718</v>
      </c>
      <c r="D8372">
        <v>66</v>
      </c>
      <c r="E8372" t="s">
        <v>1978</v>
      </c>
      <c r="F8372" t="s">
        <v>82</v>
      </c>
    </row>
    <row r="8373" spans="1:6" hidden="1">
      <c r="A8373">
        <v>8371</v>
      </c>
      <c r="B8373">
        <v>9009</v>
      </c>
      <c r="C8373" t="s">
        <v>9719</v>
      </c>
      <c r="D8373">
        <v>66</v>
      </c>
      <c r="E8373" t="s">
        <v>1979</v>
      </c>
      <c r="F8373" t="s">
        <v>135</v>
      </c>
    </row>
    <row r="8374" spans="1:6" hidden="1">
      <c r="A8374">
        <v>8372</v>
      </c>
      <c r="B8374">
        <v>9009</v>
      </c>
      <c r="C8374" t="s">
        <v>9720</v>
      </c>
      <c r="D8374">
        <v>66</v>
      </c>
      <c r="E8374" t="s">
        <v>1979</v>
      </c>
      <c r="F8374" t="s">
        <v>2291</v>
      </c>
    </row>
    <row r="8375" spans="1:6" hidden="1">
      <c r="A8375">
        <v>8373</v>
      </c>
      <c r="B8375">
        <v>9009</v>
      </c>
      <c r="C8375" t="s">
        <v>9721</v>
      </c>
      <c r="D8375">
        <v>66</v>
      </c>
      <c r="E8375" t="s">
        <v>2001</v>
      </c>
      <c r="F8375" t="s">
        <v>88</v>
      </c>
    </row>
    <row r="8376" spans="1:6" hidden="1">
      <c r="A8376">
        <v>8374</v>
      </c>
      <c r="B8376">
        <v>9009</v>
      </c>
      <c r="C8376" t="s">
        <v>9722</v>
      </c>
      <c r="D8376">
        <v>66</v>
      </c>
      <c r="E8376" t="s">
        <v>1978</v>
      </c>
      <c r="F8376" t="s">
        <v>2023</v>
      </c>
    </row>
    <row r="8377" spans="1:6" hidden="1">
      <c r="A8377">
        <v>8375</v>
      </c>
      <c r="B8377">
        <v>9009</v>
      </c>
      <c r="C8377" t="s">
        <v>9723</v>
      </c>
      <c r="D8377">
        <v>66</v>
      </c>
      <c r="E8377" t="s">
        <v>1993</v>
      </c>
      <c r="F8377" t="s">
        <v>2828</v>
      </c>
    </row>
    <row r="8378" spans="1:6" hidden="1">
      <c r="A8378">
        <v>8376</v>
      </c>
      <c r="B8378">
        <v>9009</v>
      </c>
      <c r="C8378" t="s">
        <v>9724</v>
      </c>
      <c r="D8378">
        <v>66</v>
      </c>
      <c r="E8378" t="s">
        <v>1982</v>
      </c>
      <c r="F8378" t="s">
        <v>53</v>
      </c>
    </row>
    <row r="8379" spans="1:6" hidden="1">
      <c r="A8379">
        <v>8377</v>
      </c>
      <c r="B8379">
        <v>9009</v>
      </c>
      <c r="C8379" t="s">
        <v>9725</v>
      </c>
      <c r="D8379">
        <v>66</v>
      </c>
      <c r="E8379" t="s">
        <v>1997</v>
      </c>
      <c r="F8379" t="s">
        <v>53</v>
      </c>
    </row>
    <row r="8380" spans="1:6" hidden="1">
      <c r="A8380">
        <v>8378</v>
      </c>
      <c r="B8380">
        <v>9009</v>
      </c>
      <c r="C8380" t="s">
        <v>9726</v>
      </c>
      <c r="D8380">
        <v>66</v>
      </c>
      <c r="E8380" t="s">
        <v>2001</v>
      </c>
      <c r="F8380" t="s">
        <v>3653</v>
      </c>
    </row>
    <row r="8381" spans="1:6" hidden="1">
      <c r="A8381">
        <v>8379</v>
      </c>
      <c r="B8381">
        <v>9009</v>
      </c>
      <c r="C8381" t="s">
        <v>9727</v>
      </c>
      <c r="D8381">
        <v>66</v>
      </c>
      <c r="E8381" t="s">
        <v>1983</v>
      </c>
      <c r="F8381" t="s">
        <v>140</v>
      </c>
    </row>
    <row r="8382" spans="1:6" hidden="1">
      <c r="A8382">
        <v>8380</v>
      </c>
      <c r="B8382">
        <v>9009</v>
      </c>
      <c r="C8382" t="s">
        <v>9728</v>
      </c>
      <c r="D8382">
        <v>66</v>
      </c>
      <c r="E8382" t="s">
        <v>1978</v>
      </c>
      <c r="F8382" t="s">
        <v>140</v>
      </c>
    </row>
    <row r="8383" spans="1:6" hidden="1">
      <c r="A8383">
        <v>8381</v>
      </c>
      <c r="B8383">
        <v>9009</v>
      </c>
      <c r="C8383" t="s">
        <v>9729</v>
      </c>
      <c r="D8383">
        <v>66</v>
      </c>
      <c r="E8383" t="s">
        <v>1988</v>
      </c>
      <c r="F8383" t="s">
        <v>115</v>
      </c>
    </row>
    <row r="8384" spans="1:6" hidden="1">
      <c r="A8384">
        <v>8382</v>
      </c>
      <c r="B8384">
        <v>9009</v>
      </c>
      <c r="C8384" t="s">
        <v>9730</v>
      </c>
      <c r="D8384">
        <v>66</v>
      </c>
      <c r="E8384" t="s">
        <v>1988</v>
      </c>
      <c r="F8384" t="s">
        <v>2792</v>
      </c>
    </row>
    <row r="8385" spans="1:6" hidden="1">
      <c r="A8385">
        <v>8383</v>
      </c>
      <c r="B8385">
        <v>9009</v>
      </c>
      <c r="C8385" t="s">
        <v>9731</v>
      </c>
      <c r="D8385">
        <v>66</v>
      </c>
      <c r="E8385" t="s">
        <v>2001</v>
      </c>
      <c r="F8385" t="s">
        <v>5476</v>
      </c>
    </row>
    <row r="8386" spans="1:6" hidden="1">
      <c r="A8386">
        <v>8384</v>
      </c>
      <c r="B8386">
        <v>9009</v>
      </c>
      <c r="C8386" t="s">
        <v>9732</v>
      </c>
      <c r="D8386">
        <v>66</v>
      </c>
      <c r="E8386" t="s">
        <v>1982</v>
      </c>
      <c r="F8386" t="s">
        <v>97</v>
      </c>
    </row>
    <row r="8387" spans="1:6" hidden="1">
      <c r="A8387">
        <v>8385</v>
      </c>
      <c r="B8387">
        <v>9009</v>
      </c>
      <c r="C8387" t="s">
        <v>9733</v>
      </c>
      <c r="D8387">
        <v>66</v>
      </c>
      <c r="E8387" t="s">
        <v>2009</v>
      </c>
      <c r="F8387" t="s">
        <v>2672</v>
      </c>
    </row>
    <row r="8388" spans="1:6" hidden="1">
      <c r="A8388">
        <v>8386</v>
      </c>
      <c r="B8388">
        <v>9009</v>
      </c>
      <c r="C8388" t="s">
        <v>9734</v>
      </c>
      <c r="D8388">
        <v>66</v>
      </c>
      <c r="E8388" t="s">
        <v>1982</v>
      </c>
      <c r="F8388" t="s">
        <v>2168</v>
      </c>
    </row>
    <row r="8389" spans="1:6" hidden="1">
      <c r="A8389">
        <v>8387</v>
      </c>
      <c r="B8389">
        <v>9009</v>
      </c>
      <c r="C8389" t="s">
        <v>9735</v>
      </c>
      <c r="D8389">
        <v>66</v>
      </c>
      <c r="E8389" t="s">
        <v>2001</v>
      </c>
      <c r="F8389" t="s">
        <v>140</v>
      </c>
    </row>
    <row r="8390" spans="1:6" hidden="1">
      <c r="A8390">
        <v>8388</v>
      </c>
      <c r="B8390">
        <v>9009</v>
      </c>
      <c r="C8390" t="s">
        <v>9736</v>
      </c>
      <c r="D8390">
        <v>66</v>
      </c>
      <c r="E8390" t="s">
        <v>1983</v>
      </c>
      <c r="F8390" t="s">
        <v>133</v>
      </c>
    </row>
    <row r="8391" spans="1:6" hidden="1">
      <c r="A8391">
        <v>8389</v>
      </c>
      <c r="B8391">
        <v>9009</v>
      </c>
      <c r="C8391" t="s">
        <v>9737</v>
      </c>
      <c r="D8391">
        <v>66</v>
      </c>
      <c r="E8391" t="s">
        <v>1997</v>
      </c>
      <c r="F8391" t="s">
        <v>2192</v>
      </c>
    </row>
    <row r="8392" spans="1:6" hidden="1">
      <c r="A8392">
        <v>8390</v>
      </c>
      <c r="B8392">
        <v>9009</v>
      </c>
      <c r="C8392" t="s">
        <v>9738</v>
      </c>
      <c r="D8392">
        <v>66</v>
      </c>
      <c r="E8392" t="s">
        <v>1988</v>
      </c>
      <c r="F8392" t="s">
        <v>115</v>
      </c>
    </row>
    <row r="8393" spans="1:6" hidden="1">
      <c r="A8393">
        <v>4089</v>
      </c>
      <c r="B8393">
        <v>5037</v>
      </c>
      <c r="C8393" t="s">
        <v>9739</v>
      </c>
      <c r="D8393">
        <v>70</v>
      </c>
      <c r="E8393" t="s">
        <v>1985</v>
      </c>
      <c r="F8393" t="s">
        <v>51</v>
      </c>
    </row>
    <row r="8394" spans="1:6" hidden="1">
      <c r="A8394">
        <v>8392</v>
      </c>
      <c r="B8394">
        <v>9009</v>
      </c>
      <c r="C8394" t="s">
        <v>9740</v>
      </c>
      <c r="D8394">
        <v>66</v>
      </c>
      <c r="E8394" t="s">
        <v>1978</v>
      </c>
      <c r="F8394" t="s">
        <v>70</v>
      </c>
    </row>
    <row r="8395" spans="1:6" hidden="1">
      <c r="A8395">
        <v>8393</v>
      </c>
      <c r="B8395">
        <v>9009</v>
      </c>
      <c r="C8395" t="s">
        <v>9741</v>
      </c>
      <c r="D8395">
        <v>66</v>
      </c>
      <c r="E8395" t="s">
        <v>1987</v>
      </c>
      <c r="F8395" t="s">
        <v>56</v>
      </c>
    </row>
    <row r="8396" spans="1:6" hidden="1">
      <c r="A8396">
        <v>8394</v>
      </c>
      <c r="B8396">
        <v>9009</v>
      </c>
      <c r="C8396" t="s">
        <v>9742</v>
      </c>
      <c r="D8396">
        <v>66</v>
      </c>
      <c r="E8396" t="s">
        <v>1983</v>
      </c>
      <c r="F8396" t="s">
        <v>106</v>
      </c>
    </row>
    <row r="8397" spans="1:6" hidden="1">
      <c r="A8397">
        <v>8395</v>
      </c>
      <c r="B8397">
        <v>9009</v>
      </c>
      <c r="C8397" t="s">
        <v>9743</v>
      </c>
      <c r="D8397">
        <v>66</v>
      </c>
      <c r="E8397" t="s">
        <v>1979</v>
      </c>
      <c r="F8397" t="s">
        <v>3111</v>
      </c>
    </row>
    <row r="8398" spans="1:6" hidden="1">
      <c r="A8398">
        <v>8396</v>
      </c>
      <c r="B8398">
        <v>9009</v>
      </c>
      <c r="C8398" t="s">
        <v>9744</v>
      </c>
      <c r="D8398">
        <v>66</v>
      </c>
      <c r="E8398" t="s">
        <v>1985</v>
      </c>
      <c r="F8398" t="s">
        <v>2139</v>
      </c>
    </row>
    <row r="8399" spans="1:6" hidden="1">
      <c r="A8399">
        <v>8397</v>
      </c>
      <c r="B8399">
        <v>9009</v>
      </c>
      <c r="C8399" t="s">
        <v>9745</v>
      </c>
      <c r="D8399">
        <v>66</v>
      </c>
      <c r="E8399" t="s">
        <v>1985</v>
      </c>
      <c r="F8399" t="s">
        <v>2672</v>
      </c>
    </row>
    <row r="8400" spans="1:6" hidden="1">
      <c r="A8400">
        <v>8398</v>
      </c>
      <c r="B8400">
        <v>9009</v>
      </c>
      <c r="C8400" t="s">
        <v>9746</v>
      </c>
      <c r="D8400">
        <v>66</v>
      </c>
      <c r="E8400" t="s">
        <v>1991</v>
      </c>
      <c r="F8400" t="s">
        <v>133</v>
      </c>
    </row>
    <row r="8401" spans="1:6" hidden="1">
      <c r="A8401">
        <v>8399</v>
      </c>
      <c r="B8401">
        <v>9009</v>
      </c>
      <c r="C8401" t="s">
        <v>9747</v>
      </c>
      <c r="D8401">
        <v>66</v>
      </c>
      <c r="E8401" t="s">
        <v>1993</v>
      </c>
      <c r="F8401" t="s">
        <v>135</v>
      </c>
    </row>
    <row r="8402" spans="1:6" hidden="1">
      <c r="A8402">
        <v>8400</v>
      </c>
      <c r="B8402">
        <v>9009</v>
      </c>
      <c r="C8402" t="s">
        <v>9748</v>
      </c>
      <c r="D8402">
        <v>66</v>
      </c>
      <c r="E8402" t="s">
        <v>1983</v>
      </c>
      <c r="F8402" t="s">
        <v>2057</v>
      </c>
    </row>
    <row r="8403" spans="1:6" hidden="1">
      <c r="A8403">
        <v>8401</v>
      </c>
      <c r="B8403">
        <v>9009</v>
      </c>
      <c r="C8403" t="s">
        <v>9749</v>
      </c>
      <c r="D8403">
        <v>66</v>
      </c>
      <c r="E8403" t="s">
        <v>1983</v>
      </c>
      <c r="F8403" t="s">
        <v>84</v>
      </c>
    </row>
    <row r="8404" spans="1:6" hidden="1">
      <c r="A8404">
        <v>8402</v>
      </c>
      <c r="B8404">
        <v>9009</v>
      </c>
      <c r="C8404" t="s">
        <v>9750</v>
      </c>
      <c r="D8404">
        <v>66</v>
      </c>
      <c r="E8404" t="s">
        <v>1993</v>
      </c>
      <c r="F8404" t="s">
        <v>70</v>
      </c>
    </row>
    <row r="8405" spans="1:6" hidden="1">
      <c r="A8405">
        <v>8403</v>
      </c>
      <c r="B8405">
        <v>9009</v>
      </c>
      <c r="C8405" t="s">
        <v>9751</v>
      </c>
      <c r="D8405">
        <v>66</v>
      </c>
      <c r="E8405" t="s">
        <v>1983</v>
      </c>
      <c r="F8405" t="s">
        <v>2000</v>
      </c>
    </row>
    <row r="8406" spans="1:6" hidden="1">
      <c r="A8406">
        <v>8404</v>
      </c>
      <c r="B8406">
        <v>9009</v>
      </c>
      <c r="C8406" t="s">
        <v>9752</v>
      </c>
      <c r="D8406">
        <v>66</v>
      </c>
      <c r="E8406" t="s">
        <v>1988</v>
      </c>
      <c r="F8406" t="s">
        <v>2029</v>
      </c>
    </row>
    <row r="8407" spans="1:6" hidden="1">
      <c r="A8407">
        <v>8405</v>
      </c>
      <c r="B8407">
        <v>9009</v>
      </c>
      <c r="C8407" t="s">
        <v>9753</v>
      </c>
      <c r="D8407">
        <v>66</v>
      </c>
      <c r="E8407" t="s">
        <v>1983</v>
      </c>
      <c r="F8407" t="s">
        <v>97</v>
      </c>
    </row>
    <row r="8408" spans="1:6" hidden="1">
      <c r="A8408">
        <v>8406</v>
      </c>
      <c r="B8408">
        <v>9009</v>
      </c>
      <c r="C8408" t="s">
        <v>9754</v>
      </c>
      <c r="D8408">
        <v>66</v>
      </c>
      <c r="E8408" t="s">
        <v>1993</v>
      </c>
      <c r="F8408" t="s">
        <v>2192</v>
      </c>
    </row>
    <row r="8409" spans="1:6" hidden="1">
      <c r="A8409">
        <v>8407</v>
      </c>
      <c r="B8409">
        <v>9009</v>
      </c>
      <c r="C8409" t="s">
        <v>9755</v>
      </c>
      <c r="D8409">
        <v>66</v>
      </c>
      <c r="E8409" t="s">
        <v>1997</v>
      </c>
      <c r="F8409" t="s">
        <v>4012</v>
      </c>
    </row>
    <row r="8410" spans="1:6" hidden="1">
      <c r="A8410">
        <v>8408</v>
      </c>
      <c r="B8410">
        <v>9009</v>
      </c>
      <c r="C8410" t="s">
        <v>9756</v>
      </c>
      <c r="D8410">
        <v>66</v>
      </c>
      <c r="E8410" t="s">
        <v>1983</v>
      </c>
      <c r="F8410" t="s">
        <v>2017</v>
      </c>
    </row>
    <row r="8411" spans="1:6" hidden="1">
      <c r="A8411">
        <v>8409</v>
      </c>
      <c r="B8411">
        <v>9009</v>
      </c>
      <c r="C8411" t="s">
        <v>9757</v>
      </c>
      <c r="D8411">
        <v>66</v>
      </c>
      <c r="E8411" t="s">
        <v>1982</v>
      </c>
      <c r="F8411" t="s">
        <v>2011</v>
      </c>
    </row>
    <row r="8412" spans="1:6" hidden="1">
      <c r="A8412">
        <v>8410</v>
      </c>
      <c r="B8412">
        <v>9009</v>
      </c>
      <c r="C8412" t="s">
        <v>9758</v>
      </c>
      <c r="D8412">
        <v>66</v>
      </c>
      <c r="E8412" t="s">
        <v>1979</v>
      </c>
      <c r="F8412" t="s">
        <v>2644</v>
      </c>
    </row>
    <row r="8413" spans="1:6" hidden="1">
      <c r="A8413">
        <v>8411</v>
      </c>
      <c r="B8413">
        <v>9009</v>
      </c>
      <c r="C8413" t="s">
        <v>9759</v>
      </c>
      <c r="D8413">
        <v>66</v>
      </c>
      <c r="E8413" t="s">
        <v>1979</v>
      </c>
      <c r="F8413" t="s">
        <v>70</v>
      </c>
    </row>
    <row r="8414" spans="1:6" hidden="1">
      <c r="A8414">
        <v>8412</v>
      </c>
      <c r="B8414">
        <v>9009</v>
      </c>
      <c r="C8414" t="s">
        <v>9760</v>
      </c>
      <c r="D8414">
        <v>66</v>
      </c>
      <c r="E8414" t="s">
        <v>1993</v>
      </c>
      <c r="F8414" t="s">
        <v>2237</v>
      </c>
    </row>
    <row r="8415" spans="1:6" hidden="1">
      <c r="A8415">
        <v>8413</v>
      </c>
      <c r="B8415">
        <v>9009</v>
      </c>
      <c r="C8415" t="s">
        <v>9761</v>
      </c>
      <c r="D8415">
        <v>66</v>
      </c>
      <c r="E8415" t="s">
        <v>1978</v>
      </c>
      <c r="F8415" t="s">
        <v>140</v>
      </c>
    </row>
    <row r="8416" spans="1:6" hidden="1">
      <c r="A8416">
        <v>8414</v>
      </c>
      <c r="B8416">
        <v>9009</v>
      </c>
      <c r="C8416" t="s">
        <v>9762</v>
      </c>
      <c r="D8416">
        <v>66</v>
      </c>
      <c r="E8416" t="s">
        <v>1993</v>
      </c>
      <c r="F8416" t="s">
        <v>2168</v>
      </c>
    </row>
    <row r="8417" spans="1:6" hidden="1">
      <c r="A8417">
        <v>8415</v>
      </c>
      <c r="B8417">
        <v>9009</v>
      </c>
      <c r="C8417" t="s">
        <v>9763</v>
      </c>
      <c r="D8417">
        <v>66</v>
      </c>
      <c r="E8417" t="s">
        <v>1983</v>
      </c>
      <c r="F8417" t="s">
        <v>117</v>
      </c>
    </row>
    <row r="8418" spans="1:6" hidden="1">
      <c r="A8418">
        <v>8416</v>
      </c>
      <c r="B8418">
        <v>9009</v>
      </c>
      <c r="C8418" t="s">
        <v>9764</v>
      </c>
      <c r="D8418">
        <v>66</v>
      </c>
      <c r="E8418" t="s">
        <v>1979</v>
      </c>
      <c r="F8418" t="s">
        <v>84</v>
      </c>
    </row>
    <row r="8419" spans="1:6" hidden="1">
      <c r="A8419">
        <v>8417</v>
      </c>
      <c r="B8419">
        <v>9009</v>
      </c>
      <c r="C8419" t="s">
        <v>9765</v>
      </c>
      <c r="D8419">
        <v>66</v>
      </c>
      <c r="E8419" t="s">
        <v>1985</v>
      </c>
      <c r="F8419" t="s">
        <v>97</v>
      </c>
    </row>
    <row r="8420" spans="1:6" hidden="1">
      <c r="A8420">
        <v>8418</v>
      </c>
      <c r="B8420">
        <v>9009</v>
      </c>
      <c r="C8420" t="s">
        <v>9766</v>
      </c>
      <c r="D8420">
        <v>66</v>
      </c>
      <c r="E8420" t="s">
        <v>1983</v>
      </c>
      <c r="F8420" t="s">
        <v>70</v>
      </c>
    </row>
    <row r="8421" spans="1:6" hidden="1">
      <c r="A8421">
        <v>8419</v>
      </c>
      <c r="B8421">
        <v>9009</v>
      </c>
      <c r="C8421" t="s">
        <v>9767</v>
      </c>
      <c r="D8421">
        <v>66</v>
      </c>
      <c r="E8421" t="s">
        <v>1993</v>
      </c>
      <c r="F8421" t="s">
        <v>2715</v>
      </c>
    </row>
    <row r="8422" spans="1:6" hidden="1">
      <c r="A8422">
        <v>8420</v>
      </c>
      <c r="B8422">
        <v>9009</v>
      </c>
      <c r="C8422" t="s">
        <v>9768</v>
      </c>
      <c r="D8422">
        <v>66</v>
      </c>
      <c r="E8422" t="s">
        <v>1983</v>
      </c>
      <c r="F8422" t="s">
        <v>135</v>
      </c>
    </row>
    <row r="8423" spans="1:6" hidden="1">
      <c r="A8423">
        <v>8421</v>
      </c>
      <c r="B8423">
        <v>9009</v>
      </c>
      <c r="C8423" t="s">
        <v>9769</v>
      </c>
      <c r="D8423">
        <v>66</v>
      </c>
      <c r="E8423" t="s">
        <v>1993</v>
      </c>
      <c r="F8423" t="s">
        <v>135</v>
      </c>
    </row>
    <row r="8424" spans="1:6" hidden="1">
      <c r="A8424">
        <v>8422</v>
      </c>
      <c r="B8424">
        <v>9009</v>
      </c>
      <c r="C8424" t="s">
        <v>9770</v>
      </c>
      <c r="D8424">
        <v>66</v>
      </c>
      <c r="E8424" t="s">
        <v>1979</v>
      </c>
      <c r="F8424" t="s">
        <v>135</v>
      </c>
    </row>
    <row r="8425" spans="1:6" hidden="1">
      <c r="A8425">
        <v>8423</v>
      </c>
      <c r="B8425">
        <v>9009</v>
      </c>
      <c r="C8425" t="s">
        <v>9771</v>
      </c>
      <c r="D8425">
        <v>66</v>
      </c>
      <c r="E8425" t="s">
        <v>1982</v>
      </c>
      <c r="F8425" t="s">
        <v>2514</v>
      </c>
    </row>
    <row r="8426" spans="1:6" hidden="1">
      <c r="A8426">
        <v>8424</v>
      </c>
      <c r="B8426">
        <v>9009</v>
      </c>
      <c r="C8426" t="s">
        <v>9772</v>
      </c>
      <c r="D8426">
        <v>66</v>
      </c>
      <c r="E8426" t="s">
        <v>2001</v>
      </c>
      <c r="F8426" t="s">
        <v>106</v>
      </c>
    </row>
    <row r="8427" spans="1:6" hidden="1">
      <c r="A8427">
        <v>8425</v>
      </c>
      <c r="B8427">
        <v>9009</v>
      </c>
      <c r="C8427" t="s">
        <v>9773</v>
      </c>
      <c r="D8427">
        <v>66</v>
      </c>
      <c r="E8427" t="s">
        <v>1985</v>
      </c>
      <c r="F8427" t="s">
        <v>126</v>
      </c>
    </row>
    <row r="8428" spans="1:6" hidden="1">
      <c r="A8428">
        <v>8426</v>
      </c>
      <c r="B8428">
        <v>9009</v>
      </c>
      <c r="C8428" t="s">
        <v>9774</v>
      </c>
      <c r="D8428">
        <v>66</v>
      </c>
      <c r="E8428" t="s">
        <v>2001</v>
      </c>
      <c r="F8428" t="s">
        <v>106</v>
      </c>
    </row>
    <row r="8429" spans="1:6" hidden="1">
      <c r="A8429">
        <v>8427</v>
      </c>
      <c r="B8429">
        <v>9009</v>
      </c>
      <c r="C8429" t="s">
        <v>9775</v>
      </c>
      <c r="D8429">
        <v>66</v>
      </c>
      <c r="E8429" t="s">
        <v>1988</v>
      </c>
      <c r="F8429" t="s">
        <v>122</v>
      </c>
    </row>
    <row r="8430" spans="1:6" hidden="1">
      <c r="A8430">
        <v>8428</v>
      </c>
      <c r="B8430">
        <v>9009</v>
      </c>
      <c r="C8430" t="s">
        <v>9776</v>
      </c>
      <c r="D8430">
        <v>66</v>
      </c>
      <c r="E8430" t="s">
        <v>1983</v>
      </c>
      <c r="F8430" t="s">
        <v>2792</v>
      </c>
    </row>
    <row r="8431" spans="1:6" hidden="1">
      <c r="A8431">
        <v>8429</v>
      </c>
      <c r="B8431">
        <v>9009</v>
      </c>
      <c r="C8431" t="s">
        <v>9777</v>
      </c>
      <c r="D8431">
        <v>66</v>
      </c>
      <c r="E8431" t="s">
        <v>1979</v>
      </c>
      <c r="F8431" t="s">
        <v>2017</v>
      </c>
    </row>
    <row r="8432" spans="1:6" hidden="1">
      <c r="A8432">
        <v>8430</v>
      </c>
      <c r="B8432">
        <v>9009</v>
      </c>
      <c r="C8432" t="s">
        <v>9778</v>
      </c>
      <c r="D8432">
        <v>66</v>
      </c>
      <c r="E8432" t="s">
        <v>1978</v>
      </c>
      <c r="F8432" t="s">
        <v>8776</v>
      </c>
    </row>
    <row r="8433" spans="1:6" hidden="1">
      <c r="A8433">
        <v>8431</v>
      </c>
      <c r="B8433">
        <v>9009</v>
      </c>
      <c r="C8433" t="s">
        <v>9779</v>
      </c>
      <c r="D8433">
        <v>66</v>
      </c>
      <c r="E8433" t="s">
        <v>1978</v>
      </c>
      <c r="F8433" t="s">
        <v>97</v>
      </c>
    </row>
    <row r="8434" spans="1:6" hidden="1">
      <c r="A8434">
        <v>8432</v>
      </c>
      <c r="B8434">
        <v>9009</v>
      </c>
      <c r="C8434" t="s">
        <v>9780</v>
      </c>
      <c r="D8434">
        <v>66</v>
      </c>
      <c r="E8434" t="s">
        <v>1993</v>
      </c>
      <c r="F8434" t="s">
        <v>135</v>
      </c>
    </row>
    <row r="8435" spans="1:6" hidden="1">
      <c r="A8435">
        <v>8433</v>
      </c>
      <c r="B8435">
        <v>9009</v>
      </c>
      <c r="C8435" t="s">
        <v>9781</v>
      </c>
      <c r="D8435">
        <v>66</v>
      </c>
      <c r="E8435" t="s">
        <v>1985</v>
      </c>
      <c r="F8435" t="s">
        <v>2141</v>
      </c>
    </row>
    <row r="8436" spans="1:6" hidden="1">
      <c r="A8436">
        <v>8434</v>
      </c>
      <c r="B8436">
        <v>9009</v>
      </c>
      <c r="C8436" t="s">
        <v>9782</v>
      </c>
      <c r="D8436">
        <v>66</v>
      </c>
      <c r="E8436" t="s">
        <v>1987</v>
      </c>
      <c r="F8436" t="s">
        <v>135</v>
      </c>
    </row>
    <row r="8437" spans="1:6" hidden="1">
      <c r="A8437">
        <v>8435</v>
      </c>
      <c r="B8437">
        <v>9009</v>
      </c>
      <c r="C8437" t="s">
        <v>9783</v>
      </c>
      <c r="D8437">
        <v>66</v>
      </c>
      <c r="E8437" t="s">
        <v>1997</v>
      </c>
      <c r="F8437" t="s">
        <v>117</v>
      </c>
    </row>
    <row r="8438" spans="1:6" hidden="1">
      <c r="A8438">
        <v>8436</v>
      </c>
      <c r="B8438">
        <v>9009</v>
      </c>
      <c r="C8438" t="s">
        <v>9784</v>
      </c>
      <c r="D8438">
        <v>66</v>
      </c>
      <c r="E8438" t="s">
        <v>1983</v>
      </c>
      <c r="F8438" t="s">
        <v>138</v>
      </c>
    </row>
    <row r="8439" spans="1:6" hidden="1">
      <c r="A8439">
        <v>8437</v>
      </c>
      <c r="B8439">
        <v>9009</v>
      </c>
      <c r="C8439" t="s">
        <v>9785</v>
      </c>
      <c r="D8439">
        <v>66</v>
      </c>
      <c r="E8439" t="s">
        <v>1978</v>
      </c>
      <c r="F8439" t="s">
        <v>2017</v>
      </c>
    </row>
    <row r="8440" spans="1:6" hidden="1">
      <c r="A8440">
        <v>8438</v>
      </c>
      <c r="B8440">
        <v>9009</v>
      </c>
      <c r="C8440" t="s">
        <v>9786</v>
      </c>
      <c r="D8440">
        <v>66</v>
      </c>
      <c r="E8440" t="s">
        <v>1983</v>
      </c>
      <c r="F8440" t="s">
        <v>106</v>
      </c>
    </row>
    <row r="8441" spans="1:6" hidden="1">
      <c r="A8441">
        <v>8439</v>
      </c>
      <c r="B8441">
        <v>9009</v>
      </c>
      <c r="C8441" t="s">
        <v>9787</v>
      </c>
      <c r="D8441">
        <v>66</v>
      </c>
      <c r="E8441" t="s">
        <v>1985</v>
      </c>
      <c r="F8441" t="s">
        <v>2017</v>
      </c>
    </row>
    <row r="8442" spans="1:6" hidden="1">
      <c r="A8442">
        <v>8440</v>
      </c>
      <c r="B8442">
        <v>9009</v>
      </c>
      <c r="C8442" t="s">
        <v>9788</v>
      </c>
      <c r="D8442">
        <v>66</v>
      </c>
      <c r="E8442" t="s">
        <v>1988</v>
      </c>
      <c r="F8442" t="s">
        <v>106</v>
      </c>
    </row>
    <row r="8443" spans="1:6" hidden="1">
      <c r="A8443">
        <v>8441</v>
      </c>
      <c r="B8443">
        <v>9009</v>
      </c>
      <c r="C8443" t="s">
        <v>9789</v>
      </c>
      <c r="D8443">
        <v>66</v>
      </c>
      <c r="E8443" t="s">
        <v>1983</v>
      </c>
      <c r="F8443" t="s">
        <v>77</v>
      </c>
    </row>
    <row r="8444" spans="1:6" hidden="1">
      <c r="A8444">
        <v>8442</v>
      </c>
      <c r="B8444">
        <v>9009</v>
      </c>
      <c r="C8444" t="s">
        <v>9790</v>
      </c>
      <c r="D8444">
        <v>66</v>
      </c>
      <c r="E8444" t="s">
        <v>1979</v>
      </c>
      <c r="F8444" t="s">
        <v>64</v>
      </c>
    </row>
    <row r="8445" spans="1:6" hidden="1">
      <c r="A8445">
        <v>8443</v>
      </c>
      <c r="B8445">
        <v>9009</v>
      </c>
      <c r="C8445" t="s">
        <v>9791</v>
      </c>
      <c r="D8445">
        <v>66</v>
      </c>
      <c r="E8445" t="s">
        <v>1983</v>
      </c>
      <c r="F8445" t="s">
        <v>138</v>
      </c>
    </row>
    <row r="8446" spans="1:6" hidden="1">
      <c r="A8446">
        <v>8444</v>
      </c>
      <c r="B8446">
        <v>9009</v>
      </c>
      <c r="C8446" t="s">
        <v>9792</v>
      </c>
      <c r="D8446">
        <v>66</v>
      </c>
      <c r="E8446" t="s">
        <v>1987</v>
      </c>
      <c r="F8446" t="s">
        <v>2644</v>
      </c>
    </row>
    <row r="8447" spans="1:6" hidden="1">
      <c r="A8447">
        <v>8445</v>
      </c>
      <c r="B8447">
        <v>9009</v>
      </c>
      <c r="C8447" t="s">
        <v>9793</v>
      </c>
      <c r="D8447">
        <v>66</v>
      </c>
      <c r="E8447" t="s">
        <v>1985</v>
      </c>
      <c r="F8447" t="s">
        <v>106</v>
      </c>
    </row>
    <row r="8448" spans="1:6" hidden="1">
      <c r="A8448">
        <v>8446</v>
      </c>
      <c r="B8448">
        <v>9009</v>
      </c>
      <c r="C8448" t="s">
        <v>9794</v>
      </c>
      <c r="D8448">
        <v>66</v>
      </c>
      <c r="E8448" t="s">
        <v>1982</v>
      </c>
      <c r="F8448" t="s">
        <v>2017</v>
      </c>
    </row>
    <row r="8449" spans="1:6" hidden="1">
      <c r="A8449">
        <v>8447</v>
      </c>
      <c r="B8449">
        <v>9009</v>
      </c>
      <c r="C8449" t="s">
        <v>9795</v>
      </c>
      <c r="D8449">
        <v>66</v>
      </c>
      <c r="E8449" t="s">
        <v>1982</v>
      </c>
      <c r="F8449" t="s">
        <v>115</v>
      </c>
    </row>
    <row r="8450" spans="1:6" hidden="1">
      <c r="A8450">
        <v>8448</v>
      </c>
      <c r="B8450">
        <v>9009</v>
      </c>
      <c r="C8450" t="s">
        <v>9796</v>
      </c>
      <c r="D8450">
        <v>66</v>
      </c>
      <c r="E8450" t="s">
        <v>1978</v>
      </c>
      <c r="F8450" t="s">
        <v>77</v>
      </c>
    </row>
    <row r="8451" spans="1:6" hidden="1">
      <c r="A8451">
        <v>8449</v>
      </c>
      <c r="B8451">
        <v>9009</v>
      </c>
      <c r="C8451" t="s">
        <v>9797</v>
      </c>
      <c r="D8451">
        <v>66</v>
      </c>
      <c r="E8451" t="s">
        <v>1983</v>
      </c>
      <c r="F8451" t="s">
        <v>122</v>
      </c>
    </row>
    <row r="8452" spans="1:6" hidden="1">
      <c r="A8452">
        <v>8450</v>
      </c>
      <c r="B8452">
        <v>9009</v>
      </c>
      <c r="C8452" t="s">
        <v>9798</v>
      </c>
      <c r="D8452">
        <v>66</v>
      </c>
      <c r="E8452" t="s">
        <v>1978</v>
      </c>
      <c r="F8452" t="s">
        <v>2644</v>
      </c>
    </row>
    <row r="8453" spans="1:6" hidden="1">
      <c r="A8453">
        <v>8451</v>
      </c>
      <c r="B8453">
        <v>9009</v>
      </c>
      <c r="C8453" t="s">
        <v>9799</v>
      </c>
      <c r="D8453">
        <v>66</v>
      </c>
      <c r="E8453" t="s">
        <v>1993</v>
      </c>
      <c r="F8453" t="s">
        <v>2011</v>
      </c>
    </row>
    <row r="8454" spans="1:6" hidden="1">
      <c r="A8454">
        <v>8452</v>
      </c>
      <c r="B8454">
        <v>9009</v>
      </c>
      <c r="C8454" t="s">
        <v>9800</v>
      </c>
      <c r="D8454">
        <v>66</v>
      </c>
      <c r="E8454" t="s">
        <v>1987</v>
      </c>
      <c r="F8454" t="s">
        <v>135</v>
      </c>
    </row>
    <row r="8455" spans="1:6" hidden="1">
      <c r="A8455">
        <v>8453</v>
      </c>
      <c r="B8455">
        <v>9009</v>
      </c>
      <c r="C8455" t="s">
        <v>9801</v>
      </c>
      <c r="D8455">
        <v>66</v>
      </c>
      <c r="E8455" t="s">
        <v>2001</v>
      </c>
      <c r="F8455" t="s">
        <v>122</v>
      </c>
    </row>
    <row r="8456" spans="1:6" hidden="1">
      <c r="A8456">
        <v>8454</v>
      </c>
      <c r="B8456">
        <v>9009</v>
      </c>
      <c r="C8456" t="s">
        <v>9802</v>
      </c>
      <c r="D8456">
        <v>66</v>
      </c>
      <c r="E8456" t="s">
        <v>2001</v>
      </c>
      <c r="F8456" t="s">
        <v>2093</v>
      </c>
    </row>
    <row r="8457" spans="1:6" hidden="1">
      <c r="A8457">
        <v>8455</v>
      </c>
      <c r="B8457">
        <v>9009</v>
      </c>
      <c r="C8457" t="s">
        <v>9803</v>
      </c>
      <c r="D8457">
        <v>66</v>
      </c>
      <c r="E8457" t="s">
        <v>1983</v>
      </c>
      <c r="F8457" t="s">
        <v>70</v>
      </c>
    </row>
    <row r="8458" spans="1:6" hidden="1">
      <c r="A8458">
        <v>8456</v>
      </c>
      <c r="B8458">
        <v>9009</v>
      </c>
      <c r="C8458" t="s">
        <v>9804</v>
      </c>
      <c r="D8458">
        <v>66</v>
      </c>
      <c r="E8458" t="s">
        <v>1993</v>
      </c>
      <c r="F8458" t="s">
        <v>117</v>
      </c>
    </row>
    <row r="8459" spans="1:6" hidden="1">
      <c r="A8459">
        <v>8457</v>
      </c>
      <c r="B8459">
        <v>9009</v>
      </c>
      <c r="C8459" t="s">
        <v>9805</v>
      </c>
      <c r="D8459">
        <v>66</v>
      </c>
      <c r="E8459" t="s">
        <v>1991</v>
      </c>
      <c r="F8459" t="s">
        <v>104</v>
      </c>
    </row>
    <row r="8460" spans="1:6" hidden="1">
      <c r="A8460">
        <v>8458</v>
      </c>
      <c r="B8460">
        <v>9009</v>
      </c>
      <c r="C8460" t="s">
        <v>9806</v>
      </c>
      <c r="D8460">
        <v>66</v>
      </c>
      <c r="E8460" t="s">
        <v>1993</v>
      </c>
      <c r="F8460" t="s">
        <v>64</v>
      </c>
    </row>
    <row r="8461" spans="1:6" hidden="1">
      <c r="A8461">
        <v>8459</v>
      </c>
      <c r="B8461">
        <v>9009</v>
      </c>
      <c r="C8461" t="s">
        <v>9807</v>
      </c>
      <c r="D8461">
        <v>66</v>
      </c>
      <c r="E8461" t="s">
        <v>1983</v>
      </c>
      <c r="F8461" t="s">
        <v>64</v>
      </c>
    </row>
    <row r="8462" spans="1:6" hidden="1">
      <c r="A8462">
        <v>8460</v>
      </c>
      <c r="B8462">
        <v>9009</v>
      </c>
      <c r="C8462" t="s">
        <v>9808</v>
      </c>
      <c r="D8462">
        <v>66</v>
      </c>
      <c r="E8462" t="s">
        <v>1985</v>
      </c>
      <c r="F8462" t="s">
        <v>2168</v>
      </c>
    </row>
    <row r="8463" spans="1:6" hidden="1">
      <c r="A8463">
        <v>8461</v>
      </c>
      <c r="B8463">
        <v>9009</v>
      </c>
      <c r="C8463" t="s">
        <v>9809</v>
      </c>
      <c r="D8463">
        <v>66</v>
      </c>
      <c r="E8463" t="s">
        <v>1983</v>
      </c>
      <c r="F8463" t="s">
        <v>135</v>
      </c>
    </row>
    <row r="8464" spans="1:6" hidden="1">
      <c r="A8464">
        <v>8462</v>
      </c>
      <c r="B8464">
        <v>9009</v>
      </c>
      <c r="C8464" t="s">
        <v>9810</v>
      </c>
      <c r="D8464">
        <v>66</v>
      </c>
      <c r="E8464" t="s">
        <v>1979</v>
      </c>
      <c r="F8464" t="s">
        <v>135</v>
      </c>
    </row>
    <row r="8465" spans="1:6" hidden="1">
      <c r="A8465">
        <v>8463</v>
      </c>
      <c r="B8465">
        <v>9009</v>
      </c>
      <c r="C8465" t="s">
        <v>9811</v>
      </c>
      <c r="D8465">
        <v>66</v>
      </c>
      <c r="E8465" t="s">
        <v>1983</v>
      </c>
      <c r="F8465" t="s">
        <v>138</v>
      </c>
    </row>
    <row r="8466" spans="1:6" hidden="1">
      <c r="A8466">
        <v>8464</v>
      </c>
      <c r="B8466">
        <v>9009</v>
      </c>
      <c r="C8466" t="s">
        <v>9812</v>
      </c>
      <c r="D8466">
        <v>66</v>
      </c>
      <c r="E8466" t="s">
        <v>1978</v>
      </c>
      <c r="F8466" t="s">
        <v>53</v>
      </c>
    </row>
    <row r="8467" spans="1:6" hidden="1">
      <c r="A8467">
        <v>8465</v>
      </c>
      <c r="B8467">
        <v>9009</v>
      </c>
      <c r="C8467" t="s">
        <v>9813</v>
      </c>
      <c r="D8467">
        <v>66</v>
      </c>
      <c r="E8467" t="s">
        <v>1997</v>
      </c>
      <c r="F8467" t="s">
        <v>126</v>
      </c>
    </row>
    <row r="8468" spans="1:6" hidden="1">
      <c r="A8468">
        <v>8466</v>
      </c>
      <c r="B8468">
        <v>9009</v>
      </c>
      <c r="C8468" t="s">
        <v>9814</v>
      </c>
      <c r="D8468">
        <v>66</v>
      </c>
      <c r="E8468" t="s">
        <v>2001</v>
      </c>
      <c r="F8468" t="s">
        <v>2120</v>
      </c>
    </row>
    <row r="8469" spans="1:6" hidden="1">
      <c r="A8469">
        <v>8467</v>
      </c>
      <c r="B8469">
        <v>9009</v>
      </c>
      <c r="C8469" t="s">
        <v>9815</v>
      </c>
      <c r="D8469">
        <v>66</v>
      </c>
      <c r="E8469" t="s">
        <v>1979</v>
      </c>
      <c r="F8469" t="s">
        <v>104</v>
      </c>
    </row>
    <row r="8470" spans="1:6" hidden="1">
      <c r="A8470">
        <v>8468</v>
      </c>
      <c r="B8470">
        <v>9009</v>
      </c>
      <c r="C8470" t="s">
        <v>7826</v>
      </c>
      <c r="D8470">
        <v>66</v>
      </c>
      <c r="E8470" t="s">
        <v>1982</v>
      </c>
      <c r="F8470" t="s">
        <v>104</v>
      </c>
    </row>
    <row r="8471" spans="1:6" hidden="1">
      <c r="A8471">
        <v>8469</v>
      </c>
      <c r="B8471">
        <v>9009</v>
      </c>
      <c r="C8471" t="s">
        <v>9816</v>
      </c>
      <c r="D8471">
        <v>66</v>
      </c>
      <c r="E8471" t="s">
        <v>1978</v>
      </c>
      <c r="F8471" t="s">
        <v>97</v>
      </c>
    </row>
    <row r="8472" spans="1:6" hidden="1">
      <c r="A8472">
        <v>8470</v>
      </c>
      <c r="B8472">
        <v>9009</v>
      </c>
      <c r="C8472" t="s">
        <v>9817</v>
      </c>
      <c r="D8472">
        <v>66</v>
      </c>
      <c r="E8472" t="s">
        <v>1985</v>
      </c>
      <c r="F8472" t="s">
        <v>97</v>
      </c>
    </row>
    <row r="8473" spans="1:6" hidden="1">
      <c r="A8473">
        <v>8471</v>
      </c>
      <c r="B8473">
        <v>9009</v>
      </c>
      <c r="C8473" t="s">
        <v>9818</v>
      </c>
      <c r="D8473">
        <v>66</v>
      </c>
      <c r="E8473" t="s">
        <v>1979</v>
      </c>
      <c r="F8473" t="s">
        <v>2011</v>
      </c>
    </row>
    <row r="8474" spans="1:6" hidden="1">
      <c r="A8474">
        <v>12600</v>
      </c>
      <c r="B8474">
        <v>13955</v>
      </c>
      <c r="C8474" t="s">
        <v>9819</v>
      </c>
      <c r="D8474">
        <v>61</v>
      </c>
      <c r="E8474" t="s">
        <v>1993</v>
      </c>
      <c r="F8474" t="s">
        <v>51</v>
      </c>
    </row>
    <row r="8475" spans="1:6" hidden="1">
      <c r="A8475">
        <v>8473</v>
      </c>
      <c r="B8475">
        <v>9009</v>
      </c>
      <c r="C8475" t="s">
        <v>9820</v>
      </c>
      <c r="D8475">
        <v>66</v>
      </c>
      <c r="E8475" t="s">
        <v>1997</v>
      </c>
      <c r="F8475" t="s">
        <v>2011</v>
      </c>
    </row>
    <row r="8476" spans="1:6" hidden="1">
      <c r="A8476">
        <v>8474</v>
      </c>
      <c r="B8476">
        <v>9009</v>
      </c>
      <c r="C8476" t="s">
        <v>9821</v>
      </c>
      <c r="D8476">
        <v>66</v>
      </c>
      <c r="E8476" t="s">
        <v>1982</v>
      </c>
      <c r="F8476" t="s">
        <v>2093</v>
      </c>
    </row>
    <row r="8477" spans="1:6" hidden="1">
      <c r="A8477">
        <v>8475</v>
      </c>
      <c r="B8477">
        <v>9009</v>
      </c>
      <c r="C8477" t="s">
        <v>9822</v>
      </c>
      <c r="D8477">
        <v>66</v>
      </c>
      <c r="E8477" t="s">
        <v>1978</v>
      </c>
      <c r="F8477" t="s">
        <v>64</v>
      </c>
    </row>
    <row r="8478" spans="1:6" hidden="1">
      <c r="A8478">
        <v>8476</v>
      </c>
      <c r="B8478">
        <v>9009</v>
      </c>
      <c r="C8478" t="s">
        <v>9823</v>
      </c>
      <c r="D8478">
        <v>66</v>
      </c>
      <c r="E8478" t="s">
        <v>2001</v>
      </c>
      <c r="F8478" t="s">
        <v>97</v>
      </c>
    </row>
    <row r="8479" spans="1:6" hidden="1">
      <c r="A8479">
        <v>8477</v>
      </c>
      <c r="B8479">
        <v>9009</v>
      </c>
      <c r="C8479" t="s">
        <v>9824</v>
      </c>
      <c r="D8479">
        <v>66</v>
      </c>
      <c r="E8479" t="s">
        <v>2001</v>
      </c>
      <c r="F8479" t="s">
        <v>70</v>
      </c>
    </row>
    <row r="8480" spans="1:6" hidden="1">
      <c r="A8480">
        <v>8478</v>
      </c>
      <c r="B8480">
        <v>9009</v>
      </c>
      <c r="C8480" t="s">
        <v>9825</v>
      </c>
      <c r="D8480">
        <v>66</v>
      </c>
      <c r="E8480" t="s">
        <v>1983</v>
      </c>
      <c r="F8480" t="s">
        <v>70</v>
      </c>
    </row>
    <row r="8481" spans="1:6" hidden="1">
      <c r="A8481">
        <v>8479</v>
      </c>
      <c r="B8481">
        <v>9009</v>
      </c>
      <c r="C8481" t="s">
        <v>9826</v>
      </c>
      <c r="D8481">
        <v>66</v>
      </c>
      <c r="E8481" t="s">
        <v>1983</v>
      </c>
      <c r="F8481" t="s">
        <v>2093</v>
      </c>
    </row>
    <row r="8482" spans="1:6" hidden="1">
      <c r="A8482">
        <v>8480</v>
      </c>
      <c r="B8482">
        <v>9009</v>
      </c>
      <c r="C8482" t="s">
        <v>9827</v>
      </c>
      <c r="D8482">
        <v>66</v>
      </c>
      <c r="E8482" t="s">
        <v>1983</v>
      </c>
      <c r="F8482" t="s">
        <v>106</v>
      </c>
    </row>
    <row r="8483" spans="1:6" hidden="1">
      <c r="A8483">
        <v>8481</v>
      </c>
      <c r="B8483">
        <v>9009</v>
      </c>
      <c r="C8483" t="s">
        <v>9828</v>
      </c>
      <c r="D8483">
        <v>66</v>
      </c>
      <c r="E8483" t="s">
        <v>1979</v>
      </c>
      <c r="F8483" t="s">
        <v>97</v>
      </c>
    </row>
    <row r="8484" spans="1:6" hidden="1">
      <c r="A8484">
        <v>8482</v>
      </c>
      <c r="B8484">
        <v>9009</v>
      </c>
      <c r="C8484" t="s">
        <v>9829</v>
      </c>
      <c r="D8484">
        <v>66</v>
      </c>
      <c r="E8484" t="s">
        <v>1983</v>
      </c>
      <c r="F8484" t="s">
        <v>2057</v>
      </c>
    </row>
    <row r="8485" spans="1:6" hidden="1">
      <c r="A8485">
        <v>8483</v>
      </c>
      <c r="B8485">
        <v>9009</v>
      </c>
      <c r="C8485" t="s">
        <v>9830</v>
      </c>
      <c r="D8485">
        <v>66</v>
      </c>
      <c r="E8485" t="s">
        <v>1978</v>
      </c>
      <c r="F8485" t="s">
        <v>2071</v>
      </c>
    </row>
    <row r="8486" spans="1:6" hidden="1">
      <c r="A8486">
        <v>8484</v>
      </c>
      <c r="B8486">
        <v>9009</v>
      </c>
      <c r="C8486" t="s">
        <v>9831</v>
      </c>
      <c r="D8486">
        <v>66</v>
      </c>
      <c r="E8486" t="s">
        <v>1985</v>
      </c>
      <c r="F8486" t="s">
        <v>115</v>
      </c>
    </row>
    <row r="8487" spans="1:6" hidden="1">
      <c r="A8487">
        <v>8485</v>
      </c>
      <c r="B8487">
        <v>9009</v>
      </c>
      <c r="C8487" t="s">
        <v>9832</v>
      </c>
      <c r="D8487">
        <v>66</v>
      </c>
      <c r="E8487" t="s">
        <v>2001</v>
      </c>
      <c r="F8487" t="s">
        <v>56</v>
      </c>
    </row>
    <row r="8488" spans="1:6" hidden="1">
      <c r="A8488">
        <v>8486</v>
      </c>
      <c r="B8488">
        <v>9009</v>
      </c>
      <c r="C8488" t="s">
        <v>9833</v>
      </c>
      <c r="D8488">
        <v>66</v>
      </c>
      <c r="E8488" t="s">
        <v>1997</v>
      </c>
      <c r="F8488" t="s">
        <v>88</v>
      </c>
    </row>
    <row r="8489" spans="1:6" hidden="1">
      <c r="A8489">
        <v>8487</v>
      </c>
      <c r="B8489">
        <v>9009</v>
      </c>
      <c r="C8489" t="s">
        <v>9834</v>
      </c>
      <c r="D8489">
        <v>66</v>
      </c>
      <c r="E8489" t="s">
        <v>2009</v>
      </c>
      <c r="F8489" t="s">
        <v>2023</v>
      </c>
    </row>
    <row r="8490" spans="1:6" hidden="1">
      <c r="A8490">
        <v>8488</v>
      </c>
      <c r="B8490">
        <v>9009</v>
      </c>
      <c r="C8490" t="s">
        <v>9835</v>
      </c>
      <c r="D8490">
        <v>66</v>
      </c>
      <c r="E8490" t="s">
        <v>1982</v>
      </c>
      <c r="F8490" t="s">
        <v>97</v>
      </c>
    </row>
    <row r="8491" spans="1:6" hidden="1">
      <c r="A8491">
        <v>8489</v>
      </c>
      <c r="B8491">
        <v>9009</v>
      </c>
      <c r="C8491" t="s">
        <v>9836</v>
      </c>
      <c r="D8491">
        <v>66</v>
      </c>
      <c r="E8491" t="s">
        <v>1982</v>
      </c>
      <c r="F8491" t="s">
        <v>53</v>
      </c>
    </row>
    <row r="8492" spans="1:6" hidden="1">
      <c r="A8492">
        <v>8490</v>
      </c>
      <c r="B8492">
        <v>9009</v>
      </c>
      <c r="C8492" t="s">
        <v>9837</v>
      </c>
      <c r="D8492">
        <v>66</v>
      </c>
      <c r="E8492" t="s">
        <v>1978</v>
      </c>
      <c r="F8492" t="s">
        <v>115</v>
      </c>
    </row>
    <row r="8493" spans="1:6" hidden="1">
      <c r="A8493">
        <v>8491</v>
      </c>
      <c r="B8493">
        <v>9009</v>
      </c>
      <c r="C8493" t="s">
        <v>9838</v>
      </c>
      <c r="D8493">
        <v>66</v>
      </c>
      <c r="E8493" t="s">
        <v>1983</v>
      </c>
      <c r="F8493" t="s">
        <v>5111</v>
      </c>
    </row>
    <row r="8494" spans="1:6" hidden="1">
      <c r="A8494">
        <v>8492</v>
      </c>
      <c r="B8494">
        <v>9009</v>
      </c>
      <c r="C8494" t="s">
        <v>9839</v>
      </c>
      <c r="D8494">
        <v>66</v>
      </c>
      <c r="E8494" t="s">
        <v>1979</v>
      </c>
      <c r="F8494" t="s">
        <v>5824</v>
      </c>
    </row>
    <row r="8495" spans="1:6" hidden="1">
      <c r="A8495">
        <v>8493</v>
      </c>
      <c r="B8495">
        <v>9009</v>
      </c>
      <c r="C8495" t="s">
        <v>9840</v>
      </c>
      <c r="D8495">
        <v>66</v>
      </c>
      <c r="E8495" t="s">
        <v>2001</v>
      </c>
      <c r="F8495" t="s">
        <v>97</v>
      </c>
    </row>
    <row r="8496" spans="1:6" hidden="1">
      <c r="A8496">
        <v>8494</v>
      </c>
      <c r="B8496">
        <v>9009</v>
      </c>
      <c r="C8496" t="s">
        <v>9841</v>
      </c>
      <c r="D8496">
        <v>66</v>
      </c>
      <c r="E8496" t="s">
        <v>1993</v>
      </c>
      <c r="F8496" t="s">
        <v>97</v>
      </c>
    </row>
    <row r="8497" spans="1:6" hidden="1">
      <c r="A8497">
        <v>8495</v>
      </c>
      <c r="B8497">
        <v>9009</v>
      </c>
      <c r="C8497" t="s">
        <v>9842</v>
      </c>
      <c r="D8497">
        <v>66</v>
      </c>
      <c r="E8497" t="s">
        <v>1997</v>
      </c>
      <c r="F8497" t="s">
        <v>97</v>
      </c>
    </row>
    <row r="8498" spans="1:6" hidden="1">
      <c r="A8498">
        <v>8496</v>
      </c>
      <c r="B8498">
        <v>9009</v>
      </c>
      <c r="C8498" t="s">
        <v>9843</v>
      </c>
      <c r="D8498">
        <v>66</v>
      </c>
      <c r="E8498" t="s">
        <v>1982</v>
      </c>
      <c r="F8498" t="s">
        <v>64</v>
      </c>
    </row>
    <row r="8499" spans="1:6" hidden="1">
      <c r="A8499">
        <v>8497</v>
      </c>
      <c r="B8499">
        <v>9009</v>
      </c>
      <c r="C8499" t="s">
        <v>9844</v>
      </c>
      <c r="D8499">
        <v>66</v>
      </c>
      <c r="E8499" t="s">
        <v>1987</v>
      </c>
      <c r="F8499" t="s">
        <v>53</v>
      </c>
    </row>
    <row r="8500" spans="1:6" hidden="1">
      <c r="A8500">
        <v>8498</v>
      </c>
      <c r="B8500">
        <v>9009</v>
      </c>
      <c r="C8500" t="s">
        <v>9845</v>
      </c>
      <c r="D8500">
        <v>66</v>
      </c>
      <c r="E8500" t="s">
        <v>1983</v>
      </c>
      <c r="F8500" t="s">
        <v>2792</v>
      </c>
    </row>
    <row r="8501" spans="1:6" hidden="1">
      <c r="A8501">
        <v>8499</v>
      </c>
      <c r="B8501">
        <v>9009</v>
      </c>
      <c r="C8501" t="s">
        <v>9846</v>
      </c>
      <c r="D8501">
        <v>66</v>
      </c>
      <c r="E8501" t="s">
        <v>1983</v>
      </c>
      <c r="F8501" t="s">
        <v>2644</v>
      </c>
    </row>
    <row r="8502" spans="1:6" hidden="1">
      <c r="A8502">
        <v>8500</v>
      </c>
      <c r="B8502">
        <v>9009</v>
      </c>
      <c r="C8502" t="s">
        <v>9847</v>
      </c>
      <c r="D8502">
        <v>66</v>
      </c>
      <c r="E8502" t="s">
        <v>1979</v>
      </c>
      <c r="F8502" t="s">
        <v>2071</v>
      </c>
    </row>
    <row r="8503" spans="1:6" hidden="1">
      <c r="A8503">
        <v>8501</v>
      </c>
      <c r="B8503">
        <v>9009</v>
      </c>
      <c r="C8503" t="s">
        <v>9848</v>
      </c>
      <c r="D8503">
        <v>66</v>
      </c>
      <c r="E8503" t="s">
        <v>1979</v>
      </c>
      <c r="F8503" t="s">
        <v>2000</v>
      </c>
    </row>
    <row r="8504" spans="1:6" hidden="1">
      <c r="A8504">
        <v>8502</v>
      </c>
      <c r="B8504">
        <v>9009</v>
      </c>
      <c r="C8504" t="s">
        <v>9849</v>
      </c>
      <c r="D8504">
        <v>66</v>
      </c>
      <c r="E8504" t="s">
        <v>1993</v>
      </c>
      <c r="F8504" t="s">
        <v>3991</v>
      </c>
    </row>
    <row r="8505" spans="1:6" hidden="1">
      <c r="A8505">
        <v>8503</v>
      </c>
      <c r="B8505">
        <v>9009</v>
      </c>
      <c r="C8505" t="s">
        <v>9850</v>
      </c>
      <c r="D8505">
        <v>66</v>
      </c>
      <c r="E8505" t="s">
        <v>1991</v>
      </c>
      <c r="F8505" t="s">
        <v>2180</v>
      </c>
    </row>
    <row r="8506" spans="1:6" hidden="1">
      <c r="A8506">
        <v>8504</v>
      </c>
      <c r="B8506">
        <v>9009</v>
      </c>
      <c r="C8506" t="s">
        <v>9851</v>
      </c>
      <c r="D8506">
        <v>66</v>
      </c>
      <c r="E8506" t="s">
        <v>1979</v>
      </c>
      <c r="F8506" t="s">
        <v>106</v>
      </c>
    </row>
    <row r="8507" spans="1:6" hidden="1">
      <c r="A8507">
        <v>8505</v>
      </c>
      <c r="B8507">
        <v>9009</v>
      </c>
      <c r="C8507" t="s">
        <v>9852</v>
      </c>
      <c r="D8507">
        <v>66</v>
      </c>
      <c r="E8507" t="s">
        <v>1985</v>
      </c>
      <c r="F8507" t="s">
        <v>2045</v>
      </c>
    </row>
    <row r="8508" spans="1:6" hidden="1">
      <c r="A8508">
        <v>8506</v>
      </c>
      <c r="B8508">
        <v>9009</v>
      </c>
      <c r="C8508" t="s">
        <v>9853</v>
      </c>
      <c r="D8508">
        <v>66</v>
      </c>
      <c r="E8508" t="s">
        <v>1979</v>
      </c>
      <c r="F8508" t="s">
        <v>122</v>
      </c>
    </row>
    <row r="8509" spans="1:6" hidden="1">
      <c r="A8509">
        <v>4349</v>
      </c>
      <c r="B8509">
        <v>5037</v>
      </c>
      <c r="C8509" t="s">
        <v>9854</v>
      </c>
      <c r="D8509">
        <v>70</v>
      </c>
      <c r="E8509" t="s">
        <v>1983</v>
      </c>
      <c r="F8509" t="s">
        <v>51</v>
      </c>
    </row>
    <row r="8510" spans="1:6" hidden="1">
      <c r="A8510">
        <v>11343</v>
      </c>
      <c r="B8510">
        <v>12239</v>
      </c>
      <c r="C8510" t="s">
        <v>9855</v>
      </c>
      <c r="D8510">
        <v>63</v>
      </c>
      <c r="E8510" t="s">
        <v>2001</v>
      </c>
      <c r="F8510" t="s">
        <v>51</v>
      </c>
    </row>
    <row r="8511" spans="1:6" hidden="1">
      <c r="A8511">
        <v>8509</v>
      </c>
      <c r="B8511">
        <v>9009</v>
      </c>
      <c r="C8511" t="s">
        <v>9856</v>
      </c>
      <c r="D8511">
        <v>66</v>
      </c>
      <c r="E8511" t="s">
        <v>1985</v>
      </c>
      <c r="F8511" t="s">
        <v>117</v>
      </c>
    </row>
    <row r="8512" spans="1:6" hidden="1">
      <c r="A8512">
        <v>8510</v>
      </c>
      <c r="B8512">
        <v>9009</v>
      </c>
      <c r="C8512" t="s">
        <v>9857</v>
      </c>
      <c r="D8512">
        <v>66</v>
      </c>
      <c r="E8512" t="s">
        <v>1983</v>
      </c>
      <c r="F8512" t="s">
        <v>2011</v>
      </c>
    </row>
    <row r="8513" spans="1:6" hidden="1">
      <c r="A8513">
        <v>8511</v>
      </c>
      <c r="B8513">
        <v>9009</v>
      </c>
      <c r="C8513" t="s">
        <v>9858</v>
      </c>
      <c r="D8513">
        <v>66</v>
      </c>
      <c r="E8513" t="s">
        <v>1979</v>
      </c>
      <c r="F8513" t="s">
        <v>70</v>
      </c>
    </row>
    <row r="8514" spans="1:6" hidden="1">
      <c r="A8514">
        <v>8512</v>
      </c>
      <c r="B8514">
        <v>9009</v>
      </c>
      <c r="C8514" t="s">
        <v>9859</v>
      </c>
      <c r="D8514">
        <v>66</v>
      </c>
      <c r="E8514" t="s">
        <v>1978</v>
      </c>
      <c r="F8514" t="s">
        <v>70</v>
      </c>
    </row>
    <row r="8515" spans="1:6" hidden="1">
      <c r="A8515">
        <v>8513</v>
      </c>
      <c r="B8515">
        <v>9009</v>
      </c>
      <c r="C8515" t="s">
        <v>9860</v>
      </c>
      <c r="D8515">
        <v>66</v>
      </c>
      <c r="E8515" t="s">
        <v>2001</v>
      </c>
      <c r="F8515" t="s">
        <v>70</v>
      </c>
    </row>
    <row r="8516" spans="1:6" hidden="1">
      <c r="A8516">
        <v>8514</v>
      </c>
      <c r="B8516">
        <v>9009</v>
      </c>
      <c r="C8516" t="s">
        <v>9861</v>
      </c>
      <c r="D8516">
        <v>66</v>
      </c>
      <c r="E8516" t="s">
        <v>1982</v>
      </c>
      <c r="F8516" t="s">
        <v>70</v>
      </c>
    </row>
    <row r="8517" spans="1:6" hidden="1">
      <c r="A8517">
        <v>8515</v>
      </c>
      <c r="B8517">
        <v>9009</v>
      </c>
      <c r="C8517" t="s">
        <v>9862</v>
      </c>
      <c r="D8517">
        <v>66</v>
      </c>
      <c r="E8517" t="s">
        <v>1985</v>
      </c>
      <c r="F8517" t="s">
        <v>70</v>
      </c>
    </row>
    <row r="8518" spans="1:6" hidden="1">
      <c r="A8518">
        <v>8516</v>
      </c>
      <c r="B8518">
        <v>9009</v>
      </c>
      <c r="C8518" t="s">
        <v>9863</v>
      </c>
      <c r="D8518">
        <v>66</v>
      </c>
      <c r="E8518" t="s">
        <v>1982</v>
      </c>
      <c r="F8518" t="s">
        <v>135</v>
      </c>
    </row>
    <row r="8519" spans="1:6" hidden="1">
      <c r="A8519">
        <v>8517</v>
      </c>
      <c r="B8519">
        <v>9009</v>
      </c>
      <c r="C8519" t="s">
        <v>9864</v>
      </c>
      <c r="D8519">
        <v>66</v>
      </c>
      <c r="E8519" t="s">
        <v>1985</v>
      </c>
      <c r="F8519" t="s">
        <v>115</v>
      </c>
    </row>
    <row r="8520" spans="1:6" hidden="1">
      <c r="A8520">
        <v>8518</v>
      </c>
      <c r="B8520">
        <v>9009</v>
      </c>
      <c r="C8520" t="s">
        <v>9865</v>
      </c>
      <c r="D8520">
        <v>66</v>
      </c>
      <c r="E8520" t="s">
        <v>1997</v>
      </c>
      <c r="F8520" t="s">
        <v>110</v>
      </c>
    </row>
    <row r="8521" spans="1:6" hidden="1">
      <c r="A8521">
        <v>8519</v>
      </c>
      <c r="B8521">
        <v>9009</v>
      </c>
      <c r="C8521" t="s">
        <v>9866</v>
      </c>
      <c r="D8521">
        <v>66</v>
      </c>
      <c r="E8521" t="s">
        <v>1983</v>
      </c>
      <c r="F8521" t="s">
        <v>2011</v>
      </c>
    </row>
    <row r="8522" spans="1:6" hidden="1">
      <c r="A8522">
        <v>8520</v>
      </c>
      <c r="B8522">
        <v>9009</v>
      </c>
      <c r="C8522" t="s">
        <v>9867</v>
      </c>
      <c r="D8522">
        <v>66</v>
      </c>
      <c r="E8522" t="s">
        <v>1993</v>
      </c>
      <c r="F8522" t="s">
        <v>2168</v>
      </c>
    </row>
    <row r="8523" spans="1:6" hidden="1">
      <c r="A8523">
        <v>8521</v>
      </c>
      <c r="B8523">
        <v>9009</v>
      </c>
      <c r="C8523" t="s">
        <v>9868</v>
      </c>
      <c r="D8523">
        <v>66</v>
      </c>
      <c r="E8523" t="s">
        <v>1978</v>
      </c>
      <c r="F8523" t="s">
        <v>2192</v>
      </c>
    </row>
    <row r="8524" spans="1:6" hidden="1">
      <c r="A8524">
        <v>8522</v>
      </c>
      <c r="B8524">
        <v>9009</v>
      </c>
      <c r="C8524" t="s">
        <v>888</v>
      </c>
      <c r="D8524">
        <v>66</v>
      </c>
      <c r="E8524" t="s">
        <v>1983</v>
      </c>
      <c r="F8524" t="s">
        <v>82</v>
      </c>
    </row>
    <row r="8525" spans="1:6" hidden="1">
      <c r="A8525">
        <v>8523</v>
      </c>
      <c r="B8525">
        <v>9009</v>
      </c>
      <c r="C8525" t="s">
        <v>9869</v>
      </c>
      <c r="D8525">
        <v>66</v>
      </c>
      <c r="E8525" t="s">
        <v>1979</v>
      </c>
      <c r="F8525" t="s">
        <v>2045</v>
      </c>
    </row>
    <row r="8526" spans="1:6" hidden="1">
      <c r="A8526">
        <v>8524</v>
      </c>
      <c r="B8526">
        <v>9009</v>
      </c>
      <c r="C8526" t="s">
        <v>3249</v>
      </c>
      <c r="D8526">
        <v>66</v>
      </c>
      <c r="E8526" t="s">
        <v>1993</v>
      </c>
      <c r="F8526" t="s">
        <v>126</v>
      </c>
    </row>
    <row r="8527" spans="1:6" hidden="1">
      <c r="A8527">
        <v>8525</v>
      </c>
      <c r="B8527">
        <v>9009</v>
      </c>
      <c r="C8527" t="s">
        <v>9870</v>
      </c>
      <c r="D8527">
        <v>66</v>
      </c>
      <c r="E8527" t="s">
        <v>1988</v>
      </c>
      <c r="F8527" t="s">
        <v>2045</v>
      </c>
    </row>
    <row r="8528" spans="1:6" hidden="1">
      <c r="A8528">
        <v>8526</v>
      </c>
      <c r="B8528">
        <v>9009</v>
      </c>
      <c r="C8528" t="s">
        <v>9871</v>
      </c>
      <c r="D8528">
        <v>66</v>
      </c>
      <c r="E8528" t="s">
        <v>1983</v>
      </c>
      <c r="F8528" t="s">
        <v>2000</v>
      </c>
    </row>
    <row r="8529" spans="1:6" hidden="1">
      <c r="A8529">
        <v>8527</v>
      </c>
      <c r="B8529">
        <v>9009</v>
      </c>
      <c r="C8529" t="s">
        <v>9872</v>
      </c>
      <c r="D8529">
        <v>66</v>
      </c>
      <c r="E8529" t="s">
        <v>1983</v>
      </c>
      <c r="F8529" t="s">
        <v>2715</v>
      </c>
    </row>
    <row r="8530" spans="1:6" hidden="1">
      <c r="A8530">
        <v>8528</v>
      </c>
      <c r="B8530">
        <v>9009</v>
      </c>
      <c r="C8530" t="s">
        <v>9873</v>
      </c>
      <c r="D8530">
        <v>66</v>
      </c>
      <c r="E8530" t="s">
        <v>1978</v>
      </c>
      <c r="F8530" t="s">
        <v>6127</v>
      </c>
    </row>
    <row r="8531" spans="1:6" hidden="1">
      <c r="A8531">
        <v>8529</v>
      </c>
      <c r="B8531">
        <v>9009</v>
      </c>
      <c r="C8531" t="s">
        <v>9874</v>
      </c>
      <c r="D8531">
        <v>66</v>
      </c>
      <c r="E8531" t="s">
        <v>1982</v>
      </c>
      <c r="F8531" t="s">
        <v>2266</v>
      </c>
    </row>
    <row r="8532" spans="1:6" hidden="1">
      <c r="A8532">
        <v>8530</v>
      </c>
      <c r="B8532">
        <v>9009</v>
      </c>
      <c r="C8532" t="s">
        <v>9875</v>
      </c>
      <c r="D8532">
        <v>66</v>
      </c>
      <c r="E8532" t="s">
        <v>1979</v>
      </c>
      <c r="F8532" t="s">
        <v>122</v>
      </c>
    </row>
    <row r="8533" spans="1:6" hidden="1">
      <c r="A8533">
        <v>12823</v>
      </c>
      <c r="B8533">
        <v>13955</v>
      </c>
      <c r="C8533" t="s">
        <v>9876</v>
      </c>
      <c r="D8533">
        <v>61</v>
      </c>
      <c r="E8533" t="s">
        <v>1983</v>
      </c>
      <c r="F8533" t="s">
        <v>51</v>
      </c>
    </row>
    <row r="8534" spans="1:6" hidden="1">
      <c r="A8534">
        <v>8532</v>
      </c>
      <c r="B8534">
        <v>9009</v>
      </c>
      <c r="C8534" t="s">
        <v>9877</v>
      </c>
      <c r="D8534">
        <v>66</v>
      </c>
      <c r="E8534" t="s">
        <v>1993</v>
      </c>
      <c r="F8534" t="s">
        <v>2113</v>
      </c>
    </row>
    <row r="8535" spans="1:6" hidden="1">
      <c r="A8535">
        <v>8533</v>
      </c>
      <c r="B8535">
        <v>9009</v>
      </c>
      <c r="C8535" t="s">
        <v>9878</v>
      </c>
      <c r="D8535">
        <v>66</v>
      </c>
      <c r="E8535" t="s">
        <v>1979</v>
      </c>
      <c r="F8535" t="s">
        <v>2077</v>
      </c>
    </row>
    <row r="8536" spans="1:6" hidden="1">
      <c r="A8536">
        <v>8534</v>
      </c>
      <c r="B8536">
        <v>9009</v>
      </c>
      <c r="C8536" t="s">
        <v>9879</v>
      </c>
      <c r="D8536">
        <v>66</v>
      </c>
      <c r="E8536" t="s">
        <v>1982</v>
      </c>
      <c r="F8536" t="s">
        <v>31</v>
      </c>
    </row>
    <row r="8537" spans="1:6" hidden="1">
      <c r="A8537">
        <v>8535</v>
      </c>
      <c r="B8537">
        <v>9009</v>
      </c>
      <c r="C8537" t="s">
        <v>9880</v>
      </c>
      <c r="D8537">
        <v>66</v>
      </c>
      <c r="E8537" t="s">
        <v>1985</v>
      </c>
      <c r="F8537" t="s">
        <v>138</v>
      </c>
    </row>
    <row r="8538" spans="1:6" hidden="1">
      <c r="A8538">
        <v>8536</v>
      </c>
      <c r="B8538">
        <v>9009</v>
      </c>
      <c r="C8538" t="s">
        <v>9881</v>
      </c>
      <c r="D8538">
        <v>66</v>
      </c>
      <c r="E8538" t="s">
        <v>1997</v>
      </c>
      <c r="F8538" t="s">
        <v>70</v>
      </c>
    </row>
    <row r="8539" spans="1:6" hidden="1">
      <c r="A8539">
        <v>8537</v>
      </c>
      <c r="B8539">
        <v>9009</v>
      </c>
      <c r="C8539" t="s">
        <v>9882</v>
      </c>
      <c r="D8539">
        <v>66</v>
      </c>
      <c r="E8539" t="s">
        <v>2009</v>
      </c>
      <c r="F8539" t="s">
        <v>2077</v>
      </c>
    </row>
    <row r="8540" spans="1:6" hidden="1">
      <c r="A8540">
        <v>8538</v>
      </c>
      <c r="B8540">
        <v>9009</v>
      </c>
      <c r="C8540" t="s">
        <v>9883</v>
      </c>
      <c r="D8540">
        <v>66</v>
      </c>
      <c r="E8540" t="s">
        <v>1988</v>
      </c>
      <c r="F8540" t="s">
        <v>135</v>
      </c>
    </row>
    <row r="8541" spans="1:6" hidden="1">
      <c r="A8541">
        <v>8539</v>
      </c>
      <c r="B8541">
        <v>9009</v>
      </c>
      <c r="C8541" t="s">
        <v>9884</v>
      </c>
      <c r="D8541">
        <v>66</v>
      </c>
      <c r="E8541" t="s">
        <v>1978</v>
      </c>
      <c r="F8541" t="s">
        <v>135</v>
      </c>
    </row>
    <row r="8542" spans="1:6" hidden="1">
      <c r="A8542">
        <v>8540</v>
      </c>
      <c r="B8542">
        <v>9009</v>
      </c>
      <c r="C8542" t="s">
        <v>9885</v>
      </c>
      <c r="D8542">
        <v>66</v>
      </c>
      <c r="E8542" t="s">
        <v>1982</v>
      </c>
      <c r="F8542" t="s">
        <v>135</v>
      </c>
    </row>
    <row r="8543" spans="1:6" hidden="1">
      <c r="A8543">
        <v>8541</v>
      </c>
      <c r="B8543">
        <v>9009</v>
      </c>
      <c r="C8543" t="s">
        <v>9886</v>
      </c>
      <c r="D8543">
        <v>66</v>
      </c>
      <c r="E8543" t="s">
        <v>1985</v>
      </c>
      <c r="F8543" t="s">
        <v>2120</v>
      </c>
    </row>
    <row r="8544" spans="1:6" hidden="1">
      <c r="A8544">
        <v>8542</v>
      </c>
      <c r="B8544">
        <v>9009</v>
      </c>
      <c r="C8544" t="s">
        <v>9887</v>
      </c>
      <c r="D8544">
        <v>66</v>
      </c>
      <c r="E8544" t="s">
        <v>1978</v>
      </c>
      <c r="F8544" t="s">
        <v>117</v>
      </c>
    </row>
    <row r="8545" spans="1:6" hidden="1">
      <c r="A8545">
        <v>8543</v>
      </c>
      <c r="B8545">
        <v>9009</v>
      </c>
      <c r="C8545" t="s">
        <v>9888</v>
      </c>
      <c r="D8545">
        <v>66</v>
      </c>
      <c r="E8545" t="s">
        <v>1983</v>
      </c>
      <c r="F8545" t="s">
        <v>2000</v>
      </c>
    </row>
    <row r="8546" spans="1:6" hidden="1">
      <c r="A8546">
        <v>8544</v>
      </c>
      <c r="B8546">
        <v>9009</v>
      </c>
      <c r="C8546" t="s">
        <v>9889</v>
      </c>
      <c r="D8546">
        <v>66</v>
      </c>
      <c r="E8546" t="s">
        <v>1983</v>
      </c>
      <c r="F8546" t="s">
        <v>2029</v>
      </c>
    </row>
    <row r="8547" spans="1:6" hidden="1">
      <c r="A8547">
        <v>8545</v>
      </c>
      <c r="B8547">
        <v>9009</v>
      </c>
      <c r="C8547" t="s">
        <v>9890</v>
      </c>
      <c r="D8547">
        <v>66</v>
      </c>
      <c r="E8547" t="s">
        <v>1982</v>
      </c>
      <c r="F8547" t="s">
        <v>70</v>
      </c>
    </row>
    <row r="8548" spans="1:6" hidden="1">
      <c r="A8548">
        <v>8546</v>
      </c>
      <c r="B8548">
        <v>9009</v>
      </c>
      <c r="C8548" t="s">
        <v>9891</v>
      </c>
      <c r="D8548">
        <v>66</v>
      </c>
      <c r="E8548" t="s">
        <v>2009</v>
      </c>
      <c r="F8548" t="s">
        <v>115</v>
      </c>
    </row>
    <row r="8549" spans="1:6" hidden="1">
      <c r="A8549">
        <v>8547</v>
      </c>
      <c r="B8549">
        <v>9009</v>
      </c>
      <c r="C8549" t="s">
        <v>9892</v>
      </c>
      <c r="D8549">
        <v>66</v>
      </c>
      <c r="E8549" t="s">
        <v>1983</v>
      </c>
      <c r="F8549" t="s">
        <v>104</v>
      </c>
    </row>
    <row r="8550" spans="1:6" hidden="1">
      <c r="A8550">
        <v>8548</v>
      </c>
      <c r="B8550">
        <v>9009</v>
      </c>
      <c r="C8550" t="s">
        <v>9893</v>
      </c>
      <c r="D8550">
        <v>66</v>
      </c>
      <c r="E8550" t="s">
        <v>1983</v>
      </c>
      <c r="F8550" t="s">
        <v>106</v>
      </c>
    </row>
    <row r="8551" spans="1:6" hidden="1">
      <c r="A8551">
        <v>8549</v>
      </c>
      <c r="B8551">
        <v>9009</v>
      </c>
      <c r="C8551" t="s">
        <v>9894</v>
      </c>
      <c r="D8551">
        <v>66</v>
      </c>
      <c r="E8551" t="s">
        <v>2009</v>
      </c>
      <c r="F8551" t="s">
        <v>104</v>
      </c>
    </row>
    <row r="8552" spans="1:6" hidden="1">
      <c r="A8552">
        <v>8550</v>
      </c>
      <c r="B8552">
        <v>9009</v>
      </c>
      <c r="C8552" t="s">
        <v>9895</v>
      </c>
      <c r="D8552">
        <v>66</v>
      </c>
      <c r="E8552" t="s">
        <v>1982</v>
      </c>
      <c r="F8552" t="s">
        <v>135</v>
      </c>
    </row>
    <row r="8553" spans="1:6" hidden="1">
      <c r="A8553">
        <v>13055</v>
      </c>
      <c r="B8553">
        <v>13955</v>
      </c>
      <c r="C8553" t="s">
        <v>9896</v>
      </c>
      <c r="D8553">
        <v>61</v>
      </c>
      <c r="E8553" t="s">
        <v>1978</v>
      </c>
      <c r="F8553" t="s">
        <v>51</v>
      </c>
    </row>
    <row r="8554" spans="1:6" hidden="1">
      <c r="A8554">
        <v>8552</v>
      </c>
      <c r="B8554">
        <v>9009</v>
      </c>
      <c r="C8554" t="s">
        <v>9897</v>
      </c>
      <c r="D8554">
        <v>66</v>
      </c>
      <c r="E8554" t="s">
        <v>1985</v>
      </c>
      <c r="F8554" t="s">
        <v>3093</v>
      </c>
    </row>
    <row r="8555" spans="1:6" hidden="1">
      <c r="A8555">
        <v>8553</v>
      </c>
      <c r="B8555">
        <v>9009</v>
      </c>
      <c r="C8555" t="s">
        <v>9898</v>
      </c>
      <c r="D8555">
        <v>66</v>
      </c>
      <c r="E8555" t="s">
        <v>1985</v>
      </c>
      <c r="F8555" t="s">
        <v>2011</v>
      </c>
    </row>
    <row r="8556" spans="1:6" hidden="1">
      <c r="A8556">
        <v>8554</v>
      </c>
      <c r="B8556">
        <v>9009</v>
      </c>
      <c r="C8556" t="s">
        <v>9899</v>
      </c>
      <c r="D8556">
        <v>66</v>
      </c>
      <c r="E8556" t="s">
        <v>1983</v>
      </c>
      <c r="F8556" t="s">
        <v>122</v>
      </c>
    </row>
    <row r="8557" spans="1:6" hidden="1">
      <c r="A8557">
        <v>8555</v>
      </c>
      <c r="B8557">
        <v>9009</v>
      </c>
      <c r="C8557" t="s">
        <v>9900</v>
      </c>
      <c r="D8557">
        <v>66</v>
      </c>
      <c r="E8557" t="s">
        <v>1979</v>
      </c>
      <c r="F8557" t="s">
        <v>2192</v>
      </c>
    </row>
    <row r="8558" spans="1:6" hidden="1">
      <c r="A8558">
        <v>8556</v>
      </c>
      <c r="B8558">
        <v>9009</v>
      </c>
      <c r="C8558" t="s">
        <v>9901</v>
      </c>
      <c r="D8558">
        <v>66</v>
      </c>
      <c r="E8558" t="s">
        <v>1982</v>
      </c>
      <c r="F8558" t="s">
        <v>84</v>
      </c>
    </row>
    <row r="8559" spans="1:6" hidden="1">
      <c r="A8559">
        <v>8557</v>
      </c>
      <c r="B8559">
        <v>9009</v>
      </c>
      <c r="C8559" t="s">
        <v>9902</v>
      </c>
      <c r="D8559">
        <v>66</v>
      </c>
      <c r="E8559" t="s">
        <v>1987</v>
      </c>
      <c r="F8559" t="s">
        <v>138</v>
      </c>
    </row>
    <row r="8560" spans="1:6" hidden="1">
      <c r="A8560">
        <v>8558</v>
      </c>
      <c r="B8560">
        <v>9009</v>
      </c>
      <c r="C8560" t="s">
        <v>9903</v>
      </c>
      <c r="D8560">
        <v>66</v>
      </c>
      <c r="E8560" t="s">
        <v>1997</v>
      </c>
      <c r="F8560" t="s">
        <v>70</v>
      </c>
    </row>
    <row r="8561" spans="1:6" hidden="1">
      <c r="A8561">
        <v>8559</v>
      </c>
      <c r="B8561">
        <v>9009</v>
      </c>
      <c r="C8561" t="s">
        <v>9904</v>
      </c>
      <c r="D8561">
        <v>66</v>
      </c>
      <c r="E8561" t="s">
        <v>1988</v>
      </c>
      <c r="F8561" t="s">
        <v>64</v>
      </c>
    </row>
    <row r="8562" spans="1:6" hidden="1">
      <c r="A8562">
        <v>8560</v>
      </c>
      <c r="B8562">
        <v>9009</v>
      </c>
      <c r="C8562" t="s">
        <v>9905</v>
      </c>
      <c r="D8562">
        <v>66</v>
      </c>
      <c r="E8562" t="s">
        <v>1987</v>
      </c>
      <c r="F8562" t="s">
        <v>2077</v>
      </c>
    </row>
    <row r="8563" spans="1:6" hidden="1">
      <c r="A8563">
        <v>8561</v>
      </c>
      <c r="B8563">
        <v>9009</v>
      </c>
      <c r="C8563" t="s">
        <v>9906</v>
      </c>
      <c r="D8563">
        <v>66</v>
      </c>
      <c r="E8563" t="s">
        <v>1993</v>
      </c>
      <c r="F8563" t="s">
        <v>122</v>
      </c>
    </row>
    <row r="8564" spans="1:6" hidden="1">
      <c r="A8564">
        <v>8562</v>
      </c>
      <c r="B8564">
        <v>9009</v>
      </c>
      <c r="C8564" t="s">
        <v>9907</v>
      </c>
      <c r="D8564">
        <v>66</v>
      </c>
      <c r="E8564" t="s">
        <v>1987</v>
      </c>
      <c r="F8564" t="s">
        <v>88</v>
      </c>
    </row>
    <row r="8565" spans="1:6" hidden="1">
      <c r="A8565">
        <v>8563</v>
      </c>
      <c r="B8565">
        <v>9009</v>
      </c>
      <c r="C8565" t="s">
        <v>1057</v>
      </c>
      <c r="D8565">
        <v>66</v>
      </c>
      <c r="E8565" t="s">
        <v>1983</v>
      </c>
      <c r="F8565" t="s">
        <v>95</v>
      </c>
    </row>
    <row r="8566" spans="1:6" hidden="1">
      <c r="A8566">
        <v>8564</v>
      </c>
      <c r="B8566">
        <v>9009</v>
      </c>
      <c r="C8566" t="s">
        <v>9908</v>
      </c>
      <c r="D8566">
        <v>66</v>
      </c>
      <c r="E8566" t="s">
        <v>2001</v>
      </c>
      <c r="F8566" t="s">
        <v>115</v>
      </c>
    </row>
    <row r="8567" spans="1:6" hidden="1">
      <c r="A8567">
        <v>8565</v>
      </c>
      <c r="B8567">
        <v>9009</v>
      </c>
      <c r="C8567" t="s">
        <v>9909</v>
      </c>
      <c r="D8567">
        <v>66</v>
      </c>
      <c r="E8567" t="s">
        <v>1991</v>
      </c>
      <c r="F8567" t="s">
        <v>84</v>
      </c>
    </row>
    <row r="8568" spans="1:6" hidden="1">
      <c r="A8568">
        <v>8566</v>
      </c>
      <c r="B8568">
        <v>9009</v>
      </c>
      <c r="C8568" t="s">
        <v>9910</v>
      </c>
      <c r="D8568">
        <v>66</v>
      </c>
      <c r="E8568" t="s">
        <v>1978</v>
      </c>
      <c r="F8568" t="s">
        <v>97</v>
      </c>
    </row>
    <row r="8569" spans="1:6" hidden="1">
      <c r="A8569">
        <v>8567</v>
      </c>
      <c r="B8569">
        <v>9009</v>
      </c>
      <c r="C8569" t="s">
        <v>9911</v>
      </c>
      <c r="D8569">
        <v>66</v>
      </c>
      <c r="E8569" t="s">
        <v>1985</v>
      </c>
      <c r="F8569" t="s">
        <v>88</v>
      </c>
    </row>
    <row r="8570" spans="1:6" hidden="1">
      <c r="A8570">
        <v>8568</v>
      </c>
      <c r="B8570">
        <v>9009</v>
      </c>
      <c r="C8570" t="s">
        <v>9912</v>
      </c>
      <c r="D8570">
        <v>66</v>
      </c>
      <c r="E8570" t="s">
        <v>1993</v>
      </c>
      <c r="F8570" t="s">
        <v>106</v>
      </c>
    </row>
    <row r="8571" spans="1:6" hidden="1">
      <c r="A8571">
        <v>8569</v>
      </c>
      <c r="B8571">
        <v>9009</v>
      </c>
      <c r="C8571" t="s">
        <v>9913</v>
      </c>
      <c r="D8571">
        <v>66</v>
      </c>
      <c r="E8571" t="s">
        <v>2009</v>
      </c>
      <c r="F8571" t="s">
        <v>2017</v>
      </c>
    </row>
    <row r="8572" spans="1:6" hidden="1">
      <c r="A8572">
        <v>8570</v>
      </c>
      <c r="B8572">
        <v>9009</v>
      </c>
      <c r="C8572" t="s">
        <v>9914</v>
      </c>
      <c r="D8572">
        <v>66</v>
      </c>
      <c r="E8572" t="s">
        <v>1978</v>
      </c>
      <c r="F8572" t="s">
        <v>2017</v>
      </c>
    </row>
    <row r="8573" spans="1:6" hidden="1">
      <c r="A8573">
        <v>8571</v>
      </c>
      <c r="B8573">
        <v>9009</v>
      </c>
      <c r="C8573" t="s">
        <v>9915</v>
      </c>
      <c r="D8573">
        <v>66</v>
      </c>
      <c r="E8573" t="s">
        <v>1983</v>
      </c>
      <c r="F8573" t="s">
        <v>2017</v>
      </c>
    </row>
    <row r="8574" spans="1:6" hidden="1">
      <c r="A8574">
        <v>8572</v>
      </c>
      <c r="B8574">
        <v>9009</v>
      </c>
      <c r="C8574" t="s">
        <v>9916</v>
      </c>
      <c r="D8574">
        <v>66</v>
      </c>
      <c r="E8574" t="s">
        <v>1983</v>
      </c>
      <c r="F8574" t="s">
        <v>135</v>
      </c>
    </row>
    <row r="8575" spans="1:6" hidden="1">
      <c r="A8575">
        <v>8573</v>
      </c>
      <c r="B8575">
        <v>9009</v>
      </c>
      <c r="C8575" t="s">
        <v>9917</v>
      </c>
      <c r="D8575">
        <v>66</v>
      </c>
      <c r="E8575" t="s">
        <v>1988</v>
      </c>
      <c r="F8575" t="s">
        <v>115</v>
      </c>
    </row>
    <row r="8576" spans="1:6" hidden="1">
      <c r="A8576">
        <v>8574</v>
      </c>
      <c r="B8576">
        <v>9009</v>
      </c>
      <c r="C8576" t="s">
        <v>9918</v>
      </c>
      <c r="D8576">
        <v>66</v>
      </c>
      <c r="E8576" t="s">
        <v>1983</v>
      </c>
      <c r="F8576" t="s">
        <v>120</v>
      </c>
    </row>
    <row r="8577" spans="1:6" hidden="1">
      <c r="A8577">
        <v>8575</v>
      </c>
      <c r="B8577">
        <v>9009</v>
      </c>
      <c r="C8577" t="s">
        <v>9919</v>
      </c>
      <c r="D8577">
        <v>66</v>
      </c>
      <c r="E8577" t="s">
        <v>1988</v>
      </c>
      <c r="F8577" t="s">
        <v>135</v>
      </c>
    </row>
    <row r="8578" spans="1:6" hidden="1">
      <c r="A8578">
        <v>8576</v>
      </c>
      <c r="B8578">
        <v>9009</v>
      </c>
      <c r="C8578" t="s">
        <v>9920</v>
      </c>
      <c r="D8578">
        <v>66</v>
      </c>
      <c r="E8578" t="s">
        <v>1988</v>
      </c>
      <c r="F8578" t="s">
        <v>3312</v>
      </c>
    </row>
    <row r="8579" spans="1:6" hidden="1">
      <c r="A8579">
        <v>8577</v>
      </c>
      <c r="B8579">
        <v>9009</v>
      </c>
      <c r="C8579" t="s">
        <v>9921</v>
      </c>
      <c r="D8579">
        <v>66</v>
      </c>
      <c r="E8579" t="s">
        <v>1978</v>
      </c>
      <c r="F8579" t="s">
        <v>2540</v>
      </c>
    </row>
    <row r="8580" spans="1:6" hidden="1">
      <c r="A8580">
        <v>8578</v>
      </c>
      <c r="B8580">
        <v>9009</v>
      </c>
      <c r="C8580" t="s">
        <v>9922</v>
      </c>
      <c r="D8580">
        <v>66</v>
      </c>
      <c r="E8580" t="s">
        <v>1985</v>
      </c>
      <c r="F8580" t="s">
        <v>2111</v>
      </c>
    </row>
    <row r="8581" spans="1:6" hidden="1">
      <c r="A8581">
        <v>8579</v>
      </c>
      <c r="B8581">
        <v>9009</v>
      </c>
      <c r="C8581" t="s">
        <v>9923</v>
      </c>
      <c r="D8581">
        <v>66</v>
      </c>
      <c r="E8581" t="s">
        <v>1997</v>
      </c>
      <c r="F8581" t="s">
        <v>70</v>
      </c>
    </row>
    <row r="8582" spans="1:6" hidden="1">
      <c r="A8582">
        <v>8580</v>
      </c>
      <c r="B8582">
        <v>9009</v>
      </c>
      <c r="C8582" t="s">
        <v>9924</v>
      </c>
      <c r="D8582">
        <v>66</v>
      </c>
      <c r="E8582" t="s">
        <v>1983</v>
      </c>
      <c r="F8582" t="s">
        <v>2077</v>
      </c>
    </row>
    <row r="8583" spans="1:6" hidden="1">
      <c r="A8583">
        <v>8581</v>
      </c>
      <c r="B8583">
        <v>9009</v>
      </c>
      <c r="C8583" t="s">
        <v>9925</v>
      </c>
      <c r="D8583">
        <v>66</v>
      </c>
      <c r="E8583" t="s">
        <v>1997</v>
      </c>
      <c r="F8583" t="s">
        <v>2077</v>
      </c>
    </row>
    <row r="8584" spans="1:6" hidden="1">
      <c r="A8584">
        <v>8582</v>
      </c>
      <c r="B8584">
        <v>9009</v>
      </c>
      <c r="C8584" t="s">
        <v>9926</v>
      </c>
      <c r="D8584">
        <v>66</v>
      </c>
      <c r="E8584" t="s">
        <v>1988</v>
      </c>
      <c r="F8584" t="s">
        <v>2045</v>
      </c>
    </row>
    <row r="8585" spans="1:6" hidden="1">
      <c r="A8585">
        <v>8583</v>
      </c>
      <c r="B8585">
        <v>9009</v>
      </c>
      <c r="C8585" t="s">
        <v>9927</v>
      </c>
      <c r="D8585">
        <v>66</v>
      </c>
      <c r="E8585" t="s">
        <v>1982</v>
      </c>
      <c r="F8585" t="s">
        <v>70</v>
      </c>
    </row>
    <row r="8586" spans="1:6" hidden="1">
      <c r="A8586">
        <v>8584</v>
      </c>
      <c r="B8586">
        <v>9009</v>
      </c>
      <c r="C8586" t="s">
        <v>9928</v>
      </c>
      <c r="D8586">
        <v>66</v>
      </c>
      <c r="E8586" t="s">
        <v>1979</v>
      </c>
      <c r="F8586" t="s">
        <v>70</v>
      </c>
    </row>
    <row r="8587" spans="1:6" hidden="1">
      <c r="A8587">
        <v>8585</v>
      </c>
      <c r="B8587">
        <v>9009</v>
      </c>
      <c r="C8587" t="s">
        <v>1060</v>
      </c>
      <c r="D8587">
        <v>66</v>
      </c>
      <c r="E8587" t="s">
        <v>1993</v>
      </c>
      <c r="F8587" t="s">
        <v>95</v>
      </c>
    </row>
    <row r="8588" spans="1:6" hidden="1">
      <c r="A8588">
        <v>8586</v>
      </c>
      <c r="B8588">
        <v>9009</v>
      </c>
      <c r="C8588" t="s">
        <v>5436</v>
      </c>
      <c r="D8588">
        <v>66</v>
      </c>
      <c r="E8588" t="s">
        <v>1997</v>
      </c>
      <c r="F8588" t="s">
        <v>135</v>
      </c>
    </row>
    <row r="8589" spans="1:6" hidden="1">
      <c r="A8589">
        <v>8587</v>
      </c>
      <c r="B8589">
        <v>9009</v>
      </c>
      <c r="C8589" t="s">
        <v>9929</v>
      </c>
      <c r="D8589">
        <v>66</v>
      </c>
      <c r="E8589" t="s">
        <v>1991</v>
      </c>
      <c r="F8589" t="s">
        <v>2011</v>
      </c>
    </row>
    <row r="8590" spans="1:6" hidden="1">
      <c r="A8590">
        <v>8588</v>
      </c>
      <c r="B8590">
        <v>9009</v>
      </c>
      <c r="C8590" t="s">
        <v>9930</v>
      </c>
      <c r="D8590">
        <v>66</v>
      </c>
      <c r="E8590" t="s">
        <v>1993</v>
      </c>
      <c r="F8590" t="s">
        <v>135</v>
      </c>
    </row>
    <row r="8591" spans="1:6" hidden="1">
      <c r="A8591">
        <v>8589</v>
      </c>
      <c r="B8591">
        <v>9009</v>
      </c>
      <c r="C8591" t="s">
        <v>9931</v>
      </c>
      <c r="D8591">
        <v>66</v>
      </c>
      <c r="E8591" t="s">
        <v>1982</v>
      </c>
      <c r="F8591" t="s">
        <v>66</v>
      </c>
    </row>
    <row r="8592" spans="1:6" hidden="1">
      <c r="A8592">
        <v>8590</v>
      </c>
      <c r="B8592">
        <v>9009</v>
      </c>
      <c r="C8592" t="s">
        <v>9932</v>
      </c>
      <c r="D8592">
        <v>66</v>
      </c>
      <c r="E8592" t="s">
        <v>1979</v>
      </c>
      <c r="F8592" t="s">
        <v>135</v>
      </c>
    </row>
    <row r="8593" spans="1:6" hidden="1">
      <c r="A8593">
        <v>8591</v>
      </c>
      <c r="B8593">
        <v>9009</v>
      </c>
      <c r="C8593" t="s">
        <v>9933</v>
      </c>
      <c r="D8593">
        <v>66</v>
      </c>
      <c r="E8593" t="s">
        <v>1978</v>
      </c>
      <c r="F8593" t="s">
        <v>2023</v>
      </c>
    </row>
    <row r="8594" spans="1:6" hidden="1">
      <c r="A8594">
        <v>8592</v>
      </c>
      <c r="B8594">
        <v>9009</v>
      </c>
      <c r="C8594" t="s">
        <v>9934</v>
      </c>
      <c r="D8594">
        <v>66</v>
      </c>
      <c r="E8594" t="s">
        <v>1982</v>
      </c>
      <c r="F8594" t="s">
        <v>117</v>
      </c>
    </row>
    <row r="8595" spans="1:6" hidden="1">
      <c r="A8595">
        <v>8593</v>
      </c>
      <c r="B8595">
        <v>9009</v>
      </c>
      <c r="C8595" t="s">
        <v>9935</v>
      </c>
      <c r="D8595">
        <v>66</v>
      </c>
      <c r="E8595" t="s">
        <v>1997</v>
      </c>
      <c r="F8595" t="s">
        <v>4012</v>
      </c>
    </row>
    <row r="8596" spans="1:6" hidden="1">
      <c r="A8596">
        <v>8594</v>
      </c>
      <c r="B8596">
        <v>9009</v>
      </c>
      <c r="C8596" t="s">
        <v>9936</v>
      </c>
      <c r="D8596">
        <v>66</v>
      </c>
      <c r="E8596" t="s">
        <v>2001</v>
      </c>
      <c r="F8596" t="s">
        <v>133</v>
      </c>
    </row>
    <row r="8597" spans="1:6" hidden="1">
      <c r="A8597">
        <v>8595</v>
      </c>
      <c r="B8597">
        <v>9009</v>
      </c>
      <c r="C8597" t="s">
        <v>9937</v>
      </c>
      <c r="D8597">
        <v>66</v>
      </c>
      <c r="E8597" t="s">
        <v>1997</v>
      </c>
      <c r="F8597" t="s">
        <v>2168</v>
      </c>
    </row>
    <row r="8598" spans="1:6" hidden="1">
      <c r="A8598">
        <v>8596</v>
      </c>
      <c r="B8598">
        <v>9009</v>
      </c>
      <c r="C8598" t="s">
        <v>9938</v>
      </c>
      <c r="D8598">
        <v>66</v>
      </c>
      <c r="E8598" t="s">
        <v>1978</v>
      </c>
      <c r="F8598" t="s">
        <v>2120</v>
      </c>
    </row>
    <row r="8599" spans="1:6" hidden="1">
      <c r="A8599">
        <v>8597</v>
      </c>
      <c r="B8599">
        <v>9009</v>
      </c>
      <c r="C8599" t="s">
        <v>9939</v>
      </c>
      <c r="D8599">
        <v>66</v>
      </c>
      <c r="E8599" t="s">
        <v>1983</v>
      </c>
      <c r="F8599" t="s">
        <v>106</v>
      </c>
    </row>
    <row r="8600" spans="1:6" hidden="1">
      <c r="A8600">
        <v>8598</v>
      </c>
      <c r="B8600">
        <v>9009</v>
      </c>
      <c r="C8600" t="s">
        <v>9940</v>
      </c>
      <c r="D8600">
        <v>66</v>
      </c>
      <c r="E8600" t="s">
        <v>1988</v>
      </c>
      <c r="F8600" t="s">
        <v>2266</v>
      </c>
    </row>
    <row r="8601" spans="1:6" hidden="1">
      <c r="A8601">
        <v>8599</v>
      </c>
      <c r="B8601">
        <v>9009</v>
      </c>
      <c r="C8601" t="s">
        <v>9941</v>
      </c>
      <c r="D8601">
        <v>66</v>
      </c>
      <c r="E8601" t="s">
        <v>1987</v>
      </c>
      <c r="F8601" t="s">
        <v>2071</v>
      </c>
    </row>
    <row r="8602" spans="1:6" hidden="1">
      <c r="A8602">
        <v>8600</v>
      </c>
      <c r="B8602">
        <v>9009</v>
      </c>
      <c r="C8602" t="s">
        <v>9942</v>
      </c>
      <c r="D8602">
        <v>66</v>
      </c>
      <c r="E8602" t="s">
        <v>1978</v>
      </c>
      <c r="F8602" t="s">
        <v>2141</v>
      </c>
    </row>
    <row r="8603" spans="1:6" hidden="1">
      <c r="A8603">
        <v>8601</v>
      </c>
      <c r="B8603">
        <v>9009</v>
      </c>
      <c r="C8603" t="s">
        <v>9943</v>
      </c>
      <c r="D8603">
        <v>66</v>
      </c>
      <c r="E8603" t="s">
        <v>1993</v>
      </c>
      <c r="F8603" t="s">
        <v>2011</v>
      </c>
    </row>
    <row r="8604" spans="1:6" hidden="1">
      <c r="A8604">
        <v>8602</v>
      </c>
      <c r="B8604">
        <v>9009</v>
      </c>
      <c r="C8604" t="s">
        <v>9944</v>
      </c>
      <c r="D8604">
        <v>66</v>
      </c>
      <c r="E8604" t="s">
        <v>1979</v>
      </c>
      <c r="F8604" t="s">
        <v>2017</v>
      </c>
    </row>
    <row r="8605" spans="1:6" hidden="1">
      <c r="A8605">
        <v>8603</v>
      </c>
      <c r="B8605">
        <v>9009</v>
      </c>
      <c r="C8605" t="s">
        <v>9945</v>
      </c>
      <c r="D8605">
        <v>66</v>
      </c>
      <c r="E8605" t="s">
        <v>1983</v>
      </c>
      <c r="F8605" t="s">
        <v>70</v>
      </c>
    </row>
    <row r="8606" spans="1:6" hidden="1">
      <c r="A8606">
        <v>8604</v>
      </c>
      <c r="B8606">
        <v>9009</v>
      </c>
      <c r="C8606" t="s">
        <v>9946</v>
      </c>
      <c r="D8606">
        <v>66</v>
      </c>
      <c r="E8606" t="s">
        <v>1982</v>
      </c>
      <c r="F8606" t="s">
        <v>66</v>
      </c>
    </row>
    <row r="8607" spans="1:6" hidden="1">
      <c r="A8607">
        <v>8605</v>
      </c>
      <c r="B8607">
        <v>9009</v>
      </c>
      <c r="C8607" t="s">
        <v>9947</v>
      </c>
      <c r="D8607">
        <v>66</v>
      </c>
      <c r="E8607" t="s">
        <v>1978</v>
      </c>
      <c r="F8607" t="s">
        <v>2644</v>
      </c>
    </row>
    <row r="8608" spans="1:6" hidden="1">
      <c r="A8608">
        <v>8606</v>
      </c>
      <c r="B8608">
        <v>9009</v>
      </c>
      <c r="C8608" t="s">
        <v>9948</v>
      </c>
      <c r="D8608">
        <v>66</v>
      </c>
      <c r="E8608" t="s">
        <v>1983</v>
      </c>
      <c r="F8608" t="s">
        <v>84</v>
      </c>
    </row>
    <row r="8609" spans="1:6" hidden="1">
      <c r="A8609">
        <v>8607</v>
      </c>
      <c r="B8609">
        <v>9009</v>
      </c>
      <c r="C8609" t="s">
        <v>9949</v>
      </c>
      <c r="D8609">
        <v>66</v>
      </c>
      <c r="E8609" t="s">
        <v>1983</v>
      </c>
      <c r="F8609" t="s">
        <v>115</v>
      </c>
    </row>
    <row r="8610" spans="1:6" hidden="1">
      <c r="A8610">
        <v>8608</v>
      </c>
      <c r="B8610">
        <v>9009</v>
      </c>
      <c r="C8610" t="s">
        <v>9950</v>
      </c>
      <c r="D8610">
        <v>66</v>
      </c>
      <c r="E8610" t="s">
        <v>1983</v>
      </c>
      <c r="F8610" t="s">
        <v>84</v>
      </c>
    </row>
    <row r="8611" spans="1:6" hidden="1">
      <c r="A8611">
        <v>8609</v>
      </c>
      <c r="B8611">
        <v>9009</v>
      </c>
      <c r="C8611" t="s">
        <v>853</v>
      </c>
      <c r="D8611">
        <v>66</v>
      </c>
      <c r="E8611" t="s">
        <v>1997</v>
      </c>
      <c r="F8611" t="s">
        <v>77</v>
      </c>
    </row>
    <row r="8612" spans="1:6" hidden="1">
      <c r="A8612">
        <v>8610</v>
      </c>
      <c r="B8612">
        <v>9009</v>
      </c>
      <c r="C8612" t="s">
        <v>9951</v>
      </c>
      <c r="D8612">
        <v>66</v>
      </c>
      <c r="E8612" t="s">
        <v>1985</v>
      </c>
      <c r="F8612" t="s">
        <v>97</v>
      </c>
    </row>
    <row r="8613" spans="1:6" hidden="1">
      <c r="A8613">
        <v>8611</v>
      </c>
      <c r="B8613">
        <v>9009</v>
      </c>
      <c r="C8613" t="s">
        <v>824</v>
      </c>
      <c r="D8613">
        <v>66</v>
      </c>
      <c r="E8613" t="s">
        <v>1979</v>
      </c>
      <c r="F8613" t="s">
        <v>77</v>
      </c>
    </row>
    <row r="8614" spans="1:6" hidden="1">
      <c r="A8614">
        <v>8612</v>
      </c>
      <c r="B8614">
        <v>9009</v>
      </c>
      <c r="C8614" t="s">
        <v>9952</v>
      </c>
      <c r="D8614">
        <v>66</v>
      </c>
      <c r="E8614" t="s">
        <v>1983</v>
      </c>
      <c r="F8614" t="s">
        <v>2011</v>
      </c>
    </row>
    <row r="8615" spans="1:6" hidden="1">
      <c r="A8615">
        <v>8613</v>
      </c>
      <c r="B8615">
        <v>9009</v>
      </c>
      <c r="C8615" t="s">
        <v>9953</v>
      </c>
      <c r="D8615">
        <v>66</v>
      </c>
      <c r="E8615" t="s">
        <v>1997</v>
      </c>
      <c r="F8615" t="s">
        <v>2011</v>
      </c>
    </row>
    <row r="8616" spans="1:6" hidden="1">
      <c r="A8616">
        <v>8614</v>
      </c>
      <c r="B8616">
        <v>9009</v>
      </c>
      <c r="C8616" t="s">
        <v>9954</v>
      </c>
      <c r="D8616">
        <v>66</v>
      </c>
      <c r="E8616" t="s">
        <v>1993</v>
      </c>
      <c r="F8616" t="s">
        <v>2011</v>
      </c>
    </row>
    <row r="8617" spans="1:6" hidden="1">
      <c r="A8617">
        <v>8615</v>
      </c>
      <c r="B8617">
        <v>9009</v>
      </c>
      <c r="C8617" t="s">
        <v>9955</v>
      </c>
      <c r="D8617">
        <v>66</v>
      </c>
      <c r="E8617" t="s">
        <v>1982</v>
      </c>
      <c r="F8617" t="s">
        <v>2011</v>
      </c>
    </row>
    <row r="8618" spans="1:6" hidden="1">
      <c r="A8618">
        <v>8616</v>
      </c>
      <c r="B8618">
        <v>9009</v>
      </c>
      <c r="C8618" t="s">
        <v>9956</v>
      </c>
      <c r="D8618">
        <v>66</v>
      </c>
      <c r="E8618" t="s">
        <v>1997</v>
      </c>
      <c r="F8618" t="s">
        <v>88</v>
      </c>
    </row>
    <row r="8619" spans="1:6" hidden="1">
      <c r="A8619">
        <v>8617</v>
      </c>
      <c r="B8619">
        <v>9009</v>
      </c>
      <c r="C8619" t="s">
        <v>9957</v>
      </c>
      <c r="D8619">
        <v>66</v>
      </c>
      <c r="E8619" t="s">
        <v>1979</v>
      </c>
      <c r="F8619" t="s">
        <v>2113</v>
      </c>
    </row>
    <row r="8620" spans="1:6" hidden="1">
      <c r="A8620">
        <v>8618</v>
      </c>
      <c r="B8620">
        <v>9009</v>
      </c>
      <c r="C8620" t="s">
        <v>9958</v>
      </c>
      <c r="D8620">
        <v>66</v>
      </c>
      <c r="E8620" t="s">
        <v>1979</v>
      </c>
      <c r="F8620" t="s">
        <v>2672</v>
      </c>
    </row>
    <row r="8621" spans="1:6" hidden="1">
      <c r="A8621">
        <v>8619</v>
      </c>
      <c r="B8621">
        <v>9009</v>
      </c>
      <c r="C8621" t="s">
        <v>9959</v>
      </c>
      <c r="D8621">
        <v>66</v>
      </c>
      <c r="E8621" t="s">
        <v>2001</v>
      </c>
      <c r="F8621" t="s">
        <v>104</v>
      </c>
    </row>
    <row r="8622" spans="1:6" hidden="1">
      <c r="A8622">
        <v>8620</v>
      </c>
      <c r="B8622">
        <v>9009</v>
      </c>
      <c r="C8622" t="s">
        <v>9960</v>
      </c>
      <c r="D8622">
        <v>66</v>
      </c>
      <c r="E8622" t="s">
        <v>1993</v>
      </c>
      <c r="F8622" t="s">
        <v>104</v>
      </c>
    </row>
    <row r="8623" spans="1:6" hidden="1">
      <c r="A8623">
        <v>8621</v>
      </c>
      <c r="B8623">
        <v>9009</v>
      </c>
      <c r="C8623" t="s">
        <v>9961</v>
      </c>
      <c r="D8623">
        <v>66</v>
      </c>
      <c r="E8623" t="s">
        <v>1987</v>
      </c>
      <c r="F8623" t="s">
        <v>133</v>
      </c>
    </row>
    <row r="8624" spans="1:6" hidden="1">
      <c r="A8624">
        <v>8622</v>
      </c>
      <c r="B8624">
        <v>9009</v>
      </c>
      <c r="C8624" t="s">
        <v>9962</v>
      </c>
      <c r="D8624">
        <v>66</v>
      </c>
      <c r="E8624" t="s">
        <v>1983</v>
      </c>
      <c r="F8624" t="s">
        <v>2011</v>
      </c>
    </row>
    <row r="8625" spans="1:6" hidden="1">
      <c r="A8625">
        <v>8623</v>
      </c>
      <c r="B8625">
        <v>9009</v>
      </c>
      <c r="C8625" t="s">
        <v>9963</v>
      </c>
      <c r="D8625">
        <v>66</v>
      </c>
      <c r="E8625" t="s">
        <v>1991</v>
      </c>
      <c r="F8625" t="s">
        <v>88</v>
      </c>
    </row>
    <row r="8626" spans="1:6" hidden="1">
      <c r="A8626">
        <v>8624</v>
      </c>
      <c r="B8626">
        <v>9009</v>
      </c>
      <c r="C8626" t="s">
        <v>9964</v>
      </c>
      <c r="D8626">
        <v>66</v>
      </c>
      <c r="E8626" t="s">
        <v>1978</v>
      </c>
      <c r="F8626" t="s">
        <v>88</v>
      </c>
    </row>
    <row r="8627" spans="1:6" hidden="1">
      <c r="A8627">
        <v>8625</v>
      </c>
      <c r="B8627">
        <v>9009</v>
      </c>
      <c r="C8627" t="s">
        <v>9965</v>
      </c>
      <c r="D8627">
        <v>66</v>
      </c>
      <c r="E8627" t="s">
        <v>1979</v>
      </c>
      <c r="F8627" t="s">
        <v>2011</v>
      </c>
    </row>
    <row r="8628" spans="1:6" hidden="1">
      <c r="A8628">
        <v>8626</v>
      </c>
      <c r="B8628">
        <v>9009</v>
      </c>
      <c r="C8628" t="s">
        <v>9966</v>
      </c>
      <c r="D8628">
        <v>66</v>
      </c>
      <c r="E8628" t="s">
        <v>1979</v>
      </c>
      <c r="F8628" t="s">
        <v>53</v>
      </c>
    </row>
    <row r="8629" spans="1:6" hidden="1">
      <c r="A8629">
        <v>8627</v>
      </c>
      <c r="B8629">
        <v>9009</v>
      </c>
      <c r="C8629" t="s">
        <v>9967</v>
      </c>
      <c r="D8629">
        <v>66</v>
      </c>
      <c r="E8629" t="s">
        <v>1983</v>
      </c>
      <c r="F8629" t="s">
        <v>115</v>
      </c>
    </row>
    <row r="8630" spans="1:6" hidden="1">
      <c r="A8630">
        <v>8628</v>
      </c>
      <c r="B8630">
        <v>9009</v>
      </c>
      <c r="C8630" t="s">
        <v>9968</v>
      </c>
      <c r="D8630">
        <v>66</v>
      </c>
      <c r="E8630" t="s">
        <v>1979</v>
      </c>
      <c r="F8630" t="s">
        <v>135</v>
      </c>
    </row>
    <row r="8631" spans="1:6" hidden="1">
      <c r="A8631">
        <v>8629</v>
      </c>
      <c r="B8631">
        <v>9009</v>
      </c>
      <c r="C8631" t="s">
        <v>9969</v>
      </c>
      <c r="D8631">
        <v>66</v>
      </c>
      <c r="E8631" t="s">
        <v>1978</v>
      </c>
      <c r="F8631" t="s">
        <v>2000</v>
      </c>
    </row>
    <row r="8632" spans="1:6" hidden="1">
      <c r="A8632">
        <v>8630</v>
      </c>
      <c r="B8632">
        <v>9009</v>
      </c>
      <c r="C8632" t="s">
        <v>9970</v>
      </c>
      <c r="D8632">
        <v>66</v>
      </c>
      <c r="E8632" t="s">
        <v>1982</v>
      </c>
      <c r="F8632" t="s">
        <v>64</v>
      </c>
    </row>
    <row r="8633" spans="1:6" hidden="1">
      <c r="A8633">
        <v>8631</v>
      </c>
      <c r="B8633">
        <v>9009</v>
      </c>
      <c r="C8633" t="s">
        <v>9971</v>
      </c>
      <c r="D8633">
        <v>66</v>
      </c>
      <c r="E8633" t="s">
        <v>1988</v>
      </c>
      <c r="F8633" t="s">
        <v>97</v>
      </c>
    </row>
    <row r="8634" spans="1:6" hidden="1">
      <c r="A8634">
        <v>8632</v>
      </c>
      <c r="B8634">
        <v>9009</v>
      </c>
      <c r="C8634" t="s">
        <v>9972</v>
      </c>
      <c r="D8634">
        <v>66</v>
      </c>
      <c r="E8634" t="s">
        <v>1993</v>
      </c>
      <c r="F8634" t="s">
        <v>97</v>
      </c>
    </row>
    <row r="8635" spans="1:6" hidden="1">
      <c r="A8635">
        <v>8633</v>
      </c>
      <c r="B8635">
        <v>9009</v>
      </c>
      <c r="C8635" t="s">
        <v>9973</v>
      </c>
      <c r="D8635">
        <v>66</v>
      </c>
      <c r="E8635" t="s">
        <v>1983</v>
      </c>
      <c r="F8635" t="s">
        <v>64</v>
      </c>
    </row>
    <row r="8636" spans="1:6" hidden="1">
      <c r="A8636">
        <v>8634</v>
      </c>
      <c r="B8636">
        <v>9009</v>
      </c>
      <c r="C8636" t="s">
        <v>9974</v>
      </c>
      <c r="D8636">
        <v>66</v>
      </c>
      <c r="E8636" t="s">
        <v>1979</v>
      </c>
      <c r="F8636" t="s">
        <v>104</v>
      </c>
    </row>
    <row r="8637" spans="1:6" hidden="1">
      <c r="A8637">
        <v>3370</v>
      </c>
      <c r="B8637">
        <v>4260</v>
      </c>
      <c r="C8637" t="s">
        <v>9975</v>
      </c>
      <c r="D8637">
        <v>71</v>
      </c>
      <c r="E8637" t="s">
        <v>1983</v>
      </c>
      <c r="F8637" t="s">
        <v>51</v>
      </c>
    </row>
    <row r="8638" spans="1:6" hidden="1">
      <c r="A8638">
        <v>8636</v>
      </c>
      <c r="B8638">
        <v>9009</v>
      </c>
      <c r="C8638" t="s">
        <v>9976</v>
      </c>
      <c r="D8638">
        <v>66</v>
      </c>
      <c r="E8638" t="s">
        <v>1985</v>
      </c>
      <c r="F8638" t="s">
        <v>115</v>
      </c>
    </row>
    <row r="8639" spans="1:6" hidden="1">
      <c r="A8639">
        <v>8637</v>
      </c>
      <c r="B8639">
        <v>9009</v>
      </c>
      <c r="C8639" t="s">
        <v>9977</v>
      </c>
      <c r="D8639">
        <v>66</v>
      </c>
      <c r="E8639" t="s">
        <v>1979</v>
      </c>
      <c r="F8639" t="s">
        <v>70</v>
      </c>
    </row>
    <row r="8640" spans="1:6" hidden="1">
      <c r="A8640">
        <v>13493</v>
      </c>
      <c r="B8640">
        <v>14644</v>
      </c>
      <c r="C8640" t="s">
        <v>9978</v>
      </c>
      <c r="D8640">
        <v>60</v>
      </c>
      <c r="E8640" t="s">
        <v>1993</v>
      </c>
      <c r="F8640" t="s">
        <v>51</v>
      </c>
    </row>
    <row r="8641" spans="1:6" hidden="1">
      <c r="A8641">
        <v>9155</v>
      </c>
      <c r="B8641">
        <v>10108</v>
      </c>
      <c r="C8641" t="s">
        <v>9979</v>
      </c>
      <c r="D8641">
        <v>65</v>
      </c>
      <c r="E8641" t="s">
        <v>1983</v>
      </c>
      <c r="F8641" t="s">
        <v>51</v>
      </c>
    </row>
    <row r="8642" spans="1:6" hidden="1">
      <c r="A8642">
        <v>8640</v>
      </c>
      <c r="B8642">
        <v>9009</v>
      </c>
      <c r="C8642" t="s">
        <v>9980</v>
      </c>
      <c r="D8642">
        <v>66</v>
      </c>
      <c r="E8642" t="s">
        <v>1983</v>
      </c>
      <c r="F8642" t="s">
        <v>138</v>
      </c>
    </row>
    <row r="8643" spans="1:6" hidden="1">
      <c r="A8643">
        <v>8641</v>
      </c>
      <c r="B8643">
        <v>9009</v>
      </c>
      <c r="C8643" t="s">
        <v>9981</v>
      </c>
      <c r="D8643">
        <v>66</v>
      </c>
      <c r="E8643" t="s">
        <v>1978</v>
      </c>
      <c r="F8643" t="s">
        <v>110</v>
      </c>
    </row>
    <row r="8644" spans="1:6" hidden="1">
      <c r="A8644">
        <v>8642</v>
      </c>
      <c r="B8644">
        <v>9009</v>
      </c>
      <c r="C8644" t="s">
        <v>9982</v>
      </c>
      <c r="D8644">
        <v>66</v>
      </c>
      <c r="E8644" t="s">
        <v>1979</v>
      </c>
      <c r="F8644" t="s">
        <v>135</v>
      </c>
    </row>
    <row r="8645" spans="1:6" hidden="1">
      <c r="A8645">
        <v>8643</v>
      </c>
      <c r="B8645">
        <v>9009</v>
      </c>
      <c r="C8645" t="s">
        <v>9983</v>
      </c>
      <c r="D8645">
        <v>66</v>
      </c>
      <c r="E8645" t="s">
        <v>2001</v>
      </c>
      <c r="F8645" t="s">
        <v>2017</v>
      </c>
    </row>
    <row r="8646" spans="1:6" hidden="1">
      <c r="A8646">
        <v>8644</v>
      </c>
      <c r="B8646">
        <v>9009</v>
      </c>
      <c r="C8646" t="s">
        <v>9984</v>
      </c>
      <c r="D8646">
        <v>66</v>
      </c>
      <c r="E8646" t="s">
        <v>1979</v>
      </c>
      <c r="F8646" t="s">
        <v>70</v>
      </c>
    </row>
    <row r="8647" spans="1:6" hidden="1">
      <c r="A8647">
        <v>8645</v>
      </c>
      <c r="B8647">
        <v>9009</v>
      </c>
      <c r="C8647" t="s">
        <v>9985</v>
      </c>
      <c r="D8647">
        <v>66</v>
      </c>
      <c r="E8647" t="s">
        <v>1978</v>
      </c>
      <c r="F8647" t="s">
        <v>70</v>
      </c>
    </row>
    <row r="8648" spans="1:6" hidden="1">
      <c r="A8648">
        <v>8646</v>
      </c>
      <c r="B8648">
        <v>9009</v>
      </c>
      <c r="C8648" t="s">
        <v>9986</v>
      </c>
      <c r="D8648">
        <v>66</v>
      </c>
      <c r="E8648" t="s">
        <v>1988</v>
      </c>
      <c r="F8648" t="s">
        <v>84</v>
      </c>
    </row>
    <row r="8649" spans="1:6" hidden="1">
      <c r="A8649">
        <v>8647</v>
      </c>
      <c r="B8649">
        <v>9009</v>
      </c>
      <c r="C8649" t="s">
        <v>9987</v>
      </c>
      <c r="D8649">
        <v>66</v>
      </c>
      <c r="E8649" t="s">
        <v>1985</v>
      </c>
      <c r="F8649" t="s">
        <v>122</v>
      </c>
    </row>
    <row r="8650" spans="1:6" hidden="1">
      <c r="A8650">
        <v>8648</v>
      </c>
      <c r="B8650">
        <v>9009</v>
      </c>
      <c r="C8650" t="s">
        <v>9988</v>
      </c>
      <c r="D8650">
        <v>66</v>
      </c>
      <c r="E8650" t="s">
        <v>1993</v>
      </c>
      <c r="F8650" t="s">
        <v>2093</v>
      </c>
    </row>
    <row r="8651" spans="1:6" hidden="1">
      <c r="A8651">
        <v>8649</v>
      </c>
      <c r="B8651">
        <v>9009</v>
      </c>
      <c r="C8651" t="s">
        <v>9989</v>
      </c>
      <c r="D8651">
        <v>66</v>
      </c>
      <c r="E8651" t="s">
        <v>1983</v>
      </c>
      <c r="F8651" t="s">
        <v>70</v>
      </c>
    </row>
    <row r="8652" spans="1:6" hidden="1">
      <c r="A8652">
        <v>8650</v>
      </c>
      <c r="B8652">
        <v>9009</v>
      </c>
      <c r="C8652" t="s">
        <v>9990</v>
      </c>
      <c r="D8652">
        <v>66</v>
      </c>
      <c r="E8652" t="s">
        <v>1991</v>
      </c>
      <c r="F8652" t="s">
        <v>115</v>
      </c>
    </row>
    <row r="8653" spans="1:6" hidden="1">
      <c r="A8653">
        <v>8651</v>
      </c>
      <c r="B8653">
        <v>9009</v>
      </c>
      <c r="C8653" t="s">
        <v>9991</v>
      </c>
      <c r="D8653">
        <v>66</v>
      </c>
      <c r="E8653" t="s">
        <v>1988</v>
      </c>
      <c r="F8653" t="s">
        <v>135</v>
      </c>
    </row>
    <row r="8654" spans="1:6" hidden="1">
      <c r="A8654">
        <v>8652</v>
      </c>
      <c r="B8654">
        <v>9009</v>
      </c>
      <c r="C8654" t="s">
        <v>9992</v>
      </c>
      <c r="D8654">
        <v>66</v>
      </c>
      <c r="E8654" t="s">
        <v>1983</v>
      </c>
      <c r="F8654" t="s">
        <v>2715</v>
      </c>
    </row>
    <row r="8655" spans="1:6" hidden="1">
      <c r="A8655">
        <v>8653</v>
      </c>
      <c r="B8655">
        <v>9009</v>
      </c>
      <c r="C8655" t="s">
        <v>9993</v>
      </c>
      <c r="D8655">
        <v>66</v>
      </c>
      <c r="E8655" t="s">
        <v>1983</v>
      </c>
      <c r="F8655" t="s">
        <v>135</v>
      </c>
    </row>
    <row r="8656" spans="1:6" hidden="1">
      <c r="A8656">
        <v>8654</v>
      </c>
      <c r="B8656">
        <v>9009</v>
      </c>
      <c r="C8656" t="s">
        <v>9994</v>
      </c>
      <c r="D8656">
        <v>66</v>
      </c>
      <c r="E8656" t="s">
        <v>1978</v>
      </c>
      <c r="F8656" t="s">
        <v>2120</v>
      </c>
    </row>
    <row r="8657" spans="1:6" hidden="1">
      <c r="A8657">
        <v>8655</v>
      </c>
      <c r="B8657">
        <v>9009</v>
      </c>
      <c r="C8657" t="s">
        <v>9995</v>
      </c>
      <c r="D8657">
        <v>66</v>
      </c>
      <c r="E8657" t="s">
        <v>1987</v>
      </c>
      <c r="F8657" t="s">
        <v>2540</v>
      </c>
    </row>
    <row r="8658" spans="1:6" hidden="1">
      <c r="A8658">
        <v>8656</v>
      </c>
      <c r="B8658">
        <v>9009</v>
      </c>
      <c r="C8658" t="s">
        <v>9996</v>
      </c>
      <c r="D8658">
        <v>66</v>
      </c>
      <c r="E8658" t="s">
        <v>1983</v>
      </c>
      <c r="F8658" t="s">
        <v>135</v>
      </c>
    </row>
    <row r="8659" spans="1:6" hidden="1">
      <c r="A8659">
        <v>8657</v>
      </c>
      <c r="B8659">
        <v>9009</v>
      </c>
      <c r="C8659" t="s">
        <v>9997</v>
      </c>
      <c r="D8659">
        <v>66</v>
      </c>
      <c r="E8659" t="s">
        <v>1993</v>
      </c>
      <c r="F8659" t="s">
        <v>135</v>
      </c>
    </row>
    <row r="8660" spans="1:6" hidden="1">
      <c r="A8660">
        <v>8658</v>
      </c>
      <c r="B8660">
        <v>9009</v>
      </c>
      <c r="C8660" t="s">
        <v>9998</v>
      </c>
      <c r="D8660">
        <v>66</v>
      </c>
      <c r="E8660" t="s">
        <v>1978</v>
      </c>
      <c r="F8660" t="s">
        <v>135</v>
      </c>
    </row>
    <row r="8661" spans="1:6" hidden="1">
      <c r="A8661">
        <v>8659</v>
      </c>
      <c r="B8661">
        <v>9009</v>
      </c>
      <c r="C8661" t="s">
        <v>9999</v>
      </c>
      <c r="D8661">
        <v>66</v>
      </c>
      <c r="E8661" t="s">
        <v>1988</v>
      </c>
      <c r="F8661" t="s">
        <v>106</v>
      </c>
    </row>
    <row r="8662" spans="1:6" hidden="1">
      <c r="A8662">
        <v>8660</v>
      </c>
      <c r="B8662">
        <v>9009</v>
      </c>
      <c r="C8662" t="s">
        <v>1142</v>
      </c>
      <c r="D8662">
        <v>66</v>
      </c>
      <c r="E8662" t="s">
        <v>1997</v>
      </c>
      <c r="F8662" t="s">
        <v>102</v>
      </c>
    </row>
    <row r="8663" spans="1:6" hidden="1">
      <c r="A8663">
        <v>8661</v>
      </c>
      <c r="B8663">
        <v>9009</v>
      </c>
      <c r="C8663" t="s">
        <v>10000</v>
      </c>
      <c r="D8663">
        <v>66</v>
      </c>
      <c r="E8663" t="s">
        <v>1993</v>
      </c>
      <c r="F8663" t="s">
        <v>2266</v>
      </c>
    </row>
    <row r="8664" spans="1:6" hidden="1">
      <c r="A8664">
        <v>8662</v>
      </c>
      <c r="B8664">
        <v>9009</v>
      </c>
      <c r="C8664" t="s">
        <v>10001</v>
      </c>
      <c r="D8664">
        <v>66</v>
      </c>
      <c r="E8664" t="s">
        <v>2009</v>
      </c>
      <c r="F8664" t="s">
        <v>4287</v>
      </c>
    </row>
    <row r="8665" spans="1:6" hidden="1">
      <c r="A8665">
        <v>8663</v>
      </c>
      <c r="B8665">
        <v>9009</v>
      </c>
      <c r="C8665" t="s">
        <v>10002</v>
      </c>
      <c r="D8665">
        <v>66</v>
      </c>
      <c r="E8665" t="s">
        <v>1979</v>
      </c>
      <c r="F8665" t="s">
        <v>2120</v>
      </c>
    </row>
    <row r="8666" spans="1:6" hidden="1">
      <c r="A8666">
        <v>8664</v>
      </c>
      <c r="B8666">
        <v>9009</v>
      </c>
      <c r="C8666" t="s">
        <v>712</v>
      </c>
      <c r="D8666">
        <v>66</v>
      </c>
      <c r="E8666" t="s">
        <v>1982</v>
      </c>
      <c r="F8666" t="s">
        <v>66</v>
      </c>
    </row>
    <row r="8667" spans="1:6" hidden="1">
      <c r="A8667">
        <v>8665</v>
      </c>
      <c r="B8667">
        <v>9009</v>
      </c>
      <c r="C8667" t="s">
        <v>10003</v>
      </c>
      <c r="D8667">
        <v>66</v>
      </c>
      <c r="E8667" t="s">
        <v>1993</v>
      </c>
      <c r="F8667" t="s">
        <v>135</v>
      </c>
    </row>
    <row r="8668" spans="1:6" hidden="1">
      <c r="A8668">
        <v>8666</v>
      </c>
      <c r="B8668">
        <v>9009</v>
      </c>
      <c r="C8668" t="s">
        <v>10004</v>
      </c>
      <c r="D8668">
        <v>66</v>
      </c>
      <c r="E8668" t="s">
        <v>1978</v>
      </c>
      <c r="F8668" t="s">
        <v>66</v>
      </c>
    </row>
    <row r="8669" spans="1:6" hidden="1">
      <c r="A8669">
        <v>8667</v>
      </c>
      <c r="B8669">
        <v>9009</v>
      </c>
      <c r="C8669" t="s">
        <v>10005</v>
      </c>
      <c r="D8669">
        <v>66</v>
      </c>
      <c r="E8669" t="s">
        <v>1997</v>
      </c>
      <c r="F8669" t="s">
        <v>2045</v>
      </c>
    </row>
    <row r="8670" spans="1:6" hidden="1">
      <c r="A8670">
        <v>8668</v>
      </c>
      <c r="B8670">
        <v>9009</v>
      </c>
      <c r="C8670" t="s">
        <v>10006</v>
      </c>
      <c r="D8670">
        <v>66</v>
      </c>
      <c r="E8670" t="s">
        <v>1978</v>
      </c>
      <c r="F8670" t="s">
        <v>2045</v>
      </c>
    </row>
    <row r="8671" spans="1:6" hidden="1">
      <c r="A8671">
        <v>8669</v>
      </c>
      <c r="B8671">
        <v>9009</v>
      </c>
      <c r="C8671" t="s">
        <v>10007</v>
      </c>
      <c r="D8671">
        <v>66</v>
      </c>
      <c r="E8671" t="s">
        <v>1997</v>
      </c>
      <c r="F8671" t="s">
        <v>82</v>
      </c>
    </row>
    <row r="8672" spans="1:6" hidden="1">
      <c r="A8672">
        <v>8670</v>
      </c>
      <c r="B8672">
        <v>9009</v>
      </c>
      <c r="C8672" t="s">
        <v>10008</v>
      </c>
      <c r="D8672">
        <v>66</v>
      </c>
      <c r="E8672" t="s">
        <v>1985</v>
      </c>
      <c r="F8672" t="s">
        <v>2029</v>
      </c>
    </row>
    <row r="8673" spans="1:6" hidden="1">
      <c r="A8673">
        <v>8671</v>
      </c>
      <c r="B8673">
        <v>9009</v>
      </c>
      <c r="C8673" t="s">
        <v>10009</v>
      </c>
      <c r="D8673">
        <v>66</v>
      </c>
      <c r="E8673" t="s">
        <v>1982</v>
      </c>
      <c r="F8673" t="s">
        <v>82</v>
      </c>
    </row>
    <row r="8674" spans="1:6" hidden="1">
      <c r="A8674">
        <v>8672</v>
      </c>
      <c r="B8674">
        <v>9009</v>
      </c>
      <c r="C8674" t="s">
        <v>10010</v>
      </c>
      <c r="D8674">
        <v>66</v>
      </c>
      <c r="E8674" t="s">
        <v>1979</v>
      </c>
      <c r="F8674" t="s">
        <v>135</v>
      </c>
    </row>
    <row r="8675" spans="1:6" hidden="1">
      <c r="A8675">
        <v>8673</v>
      </c>
      <c r="B8675">
        <v>9009</v>
      </c>
      <c r="C8675" t="s">
        <v>10011</v>
      </c>
      <c r="D8675">
        <v>66</v>
      </c>
      <c r="E8675" t="s">
        <v>1993</v>
      </c>
      <c r="F8675" t="s">
        <v>2111</v>
      </c>
    </row>
    <row r="8676" spans="1:6" hidden="1">
      <c r="A8676">
        <v>8674</v>
      </c>
      <c r="B8676">
        <v>9009</v>
      </c>
      <c r="C8676" t="s">
        <v>10012</v>
      </c>
      <c r="D8676">
        <v>66</v>
      </c>
      <c r="E8676" t="s">
        <v>1985</v>
      </c>
      <c r="F8676" t="s">
        <v>79</v>
      </c>
    </row>
    <row r="8677" spans="1:6" hidden="1">
      <c r="A8677">
        <v>8675</v>
      </c>
      <c r="B8677">
        <v>9009</v>
      </c>
      <c r="C8677" t="s">
        <v>10013</v>
      </c>
      <c r="D8677">
        <v>66</v>
      </c>
      <c r="E8677" t="s">
        <v>1997</v>
      </c>
      <c r="F8677" t="s">
        <v>2120</v>
      </c>
    </row>
    <row r="8678" spans="1:6" hidden="1">
      <c r="A8678">
        <v>8676</v>
      </c>
      <c r="B8678">
        <v>9009</v>
      </c>
      <c r="C8678" t="s">
        <v>10014</v>
      </c>
      <c r="D8678">
        <v>66</v>
      </c>
      <c r="E8678" t="s">
        <v>1985</v>
      </c>
      <c r="F8678" t="s">
        <v>2029</v>
      </c>
    </row>
    <row r="8679" spans="1:6" hidden="1">
      <c r="A8679">
        <v>8677</v>
      </c>
      <c r="B8679">
        <v>9009</v>
      </c>
      <c r="C8679" t="s">
        <v>10015</v>
      </c>
      <c r="D8679">
        <v>66</v>
      </c>
      <c r="E8679" t="s">
        <v>1988</v>
      </c>
      <c r="F8679" t="s">
        <v>2029</v>
      </c>
    </row>
    <row r="8680" spans="1:6" hidden="1">
      <c r="A8680">
        <v>8678</v>
      </c>
      <c r="B8680">
        <v>9009</v>
      </c>
      <c r="C8680" t="s">
        <v>10016</v>
      </c>
      <c r="D8680">
        <v>66</v>
      </c>
      <c r="E8680" t="s">
        <v>1993</v>
      </c>
      <c r="F8680" t="s">
        <v>117</v>
      </c>
    </row>
    <row r="8681" spans="1:6" hidden="1">
      <c r="A8681">
        <v>8679</v>
      </c>
      <c r="B8681">
        <v>9009</v>
      </c>
      <c r="C8681" t="s">
        <v>10017</v>
      </c>
      <c r="D8681">
        <v>66</v>
      </c>
      <c r="E8681" t="s">
        <v>1988</v>
      </c>
      <c r="F8681" t="s">
        <v>2314</v>
      </c>
    </row>
    <row r="8682" spans="1:6" hidden="1">
      <c r="A8682">
        <v>8680</v>
      </c>
      <c r="B8682">
        <v>9009</v>
      </c>
      <c r="C8682" t="s">
        <v>10018</v>
      </c>
      <c r="D8682">
        <v>66</v>
      </c>
      <c r="E8682" t="s">
        <v>1983</v>
      </c>
      <c r="F8682" t="s">
        <v>117</v>
      </c>
    </row>
    <row r="8683" spans="1:6" hidden="1">
      <c r="A8683">
        <v>8681</v>
      </c>
      <c r="B8683">
        <v>9009</v>
      </c>
      <c r="C8683" t="s">
        <v>10019</v>
      </c>
      <c r="D8683">
        <v>66</v>
      </c>
      <c r="E8683" t="s">
        <v>2001</v>
      </c>
      <c r="F8683" t="s">
        <v>117</v>
      </c>
    </row>
    <row r="8684" spans="1:6" hidden="1">
      <c r="A8684">
        <v>8682</v>
      </c>
      <c r="B8684">
        <v>9009</v>
      </c>
      <c r="C8684" t="s">
        <v>10020</v>
      </c>
      <c r="D8684">
        <v>66</v>
      </c>
      <c r="E8684" t="s">
        <v>1993</v>
      </c>
      <c r="F8684" t="s">
        <v>2192</v>
      </c>
    </row>
    <row r="8685" spans="1:6" hidden="1">
      <c r="A8685">
        <v>8683</v>
      </c>
      <c r="B8685">
        <v>9009</v>
      </c>
      <c r="C8685" t="s">
        <v>10021</v>
      </c>
      <c r="D8685">
        <v>66</v>
      </c>
      <c r="E8685" t="s">
        <v>1993</v>
      </c>
      <c r="F8685" t="s">
        <v>64</v>
      </c>
    </row>
    <row r="8686" spans="1:6" hidden="1">
      <c r="A8686">
        <v>8684</v>
      </c>
      <c r="B8686">
        <v>9009</v>
      </c>
      <c r="C8686" t="s">
        <v>10022</v>
      </c>
      <c r="D8686">
        <v>66</v>
      </c>
      <c r="E8686" t="s">
        <v>2001</v>
      </c>
      <c r="F8686" t="s">
        <v>70</v>
      </c>
    </row>
    <row r="8687" spans="1:6" hidden="1">
      <c r="A8687">
        <v>8685</v>
      </c>
      <c r="B8687">
        <v>9009</v>
      </c>
      <c r="C8687" t="s">
        <v>10023</v>
      </c>
      <c r="D8687">
        <v>66</v>
      </c>
      <c r="E8687" t="s">
        <v>1978</v>
      </c>
      <c r="F8687" t="s">
        <v>97</v>
      </c>
    </row>
    <row r="8688" spans="1:6" hidden="1">
      <c r="A8688">
        <v>8686</v>
      </c>
      <c r="B8688">
        <v>9009</v>
      </c>
      <c r="C8688" t="s">
        <v>10024</v>
      </c>
      <c r="D8688">
        <v>66</v>
      </c>
      <c r="E8688" t="s">
        <v>1993</v>
      </c>
      <c r="F8688" t="s">
        <v>4287</v>
      </c>
    </row>
    <row r="8689" spans="1:6" hidden="1">
      <c r="A8689">
        <v>8687</v>
      </c>
      <c r="B8689">
        <v>9009</v>
      </c>
      <c r="C8689" t="s">
        <v>10025</v>
      </c>
      <c r="D8689">
        <v>66</v>
      </c>
      <c r="E8689" t="s">
        <v>1978</v>
      </c>
      <c r="F8689" t="s">
        <v>4287</v>
      </c>
    </row>
    <row r="8690" spans="1:6" hidden="1">
      <c r="A8690">
        <v>8688</v>
      </c>
      <c r="B8690">
        <v>9009</v>
      </c>
      <c r="C8690" t="s">
        <v>10026</v>
      </c>
      <c r="D8690">
        <v>66</v>
      </c>
      <c r="E8690" t="s">
        <v>1985</v>
      </c>
      <c r="F8690" t="s">
        <v>2668</v>
      </c>
    </row>
    <row r="8691" spans="1:6" hidden="1">
      <c r="A8691">
        <v>8689</v>
      </c>
      <c r="B8691">
        <v>9009</v>
      </c>
      <c r="C8691" t="s">
        <v>10027</v>
      </c>
      <c r="D8691">
        <v>66</v>
      </c>
      <c r="E8691" t="s">
        <v>1978</v>
      </c>
      <c r="F8691" t="s">
        <v>142</v>
      </c>
    </row>
    <row r="8692" spans="1:6" hidden="1">
      <c r="A8692">
        <v>8690</v>
      </c>
      <c r="B8692">
        <v>9009</v>
      </c>
      <c r="C8692" t="s">
        <v>10028</v>
      </c>
      <c r="D8692">
        <v>66</v>
      </c>
      <c r="E8692" t="s">
        <v>1988</v>
      </c>
      <c r="F8692" t="s">
        <v>70</v>
      </c>
    </row>
    <row r="8693" spans="1:6" hidden="1">
      <c r="A8693">
        <v>8691</v>
      </c>
      <c r="B8693">
        <v>9009</v>
      </c>
      <c r="C8693" t="s">
        <v>10029</v>
      </c>
      <c r="D8693">
        <v>66</v>
      </c>
      <c r="E8693" t="s">
        <v>1983</v>
      </c>
      <c r="F8693" t="s">
        <v>138</v>
      </c>
    </row>
    <row r="8694" spans="1:6" hidden="1">
      <c r="A8694">
        <v>8692</v>
      </c>
      <c r="B8694">
        <v>9009</v>
      </c>
      <c r="C8694" t="s">
        <v>10030</v>
      </c>
      <c r="D8694">
        <v>66</v>
      </c>
      <c r="E8694" t="s">
        <v>1987</v>
      </c>
      <c r="F8694" t="s">
        <v>138</v>
      </c>
    </row>
    <row r="8695" spans="1:6" hidden="1">
      <c r="A8695">
        <v>8693</v>
      </c>
      <c r="B8695">
        <v>10108</v>
      </c>
      <c r="C8695" t="s">
        <v>10031</v>
      </c>
      <c r="D8695">
        <v>65</v>
      </c>
      <c r="E8695" t="s">
        <v>1988</v>
      </c>
      <c r="F8695" t="s">
        <v>3193</v>
      </c>
    </row>
    <row r="8696" spans="1:6" hidden="1">
      <c r="A8696">
        <v>8694</v>
      </c>
      <c r="B8696">
        <v>10108</v>
      </c>
      <c r="C8696" t="s">
        <v>10032</v>
      </c>
      <c r="D8696">
        <v>65</v>
      </c>
      <c r="E8696" t="s">
        <v>1985</v>
      </c>
      <c r="F8696" t="s">
        <v>2011</v>
      </c>
    </row>
    <row r="8697" spans="1:6" hidden="1">
      <c r="A8697">
        <v>8695</v>
      </c>
      <c r="B8697">
        <v>10108</v>
      </c>
      <c r="C8697" t="s">
        <v>10033</v>
      </c>
      <c r="D8697">
        <v>65</v>
      </c>
      <c r="E8697" t="s">
        <v>2001</v>
      </c>
      <c r="F8697" t="s">
        <v>84</v>
      </c>
    </row>
    <row r="8698" spans="1:6" hidden="1">
      <c r="A8698">
        <v>8696</v>
      </c>
      <c r="B8698">
        <v>10108</v>
      </c>
      <c r="C8698" t="s">
        <v>10034</v>
      </c>
      <c r="D8698">
        <v>65</v>
      </c>
      <c r="E8698" t="s">
        <v>1993</v>
      </c>
      <c r="F8698" t="s">
        <v>2500</v>
      </c>
    </row>
    <row r="8699" spans="1:6" hidden="1">
      <c r="A8699">
        <v>8697</v>
      </c>
      <c r="B8699">
        <v>10108</v>
      </c>
      <c r="C8699" t="s">
        <v>10035</v>
      </c>
      <c r="D8699">
        <v>65</v>
      </c>
      <c r="E8699" t="s">
        <v>1979</v>
      </c>
      <c r="F8699" t="s">
        <v>117</v>
      </c>
    </row>
    <row r="8700" spans="1:6" hidden="1">
      <c r="A8700">
        <v>8698</v>
      </c>
      <c r="B8700">
        <v>10108</v>
      </c>
      <c r="C8700" t="s">
        <v>10036</v>
      </c>
      <c r="D8700">
        <v>65</v>
      </c>
      <c r="E8700" t="s">
        <v>1979</v>
      </c>
      <c r="F8700" t="s">
        <v>2141</v>
      </c>
    </row>
    <row r="8701" spans="1:6" hidden="1">
      <c r="A8701">
        <v>8699</v>
      </c>
      <c r="B8701">
        <v>10108</v>
      </c>
      <c r="C8701" t="s">
        <v>10037</v>
      </c>
      <c r="D8701">
        <v>65</v>
      </c>
      <c r="E8701" t="s">
        <v>2009</v>
      </c>
      <c r="F8701" t="s">
        <v>2011</v>
      </c>
    </row>
    <row r="8702" spans="1:6" hidden="1">
      <c r="A8702">
        <v>8700</v>
      </c>
      <c r="B8702">
        <v>10108</v>
      </c>
      <c r="C8702" t="s">
        <v>10038</v>
      </c>
      <c r="D8702">
        <v>65</v>
      </c>
      <c r="E8702" t="s">
        <v>1988</v>
      </c>
      <c r="F8702" t="s">
        <v>135</v>
      </c>
    </row>
    <row r="8703" spans="1:6" hidden="1">
      <c r="A8703">
        <v>8701</v>
      </c>
      <c r="B8703">
        <v>10108</v>
      </c>
      <c r="C8703" t="s">
        <v>10039</v>
      </c>
      <c r="D8703">
        <v>65</v>
      </c>
      <c r="E8703" t="s">
        <v>1978</v>
      </c>
      <c r="F8703" t="s">
        <v>2023</v>
      </c>
    </row>
    <row r="8704" spans="1:6" hidden="1">
      <c r="A8704">
        <v>8702</v>
      </c>
      <c r="B8704">
        <v>10108</v>
      </c>
      <c r="C8704" t="s">
        <v>10040</v>
      </c>
      <c r="D8704">
        <v>65</v>
      </c>
      <c r="E8704" t="s">
        <v>1993</v>
      </c>
      <c r="F8704" t="s">
        <v>106</v>
      </c>
    </row>
    <row r="8705" spans="1:6" hidden="1">
      <c r="A8705">
        <v>8703</v>
      </c>
      <c r="B8705">
        <v>10108</v>
      </c>
      <c r="C8705" t="s">
        <v>10041</v>
      </c>
      <c r="D8705">
        <v>65</v>
      </c>
      <c r="E8705" t="s">
        <v>1978</v>
      </c>
      <c r="F8705" t="s">
        <v>2057</v>
      </c>
    </row>
    <row r="8706" spans="1:6" hidden="1">
      <c r="A8706">
        <v>8704</v>
      </c>
      <c r="B8706">
        <v>10108</v>
      </c>
      <c r="C8706" t="s">
        <v>10042</v>
      </c>
      <c r="D8706">
        <v>65</v>
      </c>
      <c r="E8706" t="s">
        <v>1987</v>
      </c>
      <c r="F8706" t="s">
        <v>4836</v>
      </c>
    </row>
    <row r="8707" spans="1:6" hidden="1">
      <c r="A8707">
        <v>8705</v>
      </c>
      <c r="B8707">
        <v>10108</v>
      </c>
      <c r="C8707" t="s">
        <v>662</v>
      </c>
      <c r="D8707">
        <v>65</v>
      </c>
      <c r="E8707" t="s">
        <v>1978</v>
      </c>
      <c r="F8707" t="s">
        <v>140</v>
      </c>
    </row>
    <row r="8708" spans="1:6" hidden="1">
      <c r="A8708">
        <v>8706</v>
      </c>
      <c r="B8708">
        <v>10108</v>
      </c>
      <c r="C8708" t="s">
        <v>10043</v>
      </c>
      <c r="D8708">
        <v>65</v>
      </c>
      <c r="E8708" t="s">
        <v>1978</v>
      </c>
      <c r="F8708" t="s">
        <v>56</v>
      </c>
    </row>
    <row r="8709" spans="1:6" hidden="1">
      <c r="A8709">
        <v>8707</v>
      </c>
      <c r="B8709">
        <v>10108</v>
      </c>
      <c r="C8709" t="s">
        <v>10044</v>
      </c>
      <c r="D8709">
        <v>65</v>
      </c>
      <c r="E8709" t="s">
        <v>1997</v>
      </c>
      <c r="F8709" t="s">
        <v>84</v>
      </c>
    </row>
    <row r="8710" spans="1:6" hidden="1">
      <c r="A8710">
        <v>8708</v>
      </c>
      <c r="B8710">
        <v>10108</v>
      </c>
      <c r="C8710" t="s">
        <v>10045</v>
      </c>
      <c r="D8710">
        <v>65</v>
      </c>
      <c r="E8710" t="s">
        <v>1983</v>
      </c>
      <c r="F8710" t="s">
        <v>135</v>
      </c>
    </row>
    <row r="8711" spans="1:6" hidden="1">
      <c r="A8711">
        <v>8709</v>
      </c>
      <c r="B8711">
        <v>10108</v>
      </c>
      <c r="C8711" t="s">
        <v>10046</v>
      </c>
      <c r="D8711">
        <v>65</v>
      </c>
      <c r="E8711" t="s">
        <v>1997</v>
      </c>
      <c r="F8711" t="s">
        <v>135</v>
      </c>
    </row>
    <row r="8712" spans="1:6" hidden="1">
      <c r="A8712">
        <v>8710</v>
      </c>
      <c r="B8712">
        <v>10108</v>
      </c>
      <c r="C8712" t="s">
        <v>807</v>
      </c>
      <c r="D8712">
        <v>65</v>
      </c>
      <c r="E8712" t="s">
        <v>1988</v>
      </c>
      <c r="F8712" t="s">
        <v>75</v>
      </c>
    </row>
    <row r="8713" spans="1:6" hidden="1">
      <c r="A8713">
        <v>8711</v>
      </c>
      <c r="B8713">
        <v>10108</v>
      </c>
      <c r="C8713" t="s">
        <v>10047</v>
      </c>
      <c r="D8713">
        <v>65</v>
      </c>
      <c r="E8713" t="s">
        <v>1987</v>
      </c>
      <c r="F8713" t="s">
        <v>2045</v>
      </c>
    </row>
    <row r="8714" spans="1:6" hidden="1">
      <c r="A8714">
        <v>8712</v>
      </c>
      <c r="B8714">
        <v>10108</v>
      </c>
      <c r="C8714" t="s">
        <v>10048</v>
      </c>
      <c r="D8714">
        <v>65</v>
      </c>
      <c r="E8714" t="s">
        <v>1985</v>
      </c>
      <c r="F8714" t="s">
        <v>2023</v>
      </c>
    </row>
    <row r="8715" spans="1:6" hidden="1">
      <c r="A8715">
        <v>8713</v>
      </c>
      <c r="B8715">
        <v>10108</v>
      </c>
      <c r="C8715" t="s">
        <v>10049</v>
      </c>
      <c r="D8715">
        <v>65</v>
      </c>
      <c r="E8715" t="s">
        <v>1997</v>
      </c>
      <c r="F8715" t="s">
        <v>102</v>
      </c>
    </row>
    <row r="8716" spans="1:6" hidden="1">
      <c r="A8716">
        <v>8714</v>
      </c>
      <c r="B8716">
        <v>10108</v>
      </c>
      <c r="C8716" t="s">
        <v>10050</v>
      </c>
      <c r="D8716">
        <v>65</v>
      </c>
      <c r="E8716" t="s">
        <v>1985</v>
      </c>
      <c r="F8716" t="s">
        <v>102</v>
      </c>
    </row>
    <row r="8717" spans="1:6" hidden="1">
      <c r="A8717">
        <v>8715</v>
      </c>
      <c r="B8717">
        <v>10108</v>
      </c>
      <c r="C8717" t="s">
        <v>10051</v>
      </c>
      <c r="D8717">
        <v>65</v>
      </c>
      <c r="E8717" t="s">
        <v>1982</v>
      </c>
      <c r="F8717" t="s">
        <v>102</v>
      </c>
    </row>
    <row r="8718" spans="1:6" hidden="1">
      <c r="A8718">
        <v>8716</v>
      </c>
      <c r="B8718">
        <v>10108</v>
      </c>
      <c r="C8718" t="s">
        <v>10052</v>
      </c>
      <c r="D8718">
        <v>65</v>
      </c>
      <c r="E8718" t="s">
        <v>1988</v>
      </c>
      <c r="F8718" t="s">
        <v>102</v>
      </c>
    </row>
    <row r="8719" spans="1:6" hidden="1">
      <c r="A8719">
        <v>8717</v>
      </c>
      <c r="B8719">
        <v>10108</v>
      </c>
      <c r="C8719" t="s">
        <v>1143</v>
      </c>
      <c r="D8719">
        <v>65</v>
      </c>
      <c r="E8719" t="s">
        <v>1982</v>
      </c>
      <c r="F8719" t="s">
        <v>102</v>
      </c>
    </row>
    <row r="8720" spans="1:6" hidden="1">
      <c r="A8720">
        <v>8718</v>
      </c>
      <c r="B8720">
        <v>10108</v>
      </c>
      <c r="C8720" t="s">
        <v>10053</v>
      </c>
      <c r="D8720">
        <v>65</v>
      </c>
      <c r="E8720" t="s">
        <v>1979</v>
      </c>
      <c r="F8720" t="s">
        <v>102</v>
      </c>
    </row>
    <row r="8721" spans="1:6" hidden="1">
      <c r="A8721">
        <v>8719</v>
      </c>
      <c r="B8721">
        <v>10108</v>
      </c>
      <c r="C8721" t="s">
        <v>10054</v>
      </c>
      <c r="D8721">
        <v>65</v>
      </c>
      <c r="E8721" t="s">
        <v>1985</v>
      </c>
      <c r="F8721" t="s">
        <v>102</v>
      </c>
    </row>
    <row r="8722" spans="1:6" hidden="1">
      <c r="A8722">
        <v>8720</v>
      </c>
      <c r="B8722">
        <v>10108</v>
      </c>
      <c r="C8722" t="s">
        <v>10055</v>
      </c>
      <c r="D8722">
        <v>65</v>
      </c>
      <c r="E8722" t="s">
        <v>2001</v>
      </c>
      <c r="F8722" t="s">
        <v>102</v>
      </c>
    </row>
    <row r="8723" spans="1:6" hidden="1">
      <c r="A8723">
        <v>8721</v>
      </c>
      <c r="B8723">
        <v>10108</v>
      </c>
      <c r="C8723" t="s">
        <v>10056</v>
      </c>
      <c r="D8723">
        <v>65</v>
      </c>
      <c r="E8723" t="s">
        <v>1997</v>
      </c>
      <c r="F8723" t="s">
        <v>102</v>
      </c>
    </row>
    <row r="8724" spans="1:6" hidden="1">
      <c r="A8724">
        <v>8722</v>
      </c>
      <c r="B8724">
        <v>10108</v>
      </c>
      <c r="C8724" t="s">
        <v>10057</v>
      </c>
      <c r="D8724">
        <v>65</v>
      </c>
      <c r="E8724" t="s">
        <v>1985</v>
      </c>
      <c r="F8724" t="s">
        <v>102</v>
      </c>
    </row>
    <row r="8725" spans="1:6" hidden="1">
      <c r="A8725">
        <v>8723</v>
      </c>
      <c r="B8725">
        <v>10108</v>
      </c>
      <c r="C8725" t="s">
        <v>10058</v>
      </c>
      <c r="D8725">
        <v>65</v>
      </c>
      <c r="E8725" t="s">
        <v>1983</v>
      </c>
      <c r="F8725" t="s">
        <v>102</v>
      </c>
    </row>
    <row r="8726" spans="1:6" hidden="1">
      <c r="A8726">
        <v>8724</v>
      </c>
      <c r="B8726">
        <v>10108</v>
      </c>
      <c r="C8726" t="s">
        <v>10059</v>
      </c>
      <c r="D8726">
        <v>65</v>
      </c>
      <c r="E8726" t="s">
        <v>1997</v>
      </c>
      <c r="F8726" t="s">
        <v>102</v>
      </c>
    </row>
    <row r="8727" spans="1:6" hidden="1">
      <c r="A8727">
        <v>8725</v>
      </c>
      <c r="B8727">
        <v>10108</v>
      </c>
      <c r="C8727" t="s">
        <v>1258</v>
      </c>
      <c r="D8727">
        <v>65</v>
      </c>
      <c r="E8727" t="s">
        <v>1993</v>
      </c>
      <c r="F8727" t="s">
        <v>113</v>
      </c>
    </row>
    <row r="8728" spans="1:6" hidden="1">
      <c r="A8728">
        <v>8726</v>
      </c>
      <c r="B8728">
        <v>10108</v>
      </c>
      <c r="C8728" t="s">
        <v>10060</v>
      </c>
      <c r="D8728">
        <v>65</v>
      </c>
      <c r="E8728" t="s">
        <v>2009</v>
      </c>
      <c r="F8728" t="s">
        <v>104</v>
      </c>
    </row>
    <row r="8729" spans="1:6" hidden="1">
      <c r="A8729">
        <v>8727</v>
      </c>
      <c r="B8729">
        <v>10108</v>
      </c>
      <c r="C8729" t="s">
        <v>10061</v>
      </c>
      <c r="D8729">
        <v>65</v>
      </c>
      <c r="E8729" t="s">
        <v>1985</v>
      </c>
      <c r="F8729" t="s">
        <v>97</v>
      </c>
    </row>
    <row r="8730" spans="1:6" hidden="1">
      <c r="A8730">
        <v>8728</v>
      </c>
      <c r="B8730">
        <v>10108</v>
      </c>
      <c r="C8730" t="s">
        <v>10062</v>
      </c>
      <c r="D8730">
        <v>65</v>
      </c>
      <c r="E8730" t="s">
        <v>1988</v>
      </c>
      <c r="F8730" t="s">
        <v>2672</v>
      </c>
    </row>
    <row r="8731" spans="1:6" hidden="1">
      <c r="A8731">
        <v>8729</v>
      </c>
      <c r="B8731">
        <v>10108</v>
      </c>
      <c r="C8731" t="s">
        <v>10063</v>
      </c>
      <c r="D8731">
        <v>65</v>
      </c>
      <c r="E8731" t="s">
        <v>1978</v>
      </c>
      <c r="F8731" t="s">
        <v>64</v>
      </c>
    </row>
    <row r="8732" spans="1:6" hidden="1">
      <c r="A8732">
        <v>8730</v>
      </c>
      <c r="B8732">
        <v>10108</v>
      </c>
      <c r="C8732" t="s">
        <v>10064</v>
      </c>
      <c r="D8732">
        <v>65</v>
      </c>
      <c r="E8732" t="s">
        <v>1982</v>
      </c>
      <c r="F8732" t="s">
        <v>2023</v>
      </c>
    </row>
    <row r="8733" spans="1:6" hidden="1">
      <c r="A8733">
        <v>8731</v>
      </c>
      <c r="B8733">
        <v>10108</v>
      </c>
      <c r="C8733" t="s">
        <v>10065</v>
      </c>
      <c r="D8733">
        <v>65</v>
      </c>
      <c r="E8733" t="s">
        <v>1979</v>
      </c>
      <c r="F8733" t="s">
        <v>106</v>
      </c>
    </row>
    <row r="8734" spans="1:6" hidden="1">
      <c r="A8734">
        <v>8732</v>
      </c>
      <c r="B8734">
        <v>10108</v>
      </c>
      <c r="C8734" t="s">
        <v>10066</v>
      </c>
      <c r="D8734">
        <v>65</v>
      </c>
      <c r="E8734" t="s">
        <v>1985</v>
      </c>
      <c r="F8734" t="s">
        <v>70</v>
      </c>
    </row>
    <row r="8735" spans="1:6" hidden="1">
      <c r="A8735">
        <v>8733</v>
      </c>
      <c r="B8735">
        <v>10108</v>
      </c>
      <c r="C8735" t="s">
        <v>10067</v>
      </c>
      <c r="D8735">
        <v>65</v>
      </c>
      <c r="E8735" t="s">
        <v>1985</v>
      </c>
      <c r="F8735" t="s">
        <v>104</v>
      </c>
    </row>
    <row r="8736" spans="1:6" hidden="1">
      <c r="A8736">
        <v>8734</v>
      </c>
      <c r="B8736">
        <v>10108</v>
      </c>
      <c r="C8736" t="s">
        <v>10068</v>
      </c>
      <c r="D8736">
        <v>65</v>
      </c>
      <c r="E8736" t="s">
        <v>1978</v>
      </c>
      <c r="F8736" t="s">
        <v>2000</v>
      </c>
    </row>
    <row r="8737" spans="1:6" hidden="1">
      <c r="A8737">
        <v>8735</v>
      </c>
      <c r="B8737">
        <v>10108</v>
      </c>
      <c r="C8737" t="s">
        <v>10069</v>
      </c>
      <c r="D8737">
        <v>65</v>
      </c>
      <c r="E8737" t="s">
        <v>1983</v>
      </c>
      <c r="F8737" t="s">
        <v>115</v>
      </c>
    </row>
    <row r="8738" spans="1:6" hidden="1">
      <c r="A8738">
        <v>8736</v>
      </c>
      <c r="B8738">
        <v>10108</v>
      </c>
      <c r="C8738" t="s">
        <v>10070</v>
      </c>
      <c r="D8738">
        <v>65</v>
      </c>
      <c r="E8738" t="s">
        <v>1985</v>
      </c>
      <c r="F8738" t="s">
        <v>2644</v>
      </c>
    </row>
    <row r="8739" spans="1:6" hidden="1">
      <c r="A8739">
        <v>8737</v>
      </c>
      <c r="B8739">
        <v>10108</v>
      </c>
      <c r="C8739" t="s">
        <v>10071</v>
      </c>
      <c r="D8739">
        <v>65</v>
      </c>
      <c r="E8739" t="s">
        <v>1988</v>
      </c>
      <c r="F8739" t="s">
        <v>135</v>
      </c>
    </row>
    <row r="8740" spans="1:6" hidden="1">
      <c r="A8740">
        <v>8738</v>
      </c>
      <c r="B8740">
        <v>10108</v>
      </c>
      <c r="C8740" t="s">
        <v>10072</v>
      </c>
      <c r="D8740">
        <v>65</v>
      </c>
      <c r="E8740" t="s">
        <v>1983</v>
      </c>
      <c r="F8740" t="s">
        <v>2000</v>
      </c>
    </row>
    <row r="8741" spans="1:6" hidden="1">
      <c r="A8741">
        <v>8739</v>
      </c>
      <c r="B8741">
        <v>10108</v>
      </c>
      <c r="C8741" t="s">
        <v>10073</v>
      </c>
      <c r="D8741">
        <v>65</v>
      </c>
      <c r="E8741" t="s">
        <v>1983</v>
      </c>
      <c r="F8741" t="s">
        <v>97</v>
      </c>
    </row>
    <row r="8742" spans="1:6" hidden="1">
      <c r="A8742">
        <v>8740</v>
      </c>
      <c r="B8742">
        <v>10108</v>
      </c>
      <c r="C8742" t="s">
        <v>10074</v>
      </c>
      <c r="D8742">
        <v>65</v>
      </c>
      <c r="E8742" t="s">
        <v>1993</v>
      </c>
      <c r="F8742" t="s">
        <v>115</v>
      </c>
    </row>
    <row r="8743" spans="1:6" hidden="1">
      <c r="A8743">
        <v>8741</v>
      </c>
      <c r="B8743">
        <v>10108</v>
      </c>
      <c r="C8743" t="s">
        <v>10075</v>
      </c>
      <c r="D8743">
        <v>65</v>
      </c>
      <c r="E8743" t="s">
        <v>1978</v>
      </c>
      <c r="F8743" t="s">
        <v>84</v>
      </c>
    </row>
    <row r="8744" spans="1:6" hidden="1">
      <c r="A8744">
        <v>8742</v>
      </c>
      <c r="B8744">
        <v>10108</v>
      </c>
      <c r="C8744" t="s">
        <v>10076</v>
      </c>
      <c r="D8744">
        <v>65</v>
      </c>
      <c r="E8744" t="s">
        <v>1988</v>
      </c>
      <c r="F8744" t="s">
        <v>2314</v>
      </c>
    </row>
    <row r="8745" spans="1:6" hidden="1">
      <c r="A8745">
        <v>8743</v>
      </c>
      <c r="B8745">
        <v>10108</v>
      </c>
      <c r="C8745" t="s">
        <v>10077</v>
      </c>
      <c r="D8745">
        <v>65</v>
      </c>
      <c r="E8745" t="s">
        <v>1997</v>
      </c>
      <c r="F8745" t="s">
        <v>60</v>
      </c>
    </row>
    <row r="8746" spans="1:6" hidden="1">
      <c r="A8746">
        <v>8744</v>
      </c>
      <c r="B8746">
        <v>10108</v>
      </c>
      <c r="C8746" t="s">
        <v>10078</v>
      </c>
      <c r="D8746">
        <v>65</v>
      </c>
      <c r="E8746" t="s">
        <v>1983</v>
      </c>
      <c r="F8746" t="s">
        <v>117</v>
      </c>
    </row>
    <row r="8747" spans="1:6" hidden="1">
      <c r="A8747">
        <v>8745</v>
      </c>
      <c r="B8747">
        <v>10108</v>
      </c>
      <c r="C8747" t="s">
        <v>10079</v>
      </c>
      <c r="D8747">
        <v>65</v>
      </c>
      <c r="E8747" t="s">
        <v>1997</v>
      </c>
      <c r="F8747" t="s">
        <v>122</v>
      </c>
    </row>
    <row r="8748" spans="1:6" hidden="1">
      <c r="A8748">
        <v>8746</v>
      </c>
      <c r="B8748">
        <v>10108</v>
      </c>
      <c r="C8748" t="s">
        <v>10080</v>
      </c>
      <c r="D8748">
        <v>65</v>
      </c>
      <c r="E8748" t="s">
        <v>1983</v>
      </c>
      <c r="F8748" t="s">
        <v>2644</v>
      </c>
    </row>
    <row r="8749" spans="1:6" hidden="1">
      <c r="A8749">
        <v>8747</v>
      </c>
      <c r="B8749">
        <v>10108</v>
      </c>
      <c r="C8749" t="s">
        <v>10081</v>
      </c>
      <c r="D8749">
        <v>65</v>
      </c>
      <c r="E8749" t="s">
        <v>1987</v>
      </c>
      <c r="F8749" t="s">
        <v>77</v>
      </c>
    </row>
    <row r="8750" spans="1:6" hidden="1">
      <c r="A8750">
        <v>8748</v>
      </c>
      <c r="B8750">
        <v>10108</v>
      </c>
      <c r="C8750" t="s">
        <v>10082</v>
      </c>
      <c r="D8750">
        <v>65</v>
      </c>
      <c r="E8750" t="s">
        <v>2001</v>
      </c>
      <c r="F8750" t="s">
        <v>60</v>
      </c>
    </row>
    <row r="8751" spans="1:6" hidden="1">
      <c r="A8751">
        <v>8749</v>
      </c>
      <c r="B8751">
        <v>10108</v>
      </c>
      <c r="C8751" t="s">
        <v>10083</v>
      </c>
      <c r="D8751">
        <v>65</v>
      </c>
      <c r="E8751" t="s">
        <v>1978</v>
      </c>
      <c r="F8751" t="s">
        <v>106</v>
      </c>
    </row>
    <row r="8752" spans="1:6" hidden="1">
      <c r="A8752">
        <v>7633</v>
      </c>
      <c r="B8752">
        <v>7937</v>
      </c>
      <c r="C8752" t="s">
        <v>10084</v>
      </c>
      <c r="D8752">
        <v>67</v>
      </c>
      <c r="E8752" t="s">
        <v>1982</v>
      </c>
      <c r="F8752" t="s">
        <v>51</v>
      </c>
    </row>
    <row r="8753" spans="1:6" hidden="1">
      <c r="A8753">
        <v>8751</v>
      </c>
      <c r="B8753">
        <v>10108</v>
      </c>
      <c r="C8753" t="s">
        <v>10085</v>
      </c>
      <c r="D8753">
        <v>65</v>
      </c>
      <c r="E8753" t="s">
        <v>1978</v>
      </c>
      <c r="F8753" t="s">
        <v>2715</v>
      </c>
    </row>
    <row r="8754" spans="1:6" hidden="1">
      <c r="A8754">
        <v>8752</v>
      </c>
      <c r="B8754">
        <v>10108</v>
      </c>
      <c r="C8754" t="s">
        <v>10086</v>
      </c>
      <c r="D8754">
        <v>65</v>
      </c>
      <c r="E8754" t="s">
        <v>1979</v>
      </c>
      <c r="F8754" t="s">
        <v>135</v>
      </c>
    </row>
    <row r="8755" spans="1:6" hidden="1">
      <c r="A8755">
        <v>8753</v>
      </c>
      <c r="B8755">
        <v>10108</v>
      </c>
      <c r="C8755" t="s">
        <v>10087</v>
      </c>
      <c r="D8755">
        <v>65</v>
      </c>
      <c r="E8755" t="s">
        <v>1978</v>
      </c>
      <c r="F8755" t="s">
        <v>70</v>
      </c>
    </row>
    <row r="8756" spans="1:6" hidden="1">
      <c r="A8756">
        <v>8754</v>
      </c>
      <c r="B8756">
        <v>10108</v>
      </c>
      <c r="C8756" t="s">
        <v>10088</v>
      </c>
      <c r="D8756">
        <v>65</v>
      </c>
      <c r="E8756" t="s">
        <v>1997</v>
      </c>
      <c r="F8756" t="s">
        <v>140</v>
      </c>
    </row>
    <row r="8757" spans="1:6" hidden="1">
      <c r="A8757">
        <v>8755</v>
      </c>
      <c r="B8757">
        <v>10108</v>
      </c>
      <c r="C8757" t="s">
        <v>10089</v>
      </c>
      <c r="D8757">
        <v>65</v>
      </c>
      <c r="E8757" t="s">
        <v>1993</v>
      </c>
      <c r="F8757" t="s">
        <v>2168</v>
      </c>
    </row>
    <row r="8758" spans="1:6" hidden="1">
      <c r="A8758">
        <v>8756</v>
      </c>
      <c r="B8758">
        <v>10108</v>
      </c>
      <c r="C8758" t="s">
        <v>10090</v>
      </c>
      <c r="D8758">
        <v>65</v>
      </c>
      <c r="E8758" t="s">
        <v>1978</v>
      </c>
      <c r="F8758" t="s">
        <v>3653</v>
      </c>
    </row>
    <row r="8759" spans="1:6" hidden="1">
      <c r="A8759">
        <v>8757</v>
      </c>
      <c r="B8759">
        <v>10108</v>
      </c>
      <c r="C8759" t="s">
        <v>10091</v>
      </c>
      <c r="D8759">
        <v>65</v>
      </c>
      <c r="E8759" t="s">
        <v>1993</v>
      </c>
      <c r="F8759" t="s">
        <v>70</v>
      </c>
    </row>
    <row r="8760" spans="1:6" hidden="1">
      <c r="A8760">
        <v>8758</v>
      </c>
      <c r="B8760">
        <v>10108</v>
      </c>
      <c r="C8760" t="s">
        <v>10092</v>
      </c>
      <c r="D8760">
        <v>65</v>
      </c>
      <c r="E8760" t="s">
        <v>1982</v>
      </c>
      <c r="F8760" t="s">
        <v>4012</v>
      </c>
    </row>
    <row r="8761" spans="1:6" hidden="1">
      <c r="A8761">
        <v>8759</v>
      </c>
      <c r="B8761">
        <v>10108</v>
      </c>
      <c r="C8761" t="s">
        <v>10093</v>
      </c>
      <c r="D8761">
        <v>65</v>
      </c>
      <c r="E8761" t="s">
        <v>1997</v>
      </c>
      <c r="F8761" t="s">
        <v>75</v>
      </c>
    </row>
    <row r="8762" spans="1:6" hidden="1">
      <c r="A8762">
        <v>8760</v>
      </c>
      <c r="B8762">
        <v>10108</v>
      </c>
      <c r="C8762" t="s">
        <v>10094</v>
      </c>
      <c r="D8762">
        <v>65</v>
      </c>
      <c r="E8762" t="s">
        <v>2001</v>
      </c>
      <c r="F8762" t="s">
        <v>2107</v>
      </c>
    </row>
    <row r="8763" spans="1:6" hidden="1">
      <c r="A8763">
        <v>8761</v>
      </c>
      <c r="B8763">
        <v>10108</v>
      </c>
      <c r="C8763" t="s">
        <v>10095</v>
      </c>
      <c r="D8763">
        <v>65</v>
      </c>
      <c r="E8763" t="s">
        <v>1993</v>
      </c>
      <c r="F8763" t="s">
        <v>2377</v>
      </c>
    </row>
    <row r="8764" spans="1:6" hidden="1">
      <c r="A8764">
        <v>8762</v>
      </c>
      <c r="B8764">
        <v>10108</v>
      </c>
      <c r="C8764" t="s">
        <v>10096</v>
      </c>
      <c r="D8764">
        <v>65</v>
      </c>
      <c r="E8764" t="s">
        <v>1979</v>
      </c>
      <c r="F8764" t="s">
        <v>70</v>
      </c>
    </row>
    <row r="8765" spans="1:6" hidden="1">
      <c r="A8765">
        <v>8763</v>
      </c>
      <c r="B8765">
        <v>10108</v>
      </c>
      <c r="C8765" t="s">
        <v>10097</v>
      </c>
      <c r="D8765">
        <v>65</v>
      </c>
      <c r="E8765" t="s">
        <v>1978</v>
      </c>
      <c r="F8765" t="s">
        <v>2093</v>
      </c>
    </row>
    <row r="8766" spans="1:6" hidden="1">
      <c r="A8766">
        <v>8764</v>
      </c>
      <c r="B8766">
        <v>10108</v>
      </c>
      <c r="C8766" t="s">
        <v>10098</v>
      </c>
      <c r="D8766">
        <v>65</v>
      </c>
      <c r="E8766" t="s">
        <v>1979</v>
      </c>
      <c r="F8766" t="s">
        <v>106</v>
      </c>
    </row>
    <row r="8767" spans="1:6" hidden="1">
      <c r="A8767">
        <v>8765</v>
      </c>
      <c r="B8767">
        <v>10108</v>
      </c>
      <c r="C8767" t="s">
        <v>10099</v>
      </c>
      <c r="D8767">
        <v>65</v>
      </c>
      <c r="E8767" t="s">
        <v>1978</v>
      </c>
      <c r="F8767" t="s">
        <v>110</v>
      </c>
    </row>
    <row r="8768" spans="1:6" hidden="1">
      <c r="A8768">
        <v>8766</v>
      </c>
      <c r="B8768">
        <v>10108</v>
      </c>
      <c r="C8768" t="s">
        <v>10100</v>
      </c>
      <c r="D8768">
        <v>65</v>
      </c>
      <c r="E8768" t="s">
        <v>1978</v>
      </c>
      <c r="F8768" t="s">
        <v>110</v>
      </c>
    </row>
    <row r="8769" spans="1:6" hidden="1">
      <c r="A8769">
        <v>8767</v>
      </c>
      <c r="B8769">
        <v>10108</v>
      </c>
      <c r="C8769" t="s">
        <v>10101</v>
      </c>
      <c r="D8769">
        <v>65</v>
      </c>
      <c r="E8769" t="s">
        <v>1979</v>
      </c>
      <c r="F8769" t="s">
        <v>2029</v>
      </c>
    </row>
    <row r="8770" spans="1:6" hidden="1">
      <c r="A8770">
        <v>8768</v>
      </c>
      <c r="B8770">
        <v>10108</v>
      </c>
      <c r="C8770" t="s">
        <v>10102</v>
      </c>
      <c r="D8770">
        <v>65</v>
      </c>
      <c r="E8770" t="s">
        <v>1983</v>
      </c>
      <c r="F8770" t="s">
        <v>64</v>
      </c>
    </row>
    <row r="8771" spans="1:6" hidden="1">
      <c r="A8771">
        <v>8769</v>
      </c>
      <c r="B8771">
        <v>10108</v>
      </c>
      <c r="C8771" t="s">
        <v>10103</v>
      </c>
      <c r="D8771">
        <v>65</v>
      </c>
      <c r="E8771" t="s">
        <v>2009</v>
      </c>
      <c r="F8771" t="s">
        <v>106</v>
      </c>
    </row>
    <row r="8772" spans="1:6" hidden="1">
      <c r="A8772">
        <v>8770</v>
      </c>
      <c r="B8772">
        <v>10108</v>
      </c>
      <c r="C8772" t="s">
        <v>10104</v>
      </c>
      <c r="D8772">
        <v>65</v>
      </c>
      <c r="E8772" t="s">
        <v>1987</v>
      </c>
      <c r="F8772" t="s">
        <v>70</v>
      </c>
    </row>
    <row r="8773" spans="1:6" hidden="1">
      <c r="A8773">
        <v>8771</v>
      </c>
      <c r="B8773">
        <v>10108</v>
      </c>
      <c r="C8773" t="s">
        <v>10105</v>
      </c>
      <c r="D8773">
        <v>65</v>
      </c>
      <c r="E8773" t="s">
        <v>1987</v>
      </c>
      <c r="F8773" t="s">
        <v>135</v>
      </c>
    </row>
    <row r="8774" spans="1:6" hidden="1">
      <c r="A8774">
        <v>8772</v>
      </c>
      <c r="B8774">
        <v>10108</v>
      </c>
      <c r="C8774" t="s">
        <v>10106</v>
      </c>
      <c r="D8774">
        <v>65</v>
      </c>
      <c r="E8774" t="s">
        <v>1979</v>
      </c>
      <c r="F8774" t="s">
        <v>106</v>
      </c>
    </row>
    <row r="8775" spans="1:6" hidden="1">
      <c r="A8775">
        <v>8773</v>
      </c>
      <c r="B8775">
        <v>10108</v>
      </c>
      <c r="C8775" t="s">
        <v>10107</v>
      </c>
      <c r="D8775">
        <v>65</v>
      </c>
      <c r="E8775" t="s">
        <v>1988</v>
      </c>
      <c r="F8775" t="s">
        <v>2093</v>
      </c>
    </row>
    <row r="8776" spans="1:6" hidden="1">
      <c r="A8776">
        <v>8774</v>
      </c>
      <c r="B8776">
        <v>10108</v>
      </c>
      <c r="C8776" t="s">
        <v>10108</v>
      </c>
      <c r="D8776">
        <v>65</v>
      </c>
      <c r="E8776" t="s">
        <v>1982</v>
      </c>
      <c r="F8776" t="s">
        <v>102</v>
      </c>
    </row>
    <row r="8777" spans="1:6" hidden="1">
      <c r="A8777">
        <v>8775</v>
      </c>
      <c r="B8777">
        <v>10108</v>
      </c>
      <c r="C8777" t="s">
        <v>10109</v>
      </c>
      <c r="D8777">
        <v>65</v>
      </c>
      <c r="E8777" t="s">
        <v>1993</v>
      </c>
      <c r="F8777" t="s">
        <v>117</v>
      </c>
    </row>
    <row r="8778" spans="1:6" hidden="1">
      <c r="A8778">
        <v>8776</v>
      </c>
      <c r="B8778">
        <v>10108</v>
      </c>
      <c r="C8778" t="s">
        <v>10110</v>
      </c>
      <c r="D8778">
        <v>65</v>
      </c>
      <c r="E8778" t="s">
        <v>1978</v>
      </c>
      <c r="F8778" t="s">
        <v>2000</v>
      </c>
    </row>
    <row r="8779" spans="1:6" hidden="1">
      <c r="A8779">
        <v>8777</v>
      </c>
      <c r="B8779">
        <v>10108</v>
      </c>
      <c r="C8779" t="s">
        <v>10111</v>
      </c>
      <c r="D8779">
        <v>65</v>
      </c>
      <c r="E8779" t="s">
        <v>1985</v>
      </c>
      <c r="F8779" t="s">
        <v>4012</v>
      </c>
    </row>
    <row r="8780" spans="1:6" hidden="1">
      <c r="A8780">
        <v>8778</v>
      </c>
      <c r="B8780">
        <v>10108</v>
      </c>
      <c r="C8780" t="s">
        <v>10112</v>
      </c>
      <c r="D8780">
        <v>65</v>
      </c>
      <c r="E8780" t="s">
        <v>1982</v>
      </c>
      <c r="F8780" t="s">
        <v>2128</v>
      </c>
    </row>
    <row r="8781" spans="1:6" hidden="1">
      <c r="A8781">
        <v>8779</v>
      </c>
      <c r="B8781">
        <v>10108</v>
      </c>
      <c r="C8781" t="s">
        <v>10113</v>
      </c>
      <c r="D8781">
        <v>65</v>
      </c>
      <c r="E8781" t="s">
        <v>1978</v>
      </c>
      <c r="F8781" t="s">
        <v>2045</v>
      </c>
    </row>
    <row r="8782" spans="1:6" hidden="1">
      <c r="A8782">
        <v>8780</v>
      </c>
      <c r="B8782">
        <v>10108</v>
      </c>
      <c r="C8782" t="s">
        <v>10114</v>
      </c>
      <c r="D8782">
        <v>65</v>
      </c>
      <c r="E8782" t="s">
        <v>1987</v>
      </c>
      <c r="F8782" t="s">
        <v>106</v>
      </c>
    </row>
    <row r="8783" spans="1:6" hidden="1">
      <c r="A8783">
        <v>8781</v>
      </c>
      <c r="B8783">
        <v>10108</v>
      </c>
      <c r="C8783" t="s">
        <v>10115</v>
      </c>
      <c r="D8783">
        <v>65</v>
      </c>
      <c r="E8783" t="s">
        <v>1991</v>
      </c>
      <c r="F8783" t="s">
        <v>135</v>
      </c>
    </row>
    <row r="8784" spans="1:6" hidden="1">
      <c r="A8784">
        <v>8782</v>
      </c>
      <c r="B8784">
        <v>10108</v>
      </c>
      <c r="C8784" t="s">
        <v>10116</v>
      </c>
      <c r="D8784">
        <v>65</v>
      </c>
      <c r="E8784" t="s">
        <v>1978</v>
      </c>
      <c r="F8784" t="s">
        <v>88</v>
      </c>
    </row>
    <row r="8785" spans="1:6" hidden="1">
      <c r="A8785">
        <v>8783</v>
      </c>
      <c r="B8785">
        <v>10108</v>
      </c>
      <c r="C8785" t="s">
        <v>10117</v>
      </c>
      <c r="D8785">
        <v>65</v>
      </c>
      <c r="E8785" t="s">
        <v>1993</v>
      </c>
      <c r="F8785" t="s">
        <v>135</v>
      </c>
    </row>
    <row r="8786" spans="1:6" hidden="1">
      <c r="A8786">
        <v>8784</v>
      </c>
      <c r="B8786">
        <v>10108</v>
      </c>
      <c r="C8786" t="s">
        <v>10118</v>
      </c>
      <c r="D8786">
        <v>65</v>
      </c>
      <c r="E8786" t="s">
        <v>1987</v>
      </c>
      <c r="F8786" t="s">
        <v>70</v>
      </c>
    </row>
    <row r="8787" spans="1:6" hidden="1">
      <c r="A8787">
        <v>8785</v>
      </c>
      <c r="B8787">
        <v>10108</v>
      </c>
      <c r="C8787" t="s">
        <v>10119</v>
      </c>
      <c r="D8787">
        <v>65</v>
      </c>
      <c r="E8787" t="s">
        <v>1978</v>
      </c>
      <c r="F8787" t="s">
        <v>138</v>
      </c>
    </row>
    <row r="8788" spans="1:6" hidden="1">
      <c r="A8788">
        <v>8786</v>
      </c>
      <c r="B8788">
        <v>10108</v>
      </c>
      <c r="C8788" t="s">
        <v>10120</v>
      </c>
      <c r="D8788">
        <v>65</v>
      </c>
      <c r="E8788" t="s">
        <v>1983</v>
      </c>
      <c r="F8788" t="s">
        <v>2045</v>
      </c>
    </row>
    <row r="8789" spans="1:6" hidden="1">
      <c r="A8789">
        <v>8787</v>
      </c>
      <c r="B8789">
        <v>10108</v>
      </c>
      <c r="C8789" t="s">
        <v>10121</v>
      </c>
      <c r="D8789">
        <v>65</v>
      </c>
      <c r="E8789" t="s">
        <v>1987</v>
      </c>
      <c r="F8789" t="s">
        <v>135</v>
      </c>
    </row>
    <row r="8790" spans="1:6" hidden="1">
      <c r="A8790">
        <v>8788</v>
      </c>
      <c r="B8790">
        <v>10108</v>
      </c>
      <c r="C8790" t="s">
        <v>10122</v>
      </c>
      <c r="D8790">
        <v>65</v>
      </c>
      <c r="E8790" t="s">
        <v>1982</v>
      </c>
      <c r="F8790" t="s">
        <v>70</v>
      </c>
    </row>
    <row r="8791" spans="1:6" hidden="1">
      <c r="A8791">
        <v>8789</v>
      </c>
      <c r="B8791">
        <v>10108</v>
      </c>
      <c r="C8791" t="s">
        <v>10123</v>
      </c>
      <c r="D8791">
        <v>65</v>
      </c>
      <c r="E8791" t="s">
        <v>1978</v>
      </c>
      <c r="F8791" t="s">
        <v>53</v>
      </c>
    </row>
    <row r="8792" spans="1:6" hidden="1">
      <c r="A8792">
        <v>8790</v>
      </c>
      <c r="B8792">
        <v>10108</v>
      </c>
      <c r="C8792" t="s">
        <v>10124</v>
      </c>
      <c r="D8792">
        <v>65</v>
      </c>
      <c r="E8792" t="s">
        <v>1983</v>
      </c>
      <c r="F8792" t="s">
        <v>6301</v>
      </c>
    </row>
    <row r="8793" spans="1:6" hidden="1">
      <c r="A8793">
        <v>8791</v>
      </c>
      <c r="B8793">
        <v>10108</v>
      </c>
      <c r="C8793" t="s">
        <v>10125</v>
      </c>
      <c r="D8793">
        <v>65</v>
      </c>
      <c r="E8793" t="s">
        <v>1979</v>
      </c>
      <c r="F8793" t="s">
        <v>2017</v>
      </c>
    </row>
    <row r="8794" spans="1:6" hidden="1">
      <c r="A8794">
        <v>8792</v>
      </c>
      <c r="B8794">
        <v>10108</v>
      </c>
      <c r="C8794" t="s">
        <v>10126</v>
      </c>
      <c r="D8794">
        <v>65</v>
      </c>
      <c r="E8794" t="s">
        <v>2001</v>
      </c>
      <c r="F8794" t="s">
        <v>2020</v>
      </c>
    </row>
    <row r="8795" spans="1:6" hidden="1">
      <c r="A8795">
        <v>8793</v>
      </c>
      <c r="B8795">
        <v>10108</v>
      </c>
      <c r="C8795" t="s">
        <v>10127</v>
      </c>
      <c r="D8795">
        <v>65</v>
      </c>
      <c r="E8795" t="s">
        <v>1979</v>
      </c>
      <c r="F8795" t="s">
        <v>70</v>
      </c>
    </row>
    <row r="8796" spans="1:6" hidden="1">
      <c r="A8796">
        <v>8794</v>
      </c>
      <c r="B8796">
        <v>10108</v>
      </c>
      <c r="C8796" t="s">
        <v>10128</v>
      </c>
      <c r="D8796">
        <v>65</v>
      </c>
      <c r="E8796" t="s">
        <v>1983</v>
      </c>
      <c r="F8796" t="s">
        <v>2792</v>
      </c>
    </row>
    <row r="8797" spans="1:6" hidden="1">
      <c r="A8797">
        <v>8795</v>
      </c>
      <c r="B8797">
        <v>10108</v>
      </c>
      <c r="C8797" t="s">
        <v>10129</v>
      </c>
      <c r="D8797">
        <v>65</v>
      </c>
      <c r="E8797" t="s">
        <v>1982</v>
      </c>
      <c r="F8797" t="s">
        <v>106</v>
      </c>
    </row>
    <row r="8798" spans="1:6" hidden="1">
      <c r="A8798">
        <v>8796</v>
      </c>
      <c r="B8798">
        <v>10108</v>
      </c>
      <c r="C8798" t="s">
        <v>1333</v>
      </c>
      <c r="D8798">
        <v>65</v>
      </c>
      <c r="E8798" t="s">
        <v>1985</v>
      </c>
      <c r="F8798" t="s">
        <v>120</v>
      </c>
    </row>
    <row r="8799" spans="1:6" hidden="1">
      <c r="A8799">
        <v>8797</v>
      </c>
      <c r="B8799">
        <v>10108</v>
      </c>
      <c r="C8799" t="s">
        <v>10130</v>
      </c>
      <c r="D8799">
        <v>65</v>
      </c>
      <c r="E8799" t="s">
        <v>2001</v>
      </c>
      <c r="F8799" t="s">
        <v>135</v>
      </c>
    </row>
    <row r="8800" spans="1:6" hidden="1">
      <c r="A8800">
        <v>8798</v>
      </c>
      <c r="B8800">
        <v>10108</v>
      </c>
      <c r="C8800" t="s">
        <v>10131</v>
      </c>
      <c r="D8800">
        <v>65</v>
      </c>
      <c r="E8800" t="s">
        <v>1982</v>
      </c>
      <c r="F8800" t="s">
        <v>56</v>
      </c>
    </row>
    <row r="8801" spans="1:6" hidden="1">
      <c r="A8801">
        <v>8799</v>
      </c>
      <c r="B8801">
        <v>10108</v>
      </c>
      <c r="C8801" t="s">
        <v>10132</v>
      </c>
      <c r="D8801">
        <v>65</v>
      </c>
      <c r="E8801" t="s">
        <v>2001</v>
      </c>
      <c r="F8801" t="s">
        <v>106</v>
      </c>
    </row>
    <row r="8802" spans="1:6" hidden="1">
      <c r="A8802">
        <v>8800</v>
      </c>
      <c r="B8802">
        <v>10108</v>
      </c>
      <c r="C8802" t="s">
        <v>10133</v>
      </c>
      <c r="D8802">
        <v>65</v>
      </c>
      <c r="E8802" t="s">
        <v>1985</v>
      </c>
      <c r="F8802" t="s">
        <v>97</v>
      </c>
    </row>
    <row r="8803" spans="1:6" hidden="1">
      <c r="A8803">
        <v>8801</v>
      </c>
      <c r="B8803">
        <v>10108</v>
      </c>
      <c r="C8803" t="s">
        <v>10134</v>
      </c>
      <c r="D8803">
        <v>65</v>
      </c>
      <c r="E8803" t="s">
        <v>1982</v>
      </c>
      <c r="F8803" t="s">
        <v>70</v>
      </c>
    </row>
    <row r="8804" spans="1:6" hidden="1">
      <c r="A8804">
        <v>8802</v>
      </c>
      <c r="B8804">
        <v>10108</v>
      </c>
      <c r="C8804" t="s">
        <v>10135</v>
      </c>
      <c r="D8804">
        <v>65</v>
      </c>
      <c r="E8804" t="s">
        <v>1983</v>
      </c>
      <c r="F8804" t="s">
        <v>64</v>
      </c>
    </row>
    <row r="8805" spans="1:6" hidden="1">
      <c r="A8805">
        <v>8803</v>
      </c>
      <c r="B8805">
        <v>10108</v>
      </c>
      <c r="C8805" t="s">
        <v>10136</v>
      </c>
      <c r="D8805">
        <v>65</v>
      </c>
      <c r="E8805" t="s">
        <v>1991</v>
      </c>
      <c r="F8805" t="s">
        <v>64</v>
      </c>
    </row>
    <row r="8806" spans="1:6" hidden="1">
      <c r="A8806">
        <v>8804</v>
      </c>
      <c r="B8806">
        <v>10108</v>
      </c>
      <c r="C8806" t="s">
        <v>10137</v>
      </c>
      <c r="D8806">
        <v>65</v>
      </c>
      <c r="E8806" t="s">
        <v>1983</v>
      </c>
      <c r="F8806" t="s">
        <v>64</v>
      </c>
    </row>
    <row r="8807" spans="1:6" hidden="1">
      <c r="A8807">
        <v>8805</v>
      </c>
      <c r="B8807">
        <v>10108</v>
      </c>
      <c r="C8807" t="s">
        <v>10138</v>
      </c>
      <c r="D8807">
        <v>65</v>
      </c>
      <c r="E8807" t="s">
        <v>1978</v>
      </c>
      <c r="F8807" t="s">
        <v>135</v>
      </c>
    </row>
    <row r="8808" spans="1:6" hidden="1">
      <c r="A8808">
        <v>8806</v>
      </c>
      <c r="B8808">
        <v>10108</v>
      </c>
      <c r="C8808" t="s">
        <v>10139</v>
      </c>
      <c r="D8808">
        <v>65</v>
      </c>
      <c r="E8808" t="s">
        <v>1988</v>
      </c>
      <c r="F8808" t="s">
        <v>135</v>
      </c>
    </row>
    <row r="8809" spans="1:6" hidden="1">
      <c r="A8809">
        <v>8807</v>
      </c>
      <c r="B8809">
        <v>10108</v>
      </c>
      <c r="C8809" t="s">
        <v>10140</v>
      </c>
      <c r="D8809">
        <v>65</v>
      </c>
      <c r="E8809" t="s">
        <v>1993</v>
      </c>
      <c r="F8809" t="s">
        <v>133</v>
      </c>
    </row>
    <row r="8810" spans="1:6" hidden="1">
      <c r="A8810">
        <v>8808</v>
      </c>
      <c r="B8810">
        <v>10108</v>
      </c>
      <c r="C8810" t="s">
        <v>10141</v>
      </c>
      <c r="D8810">
        <v>65</v>
      </c>
      <c r="E8810" t="s">
        <v>1978</v>
      </c>
      <c r="F8810" t="s">
        <v>115</v>
      </c>
    </row>
    <row r="8811" spans="1:6" hidden="1">
      <c r="A8811">
        <v>8809</v>
      </c>
      <c r="B8811">
        <v>10108</v>
      </c>
      <c r="C8811" t="s">
        <v>10142</v>
      </c>
      <c r="D8811">
        <v>65</v>
      </c>
      <c r="E8811" t="s">
        <v>1979</v>
      </c>
      <c r="F8811" t="s">
        <v>97</v>
      </c>
    </row>
    <row r="8812" spans="1:6" hidden="1">
      <c r="A8812">
        <v>8810</v>
      </c>
      <c r="B8812">
        <v>10108</v>
      </c>
      <c r="C8812" t="s">
        <v>10143</v>
      </c>
      <c r="D8812">
        <v>65</v>
      </c>
      <c r="E8812" t="s">
        <v>1988</v>
      </c>
      <c r="F8812" t="s">
        <v>117</v>
      </c>
    </row>
    <row r="8813" spans="1:6" hidden="1">
      <c r="A8813">
        <v>8811</v>
      </c>
      <c r="B8813">
        <v>10108</v>
      </c>
      <c r="C8813" t="s">
        <v>10144</v>
      </c>
      <c r="D8813">
        <v>65</v>
      </c>
      <c r="E8813" t="s">
        <v>1987</v>
      </c>
      <c r="F8813" t="s">
        <v>2011</v>
      </c>
    </row>
    <row r="8814" spans="1:6" hidden="1">
      <c r="A8814">
        <v>4842</v>
      </c>
      <c r="B8814">
        <v>5902</v>
      </c>
      <c r="C8814" t="s">
        <v>948</v>
      </c>
      <c r="D8814">
        <v>69</v>
      </c>
      <c r="E8814" t="s">
        <v>1988</v>
      </c>
      <c r="F8814" t="s">
        <v>86</v>
      </c>
    </row>
    <row r="8815" spans="1:6" hidden="1">
      <c r="A8815">
        <v>8813</v>
      </c>
      <c r="B8815">
        <v>10108</v>
      </c>
      <c r="C8815" t="s">
        <v>10145</v>
      </c>
      <c r="D8815">
        <v>65</v>
      </c>
      <c r="E8815" t="s">
        <v>1987</v>
      </c>
      <c r="F8815" t="s">
        <v>2045</v>
      </c>
    </row>
    <row r="8816" spans="1:6" hidden="1">
      <c r="A8816">
        <v>8814</v>
      </c>
      <c r="B8816">
        <v>10108</v>
      </c>
      <c r="C8816" t="s">
        <v>10146</v>
      </c>
      <c r="D8816">
        <v>65</v>
      </c>
      <c r="E8816" t="s">
        <v>1978</v>
      </c>
      <c r="F8816" t="s">
        <v>106</v>
      </c>
    </row>
    <row r="8817" spans="1:6" hidden="1">
      <c r="A8817">
        <v>8815</v>
      </c>
      <c r="B8817">
        <v>10108</v>
      </c>
      <c r="C8817" t="s">
        <v>10147</v>
      </c>
      <c r="D8817">
        <v>65</v>
      </c>
      <c r="E8817" t="s">
        <v>1978</v>
      </c>
      <c r="F8817" t="s">
        <v>2000</v>
      </c>
    </row>
    <row r="8818" spans="1:6" hidden="1">
      <c r="A8818">
        <v>8816</v>
      </c>
      <c r="B8818">
        <v>10108</v>
      </c>
      <c r="C8818" t="s">
        <v>10148</v>
      </c>
      <c r="D8818">
        <v>65</v>
      </c>
      <c r="E8818" t="s">
        <v>1987</v>
      </c>
      <c r="F8818" t="s">
        <v>70</v>
      </c>
    </row>
    <row r="8819" spans="1:6" hidden="1">
      <c r="A8819">
        <v>8817</v>
      </c>
      <c r="B8819">
        <v>10108</v>
      </c>
      <c r="C8819" t="s">
        <v>10149</v>
      </c>
      <c r="D8819">
        <v>65</v>
      </c>
      <c r="E8819" t="s">
        <v>1979</v>
      </c>
      <c r="F8819" t="s">
        <v>2120</v>
      </c>
    </row>
    <row r="8820" spans="1:6" hidden="1">
      <c r="A8820">
        <v>8818</v>
      </c>
      <c r="B8820">
        <v>10108</v>
      </c>
      <c r="C8820" t="s">
        <v>10150</v>
      </c>
      <c r="D8820">
        <v>65</v>
      </c>
      <c r="E8820" t="s">
        <v>1997</v>
      </c>
      <c r="F8820" t="s">
        <v>2291</v>
      </c>
    </row>
    <row r="8821" spans="1:6" hidden="1">
      <c r="A8821">
        <v>8819</v>
      </c>
      <c r="B8821">
        <v>10108</v>
      </c>
      <c r="C8821" t="s">
        <v>10151</v>
      </c>
      <c r="D8821">
        <v>65</v>
      </c>
      <c r="E8821" t="s">
        <v>1983</v>
      </c>
      <c r="F8821" t="s">
        <v>2291</v>
      </c>
    </row>
    <row r="8822" spans="1:6" hidden="1">
      <c r="A8822">
        <v>8820</v>
      </c>
      <c r="B8822">
        <v>10108</v>
      </c>
      <c r="C8822" t="s">
        <v>10152</v>
      </c>
      <c r="D8822">
        <v>65</v>
      </c>
      <c r="E8822" t="s">
        <v>1983</v>
      </c>
      <c r="F8822" t="s">
        <v>2093</v>
      </c>
    </row>
    <row r="8823" spans="1:6" hidden="1">
      <c r="A8823">
        <v>8821</v>
      </c>
      <c r="B8823">
        <v>10108</v>
      </c>
      <c r="C8823" t="s">
        <v>10153</v>
      </c>
      <c r="D8823">
        <v>65</v>
      </c>
      <c r="E8823" t="s">
        <v>1988</v>
      </c>
      <c r="F8823" t="s">
        <v>133</v>
      </c>
    </row>
    <row r="8824" spans="1:6" hidden="1">
      <c r="A8824">
        <v>8822</v>
      </c>
      <c r="B8824">
        <v>10108</v>
      </c>
      <c r="C8824" t="s">
        <v>10154</v>
      </c>
      <c r="D8824">
        <v>65</v>
      </c>
      <c r="E8824" t="s">
        <v>1983</v>
      </c>
      <c r="F8824" t="s">
        <v>2011</v>
      </c>
    </row>
    <row r="8825" spans="1:6" hidden="1">
      <c r="A8825">
        <v>8823</v>
      </c>
      <c r="B8825">
        <v>10108</v>
      </c>
      <c r="C8825" t="s">
        <v>10155</v>
      </c>
      <c r="D8825">
        <v>65</v>
      </c>
      <c r="E8825" t="s">
        <v>2009</v>
      </c>
      <c r="F8825" t="s">
        <v>115</v>
      </c>
    </row>
    <row r="8826" spans="1:6" hidden="1">
      <c r="A8826">
        <v>8824</v>
      </c>
      <c r="B8826">
        <v>10108</v>
      </c>
      <c r="C8826" t="s">
        <v>10156</v>
      </c>
      <c r="D8826">
        <v>65</v>
      </c>
      <c r="E8826" t="s">
        <v>1993</v>
      </c>
      <c r="F8826" t="s">
        <v>2093</v>
      </c>
    </row>
    <row r="8827" spans="1:6" hidden="1">
      <c r="A8827">
        <v>8825</v>
      </c>
      <c r="B8827">
        <v>10108</v>
      </c>
      <c r="C8827" t="s">
        <v>9118</v>
      </c>
      <c r="D8827">
        <v>65</v>
      </c>
      <c r="E8827" t="s">
        <v>1993</v>
      </c>
      <c r="F8827" t="s">
        <v>140</v>
      </c>
    </row>
    <row r="8828" spans="1:6" hidden="1">
      <c r="A8828">
        <v>8826</v>
      </c>
      <c r="B8828">
        <v>10108</v>
      </c>
      <c r="C8828" t="s">
        <v>10157</v>
      </c>
      <c r="D8828">
        <v>65</v>
      </c>
      <c r="E8828" t="s">
        <v>1985</v>
      </c>
      <c r="F8828" t="s">
        <v>2792</v>
      </c>
    </row>
    <row r="8829" spans="1:6" hidden="1">
      <c r="A8829">
        <v>8827</v>
      </c>
      <c r="B8829">
        <v>10108</v>
      </c>
      <c r="C8829" t="s">
        <v>10158</v>
      </c>
      <c r="D8829">
        <v>65</v>
      </c>
      <c r="E8829" t="s">
        <v>1988</v>
      </c>
      <c r="F8829" t="s">
        <v>122</v>
      </c>
    </row>
    <row r="8830" spans="1:6" hidden="1">
      <c r="A8830">
        <v>8828</v>
      </c>
      <c r="B8830">
        <v>10108</v>
      </c>
      <c r="C8830" t="s">
        <v>10159</v>
      </c>
      <c r="D8830">
        <v>65</v>
      </c>
      <c r="E8830" t="s">
        <v>1987</v>
      </c>
      <c r="F8830" t="s">
        <v>2540</v>
      </c>
    </row>
    <row r="8831" spans="1:6" hidden="1">
      <c r="A8831">
        <v>8829</v>
      </c>
      <c r="B8831">
        <v>10108</v>
      </c>
      <c r="C8831" t="s">
        <v>10160</v>
      </c>
      <c r="D8831">
        <v>65</v>
      </c>
      <c r="E8831" t="s">
        <v>1991</v>
      </c>
      <c r="F8831" t="s">
        <v>2792</v>
      </c>
    </row>
    <row r="8832" spans="1:6" hidden="1">
      <c r="A8832">
        <v>8830</v>
      </c>
      <c r="B8832">
        <v>10108</v>
      </c>
      <c r="C8832" t="s">
        <v>10161</v>
      </c>
      <c r="D8832">
        <v>65</v>
      </c>
      <c r="E8832" t="s">
        <v>1985</v>
      </c>
      <c r="F8832" t="s">
        <v>2828</v>
      </c>
    </row>
    <row r="8833" spans="1:6" hidden="1">
      <c r="A8833">
        <v>8831</v>
      </c>
      <c r="B8833">
        <v>10108</v>
      </c>
      <c r="C8833" t="s">
        <v>10162</v>
      </c>
      <c r="D8833">
        <v>65</v>
      </c>
      <c r="E8833" t="s">
        <v>1983</v>
      </c>
      <c r="F8833" t="s">
        <v>2547</v>
      </c>
    </row>
    <row r="8834" spans="1:6" hidden="1">
      <c r="A8834">
        <v>8832</v>
      </c>
      <c r="B8834">
        <v>10108</v>
      </c>
      <c r="C8834" t="s">
        <v>10163</v>
      </c>
      <c r="D8834">
        <v>65</v>
      </c>
      <c r="E8834" t="s">
        <v>1979</v>
      </c>
      <c r="F8834" t="s">
        <v>2715</v>
      </c>
    </row>
    <row r="8835" spans="1:6" hidden="1">
      <c r="A8835">
        <v>8833</v>
      </c>
      <c r="B8835">
        <v>10108</v>
      </c>
      <c r="C8835" t="s">
        <v>10164</v>
      </c>
      <c r="D8835">
        <v>65</v>
      </c>
      <c r="E8835" t="s">
        <v>1979</v>
      </c>
      <c r="F8835" t="s">
        <v>2120</v>
      </c>
    </row>
    <row r="8836" spans="1:6" hidden="1">
      <c r="A8836">
        <v>8834</v>
      </c>
      <c r="B8836">
        <v>10108</v>
      </c>
      <c r="C8836" t="s">
        <v>10165</v>
      </c>
      <c r="D8836">
        <v>65</v>
      </c>
      <c r="E8836" t="s">
        <v>1978</v>
      </c>
      <c r="F8836" t="s">
        <v>53</v>
      </c>
    </row>
    <row r="8837" spans="1:6" hidden="1">
      <c r="A8837">
        <v>8835</v>
      </c>
      <c r="B8837">
        <v>10108</v>
      </c>
      <c r="C8837" t="s">
        <v>10166</v>
      </c>
      <c r="D8837">
        <v>65</v>
      </c>
      <c r="E8837" t="s">
        <v>1982</v>
      </c>
      <c r="F8837" t="s">
        <v>2792</v>
      </c>
    </row>
    <row r="8838" spans="1:6" hidden="1">
      <c r="A8838">
        <v>8836</v>
      </c>
      <c r="B8838">
        <v>10108</v>
      </c>
      <c r="C8838" t="s">
        <v>10167</v>
      </c>
      <c r="D8838">
        <v>65</v>
      </c>
      <c r="E8838" t="s">
        <v>1985</v>
      </c>
      <c r="F8838" t="s">
        <v>97</v>
      </c>
    </row>
    <row r="8839" spans="1:6" hidden="1">
      <c r="A8839">
        <v>8837</v>
      </c>
      <c r="B8839">
        <v>10108</v>
      </c>
      <c r="C8839" t="s">
        <v>10168</v>
      </c>
      <c r="D8839">
        <v>65</v>
      </c>
      <c r="E8839" t="s">
        <v>1988</v>
      </c>
      <c r="F8839" t="s">
        <v>53</v>
      </c>
    </row>
    <row r="8840" spans="1:6" hidden="1">
      <c r="A8840">
        <v>8838</v>
      </c>
      <c r="B8840">
        <v>10108</v>
      </c>
      <c r="C8840" t="s">
        <v>10169</v>
      </c>
      <c r="D8840">
        <v>65</v>
      </c>
      <c r="E8840" t="s">
        <v>1988</v>
      </c>
      <c r="F8840" t="s">
        <v>70</v>
      </c>
    </row>
    <row r="8841" spans="1:6" hidden="1">
      <c r="A8841">
        <v>8839</v>
      </c>
      <c r="B8841">
        <v>10108</v>
      </c>
      <c r="C8841" t="s">
        <v>10170</v>
      </c>
      <c r="D8841">
        <v>65</v>
      </c>
      <c r="E8841" t="s">
        <v>1982</v>
      </c>
      <c r="F8841" t="s">
        <v>115</v>
      </c>
    </row>
    <row r="8842" spans="1:6" hidden="1">
      <c r="A8842">
        <v>8840</v>
      </c>
      <c r="B8842">
        <v>10108</v>
      </c>
      <c r="C8842" t="s">
        <v>10171</v>
      </c>
      <c r="D8842">
        <v>65</v>
      </c>
      <c r="E8842" t="s">
        <v>1983</v>
      </c>
      <c r="F8842" t="s">
        <v>122</v>
      </c>
    </row>
    <row r="8843" spans="1:6" hidden="1">
      <c r="A8843">
        <v>8841</v>
      </c>
      <c r="B8843">
        <v>10108</v>
      </c>
      <c r="C8843" t="s">
        <v>10172</v>
      </c>
      <c r="D8843">
        <v>65</v>
      </c>
      <c r="E8843" t="s">
        <v>2001</v>
      </c>
      <c r="F8843" t="s">
        <v>133</v>
      </c>
    </row>
    <row r="8844" spans="1:6" hidden="1">
      <c r="A8844">
        <v>8842</v>
      </c>
      <c r="B8844">
        <v>10108</v>
      </c>
      <c r="C8844" t="s">
        <v>10173</v>
      </c>
      <c r="D8844">
        <v>65</v>
      </c>
      <c r="E8844" t="s">
        <v>1978</v>
      </c>
      <c r="F8844" t="s">
        <v>115</v>
      </c>
    </row>
    <row r="8845" spans="1:6" hidden="1">
      <c r="A8845">
        <v>8843</v>
      </c>
      <c r="B8845">
        <v>10108</v>
      </c>
      <c r="C8845" t="s">
        <v>10174</v>
      </c>
      <c r="D8845">
        <v>65</v>
      </c>
      <c r="E8845" t="s">
        <v>1993</v>
      </c>
      <c r="F8845" t="s">
        <v>2011</v>
      </c>
    </row>
    <row r="8846" spans="1:6" hidden="1">
      <c r="A8846">
        <v>8844</v>
      </c>
      <c r="B8846">
        <v>10108</v>
      </c>
      <c r="C8846" t="s">
        <v>10175</v>
      </c>
      <c r="D8846">
        <v>65</v>
      </c>
      <c r="E8846" t="s">
        <v>1979</v>
      </c>
      <c r="F8846" t="s">
        <v>106</v>
      </c>
    </row>
    <row r="8847" spans="1:6" hidden="1">
      <c r="A8847">
        <v>8845</v>
      </c>
      <c r="B8847">
        <v>10108</v>
      </c>
      <c r="C8847" t="s">
        <v>10176</v>
      </c>
      <c r="D8847">
        <v>65</v>
      </c>
      <c r="E8847" t="s">
        <v>1983</v>
      </c>
      <c r="F8847" t="s">
        <v>106</v>
      </c>
    </row>
    <row r="8848" spans="1:6" hidden="1">
      <c r="A8848">
        <v>8846</v>
      </c>
      <c r="B8848">
        <v>10108</v>
      </c>
      <c r="C8848" t="s">
        <v>10177</v>
      </c>
      <c r="D8848">
        <v>65</v>
      </c>
      <c r="E8848" t="s">
        <v>1988</v>
      </c>
      <c r="F8848" t="s">
        <v>135</v>
      </c>
    </row>
    <row r="8849" spans="1:6" hidden="1">
      <c r="A8849">
        <v>8847</v>
      </c>
      <c r="B8849">
        <v>10108</v>
      </c>
      <c r="C8849" t="s">
        <v>10178</v>
      </c>
      <c r="D8849">
        <v>65</v>
      </c>
      <c r="E8849" t="s">
        <v>1978</v>
      </c>
      <c r="F8849" t="s">
        <v>97</v>
      </c>
    </row>
    <row r="8850" spans="1:6" hidden="1">
      <c r="A8850">
        <v>8848</v>
      </c>
      <c r="B8850">
        <v>10108</v>
      </c>
      <c r="C8850" t="s">
        <v>10179</v>
      </c>
      <c r="D8850">
        <v>65</v>
      </c>
      <c r="E8850" t="s">
        <v>1983</v>
      </c>
      <c r="F8850" t="s">
        <v>70</v>
      </c>
    </row>
    <row r="8851" spans="1:6" hidden="1">
      <c r="A8851">
        <v>8849</v>
      </c>
      <c r="B8851">
        <v>10108</v>
      </c>
      <c r="C8851" t="s">
        <v>10180</v>
      </c>
      <c r="D8851">
        <v>65</v>
      </c>
      <c r="E8851" t="s">
        <v>1979</v>
      </c>
      <c r="F8851" t="s">
        <v>84</v>
      </c>
    </row>
    <row r="8852" spans="1:6" hidden="1">
      <c r="A8852">
        <v>8850</v>
      </c>
      <c r="B8852">
        <v>10108</v>
      </c>
      <c r="C8852" t="s">
        <v>10181</v>
      </c>
      <c r="D8852">
        <v>65</v>
      </c>
      <c r="E8852" t="s">
        <v>1988</v>
      </c>
      <c r="F8852" t="s">
        <v>135</v>
      </c>
    </row>
    <row r="8853" spans="1:6" hidden="1">
      <c r="A8853">
        <v>8851</v>
      </c>
      <c r="B8853">
        <v>10108</v>
      </c>
      <c r="C8853" t="s">
        <v>10182</v>
      </c>
      <c r="D8853">
        <v>65</v>
      </c>
      <c r="E8853" t="s">
        <v>1978</v>
      </c>
      <c r="F8853" t="s">
        <v>70</v>
      </c>
    </row>
    <row r="8854" spans="1:6" hidden="1">
      <c r="A8854">
        <v>8852</v>
      </c>
      <c r="B8854">
        <v>10108</v>
      </c>
      <c r="C8854" t="s">
        <v>10183</v>
      </c>
      <c r="D8854">
        <v>65</v>
      </c>
      <c r="E8854" t="s">
        <v>1978</v>
      </c>
      <c r="F8854" t="s">
        <v>70</v>
      </c>
    </row>
    <row r="8855" spans="1:6" hidden="1">
      <c r="A8855">
        <v>8853</v>
      </c>
      <c r="B8855">
        <v>10108</v>
      </c>
      <c r="C8855" t="s">
        <v>10184</v>
      </c>
      <c r="D8855">
        <v>65</v>
      </c>
      <c r="E8855" t="s">
        <v>1985</v>
      </c>
      <c r="F8855" t="s">
        <v>2093</v>
      </c>
    </row>
    <row r="8856" spans="1:6" hidden="1">
      <c r="A8856">
        <v>8854</v>
      </c>
      <c r="B8856">
        <v>10108</v>
      </c>
      <c r="C8856" t="s">
        <v>10185</v>
      </c>
      <c r="D8856">
        <v>65</v>
      </c>
      <c r="E8856" t="s">
        <v>1982</v>
      </c>
      <c r="F8856" t="s">
        <v>2168</v>
      </c>
    </row>
    <row r="8857" spans="1:6" hidden="1">
      <c r="A8857">
        <v>8855</v>
      </c>
      <c r="B8857">
        <v>10108</v>
      </c>
      <c r="C8857" t="s">
        <v>10186</v>
      </c>
      <c r="D8857">
        <v>65</v>
      </c>
      <c r="E8857" t="s">
        <v>1988</v>
      </c>
      <c r="F8857" t="s">
        <v>97</v>
      </c>
    </row>
    <row r="8858" spans="1:6" hidden="1">
      <c r="A8858">
        <v>8856</v>
      </c>
      <c r="B8858">
        <v>10108</v>
      </c>
      <c r="C8858" t="s">
        <v>10187</v>
      </c>
      <c r="D8858">
        <v>65</v>
      </c>
      <c r="E8858" t="s">
        <v>1993</v>
      </c>
      <c r="F8858" t="s">
        <v>97</v>
      </c>
    </row>
    <row r="8859" spans="1:6" hidden="1">
      <c r="A8859">
        <v>8857</v>
      </c>
      <c r="B8859">
        <v>10108</v>
      </c>
      <c r="C8859" t="s">
        <v>10188</v>
      </c>
      <c r="D8859">
        <v>65</v>
      </c>
      <c r="E8859" t="s">
        <v>1982</v>
      </c>
      <c r="F8859" t="s">
        <v>70</v>
      </c>
    </row>
    <row r="8860" spans="1:6" hidden="1">
      <c r="A8860">
        <v>8858</v>
      </c>
      <c r="B8860">
        <v>10108</v>
      </c>
      <c r="C8860" t="s">
        <v>10189</v>
      </c>
      <c r="D8860">
        <v>65</v>
      </c>
      <c r="E8860" t="s">
        <v>1983</v>
      </c>
      <c r="F8860" t="s">
        <v>70</v>
      </c>
    </row>
    <row r="8861" spans="1:6" hidden="1">
      <c r="A8861">
        <v>8859</v>
      </c>
      <c r="B8861">
        <v>10108</v>
      </c>
      <c r="C8861" t="s">
        <v>10190</v>
      </c>
      <c r="D8861">
        <v>65</v>
      </c>
      <c r="E8861" t="s">
        <v>1987</v>
      </c>
      <c r="F8861" t="s">
        <v>66</v>
      </c>
    </row>
    <row r="8862" spans="1:6" hidden="1">
      <c r="A8862">
        <v>8860</v>
      </c>
      <c r="B8862">
        <v>10108</v>
      </c>
      <c r="C8862" t="s">
        <v>10191</v>
      </c>
      <c r="D8862">
        <v>65</v>
      </c>
      <c r="E8862" t="s">
        <v>1993</v>
      </c>
      <c r="F8862" t="s">
        <v>135</v>
      </c>
    </row>
    <row r="8863" spans="1:6" hidden="1">
      <c r="A8863">
        <v>8861</v>
      </c>
      <c r="B8863">
        <v>10108</v>
      </c>
      <c r="C8863" t="s">
        <v>10192</v>
      </c>
      <c r="D8863">
        <v>65</v>
      </c>
      <c r="E8863" t="s">
        <v>1988</v>
      </c>
      <c r="F8863" t="s">
        <v>135</v>
      </c>
    </row>
    <row r="8864" spans="1:6" hidden="1">
      <c r="A8864">
        <v>8862</v>
      </c>
      <c r="B8864">
        <v>10108</v>
      </c>
      <c r="C8864" t="s">
        <v>10193</v>
      </c>
      <c r="D8864">
        <v>65</v>
      </c>
      <c r="E8864" t="s">
        <v>1979</v>
      </c>
      <c r="F8864" t="s">
        <v>2792</v>
      </c>
    </row>
    <row r="8865" spans="1:6" hidden="1">
      <c r="A8865">
        <v>8863</v>
      </c>
      <c r="B8865">
        <v>10108</v>
      </c>
      <c r="C8865" t="s">
        <v>10194</v>
      </c>
      <c r="D8865">
        <v>65</v>
      </c>
      <c r="E8865" t="s">
        <v>1978</v>
      </c>
      <c r="F8865" t="s">
        <v>53</v>
      </c>
    </row>
    <row r="8866" spans="1:6" hidden="1">
      <c r="A8866">
        <v>8864</v>
      </c>
      <c r="B8866">
        <v>10108</v>
      </c>
      <c r="C8866" t="s">
        <v>10195</v>
      </c>
      <c r="D8866">
        <v>65</v>
      </c>
      <c r="E8866" t="s">
        <v>1983</v>
      </c>
      <c r="F8866" t="s">
        <v>64</v>
      </c>
    </row>
    <row r="8867" spans="1:6" hidden="1">
      <c r="A8867">
        <v>8865</v>
      </c>
      <c r="B8867">
        <v>10108</v>
      </c>
      <c r="C8867" t="s">
        <v>10196</v>
      </c>
      <c r="D8867">
        <v>65</v>
      </c>
      <c r="E8867" t="s">
        <v>1983</v>
      </c>
      <c r="F8867" t="s">
        <v>64</v>
      </c>
    </row>
    <row r="8868" spans="1:6" hidden="1">
      <c r="A8868">
        <v>8866</v>
      </c>
      <c r="B8868">
        <v>10108</v>
      </c>
      <c r="C8868" t="s">
        <v>10197</v>
      </c>
      <c r="D8868">
        <v>65</v>
      </c>
      <c r="E8868" t="s">
        <v>1978</v>
      </c>
      <c r="F8868" t="s">
        <v>135</v>
      </c>
    </row>
    <row r="8869" spans="1:6" hidden="1">
      <c r="A8869">
        <v>8867</v>
      </c>
      <c r="B8869">
        <v>10108</v>
      </c>
      <c r="C8869" t="s">
        <v>10198</v>
      </c>
      <c r="D8869">
        <v>65</v>
      </c>
      <c r="E8869" t="s">
        <v>1983</v>
      </c>
      <c r="F8869" t="s">
        <v>66</v>
      </c>
    </row>
    <row r="8870" spans="1:6" hidden="1">
      <c r="A8870">
        <v>8868</v>
      </c>
      <c r="B8870">
        <v>10108</v>
      </c>
      <c r="C8870" t="s">
        <v>10199</v>
      </c>
      <c r="D8870">
        <v>65</v>
      </c>
      <c r="E8870" t="s">
        <v>1985</v>
      </c>
      <c r="F8870" t="s">
        <v>2168</v>
      </c>
    </row>
    <row r="8871" spans="1:6" hidden="1">
      <c r="A8871">
        <v>8869</v>
      </c>
      <c r="B8871">
        <v>10108</v>
      </c>
      <c r="C8871" t="s">
        <v>10200</v>
      </c>
      <c r="D8871">
        <v>65</v>
      </c>
      <c r="E8871" t="s">
        <v>1982</v>
      </c>
      <c r="F8871" t="s">
        <v>106</v>
      </c>
    </row>
    <row r="8872" spans="1:6" hidden="1">
      <c r="A8872">
        <v>8870</v>
      </c>
      <c r="B8872">
        <v>10108</v>
      </c>
      <c r="C8872" t="s">
        <v>10201</v>
      </c>
      <c r="D8872">
        <v>65</v>
      </c>
      <c r="E8872" t="s">
        <v>1993</v>
      </c>
      <c r="F8872" t="s">
        <v>60</v>
      </c>
    </row>
    <row r="8873" spans="1:6" hidden="1">
      <c r="A8873">
        <v>8871</v>
      </c>
      <c r="B8873">
        <v>10108</v>
      </c>
      <c r="C8873" t="s">
        <v>10202</v>
      </c>
      <c r="D8873">
        <v>65</v>
      </c>
      <c r="E8873" t="s">
        <v>1987</v>
      </c>
      <c r="F8873" t="s">
        <v>60</v>
      </c>
    </row>
    <row r="8874" spans="1:6" hidden="1">
      <c r="A8874">
        <v>8872</v>
      </c>
      <c r="B8874">
        <v>10108</v>
      </c>
      <c r="C8874" t="s">
        <v>10203</v>
      </c>
      <c r="D8874">
        <v>65</v>
      </c>
      <c r="E8874" t="s">
        <v>1983</v>
      </c>
      <c r="F8874" t="s">
        <v>2000</v>
      </c>
    </row>
    <row r="8875" spans="1:6" hidden="1">
      <c r="A8875">
        <v>8873</v>
      </c>
      <c r="B8875">
        <v>10108</v>
      </c>
      <c r="C8875" t="s">
        <v>10204</v>
      </c>
      <c r="D8875">
        <v>65</v>
      </c>
      <c r="E8875" t="s">
        <v>1993</v>
      </c>
      <c r="F8875" t="s">
        <v>2000</v>
      </c>
    </row>
    <row r="8876" spans="1:6" hidden="1">
      <c r="A8876">
        <v>8874</v>
      </c>
      <c r="B8876">
        <v>10108</v>
      </c>
      <c r="C8876" t="s">
        <v>10205</v>
      </c>
      <c r="D8876">
        <v>65</v>
      </c>
      <c r="E8876" t="s">
        <v>1993</v>
      </c>
      <c r="F8876" t="s">
        <v>97</v>
      </c>
    </row>
    <row r="8877" spans="1:6" hidden="1">
      <c r="A8877">
        <v>8875</v>
      </c>
      <c r="B8877">
        <v>10108</v>
      </c>
      <c r="C8877" t="s">
        <v>10206</v>
      </c>
      <c r="D8877">
        <v>65</v>
      </c>
      <c r="E8877" t="s">
        <v>1988</v>
      </c>
      <c r="F8877" t="s">
        <v>53</v>
      </c>
    </row>
    <row r="8878" spans="1:6" hidden="1">
      <c r="A8878">
        <v>8876</v>
      </c>
      <c r="B8878">
        <v>10108</v>
      </c>
      <c r="C8878" t="s">
        <v>10207</v>
      </c>
      <c r="D8878">
        <v>65</v>
      </c>
      <c r="E8878" t="s">
        <v>1993</v>
      </c>
      <c r="F8878" t="s">
        <v>4012</v>
      </c>
    </row>
    <row r="8879" spans="1:6" hidden="1">
      <c r="A8879">
        <v>8877</v>
      </c>
      <c r="B8879">
        <v>10108</v>
      </c>
      <c r="C8879" t="s">
        <v>10208</v>
      </c>
      <c r="D8879">
        <v>65</v>
      </c>
      <c r="E8879" t="s">
        <v>1993</v>
      </c>
      <c r="F8879" t="s">
        <v>135</v>
      </c>
    </row>
    <row r="8880" spans="1:6" hidden="1">
      <c r="A8880">
        <v>8878</v>
      </c>
      <c r="B8880">
        <v>10108</v>
      </c>
      <c r="C8880" t="s">
        <v>10209</v>
      </c>
      <c r="D8880">
        <v>65</v>
      </c>
      <c r="E8880" t="s">
        <v>1982</v>
      </c>
      <c r="F8880" t="s">
        <v>84</v>
      </c>
    </row>
    <row r="8881" spans="1:6" hidden="1">
      <c r="A8881">
        <v>8879</v>
      </c>
      <c r="B8881">
        <v>10108</v>
      </c>
      <c r="C8881" t="s">
        <v>10210</v>
      </c>
      <c r="D8881">
        <v>65</v>
      </c>
      <c r="E8881" t="s">
        <v>1979</v>
      </c>
      <c r="F8881" t="s">
        <v>3093</v>
      </c>
    </row>
    <row r="8882" spans="1:6" hidden="1">
      <c r="A8882">
        <v>8880</v>
      </c>
      <c r="B8882">
        <v>10108</v>
      </c>
      <c r="C8882" t="s">
        <v>10211</v>
      </c>
      <c r="D8882">
        <v>65</v>
      </c>
      <c r="E8882" t="s">
        <v>1983</v>
      </c>
      <c r="F8882" t="s">
        <v>70</v>
      </c>
    </row>
    <row r="8883" spans="1:6" hidden="1">
      <c r="A8883">
        <v>8881</v>
      </c>
      <c r="B8883">
        <v>10108</v>
      </c>
      <c r="C8883" t="s">
        <v>10212</v>
      </c>
      <c r="D8883">
        <v>65</v>
      </c>
      <c r="E8883" t="s">
        <v>1982</v>
      </c>
      <c r="F8883" t="s">
        <v>97</v>
      </c>
    </row>
    <row r="8884" spans="1:6" hidden="1">
      <c r="A8884">
        <v>8882</v>
      </c>
      <c r="B8884">
        <v>10108</v>
      </c>
      <c r="C8884" t="s">
        <v>10213</v>
      </c>
      <c r="D8884">
        <v>65</v>
      </c>
      <c r="E8884" t="s">
        <v>1979</v>
      </c>
      <c r="F8884" t="s">
        <v>122</v>
      </c>
    </row>
    <row r="8885" spans="1:6" hidden="1">
      <c r="A8885">
        <v>8883</v>
      </c>
      <c r="B8885">
        <v>10108</v>
      </c>
      <c r="C8885" t="s">
        <v>10214</v>
      </c>
      <c r="D8885">
        <v>65</v>
      </c>
      <c r="E8885" t="s">
        <v>1993</v>
      </c>
      <c r="F8885" t="s">
        <v>2020</v>
      </c>
    </row>
    <row r="8886" spans="1:6" hidden="1">
      <c r="A8886">
        <v>8884</v>
      </c>
      <c r="B8886">
        <v>10108</v>
      </c>
      <c r="C8886" t="s">
        <v>10215</v>
      </c>
      <c r="D8886">
        <v>65</v>
      </c>
      <c r="E8886" t="s">
        <v>1991</v>
      </c>
      <c r="F8886" t="s">
        <v>2672</v>
      </c>
    </row>
    <row r="8887" spans="1:6" hidden="1">
      <c r="A8887">
        <v>8885</v>
      </c>
      <c r="B8887">
        <v>10108</v>
      </c>
      <c r="C8887" t="s">
        <v>10216</v>
      </c>
      <c r="D8887">
        <v>65</v>
      </c>
      <c r="E8887" t="s">
        <v>2009</v>
      </c>
      <c r="F8887" t="s">
        <v>2672</v>
      </c>
    </row>
    <row r="8888" spans="1:6" hidden="1">
      <c r="A8888">
        <v>8886</v>
      </c>
      <c r="B8888">
        <v>10108</v>
      </c>
      <c r="C8888" t="s">
        <v>10217</v>
      </c>
      <c r="D8888">
        <v>65</v>
      </c>
      <c r="E8888" t="s">
        <v>1987</v>
      </c>
      <c r="F8888" t="s">
        <v>2644</v>
      </c>
    </row>
    <row r="8889" spans="1:6" hidden="1">
      <c r="A8889">
        <v>8887</v>
      </c>
      <c r="B8889">
        <v>10108</v>
      </c>
      <c r="C8889" t="s">
        <v>10218</v>
      </c>
      <c r="D8889">
        <v>65</v>
      </c>
      <c r="E8889" t="s">
        <v>1979</v>
      </c>
      <c r="F8889" t="s">
        <v>2000</v>
      </c>
    </row>
    <row r="8890" spans="1:6" hidden="1">
      <c r="A8890">
        <v>8888</v>
      </c>
      <c r="B8890">
        <v>10108</v>
      </c>
      <c r="C8890" t="s">
        <v>10219</v>
      </c>
      <c r="D8890">
        <v>65</v>
      </c>
      <c r="E8890" t="s">
        <v>1983</v>
      </c>
      <c r="F8890" t="s">
        <v>2057</v>
      </c>
    </row>
    <row r="8891" spans="1:6" hidden="1">
      <c r="A8891">
        <v>8889</v>
      </c>
      <c r="B8891">
        <v>10108</v>
      </c>
      <c r="C8891" t="s">
        <v>10220</v>
      </c>
      <c r="D8891">
        <v>65</v>
      </c>
      <c r="E8891" t="s">
        <v>2001</v>
      </c>
      <c r="F8891" t="s">
        <v>106</v>
      </c>
    </row>
    <row r="8892" spans="1:6" hidden="1">
      <c r="A8892">
        <v>8890</v>
      </c>
      <c r="B8892">
        <v>10108</v>
      </c>
      <c r="C8892" t="s">
        <v>10221</v>
      </c>
      <c r="D8892">
        <v>65</v>
      </c>
      <c r="E8892" t="s">
        <v>1997</v>
      </c>
      <c r="F8892" t="s">
        <v>56</v>
      </c>
    </row>
    <row r="8893" spans="1:6" hidden="1">
      <c r="A8893">
        <v>8891</v>
      </c>
      <c r="B8893">
        <v>10108</v>
      </c>
      <c r="C8893" t="s">
        <v>10222</v>
      </c>
      <c r="D8893">
        <v>65</v>
      </c>
      <c r="E8893" t="s">
        <v>1997</v>
      </c>
      <c r="F8893" t="s">
        <v>77</v>
      </c>
    </row>
    <row r="8894" spans="1:6" hidden="1">
      <c r="A8894">
        <v>8892</v>
      </c>
      <c r="B8894">
        <v>10108</v>
      </c>
      <c r="C8894" t="s">
        <v>10223</v>
      </c>
      <c r="D8894">
        <v>65</v>
      </c>
      <c r="E8894" t="s">
        <v>1991</v>
      </c>
      <c r="F8894" t="s">
        <v>95</v>
      </c>
    </row>
    <row r="8895" spans="1:6" hidden="1">
      <c r="A8895">
        <v>8893</v>
      </c>
      <c r="B8895">
        <v>10108</v>
      </c>
      <c r="C8895" t="s">
        <v>10224</v>
      </c>
      <c r="D8895">
        <v>65</v>
      </c>
      <c r="E8895" t="s">
        <v>1997</v>
      </c>
      <c r="F8895" t="s">
        <v>5824</v>
      </c>
    </row>
    <row r="8896" spans="1:6" hidden="1">
      <c r="A8896">
        <v>8894</v>
      </c>
      <c r="B8896">
        <v>10108</v>
      </c>
      <c r="C8896" t="s">
        <v>10225</v>
      </c>
      <c r="D8896">
        <v>65</v>
      </c>
      <c r="E8896" t="s">
        <v>1978</v>
      </c>
      <c r="F8896" t="s">
        <v>117</v>
      </c>
    </row>
    <row r="8897" spans="1:6" hidden="1">
      <c r="A8897">
        <v>8895</v>
      </c>
      <c r="B8897">
        <v>10108</v>
      </c>
      <c r="C8897" t="s">
        <v>10226</v>
      </c>
      <c r="D8897">
        <v>65</v>
      </c>
      <c r="E8897" t="s">
        <v>1997</v>
      </c>
      <c r="F8897" t="s">
        <v>4287</v>
      </c>
    </row>
    <row r="8898" spans="1:6" hidden="1">
      <c r="A8898">
        <v>8896</v>
      </c>
      <c r="B8898">
        <v>10108</v>
      </c>
      <c r="C8898" t="s">
        <v>10227</v>
      </c>
      <c r="D8898">
        <v>65</v>
      </c>
      <c r="E8898" t="s">
        <v>1979</v>
      </c>
      <c r="F8898" t="s">
        <v>4287</v>
      </c>
    </row>
    <row r="8899" spans="1:6" hidden="1">
      <c r="A8899">
        <v>8897</v>
      </c>
      <c r="B8899">
        <v>10108</v>
      </c>
      <c r="C8899" t="s">
        <v>10228</v>
      </c>
      <c r="D8899">
        <v>65</v>
      </c>
      <c r="E8899" t="s">
        <v>1983</v>
      </c>
      <c r="F8899" t="s">
        <v>117</v>
      </c>
    </row>
    <row r="8900" spans="1:6" hidden="1">
      <c r="A8900">
        <v>8898</v>
      </c>
      <c r="B8900">
        <v>10108</v>
      </c>
      <c r="C8900" t="s">
        <v>10229</v>
      </c>
      <c r="D8900">
        <v>65</v>
      </c>
      <c r="E8900" t="s">
        <v>1979</v>
      </c>
      <c r="F8900" t="s">
        <v>2000</v>
      </c>
    </row>
    <row r="8901" spans="1:6" hidden="1">
      <c r="A8901">
        <v>8899</v>
      </c>
      <c r="B8901">
        <v>10108</v>
      </c>
      <c r="C8901" t="s">
        <v>10230</v>
      </c>
      <c r="D8901">
        <v>65</v>
      </c>
      <c r="E8901" t="s">
        <v>1987</v>
      </c>
      <c r="F8901" t="s">
        <v>31</v>
      </c>
    </row>
    <row r="8902" spans="1:6" hidden="1">
      <c r="A8902">
        <v>8900</v>
      </c>
      <c r="B8902">
        <v>10108</v>
      </c>
      <c r="C8902" t="s">
        <v>10231</v>
      </c>
      <c r="D8902">
        <v>65</v>
      </c>
      <c r="E8902" t="s">
        <v>1983</v>
      </c>
      <c r="F8902" t="s">
        <v>2029</v>
      </c>
    </row>
    <row r="8903" spans="1:6" hidden="1">
      <c r="A8903">
        <v>8901</v>
      </c>
      <c r="B8903">
        <v>10108</v>
      </c>
      <c r="C8903" t="s">
        <v>10232</v>
      </c>
      <c r="D8903">
        <v>65</v>
      </c>
      <c r="E8903" t="s">
        <v>1987</v>
      </c>
      <c r="F8903" t="s">
        <v>2017</v>
      </c>
    </row>
    <row r="8904" spans="1:6" hidden="1">
      <c r="A8904">
        <v>8902</v>
      </c>
      <c r="B8904">
        <v>10108</v>
      </c>
      <c r="C8904" t="s">
        <v>10233</v>
      </c>
      <c r="D8904">
        <v>65</v>
      </c>
      <c r="E8904" t="s">
        <v>1979</v>
      </c>
      <c r="F8904" t="s">
        <v>106</v>
      </c>
    </row>
    <row r="8905" spans="1:6" hidden="1">
      <c r="A8905">
        <v>8903</v>
      </c>
      <c r="B8905">
        <v>10108</v>
      </c>
      <c r="C8905" t="s">
        <v>10234</v>
      </c>
      <c r="D8905">
        <v>65</v>
      </c>
      <c r="E8905" t="s">
        <v>1983</v>
      </c>
      <c r="F8905" t="s">
        <v>2017</v>
      </c>
    </row>
    <row r="8906" spans="1:6" hidden="1">
      <c r="A8906">
        <v>8904</v>
      </c>
      <c r="B8906">
        <v>10108</v>
      </c>
      <c r="C8906" t="s">
        <v>10235</v>
      </c>
      <c r="D8906">
        <v>65</v>
      </c>
      <c r="E8906" t="s">
        <v>1988</v>
      </c>
      <c r="F8906" t="s">
        <v>6732</v>
      </c>
    </row>
    <row r="8907" spans="1:6" hidden="1">
      <c r="A8907">
        <v>8905</v>
      </c>
      <c r="B8907">
        <v>10108</v>
      </c>
      <c r="C8907" t="s">
        <v>10236</v>
      </c>
      <c r="D8907">
        <v>65</v>
      </c>
      <c r="E8907" t="s">
        <v>1982</v>
      </c>
      <c r="F8907" t="s">
        <v>2000</v>
      </c>
    </row>
    <row r="8908" spans="1:6" hidden="1">
      <c r="A8908">
        <v>8906</v>
      </c>
      <c r="B8908">
        <v>10108</v>
      </c>
      <c r="C8908" t="s">
        <v>10237</v>
      </c>
      <c r="D8908">
        <v>65</v>
      </c>
      <c r="E8908" t="s">
        <v>1987</v>
      </c>
      <c r="F8908" t="s">
        <v>2045</v>
      </c>
    </row>
    <row r="8909" spans="1:6" hidden="1">
      <c r="A8909">
        <v>8907</v>
      </c>
      <c r="B8909">
        <v>10108</v>
      </c>
      <c r="C8909" t="s">
        <v>10238</v>
      </c>
      <c r="D8909">
        <v>65</v>
      </c>
      <c r="E8909" t="s">
        <v>1997</v>
      </c>
      <c r="F8909" t="s">
        <v>2792</v>
      </c>
    </row>
    <row r="8910" spans="1:6" hidden="1">
      <c r="A8910">
        <v>8908</v>
      </c>
      <c r="B8910">
        <v>10108</v>
      </c>
      <c r="C8910" t="s">
        <v>10239</v>
      </c>
      <c r="D8910">
        <v>65</v>
      </c>
      <c r="E8910" t="s">
        <v>1983</v>
      </c>
      <c r="F8910" t="s">
        <v>2000</v>
      </c>
    </row>
    <row r="8911" spans="1:6" hidden="1">
      <c r="A8911">
        <v>8909</v>
      </c>
      <c r="B8911">
        <v>10108</v>
      </c>
      <c r="C8911" t="s">
        <v>10240</v>
      </c>
      <c r="D8911">
        <v>65</v>
      </c>
      <c r="E8911" t="s">
        <v>1985</v>
      </c>
      <c r="F8911" t="s">
        <v>135</v>
      </c>
    </row>
    <row r="8912" spans="1:6" hidden="1">
      <c r="A8912">
        <v>8910</v>
      </c>
      <c r="B8912">
        <v>10108</v>
      </c>
      <c r="C8912" t="s">
        <v>10241</v>
      </c>
      <c r="D8912">
        <v>65</v>
      </c>
      <c r="E8912" t="s">
        <v>1987</v>
      </c>
      <c r="F8912" t="s">
        <v>2120</v>
      </c>
    </row>
    <row r="8913" spans="1:6" hidden="1">
      <c r="A8913">
        <v>8911</v>
      </c>
      <c r="B8913">
        <v>10108</v>
      </c>
      <c r="C8913" t="s">
        <v>10242</v>
      </c>
      <c r="D8913">
        <v>65</v>
      </c>
      <c r="E8913" t="s">
        <v>1979</v>
      </c>
      <c r="F8913" t="s">
        <v>106</v>
      </c>
    </row>
    <row r="8914" spans="1:6" hidden="1">
      <c r="A8914">
        <v>8912</v>
      </c>
      <c r="B8914">
        <v>10108</v>
      </c>
      <c r="C8914" t="s">
        <v>10243</v>
      </c>
      <c r="D8914">
        <v>65</v>
      </c>
      <c r="E8914" t="s">
        <v>1985</v>
      </c>
      <c r="F8914" t="s">
        <v>106</v>
      </c>
    </row>
    <row r="8915" spans="1:6" hidden="1">
      <c r="A8915">
        <v>8913</v>
      </c>
      <c r="B8915">
        <v>10108</v>
      </c>
      <c r="C8915" t="s">
        <v>10244</v>
      </c>
      <c r="D8915">
        <v>65</v>
      </c>
      <c r="E8915" t="s">
        <v>1993</v>
      </c>
      <c r="F8915" t="s">
        <v>135</v>
      </c>
    </row>
    <row r="8916" spans="1:6" hidden="1">
      <c r="A8916">
        <v>8914</v>
      </c>
      <c r="B8916">
        <v>10108</v>
      </c>
      <c r="C8916" t="s">
        <v>10245</v>
      </c>
      <c r="D8916">
        <v>65</v>
      </c>
      <c r="E8916" t="s">
        <v>1978</v>
      </c>
      <c r="F8916" t="s">
        <v>97</v>
      </c>
    </row>
    <row r="8917" spans="1:6" hidden="1">
      <c r="A8917">
        <v>8915</v>
      </c>
      <c r="B8917">
        <v>10108</v>
      </c>
      <c r="C8917" t="s">
        <v>10246</v>
      </c>
      <c r="D8917">
        <v>65</v>
      </c>
      <c r="E8917" t="s">
        <v>1993</v>
      </c>
      <c r="F8917" t="s">
        <v>135</v>
      </c>
    </row>
    <row r="8918" spans="1:6" hidden="1">
      <c r="A8918">
        <v>8916</v>
      </c>
      <c r="B8918">
        <v>10108</v>
      </c>
      <c r="C8918" t="s">
        <v>10247</v>
      </c>
      <c r="D8918">
        <v>65</v>
      </c>
      <c r="E8918" t="s">
        <v>1985</v>
      </c>
      <c r="F8918" t="s">
        <v>117</v>
      </c>
    </row>
    <row r="8919" spans="1:6" hidden="1">
      <c r="A8919">
        <v>8917</v>
      </c>
      <c r="B8919">
        <v>10108</v>
      </c>
      <c r="C8919" t="s">
        <v>10248</v>
      </c>
      <c r="D8919">
        <v>65</v>
      </c>
      <c r="E8919" t="s">
        <v>1983</v>
      </c>
      <c r="F8919" t="s">
        <v>135</v>
      </c>
    </row>
    <row r="8920" spans="1:6" hidden="1">
      <c r="A8920">
        <v>8918</v>
      </c>
      <c r="B8920">
        <v>10108</v>
      </c>
      <c r="C8920" t="s">
        <v>10249</v>
      </c>
      <c r="D8920">
        <v>65</v>
      </c>
      <c r="E8920" t="s">
        <v>1978</v>
      </c>
      <c r="F8920" t="s">
        <v>2075</v>
      </c>
    </row>
    <row r="8921" spans="1:6" hidden="1">
      <c r="A8921">
        <v>8919</v>
      </c>
      <c r="B8921">
        <v>10108</v>
      </c>
      <c r="C8921" t="s">
        <v>10250</v>
      </c>
      <c r="D8921">
        <v>65</v>
      </c>
      <c r="E8921" t="s">
        <v>1993</v>
      </c>
      <c r="F8921" t="s">
        <v>2168</v>
      </c>
    </row>
    <row r="8922" spans="1:6" hidden="1">
      <c r="A8922">
        <v>8920</v>
      </c>
      <c r="B8922">
        <v>10108</v>
      </c>
      <c r="C8922" t="s">
        <v>10251</v>
      </c>
      <c r="D8922">
        <v>65</v>
      </c>
      <c r="E8922" t="s">
        <v>1978</v>
      </c>
      <c r="F8922" t="s">
        <v>135</v>
      </c>
    </row>
    <row r="8923" spans="1:6" hidden="1">
      <c r="A8923">
        <v>8921</v>
      </c>
      <c r="B8923">
        <v>10108</v>
      </c>
      <c r="C8923" t="s">
        <v>10252</v>
      </c>
      <c r="D8923">
        <v>65</v>
      </c>
      <c r="E8923" t="s">
        <v>1988</v>
      </c>
      <c r="F8923" t="s">
        <v>2000</v>
      </c>
    </row>
    <row r="8924" spans="1:6" hidden="1">
      <c r="A8924">
        <v>8922</v>
      </c>
      <c r="B8924">
        <v>10108</v>
      </c>
      <c r="C8924" t="s">
        <v>10253</v>
      </c>
      <c r="D8924">
        <v>65</v>
      </c>
      <c r="E8924" t="s">
        <v>1985</v>
      </c>
      <c r="F8924" t="s">
        <v>88</v>
      </c>
    </row>
    <row r="8925" spans="1:6" hidden="1">
      <c r="A8925">
        <v>8923</v>
      </c>
      <c r="B8925">
        <v>10108</v>
      </c>
      <c r="C8925" t="s">
        <v>10254</v>
      </c>
      <c r="D8925">
        <v>65</v>
      </c>
      <c r="E8925" t="s">
        <v>1983</v>
      </c>
      <c r="F8925" t="s">
        <v>2672</v>
      </c>
    </row>
    <row r="8926" spans="1:6" hidden="1">
      <c r="A8926">
        <v>8924</v>
      </c>
      <c r="B8926">
        <v>10108</v>
      </c>
      <c r="C8926" t="s">
        <v>10255</v>
      </c>
      <c r="D8926">
        <v>65</v>
      </c>
      <c r="E8926" t="s">
        <v>1987</v>
      </c>
      <c r="F8926" t="s">
        <v>2644</v>
      </c>
    </row>
    <row r="8927" spans="1:6" hidden="1">
      <c r="A8927">
        <v>8925</v>
      </c>
      <c r="B8927">
        <v>10108</v>
      </c>
      <c r="C8927" t="s">
        <v>10256</v>
      </c>
      <c r="D8927">
        <v>65</v>
      </c>
      <c r="E8927" t="s">
        <v>1997</v>
      </c>
      <c r="F8927" t="s">
        <v>2792</v>
      </c>
    </row>
    <row r="8928" spans="1:6" hidden="1">
      <c r="A8928">
        <v>8926</v>
      </c>
      <c r="B8928">
        <v>10108</v>
      </c>
      <c r="C8928" t="s">
        <v>10257</v>
      </c>
      <c r="D8928">
        <v>65</v>
      </c>
      <c r="E8928" t="s">
        <v>1985</v>
      </c>
      <c r="F8928" t="s">
        <v>2792</v>
      </c>
    </row>
    <row r="8929" spans="1:6" hidden="1">
      <c r="A8929">
        <v>8927</v>
      </c>
      <c r="B8929">
        <v>10108</v>
      </c>
      <c r="C8929" t="s">
        <v>10258</v>
      </c>
      <c r="D8929">
        <v>65</v>
      </c>
      <c r="E8929" t="s">
        <v>1979</v>
      </c>
      <c r="F8929" t="s">
        <v>135</v>
      </c>
    </row>
    <row r="8930" spans="1:6" hidden="1">
      <c r="A8930">
        <v>8928</v>
      </c>
      <c r="B8930">
        <v>10108</v>
      </c>
      <c r="C8930" t="s">
        <v>10259</v>
      </c>
      <c r="D8930">
        <v>65</v>
      </c>
      <c r="E8930" t="s">
        <v>1978</v>
      </c>
      <c r="F8930" t="s">
        <v>2000</v>
      </c>
    </row>
    <row r="8931" spans="1:6" hidden="1">
      <c r="A8931">
        <v>8929</v>
      </c>
      <c r="B8931">
        <v>10108</v>
      </c>
      <c r="C8931" t="s">
        <v>10260</v>
      </c>
      <c r="D8931">
        <v>65</v>
      </c>
      <c r="E8931" t="s">
        <v>1985</v>
      </c>
      <c r="F8931" t="s">
        <v>2792</v>
      </c>
    </row>
    <row r="8932" spans="1:6" hidden="1">
      <c r="A8932">
        <v>8930</v>
      </c>
      <c r="B8932">
        <v>10108</v>
      </c>
      <c r="C8932" t="s">
        <v>1062</v>
      </c>
      <c r="D8932">
        <v>65</v>
      </c>
      <c r="E8932" t="s">
        <v>1979</v>
      </c>
      <c r="F8932" t="s">
        <v>95</v>
      </c>
    </row>
    <row r="8933" spans="1:6" hidden="1">
      <c r="A8933">
        <v>8931</v>
      </c>
      <c r="B8933">
        <v>10108</v>
      </c>
      <c r="C8933" t="s">
        <v>10261</v>
      </c>
      <c r="D8933">
        <v>65</v>
      </c>
      <c r="E8933" t="s">
        <v>1985</v>
      </c>
      <c r="F8933" t="s">
        <v>2093</v>
      </c>
    </row>
    <row r="8934" spans="1:6" hidden="1">
      <c r="A8934">
        <v>8932</v>
      </c>
      <c r="B8934">
        <v>10108</v>
      </c>
      <c r="C8934" t="s">
        <v>10262</v>
      </c>
      <c r="D8934">
        <v>65</v>
      </c>
      <c r="E8934" t="s">
        <v>1993</v>
      </c>
      <c r="F8934" t="s">
        <v>4012</v>
      </c>
    </row>
    <row r="8935" spans="1:6" hidden="1">
      <c r="A8935">
        <v>8933</v>
      </c>
      <c r="B8935">
        <v>10108</v>
      </c>
      <c r="C8935" t="s">
        <v>10263</v>
      </c>
      <c r="D8935">
        <v>65</v>
      </c>
      <c r="E8935" t="s">
        <v>2001</v>
      </c>
      <c r="F8935" t="s">
        <v>117</v>
      </c>
    </row>
    <row r="8936" spans="1:6" hidden="1">
      <c r="A8936">
        <v>8934</v>
      </c>
      <c r="B8936">
        <v>10108</v>
      </c>
      <c r="C8936" t="s">
        <v>10264</v>
      </c>
      <c r="D8936">
        <v>65</v>
      </c>
      <c r="E8936" t="s">
        <v>1983</v>
      </c>
      <c r="F8936" t="s">
        <v>70</v>
      </c>
    </row>
    <row r="8937" spans="1:6" hidden="1">
      <c r="A8937">
        <v>8935</v>
      </c>
      <c r="B8937">
        <v>10108</v>
      </c>
      <c r="C8937" t="s">
        <v>10265</v>
      </c>
      <c r="D8937">
        <v>65</v>
      </c>
      <c r="E8937" t="s">
        <v>1988</v>
      </c>
      <c r="F8937" t="s">
        <v>70</v>
      </c>
    </row>
    <row r="8938" spans="1:6" hidden="1">
      <c r="A8938">
        <v>8936</v>
      </c>
      <c r="B8938">
        <v>10108</v>
      </c>
      <c r="C8938" t="s">
        <v>10266</v>
      </c>
      <c r="D8938">
        <v>65</v>
      </c>
      <c r="E8938" t="s">
        <v>1993</v>
      </c>
      <c r="F8938" t="s">
        <v>126</v>
      </c>
    </row>
    <row r="8939" spans="1:6" hidden="1">
      <c r="A8939">
        <v>8937</v>
      </c>
      <c r="B8939">
        <v>10108</v>
      </c>
      <c r="C8939" t="s">
        <v>10267</v>
      </c>
      <c r="D8939">
        <v>65</v>
      </c>
      <c r="E8939" t="s">
        <v>1978</v>
      </c>
      <c r="F8939" t="s">
        <v>2377</v>
      </c>
    </row>
    <row r="8940" spans="1:6" hidden="1">
      <c r="A8940">
        <v>8938</v>
      </c>
      <c r="B8940">
        <v>10108</v>
      </c>
      <c r="C8940" t="s">
        <v>10268</v>
      </c>
      <c r="D8940">
        <v>65</v>
      </c>
      <c r="E8940" t="s">
        <v>1983</v>
      </c>
      <c r="F8940" t="s">
        <v>115</v>
      </c>
    </row>
    <row r="8941" spans="1:6" hidden="1">
      <c r="A8941">
        <v>8939</v>
      </c>
      <c r="B8941">
        <v>10108</v>
      </c>
      <c r="C8941" t="s">
        <v>10269</v>
      </c>
      <c r="D8941">
        <v>65</v>
      </c>
      <c r="E8941" t="s">
        <v>1979</v>
      </c>
      <c r="F8941" t="s">
        <v>84</v>
      </c>
    </row>
    <row r="8942" spans="1:6" hidden="1">
      <c r="A8942">
        <v>8940</v>
      </c>
      <c r="B8942">
        <v>10108</v>
      </c>
      <c r="C8942" t="s">
        <v>10270</v>
      </c>
      <c r="D8942">
        <v>65</v>
      </c>
      <c r="E8942" t="s">
        <v>1997</v>
      </c>
      <c r="F8942" t="s">
        <v>70</v>
      </c>
    </row>
    <row r="8943" spans="1:6" hidden="1">
      <c r="A8943">
        <v>8941</v>
      </c>
      <c r="B8943">
        <v>10108</v>
      </c>
      <c r="C8943" t="s">
        <v>10271</v>
      </c>
      <c r="D8943">
        <v>65</v>
      </c>
      <c r="E8943" t="s">
        <v>1988</v>
      </c>
      <c r="F8943" t="s">
        <v>2093</v>
      </c>
    </row>
    <row r="8944" spans="1:6" hidden="1">
      <c r="A8944">
        <v>8942</v>
      </c>
      <c r="B8944">
        <v>10108</v>
      </c>
      <c r="C8944" t="s">
        <v>10272</v>
      </c>
      <c r="D8944">
        <v>65</v>
      </c>
      <c r="E8944" t="s">
        <v>1978</v>
      </c>
      <c r="F8944" t="s">
        <v>97</v>
      </c>
    </row>
    <row r="8945" spans="1:6" hidden="1">
      <c r="A8945">
        <v>8943</v>
      </c>
      <c r="B8945">
        <v>10108</v>
      </c>
      <c r="C8945" t="s">
        <v>10273</v>
      </c>
      <c r="D8945">
        <v>65</v>
      </c>
      <c r="E8945" t="s">
        <v>1987</v>
      </c>
      <c r="F8945" t="s">
        <v>70</v>
      </c>
    </row>
    <row r="8946" spans="1:6" hidden="1">
      <c r="A8946">
        <v>8944</v>
      </c>
      <c r="B8946">
        <v>10108</v>
      </c>
      <c r="C8946" t="s">
        <v>10274</v>
      </c>
      <c r="D8946">
        <v>65</v>
      </c>
      <c r="E8946" t="s">
        <v>1983</v>
      </c>
      <c r="F8946" t="s">
        <v>97</v>
      </c>
    </row>
    <row r="8947" spans="1:6" hidden="1">
      <c r="A8947">
        <v>8945</v>
      </c>
      <c r="B8947">
        <v>10108</v>
      </c>
      <c r="C8947" t="s">
        <v>10275</v>
      </c>
      <c r="D8947">
        <v>65</v>
      </c>
      <c r="E8947" t="s">
        <v>1985</v>
      </c>
      <c r="F8947" t="s">
        <v>2168</v>
      </c>
    </row>
    <row r="8948" spans="1:6" hidden="1">
      <c r="A8948">
        <v>8946</v>
      </c>
      <c r="B8948">
        <v>10108</v>
      </c>
      <c r="C8948" t="s">
        <v>10276</v>
      </c>
      <c r="D8948">
        <v>65</v>
      </c>
      <c r="E8948" t="s">
        <v>1982</v>
      </c>
      <c r="F8948" t="s">
        <v>2000</v>
      </c>
    </row>
    <row r="8949" spans="1:6" hidden="1">
      <c r="A8949">
        <v>8947</v>
      </c>
      <c r="B8949">
        <v>10108</v>
      </c>
      <c r="C8949" t="s">
        <v>10277</v>
      </c>
      <c r="D8949">
        <v>65</v>
      </c>
      <c r="E8949" t="s">
        <v>1991</v>
      </c>
      <c r="F8949" t="s">
        <v>53</v>
      </c>
    </row>
    <row r="8950" spans="1:6" hidden="1">
      <c r="A8950">
        <v>8948</v>
      </c>
      <c r="B8950">
        <v>10108</v>
      </c>
      <c r="C8950" t="s">
        <v>10278</v>
      </c>
      <c r="D8950">
        <v>65</v>
      </c>
      <c r="E8950" t="s">
        <v>1982</v>
      </c>
      <c r="F8950" t="s">
        <v>88</v>
      </c>
    </row>
    <row r="8951" spans="1:6" hidden="1">
      <c r="A8951">
        <v>8949</v>
      </c>
      <c r="B8951">
        <v>10108</v>
      </c>
      <c r="C8951" t="s">
        <v>10279</v>
      </c>
      <c r="D8951">
        <v>65</v>
      </c>
      <c r="E8951" t="s">
        <v>1983</v>
      </c>
      <c r="F8951" t="s">
        <v>60</v>
      </c>
    </row>
    <row r="8952" spans="1:6" hidden="1">
      <c r="A8952">
        <v>8950</v>
      </c>
      <c r="B8952">
        <v>10108</v>
      </c>
      <c r="C8952" t="s">
        <v>10280</v>
      </c>
      <c r="D8952">
        <v>65</v>
      </c>
      <c r="E8952" t="s">
        <v>1982</v>
      </c>
      <c r="F8952" t="s">
        <v>2000</v>
      </c>
    </row>
    <row r="8953" spans="1:6" hidden="1">
      <c r="A8953">
        <v>8951</v>
      </c>
      <c r="B8953">
        <v>10108</v>
      </c>
      <c r="C8953" t="s">
        <v>10281</v>
      </c>
      <c r="D8953">
        <v>65</v>
      </c>
      <c r="E8953" t="s">
        <v>1983</v>
      </c>
      <c r="F8953" t="s">
        <v>97</v>
      </c>
    </row>
    <row r="8954" spans="1:6" hidden="1">
      <c r="A8954">
        <v>8952</v>
      </c>
      <c r="B8954">
        <v>10108</v>
      </c>
      <c r="C8954" t="s">
        <v>10282</v>
      </c>
      <c r="D8954">
        <v>65</v>
      </c>
      <c r="E8954" t="s">
        <v>1983</v>
      </c>
      <c r="F8954" t="s">
        <v>135</v>
      </c>
    </row>
    <row r="8955" spans="1:6" hidden="1">
      <c r="A8955">
        <v>8953</v>
      </c>
      <c r="B8955">
        <v>10108</v>
      </c>
      <c r="C8955" t="s">
        <v>10283</v>
      </c>
      <c r="D8955">
        <v>65</v>
      </c>
      <c r="E8955" t="s">
        <v>1993</v>
      </c>
      <c r="F8955" t="s">
        <v>106</v>
      </c>
    </row>
    <row r="8956" spans="1:6" hidden="1">
      <c r="A8956">
        <v>8954</v>
      </c>
      <c r="B8956">
        <v>10108</v>
      </c>
      <c r="C8956" t="s">
        <v>10284</v>
      </c>
      <c r="D8956">
        <v>65</v>
      </c>
      <c r="E8956" t="s">
        <v>1993</v>
      </c>
      <c r="F8956" t="s">
        <v>135</v>
      </c>
    </row>
    <row r="8957" spans="1:6" hidden="1">
      <c r="A8957">
        <v>8955</v>
      </c>
      <c r="B8957">
        <v>10108</v>
      </c>
      <c r="C8957" t="s">
        <v>10285</v>
      </c>
      <c r="D8957">
        <v>65</v>
      </c>
      <c r="E8957" t="s">
        <v>1993</v>
      </c>
      <c r="F8957" t="s">
        <v>2057</v>
      </c>
    </row>
    <row r="8958" spans="1:6" hidden="1">
      <c r="A8958">
        <v>8956</v>
      </c>
      <c r="B8958">
        <v>10108</v>
      </c>
      <c r="C8958" t="s">
        <v>10286</v>
      </c>
      <c r="D8958">
        <v>65</v>
      </c>
      <c r="E8958" t="s">
        <v>1987</v>
      </c>
      <c r="F8958" t="s">
        <v>135</v>
      </c>
    </row>
    <row r="8959" spans="1:6" hidden="1">
      <c r="A8959">
        <v>8957</v>
      </c>
      <c r="B8959">
        <v>10108</v>
      </c>
      <c r="C8959" t="s">
        <v>10287</v>
      </c>
      <c r="D8959">
        <v>65</v>
      </c>
      <c r="E8959" t="s">
        <v>2001</v>
      </c>
      <c r="F8959" t="s">
        <v>2075</v>
      </c>
    </row>
    <row r="8960" spans="1:6" hidden="1">
      <c r="A8960">
        <v>8958</v>
      </c>
      <c r="B8960">
        <v>10108</v>
      </c>
      <c r="C8960" t="s">
        <v>10288</v>
      </c>
      <c r="D8960">
        <v>65</v>
      </c>
      <c r="E8960" t="s">
        <v>1982</v>
      </c>
      <c r="F8960" t="s">
        <v>2266</v>
      </c>
    </row>
    <row r="8961" spans="1:6" hidden="1">
      <c r="A8961">
        <v>8959</v>
      </c>
      <c r="B8961">
        <v>10108</v>
      </c>
      <c r="C8961" t="s">
        <v>10289</v>
      </c>
      <c r="D8961">
        <v>65</v>
      </c>
      <c r="E8961" t="s">
        <v>1978</v>
      </c>
      <c r="F8961" t="s">
        <v>2266</v>
      </c>
    </row>
    <row r="8962" spans="1:6" hidden="1">
      <c r="A8962">
        <v>8960</v>
      </c>
      <c r="B8962">
        <v>10108</v>
      </c>
      <c r="C8962" t="s">
        <v>10290</v>
      </c>
      <c r="D8962">
        <v>65</v>
      </c>
      <c r="E8962" t="s">
        <v>1978</v>
      </c>
      <c r="F8962" t="s">
        <v>3312</v>
      </c>
    </row>
    <row r="8963" spans="1:6" hidden="1">
      <c r="A8963">
        <v>8961</v>
      </c>
      <c r="B8963">
        <v>10108</v>
      </c>
      <c r="C8963" t="s">
        <v>10291</v>
      </c>
      <c r="D8963">
        <v>65</v>
      </c>
      <c r="E8963" t="s">
        <v>2001</v>
      </c>
      <c r="F8963" t="s">
        <v>70</v>
      </c>
    </row>
    <row r="8964" spans="1:6" hidden="1">
      <c r="A8964">
        <v>8962</v>
      </c>
      <c r="B8964">
        <v>10108</v>
      </c>
      <c r="C8964" t="s">
        <v>10292</v>
      </c>
      <c r="D8964">
        <v>65</v>
      </c>
      <c r="E8964" t="s">
        <v>1983</v>
      </c>
      <c r="F8964" t="s">
        <v>70</v>
      </c>
    </row>
    <row r="8965" spans="1:6" hidden="1">
      <c r="A8965">
        <v>8963</v>
      </c>
      <c r="B8965">
        <v>10108</v>
      </c>
      <c r="C8965" t="s">
        <v>10293</v>
      </c>
      <c r="D8965">
        <v>65</v>
      </c>
      <c r="E8965" t="s">
        <v>1988</v>
      </c>
      <c r="F8965" t="s">
        <v>138</v>
      </c>
    </row>
    <row r="8966" spans="1:6" hidden="1">
      <c r="A8966">
        <v>8964</v>
      </c>
      <c r="B8966">
        <v>10108</v>
      </c>
      <c r="C8966" t="s">
        <v>10294</v>
      </c>
      <c r="D8966">
        <v>65</v>
      </c>
      <c r="E8966" t="s">
        <v>2001</v>
      </c>
      <c r="F8966" t="s">
        <v>135</v>
      </c>
    </row>
    <row r="8967" spans="1:6" hidden="1">
      <c r="A8967">
        <v>8965</v>
      </c>
      <c r="B8967">
        <v>10108</v>
      </c>
      <c r="C8967" t="s">
        <v>10295</v>
      </c>
      <c r="D8967">
        <v>65</v>
      </c>
      <c r="E8967" t="s">
        <v>1982</v>
      </c>
      <c r="F8967" t="s">
        <v>2314</v>
      </c>
    </row>
    <row r="8968" spans="1:6" hidden="1">
      <c r="A8968">
        <v>8966</v>
      </c>
      <c r="B8968">
        <v>10108</v>
      </c>
      <c r="C8968" t="s">
        <v>10296</v>
      </c>
      <c r="D8968">
        <v>65</v>
      </c>
      <c r="E8968" t="s">
        <v>2009</v>
      </c>
      <c r="F8968" t="s">
        <v>2011</v>
      </c>
    </row>
    <row r="8969" spans="1:6" hidden="1">
      <c r="A8969">
        <v>8967</v>
      </c>
      <c r="B8969">
        <v>10108</v>
      </c>
      <c r="C8969" t="s">
        <v>10297</v>
      </c>
      <c r="D8969">
        <v>65</v>
      </c>
      <c r="E8969" t="s">
        <v>1983</v>
      </c>
      <c r="F8969" t="s">
        <v>53</v>
      </c>
    </row>
    <row r="8970" spans="1:6" hidden="1">
      <c r="A8970">
        <v>14837</v>
      </c>
      <c r="B8970">
        <v>16153</v>
      </c>
      <c r="C8970" t="s">
        <v>10298</v>
      </c>
      <c r="D8970">
        <v>57</v>
      </c>
      <c r="E8970" t="s">
        <v>1988</v>
      </c>
      <c r="F8970" t="s">
        <v>51</v>
      </c>
    </row>
    <row r="8971" spans="1:6" hidden="1">
      <c r="A8971">
        <v>8969</v>
      </c>
      <c r="B8971">
        <v>10108</v>
      </c>
      <c r="C8971" t="s">
        <v>10299</v>
      </c>
      <c r="D8971">
        <v>65</v>
      </c>
      <c r="E8971" t="s">
        <v>1985</v>
      </c>
      <c r="F8971" t="s">
        <v>126</v>
      </c>
    </row>
    <row r="8972" spans="1:6" hidden="1">
      <c r="A8972">
        <v>8970</v>
      </c>
      <c r="B8972">
        <v>10108</v>
      </c>
      <c r="C8972" t="s">
        <v>10300</v>
      </c>
      <c r="D8972">
        <v>65</v>
      </c>
      <c r="E8972" t="s">
        <v>1997</v>
      </c>
      <c r="F8972" t="s">
        <v>53</v>
      </c>
    </row>
    <row r="8973" spans="1:6" hidden="1">
      <c r="A8973">
        <v>8971</v>
      </c>
      <c r="B8973">
        <v>10108</v>
      </c>
      <c r="C8973" t="s">
        <v>10301</v>
      </c>
      <c r="D8973">
        <v>65</v>
      </c>
      <c r="E8973" t="s">
        <v>1983</v>
      </c>
      <c r="F8973" t="s">
        <v>53</v>
      </c>
    </row>
    <row r="8974" spans="1:6" hidden="1">
      <c r="A8974">
        <v>8972</v>
      </c>
      <c r="B8974">
        <v>10108</v>
      </c>
      <c r="C8974" t="s">
        <v>10302</v>
      </c>
      <c r="D8974">
        <v>65</v>
      </c>
      <c r="E8974" t="s">
        <v>1978</v>
      </c>
      <c r="F8974" t="s">
        <v>2120</v>
      </c>
    </row>
    <row r="8975" spans="1:6" hidden="1">
      <c r="A8975">
        <v>8973</v>
      </c>
      <c r="B8975">
        <v>10108</v>
      </c>
      <c r="C8975" t="s">
        <v>10303</v>
      </c>
      <c r="D8975">
        <v>65</v>
      </c>
      <c r="E8975" t="s">
        <v>1983</v>
      </c>
      <c r="F8975" t="s">
        <v>2266</v>
      </c>
    </row>
    <row r="8976" spans="1:6" hidden="1">
      <c r="A8976">
        <v>8974</v>
      </c>
      <c r="B8976">
        <v>10108</v>
      </c>
      <c r="C8976" t="s">
        <v>10304</v>
      </c>
      <c r="D8976">
        <v>65</v>
      </c>
      <c r="E8976" t="s">
        <v>1993</v>
      </c>
      <c r="F8976" t="s">
        <v>117</v>
      </c>
    </row>
    <row r="8977" spans="1:6" hidden="1">
      <c r="A8977">
        <v>8975</v>
      </c>
      <c r="B8977">
        <v>10108</v>
      </c>
      <c r="C8977" t="s">
        <v>10305</v>
      </c>
      <c r="D8977">
        <v>65</v>
      </c>
      <c r="E8977" t="s">
        <v>1987</v>
      </c>
      <c r="F8977" t="s">
        <v>2000</v>
      </c>
    </row>
    <row r="8978" spans="1:6" hidden="1">
      <c r="A8978">
        <v>8976</v>
      </c>
      <c r="B8978">
        <v>10108</v>
      </c>
      <c r="C8978" t="s">
        <v>10306</v>
      </c>
      <c r="D8978">
        <v>65</v>
      </c>
      <c r="E8978" t="s">
        <v>2001</v>
      </c>
      <c r="F8978" t="s">
        <v>2715</v>
      </c>
    </row>
    <row r="8979" spans="1:6" hidden="1">
      <c r="A8979">
        <v>8977</v>
      </c>
      <c r="B8979">
        <v>10108</v>
      </c>
      <c r="C8979" t="s">
        <v>10307</v>
      </c>
      <c r="D8979">
        <v>65</v>
      </c>
      <c r="E8979" t="s">
        <v>1979</v>
      </c>
      <c r="F8979" t="s">
        <v>117</v>
      </c>
    </row>
    <row r="8980" spans="1:6" hidden="1">
      <c r="A8980">
        <v>8978</v>
      </c>
      <c r="B8980">
        <v>10108</v>
      </c>
      <c r="C8980" t="s">
        <v>10308</v>
      </c>
      <c r="D8980">
        <v>65</v>
      </c>
      <c r="E8980" t="s">
        <v>1982</v>
      </c>
      <c r="F8980" t="s">
        <v>2120</v>
      </c>
    </row>
    <row r="8981" spans="1:6" hidden="1">
      <c r="A8981">
        <v>8979</v>
      </c>
      <c r="B8981">
        <v>10108</v>
      </c>
      <c r="C8981" t="s">
        <v>10309</v>
      </c>
      <c r="D8981">
        <v>65</v>
      </c>
      <c r="E8981" t="s">
        <v>1993</v>
      </c>
      <c r="F8981" t="s">
        <v>56</v>
      </c>
    </row>
    <row r="8982" spans="1:6" hidden="1">
      <c r="A8982">
        <v>8980</v>
      </c>
      <c r="B8982">
        <v>10108</v>
      </c>
      <c r="C8982" t="s">
        <v>10310</v>
      </c>
      <c r="D8982">
        <v>65</v>
      </c>
      <c r="E8982" t="s">
        <v>1985</v>
      </c>
      <c r="F8982" t="s">
        <v>115</v>
      </c>
    </row>
    <row r="8983" spans="1:6" hidden="1">
      <c r="A8983">
        <v>8981</v>
      </c>
      <c r="B8983">
        <v>10108</v>
      </c>
      <c r="C8983" t="s">
        <v>10311</v>
      </c>
      <c r="D8983">
        <v>65</v>
      </c>
      <c r="E8983" t="s">
        <v>1983</v>
      </c>
      <c r="F8983" t="s">
        <v>84</v>
      </c>
    </row>
    <row r="8984" spans="1:6" hidden="1">
      <c r="A8984">
        <v>8982</v>
      </c>
      <c r="B8984">
        <v>10108</v>
      </c>
      <c r="C8984" t="s">
        <v>10312</v>
      </c>
      <c r="D8984">
        <v>65</v>
      </c>
      <c r="E8984" t="s">
        <v>1982</v>
      </c>
      <c r="F8984" t="s">
        <v>56</v>
      </c>
    </row>
    <row r="8985" spans="1:6" hidden="1">
      <c r="A8985">
        <v>8983</v>
      </c>
      <c r="B8985">
        <v>10108</v>
      </c>
      <c r="C8985" t="s">
        <v>10313</v>
      </c>
      <c r="D8985">
        <v>65</v>
      </c>
      <c r="E8985" t="s">
        <v>1982</v>
      </c>
      <c r="F8985" t="s">
        <v>2377</v>
      </c>
    </row>
    <row r="8986" spans="1:6" hidden="1">
      <c r="A8986">
        <v>8984</v>
      </c>
      <c r="B8986">
        <v>10108</v>
      </c>
      <c r="C8986" t="s">
        <v>10314</v>
      </c>
      <c r="D8986">
        <v>65</v>
      </c>
      <c r="E8986" t="s">
        <v>1993</v>
      </c>
      <c r="F8986" t="s">
        <v>2291</v>
      </c>
    </row>
    <row r="8987" spans="1:6" hidden="1">
      <c r="A8987">
        <v>8985</v>
      </c>
      <c r="B8987">
        <v>10108</v>
      </c>
      <c r="C8987" t="s">
        <v>10315</v>
      </c>
      <c r="D8987">
        <v>65</v>
      </c>
      <c r="E8987" t="s">
        <v>1978</v>
      </c>
      <c r="F8987" t="s">
        <v>70</v>
      </c>
    </row>
    <row r="8988" spans="1:6" hidden="1">
      <c r="A8988">
        <v>8986</v>
      </c>
      <c r="B8988">
        <v>10108</v>
      </c>
      <c r="C8988" t="s">
        <v>10316</v>
      </c>
      <c r="D8988">
        <v>65</v>
      </c>
      <c r="E8988" t="s">
        <v>1993</v>
      </c>
      <c r="F8988" t="s">
        <v>2093</v>
      </c>
    </row>
    <row r="8989" spans="1:6" hidden="1">
      <c r="A8989">
        <v>8987</v>
      </c>
      <c r="B8989">
        <v>10108</v>
      </c>
      <c r="C8989" t="s">
        <v>10317</v>
      </c>
      <c r="D8989">
        <v>65</v>
      </c>
      <c r="E8989" t="s">
        <v>1978</v>
      </c>
      <c r="F8989" t="s">
        <v>84</v>
      </c>
    </row>
    <row r="8990" spans="1:6" hidden="1">
      <c r="A8990">
        <v>8988</v>
      </c>
      <c r="B8990">
        <v>10108</v>
      </c>
      <c r="C8990" t="s">
        <v>917</v>
      </c>
      <c r="D8990">
        <v>65</v>
      </c>
      <c r="E8990" t="s">
        <v>1983</v>
      </c>
      <c r="F8990" t="s">
        <v>84</v>
      </c>
    </row>
    <row r="8991" spans="1:6" hidden="1">
      <c r="A8991">
        <v>8989</v>
      </c>
      <c r="B8991">
        <v>10108</v>
      </c>
      <c r="C8991" t="s">
        <v>10318</v>
      </c>
      <c r="D8991">
        <v>65</v>
      </c>
      <c r="E8991" t="s">
        <v>1983</v>
      </c>
      <c r="F8991" t="s">
        <v>2045</v>
      </c>
    </row>
    <row r="8992" spans="1:6" hidden="1">
      <c r="A8992">
        <v>8990</v>
      </c>
      <c r="B8992">
        <v>10108</v>
      </c>
      <c r="C8992" t="s">
        <v>10319</v>
      </c>
      <c r="D8992">
        <v>65</v>
      </c>
      <c r="E8992" t="s">
        <v>1983</v>
      </c>
      <c r="F8992" t="s">
        <v>97</v>
      </c>
    </row>
    <row r="8993" spans="1:6" hidden="1">
      <c r="A8993">
        <v>8991</v>
      </c>
      <c r="B8993">
        <v>10108</v>
      </c>
      <c r="C8993" t="s">
        <v>10320</v>
      </c>
      <c r="D8993">
        <v>65</v>
      </c>
      <c r="E8993" t="s">
        <v>1983</v>
      </c>
      <c r="F8993" t="s">
        <v>104</v>
      </c>
    </row>
    <row r="8994" spans="1:6" hidden="1">
      <c r="A8994">
        <v>8992</v>
      </c>
      <c r="B8994">
        <v>10108</v>
      </c>
      <c r="C8994" t="s">
        <v>10321</v>
      </c>
      <c r="D8994">
        <v>65</v>
      </c>
      <c r="E8994" t="s">
        <v>1988</v>
      </c>
      <c r="F8994" t="s">
        <v>106</v>
      </c>
    </row>
    <row r="8995" spans="1:6" hidden="1">
      <c r="A8995">
        <v>8993</v>
      </c>
      <c r="B8995">
        <v>10108</v>
      </c>
      <c r="C8995" t="s">
        <v>10322</v>
      </c>
      <c r="D8995">
        <v>65</v>
      </c>
      <c r="E8995" t="s">
        <v>1982</v>
      </c>
      <c r="F8995" t="s">
        <v>135</v>
      </c>
    </row>
    <row r="8996" spans="1:6" hidden="1">
      <c r="A8996">
        <v>8994</v>
      </c>
      <c r="B8996">
        <v>10108</v>
      </c>
      <c r="C8996" t="s">
        <v>10323</v>
      </c>
      <c r="D8996">
        <v>65</v>
      </c>
      <c r="E8996" t="s">
        <v>1978</v>
      </c>
      <c r="F8996" t="s">
        <v>2540</v>
      </c>
    </row>
    <row r="8997" spans="1:6" hidden="1">
      <c r="A8997">
        <v>8995</v>
      </c>
      <c r="B8997">
        <v>10108</v>
      </c>
      <c r="C8997" t="s">
        <v>10324</v>
      </c>
      <c r="D8997">
        <v>65</v>
      </c>
      <c r="E8997" t="s">
        <v>1978</v>
      </c>
      <c r="F8997" t="s">
        <v>5007</v>
      </c>
    </row>
    <row r="8998" spans="1:6" hidden="1">
      <c r="A8998">
        <v>8996</v>
      </c>
      <c r="B8998">
        <v>10108</v>
      </c>
      <c r="C8998" t="s">
        <v>10325</v>
      </c>
      <c r="D8998">
        <v>65</v>
      </c>
      <c r="E8998" t="s">
        <v>1997</v>
      </c>
      <c r="F8998" t="s">
        <v>2715</v>
      </c>
    </row>
    <row r="8999" spans="1:6" hidden="1">
      <c r="A8999">
        <v>8997</v>
      </c>
      <c r="B8999">
        <v>10108</v>
      </c>
      <c r="C8999" t="s">
        <v>10326</v>
      </c>
      <c r="D8999">
        <v>65</v>
      </c>
      <c r="E8999" t="s">
        <v>1983</v>
      </c>
      <c r="F8999" t="s">
        <v>2071</v>
      </c>
    </row>
    <row r="9000" spans="1:6" hidden="1">
      <c r="A9000">
        <v>8998</v>
      </c>
      <c r="B9000">
        <v>10108</v>
      </c>
      <c r="C9000" t="s">
        <v>10327</v>
      </c>
      <c r="D9000">
        <v>65</v>
      </c>
      <c r="E9000" t="s">
        <v>1987</v>
      </c>
      <c r="F9000" t="s">
        <v>64</v>
      </c>
    </row>
    <row r="9001" spans="1:6" hidden="1">
      <c r="A9001">
        <v>8999</v>
      </c>
      <c r="B9001">
        <v>10108</v>
      </c>
      <c r="C9001" t="s">
        <v>10328</v>
      </c>
      <c r="D9001">
        <v>65</v>
      </c>
      <c r="E9001" t="s">
        <v>1982</v>
      </c>
      <c r="F9001" t="s">
        <v>2309</v>
      </c>
    </row>
    <row r="9002" spans="1:6" hidden="1">
      <c r="A9002">
        <v>9000</v>
      </c>
      <c r="B9002">
        <v>10108</v>
      </c>
      <c r="C9002" t="s">
        <v>10329</v>
      </c>
      <c r="D9002">
        <v>65</v>
      </c>
      <c r="E9002" t="s">
        <v>1982</v>
      </c>
      <c r="F9002" t="s">
        <v>70</v>
      </c>
    </row>
    <row r="9003" spans="1:6" hidden="1">
      <c r="A9003">
        <v>9001</v>
      </c>
      <c r="B9003">
        <v>10108</v>
      </c>
      <c r="C9003" t="s">
        <v>10330</v>
      </c>
      <c r="D9003">
        <v>65</v>
      </c>
      <c r="E9003" t="s">
        <v>1997</v>
      </c>
      <c r="F9003" t="s">
        <v>4287</v>
      </c>
    </row>
    <row r="9004" spans="1:6" hidden="1">
      <c r="A9004">
        <v>9002</v>
      </c>
      <c r="B9004">
        <v>10108</v>
      </c>
      <c r="C9004" t="s">
        <v>10331</v>
      </c>
      <c r="D9004">
        <v>65</v>
      </c>
      <c r="E9004" t="s">
        <v>1993</v>
      </c>
      <c r="F9004" t="s">
        <v>104</v>
      </c>
    </row>
    <row r="9005" spans="1:6" hidden="1">
      <c r="A9005">
        <v>9003</v>
      </c>
      <c r="B9005">
        <v>10108</v>
      </c>
      <c r="C9005" t="s">
        <v>10332</v>
      </c>
      <c r="D9005">
        <v>65</v>
      </c>
      <c r="E9005" t="s">
        <v>1983</v>
      </c>
      <c r="F9005" t="s">
        <v>97</v>
      </c>
    </row>
    <row r="9006" spans="1:6" hidden="1">
      <c r="A9006">
        <v>9004</v>
      </c>
      <c r="B9006">
        <v>10108</v>
      </c>
      <c r="C9006" t="s">
        <v>10333</v>
      </c>
      <c r="D9006">
        <v>65</v>
      </c>
      <c r="E9006" t="s">
        <v>1987</v>
      </c>
      <c r="F9006" t="s">
        <v>97</v>
      </c>
    </row>
    <row r="9007" spans="1:6" hidden="1">
      <c r="A9007">
        <v>9005</v>
      </c>
      <c r="B9007">
        <v>10108</v>
      </c>
      <c r="C9007" t="s">
        <v>10334</v>
      </c>
      <c r="D9007">
        <v>65</v>
      </c>
      <c r="E9007" t="s">
        <v>1979</v>
      </c>
      <c r="F9007" t="s">
        <v>126</v>
      </c>
    </row>
    <row r="9008" spans="1:6" hidden="1">
      <c r="A9008">
        <v>9006</v>
      </c>
      <c r="B9008">
        <v>10108</v>
      </c>
      <c r="C9008" t="s">
        <v>10335</v>
      </c>
      <c r="D9008">
        <v>65</v>
      </c>
      <c r="E9008" t="s">
        <v>1979</v>
      </c>
      <c r="F9008" t="s">
        <v>138</v>
      </c>
    </row>
    <row r="9009" spans="1:6" hidden="1">
      <c r="A9009">
        <v>9007</v>
      </c>
      <c r="B9009">
        <v>10108</v>
      </c>
      <c r="C9009" t="s">
        <v>10336</v>
      </c>
      <c r="D9009">
        <v>65</v>
      </c>
      <c r="E9009" t="s">
        <v>1997</v>
      </c>
      <c r="F9009" t="s">
        <v>2120</v>
      </c>
    </row>
    <row r="9010" spans="1:6" hidden="1">
      <c r="A9010">
        <v>9008</v>
      </c>
      <c r="B9010">
        <v>10108</v>
      </c>
      <c r="C9010" t="s">
        <v>10337</v>
      </c>
      <c r="D9010">
        <v>65</v>
      </c>
      <c r="E9010" t="s">
        <v>1978</v>
      </c>
      <c r="F9010" t="s">
        <v>135</v>
      </c>
    </row>
    <row r="9011" spans="1:6" hidden="1">
      <c r="A9011">
        <v>9009</v>
      </c>
      <c r="B9011">
        <v>10108</v>
      </c>
      <c r="C9011" t="s">
        <v>10338</v>
      </c>
      <c r="D9011">
        <v>65</v>
      </c>
      <c r="E9011" t="s">
        <v>1979</v>
      </c>
      <c r="F9011" t="s">
        <v>97</v>
      </c>
    </row>
    <row r="9012" spans="1:6" hidden="1">
      <c r="A9012">
        <v>9010</v>
      </c>
      <c r="B9012">
        <v>10108</v>
      </c>
      <c r="C9012" t="s">
        <v>10339</v>
      </c>
      <c r="D9012">
        <v>65</v>
      </c>
      <c r="E9012" t="s">
        <v>1983</v>
      </c>
      <c r="F9012" t="s">
        <v>70</v>
      </c>
    </row>
    <row r="9013" spans="1:6" hidden="1">
      <c r="A9013">
        <v>9011</v>
      </c>
      <c r="B9013">
        <v>10108</v>
      </c>
      <c r="C9013" t="s">
        <v>10340</v>
      </c>
      <c r="D9013">
        <v>65</v>
      </c>
      <c r="E9013" t="s">
        <v>1978</v>
      </c>
      <c r="F9013" t="s">
        <v>106</v>
      </c>
    </row>
    <row r="9014" spans="1:6" hidden="1">
      <c r="A9014">
        <v>9012</v>
      </c>
      <c r="B9014">
        <v>10108</v>
      </c>
      <c r="C9014" t="s">
        <v>10341</v>
      </c>
      <c r="D9014">
        <v>65</v>
      </c>
      <c r="E9014" t="s">
        <v>1991</v>
      </c>
      <c r="F9014" t="s">
        <v>66</v>
      </c>
    </row>
    <row r="9015" spans="1:6" hidden="1">
      <c r="A9015">
        <v>9013</v>
      </c>
      <c r="B9015">
        <v>10108</v>
      </c>
      <c r="C9015" t="s">
        <v>10342</v>
      </c>
      <c r="D9015">
        <v>65</v>
      </c>
      <c r="E9015" t="s">
        <v>1993</v>
      </c>
      <c r="F9015" t="s">
        <v>6299</v>
      </c>
    </row>
    <row r="9016" spans="1:6" hidden="1">
      <c r="A9016">
        <v>9014</v>
      </c>
      <c r="B9016">
        <v>10108</v>
      </c>
      <c r="C9016" t="s">
        <v>10343</v>
      </c>
      <c r="D9016">
        <v>65</v>
      </c>
      <c r="E9016" t="s">
        <v>1997</v>
      </c>
      <c r="F9016" t="s">
        <v>135</v>
      </c>
    </row>
    <row r="9017" spans="1:6" hidden="1">
      <c r="A9017">
        <v>9015</v>
      </c>
      <c r="B9017">
        <v>10108</v>
      </c>
      <c r="C9017" t="s">
        <v>10344</v>
      </c>
      <c r="D9017">
        <v>65</v>
      </c>
      <c r="E9017" t="s">
        <v>1985</v>
      </c>
      <c r="F9017" t="s">
        <v>97</v>
      </c>
    </row>
    <row r="9018" spans="1:6" hidden="1">
      <c r="A9018">
        <v>9016</v>
      </c>
      <c r="B9018">
        <v>10108</v>
      </c>
      <c r="C9018" t="s">
        <v>10345</v>
      </c>
      <c r="D9018">
        <v>65</v>
      </c>
      <c r="E9018" t="s">
        <v>1979</v>
      </c>
      <c r="F9018" t="s">
        <v>97</v>
      </c>
    </row>
    <row r="9019" spans="1:6" hidden="1">
      <c r="A9019">
        <v>9017</v>
      </c>
      <c r="B9019">
        <v>10108</v>
      </c>
      <c r="C9019" t="s">
        <v>10346</v>
      </c>
      <c r="D9019">
        <v>65</v>
      </c>
      <c r="E9019" t="s">
        <v>1983</v>
      </c>
      <c r="F9019" t="s">
        <v>104</v>
      </c>
    </row>
    <row r="9020" spans="1:6" hidden="1">
      <c r="A9020">
        <v>9018</v>
      </c>
      <c r="B9020">
        <v>10108</v>
      </c>
      <c r="C9020" t="s">
        <v>10347</v>
      </c>
      <c r="D9020">
        <v>65</v>
      </c>
      <c r="E9020" t="s">
        <v>1983</v>
      </c>
      <c r="F9020" t="s">
        <v>60</v>
      </c>
    </row>
    <row r="9021" spans="1:6" hidden="1">
      <c r="A9021">
        <v>9019</v>
      </c>
      <c r="B9021">
        <v>10108</v>
      </c>
      <c r="C9021" t="s">
        <v>10348</v>
      </c>
      <c r="D9021">
        <v>65</v>
      </c>
      <c r="E9021" t="s">
        <v>1983</v>
      </c>
      <c r="F9021" t="s">
        <v>115</v>
      </c>
    </row>
    <row r="9022" spans="1:6" hidden="1">
      <c r="A9022">
        <v>9020</v>
      </c>
      <c r="B9022">
        <v>10108</v>
      </c>
      <c r="C9022" t="s">
        <v>10349</v>
      </c>
      <c r="D9022">
        <v>65</v>
      </c>
      <c r="E9022" t="s">
        <v>1979</v>
      </c>
      <c r="F9022" t="s">
        <v>66</v>
      </c>
    </row>
    <row r="9023" spans="1:6" hidden="1">
      <c r="A9023">
        <v>9021</v>
      </c>
      <c r="B9023">
        <v>10108</v>
      </c>
      <c r="C9023" t="s">
        <v>10350</v>
      </c>
      <c r="D9023">
        <v>65</v>
      </c>
      <c r="E9023" t="s">
        <v>1983</v>
      </c>
      <c r="F9023" t="s">
        <v>117</v>
      </c>
    </row>
    <row r="9024" spans="1:6" hidden="1">
      <c r="A9024">
        <v>9022</v>
      </c>
      <c r="B9024">
        <v>10108</v>
      </c>
      <c r="C9024" t="s">
        <v>10351</v>
      </c>
      <c r="D9024">
        <v>65</v>
      </c>
      <c r="E9024" t="s">
        <v>1978</v>
      </c>
      <c r="F9024" t="s">
        <v>84</v>
      </c>
    </row>
    <row r="9025" spans="1:6" hidden="1">
      <c r="A9025">
        <v>9023</v>
      </c>
      <c r="B9025">
        <v>10108</v>
      </c>
      <c r="C9025" t="s">
        <v>10352</v>
      </c>
      <c r="D9025">
        <v>65</v>
      </c>
      <c r="E9025" t="s">
        <v>1993</v>
      </c>
      <c r="F9025" t="s">
        <v>84</v>
      </c>
    </row>
    <row r="9026" spans="1:6" hidden="1">
      <c r="A9026">
        <v>9024</v>
      </c>
      <c r="B9026">
        <v>10108</v>
      </c>
      <c r="C9026" t="s">
        <v>10353</v>
      </c>
      <c r="D9026">
        <v>65</v>
      </c>
      <c r="E9026" t="s">
        <v>1985</v>
      </c>
      <c r="F9026" t="s">
        <v>4287</v>
      </c>
    </row>
    <row r="9027" spans="1:6" hidden="1">
      <c r="A9027">
        <v>9025</v>
      </c>
      <c r="B9027">
        <v>10108</v>
      </c>
      <c r="C9027" t="s">
        <v>10354</v>
      </c>
      <c r="D9027">
        <v>65</v>
      </c>
      <c r="E9027" t="s">
        <v>1979</v>
      </c>
      <c r="F9027" t="s">
        <v>70</v>
      </c>
    </row>
    <row r="9028" spans="1:6" hidden="1">
      <c r="A9028">
        <v>9026</v>
      </c>
      <c r="B9028">
        <v>10108</v>
      </c>
      <c r="C9028" t="s">
        <v>10355</v>
      </c>
      <c r="D9028">
        <v>65</v>
      </c>
      <c r="E9028" t="s">
        <v>2001</v>
      </c>
      <c r="F9028" t="s">
        <v>97</v>
      </c>
    </row>
    <row r="9029" spans="1:6" hidden="1">
      <c r="A9029">
        <v>9027</v>
      </c>
      <c r="B9029">
        <v>10108</v>
      </c>
      <c r="C9029" t="s">
        <v>10356</v>
      </c>
      <c r="D9029">
        <v>65</v>
      </c>
      <c r="E9029" t="s">
        <v>1982</v>
      </c>
      <c r="F9029" t="s">
        <v>2672</v>
      </c>
    </row>
    <row r="9030" spans="1:6" hidden="1">
      <c r="A9030">
        <v>9028</v>
      </c>
      <c r="B9030">
        <v>10108</v>
      </c>
      <c r="C9030" t="s">
        <v>10357</v>
      </c>
      <c r="D9030">
        <v>65</v>
      </c>
      <c r="E9030" t="s">
        <v>1987</v>
      </c>
      <c r="F9030" t="s">
        <v>2000</v>
      </c>
    </row>
    <row r="9031" spans="1:6" hidden="1">
      <c r="A9031">
        <v>9029</v>
      </c>
      <c r="B9031">
        <v>10108</v>
      </c>
      <c r="C9031" t="s">
        <v>10358</v>
      </c>
      <c r="D9031">
        <v>65</v>
      </c>
      <c r="E9031" t="s">
        <v>1983</v>
      </c>
      <c r="F9031" t="s">
        <v>60</v>
      </c>
    </row>
    <row r="9032" spans="1:6" hidden="1">
      <c r="A9032">
        <v>9030</v>
      </c>
      <c r="B9032">
        <v>10108</v>
      </c>
      <c r="C9032" t="s">
        <v>10359</v>
      </c>
      <c r="D9032">
        <v>65</v>
      </c>
      <c r="E9032" t="s">
        <v>1983</v>
      </c>
      <c r="F9032" t="s">
        <v>2792</v>
      </c>
    </row>
    <row r="9033" spans="1:6" hidden="1">
      <c r="A9033">
        <v>9031</v>
      </c>
      <c r="B9033">
        <v>10108</v>
      </c>
      <c r="C9033" t="s">
        <v>10360</v>
      </c>
      <c r="D9033">
        <v>65</v>
      </c>
      <c r="E9033" t="s">
        <v>1978</v>
      </c>
      <c r="F9033" t="s">
        <v>70</v>
      </c>
    </row>
    <row r="9034" spans="1:6" hidden="1">
      <c r="A9034">
        <v>9032</v>
      </c>
      <c r="B9034">
        <v>10108</v>
      </c>
      <c r="C9034" t="s">
        <v>10361</v>
      </c>
      <c r="D9034">
        <v>65</v>
      </c>
      <c r="E9034" t="s">
        <v>1993</v>
      </c>
      <c r="F9034" t="s">
        <v>4287</v>
      </c>
    </row>
    <row r="9035" spans="1:6" hidden="1">
      <c r="A9035">
        <v>9033</v>
      </c>
      <c r="B9035">
        <v>10108</v>
      </c>
      <c r="C9035" t="s">
        <v>10362</v>
      </c>
      <c r="D9035">
        <v>65</v>
      </c>
      <c r="E9035" t="s">
        <v>1985</v>
      </c>
      <c r="F9035" t="s">
        <v>53</v>
      </c>
    </row>
    <row r="9036" spans="1:6" hidden="1">
      <c r="A9036">
        <v>9034</v>
      </c>
      <c r="B9036">
        <v>10108</v>
      </c>
      <c r="C9036" t="s">
        <v>10363</v>
      </c>
      <c r="D9036">
        <v>65</v>
      </c>
      <c r="E9036" t="s">
        <v>2001</v>
      </c>
      <c r="F9036" t="s">
        <v>97</v>
      </c>
    </row>
    <row r="9037" spans="1:6" hidden="1">
      <c r="A9037">
        <v>9035</v>
      </c>
      <c r="B9037">
        <v>10108</v>
      </c>
      <c r="C9037" t="s">
        <v>10364</v>
      </c>
      <c r="D9037">
        <v>65</v>
      </c>
      <c r="E9037" t="s">
        <v>1982</v>
      </c>
      <c r="F9037" t="s">
        <v>135</v>
      </c>
    </row>
    <row r="9038" spans="1:6" hidden="1">
      <c r="A9038">
        <v>9036</v>
      </c>
      <c r="B9038">
        <v>10108</v>
      </c>
      <c r="C9038" t="s">
        <v>10365</v>
      </c>
      <c r="D9038">
        <v>65</v>
      </c>
      <c r="E9038" t="s">
        <v>1993</v>
      </c>
      <c r="F9038" t="s">
        <v>135</v>
      </c>
    </row>
    <row r="9039" spans="1:6" hidden="1">
      <c r="A9039">
        <v>9037</v>
      </c>
      <c r="B9039">
        <v>10108</v>
      </c>
      <c r="C9039" t="s">
        <v>10366</v>
      </c>
      <c r="D9039">
        <v>65</v>
      </c>
      <c r="E9039" t="s">
        <v>1979</v>
      </c>
      <c r="F9039" t="s">
        <v>122</v>
      </c>
    </row>
    <row r="9040" spans="1:6" hidden="1">
      <c r="A9040">
        <v>9038</v>
      </c>
      <c r="B9040">
        <v>10108</v>
      </c>
      <c r="C9040" t="s">
        <v>10367</v>
      </c>
      <c r="D9040">
        <v>65</v>
      </c>
      <c r="E9040" t="s">
        <v>2001</v>
      </c>
      <c r="F9040" t="s">
        <v>106</v>
      </c>
    </row>
    <row r="9041" spans="1:6" hidden="1">
      <c r="A9041">
        <v>9039</v>
      </c>
      <c r="B9041">
        <v>10108</v>
      </c>
      <c r="C9041" t="s">
        <v>10368</v>
      </c>
      <c r="D9041">
        <v>65</v>
      </c>
      <c r="E9041" t="s">
        <v>1982</v>
      </c>
      <c r="F9041" t="s">
        <v>75</v>
      </c>
    </row>
    <row r="9042" spans="1:6" hidden="1">
      <c r="A9042">
        <v>9040</v>
      </c>
      <c r="B9042">
        <v>10108</v>
      </c>
      <c r="C9042" t="s">
        <v>10369</v>
      </c>
      <c r="D9042">
        <v>65</v>
      </c>
      <c r="E9042" t="s">
        <v>1983</v>
      </c>
      <c r="F9042" t="s">
        <v>97</v>
      </c>
    </row>
    <row r="9043" spans="1:6" hidden="1">
      <c r="A9043">
        <v>9041</v>
      </c>
      <c r="B9043">
        <v>10108</v>
      </c>
      <c r="C9043" t="s">
        <v>10370</v>
      </c>
      <c r="D9043">
        <v>65</v>
      </c>
      <c r="E9043" t="s">
        <v>1983</v>
      </c>
      <c r="F9043" t="s">
        <v>70</v>
      </c>
    </row>
    <row r="9044" spans="1:6" hidden="1">
      <c r="A9044">
        <v>9042</v>
      </c>
      <c r="B9044">
        <v>10108</v>
      </c>
      <c r="C9044" t="s">
        <v>10371</v>
      </c>
      <c r="D9044">
        <v>65</v>
      </c>
      <c r="E9044" t="s">
        <v>1983</v>
      </c>
      <c r="F9044" t="s">
        <v>122</v>
      </c>
    </row>
    <row r="9045" spans="1:6" hidden="1">
      <c r="A9045">
        <v>9043</v>
      </c>
      <c r="B9045">
        <v>10108</v>
      </c>
      <c r="C9045" t="s">
        <v>10372</v>
      </c>
      <c r="D9045">
        <v>65</v>
      </c>
      <c r="E9045" t="s">
        <v>2001</v>
      </c>
      <c r="F9045" t="s">
        <v>2792</v>
      </c>
    </row>
    <row r="9046" spans="1:6" hidden="1">
      <c r="A9046">
        <v>9044</v>
      </c>
      <c r="B9046">
        <v>10108</v>
      </c>
      <c r="C9046" t="s">
        <v>10373</v>
      </c>
      <c r="D9046">
        <v>65</v>
      </c>
      <c r="E9046" t="s">
        <v>1993</v>
      </c>
      <c r="F9046" t="s">
        <v>2000</v>
      </c>
    </row>
    <row r="9047" spans="1:6" hidden="1">
      <c r="A9047">
        <v>10529</v>
      </c>
      <c r="B9047">
        <v>11203</v>
      </c>
      <c r="C9047" t="s">
        <v>941</v>
      </c>
      <c r="D9047">
        <v>64</v>
      </c>
      <c r="E9047" t="s">
        <v>1983</v>
      </c>
      <c r="F9047" t="s">
        <v>86</v>
      </c>
    </row>
    <row r="9048" spans="1:6" hidden="1">
      <c r="A9048">
        <v>9046</v>
      </c>
      <c r="B9048">
        <v>10108</v>
      </c>
      <c r="C9048" t="s">
        <v>10374</v>
      </c>
      <c r="D9048">
        <v>65</v>
      </c>
      <c r="E9048" t="s">
        <v>1987</v>
      </c>
      <c r="F9048" t="s">
        <v>135</v>
      </c>
    </row>
    <row r="9049" spans="1:6" hidden="1">
      <c r="A9049">
        <v>9047</v>
      </c>
      <c r="B9049">
        <v>10108</v>
      </c>
      <c r="C9049" t="s">
        <v>10375</v>
      </c>
      <c r="D9049">
        <v>65</v>
      </c>
      <c r="E9049" t="s">
        <v>1983</v>
      </c>
      <c r="F9049" t="s">
        <v>135</v>
      </c>
    </row>
    <row r="9050" spans="1:6" hidden="1">
      <c r="A9050">
        <v>9048</v>
      </c>
      <c r="B9050">
        <v>10108</v>
      </c>
      <c r="C9050" t="s">
        <v>10376</v>
      </c>
      <c r="D9050">
        <v>65</v>
      </c>
      <c r="E9050" t="s">
        <v>1983</v>
      </c>
      <c r="F9050" t="s">
        <v>135</v>
      </c>
    </row>
    <row r="9051" spans="1:6" hidden="1">
      <c r="A9051">
        <v>9049</v>
      </c>
      <c r="B9051">
        <v>10108</v>
      </c>
      <c r="C9051" t="s">
        <v>10377</v>
      </c>
      <c r="D9051">
        <v>65</v>
      </c>
      <c r="E9051" t="s">
        <v>1979</v>
      </c>
      <c r="F9051" t="s">
        <v>135</v>
      </c>
    </row>
    <row r="9052" spans="1:6" hidden="1">
      <c r="A9052">
        <v>9050</v>
      </c>
      <c r="B9052">
        <v>10108</v>
      </c>
      <c r="C9052" t="s">
        <v>10378</v>
      </c>
      <c r="D9052">
        <v>65</v>
      </c>
      <c r="E9052" t="s">
        <v>1979</v>
      </c>
      <c r="F9052" t="s">
        <v>64</v>
      </c>
    </row>
    <row r="9053" spans="1:6" hidden="1">
      <c r="A9053">
        <v>9051</v>
      </c>
      <c r="B9053">
        <v>10108</v>
      </c>
      <c r="C9053" t="s">
        <v>10379</v>
      </c>
      <c r="D9053">
        <v>65</v>
      </c>
      <c r="E9053" t="s">
        <v>1983</v>
      </c>
      <c r="F9053" t="s">
        <v>117</v>
      </c>
    </row>
    <row r="9054" spans="1:6" hidden="1">
      <c r="A9054">
        <v>9052</v>
      </c>
      <c r="B9054">
        <v>10108</v>
      </c>
      <c r="C9054" t="s">
        <v>10380</v>
      </c>
      <c r="D9054">
        <v>65</v>
      </c>
      <c r="E9054" t="s">
        <v>1978</v>
      </c>
      <c r="F9054" t="s">
        <v>70</v>
      </c>
    </row>
    <row r="9055" spans="1:6" hidden="1">
      <c r="A9055">
        <v>9053</v>
      </c>
      <c r="B9055">
        <v>10108</v>
      </c>
      <c r="C9055" t="s">
        <v>10381</v>
      </c>
      <c r="D9055">
        <v>65</v>
      </c>
      <c r="E9055" t="s">
        <v>1993</v>
      </c>
      <c r="F9055" t="s">
        <v>7026</v>
      </c>
    </row>
    <row r="9056" spans="1:6" hidden="1">
      <c r="A9056">
        <v>9054</v>
      </c>
      <c r="B9056">
        <v>10108</v>
      </c>
      <c r="C9056" t="s">
        <v>10382</v>
      </c>
      <c r="D9056">
        <v>65</v>
      </c>
      <c r="E9056" t="s">
        <v>1985</v>
      </c>
      <c r="F9056" t="s">
        <v>70</v>
      </c>
    </row>
    <row r="9057" spans="1:6" hidden="1">
      <c r="A9057">
        <v>9055</v>
      </c>
      <c r="B9057">
        <v>10108</v>
      </c>
      <c r="C9057" t="s">
        <v>10383</v>
      </c>
      <c r="D9057">
        <v>65</v>
      </c>
      <c r="E9057" t="s">
        <v>1978</v>
      </c>
      <c r="F9057" t="s">
        <v>26</v>
      </c>
    </row>
    <row r="9058" spans="1:6" hidden="1">
      <c r="A9058">
        <v>9056</v>
      </c>
      <c r="B9058">
        <v>10108</v>
      </c>
      <c r="C9058" t="s">
        <v>10384</v>
      </c>
      <c r="D9058">
        <v>65</v>
      </c>
      <c r="E9058" t="s">
        <v>1993</v>
      </c>
      <c r="F9058" t="s">
        <v>84</v>
      </c>
    </row>
    <row r="9059" spans="1:6" hidden="1">
      <c r="A9059">
        <v>9057</v>
      </c>
      <c r="B9059">
        <v>10108</v>
      </c>
      <c r="C9059" t="s">
        <v>10385</v>
      </c>
      <c r="D9059">
        <v>65</v>
      </c>
      <c r="E9059" t="s">
        <v>1988</v>
      </c>
      <c r="F9059" t="s">
        <v>126</v>
      </c>
    </row>
    <row r="9060" spans="1:6" hidden="1">
      <c r="A9060">
        <v>9058</v>
      </c>
      <c r="B9060">
        <v>10108</v>
      </c>
      <c r="C9060" t="s">
        <v>10386</v>
      </c>
      <c r="D9060">
        <v>65</v>
      </c>
      <c r="E9060" t="s">
        <v>1979</v>
      </c>
      <c r="F9060" t="s">
        <v>117</v>
      </c>
    </row>
    <row r="9061" spans="1:6" hidden="1">
      <c r="A9061">
        <v>9059</v>
      </c>
      <c r="B9061">
        <v>10108</v>
      </c>
      <c r="C9061" t="s">
        <v>10387</v>
      </c>
      <c r="D9061">
        <v>65</v>
      </c>
      <c r="E9061" t="s">
        <v>1982</v>
      </c>
      <c r="F9061" t="s">
        <v>117</v>
      </c>
    </row>
    <row r="9062" spans="1:6" hidden="1">
      <c r="A9062">
        <v>9060</v>
      </c>
      <c r="B9062">
        <v>10108</v>
      </c>
      <c r="C9062" t="s">
        <v>10388</v>
      </c>
      <c r="D9062">
        <v>65</v>
      </c>
      <c r="E9062" t="s">
        <v>1983</v>
      </c>
      <c r="F9062" t="s">
        <v>104</v>
      </c>
    </row>
    <row r="9063" spans="1:6" hidden="1">
      <c r="A9063">
        <v>9061</v>
      </c>
      <c r="B9063">
        <v>10108</v>
      </c>
      <c r="C9063" t="s">
        <v>10389</v>
      </c>
      <c r="D9063">
        <v>65</v>
      </c>
      <c r="E9063" t="s">
        <v>1997</v>
      </c>
      <c r="F9063" t="s">
        <v>97</v>
      </c>
    </row>
    <row r="9064" spans="1:6" hidden="1">
      <c r="A9064">
        <v>9062</v>
      </c>
      <c r="B9064">
        <v>10108</v>
      </c>
      <c r="C9064" t="s">
        <v>10390</v>
      </c>
      <c r="D9064">
        <v>65</v>
      </c>
      <c r="E9064" t="s">
        <v>1997</v>
      </c>
      <c r="F9064" t="s">
        <v>97</v>
      </c>
    </row>
    <row r="9065" spans="1:6" hidden="1">
      <c r="A9065">
        <v>9063</v>
      </c>
      <c r="B9065">
        <v>10108</v>
      </c>
      <c r="C9065" t="s">
        <v>10391</v>
      </c>
      <c r="D9065">
        <v>65</v>
      </c>
      <c r="E9065" t="s">
        <v>1988</v>
      </c>
      <c r="F9065" t="s">
        <v>10392</v>
      </c>
    </row>
    <row r="9066" spans="1:6" hidden="1">
      <c r="A9066">
        <v>2976</v>
      </c>
      <c r="B9066">
        <v>3521</v>
      </c>
      <c r="C9066" t="s">
        <v>10393</v>
      </c>
      <c r="D9066">
        <v>72</v>
      </c>
      <c r="E9066" t="s">
        <v>1978</v>
      </c>
      <c r="F9066" t="s">
        <v>1792</v>
      </c>
    </row>
    <row r="9067" spans="1:6" hidden="1">
      <c r="A9067">
        <v>9065</v>
      </c>
      <c r="B9067">
        <v>10108</v>
      </c>
      <c r="C9067" t="s">
        <v>10394</v>
      </c>
      <c r="D9067">
        <v>65</v>
      </c>
      <c r="E9067" t="s">
        <v>1985</v>
      </c>
      <c r="F9067" t="s">
        <v>2141</v>
      </c>
    </row>
    <row r="9068" spans="1:6" hidden="1">
      <c r="A9068">
        <v>9066</v>
      </c>
      <c r="B9068">
        <v>10108</v>
      </c>
      <c r="C9068" t="s">
        <v>10395</v>
      </c>
      <c r="D9068">
        <v>65</v>
      </c>
      <c r="E9068" t="s">
        <v>1979</v>
      </c>
      <c r="F9068" t="s">
        <v>2792</v>
      </c>
    </row>
    <row r="9069" spans="1:6" hidden="1">
      <c r="A9069">
        <v>9067</v>
      </c>
      <c r="B9069">
        <v>10108</v>
      </c>
      <c r="C9069" t="s">
        <v>10396</v>
      </c>
      <c r="D9069">
        <v>65</v>
      </c>
      <c r="E9069" t="s">
        <v>1978</v>
      </c>
      <c r="F9069" t="s">
        <v>135</v>
      </c>
    </row>
    <row r="9070" spans="1:6" hidden="1">
      <c r="A9070">
        <v>9068</v>
      </c>
      <c r="B9070">
        <v>10108</v>
      </c>
      <c r="C9070" t="s">
        <v>10397</v>
      </c>
      <c r="D9070">
        <v>65</v>
      </c>
      <c r="E9070" t="s">
        <v>1987</v>
      </c>
      <c r="F9070" t="s">
        <v>122</v>
      </c>
    </row>
    <row r="9071" spans="1:6" hidden="1">
      <c r="A9071">
        <v>9069</v>
      </c>
      <c r="B9071">
        <v>10108</v>
      </c>
      <c r="C9071" t="s">
        <v>10398</v>
      </c>
      <c r="D9071">
        <v>65</v>
      </c>
      <c r="E9071" t="s">
        <v>1985</v>
      </c>
      <c r="F9071" t="s">
        <v>60</v>
      </c>
    </row>
    <row r="9072" spans="1:6" hidden="1">
      <c r="A9072">
        <v>9070</v>
      </c>
      <c r="B9072">
        <v>10108</v>
      </c>
      <c r="C9072" t="s">
        <v>10399</v>
      </c>
      <c r="D9072">
        <v>65</v>
      </c>
      <c r="E9072" t="s">
        <v>1978</v>
      </c>
      <c r="F9072" t="s">
        <v>2093</v>
      </c>
    </row>
    <row r="9073" spans="1:6" hidden="1">
      <c r="A9073">
        <v>9071</v>
      </c>
      <c r="B9073">
        <v>10108</v>
      </c>
      <c r="C9073" t="s">
        <v>10400</v>
      </c>
      <c r="D9073">
        <v>65</v>
      </c>
      <c r="E9073" t="s">
        <v>1983</v>
      </c>
      <c r="F9073" t="s">
        <v>122</v>
      </c>
    </row>
    <row r="9074" spans="1:6" hidden="1">
      <c r="A9074">
        <v>9072</v>
      </c>
      <c r="B9074">
        <v>10108</v>
      </c>
      <c r="C9074" t="s">
        <v>10401</v>
      </c>
      <c r="D9074">
        <v>65</v>
      </c>
      <c r="E9074" t="s">
        <v>1983</v>
      </c>
      <c r="F9074" t="s">
        <v>122</v>
      </c>
    </row>
    <row r="9075" spans="1:6" hidden="1">
      <c r="A9075">
        <v>9073</v>
      </c>
      <c r="B9075">
        <v>10108</v>
      </c>
      <c r="C9075" t="s">
        <v>10402</v>
      </c>
      <c r="D9075">
        <v>65</v>
      </c>
      <c r="E9075" t="s">
        <v>1978</v>
      </c>
      <c r="F9075" t="s">
        <v>84</v>
      </c>
    </row>
    <row r="9076" spans="1:6" hidden="1">
      <c r="A9076">
        <v>9074</v>
      </c>
      <c r="B9076">
        <v>10108</v>
      </c>
      <c r="C9076" t="s">
        <v>10403</v>
      </c>
      <c r="D9076">
        <v>65</v>
      </c>
      <c r="E9076" t="s">
        <v>1982</v>
      </c>
      <c r="F9076" t="s">
        <v>2045</v>
      </c>
    </row>
    <row r="9077" spans="1:6" hidden="1">
      <c r="A9077">
        <v>9075</v>
      </c>
      <c r="B9077">
        <v>10108</v>
      </c>
      <c r="C9077" t="s">
        <v>10404</v>
      </c>
      <c r="D9077">
        <v>65</v>
      </c>
      <c r="E9077" t="s">
        <v>2001</v>
      </c>
      <c r="F9077" t="s">
        <v>2045</v>
      </c>
    </row>
    <row r="9078" spans="1:6" hidden="1">
      <c r="A9078">
        <v>9076</v>
      </c>
      <c r="B9078">
        <v>10108</v>
      </c>
      <c r="C9078" t="s">
        <v>10405</v>
      </c>
      <c r="D9078">
        <v>65</v>
      </c>
      <c r="E9078" t="s">
        <v>1988</v>
      </c>
      <c r="F9078" t="s">
        <v>70</v>
      </c>
    </row>
    <row r="9079" spans="1:6" hidden="1">
      <c r="A9079">
        <v>9077</v>
      </c>
      <c r="B9079">
        <v>10108</v>
      </c>
      <c r="C9079" t="s">
        <v>10406</v>
      </c>
      <c r="D9079">
        <v>65</v>
      </c>
      <c r="E9079" t="s">
        <v>1978</v>
      </c>
      <c r="F9079" t="s">
        <v>53</v>
      </c>
    </row>
    <row r="9080" spans="1:6" hidden="1">
      <c r="A9080">
        <v>9078</v>
      </c>
      <c r="B9080">
        <v>10108</v>
      </c>
      <c r="C9080" t="s">
        <v>10407</v>
      </c>
      <c r="D9080">
        <v>65</v>
      </c>
      <c r="E9080" t="s">
        <v>1983</v>
      </c>
      <c r="F9080" t="s">
        <v>2672</v>
      </c>
    </row>
    <row r="9081" spans="1:6" hidden="1">
      <c r="A9081">
        <v>9079</v>
      </c>
      <c r="B9081">
        <v>10108</v>
      </c>
      <c r="C9081" t="s">
        <v>10408</v>
      </c>
      <c r="D9081">
        <v>65</v>
      </c>
      <c r="E9081" t="s">
        <v>1985</v>
      </c>
      <c r="F9081" t="s">
        <v>2672</v>
      </c>
    </row>
    <row r="9082" spans="1:6" hidden="1">
      <c r="A9082">
        <v>9080</v>
      </c>
      <c r="B9082">
        <v>10108</v>
      </c>
      <c r="C9082" t="s">
        <v>10409</v>
      </c>
      <c r="D9082">
        <v>65</v>
      </c>
      <c r="E9082" t="s">
        <v>1988</v>
      </c>
      <c r="F9082" t="s">
        <v>4012</v>
      </c>
    </row>
    <row r="9083" spans="1:6" hidden="1">
      <c r="A9083">
        <v>9081</v>
      </c>
      <c r="B9083">
        <v>10108</v>
      </c>
      <c r="C9083" t="s">
        <v>10410</v>
      </c>
      <c r="D9083">
        <v>65</v>
      </c>
      <c r="E9083" t="s">
        <v>1993</v>
      </c>
      <c r="F9083" t="s">
        <v>117</v>
      </c>
    </row>
    <row r="9084" spans="1:6" hidden="1">
      <c r="A9084">
        <v>9082</v>
      </c>
      <c r="B9084">
        <v>10108</v>
      </c>
      <c r="C9084" t="s">
        <v>10411</v>
      </c>
      <c r="D9084">
        <v>65</v>
      </c>
      <c r="E9084" t="s">
        <v>1983</v>
      </c>
      <c r="F9084" t="s">
        <v>115</v>
      </c>
    </row>
    <row r="9085" spans="1:6" hidden="1">
      <c r="A9085">
        <v>9083</v>
      </c>
      <c r="B9085">
        <v>10108</v>
      </c>
      <c r="C9085" t="s">
        <v>10412</v>
      </c>
      <c r="D9085">
        <v>65</v>
      </c>
      <c r="E9085" t="s">
        <v>1988</v>
      </c>
      <c r="F9085" t="s">
        <v>2057</v>
      </c>
    </row>
    <row r="9086" spans="1:6" hidden="1">
      <c r="A9086">
        <v>9084</v>
      </c>
      <c r="B9086">
        <v>10108</v>
      </c>
      <c r="C9086" t="s">
        <v>10413</v>
      </c>
      <c r="D9086">
        <v>65</v>
      </c>
      <c r="E9086" t="s">
        <v>1987</v>
      </c>
      <c r="F9086" t="s">
        <v>2309</v>
      </c>
    </row>
    <row r="9087" spans="1:6" hidden="1">
      <c r="A9087">
        <v>9085</v>
      </c>
      <c r="B9087">
        <v>10108</v>
      </c>
      <c r="C9087" t="s">
        <v>10414</v>
      </c>
      <c r="D9087">
        <v>65</v>
      </c>
      <c r="E9087" t="s">
        <v>1983</v>
      </c>
      <c r="F9087" t="s">
        <v>135</v>
      </c>
    </row>
    <row r="9088" spans="1:6" hidden="1">
      <c r="A9088">
        <v>9086</v>
      </c>
      <c r="B9088">
        <v>10108</v>
      </c>
      <c r="C9088" t="s">
        <v>10415</v>
      </c>
      <c r="D9088">
        <v>65</v>
      </c>
      <c r="E9088" t="s">
        <v>1987</v>
      </c>
      <c r="F9088" t="s">
        <v>135</v>
      </c>
    </row>
    <row r="9089" spans="1:6" hidden="1">
      <c r="A9089">
        <v>9087</v>
      </c>
      <c r="B9089">
        <v>10108</v>
      </c>
      <c r="C9089" t="s">
        <v>10416</v>
      </c>
      <c r="D9089">
        <v>65</v>
      </c>
      <c r="E9089" t="s">
        <v>1983</v>
      </c>
      <c r="F9089" t="s">
        <v>66</v>
      </c>
    </row>
    <row r="9090" spans="1:6" hidden="1">
      <c r="A9090">
        <v>9088</v>
      </c>
      <c r="B9090">
        <v>10108</v>
      </c>
      <c r="C9090" t="s">
        <v>10417</v>
      </c>
      <c r="D9090">
        <v>65</v>
      </c>
      <c r="E9090" t="s">
        <v>1993</v>
      </c>
      <c r="F9090" t="s">
        <v>84</v>
      </c>
    </row>
    <row r="9091" spans="1:6" hidden="1">
      <c r="A9091">
        <v>9089</v>
      </c>
      <c r="B9091">
        <v>10108</v>
      </c>
      <c r="C9091" t="s">
        <v>10418</v>
      </c>
      <c r="D9091">
        <v>65</v>
      </c>
      <c r="E9091" t="s">
        <v>1993</v>
      </c>
      <c r="F9091" t="s">
        <v>60</v>
      </c>
    </row>
    <row r="9092" spans="1:6" hidden="1">
      <c r="A9092">
        <v>9090</v>
      </c>
      <c r="B9092">
        <v>10108</v>
      </c>
      <c r="C9092" t="s">
        <v>10419</v>
      </c>
      <c r="D9092">
        <v>65</v>
      </c>
      <c r="E9092" t="s">
        <v>1983</v>
      </c>
      <c r="F9092" t="s">
        <v>2077</v>
      </c>
    </row>
    <row r="9093" spans="1:6" hidden="1">
      <c r="A9093">
        <v>9091</v>
      </c>
      <c r="B9093">
        <v>10108</v>
      </c>
      <c r="C9093" t="s">
        <v>10420</v>
      </c>
      <c r="D9093">
        <v>65</v>
      </c>
      <c r="E9093" t="s">
        <v>1983</v>
      </c>
      <c r="F9093" t="s">
        <v>66</v>
      </c>
    </row>
    <row r="9094" spans="1:6" hidden="1">
      <c r="A9094">
        <v>9092</v>
      </c>
      <c r="B9094">
        <v>10108</v>
      </c>
      <c r="C9094" t="s">
        <v>10421</v>
      </c>
      <c r="D9094">
        <v>65</v>
      </c>
      <c r="E9094" t="s">
        <v>1993</v>
      </c>
      <c r="F9094" t="s">
        <v>60</v>
      </c>
    </row>
    <row r="9095" spans="1:6" hidden="1">
      <c r="A9095">
        <v>9093</v>
      </c>
      <c r="B9095">
        <v>10108</v>
      </c>
      <c r="C9095" t="s">
        <v>10422</v>
      </c>
      <c r="D9095">
        <v>65</v>
      </c>
      <c r="E9095" t="s">
        <v>1993</v>
      </c>
      <c r="F9095" t="s">
        <v>102</v>
      </c>
    </row>
    <row r="9096" spans="1:6" hidden="1">
      <c r="A9096">
        <v>9094</v>
      </c>
      <c r="B9096">
        <v>10108</v>
      </c>
      <c r="C9096" t="s">
        <v>10423</v>
      </c>
      <c r="D9096">
        <v>65</v>
      </c>
      <c r="E9096" t="s">
        <v>1997</v>
      </c>
      <c r="F9096" t="s">
        <v>2792</v>
      </c>
    </row>
    <row r="9097" spans="1:6" hidden="1">
      <c r="A9097">
        <v>9095</v>
      </c>
      <c r="B9097">
        <v>10108</v>
      </c>
      <c r="C9097" t="s">
        <v>10424</v>
      </c>
      <c r="D9097">
        <v>65</v>
      </c>
      <c r="E9097" t="s">
        <v>2001</v>
      </c>
      <c r="F9097" t="s">
        <v>70</v>
      </c>
    </row>
    <row r="9098" spans="1:6" hidden="1">
      <c r="A9098">
        <v>9096</v>
      </c>
      <c r="B9098">
        <v>10108</v>
      </c>
      <c r="C9098" t="s">
        <v>10425</v>
      </c>
      <c r="D9098">
        <v>65</v>
      </c>
      <c r="E9098" t="s">
        <v>1978</v>
      </c>
      <c r="F9098" t="s">
        <v>115</v>
      </c>
    </row>
    <row r="9099" spans="1:6" hidden="1">
      <c r="A9099">
        <v>9097</v>
      </c>
      <c r="B9099">
        <v>10108</v>
      </c>
      <c r="C9099" t="s">
        <v>10426</v>
      </c>
      <c r="D9099">
        <v>65</v>
      </c>
      <c r="E9099" t="s">
        <v>1993</v>
      </c>
      <c r="F9099" t="s">
        <v>2120</v>
      </c>
    </row>
    <row r="9100" spans="1:6" hidden="1">
      <c r="A9100">
        <v>9098</v>
      </c>
      <c r="B9100">
        <v>10108</v>
      </c>
      <c r="C9100" t="s">
        <v>10427</v>
      </c>
      <c r="D9100">
        <v>65</v>
      </c>
      <c r="E9100" t="s">
        <v>1987</v>
      </c>
      <c r="F9100" t="s">
        <v>2540</v>
      </c>
    </row>
    <row r="9101" spans="1:6" hidden="1">
      <c r="A9101">
        <v>9099</v>
      </c>
      <c r="B9101">
        <v>10108</v>
      </c>
      <c r="C9101" t="s">
        <v>10428</v>
      </c>
      <c r="D9101">
        <v>65</v>
      </c>
      <c r="E9101" t="s">
        <v>1983</v>
      </c>
      <c r="F9101" t="s">
        <v>2792</v>
      </c>
    </row>
    <row r="9102" spans="1:6" hidden="1">
      <c r="A9102">
        <v>9100</v>
      </c>
      <c r="B9102">
        <v>10108</v>
      </c>
      <c r="C9102" t="s">
        <v>10429</v>
      </c>
      <c r="D9102">
        <v>65</v>
      </c>
      <c r="E9102" t="s">
        <v>1978</v>
      </c>
      <c r="F9102" t="s">
        <v>115</v>
      </c>
    </row>
    <row r="9103" spans="1:6" hidden="1">
      <c r="A9103">
        <v>9101</v>
      </c>
      <c r="B9103">
        <v>10108</v>
      </c>
      <c r="C9103" t="s">
        <v>10430</v>
      </c>
      <c r="D9103">
        <v>65</v>
      </c>
      <c r="E9103" t="s">
        <v>1982</v>
      </c>
      <c r="F9103" t="s">
        <v>4287</v>
      </c>
    </row>
    <row r="9104" spans="1:6" hidden="1">
      <c r="A9104">
        <v>93</v>
      </c>
      <c r="B9104">
        <v>149</v>
      </c>
      <c r="C9104" t="s">
        <v>10431</v>
      </c>
      <c r="D9104">
        <v>84</v>
      </c>
      <c r="E9104" t="s">
        <v>1983</v>
      </c>
      <c r="F9104" t="s">
        <v>51</v>
      </c>
    </row>
    <row r="9105" spans="1:6" hidden="1">
      <c r="A9105">
        <v>9103</v>
      </c>
      <c r="B9105">
        <v>10108</v>
      </c>
      <c r="C9105" t="s">
        <v>1278</v>
      </c>
      <c r="D9105">
        <v>65</v>
      </c>
      <c r="E9105" t="s">
        <v>1983</v>
      </c>
      <c r="F9105" t="s">
        <v>115</v>
      </c>
    </row>
    <row r="9106" spans="1:6" hidden="1">
      <c r="A9106">
        <v>9104</v>
      </c>
      <c r="B9106">
        <v>10108</v>
      </c>
      <c r="C9106" t="s">
        <v>10432</v>
      </c>
      <c r="D9106">
        <v>65</v>
      </c>
      <c r="E9106" t="s">
        <v>1983</v>
      </c>
      <c r="F9106" t="s">
        <v>115</v>
      </c>
    </row>
    <row r="9107" spans="1:6" hidden="1">
      <c r="A9107">
        <v>9105</v>
      </c>
      <c r="B9107">
        <v>10108</v>
      </c>
      <c r="C9107" t="s">
        <v>10433</v>
      </c>
      <c r="D9107">
        <v>65</v>
      </c>
      <c r="E9107" t="s">
        <v>2001</v>
      </c>
      <c r="F9107" t="s">
        <v>70</v>
      </c>
    </row>
    <row r="9108" spans="1:6" hidden="1">
      <c r="A9108">
        <v>9106</v>
      </c>
      <c r="B9108">
        <v>10108</v>
      </c>
      <c r="C9108" t="s">
        <v>10434</v>
      </c>
      <c r="D9108">
        <v>65</v>
      </c>
      <c r="E9108" t="s">
        <v>1982</v>
      </c>
      <c r="F9108" t="s">
        <v>104</v>
      </c>
    </row>
    <row r="9109" spans="1:6" hidden="1">
      <c r="A9109">
        <v>9107</v>
      </c>
      <c r="B9109">
        <v>10108</v>
      </c>
      <c r="C9109" t="s">
        <v>10435</v>
      </c>
      <c r="D9109">
        <v>65</v>
      </c>
      <c r="E9109" t="s">
        <v>1987</v>
      </c>
      <c r="F9109" t="s">
        <v>88</v>
      </c>
    </row>
    <row r="9110" spans="1:6" hidden="1">
      <c r="A9110">
        <v>9108</v>
      </c>
      <c r="B9110">
        <v>10108</v>
      </c>
      <c r="C9110" t="s">
        <v>10436</v>
      </c>
      <c r="D9110">
        <v>65</v>
      </c>
      <c r="E9110" t="s">
        <v>1983</v>
      </c>
      <c r="F9110" t="s">
        <v>133</v>
      </c>
    </row>
    <row r="9111" spans="1:6" hidden="1">
      <c r="A9111">
        <v>9109</v>
      </c>
      <c r="B9111">
        <v>10108</v>
      </c>
      <c r="C9111" t="s">
        <v>10437</v>
      </c>
      <c r="D9111">
        <v>65</v>
      </c>
      <c r="E9111" t="s">
        <v>2001</v>
      </c>
      <c r="F9111" t="s">
        <v>2168</v>
      </c>
    </row>
    <row r="9112" spans="1:6" hidden="1">
      <c r="A9112">
        <v>9110</v>
      </c>
      <c r="B9112">
        <v>10108</v>
      </c>
      <c r="C9112" t="s">
        <v>4518</v>
      </c>
      <c r="D9112">
        <v>65</v>
      </c>
      <c r="E9112" t="s">
        <v>1997</v>
      </c>
      <c r="F9112" t="s">
        <v>97</v>
      </c>
    </row>
    <row r="9113" spans="1:6" hidden="1">
      <c r="A9113">
        <v>9111</v>
      </c>
      <c r="B9113">
        <v>10108</v>
      </c>
      <c r="C9113" t="s">
        <v>10438</v>
      </c>
      <c r="D9113">
        <v>65</v>
      </c>
      <c r="E9113" t="s">
        <v>1983</v>
      </c>
      <c r="F9113" t="s">
        <v>97</v>
      </c>
    </row>
    <row r="9114" spans="1:6" hidden="1">
      <c r="A9114">
        <v>9112</v>
      </c>
      <c r="B9114">
        <v>10108</v>
      </c>
      <c r="C9114" t="s">
        <v>10439</v>
      </c>
      <c r="D9114">
        <v>65</v>
      </c>
      <c r="E9114" t="s">
        <v>1982</v>
      </c>
      <c r="F9114" t="s">
        <v>117</v>
      </c>
    </row>
    <row r="9115" spans="1:6" hidden="1">
      <c r="A9115">
        <v>9113</v>
      </c>
      <c r="B9115">
        <v>10108</v>
      </c>
      <c r="C9115" t="s">
        <v>10440</v>
      </c>
      <c r="D9115">
        <v>65</v>
      </c>
      <c r="E9115" t="s">
        <v>1987</v>
      </c>
      <c r="F9115" t="s">
        <v>97</v>
      </c>
    </row>
    <row r="9116" spans="1:6" hidden="1">
      <c r="A9116">
        <v>9114</v>
      </c>
      <c r="B9116">
        <v>10108</v>
      </c>
      <c r="C9116" t="s">
        <v>10441</v>
      </c>
      <c r="D9116">
        <v>65</v>
      </c>
      <c r="E9116" t="s">
        <v>1993</v>
      </c>
      <c r="F9116" t="s">
        <v>70</v>
      </c>
    </row>
    <row r="9117" spans="1:6" hidden="1">
      <c r="A9117">
        <v>9115</v>
      </c>
      <c r="B9117">
        <v>10108</v>
      </c>
      <c r="C9117" t="s">
        <v>10442</v>
      </c>
      <c r="D9117">
        <v>65</v>
      </c>
      <c r="E9117" t="s">
        <v>1978</v>
      </c>
      <c r="F9117" t="s">
        <v>2838</v>
      </c>
    </row>
    <row r="9118" spans="1:6" hidden="1">
      <c r="A9118">
        <v>9116</v>
      </c>
      <c r="B9118">
        <v>10108</v>
      </c>
      <c r="C9118" t="s">
        <v>10443</v>
      </c>
      <c r="D9118">
        <v>65</v>
      </c>
      <c r="E9118" t="s">
        <v>1987</v>
      </c>
      <c r="F9118" t="s">
        <v>82</v>
      </c>
    </row>
    <row r="9119" spans="1:6" hidden="1">
      <c r="A9119">
        <v>9117</v>
      </c>
      <c r="B9119">
        <v>10108</v>
      </c>
      <c r="C9119" t="s">
        <v>10444</v>
      </c>
      <c r="D9119">
        <v>65</v>
      </c>
      <c r="E9119" t="s">
        <v>1997</v>
      </c>
      <c r="F9119" t="s">
        <v>82</v>
      </c>
    </row>
    <row r="9120" spans="1:6" hidden="1">
      <c r="A9120">
        <v>9118</v>
      </c>
      <c r="B9120">
        <v>10108</v>
      </c>
      <c r="C9120" t="s">
        <v>10445</v>
      </c>
      <c r="D9120">
        <v>65</v>
      </c>
      <c r="E9120" t="s">
        <v>1988</v>
      </c>
      <c r="F9120" t="s">
        <v>115</v>
      </c>
    </row>
    <row r="9121" spans="1:6" hidden="1">
      <c r="A9121">
        <v>9119</v>
      </c>
      <c r="B9121">
        <v>10108</v>
      </c>
      <c r="C9121" t="s">
        <v>10446</v>
      </c>
      <c r="D9121">
        <v>65</v>
      </c>
      <c r="E9121" t="s">
        <v>1983</v>
      </c>
      <c r="F9121" t="s">
        <v>70</v>
      </c>
    </row>
    <row r="9122" spans="1:6" hidden="1">
      <c r="A9122">
        <v>9120</v>
      </c>
      <c r="B9122">
        <v>10108</v>
      </c>
      <c r="C9122" t="s">
        <v>10447</v>
      </c>
      <c r="D9122">
        <v>65</v>
      </c>
      <c r="E9122" t="s">
        <v>1978</v>
      </c>
      <c r="F9122" t="s">
        <v>115</v>
      </c>
    </row>
    <row r="9123" spans="1:6" hidden="1">
      <c r="A9123">
        <v>9121</v>
      </c>
      <c r="B9123">
        <v>10108</v>
      </c>
      <c r="C9123" t="s">
        <v>10448</v>
      </c>
      <c r="D9123">
        <v>65</v>
      </c>
      <c r="E9123" t="s">
        <v>1983</v>
      </c>
      <c r="F9123" t="s">
        <v>2029</v>
      </c>
    </row>
    <row r="9124" spans="1:6" hidden="1">
      <c r="A9124">
        <v>9122</v>
      </c>
      <c r="B9124">
        <v>10108</v>
      </c>
      <c r="C9124" t="s">
        <v>10449</v>
      </c>
      <c r="D9124">
        <v>65</v>
      </c>
      <c r="E9124" t="s">
        <v>1983</v>
      </c>
      <c r="F9124" t="s">
        <v>2077</v>
      </c>
    </row>
    <row r="9125" spans="1:6" hidden="1">
      <c r="A9125">
        <v>9123</v>
      </c>
      <c r="B9125">
        <v>10108</v>
      </c>
      <c r="C9125" t="s">
        <v>10450</v>
      </c>
      <c r="D9125">
        <v>65</v>
      </c>
      <c r="E9125" t="s">
        <v>1978</v>
      </c>
      <c r="F9125" t="s">
        <v>60</v>
      </c>
    </row>
    <row r="9126" spans="1:6" hidden="1">
      <c r="A9126">
        <v>9124</v>
      </c>
      <c r="B9126">
        <v>10108</v>
      </c>
      <c r="C9126" t="s">
        <v>10451</v>
      </c>
      <c r="D9126">
        <v>65</v>
      </c>
      <c r="E9126" t="s">
        <v>1993</v>
      </c>
      <c r="F9126" t="s">
        <v>4012</v>
      </c>
    </row>
    <row r="9127" spans="1:6" hidden="1">
      <c r="A9127">
        <v>9125</v>
      </c>
      <c r="B9127">
        <v>10108</v>
      </c>
      <c r="C9127" t="s">
        <v>10452</v>
      </c>
      <c r="D9127">
        <v>65</v>
      </c>
      <c r="E9127" t="s">
        <v>1985</v>
      </c>
      <c r="F9127" t="s">
        <v>2180</v>
      </c>
    </row>
    <row r="9128" spans="1:6" hidden="1">
      <c r="A9128">
        <v>9126</v>
      </c>
      <c r="B9128">
        <v>10108</v>
      </c>
      <c r="C9128" t="s">
        <v>10453</v>
      </c>
      <c r="D9128">
        <v>65</v>
      </c>
      <c r="E9128" t="s">
        <v>1978</v>
      </c>
      <c r="F9128" t="s">
        <v>2644</v>
      </c>
    </row>
    <row r="9129" spans="1:6" hidden="1">
      <c r="A9129">
        <v>9127</v>
      </c>
      <c r="B9129">
        <v>10108</v>
      </c>
      <c r="C9129" t="s">
        <v>10454</v>
      </c>
      <c r="D9129">
        <v>65</v>
      </c>
      <c r="E9129" t="s">
        <v>1993</v>
      </c>
      <c r="F9129" t="s">
        <v>2011</v>
      </c>
    </row>
    <row r="9130" spans="1:6" hidden="1">
      <c r="A9130">
        <v>9128</v>
      </c>
      <c r="B9130">
        <v>10108</v>
      </c>
      <c r="C9130" t="s">
        <v>10455</v>
      </c>
      <c r="D9130">
        <v>65</v>
      </c>
      <c r="E9130" t="s">
        <v>1978</v>
      </c>
      <c r="F9130" t="s">
        <v>115</v>
      </c>
    </row>
    <row r="9131" spans="1:6" hidden="1">
      <c r="A9131">
        <v>9129</v>
      </c>
      <c r="B9131">
        <v>10108</v>
      </c>
      <c r="C9131" t="s">
        <v>10456</v>
      </c>
      <c r="D9131">
        <v>65</v>
      </c>
      <c r="E9131" t="s">
        <v>1985</v>
      </c>
      <c r="F9131" t="s">
        <v>6679</v>
      </c>
    </row>
    <row r="9132" spans="1:6" hidden="1">
      <c r="A9132">
        <v>9130</v>
      </c>
      <c r="B9132">
        <v>10108</v>
      </c>
      <c r="C9132" t="s">
        <v>10457</v>
      </c>
      <c r="D9132">
        <v>65</v>
      </c>
      <c r="E9132" t="s">
        <v>1985</v>
      </c>
      <c r="F9132" t="s">
        <v>135</v>
      </c>
    </row>
    <row r="9133" spans="1:6" hidden="1">
      <c r="A9133">
        <v>9131</v>
      </c>
      <c r="B9133">
        <v>10108</v>
      </c>
      <c r="C9133" t="s">
        <v>10458</v>
      </c>
      <c r="D9133">
        <v>65</v>
      </c>
      <c r="E9133" t="s">
        <v>1982</v>
      </c>
      <c r="F9133" t="s">
        <v>2168</v>
      </c>
    </row>
    <row r="9134" spans="1:6" hidden="1">
      <c r="A9134">
        <v>9132</v>
      </c>
      <c r="B9134">
        <v>10108</v>
      </c>
      <c r="C9134" t="s">
        <v>10459</v>
      </c>
      <c r="D9134">
        <v>65</v>
      </c>
      <c r="E9134" t="s">
        <v>1983</v>
      </c>
      <c r="F9134" t="s">
        <v>2120</v>
      </c>
    </row>
    <row r="9135" spans="1:6" hidden="1">
      <c r="A9135">
        <v>9133</v>
      </c>
      <c r="B9135">
        <v>10108</v>
      </c>
      <c r="C9135" t="s">
        <v>10460</v>
      </c>
      <c r="D9135">
        <v>65</v>
      </c>
      <c r="E9135" t="s">
        <v>1987</v>
      </c>
      <c r="F9135" t="s">
        <v>106</v>
      </c>
    </row>
    <row r="9136" spans="1:6" hidden="1">
      <c r="A9136">
        <v>9134</v>
      </c>
      <c r="B9136">
        <v>10108</v>
      </c>
      <c r="C9136" t="s">
        <v>10461</v>
      </c>
      <c r="D9136">
        <v>65</v>
      </c>
      <c r="E9136" t="s">
        <v>1978</v>
      </c>
      <c r="F9136" t="s">
        <v>70</v>
      </c>
    </row>
    <row r="9137" spans="1:6" hidden="1">
      <c r="A9137">
        <v>9135</v>
      </c>
      <c r="B9137">
        <v>10108</v>
      </c>
      <c r="C9137" t="s">
        <v>10462</v>
      </c>
      <c r="D9137">
        <v>65</v>
      </c>
      <c r="E9137" t="s">
        <v>1997</v>
      </c>
      <c r="F9137" t="s">
        <v>66</v>
      </c>
    </row>
    <row r="9138" spans="1:6" hidden="1">
      <c r="A9138">
        <v>9136</v>
      </c>
      <c r="B9138">
        <v>10108</v>
      </c>
      <c r="C9138" t="s">
        <v>10463</v>
      </c>
      <c r="D9138">
        <v>65</v>
      </c>
      <c r="E9138" t="s">
        <v>1983</v>
      </c>
      <c r="F9138" t="s">
        <v>2792</v>
      </c>
    </row>
    <row r="9139" spans="1:6" hidden="1">
      <c r="A9139">
        <v>9137</v>
      </c>
      <c r="B9139">
        <v>10108</v>
      </c>
      <c r="C9139" t="s">
        <v>10464</v>
      </c>
      <c r="D9139">
        <v>65</v>
      </c>
      <c r="E9139" t="s">
        <v>1997</v>
      </c>
      <c r="F9139" t="s">
        <v>115</v>
      </c>
    </row>
    <row r="9140" spans="1:6" hidden="1">
      <c r="A9140">
        <v>9138</v>
      </c>
      <c r="B9140">
        <v>10108</v>
      </c>
      <c r="C9140" t="s">
        <v>10465</v>
      </c>
      <c r="D9140">
        <v>65</v>
      </c>
      <c r="E9140" t="s">
        <v>1987</v>
      </c>
      <c r="F9140" t="s">
        <v>5304</v>
      </c>
    </row>
    <row r="9141" spans="1:6" hidden="1">
      <c r="A9141">
        <v>9139</v>
      </c>
      <c r="B9141">
        <v>10108</v>
      </c>
      <c r="C9141" t="s">
        <v>10466</v>
      </c>
      <c r="D9141">
        <v>65</v>
      </c>
      <c r="E9141" t="s">
        <v>1978</v>
      </c>
      <c r="F9141" t="s">
        <v>66</v>
      </c>
    </row>
    <row r="9142" spans="1:6" hidden="1">
      <c r="A9142">
        <v>9140</v>
      </c>
      <c r="B9142">
        <v>10108</v>
      </c>
      <c r="C9142" t="s">
        <v>10467</v>
      </c>
      <c r="D9142">
        <v>65</v>
      </c>
      <c r="E9142" t="s">
        <v>1993</v>
      </c>
      <c r="F9142" t="s">
        <v>82</v>
      </c>
    </row>
    <row r="9143" spans="1:6" hidden="1">
      <c r="A9143">
        <v>9141</v>
      </c>
      <c r="B9143">
        <v>10108</v>
      </c>
      <c r="C9143" t="s">
        <v>10468</v>
      </c>
      <c r="D9143">
        <v>65</v>
      </c>
      <c r="E9143" t="s">
        <v>1988</v>
      </c>
      <c r="F9143" t="s">
        <v>2792</v>
      </c>
    </row>
    <row r="9144" spans="1:6" hidden="1">
      <c r="A9144">
        <v>9142</v>
      </c>
      <c r="B9144">
        <v>10108</v>
      </c>
      <c r="C9144" t="s">
        <v>10469</v>
      </c>
      <c r="D9144">
        <v>65</v>
      </c>
      <c r="E9144" t="s">
        <v>1978</v>
      </c>
      <c r="F9144" t="s">
        <v>56</v>
      </c>
    </row>
    <row r="9145" spans="1:6" hidden="1">
      <c r="A9145">
        <v>9143</v>
      </c>
      <c r="B9145">
        <v>10108</v>
      </c>
      <c r="C9145" t="s">
        <v>10470</v>
      </c>
      <c r="D9145">
        <v>65</v>
      </c>
      <c r="E9145" t="s">
        <v>1983</v>
      </c>
      <c r="F9145" t="s">
        <v>66</v>
      </c>
    </row>
    <row r="9146" spans="1:6" hidden="1">
      <c r="A9146">
        <v>9144</v>
      </c>
      <c r="B9146">
        <v>10108</v>
      </c>
      <c r="C9146" t="s">
        <v>10471</v>
      </c>
      <c r="D9146">
        <v>65</v>
      </c>
      <c r="E9146" t="s">
        <v>1983</v>
      </c>
      <c r="F9146" t="s">
        <v>135</v>
      </c>
    </row>
    <row r="9147" spans="1:6" hidden="1">
      <c r="A9147">
        <v>9145</v>
      </c>
      <c r="B9147">
        <v>10108</v>
      </c>
      <c r="C9147" t="s">
        <v>10472</v>
      </c>
      <c r="D9147">
        <v>65</v>
      </c>
      <c r="E9147" t="s">
        <v>1978</v>
      </c>
      <c r="F9147" t="s">
        <v>135</v>
      </c>
    </row>
    <row r="9148" spans="1:6" hidden="1">
      <c r="A9148">
        <v>9146</v>
      </c>
      <c r="B9148">
        <v>10108</v>
      </c>
      <c r="C9148" t="s">
        <v>10473</v>
      </c>
      <c r="D9148">
        <v>65</v>
      </c>
      <c r="E9148" t="s">
        <v>1985</v>
      </c>
      <c r="F9148" t="s">
        <v>117</v>
      </c>
    </row>
    <row r="9149" spans="1:6" hidden="1">
      <c r="A9149">
        <v>9147</v>
      </c>
      <c r="B9149">
        <v>10108</v>
      </c>
      <c r="C9149" t="s">
        <v>10474</v>
      </c>
      <c r="D9149">
        <v>65</v>
      </c>
      <c r="E9149" t="s">
        <v>1983</v>
      </c>
      <c r="F9149" t="s">
        <v>2011</v>
      </c>
    </row>
    <row r="9150" spans="1:6" hidden="1">
      <c r="A9150">
        <v>9148</v>
      </c>
      <c r="B9150">
        <v>10108</v>
      </c>
      <c r="C9150" t="s">
        <v>10475</v>
      </c>
      <c r="D9150">
        <v>65</v>
      </c>
      <c r="E9150" t="s">
        <v>1978</v>
      </c>
      <c r="F9150" t="s">
        <v>2093</v>
      </c>
    </row>
    <row r="9151" spans="1:6" hidden="1">
      <c r="A9151">
        <v>9149</v>
      </c>
      <c r="B9151">
        <v>10108</v>
      </c>
      <c r="C9151" t="s">
        <v>10476</v>
      </c>
      <c r="D9151">
        <v>65</v>
      </c>
      <c r="E9151" t="s">
        <v>1982</v>
      </c>
      <c r="F9151" t="s">
        <v>2093</v>
      </c>
    </row>
    <row r="9152" spans="1:6" hidden="1">
      <c r="A9152">
        <v>9150</v>
      </c>
      <c r="B9152">
        <v>10108</v>
      </c>
      <c r="C9152" t="s">
        <v>10477</v>
      </c>
      <c r="D9152">
        <v>65</v>
      </c>
      <c r="E9152" t="s">
        <v>1988</v>
      </c>
      <c r="F9152" t="s">
        <v>70</v>
      </c>
    </row>
    <row r="9153" spans="1:6" hidden="1">
      <c r="A9153">
        <v>9151</v>
      </c>
      <c r="B9153">
        <v>10108</v>
      </c>
      <c r="C9153" t="s">
        <v>10478</v>
      </c>
      <c r="D9153">
        <v>65</v>
      </c>
      <c r="E9153" t="s">
        <v>1978</v>
      </c>
      <c r="F9153" t="s">
        <v>2093</v>
      </c>
    </row>
    <row r="9154" spans="1:6" hidden="1">
      <c r="A9154">
        <v>9152</v>
      </c>
      <c r="B9154">
        <v>10108</v>
      </c>
      <c r="C9154" t="s">
        <v>10479</v>
      </c>
      <c r="D9154">
        <v>65</v>
      </c>
      <c r="E9154" t="s">
        <v>1985</v>
      </c>
      <c r="F9154" t="s">
        <v>2540</v>
      </c>
    </row>
    <row r="9155" spans="1:6" hidden="1">
      <c r="A9155">
        <v>9153</v>
      </c>
      <c r="B9155">
        <v>10108</v>
      </c>
      <c r="C9155" t="s">
        <v>10480</v>
      </c>
      <c r="D9155">
        <v>65</v>
      </c>
      <c r="E9155" t="s">
        <v>1985</v>
      </c>
      <c r="F9155" t="s">
        <v>10481</v>
      </c>
    </row>
    <row r="9156" spans="1:6" hidden="1">
      <c r="A9156">
        <v>9154</v>
      </c>
      <c r="B9156">
        <v>10108</v>
      </c>
      <c r="C9156" t="s">
        <v>10482</v>
      </c>
      <c r="D9156">
        <v>65</v>
      </c>
      <c r="E9156" t="s">
        <v>1982</v>
      </c>
      <c r="F9156" t="s">
        <v>6299</v>
      </c>
    </row>
    <row r="9157" spans="1:6" hidden="1">
      <c r="A9157">
        <v>7788</v>
      </c>
      <c r="B9157">
        <v>9009</v>
      </c>
      <c r="C9157" t="s">
        <v>522</v>
      </c>
      <c r="D9157">
        <v>66</v>
      </c>
      <c r="E9157" t="s">
        <v>1983</v>
      </c>
      <c r="F9157" t="s">
        <v>51</v>
      </c>
    </row>
    <row r="9158" spans="1:6" hidden="1">
      <c r="A9158">
        <v>9156</v>
      </c>
      <c r="B9158">
        <v>10108</v>
      </c>
      <c r="C9158" t="s">
        <v>10483</v>
      </c>
      <c r="D9158">
        <v>65</v>
      </c>
      <c r="E9158" t="s">
        <v>1985</v>
      </c>
      <c r="F9158" t="s">
        <v>6732</v>
      </c>
    </row>
    <row r="9159" spans="1:6" hidden="1">
      <c r="A9159">
        <v>9157</v>
      </c>
      <c r="B9159">
        <v>10108</v>
      </c>
      <c r="C9159" t="s">
        <v>10484</v>
      </c>
      <c r="D9159">
        <v>65</v>
      </c>
      <c r="E9159" t="s">
        <v>1978</v>
      </c>
      <c r="F9159" t="s">
        <v>97</v>
      </c>
    </row>
    <row r="9160" spans="1:6" hidden="1">
      <c r="A9160">
        <v>9158</v>
      </c>
      <c r="B9160">
        <v>10108</v>
      </c>
      <c r="C9160" t="s">
        <v>456</v>
      </c>
      <c r="D9160">
        <v>65</v>
      </c>
      <c r="E9160" t="s">
        <v>1978</v>
      </c>
      <c r="F9160" t="s">
        <v>135</v>
      </c>
    </row>
    <row r="9161" spans="1:6" hidden="1">
      <c r="A9161">
        <v>9159</v>
      </c>
      <c r="B9161">
        <v>10108</v>
      </c>
      <c r="C9161" t="s">
        <v>10485</v>
      </c>
      <c r="D9161">
        <v>65</v>
      </c>
      <c r="E9161" t="s">
        <v>1983</v>
      </c>
      <c r="F9161" t="s">
        <v>2017</v>
      </c>
    </row>
    <row r="9162" spans="1:6" hidden="1">
      <c r="A9162">
        <v>9160</v>
      </c>
      <c r="B9162">
        <v>10108</v>
      </c>
      <c r="C9162" t="s">
        <v>10486</v>
      </c>
      <c r="D9162">
        <v>65</v>
      </c>
      <c r="E9162" t="s">
        <v>1983</v>
      </c>
      <c r="F9162" t="s">
        <v>70</v>
      </c>
    </row>
    <row r="9163" spans="1:6" hidden="1">
      <c r="A9163">
        <v>9161</v>
      </c>
      <c r="B9163">
        <v>10108</v>
      </c>
      <c r="C9163" t="s">
        <v>10487</v>
      </c>
      <c r="D9163">
        <v>65</v>
      </c>
      <c r="E9163" t="s">
        <v>1991</v>
      </c>
      <c r="F9163" t="s">
        <v>2093</v>
      </c>
    </row>
    <row r="9164" spans="1:6" hidden="1">
      <c r="A9164">
        <v>9162</v>
      </c>
      <c r="B9164">
        <v>10108</v>
      </c>
      <c r="C9164" t="s">
        <v>10488</v>
      </c>
      <c r="D9164">
        <v>65</v>
      </c>
      <c r="E9164" t="s">
        <v>1985</v>
      </c>
      <c r="F9164" t="s">
        <v>2093</v>
      </c>
    </row>
    <row r="9165" spans="1:6" hidden="1">
      <c r="A9165">
        <v>9163</v>
      </c>
      <c r="B9165">
        <v>10108</v>
      </c>
      <c r="C9165" t="s">
        <v>10489</v>
      </c>
      <c r="D9165">
        <v>65</v>
      </c>
      <c r="E9165" t="s">
        <v>1983</v>
      </c>
      <c r="F9165" t="s">
        <v>2093</v>
      </c>
    </row>
    <row r="9166" spans="1:6" hidden="1">
      <c r="A9166">
        <v>9164</v>
      </c>
      <c r="B9166">
        <v>10108</v>
      </c>
      <c r="C9166" t="s">
        <v>4146</v>
      </c>
      <c r="D9166">
        <v>65</v>
      </c>
      <c r="E9166" t="s">
        <v>1993</v>
      </c>
      <c r="F9166" t="s">
        <v>97</v>
      </c>
    </row>
    <row r="9167" spans="1:6" hidden="1">
      <c r="A9167">
        <v>9165</v>
      </c>
      <c r="B9167">
        <v>10108</v>
      </c>
      <c r="C9167" t="s">
        <v>10490</v>
      </c>
      <c r="D9167">
        <v>65</v>
      </c>
      <c r="E9167" t="s">
        <v>1983</v>
      </c>
      <c r="F9167" t="s">
        <v>66</v>
      </c>
    </row>
    <row r="9168" spans="1:6" hidden="1">
      <c r="A9168">
        <v>9166</v>
      </c>
      <c r="B9168">
        <v>10108</v>
      </c>
      <c r="C9168" t="s">
        <v>10491</v>
      </c>
      <c r="D9168">
        <v>65</v>
      </c>
      <c r="E9168" t="s">
        <v>1978</v>
      </c>
      <c r="F9168" t="s">
        <v>135</v>
      </c>
    </row>
    <row r="9169" spans="1:6" hidden="1">
      <c r="A9169">
        <v>9167</v>
      </c>
      <c r="B9169">
        <v>10108</v>
      </c>
      <c r="C9169" t="s">
        <v>10492</v>
      </c>
      <c r="D9169">
        <v>65</v>
      </c>
      <c r="E9169" t="s">
        <v>1979</v>
      </c>
      <c r="F9169" t="s">
        <v>84</v>
      </c>
    </row>
    <row r="9170" spans="1:6" hidden="1">
      <c r="A9170">
        <v>9168</v>
      </c>
      <c r="B9170">
        <v>10108</v>
      </c>
      <c r="C9170" t="s">
        <v>10493</v>
      </c>
      <c r="D9170">
        <v>65</v>
      </c>
      <c r="E9170" t="s">
        <v>1991</v>
      </c>
      <c r="F9170" t="s">
        <v>2011</v>
      </c>
    </row>
    <row r="9171" spans="1:6" hidden="1">
      <c r="A9171">
        <v>9169</v>
      </c>
      <c r="B9171">
        <v>10108</v>
      </c>
      <c r="C9171" t="s">
        <v>10494</v>
      </c>
      <c r="D9171">
        <v>65</v>
      </c>
      <c r="E9171" t="s">
        <v>1978</v>
      </c>
      <c r="F9171" t="s">
        <v>133</v>
      </c>
    </row>
    <row r="9172" spans="1:6" hidden="1">
      <c r="A9172">
        <v>9170</v>
      </c>
      <c r="B9172">
        <v>10108</v>
      </c>
      <c r="C9172" t="s">
        <v>10495</v>
      </c>
      <c r="D9172">
        <v>65</v>
      </c>
      <c r="E9172" t="s">
        <v>1985</v>
      </c>
      <c r="F9172" t="s">
        <v>2668</v>
      </c>
    </row>
    <row r="9173" spans="1:6" hidden="1">
      <c r="A9173">
        <v>9171</v>
      </c>
      <c r="B9173">
        <v>10108</v>
      </c>
      <c r="C9173" t="s">
        <v>10496</v>
      </c>
      <c r="D9173">
        <v>65</v>
      </c>
      <c r="E9173" t="s">
        <v>1983</v>
      </c>
      <c r="F9173" t="s">
        <v>66</v>
      </c>
    </row>
    <row r="9174" spans="1:6" hidden="1">
      <c r="A9174">
        <v>9172</v>
      </c>
      <c r="B9174">
        <v>10108</v>
      </c>
      <c r="C9174" t="s">
        <v>10497</v>
      </c>
      <c r="D9174">
        <v>65</v>
      </c>
      <c r="E9174" t="s">
        <v>1983</v>
      </c>
      <c r="F9174" t="s">
        <v>60</v>
      </c>
    </row>
    <row r="9175" spans="1:6" hidden="1">
      <c r="A9175">
        <v>9173</v>
      </c>
      <c r="B9175">
        <v>10108</v>
      </c>
      <c r="C9175" t="s">
        <v>10498</v>
      </c>
      <c r="D9175">
        <v>65</v>
      </c>
      <c r="E9175" t="s">
        <v>1978</v>
      </c>
      <c r="F9175" t="s">
        <v>135</v>
      </c>
    </row>
    <row r="9176" spans="1:6" hidden="1">
      <c r="A9176">
        <v>9174</v>
      </c>
      <c r="B9176">
        <v>10108</v>
      </c>
      <c r="C9176" t="s">
        <v>10499</v>
      </c>
      <c r="D9176">
        <v>65</v>
      </c>
      <c r="E9176" t="s">
        <v>1997</v>
      </c>
      <c r="F9176" t="s">
        <v>2831</v>
      </c>
    </row>
    <row r="9177" spans="1:6" hidden="1">
      <c r="A9177">
        <v>9175</v>
      </c>
      <c r="B9177">
        <v>10108</v>
      </c>
      <c r="C9177" t="s">
        <v>10500</v>
      </c>
      <c r="D9177">
        <v>65</v>
      </c>
      <c r="E9177" t="s">
        <v>1988</v>
      </c>
      <c r="F9177" t="s">
        <v>86</v>
      </c>
    </row>
    <row r="9178" spans="1:6" hidden="1">
      <c r="A9178">
        <v>9176</v>
      </c>
      <c r="B9178">
        <v>10108</v>
      </c>
      <c r="C9178" t="s">
        <v>10501</v>
      </c>
      <c r="D9178">
        <v>65</v>
      </c>
      <c r="E9178" t="s">
        <v>1982</v>
      </c>
      <c r="F9178" t="s">
        <v>2017</v>
      </c>
    </row>
    <row r="9179" spans="1:6" hidden="1">
      <c r="A9179">
        <v>9177</v>
      </c>
      <c r="B9179">
        <v>10108</v>
      </c>
      <c r="C9179" t="s">
        <v>10502</v>
      </c>
      <c r="D9179">
        <v>65</v>
      </c>
      <c r="E9179" t="s">
        <v>1983</v>
      </c>
      <c r="F9179" t="s">
        <v>106</v>
      </c>
    </row>
    <row r="9180" spans="1:6" hidden="1">
      <c r="A9180">
        <v>9178</v>
      </c>
      <c r="B9180">
        <v>10108</v>
      </c>
      <c r="C9180" t="s">
        <v>10503</v>
      </c>
      <c r="D9180">
        <v>65</v>
      </c>
      <c r="E9180" t="s">
        <v>1978</v>
      </c>
      <c r="F9180" t="s">
        <v>2045</v>
      </c>
    </row>
    <row r="9181" spans="1:6" hidden="1">
      <c r="A9181">
        <v>9179</v>
      </c>
      <c r="B9181">
        <v>10108</v>
      </c>
      <c r="C9181" t="s">
        <v>10504</v>
      </c>
      <c r="D9181">
        <v>65</v>
      </c>
      <c r="E9181" t="s">
        <v>1985</v>
      </c>
      <c r="F9181" t="s">
        <v>2029</v>
      </c>
    </row>
    <row r="9182" spans="1:6" hidden="1">
      <c r="A9182">
        <v>9180</v>
      </c>
      <c r="B9182">
        <v>10108</v>
      </c>
      <c r="C9182" t="s">
        <v>10505</v>
      </c>
      <c r="D9182">
        <v>65</v>
      </c>
      <c r="E9182" t="s">
        <v>1979</v>
      </c>
      <c r="F9182" t="s">
        <v>2120</v>
      </c>
    </row>
    <row r="9183" spans="1:6" hidden="1">
      <c r="A9183">
        <v>9181</v>
      </c>
      <c r="B9183">
        <v>10108</v>
      </c>
      <c r="C9183" t="s">
        <v>10506</v>
      </c>
      <c r="D9183">
        <v>65</v>
      </c>
      <c r="E9183" t="s">
        <v>2001</v>
      </c>
      <c r="F9183" t="s">
        <v>122</v>
      </c>
    </row>
    <row r="9184" spans="1:6" hidden="1">
      <c r="A9184">
        <v>9469</v>
      </c>
      <c r="B9184">
        <v>10108</v>
      </c>
      <c r="C9184" t="s">
        <v>10507</v>
      </c>
      <c r="D9184">
        <v>65</v>
      </c>
      <c r="E9184" t="s">
        <v>1979</v>
      </c>
      <c r="F9184" t="s">
        <v>1792</v>
      </c>
    </row>
    <row r="9185" spans="1:6" hidden="1">
      <c r="A9185">
        <v>9183</v>
      </c>
      <c r="B9185">
        <v>10108</v>
      </c>
      <c r="C9185" t="s">
        <v>10508</v>
      </c>
      <c r="D9185">
        <v>65</v>
      </c>
      <c r="E9185" t="s">
        <v>1978</v>
      </c>
      <c r="F9185" t="s">
        <v>70</v>
      </c>
    </row>
    <row r="9186" spans="1:6" hidden="1">
      <c r="A9186">
        <v>9184</v>
      </c>
      <c r="B9186">
        <v>10108</v>
      </c>
      <c r="C9186" t="s">
        <v>10509</v>
      </c>
      <c r="D9186">
        <v>65</v>
      </c>
      <c r="E9186" t="s">
        <v>1983</v>
      </c>
      <c r="F9186" t="s">
        <v>2113</v>
      </c>
    </row>
    <row r="9187" spans="1:6" hidden="1">
      <c r="A9187">
        <v>9185</v>
      </c>
      <c r="B9187">
        <v>10108</v>
      </c>
      <c r="C9187" t="s">
        <v>10510</v>
      </c>
      <c r="D9187">
        <v>65</v>
      </c>
      <c r="E9187" t="s">
        <v>1987</v>
      </c>
      <c r="F9187" t="s">
        <v>135</v>
      </c>
    </row>
    <row r="9188" spans="1:6" hidden="1">
      <c r="A9188">
        <v>9186</v>
      </c>
      <c r="B9188">
        <v>10108</v>
      </c>
      <c r="C9188" t="s">
        <v>10511</v>
      </c>
      <c r="D9188">
        <v>65</v>
      </c>
      <c r="E9188" t="s">
        <v>1982</v>
      </c>
      <c r="F9188" t="s">
        <v>2569</v>
      </c>
    </row>
    <row r="9189" spans="1:6" hidden="1">
      <c r="A9189">
        <v>8054</v>
      </c>
      <c r="B9189">
        <v>9009</v>
      </c>
      <c r="C9189" t="s">
        <v>10512</v>
      </c>
      <c r="D9189">
        <v>66</v>
      </c>
      <c r="E9189" t="s">
        <v>1997</v>
      </c>
      <c r="F9189" t="s">
        <v>51</v>
      </c>
    </row>
    <row r="9190" spans="1:6" hidden="1">
      <c r="A9190">
        <v>9188</v>
      </c>
      <c r="B9190">
        <v>10108</v>
      </c>
      <c r="C9190" t="s">
        <v>10513</v>
      </c>
      <c r="D9190">
        <v>65</v>
      </c>
      <c r="E9190" t="s">
        <v>1978</v>
      </c>
      <c r="F9190" t="s">
        <v>2168</v>
      </c>
    </row>
    <row r="9191" spans="1:6" hidden="1">
      <c r="A9191">
        <v>9189</v>
      </c>
      <c r="B9191">
        <v>10108</v>
      </c>
      <c r="C9191" t="s">
        <v>10514</v>
      </c>
      <c r="D9191">
        <v>65</v>
      </c>
      <c r="E9191" t="s">
        <v>1985</v>
      </c>
      <c r="F9191" t="s">
        <v>2813</v>
      </c>
    </row>
    <row r="9192" spans="1:6" hidden="1">
      <c r="A9192">
        <v>9190</v>
      </c>
      <c r="B9192">
        <v>10108</v>
      </c>
      <c r="C9192" t="s">
        <v>10515</v>
      </c>
      <c r="D9192">
        <v>65</v>
      </c>
      <c r="E9192" t="s">
        <v>1988</v>
      </c>
      <c r="F9192" t="s">
        <v>2011</v>
      </c>
    </row>
    <row r="9193" spans="1:6" hidden="1">
      <c r="A9193">
        <v>9191</v>
      </c>
      <c r="B9193">
        <v>10108</v>
      </c>
      <c r="C9193" t="s">
        <v>10516</v>
      </c>
      <c r="D9193">
        <v>65</v>
      </c>
      <c r="E9193" t="s">
        <v>1982</v>
      </c>
      <c r="F9193" t="s">
        <v>2504</v>
      </c>
    </row>
    <row r="9194" spans="1:6" hidden="1">
      <c r="A9194">
        <v>9192</v>
      </c>
      <c r="B9194">
        <v>10108</v>
      </c>
      <c r="C9194" t="s">
        <v>10517</v>
      </c>
      <c r="D9194">
        <v>65</v>
      </c>
      <c r="E9194" t="s">
        <v>1982</v>
      </c>
      <c r="F9194" t="s">
        <v>122</v>
      </c>
    </row>
    <row r="9195" spans="1:6" hidden="1">
      <c r="A9195">
        <v>9193</v>
      </c>
      <c r="B9195">
        <v>10108</v>
      </c>
      <c r="C9195" t="s">
        <v>10518</v>
      </c>
      <c r="D9195">
        <v>65</v>
      </c>
      <c r="E9195" t="s">
        <v>1991</v>
      </c>
      <c r="F9195" t="s">
        <v>2077</v>
      </c>
    </row>
    <row r="9196" spans="1:6" hidden="1">
      <c r="A9196">
        <v>9194</v>
      </c>
      <c r="B9196">
        <v>10108</v>
      </c>
      <c r="C9196" t="s">
        <v>10519</v>
      </c>
      <c r="D9196">
        <v>65</v>
      </c>
      <c r="E9196" t="s">
        <v>1983</v>
      </c>
      <c r="F9196" t="s">
        <v>102</v>
      </c>
    </row>
    <row r="9197" spans="1:6" hidden="1">
      <c r="A9197">
        <v>9195</v>
      </c>
      <c r="B9197">
        <v>10108</v>
      </c>
      <c r="C9197" t="s">
        <v>10520</v>
      </c>
      <c r="D9197">
        <v>65</v>
      </c>
      <c r="E9197" t="s">
        <v>1988</v>
      </c>
      <c r="F9197" t="s">
        <v>70</v>
      </c>
    </row>
    <row r="9198" spans="1:6" hidden="1">
      <c r="A9198">
        <v>9196</v>
      </c>
      <c r="B9198">
        <v>10108</v>
      </c>
      <c r="C9198" t="s">
        <v>10521</v>
      </c>
      <c r="D9198">
        <v>65</v>
      </c>
      <c r="E9198" t="s">
        <v>1993</v>
      </c>
      <c r="F9198" t="s">
        <v>2715</v>
      </c>
    </row>
    <row r="9199" spans="1:6" hidden="1">
      <c r="A9199">
        <v>9197</v>
      </c>
      <c r="B9199">
        <v>10108</v>
      </c>
      <c r="C9199" t="s">
        <v>10522</v>
      </c>
      <c r="D9199">
        <v>65</v>
      </c>
      <c r="E9199" t="s">
        <v>1988</v>
      </c>
      <c r="F9199" t="s">
        <v>2029</v>
      </c>
    </row>
    <row r="9200" spans="1:6" hidden="1">
      <c r="A9200">
        <v>9198</v>
      </c>
      <c r="B9200">
        <v>10108</v>
      </c>
      <c r="C9200" t="s">
        <v>10523</v>
      </c>
      <c r="D9200">
        <v>65</v>
      </c>
      <c r="E9200" t="s">
        <v>1979</v>
      </c>
      <c r="F9200" t="s">
        <v>2029</v>
      </c>
    </row>
    <row r="9201" spans="1:6" hidden="1">
      <c r="A9201">
        <v>9199</v>
      </c>
      <c r="B9201">
        <v>10108</v>
      </c>
      <c r="C9201" t="s">
        <v>10524</v>
      </c>
      <c r="D9201">
        <v>65</v>
      </c>
      <c r="E9201" t="s">
        <v>1985</v>
      </c>
      <c r="F9201" t="s">
        <v>2029</v>
      </c>
    </row>
    <row r="9202" spans="1:6" hidden="1">
      <c r="A9202">
        <v>9200</v>
      </c>
      <c r="B9202">
        <v>10108</v>
      </c>
      <c r="C9202" t="s">
        <v>10525</v>
      </c>
      <c r="D9202">
        <v>65</v>
      </c>
      <c r="E9202" t="s">
        <v>1979</v>
      </c>
      <c r="F9202" t="s">
        <v>2029</v>
      </c>
    </row>
    <row r="9203" spans="1:6" hidden="1">
      <c r="A9203">
        <v>9201</v>
      </c>
      <c r="B9203">
        <v>10108</v>
      </c>
      <c r="C9203" t="s">
        <v>10526</v>
      </c>
      <c r="D9203">
        <v>65</v>
      </c>
      <c r="E9203" t="s">
        <v>1978</v>
      </c>
      <c r="F9203" t="s">
        <v>106</v>
      </c>
    </row>
    <row r="9204" spans="1:6" hidden="1">
      <c r="A9204">
        <v>9202</v>
      </c>
      <c r="B9204">
        <v>10108</v>
      </c>
      <c r="C9204" t="s">
        <v>10527</v>
      </c>
      <c r="D9204">
        <v>65</v>
      </c>
      <c r="E9204" t="s">
        <v>1988</v>
      </c>
      <c r="F9204" t="s">
        <v>70</v>
      </c>
    </row>
    <row r="9205" spans="1:6" hidden="1">
      <c r="A9205">
        <v>9203</v>
      </c>
      <c r="B9205">
        <v>10108</v>
      </c>
      <c r="C9205" t="s">
        <v>10528</v>
      </c>
      <c r="D9205">
        <v>65</v>
      </c>
      <c r="E9205" t="s">
        <v>1993</v>
      </c>
      <c r="F9205" t="s">
        <v>53</v>
      </c>
    </row>
    <row r="9206" spans="1:6" hidden="1">
      <c r="A9206">
        <v>9204</v>
      </c>
      <c r="B9206">
        <v>10108</v>
      </c>
      <c r="C9206" t="s">
        <v>10529</v>
      </c>
      <c r="D9206">
        <v>65</v>
      </c>
      <c r="E9206" t="s">
        <v>1985</v>
      </c>
      <c r="F9206" t="s">
        <v>70</v>
      </c>
    </row>
    <row r="9207" spans="1:6" hidden="1">
      <c r="A9207">
        <v>9205</v>
      </c>
      <c r="B9207">
        <v>10108</v>
      </c>
      <c r="C9207" t="s">
        <v>10530</v>
      </c>
      <c r="D9207">
        <v>65</v>
      </c>
      <c r="E9207" t="s">
        <v>1997</v>
      </c>
      <c r="F9207" t="s">
        <v>2093</v>
      </c>
    </row>
    <row r="9208" spans="1:6" hidden="1">
      <c r="A9208">
        <v>9206</v>
      </c>
      <c r="B9208">
        <v>10108</v>
      </c>
      <c r="C9208" t="s">
        <v>10531</v>
      </c>
      <c r="D9208">
        <v>65</v>
      </c>
      <c r="E9208" t="s">
        <v>1993</v>
      </c>
      <c r="F9208" t="s">
        <v>2017</v>
      </c>
    </row>
    <row r="9209" spans="1:6" hidden="1">
      <c r="A9209">
        <v>9207</v>
      </c>
      <c r="B9209">
        <v>10108</v>
      </c>
      <c r="C9209" t="s">
        <v>10532</v>
      </c>
      <c r="D9209">
        <v>65</v>
      </c>
      <c r="E9209" t="s">
        <v>1985</v>
      </c>
      <c r="F9209" t="s">
        <v>115</v>
      </c>
    </row>
    <row r="9210" spans="1:6" hidden="1">
      <c r="A9210">
        <v>9208</v>
      </c>
      <c r="B9210">
        <v>10108</v>
      </c>
      <c r="C9210" t="s">
        <v>10533</v>
      </c>
      <c r="D9210">
        <v>65</v>
      </c>
      <c r="E9210" t="s">
        <v>1983</v>
      </c>
      <c r="F9210" t="s">
        <v>122</v>
      </c>
    </row>
    <row r="9211" spans="1:6" hidden="1">
      <c r="A9211">
        <v>9209</v>
      </c>
      <c r="B9211">
        <v>10108</v>
      </c>
      <c r="C9211" t="s">
        <v>10534</v>
      </c>
      <c r="D9211">
        <v>65</v>
      </c>
      <c r="E9211" t="s">
        <v>1982</v>
      </c>
      <c r="F9211" t="s">
        <v>75</v>
      </c>
    </row>
    <row r="9212" spans="1:6" hidden="1">
      <c r="A9212">
        <v>9210</v>
      </c>
      <c r="B9212">
        <v>10108</v>
      </c>
      <c r="C9212" t="s">
        <v>10535</v>
      </c>
      <c r="D9212">
        <v>65</v>
      </c>
      <c r="E9212" t="s">
        <v>1979</v>
      </c>
      <c r="F9212" t="s">
        <v>2011</v>
      </c>
    </row>
    <row r="9213" spans="1:6" hidden="1">
      <c r="A9213">
        <v>9211</v>
      </c>
      <c r="B9213">
        <v>10108</v>
      </c>
      <c r="C9213" t="s">
        <v>10536</v>
      </c>
      <c r="D9213">
        <v>65</v>
      </c>
      <c r="E9213" t="s">
        <v>1988</v>
      </c>
      <c r="F9213" t="s">
        <v>70</v>
      </c>
    </row>
    <row r="9214" spans="1:6" hidden="1">
      <c r="A9214">
        <v>9212</v>
      </c>
      <c r="B9214">
        <v>10108</v>
      </c>
      <c r="C9214" t="s">
        <v>10537</v>
      </c>
      <c r="D9214">
        <v>65</v>
      </c>
      <c r="E9214" t="s">
        <v>1983</v>
      </c>
      <c r="F9214" t="s">
        <v>106</v>
      </c>
    </row>
    <row r="9215" spans="1:6" hidden="1">
      <c r="A9215">
        <v>9213</v>
      </c>
      <c r="B9215">
        <v>10108</v>
      </c>
      <c r="C9215" t="s">
        <v>10538</v>
      </c>
      <c r="D9215">
        <v>65</v>
      </c>
      <c r="E9215" t="s">
        <v>1985</v>
      </c>
      <c r="F9215" t="s">
        <v>70</v>
      </c>
    </row>
    <row r="9216" spans="1:6" hidden="1">
      <c r="A9216">
        <v>9214</v>
      </c>
      <c r="B9216">
        <v>10108</v>
      </c>
      <c r="C9216" t="s">
        <v>10539</v>
      </c>
      <c r="D9216">
        <v>65</v>
      </c>
      <c r="E9216" t="s">
        <v>1978</v>
      </c>
      <c r="F9216" t="s">
        <v>2017</v>
      </c>
    </row>
    <row r="9217" spans="1:6" hidden="1">
      <c r="A9217">
        <v>9215</v>
      </c>
      <c r="B9217">
        <v>10108</v>
      </c>
      <c r="C9217" t="s">
        <v>10540</v>
      </c>
      <c r="D9217">
        <v>65</v>
      </c>
      <c r="E9217" t="s">
        <v>1978</v>
      </c>
      <c r="F9217" t="s">
        <v>2314</v>
      </c>
    </row>
    <row r="9218" spans="1:6" hidden="1">
      <c r="A9218">
        <v>9216</v>
      </c>
      <c r="B9218">
        <v>10108</v>
      </c>
      <c r="C9218" t="s">
        <v>10541</v>
      </c>
      <c r="D9218">
        <v>65</v>
      </c>
      <c r="E9218" t="s">
        <v>1997</v>
      </c>
      <c r="F9218" t="s">
        <v>82</v>
      </c>
    </row>
    <row r="9219" spans="1:6" hidden="1">
      <c r="A9219">
        <v>9217</v>
      </c>
      <c r="B9219">
        <v>10108</v>
      </c>
      <c r="C9219" t="s">
        <v>10542</v>
      </c>
      <c r="D9219">
        <v>65</v>
      </c>
      <c r="E9219" t="s">
        <v>1978</v>
      </c>
      <c r="F9219" t="s">
        <v>2020</v>
      </c>
    </row>
    <row r="9220" spans="1:6" hidden="1">
      <c r="A9220">
        <v>9218</v>
      </c>
      <c r="B9220">
        <v>10108</v>
      </c>
      <c r="C9220" t="s">
        <v>10543</v>
      </c>
      <c r="D9220">
        <v>65</v>
      </c>
      <c r="E9220" t="s">
        <v>1987</v>
      </c>
      <c r="F9220" t="s">
        <v>70</v>
      </c>
    </row>
    <row r="9221" spans="1:6" hidden="1">
      <c r="A9221">
        <v>9219</v>
      </c>
      <c r="B9221">
        <v>10108</v>
      </c>
      <c r="C9221" t="s">
        <v>10544</v>
      </c>
      <c r="D9221">
        <v>65</v>
      </c>
      <c r="E9221" t="s">
        <v>1983</v>
      </c>
      <c r="F9221" t="s">
        <v>70</v>
      </c>
    </row>
    <row r="9222" spans="1:6" hidden="1">
      <c r="A9222">
        <v>9220</v>
      </c>
      <c r="B9222">
        <v>10108</v>
      </c>
      <c r="C9222" t="s">
        <v>10545</v>
      </c>
      <c r="D9222">
        <v>65</v>
      </c>
      <c r="E9222" t="s">
        <v>1983</v>
      </c>
      <c r="F9222" t="s">
        <v>122</v>
      </c>
    </row>
    <row r="9223" spans="1:6" hidden="1">
      <c r="A9223">
        <v>9221</v>
      </c>
      <c r="B9223">
        <v>10108</v>
      </c>
      <c r="C9223" t="s">
        <v>10546</v>
      </c>
      <c r="D9223">
        <v>65</v>
      </c>
      <c r="E9223" t="s">
        <v>1982</v>
      </c>
      <c r="F9223" t="s">
        <v>115</v>
      </c>
    </row>
    <row r="9224" spans="1:6" hidden="1">
      <c r="A9224">
        <v>9222</v>
      </c>
      <c r="B9224">
        <v>10108</v>
      </c>
      <c r="C9224" t="s">
        <v>10547</v>
      </c>
      <c r="D9224">
        <v>65</v>
      </c>
      <c r="E9224" t="s">
        <v>1985</v>
      </c>
      <c r="F9224" t="s">
        <v>2020</v>
      </c>
    </row>
    <row r="9225" spans="1:6" hidden="1">
      <c r="A9225">
        <v>9223</v>
      </c>
      <c r="B9225">
        <v>10108</v>
      </c>
      <c r="C9225" t="s">
        <v>10548</v>
      </c>
      <c r="D9225">
        <v>65</v>
      </c>
      <c r="E9225" t="s">
        <v>1983</v>
      </c>
      <c r="F9225" t="s">
        <v>70</v>
      </c>
    </row>
    <row r="9226" spans="1:6" hidden="1">
      <c r="A9226">
        <v>9224</v>
      </c>
      <c r="B9226">
        <v>10108</v>
      </c>
      <c r="C9226" t="s">
        <v>10549</v>
      </c>
      <c r="D9226">
        <v>65</v>
      </c>
      <c r="E9226" t="s">
        <v>1985</v>
      </c>
      <c r="F9226" t="s">
        <v>126</v>
      </c>
    </row>
    <row r="9227" spans="1:6" hidden="1">
      <c r="A9227">
        <v>9225</v>
      </c>
      <c r="B9227">
        <v>10108</v>
      </c>
      <c r="C9227" t="s">
        <v>10550</v>
      </c>
      <c r="D9227">
        <v>65</v>
      </c>
      <c r="E9227" t="s">
        <v>1997</v>
      </c>
      <c r="F9227" t="s">
        <v>106</v>
      </c>
    </row>
    <row r="9228" spans="1:6" hidden="1">
      <c r="A9228">
        <v>9226</v>
      </c>
      <c r="B9228">
        <v>10108</v>
      </c>
      <c r="C9228" t="s">
        <v>10551</v>
      </c>
      <c r="D9228">
        <v>65</v>
      </c>
      <c r="E9228" t="s">
        <v>1985</v>
      </c>
      <c r="F9228" t="s">
        <v>106</v>
      </c>
    </row>
    <row r="9229" spans="1:6" hidden="1">
      <c r="A9229">
        <v>9227</v>
      </c>
      <c r="B9229">
        <v>10108</v>
      </c>
      <c r="C9229" t="s">
        <v>10552</v>
      </c>
      <c r="D9229">
        <v>65</v>
      </c>
      <c r="E9229" t="s">
        <v>1983</v>
      </c>
      <c r="F9229" t="s">
        <v>70</v>
      </c>
    </row>
    <row r="9230" spans="1:6" hidden="1">
      <c r="A9230">
        <v>9228</v>
      </c>
      <c r="B9230">
        <v>10108</v>
      </c>
      <c r="C9230" t="s">
        <v>10553</v>
      </c>
      <c r="D9230">
        <v>65</v>
      </c>
      <c r="E9230" t="s">
        <v>1979</v>
      </c>
      <c r="F9230" t="s">
        <v>122</v>
      </c>
    </row>
    <row r="9231" spans="1:6" hidden="1">
      <c r="A9231">
        <v>9229</v>
      </c>
      <c r="B9231">
        <v>10108</v>
      </c>
      <c r="C9231" t="s">
        <v>10554</v>
      </c>
      <c r="D9231">
        <v>65</v>
      </c>
      <c r="E9231" t="s">
        <v>1985</v>
      </c>
      <c r="F9231" t="s">
        <v>70</v>
      </c>
    </row>
    <row r="9232" spans="1:6" hidden="1">
      <c r="A9232">
        <v>9230</v>
      </c>
      <c r="B9232">
        <v>10108</v>
      </c>
      <c r="C9232" t="s">
        <v>10555</v>
      </c>
      <c r="D9232">
        <v>65</v>
      </c>
      <c r="E9232" t="s">
        <v>1987</v>
      </c>
      <c r="F9232" t="s">
        <v>126</v>
      </c>
    </row>
    <row r="9233" spans="1:6" hidden="1">
      <c r="A9233">
        <v>9231</v>
      </c>
      <c r="B9233">
        <v>10108</v>
      </c>
      <c r="C9233" t="s">
        <v>10556</v>
      </c>
      <c r="D9233">
        <v>65</v>
      </c>
      <c r="E9233" t="s">
        <v>1983</v>
      </c>
      <c r="F9233" t="s">
        <v>97</v>
      </c>
    </row>
    <row r="9234" spans="1:6" hidden="1">
      <c r="A9234">
        <v>9232</v>
      </c>
      <c r="B9234">
        <v>10108</v>
      </c>
      <c r="C9234" t="s">
        <v>10557</v>
      </c>
      <c r="D9234">
        <v>65</v>
      </c>
      <c r="E9234" t="s">
        <v>2001</v>
      </c>
      <c r="F9234" t="s">
        <v>4836</v>
      </c>
    </row>
    <row r="9235" spans="1:6" hidden="1">
      <c r="A9235">
        <v>9233</v>
      </c>
      <c r="B9235">
        <v>10108</v>
      </c>
      <c r="C9235" t="s">
        <v>10558</v>
      </c>
      <c r="D9235">
        <v>65</v>
      </c>
      <c r="E9235" t="s">
        <v>1993</v>
      </c>
      <c r="F9235" t="s">
        <v>2093</v>
      </c>
    </row>
    <row r="9236" spans="1:6" hidden="1">
      <c r="A9236">
        <v>9234</v>
      </c>
      <c r="B9236">
        <v>10108</v>
      </c>
      <c r="C9236" t="s">
        <v>10559</v>
      </c>
      <c r="D9236">
        <v>65</v>
      </c>
      <c r="E9236" t="s">
        <v>1978</v>
      </c>
      <c r="F9236" t="s">
        <v>3093</v>
      </c>
    </row>
    <row r="9237" spans="1:6" hidden="1">
      <c r="A9237">
        <v>9235</v>
      </c>
      <c r="B9237">
        <v>10108</v>
      </c>
      <c r="C9237" t="s">
        <v>10560</v>
      </c>
      <c r="D9237">
        <v>65</v>
      </c>
      <c r="E9237" t="s">
        <v>1993</v>
      </c>
      <c r="F9237" t="s">
        <v>2715</v>
      </c>
    </row>
    <row r="9238" spans="1:6" hidden="1">
      <c r="A9238">
        <v>9236</v>
      </c>
      <c r="B9238">
        <v>10108</v>
      </c>
      <c r="C9238" t="s">
        <v>10561</v>
      </c>
      <c r="D9238">
        <v>65</v>
      </c>
      <c r="E9238" t="s">
        <v>1982</v>
      </c>
      <c r="F9238" t="s">
        <v>31</v>
      </c>
    </row>
    <row r="9239" spans="1:6" hidden="1">
      <c r="A9239">
        <v>9237</v>
      </c>
      <c r="B9239">
        <v>10108</v>
      </c>
      <c r="C9239" t="s">
        <v>10562</v>
      </c>
      <c r="D9239">
        <v>65</v>
      </c>
      <c r="E9239" t="s">
        <v>1978</v>
      </c>
      <c r="F9239" t="s">
        <v>135</v>
      </c>
    </row>
    <row r="9240" spans="1:6" hidden="1">
      <c r="A9240">
        <v>9238</v>
      </c>
      <c r="B9240">
        <v>10108</v>
      </c>
      <c r="C9240" t="s">
        <v>10563</v>
      </c>
      <c r="D9240">
        <v>65</v>
      </c>
      <c r="E9240" t="s">
        <v>1988</v>
      </c>
      <c r="F9240" t="s">
        <v>4012</v>
      </c>
    </row>
    <row r="9241" spans="1:6" hidden="1">
      <c r="A9241">
        <v>9239</v>
      </c>
      <c r="B9241">
        <v>10108</v>
      </c>
      <c r="C9241" t="s">
        <v>10564</v>
      </c>
      <c r="D9241">
        <v>65</v>
      </c>
      <c r="E9241" t="s">
        <v>1993</v>
      </c>
      <c r="F9241" t="s">
        <v>106</v>
      </c>
    </row>
    <row r="9242" spans="1:6" hidden="1">
      <c r="A9242">
        <v>9240</v>
      </c>
      <c r="B9242">
        <v>10108</v>
      </c>
      <c r="C9242" t="s">
        <v>10565</v>
      </c>
      <c r="D9242">
        <v>65</v>
      </c>
      <c r="E9242" t="s">
        <v>1993</v>
      </c>
      <c r="F9242" t="s">
        <v>2029</v>
      </c>
    </row>
    <row r="9243" spans="1:6" hidden="1">
      <c r="A9243">
        <v>9241</v>
      </c>
      <c r="B9243">
        <v>10108</v>
      </c>
      <c r="C9243" t="s">
        <v>10566</v>
      </c>
      <c r="D9243">
        <v>65</v>
      </c>
      <c r="E9243" t="s">
        <v>1988</v>
      </c>
      <c r="F9243" t="s">
        <v>2029</v>
      </c>
    </row>
    <row r="9244" spans="1:6" hidden="1">
      <c r="A9244">
        <v>9242</v>
      </c>
      <c r="B9244">
        <v>10108</v>
      </c>
      <c r="C9244" t="s">
        <v>10567</v>
      </c>
      <c r="D9244">
        <v>65</v>
      </c>
      <c r="E9244" t="s">
        <v>1997</v>
      </c>
      <c r="F9244" t="s">
        <v>2029</v>
      </c>
    </row>
    <row r="9245" spans="1:6" hidden="1">
      <c r="A9245">
        <v>9243</v>
      </c>
      <c r="B9245">
        <v>10108</v>
      </c>
      <c r="C9245" t="s">
        <v>10568</v>
      </c>
      <c r="D9245">
        <v>65</v>
      </c>
      <c r="E9245" t="s">
        <v>1993</v>
      </c>
      <c r="F9245" t="s">
        <v>2029</v>
      </c>
    </row>
    <row r="9246" spans="1:6" hidden="1">
      <c r="A9246">
        <v>9244</v>
      </c>
      <c r="B9246">
        <v>10108</v>
      </c>
      <c r="C9246" t="s">
        <v>10569</v>
      </c>
      <c r="D9246">
        <v>65</v>
      </c>
      <c r="E9246" t="s">
        <v>1979</v>
      </c>
      <c r="F9246" t="s">
        <v>106</v>
      </c>
    </row>
    <row r="9247" spans="1:6" hidden="1">
      <c r="A9247">
        <v>9245</v>
      </c>
      <c r="B9247">
        <v>10108</v>
      </c>
      <c r="C9247" t="s">
        <v>10570</v>
      </c>
      <c r="D9247">
        <v>65</v>
      </c>
      <c r="E9247" t="s">
        <v>1979</v>
      </c>
      <c r="F9247" t="s">
        <v>2403</v>
      </c>
    </row>
    <row r="9248" spans="1:6" hidden="1">
      <c r="A9248">
        <v>9246</v>
      </c>
      <c r="B9248">
        <v>10108</v>
      </c>
      <c r="C9248" t="s">
        <v>10571</v>
      </c>
      <c r="D9248">
        <v>65</v>
      </c>
      <c r="E9248" t="s">
        <v>1985</v>
      </c>
      <c r="F9248" t="s">
        <v>2141</v>
      </c>
    </row>
    <row r="9249" spans="1:6" hidden="1">
      <c r="A9249">
        <v>9247</v>
      </c>
      <c r="B9249">
        <v>10108</v>
      </c>
      <c r="C9249" t="s">
        <v>10572</v>
      </c>
      <c r="D9249">
        <v>65</v>
      </c>
      <c r="E9249" t="s">
        <v>1985</v>
      </c>
      <c r="F9249" t="s">
        <v>88</v>
      </c>
    </row>
    <row r="9250" spans="1:6" hidden="1">
      <c r="A9250">
        <v>9248</v>
      </c>
      <c r="B9250">
        <v>10108</v>
      </c>
      <c r="C9250" t="s">
        <v>10573</v>
      </c>
      <c r="D9250">
        <v>65</v>
      </c>
      <c r="E9250" t="s">
        <v>2009</v>
      </c>
      <c r="F9250" t="s">
        <v>70</v>
      </c>
    </row>
    <row r="9251" spans="1:6" hidden="1">
      <c r="A9251">
        <v>9249</v>
      </c>
      <c r="B9251">
        <v>10108</v>
      </c>
      <c r="C9251" t="s">
        <v>10574</v>
      </c>
      <c r="D9251">
        <v>65</v>
      </c>
      <c r="E9251" t="s">
        <v>1978</v>
      </c>
      <c r="F9251" t="s">
        <v>135</v>
      </c>
    </row>
    <row r="9252" spans="1:6" hidden="1">
      <c r="A9252">
        <v>9250</v>
      </c>
      <c r="B9252">
        <v>10108</v>
      </c>
      <c r="C9252" t="s">
        <v>10575</v>
      </c>
      <c r="D9252">
        <v>65</v>
      </c>
      <c r="E9252" t="s">
        <v>1983</v>
      </c>
      <c r="F9252" t="s">
        <v>2000</v>
      </c>
    </row>
    <row r="9253" spans="1:6" hidden="1">
      <c r="A9253">
        <v>9251</v>
      </c>
      <c r="B9253">
        <v>10108</v>
      </c>
      <c r="C9253" t="s">
        <v>10576</v>
      </c>
      <c r="D9253">
        <v>65</v>
      </c>
      <c r="E9253" t="s">
        <v>1978</v>
      </c>
      <c r="F9253" t="s">
        <v>2120</v>
      </c>
    </row>
    <row r="9254" spans="1:6" hidden="1">
      <c r="A9254">
        <v>9252</v>
      </c>
      <c r="B9254">
        <v>10108</v>
      </c>
      <c r="C9254" t="s">
        <v>10577</v>
      </c>
      <c r="D9254">
        <v>65</v>
      </c>
      <c r="E9254" t="s">
        <v>1983</v>
      </c>
      <c r="F9254" t="s">
        <v>88</v>
      </c>
    </row>
    <row r="9255" spans="1:6" hidden="1">
      <c r="A9255">
        <v>9253</v>
      </c>
      <c r="B9255">
        <v>10108</v>
      </c>
      <c r="C9255" t="s">
        <v>10578</v>
      </c>
      <c r="D9255">
        <v>65</v>
      </c>
      <c r="E9255" t="s">
        <v>1993</v>
      </c>
      <c r="F9255" t="s">
        <v>2120</v>
      </c>
    </row>
    <row r="9256" spans="1:6" hidden="1">
      <c r="A9256">
        <v>9254</v>
      </c>
      <c r="B9256">
        <v>10108</v>
      </c>
      <c r="C9256" t="s">
        <v>10579</v>
      </c>
      <c r="D9256">
        <v>65</v>
      </c>
      <c r="E9256" t="s">
        <v>1993</v>
      </c>
      <c r="F9256" t="s">
        <v>4287</v>
      </c>
    </row>
    <row r="9257" spans="1:6" hidden="1">
      <c r="A9257">
        <v>9255</v>
      </c>
      <c r="B9257">
        <v>10108</v>
      </c>
      <c r="C9257" t="s">
        <v>10580</v>
      </c>
      <c r="D9257">
        <v>65</v>
      </c>
      <c r="E9257" t="s">
        <v>1993</v>
      </c>
      <c r="F9257" t="s">
        <v>4287</v>
      </c>
    </row>
    <row r="9258" spans="1:6" hidden="1">
      <c r="A9258">
        <v>9256</v>
      </c>
      <c r="B9258">
        <v>10108</v>
      </c>
      <c r="C9258" t="s">
        <v>10581</v>
      </c>
      <c r="D9258">
        <v>65</v>
      </c>
      <c r="E9258" t="s">
        <v>1983</v>
      </c>
      <c r="F9258" t="s">
        <v>10582</v>
      </c>
    </row>
    <row r="9259" spans="1:6" hidden="1">
      <c r="A9259">
        <v>9257</v>
      </c>
      <c r="B9259">
        <v>10108</v>
      </c>
      <c r="C9259" t="s">
        <v>10583</v>
      </c>
      <c r="D9259">
        <v>65</v>
      </c>
      <c r="E9259" t="s">
        <v>1982</v>
      </c>
      <c r="F9259" t="s">
        <v>4287</v>
      </c>
    </row>
    <row r="9260" spans="1:6" hidden="1">
      <c r="A9260">
        <v>9258</v>
      </c>
      <c r="B9260">
        <v>10108</v>
      </c>
      <c r="C9260" t="s">
        <v>10584</v>
      </c>
      <c r="D9260">
        <v>65</v>
      </c>
      <c r="E9260" t="s">
        <v>1978</v>
      </c>
      <c r="F9260" t="s">
        <v>84</v>
      </c>
    </row>
    <row r="9261" spans="1:6" hidden="1">
      <c r="A9261">
        <v>9259</v>
      </c>
      <c r="B9261">
        <v>10108</v>
      </c>
      <c r="C9261" t="s">
        <v>10585</v>
      </c>
      <c r="D9261">
        <v>65</v>
      </c>
      <c r="E9261" t="s">
        <v>1987</v>
      </c>
      <c r="F9261" t="s">
        <v>2077</v>
      </c>
    </row>
    <row r="9262" spans="1:6" hidden="1">
      <c r="A9262">
        <v>9260</v>
      </c>
      <c r="B9262">
        <v>10108</v>
      </c>
      <c r="C9262" t="s">
        <v>10586</v>
      </c>
      <c r="D9262">
        <v>65</v>
      </c>
      <c r="E9262" t="s">
        <v>1983</v>
      </c>
      <c r="F9262" t="s">
        <v>2029</v>
      </c>
    </row>
    <row r="9263" spans="1:6" hidden="1">
      <c r="A9263">
        <v>9261</v>
      </c>
      <c r="B9263">
        <v>10108</v>
      </c>
      <c r="C9263" t="s">
        <v>10587</v>
      </c>
      <c r="D9263">
        <v>65</v>
      </c>
      <c r="E9263" t="s">
        <v>1993</v>
      </c>
      <c r="F9263" t="s">
        <v>60</v>
      </c>
    </row>
    <row r="9264" spans="1:6" hidden="1">
      <c r="A9264">
        <v>9262</v>
      </c>
      <c r="B9264">
        <v>10108</v>
      </c>
      <c r="C9264" t="s">
        <v>10588</v>
      </c>
      <c r="D9264">
        <v>65</v>
      </c>
      <c r="E9264" t="s">
        <v>1988</v>
      </c>
      <c r="F9264" t="s">
        <v>4012</v>
      </c>
    </row>
    <row r="9265" spans="1:6" hidden="1">
      <c r="A9265">
        <v>9263</v>
      </c>
      <c r="B9265">
        <v>10108</v>
      </c>
      <c r="C9265" t="s">
        <v>10589</v>
      </c>
      <c r="D9265">
        <v>65</v>
      </c>
      <c r="E9265" t="s">
        <v>1978</v>
      </c>
      <c r="F9265" t="s">
        <v>133</v>
      </c>
    </row>
    <row r="9266" spans="1:6" hidden="1">
      <c r="A9266">
        <v>9264</v>
      </c>
      <c r="B9266">
        <v>10108</v>
      </c>
      <c r="C9266" t="s">
        <v>10590</v>
      </c>
      <c r="D9266">
        <v>65</v>
      </c>
      <c r="E9266" t="s">
        <v>1993</v>
      </c>
      <c r="F9266" t="s">
        <v>2120</v>
      </c>
    </row>
    <row r="9267" spans="1:6" hidden="1">
      <c r="A9267">
        <v>9265</v>
      </c>
      <c r="B9267">
        <v>10108</v>
      </c>
      <c r="C9267" t="s">
        <v>10591</v>
      </c>
      <c r="D9267">
        <v>65</v>
      </c>
      <c r="E9267" t="s">
        <v>2001</v>
      </c>
      <c r="F9267" t="s">
        <v>117</v>
      </c>
    </row>
    <row r="9268" spans="1:6" hidden="1">
      <c r="A9268">
        <v>9266</v>
      </c>
      <c r="B9268">
        <v>10108</v>
      </c>
      <c r="C9268" t="s">
        <v>10592</v>
      </c>
      <c r="D9268">
        <v>65</v>
      </c>
      <c r="E9268" t="s">
        <v>1978</v>
      </c>
      <c r="F9268" t="s">
        <v>106</v>
      </c>
    </row>
    <row r="9269" spans="1:6" hidden="1">
      <c r="A9269">
        <v>9267</v>
      </c>
      <c r="B9269">
        <v>10108</v>
      </c>
      <c r="C9269" t="s">
        <v>10593</v>
      </c>
      <c r="D9269">
        <v>65</v>
      </c>
      <c r="E9269" t="s">
        <v>1993</v>
      </c>
      <c r="F9269" t="s">
        <v>115</v>
      </c>
    </row>
    <row r="9270" spans="1:6" hidden="1">
      <c r="A9270">
        <v>9268</v>
      </c>
      <c r="B9270">
        <v>10108</v>
      </c>
      <c r="C9270" t="s">
        <v>10594</v>
      </c>
      <c r="D9270">
        <v>65</v>
      </c>
      <c r="E9270" t="s">
        <v>2001</v>
      </c>
      <c r="F9270" t="s">
        <v>88</v>
      </c>
    </row>
    <row r="9271" spans="1:6" hidden="1">
      <c r="A9271">
        <v>9269</v>
      </c>
      <c r="B9271">
        <v>10108</v>
      </c>
      <c r="C9271" t="s">
        <v>10595</v>
      </c>
      <c r="D9271">
        <v>65</v>
      </c>
      <c r="E9271" t="s">
        <v>1983</v>
      </c>
      <c r="F9271" t="s">
        <v>138</v>
      </c>
    </row>
    <row r="9272" spans="1:6" hidden="1">
      <c r="A9272">
        <v>9270</v>
      </c>
      <c r="B9272">
        <v>10108</v>
      </c>
      <c r="C9272" t="s">
        <v>10596</v>
      </c>
      <c r="D9272">
        <v>65</v>
      </c>
      <c r="E9272" t="s">
        <v>1988</v>
      </c>
      <c r="F9272" t="s">
        <v>135</v>
      </c>
    </row>
    <row r="9273" spans="1:6" hidden="1">
      <c r="A9273">
        <v>9271</v>
      </c>
      <c r="B9273">
        <v>10108</v>
      </c>
      <c r="C9273" t="s">
        <v>2300</v>
      </c>
      <c r="D9273">
        <v>65</v>
      </c>
      <c r="E9273" t="s">
        <v>1983</v>
      </c>
      <c r="F9273" t="s">
        <v>97</v>
      </c>
    </row>
    <row r="9274" spans="1:6" hidden="1">
      <c r="A9274">
        <v>9272</v>
      </c>
      <c r="B9274">
        <v>10108</v>
      </c>
      <c r="C9274" t="s">
        <v>10597</v>
      </c>
      <c r="D9274">
        <v>65</v>
      </c>
      <c r="E9274" t="s">
        <v>1983</v>
      </c>
      <c r="F9274" t="s">
        <v>70</v>
      </c>
    </row>
    <row r="9275" spans="1:6" hidden="1">
      <c r="A9275">
        <v>9273</v>
      </c>
      <c r="B9275">
        <v>10108</v>
      </c>
      <c r="C9275" t="s">
        <v>10598</v>
      </c>
      <c r="D9275">
        <v>65</v>
      </c>
      <c r="E9275" t="s">
        <v>2001</v>
      </c>
      <c r="F9275" t="s">
        <v>4836</v>
      </c>
    </row>
    <row r="9276" spans="1:6" hidden="1">
      <c r="A9276">
        <v>9274</v>
      </c>
      <c r="B9276">
        <v>10108</v>
      </c>
      <c r="C9276" t="s">
        <v>10599</v>
      </c>
      <c r="D9276">
        <v>65</v>
      </c>
      <c r="E9276" t="s">
        <v>1982</v>
      </c>
      <c r="F9276" t="s">
        <v>106</v>
      </c>
    </row>
    <row r="9277" spans="1:6" hidden="1">
      <c r="A9277">
        <v>9275</v>
      </c>
      <c r="B9277">
        <v>10108</v>
      </c>
      <c r="C9277" t="s">
        <v>10600</v>
      </c>
      <c r="D9277">
        <v>65</v>
      </c>
      <c r="E9277" t="s">
        <v>1979</v>
      </c>
      <c r="F9277" t="s">
        <v>126</v>
      </c>
    </row>
    <row r="9278" spans="1:6" hidden="1">
      <c r="A9278">
        <v>9276</v>
      </c>
      <c r="B9278">
        <v>10108</v>
      </c>
      <c r="C9278" t="s">
        <v>10601</v>
      </c>
      <c r="D9278">
        <v>65</v>
      </c>
      <c r="E9278" t="s">
        <v>1983</v>
      </c>
      <c r="F9278" t="s">
        <v>2540</v>
      </c>
    </row>
    <row r="9279" spans="1:6" hidden="1">
      <c r="A9279">
        <v>9277</v>
      </c>
      <c r="B9279">
        <v>10108</v>
      </c>
      <c r="C9279" t="s">
        <v>10602</v>
      </c>
      <c r="D9279">
        <v>65</v>
      </c>
      <c r="E9279" t="s">
        <v>1993</v>
      </c>
      <c r="F9279" t="s">
        <v>135</v>
      </c>
    </row>
    <row r="9280" spans="1:6" hidden="1">
      <c r="A9280">
        <v>9278</v>
      </c>
      <c r="B9280">
        <v>10108</v>
      </c>
      <c r="C9280" t="s">
        <v>10603</v>
      </c>
      <c r="D9280">
        <v>65</v>
      </c>
      <c r="E9280" t="s">
        <v>1987</v>
      </c>
      <c r="F9280" t="s">
        <v>60</v>
      </c>
    </row>
    <row r="9281" spans="1:6" hidden="1">
      <c r="A9281">
        <v>9279</v>
      </c>
      <c r="B9281">
        <v>10108</v>
      </c>
      <c r="C9281" t="s">
        <v>10604</v>
      </c>
      <c r="D9281">
        <v>65</v>
      </c>
      <c r="E9281" t="s">
        <v>2001</v>
      </c>
      <c r="F9281" t="s">
        <v>122</v>
      </c>
    </row>
    <row r="9282" spans="1:6" hidden="1">
      <c r="A9282">
        <v>9280</v>
      </c>
      <c r="B9282">
        <v>10108</v>
      </c>
      <c r="C9282" t="s">
        <v>10605</v>
      </c>
      <c r="D9282">
        <v>65</v>
      </c>
      <c r="E9282" t="s">
        <v>2001</v>
      </c>
      <c r="F9282" t="s">
        <v>2017</v>
      </c>
    </row>
    <row r="9283" spans="1:6" hidden="1">
      <c r="A9283">
        <v>9281</v>
      </c>
      <c r="B9283">
        <v>10108</v>
      </c>
      <c r="C9283" t="s">
        <v>10606</v>
      </c>
      <c r="D9283">
        <v>65</v>
      </c>
      <c r="E9283" t="s">
        <v>1979</v>
      </c>
      <c r="F9283" t="s">
        <v>115</v>
      </c>
    </row>
    <row r="9284" spans="1:6" hidden="1">
      <c r="A9284">
        <v>9282</v>
      </c>
      <c r="B9284">
        <v>10108</v>
      </c>
      <c r="C9284" t="s">
        <v>10607</v>
      </c>
      <c r="D9284">
        <v>65</v>
      </c>
      <c r="E9284" t="s">
        <v>1988</v>
      </c>
      <c r="F9284" t="s">
        <v>88</v>
      </c>
    </row>
    <row r="9285" spans="1:6" hidden="1">
      <c r="A9285">
        <v>9283</v>
      </c>
      <c r="B9285">
        <v>10108</v>
      </c>
      <c r="C9285" t="s">
        <v>10608</v>
      </c>
      <c r="D9285">
        <v>65</v>
      </c>
      <c r="E9285" t="s">
        <v>1993</v>
      </c>
      <c r="F9285" t="s">
        <v>3093</v>
      </c>
    </row>
    <row r="9286" spans="1:6" hidden="1">
      <c r="A9286">
        <v>9284</v>
      </c>
      <c r="B9286">
        <v>10108</v>
      </c>
      <c r="C9286" t="s">
        <v>10609</v>
      </c>
      <c r="D9286">
        <v>65</v>
      </c>
      <c r="E9286" t="s">
        <v>1985</v>
      </c>
      <c r="F9286" t="s">
        <v>2715</v>
      </c>
    </row>
    <row r="9287" spans="1:6" hidden="1">
      <c r="A9287">
        <v>9285</v>
      </c>
      <c r="B9287">
        <v>10108</v>
      </c>
      <c r="C9287" t="s">
        <v>10610</v>
      </c>
      <c r="D9287">
        <v>65</v>
      </c>
      <c r="E9287" t="s">
        <v>1988</v>
      </c>
      <c r="F9287" t="s">
        <v>115</v>
      </c>
    </row>
    <row r="9288" spans="1:6" hidden="1">
      <c r="A9288">
        <v>9286</v>
      </c>
      <c r="B9288">
        <v>10108</v>
      </c>
      <c r="C9288" t="s">
        <v>10611</v>
      </c>
      <c r="D9288">
        <v>65</v>
      </c>
      <c r="E9288" t="s">
        <v>1983</v>
      </c>
      <c r="F9288" t="s">
        <v>135</v>
      </c>
    </row>
    <row r="9289" spans="1:6" hidden="1">
      <c r="A9289">
        <v>9287</v>
      </c>
      <c r="B9289">
        <v>10108</v>
      </c>
      <c r="C9289" t="s">
        <v>10612</v>
      </c>
      <c r="D9289">
        <v>65</v>
      </c>
      <c r="E9289" t="s">
        <v>1979</v>
      </c>
      <c r="F9289" t="s">
        <v>2077</v>
      </c>
    </row>
    <row r="9290" spans="1:6" hidden="1">
      <c r="A9290">
        <v>9288</v>
      </c>
      <c r="B9290">
        <v>10108</v>
      </c>
      <c r="C9290" t="s">
        <v>10613</v>
      </c>
      <c r="D9290">
        <v>65</v>
      </c>
      <c r="E9290" t="s">
        <v>1993</v>
      </c>
      <c r="F9290" t="s">
        <v>60</v>
      </c>
    </row>
    <row r="9291" spans="1:6" hidden="1">
      <c r="A9291">
        <v>9289</v>
      </c>
      <c r="B9291">
        <v>10108</v>
      </c>
      <c r="C9291" t="s">
        <v>10614</v>
      </c>
      <c r="D9291">
        <v>65</v>
      </c>
      <c r="E9291" t="s">
        <v>1978</v>
      </c>
      <c r="F9291" t="s">
        <v>2291</v>
      </c>
    </row>
    <row r="9292" spans="1:6" hidden="1">
      <c r="A9292">
        <v>9290</v>
      </c>
      <c r="B9292">
        <v>10108</v>
      </c>
      <c r="C9292" t="s">
        <v>10615</v>
      </c>
      <c r="D9292">
        <v>65</v>
      </c>
      <c r="E9292" t="s">
        <v>1983</v>
      </c>
      <c r="F9292" t="s">
        <v>2120</v>
      </c>
    </row>
    <row r="9293" spans="1:6" hidden="1">
      <c r="A9293">
        <v>14647</v>
      </c>
      <c r="B9293">
        <v>16153</v>
      </c>
      <c r="C9293" t="s">
        <v>10616</v>
      </c>
      <c r="D9293">
        <v>57</v>
      </c>
      <c r="E9293" t="s">
        <v>1982</v>
      </c>
      <c r="F9293" t="s">
        <v>86</v>
      </c>
    </row>
    <row r="9294" spans="1:6" hidden="1">
      <c r="A9294">
        <v>9292</v>
      </c>
      <c r="B9294">
        <v>10108</v>
      </c>
      <c r="C9294" t="s">
        <v>10617</v>
      </c>
      <c r="D9294">
        <v>65</v>
      </c>
      <c r="E9294" t="s">
        <v>1997</v>
      </c>
      <c r="F9294" t="s">
        <v>135</v>
      </c>
    </row>
    <row r="9295" spans="1:6" hidden="1">
      <c r="A9295">
        <v>9293</v>
      </c>
      <c r="B9295">
        <v>10108</v>
      </c>
      <c r="C9295" t="s">
        <v>10618</v>
      </c>
      <c r="D9295">
        <v>65</v>
      </c>
      <c r="E9295" t="s">
        <v>2001</v>
      </c>
      <c r="F9295" t="s">
        <v>106</v>
      </c>
    </row>
    <row r="9296" spans="1:6" hidden="1">
      <c r="A9296">
        <v>9294</v>
      </c>
      <c r="B9296">
        <v>10108</v>
      </c>
      <c r="C9296" t="s">
        <v>10619</v>
      </c>
      <c r="D9296">
        <v>65</v>
      </c>
      <c r="E9296" t="s">
        <v>1982</v>
      </c>
      <c r="F9296" t="s">
        <v>70</v>
      </c>
    </row>
    <row r="9297" spans="1:6" hidden="1">
      <c r="A9297">
        <v>9295</v>
      </c>
      <c r="B9297">
        <v>10108</v>
      </c>
      <c r="C9297" t="s">
        <v>10620</v>
      </c>
      <c r="D9297">
        <v>65</v>
      </c>
      <c r="E9297" t="s">
        <v>1987</v>
      </c>
      <c r="F9297" t="s">
        <v>70</v>
      </c>
    </row>
    <row r="9298" spans="1:6" hidden="1">
      <c r="A9298">
        <v>9296</v>
      </c>
      <c r="B9298">
        <v>10108</v>
      </c>
      <c r="C9298" t="s">
        <v>10621</v>
      </c>
      <c r="D9298">
        <v>65</v>
      </c>
      <c r="E9298" t="s">
        <v>1978</v>
      </c>
      <c r="F9298" t="s">
        <v>2000</v>
      </c>
    </row>
    <row r="9299" spans="1:6" hidden="1">
      <c r="A9299">
        <v>9297</v>
      </c>
      <c r="B9299">
        <v>10108</v>
      </c>
      <c r="C9299" t="s">
        <v>10622</v>
      </c>
      <c r="D9299">
        <v>65</v>
      </c>
      <c r="E9299" t="s">
        <v>1978</v>
      </c>
      <c r="F9299" t="s">
        <v>2020</v>
      </c>
    </row>
    <row r="9300" spans="1:6" hidden="1">
      <c r="A9300">
        <v>9298</v>
      </c>
      <c r="B9300">
        <v>10108</v>
      </c>
      <c r="C9300" t="s">
        <v>1135</v>
      </c>
      <c r="D9300">
        <v>65</v>
      </c>
      <c r="E9300" t="s">
        <v>1985</v>
      </c>
      <c r="F9300" t="s">
        <v>102</v>
      </c>
    </row>
    <row r="9301" spans="1:6" hidden="1">
      <c r="A9301">
        <v>9299</v>
      </c>
      <c r="B9301">
        <v>10108</v>
      </c>
      <c r="C9301" t="s">
        <v>10623</v>
      </c>
      <c r="D9301">
        <v>65</v>
      </c>
      <c r="E9301" t="s">
        <v>1982</v>
      </c>
      <c r="F9301" t="s">
        <v>2017</v>
      </c>
    </row>
    <row r="9302" spans="1:6" hidden="1">
      <c r="A9302">
        <v>9300</v>
      </c>
      <c r="B9302">
        <v>10108</v>
      </c>
      <c r="C9302" t="s">
        <v>10624</v>
      </c>
      <c r="D9302">
        <v>65</v>
      </c>
      <c r="E9302" t="s">
        <v>1978</v>
      </c>
      <c r="F9302" t="s">
        <v>2017</v>
      </c>
    </row>
    <row r="9303" spans="1:6" hidden="1">
      <c r="A9303">
        <v>9301</v>
      </c>
      <c r="B9303">
        <v>10108</v>
      </c>
      <c r="C9303" t="s">
        <v>10625</v>
      </c>
      <c r="D9303">
        <v>65</v>
      </c>
      <c r="E9303" t="s">
        <v>1993</v>
      </c>
      <c r="F9303" t="s">
        <v>2000</v>
      </c>
    </row>
    <row r="9304" spans="1:6" hidden="1">
      <c r="A9304">
        <v>9302</v>
      </c>
      <c r="B9304">
        <v>10108</v>
      </c>
      <c r="C9304" t="s">
        <v>10626</v>
      </c>
      <c r="D9304">
        <v>65</v>
      </c>
      <c r="E9304" t="s">
        <v>1983</v>
      </c>
      <c r="F9304" t="s">
        <v>2261</v>
      </c>
    </row>
    <row r="9305" spans="1:6" hidden="1">
      <c r="A9305">
        <v>9303</v>
      </c>
      <c r="B9305">
        <v>10108</v>
      </c>
      <c r="C9305" t="s">
        <v>10627</v>
      </c>
      <c r="D9305">
        <v>65</v>
      </c>
      <c r="E9305" t="s">
        <v>1978</v>
      </c>
      <c r="F9305" t="s">
        <v>117</v>
      </c>
    </row>
    <row r="9306" spans="1:6" hidden="1">
      <c r="A9306">
        <v>9304</v>
      </c>
      <c r="B9306">
        <v>10108</v>
      </c>
      <c r="C9306" t="s">
        <v>10628</v>
      </c>
      <c r="D9306">
        <v>65</v>
      </c>
      <c r="E9306" t="s">
        <v>1985</v>
      </c>
      <c r="F9306" t="s">
        <v>97</v>
      </c>
    </row>
    <row r="9307" spans="1:6" hidden="1">
      <c r="A9307">
        <v>9305</v>
      </c>
      <c r="B9307">
        <v>10108</v>
      </c>
      <c r="C9307" t="s">
        <v>10629</v>
      </c>
      <c r="D9307">
        <v>65</v>
      </c>
      <c r="E9307" t="s">
        <v>1987</v>
      </c>
      <c r="F9307" t="s">
        <v>2168</v>
      </c>
    </row>
    <row r="9308" spans="1:6" hidden="1">
      <c r="A9308">
        <v>9306</v>
      </c>
      <c r="B9308">
        <v>10108</v>
      </c>
      <c r="C9308" t="s">
        <v>10630</v>
      </c>
      <c r="D9308">
        <v>65</v>
      </c>
      <c r="E9308" t="s">
        <v>1988</v>
      </c>
      <c r="F9308" t="s">
        <v>117</v>
      </c>
    </row>
    <row r="9309" spans="1:6" hidden="1">
      <c r="A9309">
        <v>9307</v>
      </c>
      <c r="B9309">
        <v>10108</v>
      </c>
      <c r="C9309" t="s">
        <v>10631</v>
      </c>
      <c r="D9309">
        <v>65</v>
      </c>
      <c r="E9309" t="s">
        <v>1985</v>
      </c>
      <c r="F9309" t="s">
        <v>106</v>
      </c>
    </row>
    <row r="9310" spans="1:6" hidden="1">
      <c r="A9310">
        <v>9308</v>
      </c>
      <c r="B9310">
        <v>10108</v>
      </c>
      <c r="C9310" t="s">
        <v>10632</v>
      </c>
      <c r="D9310">
        <v>65</v>
      </c>
      <c r="E9310" t="s">
        <v>1987</v>
      </c>
      <c r="F9310" t="s">
        <v>97</v>
      </c>
    </row>
    <row r="9311" spans="1:6" hidden="1">
      <c r="A9311">
        <v>9309</v>
      </c>
      <c r="B9311">
        <v>10108</v>
      </c>
      <c r="C9311" t="s">
        <v>10633</v>
      </c>
      <c r="D9311">
        <v>65</v>
      </c>
      <c r="E9311" t="s">
        <v>1997</v>
      </c>
      <c r="F9311" t="s">
        <v>135</v>
      </c>
    </row>
    <row r="9312" spans="1:6" hidden="1">
      <c r="A9312">
        <v>9310</v>
      </c>
      <c r="B9312">
        <v>10108</v>
      </c>
      <c r="C9312" t="s">
        <v>10634</v>
      </c>
      <c r="D9312">
        <v>65</v>
      </c>
      <c r="E9312" t="s">
        <v>1979</v>
      </c>
      <c r="F9312" t="s">
        <v>133</v>
      </c>
    </row>
    <row r="9313" spans="1:6" hidden="1">
      <c r="A9313">
        <v>9311</v>
      </c>
      <c r="B9313">
        <v>10108</v>
      </c>
      <c r="C9313" t="s">
        <v>10635</v>
      </c>
      <c r="D9313">
        <v>65</v>
      </c>
      <c r="E9313" t="s">
        <v>1979</v>
      </c>
      <c r="F9313" t="s">
        <v>97</v>
      </c>
    </row>
    <row r="9314" spans="1:6" hidden="1">
      <c r="A9314">
        <v>4358</v>
      </c>
      <c r="B9314">
        <v>5037</v>
      </c>
      <c r="C9314" t="s">
        <v>10636</v>
      </c>
      <c r="D9314">
        <v>70</v>
      </c>
      <c r="E9314" t="s">
        <v>1979</v>
      </c>
      <c r="F9314" t="s">
        <v>51</v>
      </c>
    </row>
    <row r="9315" spans="1:6" hidden="1">
      <c r="A9315">
        <v>9313</v>
      </c>
      <c r="B9315">
        <v>10108</v>
      </c>
      <c r="C9315" t="s">
        <v>10637</v>
      </c>
      <c r="D9315">
        <v>65</v>
      </c>
      <c r="E9315" t="s">
        <v>2001</v>
      </c>
      <c r="F9315" t="s">
        <v>64</v>
      </c>
    </row>
    <row r="9316" spans="1:6" hidden="1">
      <c r="A9316">
        <v>9314</v>
      </c>
      <c r="B9316">
        <v>10108</v>
      </c>
      <c r="C9316" t="s">
        <v>10638</v>
      </c>
      <c r="D9316">
        <v>65</v>
      </c>
      <c r="E9316" t="s">
        <v>1985</v>
      </c>
      <c r="F9316" t="s">
        <v>70</v>
      </c>
    </row>
    <row r="9317" spans="1:6" hidden="1">
      <c r="A9317">
        <v>9315</v>
      </c>
      <c r="B9317">
        <v>10108</v>
      </c>
      <c r="C9317" t="s">
        <v>10639</v>
      </c>
      <c r="D9317">
        <v>65</v>
      </c>
      <c r="E9317" t="s">
        <v>1983</v>
      </c>
      <c r="F9317" t="s">
        <v>2093</v>
      </c>
    </row>
    <row r="9318" spans="1:6" hidden="1">
      <c r="A9318">
        <v>9316</v>
      </c>
      <c r="B9318">
        <v>10108</v>
      </c>
      <c r="C9318" t="s">
        <v>10640</v>
      </c>
      <c r="D9318">
        <v>65</v>
      </c>
      <c r="E9318" t="s">
        <v>1978</v>
      </c>
      <c r="F9318" t="s">
        <v>2111</v>
      </c>
    </row>
    <row r="9319" spans="1:6" hidden="1">
      <c r="A9319">
        <v>9317</v>
      </c>
      <c r="B9319">
        <v>10108</v>
      </c>
      <c r="C9319" t="s">
        <v>10641</v>
      </c>
      <c r="D9319">
        <v>65</v>
      </c>
      <c r="E9319" t="s">
        <v>1979</v>
      </c>
      <c r="F9319" t="s">
        <v>138</v>
      </c>
    </row>
    <row r="9320" spans="1:6" hidden="1">
      <c r="A9320">
        <v>9318</v>
      </c>
      <c r="B9320">
        <v>10108</v>
      </c>
      <c r="C9320" t="s">
        <v>10642</v>
      </c>
      <c r="D9320">
        <v>65</v>
      </c>
      <c r="E9320" t="s">
        <v>1993</v>
      </c>
      <c r="F9320" t="s">
        <v>2093</v>
      </c>
    </row>
    <row r="9321" spans="1:6" hidden="1">
      <c r="A9321">
        <v>9319</v>
      </c>
      <c r="B9321">
        <v>10108</v>
      </c>
      <c r="C9321" t="s">
        <v>10643</v>
      </c>
      <c r="D9321">
        <v>65</v>
      </c>
      <c r="E9321" t="s">
        <v>1987</v>
      </c>
      <c r="F9321" t="s">
        <v>66</v>
      </c>
    </row>
    <row r="9322" spans="1:6" hidden="1">
      <c r="A9322">
        <v>9320</v>
      </c>
      <c r="B9322">
        <v>10108</v>
      </c>
      <c r="C9322" t="s">
        <v>10644</v>
      </c>
      <c r="D9322">
        <v>65</v>
      </c>
      <c r="E9322" t="s">
        <v>1988</v>
      </c>
      <c r="F9322" t="s">
        <v>66</v>
      </c>
    </row>
    <row r="9323" spans="1:6" hidden="1">
      <c r="A9323">
        <v>9321</v>
      </c>
      <c r="B9323">
        <v>10108</v>
      </c>
      <c r="C9323" t="s">
        <v>10645</v>
      </c>
      <c r="D9323">
        <v>65</v>
      </c>
      <c r="E9323" t="s">
        <v>1993</v>
      </c>
      <c r="F9323" t="s">
        <v>2000</v>
      </c>
    </row>
    <row r="9324" spans="1:6" hidden="1">
      <c r="A9324">
        <v>9322</v>
      </c>
      <c r="B9324">
        <v>10108</v>
      </c>
      <c r="C9324" t="s">
        <v>10646</v>
      </c>
      <c r="D9324">
        <v>65</v>
      </c>
      <c r="E9324" t="s">
        <v>1987</v>
      </c>
      <c r="F9324" t="s">
        <v>106</v>
      </c>
    </row>
    <row r="9325" spans="1:6" hidden="1">
      <c r="A9325">
        <v>9323</v>
      </c>
      <c r="B9325">
        <v>10108</v>
      </c>
      <c r="C9325" t="s">
        <v>10647</v>
      </c>
      <c r="D9325">
        <v>65</v>
      </c>
      <c r="E9325" t="s">
        <v>1982</v>
      </c>
      <c r="F9325" t="s">
        <v>88</v>
      </c>
    </row>
    <row r="9326" spans="1:6" hidden="1">
      <c r="A9326">
        <v>9324</v>
      </c>
      <c r="B9326">
        <v>10108</v>
      </c>
      <c r="C9326" t="s">
        <v>10648</v>
      </c>
      <c r="D9326">
        <v>65</v>
      </c>
      <c r="E9326" t="s">
        <v>1997</v>
      </c>
      <c r="F9326" t="s">
        <v>88</v>
      </c>
    </row>
    <row r="9327" spans="1:6" hidden="1">
      <c r="A9327">
        <v>9325</v>
      </c>
      <c r="B9327">
        <v>10108</v>
      </c>
      <c r="C9327" t="s">
        <v>10649</v>
      </c>
      <c r="D9327">
        <v>65</v>
      </c>
      <c r="E9327" t="s">
        <v>2001</v>
      </c>
      <c r="F9327" t="s">
        <v>110</v>
      </c>
    </row>
    <row r="9328" spans="1:6" hidden="1">
      <c r="A9328">
        <v>9326</v>
      </c>
      <c r="B9328">
        <v>10108</v>
      </c>
      <c r="C9328" t="s">
        <v>10650</v>
      </c>
      <c r="D9328">
        <v>65</v>
      </c>
      <c r="E9328" t="s">
        <v>1983</v>
      </c>
      <c r="F9328" t="s">
        <v>60</v>
      </c>
    </row>
    <row r="9329" spans="1:6" hidden="1">
      <c r="A9329">
        <v>9327</v>
      </c>
      <c r="B9329">
        <v>10108</v>
      </c>
      <c r="C9329" t="s">
        <v>10651</v>
      </c>
      <c r="D9329">
        <v>65</v>
      </c>
      <c r="E9329" t="s">
        <v>1979</v>
      </c>
      <c r="F9329" t="s">
        <v>60</v>
      </c>
    </row>
    <row r="9330" spans="1:6" hidden="1">
      <c r="A9330">
        <v>9328</v>
      </c>
      <c r="B9330">
        <v>10108</v>
      </c>
      <c r="C9330" t="s">
        <v>10652</v>
      </c>
      <c r="D9330">
        <v>65</v>
      </c>
      <c r="E9330" t="s">
        <v>1979</v>
      </c>
      <c r="F9330" t="s">
        <v>2715</v>
      </c>
    </row>
    <row r="9331" spans="1:6" hidden="1">
      <c r="A9331">
        <v>9329</v>
      </c>
      <c r="B9331">
        <v>10108</v>
      </c>
      <c r="C9331" t="s">
        <v>10653</v>
      </c>
      <c r="D9331">
        <v>65</v>
      </c>
      <c r="E9331" t="s">
        <v>1982</v>
      </c>
      <c r="F9331" t="s">
        <v>135</v>
      </c>
    </row>
    <row r="9332" spans="1:6" hidden="1">
      <c r="A9332">
        <v>9330</v>
      </c>
      <c r="B9332">
        <v>10108</v>
      </c>
      <c r="C9332" t="s">
        <v>10654</v>
      </c>
      <c r="D9332">
        <v>65</v>
      </c>
      <c r="E9332" t="s">
        <v>1985</v>
      </c>
      <c r="F9332" t="s">
        <v>60</v>
      </c>
    </row>
    <row r="9333" spans="1:6" hidden="1">
      <c r="A9333">
        <v>9331</v>
      </c>
      <c r="B9333">
        <v>10108</v>
      </c>
      <c r="C9333" t="s">
        <v>10655</v>
      </c>
      <c r="D9333">
        <v>65</v>
      </c>
      <c r="E9333" t="s">
        <v>1983</v>
      </c>
      <c r="F9333" t="s">
        <v>60</v>
      </c>
    </row>
    <row r="9334" spans="1:6" hidden="1">
      <c r="A9334">
        <v>9332</v>
      </c>
      <c r="B9334">
        <v>10108</v>
      </c>
      <c r="C9334" t="s">
        <v>10656</v>
      </c>
      <c r="D9334">
        <v>65</v>
      </c>
      <c r="E9334" t="s">
        <v>1979</v>
      </c>
      <c r="F9334" t="s">
        <v>2715</v>
      </c>
    </row>
    <row r="9335" spans="1:6" hidden="1">
      <c r="A9335">
        <v>9333</v>
      </c>
      <c r="B9335">
        <v>10108</v>
      </c>
      <c r="C9335" t="s">
        <v>10657</v>
      </c>
      <c r="D9335">
        <v>65</v>
      </c>
      <c r="E9335" t="s">
        <v>1987</v>
      </c>
      <c r="F9335" t="s">
        <v>2715</v>
      </c>
    </row>
    <row r="9336" spans="1:6" hidden="1">
      <c r="A9336">
        <v>9334</v>
      </c>
      <c r="B9336">
        <v>10108</v>
      </c>
      <c r="C9336" t="s">
        <v>10658</v>
      </c>
      <c r="D9336">
        <v>65</v>
      </c>
      <c r="E9336" t="s">
        <v>1985</v>
      </c>
      <c r="F9336" t="s">
        <v>135</v>
      </c>
    </row>
    <row r="9337" spans="1:6" hidden="1">
      <c r="A9337">
        <v>9335</v>
      </c>
      <c r="B9337">
        <v>10108</v>
      </c>
      <c r="C9337" t="s">
        <v>10659</v>
      </c>
      <c r="D9337">
        <v>65</v>
      </c>
      <c r="E9337" t="s">
        <v>1993</v>
      </c>
      <c r="F9337" t="s">
        <v>117</v>
      </c>
    </row>
    <row r="9338" spans="1:6">
      <c r="A9338">
        <v>9336</v>
      </c>
      <c r="B9338">
        <v>10108</v>
      </c>
      <c r="C9338" t="s">
        <v>10660</v>
      </c>
      <c r="D9338">
        <v>65</v>
      </c>
      <c r="E9338" t="s">
        <v>1993</v>
      </c>
      <c r="F9338" t="s">
        <v>2326</v>
      </c>
    </row>
    <row r="9339" spans="1:6" hidden="1">
      <c r="A9339">
        <v>9337</v>
      </c>
      <c r="B9339">
        <v>10108</v>
      </c>
      <c r="C9339" t="s">
        <v>10661</v>
      </c>
      <c r="D9339">
        <v>65</v>
      </c>
      <c r="E9339" t="s">
        <v>1988</v>
      </c>
      <c r="F9339" t="s">
        <v>70</v>
      </c>
    </row>
    <row r="9340" spans="1:6" hidden="1">
      <c r="A9340">
        <v>9338</v>
      </c>
      <c r="B9340">
        <v>10108</v>
      </c>
      <c r="C9340" t="s">
        <v>10662</v>
      </c>
      <c r="D9340">
        <v>65</v>
      </c>
      <c r="E9340" t="s">
        <v>1979</v>
      </c>
      <c r="F9340" t="s">
        <v>122</v>
      </c>
    </row>
    <row r="9341" spans="1:6" hidden="1">
      <c r="A9341">
        <v>9339</v>
      </c>
      <c r="B9341">
        <v>10108</v>
      </c>
      <c r="C9341" t="s">
        <v>10663</v>
      </c>
      <c r="D9341">
        <v>65</v>
      </c>
      <c r="E9341" t="s">
        <v>1997</v>
      </c>
      <c r="F9341" t="s">
        <v>133</v>
      </c>
    </row>
    <row r="9342" spans="1:6" hidden="1">
      <c r="A9342">
        <v>9340</v>
      </c>
      <c r="B9342">
        <v>10108</v>
      </c>
      <c r="C9342" t="s">
        <v>10664</v>
      </c>
      <c r="D9342">
        <v>65</v>
      </c>
      <c r="E9342" t="s">
        <v>2001</v>
      </c>
      <c r="F9342" t="s">
        <v>3809</v>
      </c>
    </row>
    <row r="9343" spans="1:6" hidden="1">
      <c r="A9343">
        <v>9341</v>
      </c>
      <c r="B9343">
        <v>10108</v>
      </c>
      <c r="C9343" t="s">
        <v>10665</v>
      </c>
      <c r="D9343">
        <v>65</v>
      </c>
      <c r="E9343" t="s">
        <v>1985</v>
      </c>
      <c r="F9343" t="s">
        <v>2093</v>
      </c>
    </row>
    <row r="9344" spans="1:6" hidden="1">
      <c r="A9344">
        <v>9342</v>
      </c>
      <c r="B9344">
        <v>10108</v>
      </c>
      <c r="C9344" t="s">
        <v>10666</v>
      </c>
      <c r="D9344">
        <v>65</v>
      </c>
      <c r="E9344" t="s">
        <v>1993</v>
      </c>
      <c r="F9344" t="s">
        <v>2672</v>
      </c>
    </row>
    <row r="9345" spans="1:6" hidden="1">
      <c r="A9345">
        <v>9343</v>
      </c>
      <c r="B9345">
        <v>10108</v>
      </c>
      <c r="C9345" t="s">
        <v>10667</v>
      </c>
      <c r="D9345">
        <v>65</v>
      </c>
      <c r="E9345" t="s">
        <v>2001</v>
      </c>
      <c r="F9345" t="s">
        <v>70</v>
      </c>
    </row>
    <row r="9346" spans="1:6" hidden="1">
      <c r="A9346">
        <v>9344</v>
      </c>
      <c r="B9346">
        <v>10108</v>
      </c>
      <c r="C9346" t="s">
        <v>10668</v>
      </c>
      <c r="D9346">
        <v>65</v>
      </c>
      <c r="E9346" t="s">
        <v>1993</v>
      </c>
      <c r="F9346" t="s">
        <v>2000</v>
      </c>
    </row>
    <row r="9347" spans="1:6" hidden="1">
      <c r="A9347">
        <v>9345</v>
      </c>
      <c r="B9347">
        <v>10108</v>
      </c>
      <c r="C9347" t="s">
        <v>10669</v>
      </c>
      <c r="D9347">
        <v>65</v>
      </c>
      <c r="E9347" t="s">
        <v>1987</v>
      </c>
      <c r="F9347" t="s">
        <v>2120</v>
      </c>
    </row>
    <row r="9348" spans="1:6" hidden="1">
      <c r="A9348">
        <v>9346</v>
      </c>
      <c r="B9348">
        <v>10108</v>
      </c>
      <c r="C9348" t="s">
        <v>10670</v>
      </c>
      <c r="D9348">
        <v>65</v>
      </c>
      <c r="E9348" t="s">
        <v>1982</v>
      </c>
      <c r="F9348" t="s">
        <v>104</v>
      </c>
    </row>
    <row r="9349" spans="1:6" hidden="1">
      <c r="A9349">
        <v>9347</v>
      </c>
      <c r="B9349">
        <v>10108</v>
      </c>
      <c r="C9349" t="s">
        <v>10671</v>
      </c>
      <c r="D9349">
        <v>65</v>
      </c>
      <c r="E9349" t="s">
        <v>1979</v>
      </c>
      <c r="F9349" t="s">
        <v>2120</v>
      </c>
    </row>
    <row r="9350" spans="1:6" hidden="1">
      <c r="A9350">
        <v>9348</v>
      </c>
      <c r="B9350">
        <v>10108</v>
      </c>
      <c r="C9350" t="s">
        <v>10672</v>
      </c>
      <c r="D9350">
        <v>65</v>
      </c>
      <c r="E9350" t="s">
        <v>1988</v>
      </c>
      <c r="F9350" t="s">
        <v>135</v>
      </c>
    </row>
    <row r="9351" spans="1:6" hidden="1">
      <c r="A9351">
        <v>9349</v>
      </c>
      <c r="B9351">
        <v>10108</v>
      </c>
      <c r="C9351" t="s">
        <v>10673</v>
      </c>
      <c r="D9351">
        <v>65</v>
      </c>
      <c r="E9351" t="s">
        <v>1983</v>
      </c>
      <c r="F9351" t="s">
        <v>117</v>
      </c>
    </row>
    <row r="9352" spans="1:6" hidden="1">
      <c r="A9352">
        <v>9350</v>
      </c>
      <c r="B9352">
        <v>10108</v>
      </c>
      <c r="C9352" t="s">
        <v>10674</v>
      </c>
      <c r="D9352">
        <v>65</v>
      </c>
      <c r="E9352" t="s">
        <v>1978</v>
      </c>
      <c r="F9352" t="s">
        <v>4012</v>
      </c>
    </row>
    <row r="9353" spans="1:6" hidden="1">
      <c r="A9353">
        <v>9351</v>
      </c>
      <c r="B9353">
        <v>10108</v>
      </c>
      <c r="C9353" t="s">
        <v>10675</v>
      </c>
      <c r="D9353">
        <v>65</v>
      </c>
      <c r="E9353" t="s">
        <v>1983</v>
      </c>
      <c r="F9353" t="s">
        <v>135</v>
      </c>
    </row>
    <row r="9354" spans="1:6" hidden="1">
      <c r="A9354">
        <v>9352</v>
      </c>
      <c r="B9354">
        <v>10108</v>
      </c>
      <c r="C9354" t="s">
        <v>10676</v>
      </c>
      <c r="D9354">
        <v>65</v>
      </c>
      <c r="E9354" t="s">
        <v>1987</v>
      </c>
      <c r="F9354" t="s">
        <v>82</v>
      </c>
    </row>
    <row r="9355" spans="1:6" hidden="1">
      <c r="A9355">
        <v>9353</v>
      </c>
      <c r="B9355">
        <v>10108</v>
      </c>
      <c r="C9355" t="s">
        <v>10677</v>
      </c>
      <c r="D9355">
        <v>65</v>
      </c>
      <c r="E9355" t="s">
        <v>1983</v>
      </c>
      <c r="F9355" t="s">
        <v>2000</v>
      </c>
    </row>
    <row r="9356" spans="1:6" hidden="1">
      <c r="A9356">
        <v>9354</v>
      </c>
      <c r="B9356">
        <v>10108</v>
      </c>
      <c r="C9356" t="s">
        <v>10678</v>
      </c>
      <c r="D9356">
        <v>65</v>
      </c>
      <c r="E9356" t="s">
        <v>1988</v>
      </c>
      <c r="F9356" t="s">
        <v>117</v>
      </c>
    </row>
    <row r="9357" spans="1:6" hidden="1">
      <c r="A9357">
        <v>9355</v>
      </c>
      <c r="B9357">
        <v>10108</v>
      </c>
      <c r="C9357" t="s">
        <v>10679</v>
      </c>
      <c r="D9357">
        <v>65</v>
      </c>
      <c r="E9357" t="s">
        <v>1983</v>
      </c>
      <c r="F9357" t="s">
        <v>2011</v>
      </c>
    </row>
    <row r="9358" spans="1:6" hidden="1">
      <c r="A9358">
        <v>9356</v>
      </c>
      <c r="B9358">
        <v>10108</v>
      </c>
      <c r="C9358" t="s">
        <v>10680</v>
      </c>
      <c r="D9358">
        <v>65</v>
      </c>
      <c r="E9358" t="s">
        <v>1978</v>
      </c>
      <c r="F9358" t="s">
        <v>117</v>
      </c>
    </row>
    <row r="9359" spans="1:6" hidden="1">
      <c r="A9359">
        <v>9357</v>
      </c>
      <c r="B9359">
        <v>10108</v>
      </c>
      <c r="C9359" t="s">
        <v>10681</v>
      </c>
      <c r="D9359">
        <v>65</v>
      </c>
      <c r="E9359" t="s">
        <v>1979</v>
      </c>
      <c r="F9359" t="s">
        <v>135</v>
      </c>
    </row>
    <row r="9360" spans="1:6" hidden="1">
      <c r="A9360">
        <v>9358</v>
      </c>
      <c r="B9360">
        <v>10108</v>
      </c>
      <c r="C9360" t="s">
        <v>10682</v>
      </c>
      <c r="D9360">
        <v>65</v>
      </c>
      <c r="E9360" t="s">
        <v>1983</v>
      </c>
      <c r="F9360" t="s">
        <v>133</v>
      </c>
    </row>
    <row r="9361" spans="1:6" hidden="1">
      <c r="A9361">
        <v>9359</v>
      </c>
      <c r="B9361">
        <v>10108</v>
      </c>
      <c r="C9361" t="s">
        <v>10683</v>
      </c>
      <c r="D9361">
        <v>65</v>
      </c>
      <c r="E9361" t="s">
        <v>1983</v>
      </c>
      <c r="F9361" t="s">
        <v>97</v>
      </c>
    </row>
    <row r="9362" spans="1:6" hidden="1">
      <c r="A9362">
        <v>9360</v>
      </c>
      <c r="B9362">
        <v>10108</v>
      </c>
      <c r="C9362" t="s">
        <v>10684</v>
      </c>
      <c r="D9362">
        <v>65</v>
      </c>
      <c r="E9362" t="s">
        <v>1983</v>
      </c>
      <c r="F9362" t="s">
        <v>70</v>
      </c>
    </row>
    <row r="9363" spans="1:6" hidden="1">
      <c r="A9363">
        <v>9361</v>
      </c>
      <c r="B9363">
        <v>10108</v>
      </c>
      <c r="C9363" t="s">
        <v>10685</v>
      </c>
      <c r="D9363">
        <v>65</v>
      </c>
      <c r="E9363" t="s">
        <v>1993</v>
      </c>
      <c r="F9363" t="s">
        <v>135</v>
      </c>
    </row>
    <row r="9364" spans="1:6" hidden="1">
      <c r="A9364">
        <v>9362</v>
      </c>
      <c r="B9364">
        <v>10108</v>
      </c>
      <c r="C9364" t="s">
        <v>10686</v>
      </c>
      <c r="D9364">
        <v>65</v>
      </c>
      <c r="E9364" t="s">
        <v>1993</v>
      </c>
      <c r="F9364" t="s">
        <v>135</v>
      </c>
    </row>
    <row r="9365" spans="1:6" hidden="1">
      <c r="A9365">
        <v>9363</v>
      </c>
      <c r="B9365">
        <v>10108</v>
      </c>
      <c r="C9365" t="s">
        <v>10687</v>
      </c>
      <c r="D9365">
        <v>65</v>
      </c>
      <c r="E9365" t="s">
        <v>1978</v>
      </c>
      <c r="F9365" t="s">
        <v>2000</v>
      </c>
    </row>
    <row r="9366" spans="1:6" hidden="1">
      <c r="A9366">
        <v>9364</v>
      </c>
      <c r="B9366">
        <v>10108</v>
      </c>
      <c r="C9366" t="s">
        <v>10688</v>
      </c>
      <c r="D9366">
        <v>65</v>
      </c>
      <c r="E9366" t="s">
        <v>1983</v>
      </c>
      <c r="F9366" t="s">
        <v>138</v>
      </c>
    </row>
    <row r="9367" spans="1:6" hidden="1">
      <c r="A9367">
        <v>9365</v>
      </c>
      <c r="B9367">
        <v>10108</v>
      </c>
      <c r="C9367" t="s">
        <v>10689</v>
      </c>
      <c r="D9367">
        <v>65</v>
      </c>
      <c r="E9367" t="s">
        <v>1983</v>
      </c>
      <c r="F9367" t="s">
        <v>106</v>
      </c>
    </row>
    <row r="9368" spans="1:6" hidden="1">
      <c r="A9368">
        <v>9366</v>
      </c>
      <c r="B9368">
        <v>10108</v>
      </c>
      <c r="C9368" t="s">
        <v>10690</v>
      </c>
      <c r="D9368">
        <v>65</v>
      </c>
      <c r="E9368" t="s">
        <v>1991</v>
      </c>
      <c r="F9368" t="s">
        <v>117</v>
      </c>
    </row>
    <row r="9369" spans="1:6" hidden="1">
      <c r="A9369">
        <v>9367</v>
      </c>
      <c r="B9369">
        <v>10108</v>
      </c>
      <c r="C9369" t="s">
        <v>10691</v>
      </c>
      <c r="D9369">
        <v>65</v>
      </c>
      <c r="E9369" t="s">
        <v>1982</v>
      </c>
      <c r="F9369" t="s">
        <v>2017</v>
      </c>
    </row>
    <row r="9370" spans="1:6" hidden="1">
      <c r="A9370">
        <v>9368</v>
      </c>
      <c r="B9370">
        <v>10108</v>
      </c>
      <c r="C9370" t="s">
        <v>10692</v>
      </c>
      <c r="D9370">
        <v>65</v>
      </c>
      <c r="E9370" t="s">
        <v>2001</v>
      </c>
      <c r="F9370" t="s">
        <v>2715</v>
      </c>
    </row>
    <row r="9371" spans="1:6" hidden="1">
      <c r="A9371">
        <v>9369</v>
      </c>
      <c r="B9371">
        <v>10108</v>
      </c>
      <c r="C9371" t="s">
        <v>10693</v>
      </c>
      <c r="D9371">
        <v>65</v>
      </c>
      <c r="E9371" t="s">
        <v>1987</v>
      </c>
      <c r="F9371" t="s">
        <v>70</v>
      </c>
    </row>
    <row r="9372" spans="1:6" hidden="1">
      <c r="A9372">
        <v>9370</v>
      </c>
      <c r="B9372">
        <v>10108</v>
      </c>
      <c r="C9372" t="s">
        <v>10694</v>
      </c>
      <c r="D9372">
        <v>65</v>
      </c>
      <c r="E9372" t="s">
        <v>1993</v>
      </c>
      <c r="F9372" t="s">
        <v>2000</v>
      </c>
    </row>
    <row r="9373" spans="1:6" hidden="1">
      <c r="A9373">
        <v>9371</v>
      </c>
      <c r="B9373">
        <v>10108</v>
      </c>
      <c r="C9373" t="s">
        <v>10695</v>
      </c>
      <c r="D9373">
        <v>65</v>
      </c>
      <c r="E9373" t="s">
        <v>1978</v>
      </c>
      <c r="F9373" t="s">
        <v>2017</v>
      </c>
    </row>
    <row r="9374" spans="1:6" hidden="1">
      <c r="A9374">
        <v>9372</v>
      </c>
      <c r="B9374">
        <v>10108</v>
      </c>
      <c r="C9374" t="s">
        <v>10696</v>
      </c>
      <c r="D9374">
        <v>65</v>
      </c>
      <c r="E9374" t="s">
        <v>1988</v>
      </c>
      <c r="F9374" t="s">
        <v>3014</v>
      </c>
    </row>
    <row r="9375" spans="1:6" hidden="1">
      <c r="A9375">
        <v>9373</v>
      </c>
      <c r="B9375">
        <v>10108</v>
      </c>
      <c r="C9375" t="s">
        <v>10697</v>
      </c>
      <c r="D9375">
        <v>65</v>
      </c>
      <c r="E9375" t="s">
        <v>1979</v>
      </c>
      <c r="F9375" t="s">
        <v>4012</v>
      </c>
    </row>
    <row r="9376" spans="1:6" hidden="1">
      <c r="A9376">
        <v>9374</v>
      </c>
      <c r="B9376">
        <v>10108</v>
      </c>
      <c r="C9376" t="s">
        <v>10698</v>
      </c>
      <c r="D9376">
        <v>65</v>
      </c>
      <c r="E9376" t="s">
        <v>1983</v>
      </c>
      <c r="F9376" t="s">
        <v>2071</v>
      </c>
    </row>
    <row r="9377" spans="1:6" hidden="1">
      <c r="A9377">
        <v>9375</v>
      </c>
      <c r="B9377">
        <v>10108</v>
      </c>
      <c r="C9377" t="s">
        <v>10699</v>
      </c>
      <c r="D9377">
        <v>65</v>
      </c>
      <c r="E9377" t="s">
        <v>1997</v>
      </c>
      <c r="F9377" t="s">
        <v>66</v>
      </c>
    </row>
    <row r="9378" spans="1:6" hidden="1">
      <c r="A9378">
        <v>9376</v>
      </c>
      <c r="B9378">
        <v>10108</v>
      </c>
      <c r="C9378" t="s">
        <v>10700</v>
      </c>
      <c r="D9378">
        <v>65</v>
      </c>
      <c r="E9378" t="s">
        <v>1978</v>
      </c>
      <c r="F9378" t="s">
        <v>104</v>
      </c>
    </row>
    <row r="9379" spans="1:6" hidden="1">
      <c r="A9379">
        <v>9377</v>
      </c>
      <c r="B9379">
        <v>10108</v>
      </c>
      <c r="C9379" t="s">
        <v>10701</v>
      </c>
      <c r="D9379">
        <v>65</v>
      </c>
      <c r="E9379" t="s">
        <v>1987</v>
      </c>
      <c r="F9379" t="s">
        <v>56</v>
      </c>
    </row>
    <row r="9380" spans="1:6" hidden="1">
      <c r="A9380">
        <v>9378</v>
      </c>
      <c r="B9380">
        <v>10108</v>
      </c>
      <c r="C9380" t="s">
        <v>10702</v>
      </c>
      <c r="D9380">
        <v>65</v>
      </c>
      <c r="E9380" t="s">
        <v>1988</v>
      </c>
      <c r="F9380" t="s">
        <v>3111</v>
      </c>
    </row>
    <row r="9381" spans="1:6" hidden="1">
      <c r="A9381">
        <v>9379</v>
      </c>
      <c r="B9381">
        <v>10108</v>
      </c>
      <c r="C9381" t="s">
        <v>10703</v>
      </c>
      <c r="D9381">
        <v>65</v>
      </c>
      <c r="E9381" t="s">
        <v>1988</v>
      </c>
      <c r="F9381" t="s">
        <v>88</v>
      </c>
    </row>
    <row r="9382" spans="1:6" hidden="1">
      <c r="A9382">
        <v>9380</v>
      </c>
      <c r="B9382">
        <v>10108</v>
      </c>
      <c r="C9382" t="s">
        <v>10704</v>
      </c>
      <c r="D9382">
        <v>65</v>
      </c>
      <c r="E9382" t="s">
        <v>1988</v>
      </c>
      <c r="F9382" t="s">
        <v>2120</v>
      </c>
    </row>
    <row r="9383" spans="1:6" hidden="1">
      <c r="A9383">
        <v>9381</v>
      </c>
      <c r="B9383">
        <v>10108</v>
      </c>
      <c r="C9383" t="s">
        <v>10705</v>
      </c>
      <c r="D9383">
        <v>65</v>
      </c>
      <c r="E9383" t="s">
        <v>1978</v>
      </c>
      <c r="F9383" t="s">
        <v>2113</v>
      </c>
    </row>
    <row r="9384" spans="1:6" hidden="1">
      <c r="A9384">
        <v>9382</v>
      </c>
      <c r="B9384">
        <v>10108</v>
      </c>
      <c r="C9384" t="s">
        <v>10706</v>
      </c>
      <c r="D9384">
        <v>65</v>
      </c>
      <c r="E9384" t="s">
        <v>1979</v>
      </c>
      <c r="F9384" t="s">
        <v>2071</v>
      </c>
    </row>
    <row r="9385" spans="1:6" hidden="1">
      <c r="A9385">
        <v>9383</v>
      </c>
      <c r="B9385">
        <v>10108</v>
      </c>
      <c r="C9385" t="s">
        <v>10707</v>
      </c>
      <c r="D9385">
        <v>65</v>
      </c>
      <c r="E9385" t="s">
        <v>1978</v>
      </c>
      <c r="F9385" t="s">
        <v>106</v>
      </c>
    </row>
    <row r="9386" spans="1:6" hidden="1">
      <c r="A9386">
        <v>9384</v>
      </c>
      <c r="B9386">
        <v>10108</v>
      </c>
      <c r="C9386" t="s">
        <v>10708</v>
      </c>
      <c r="D9386">
        <v>65</v>
      </c>
      <c r="E9386" t="s">
        <v>1979</v>
      </c>
      <c r="F9386" t="s">
        <v>3193</v>
      </c>
    </row>
    <row r="9387" spans="1:6" hidden="1">
      <c r="A9387">
        <v>9385</v>
      </c>
      <c r="B9387">
        <v>10108</v>
      </c>
      <c r="C9387" t="s">
        <v>10709</v>
      </c>
      <c r="D9387">
        <v>65</v>
      </c>
      <c r="E9387" t="s">
        <v>1997</v>
      </c>
      <c r="F9387" t="s">
        <v>60</v>
      </c>
    </row>
    <row r="9388" spans="1:6" hidden="1">
      <c r="A9388">
        <v>9386</v>
      </c>
      <c r="B9388">
        <v>10108</v>
      </c>
      <c r="C9388" t="s">
        <v>10710</v>
      </c>
      <c r="D9388">
        <v>65</v>
      </c>
      <c r="E9388" t="s">
        <v>1988</v>
      </c>
      <c r="F9388" t="s">
        <v>2093</v>
      </c>
    </row>
    <row r="9389" spans="1:6" hidden="1">
      <c r="A9389">
        <v>9387</v>
      </c>
      <c r="B9389">
        <v>10108</v>
      </c>
      <c r="C9389" t="s">
        <v>10711</v>
      </c>
      <c r="D9389">
        <v>65</v>
      </c>
      <c r="E9389" t="s">
        <v>1987</v>
      </c>
      <c r="F9389" t="s">
        <v>2011</v>
      </c>
    </row>
    <row r="9390" spans="1:6" hidden="1">
      <c r="A9390">
        <v>9388</v>
      </c>
      <c r="B9390">
        <v>10108</v>
      </c>
      <c r="C9390" t="s">
        <v>10712</v>
      </c>
      <c r="D9390">
        <v>65</v>
      </c>
      <c r="E9390" t="s">
        <v>1993</v>
      </c>
      <c r="F9390" t="s">
        <v>2314</v>
      </c>
    </row>
    <row r="9391" spans="1:6" hidden="1">
      <c r="A9391">
        <v>9389</v>
      </c>
      <c r="B9391">
        <v>10108</v>
      </c>
      <c r="C9391" t="s">
        <v>10713</v>
      </c>
      <c r="D9391">
        <v>65</v>
      </c>
      <c r="E9391" t="s">
        <v>1979</v>
      </c>
      <c r="F9391" t="s">
        <v>2057</v>
      </c>
    </row>
    <row r="9392" spans="1:6" hidden="1">
      <c r="A9392">
        <v>9390</v>
      </c>
      <c r="B9392">
        <v>10108</v>
      </c>
      <c r="C9392" t="s">
        <v>10714</v>
      </c>
      <c r="D9392">
        <v>65</v>
      </c>
      <c r="E9392" t="s">
        <v>1983</v>
      </c>
      <c r="F9392" t="s">
        <v>2977</v>
      </c>
    </row>
    <row r="9393" spans="1:6" hidden="1">
      <c r="A9393">
        <v>9391</v>
      </c>
      <c r="B9393">
        <v>10108</v>
      </c>
      <c r="C9393" t="s">
        <v>10715</v>
      </c>
      <c r="D9393">
        <v>65</v>
      </c>
      <c r="E9393" t="s">
        <v>1982</v>
      </c>
      <c r="F9393" t="s">
        <v>77</v>
      </c>
    </row>
    <row r="9394" spans="1:6" hidden="1">
      <c r="A9394">
        <v>9392</v>
      </c>
      <c r="B9394">
        <v>10108</v>
      </c>
      <c r="C9394" t="s">
        <v>10716</v>
      </c>
      <c r="D9394">
        <v>65</v>
      </c>
      <c r="E9394" t="s">
        <v>1979</v>
      </c>
      <c r="F9394" t="s">
        <v>126</v>
      </c>
    </row>
    <row r="9395" spans="1:6" hidden="1">
      <c r="A9395">
        <v>9393</v>
      </c>
      <c r="B9395">
        <v>10108</v>
      </c>
      <c r="C9395" t="s">
        <v>10717</v>
      </c>
      <c r="D9395">
        <v>65</v>
      </c>
      <c r="E9395" t="s">
        <v>1983</v>
      </c>
      <c r="F9395" t="s">
        <v>115</v>
      </c>
    </row>
    <row r="9396" spans="1:6" hidden="1">
      <c r="A9396">
        <v>9394</v>
      </c>
      <c r="B9396">
        <v>10108</v>
      </c>
      <c r="C9396" t="s">
        <v>10718</v>
      </c>
      <c r="D9396">
        <v>65</v>
      </c>
      <c r="E9396" t="s">
        <v>1983</v>
      </c>
      <c r="F9396" t="s">
        <v>2261</v>
      </c>
    </row>
    <row r="9397" spans="1:6" hidden="1">
      <c r="A9397">
        <v>9395</v>
      </c>
      <c r="B9397">
        <v>10108</v>
      </c>
      <c r="C9397" t="s">
        <v>10719</v>
      </c>
      <c r="D9397">
        <v>65</v>
      </c>
      <c r="E9397" t="s">
        <v>1978</v>
      </c>
      <c r="F9397" t="s">
        <v>88</v>
      </c>
    </row>
    <row r="9398" spans="1:6" hidden="1">
      <c r="A9398">
        <v>9396</v>
      </c>
      <c r="B9398">
        <v>10108</v>
      </c>
      <c r="C9398" t="s">
        <v>10720</v>
      </c>
      <c r="D9398">
        <v>65</v>
      </c>
      <c r="E9398" t="s">
        <v>1978</v>
      </c>
      <c r="F9398" t="s">
        <v>106</v>
      </c>
    </row>
    <row r="9399" spans="1:6" hidden="1">
      <c r="A9399">
        <v>9397</v>
      </c>
      <c r="B9399">
        <v>10108</v>
      </c>
      <c r="C9399" t="s">
        <v>10721</v>
      </c>
      <c r="D9399">
        <v>65</v>
      </c>
      <c r="E9399" t="s">
        <v>2009</v>
      </c>
      <c r="F9399" t="s">
        <v>117</v>
      </c>
    </row>
    <row r="9400" spans="1:6" hidden="1">
      <c r="A9400">
        <v>9398</v>
      </c>
      <c r="B9400">
        <v>10108</v>
      </c>
      <c r="C9400" t="s">
        <v>10722</v>
      </c>
      <c r="D9400">
        <v>65</v>
      </c>
      <c r="E9400" t="s">
        <v>2001</v>
      </c>
      <c r="F9400" t="s">
        <v>88</v>
      </c>
    </row>
    <row r="9401" spans="1:6" hidden="1">
      <c r="A9401">
        <v>9399</v>
      </c>
      <c r="B9401">
        <v>10108</v>
      </c>
      <c r="C9401" t="s">
        <v>10723</v>
      </c>
      <c r="D9401">
        <v>65</v>
      </c>
      <c r="E9401" t="s">
        <v>1985</v>
      </c>
      <c r="F9401" t="s">
        <v>2715</v>
      </c>
    </row>
    <row r="9402" spans="1:6" hidden="1">
      <c r="A9402">
        <v>9400</v>
      </c>
      <c r="B9402">
        <v>10108</v>
      </c>
      <c r="C9402" t="s">
        <v>10724</v>
      </c>
      <c r="D9402">
        <v>65</v>
      </c>
      <c r="E9402" t="s">
        <v>2001</v>
      </c>
      <c r="F9402" t="s">
        <v>2715</v>
      </c>
    </row>
    <row r="9403" spans="1:6" hidden="1">
      <c r="A9403">
        <v>9401</v>
      </c>
      <c r="B9403">
        <v>10108</v>
      </c>
      <c r="C9403" t="s">
        <v>10725</v>
      </c>
      <c r="D9403">
        <v>65</v>
      </c>
      <c r="E9403" t="s">
        <v>1993</v>
      </c>
      <c r="F9403" t="s">
        <v>2792</v>
      </c>
    </row>
    <row r="9404" spans="1:6" hidden="1">
      <c r="A9404">
        <v>9402</v>
      </c>
      <c r="B9404">
        <v>10108</v>
      </c>
      <c r="C9404" t="s">
        <v>10726</v>
      </c>
      <c r="D9404">
        <v>65</v>
      </c>
      <c r="E9404" t="s">
        <v>1988</v>
      </c>
      <c r="F9404" t="s">
        <v>2139</v>
      </c>
    </row>
    <row r="9405" spans="1:6" hidden="1">
      <c r="A9405">
        <v>9403</v>
      </c>
      <c r="B9405">
        <v>10108</v>
      </c>
      <c r="C9405" t="s">
        <v>10727</v>
      </c>
      <c r="D9405">
        <v>65</v>
      </c>
      <c r="E9405" t="s">
        <v>1988</v>
      </c>
      <c r="F9405" t="s">
        <v>97</v>
      </c>
    </row>
    <row r="9406" spans="1:6" hidden="1">
      <c r="A9406">
        <v>9404</v>
      </c>
      <c r="B9406">
        <v>10108</v>
      </c>
      <c r="C9406" t="s">
        <v>10728</v>
      </c>
      <c r="D9406">
        <v>65</v>
      </c>
      <c r="E9406" t="s">
        <v>1985</v>
      </c>
      <c r="F9406" t="s">
        <v>133</v>
      </c>
    </row>
    <row r="9407" spans="1:6" hidden="1">
      <c r="A9407">
        <v>9405</v>
      </c>
      <c r="B9407">
        <v>10108</v>
      </c>
      <c r="C9407" t="s">
        <v>10729</v>
      </c>
      <c r="D9407">
        <v>65</v>
      </c>
      <c r="E9407" t="s">
        <v>1985</v>
      </c>
      <c r="F9407" t="s">
        <v>70</v>
      </c>
    </row>
    <row r="9408" spans="1:6" hidden="1">
      <c r="A9408">
        <v>9406</v>
      </c>
      <c r="B9408">
        <v>10108</v>
      </c>
      <c r="C9408" t="s">
        <v>10730</v>
      </c>
      <c r="D9408">
        <v>65</v>
      </c>
      <c r="E9408" t="s">
        <v>1985</v>
      </c>
      <c r="F9408" t="s">
        <v>135</v>
      </c>
    </row>
    <row r="9409" spans="1:6" hidden="1">
      <c r="A9409">
        <v>9407</v>
      </c>
      <c r="B9409">
        <v>10108</v>
      </c>
      <c r="C9409" t="s">
        <v>10731</v>
      </c>
      <c r="D9409">
        <v>65</v>
      </c>
      <c r="E9409" t="s">
        <v>1979</v>
      </c>
      <c r="F9409" t="s">
        <v>104</v>
      </c>
    </row>
    <row r="9410" spans="1:6" hidden="1">
      <c r="A9410">
        <v>9408</v>
      </c>
      <c r="B9410">
        <v>10108</v>
      </c>
      <c r="C9410" t="s">
        <v>10732</v>
      </c>
      <c r="D9410">
        <v>65</v>
      </c>
      <c r="E9410" t="s">
        <v>1982</v>
      </c>
      <c r="F9410" t="s">
        <v>2023</v>
      </c>
    </row>
    <row r="9411" spans="1:6" hidden="1">
      <c r="A9411">
        <v>9409</v>
      </c>
      <c r="B9411">
        <v>10108</v>
      </c>
      <c r="C9411" t="s">
        <v>10733</v>
      </c>
      <c r="D9411">
        <v>65</v>
      </c>
      <c r="E9411" t="s">
        <v>1978</v>
      </c>
      <c r="F9411" t="s">
        <v>2011</v>
      </c>
    </row>
    <row r="9412" spans="1:6" hidden="1">
      <c r="A9412">
        <v>9410</v>
      </c>
      <c r="B9412">
        <v>10108</v>
      </c>
      <c r="C9412" t="s">
        <v>10734</v>
      </c>
      <c r="D9412">
        <v>65</v>
      </c>
      <c r="E9412" t="s">
        <v>1985</v>
      </c>
      <c r="F9412" t="s">
        <v>84</v>
      </c>
    </row>
    <row r="9413" spans="1:6" hidden="1">
      <c r="A9413">
        <v>1865</v>
      </c>
      <c r="B9413">
        <v>2318</v>
      </c>
      <c r="C9413" t="s">
        <v>10735</v>
      </c>
      <c r="D9413">
        <v>74</v>
      </c>
      <c r="E9413" t="s">
        <v>1979</v>
      </c>
      <c r="F9413" t="s">
        <v>51</v>
      </c>
    </row>
    <row r="9414" spans="1:6" hidden="1">
      <c r="A9414">
        <v>9412</v>
      </c>
      <c r="B9414">
        <v>10108</v>
      </c>
      <c r="C9414" t="s">
        <v>10736</v>
      </c>
      <c r="D9414">
        <v>65</v>
      </c>
      <c r="E9414" t="s">
        <v>1983</v>
      </c>
      <c r="F9414" t="s">
        <v>122</v>
      </c>
    </row>
    <row r="9415" spans="1:6" hidden="1">
      <c r="A9415">
        <v>9413</v>
      </c>
      <c r="B9415">
        <v>10108</v>
      </c>
      <c r="C9415" t="s">
        <v>10737</v>
      </c>
      <c r="D9415">
        <v>65</v>
      </c>
      <c r="E9415" t="s">
        <v>1988</v>
      </c>
      <c r="F9415" t="s">
        <v>2291</v>
      </c>
    </row>
    <row r="9416" spans="1:6" hidden="1">
      <c r="A9416">
        <v>9414</v>
      </c>
      <c r="B9416">
        <v>10108</v>
      </c>
      <c r="C9416" t="s">
        <v>10738</v>
      </c>
      <c r="D9416">
        <v>65</v>
      </c>
      <c r="E9416" t="s">
        <v>1978</v>
      </c>
      <c r="F9416" t="s">
        <v>135</v>
      </c>
    </row>
    <row r="9417" spans="1:6" hidden="1">
      <c r="A9417">
        <v>9415</v>
      </c>
      <c r="B9417">
        <v>10108</v>
      </c>
      <c r="C9417" t="s">
        <v>10739</v>
      </c>
      <c r="D9417">
        <v>65</v>
      </c>
      <c r="E9417" t="s">
        <v>1978</v>
      </c>
      <c r="F9417" t="s">
        <v>2644</v>
      </c>
    </row>
    <row r="9418" spans="1:6" hidden="1">
      <c r="A9418">
        <v>9416</v>
      </c>
      <c r="B9418">
        <v>10108</v>
      </c>
      <c r="C9418" t="s">
        <v>10740</v>
      </c>
      <c r="D9418">
        <v>65</v>
      </c>
      <c r="E9418" t="s">
        <v>2001</v>
      </c>
      <c r="F9418" t="s">
        <v>126</v>
      </c>
    </row>
    <row r="9419" spans="1:6" hidden="1">
      <c r="A9419">
        <v>9417</v>
      </c>
      <c r="B9419">
        <v>10108</v>
      </c>
      <c r="C9419" t="s">
        <v>10741</v>
      </c>
      <c r="D9419">
        <v>65</v>
      </c>
      <c r="E9419" t="s">
        <v>1993</v>
      </c>
      <c r="F9419" t="s">
        <v>53</v>
      </c>
    </row>
    <row r="9420" spans="1:6" hidden="1">
      <c r="A9420">
        <v>9418</v>
      </c>
      <c r="B9420">
        <v>10108</v>
      </c>
      <c r="C9420" t="s">
        <v>10742</v>
      </c>
      <c r="D9420">
        <v>65</v>
      </c>
      <c r="E9420" t="s">
        <v>1988</v>
      </c>
      <c r="F9420" t="s">
        <v>2077</v>
      </c>
    </row>
    <row r="9421" spans="1:6" hidden="1">
      <c r="A9421">
        <v>9419</v>
      </c>
      <c r="B9421">
        <v>10108</v>
      </c>
      <c r="C9421" t="s">
        <v>10743</v>
      </c>
      <c r="D9421">
        <v>65</v>
      </c>
      <c r="E9421" t="s">
        <v>1982</v>
      </c>
      <c r="F9421" t="s">
        <v>122</v>
      </c>
    </row>
    <row r="9422" spans="1:6" hidden="1">
      <c r="A9422">
        <v>9420</v>
      </c>
      <c r="B9422">
        <v>10108</v>
      </c>
      <c r="C9422" t="s">
        <v>10744</v>
      </c>
      <c r="D9422">
        <v>65</v>
      </c>
      <c r="E9422" t="s">
        <v>1985</v>
      </c>
      <c r="F9422" t="s">
        <v>2792</v>
      </c>
    </row>
    <row r="9423" spans="1:6" hidden="1">
      <c r="A9423">
        <v>9421</v>
      </c>
      <c r="B9423">
        <v>10108</v>
      </c>
      <c r="C9423" t="s">
        <v>10745</v>
      </c>
      <c r="D9423">
        <v>65</v>
      </c>
      <c r="E9423" t="s">
        <v>1993</v>
      </c>
      <c r="F9423" t="s">
        <v>115</v>
      </c>
    </row>
    <row r="9424" spans="1:6" hidden="1">
      <c r="A9424">
        <v>9422</v>
      </c>
      <c r="B9424">
        <v>10108</v>
      </c>
      <c r="C9424" t="s">
        <v>10746</v>
      </c>
      <c r="D9424">
        <v>65</v>
      </c>
      <c r="E9424" t="s">
        <v>1988</v>
      </c>
      <c r="F9424" t="s">
        <v>4012</v>
      </c>
    </row>
    <row r="9425" spans="1:6" hidden="1">
      <c r="A9425">
        <v>9423</v>
      </c>
      <c r="B9425">
        <v>10108</v>
      </c>
      <c r="C9425" t="s">
        <v>10747</v>
      </c>
      <c r="D9425">
        <v>65</v>
      </c>
      <c r="E9425" t="s">
        <v>1993</v>
      </c>
      <c r="F9425" t="s">
        <v>126</v>
      </c>
    </row>
    <row r="9426" spans="1:6" hidden="1">
      <c r="A9426">
        <v>9424</v>
      </c>
      <c r="B9426">
        <v>10108</v>
      </c>
      <c r="C9426" t="s">
        <v>10748</v>
      </c>
      <c r="D9426">
        <v>65</v>
      </c>
      <c r="E9426" t="s">
        <v>1993</v>
      </c>
      <c r="F9426" t="s">
        <v>84</v>
      </c>
    </row>
    <row r="9427" spans="1:6" hidden="1">
      <c r="A9427">
        <v>9425</v>
      </c>
      <c r="B9427">
        <v>10108</v>
      </c>
      <c r="C9427" t="s">
        <v>10749</v>
      </c>
      <c r="D9427">
        <v>65</v>
      </c>
      <c r="E9427" t="s">
        <v>1993</v>
      </c>
      <c r="F9427" t="s">
        <v>122</v>
      </c>
    </row>
    <row r="9428" spans="1:6" hidden="1">
      <c r="A9428">
        <v>9426</v>
      </c>
      <c r="B9428">
        <v>10108</v>
      </c>
      <c r="C9428" t="s">
        <v>10750</v>
      </c>
      <c r="D9428">
        <v>65</v>
      </c>
      <c r="E9428" t="s">
        <v>1982</v>
      </c>
      <c r="F9428" t="s">
        <v>84</v>
      </c>
    </row>
    <row r="9429" spans="1:6" hidden="1">
      <c r="A9429">
        <v>9427</v>
      </c>
      <c r="B9429">
        <v>10108</v>
      </c>
      <c r="C9429" t="s">
        <v>10751</v>
      </c>
      <c r="D9429">
        <v>65</v>
      </c>
      <c r="E9429" t="s">
        <v>1985</v>
      </c>
      <c r="F9429" t="s">
        <v>75</v>
      </c>
    </row>
    <row r="9430" spans="1:6" hidden="1">
      <c r="A9430">
        <v>9428</v>
      </c>
      <c r="B9430">
        <v>10108</v>
      </c>
      <c r="C9430" t="s">
        <v>10752</v>
      </c>
      <c r="D9430">
        <v>65</v>
      </c>
      <c r="E9430" t="s">
        <v>1987</v>
      </c>
      <c r="F9430" t="s">
        <v>84</v>
      </c>
    </row>
    <row r="9431" spans="1:6" hidden="1">
      <c r="A9431">
        <v>9429</v>
      </c>
      <c r="B9431">
        <v>10108</v>
      </c>
      <c r="C9431" t="s">
        <v>10753</v>
      </c>
      <c r="D9431">
        <v>65</v>
      </c>
      <c r="E9431" t="s">
        <v>1978</v>
      </c>
      <c r="F9431" t="s">
        <v>70</v>
      </c>
    </row>
    <row r="9432" spans="1:6" hidden="1">
      <c r="A9432">
        <v>9430</v>
      </c>
      <c r="B9432">
        <v>10108</v>
      </c>
      <c r="C9432" t="s">
        <v>10754</v>
      </c>
      <c r="D9432">
        <v>65</v>
      </c>
      <c r="E9432" t="s">
        <v>1983</v>
      </c>
      <c r="F9432" t="s">
        <v>140</v>
      </c>
    </row>
    <row r="9433" spans="1:6" hidden="1">
      <c r="A9433">
        <v>9431</v>
      </c>
      <c r="B9433">
        <v>10108</v>
      </c>
      <c r="C9433" t="s">
        <v>10755</v>
      </c>
      <c r="D9433">
        <v>65</v>
      </c>
      <c r="E9433" t="s">
        <v>1983</v>
      </c>
      <c r="F9433" t="s">
        <v>2672</v>
      </c>
    </row>
    <row r="9434" spans="1:6" hidden="1">
      <c r="A9434">
        <v>9432</v>
      </c>
      <c r="B9434">
        <v>10108</v>
      </c>
      <c r="C9434" t="s">
        <v>10756</v>
      </c>
      <c r="D9434">
        <v>65</v>
      </c>
      <c r="E9434" t="s">
        <v>2001</v>
      </c>
      <c r="F9434" t="s">
        <v>2045</v>
      </c>
    </row>
    <row r="9435" spans="1:6" hidden="1">
      <c r="A9435">
        <v>9433</v>
      </c>
      <c r="B9435">
        <v>10108</v>
      </c>
      <c r="C9435" t="s">
        <v>10757</v>
      </c>
      <c r="D9435">
        <v>65</v>
      </c>
      <c r="E9435" t="s">
        <v>1983</v>
      </c>
      <c r="F9435" t="s">
        <v>2045</v>
      </c>
    </row>
    <row r="9436" spans="1:6" hidden="1">
      <c r="A9436">
        <v>9434</v>
      </c>
      <c r="B9436">
        <v>10108</v>
      </c>
      <c r="C9436" t="s">
        <v>10758</v>
      </c>
      <c r="D9436">
        <v>65</v>
      </c>
      <c r="E9436" t="s">
        <v>1983</v>
      </c>
      <c r="F9436" t="s">
        <v>2168</v>
      </c>
    </row>
    <row r="9437" spans="1:6" hidden="1">
      <c r="A9437">
        <v>9435</v>
      </c>
      <c r="B9437">
        <v>10108</v>
      </c>
      <c r="C9437" t="s">
        <v>10759</v>
      </c>
      <c r="D9437">
        <v>65</v>
      </c>
      <c r="E9437" t="s">
        <v>1993</v>
      </c>
      <c r="F9437" t="s">
        <v>2000</v>
      </c>
    </row>
    <row r="9438" spans="1:6" hidden="1">
      <c r="A9438">
        <v>9436</v>
      </c>
      <c r="B9438">
        <v>10108</v>
      </c>
      <c r="C9438" t="s">
        <v>10760</v>
      </c>
      <c r="D9438">
        <v>65</v>
      </c>
      <c r="E9438" t="s">
        <v>1978</v>
      </c>
      <c r="F9438" t="s">
        <v>106</v>
      </c>
    </row>
    <row r="9439" spans="1:6" hidden="1">
      <c r="A9439">
        <v>9437</v>
      </c>
      <c r="B9439">
        <v>10108</v>
      </c>
      <c r="C9439" t="s">
        <v>10761</v>
      </c>
      <c r="D9439">
        <v>65</v>
      </c>
      <c r="E9439" t="s">
        <v>1978</v>
      </c>
      <c r="F9439" t="s">
        <v>77</v>
      </c>
    </row>
    <row r="9440" spans="1:6" hidden="1">
      <c r="A9440">
        <v>9438</v>
      </c>
      <c r="B9440">
        <v>10108</v>
      </c>
      <c r="C9440" t="s">
        <v>10762</v>
      </c>
      <c r="D9440">
        <v>65</v>
      </c>
      <c r="E9440" t="s">
        <v>1979</v>
      </c>
      <c r="F9440" t="s">
        <v>43</v>
      </c>
    </row>
    <row r="9441" spans="1:6" hidden="1">
      <c r="A9441">
        <v>9439</v>
      </c>
      <c r="B9441">
        <v>10108</v>
      </c>
      <c r="C9441" t="s">
        <v>10763</v>
      </c>
      <c r="D9441">
        <v>65</v>
      </c>
      <c r="E9441" t="s">
        <v>1979</v>
      </c>
      <c r="F9441" t="s">
        <v>2792</v>
      </c>
    </row>
    <row r="9442" spans="1:6" hidden="1">
      <c r="A9442">
        <v>9440</v>
      </c>
      <c r="B9442">
        <v>10108</v>
      </c>
      <c r="C9442" t="s">
        <v>10764</v>
      </c>
      <c r="D9442">
        <v>65</v>
      </c>
      <c r="E9442" t="s">
        <v>1983</v>
      </c>
      <c r="F9442" t="s">
        <v>2792</v>
      </c>
    </row>
    <row r="9443" spans="1:6" hidden="1">
      <c r="A9443">
        <v>9441</v>
      </c>
      <c r="B9443">
        <v>10108</v>
      </c>
      <c r="C9443" t="s">
        <v>10765</v>
      </c>
      <c r="D9443">
        <v>65</v>
      </c>
      <c r="E9443" t="s">
        <v>1991</v>
      </c>
      <c r="F9443" t="s">
        <v>5824</v>
      </c>
    </row>
    <row r="9444" spans="1:6" hidden="1">
      <c r="A9444">
        <v>9442</v>
      </c>
      <c r="B9444">
        <v>10108</v>
      </c>
      <c r="C9444" t="s">
        <v>10766</v>
      </c>
      <c r="D9444">
        <v>65</v>
      </c>
      <c r="E9444" t="s">
        <v>1997</v>
      </c>
      <c r="F9444" t="s">
        <v>133</v>
      </c>
    </row>
    <row r="9445" spans="1:6" hidden="1">
      <c r="A9445">
        <v>9443</v>
      </c>
      <c r="B9445">
        <v>10108</v>
      </c>
      <c r="C9445" t="s">
        <v>10767</v>
      </c>
      <c r="D9445">
        <v>65</v>
      </c>
      <c r="E9445" t="s">
        <v>1978</v>
      </c>
      <c r="F9445" t="s">
        <v>2029</v>
      </c>
    </row>
    <row r="9446" spans="1:6" hidden="1">
      <c r="A9446">
        <v>9444</v>
      </c>
      <c r="B9446">
        <v>10108</v>
      </c>
      <c r="C9446" t="s">
        <v>10768</v>
      </c>
      <c r="D9446">
        <v>65</v>
      </c>
      <c r="E9446" t="s">
        <v>1978</v>
      </c>
      <c r="F9446" t="s">
        <v>97</v>
      </c>
    </row>
    <row r="9447" spans="1:6" hidden="1">
      <c r="A9447">
        <v>9445</v>
      </c>
      <c r="B9447">
        <v>10108</v>
      </c>
      <c r="C9447" t="s">
        <v>10769</v>
      </c>
      <c r="D9447">
        <v>65</v>
      </c>
      <c r="E9447" t="s">
        <v>1978</v>
      </c>
      <c r="F9447" t="s">
        <v>60</v>
      </c>
    </row>
    <row r="9448" spans="1:6" hidden="1">
      <c r="A9448">
        <v>9446</v>
      </c>
      <c r="B9448">
        <v>10108</v>
      </c>
      <c r="C9448" t="s">
        <v>10770</v>
      </c>
      <c r="D9448">
        <v>65</v>
      </c>
      <c r="E9448" t="s">
        <v>1987</v>
      </c>
      <c r="F9448" t="s">
        <v>70</v>
      </c>
    </row>
    <row r="9449" spans="1:6" hidden="1">
      <c r="A9449">
        <v>9447</v>
      </c>
      <c r="B9449">
        <v>10108</v>
      </c>
      <c r="C9449" t="s">
        <v>10771</v>
      </c>
      <c r="D9449">
        <v>65</v>
      </c>
      <c r="E9449" t="s">
        <v>1982</v>
      </c>
      <c r="F9449" t="s">
        <v>138</v>
      </c>
    </row>
    <row r="9450" spans="1:6" hidden="1">
      <c r="A9450">
        <v>9448</v>
      </c>
      <c r="B9450">
        <v>10108</v>
      </c>
      <c r="C9450" t="s">
        <v>10772</v>
      </c>
      <c r="D9450">
        <v>65</v>
      </c>
      <c r="E9450" t="s">
        <v>1993</v>
      </c>
      <c r="F9450" t="s">
        <v>135</v>
      </c>
    </row>
    <row r="9451" spans="1:6" hidden="1">
      <c r="A9451">
        <v>9449</v>
      </c>
      <c r="B9451">
        <v>10108</v>
      </c>
      <c r="C9451" t="s">
        <v>10773</v>
      </c>
      <c r="D9451">
        <v>65</v>
      </c>
      <c r="E9451" t="s">
        <v>1983</v>
      </c>
      <c r="F9451" t="s">
        <v>117</v>
      </c>
    </row>
    <row r="9452" spans="1:6" hidden="1">
      <c r="A9452">
        <v>9450</v>
      </c>
      <c r="B9452">
        <v>10108</v>
      </c>
      <c r="C9452" t="s">
        <v>10774</v>
      </c>
      <c r="D9452">
        <v>65</v>
      </c>
      <c r="E9452" t="s">
        <v>1988</v>
      </c>
      <c r="F9452" t="s">
        <v>135</v>
      </c>
    </row>
    <row r="9453" spans="1:6" hidden="1">
      <c r="A9453">
        <v>9451</v>
      </c>
      <c r="B9453">
        <v>10108</v>
      </c>
      <c r="C9453" t="s">
        <v>10775</v>
      </c>
      <c r="D9453">
        <v>65</v>
      </c>
      <c r="E9453" t="s">
        <v>1988</v>
      </c>
      <c r="F9453" t="s">
        <v>2045</v>
      </c>
    </row>
    <row r="9454" spans="1:6" hidden="1">
      <c r="A9454">
        <v>9452</v>
      </c>
      <c r="B9454">
        <v>10108</v>
      </c>
      <c r="C9454" t="s">
        <v>10776</v>
      </c>
      <c r="D9454">
        <v>65</v>
      </c>
      <c r="E9454" t="s">
        <v>1979</v>
      </c>
      <c r="F9454" t="s">
        <v>88</v>
      </c>
    </row>
    <row r="9455" spans="1:6" hidden="1">
      <c r="A9455">
        <v>9453</v>
      </c>
      <c r="B9455">
        <v>10108</v>
      </c>
      <c r="C9455" t="s">
        <v>10777</v>
      </c>
      <c r="D9455">
        <v>65</v>
      </c>
      <c r="E9455" t="s">
        <v>1982</v>
      </c>
      <c r="F9455" t="s">
        <v>2120</v>
      </c>
    </row>
    <row r="9456" spans="1:6" hidden="1">
      <c r="A9456">
        <v>9454</v>
      </c>
      <c r="B9456">
        <v>10108</v>
      </c>
      <c r="C9456" t="s">
        <v>4695</v>
      </c>
      <c r="D9456">
        <v>65</v>
      </c>
      <c r="E9456" t="s">
        <v>1979</v>
      </c>
      <c r="F9456" t="s">
        <v>53</v>
      </c>
    </row>
    <row r="9457" spans="1:6" hidden="1">
      <c r="A9457">
        <v>9455</v>
      </c>
      <c r="B9457">
        <v>10108</v>
      </c>
      <c r="C9457" t="s">
        <v>10778</v>
      </c>
      <c r="D9457">
        <v>65</v>
      </c>
      <c r="E9457" t="s">
        <v>1993</v>
      </c>
      <c r="F9457" t="s">
        <v>53</v>
      </c>
    </row>
    <row r="9458" spans="1:6" hidden="1">
      <c r="A9458">
        <v>9456</v>
      </c>
      <c r="B9458">
        <v>10108</v>
      </c>
      <c r="C9458" t="s">
        <v>10779</v>
      </c>
      <c r="D9458">
        <v>65</v>
      </c>
      <c r="E9458" t="s">
        <v>1985</v>
      </c>
      <c r="F9458" t="s">
        <v>64</v>
      </c>
    </row>
    <row r="9459" spans="1:6" hidden="1">
      <c r="A9459">
        <v>9457</v>
      </c>
      <c r="B9459">
        <v>10108</v>
      </c>
      <c r="C9459" t="s">
        <v>10780</v>
      </c>
      <c r="D9459">
        <v>65</v>
      </c>
      <c r="E9459" t="s">
        <v>1985</v>
      </c>
      <c r="F9459" t="s">
        <v>2644</v>
      </c>
    </row>
    <row r="9460" spans="1:6" hidden="1">
      <c r="A9460">
        <v>9458</v>
      </c>
      <c r="B9460">
        <v>10108</v>
      </c>
      <c r="C9460" t="s">
        <v>10781</v>
      </c>
      <c r="D9460">
        <v>65</v>
      </c>
      <c r="E9460" t="s">
        <v>1988</v>
      </c>
      <c r="F9460" t="s">
        <v>84</v>
      </c>
    </row>
    <row r="9461" spans="1:6" hidden="1">
      <c r="A9461">
        <v>9459</v>
      </c>
      <c r="B9461">
        <v>10108</v>
      </c>
      <c r="C9461" t="s">
        <v>10782</v>
      </c>
      <c r="D9461">
        <v>65</v>
      </c>
      <c r="E9461" t="s">
        <v>2001</v>
      </c>
      <c r="F9461" t="s">
        <v>84</v>
      </c>
    </row>
    <row r="9462" spans="1:6" hidden="1">
      <c r="A9462">
        <v>9460</v>
      </c>
      <c r="B9462">
        <v>10108</v>
      </c>
      <c r="C9462" t="s">
        <v>10783</v>
      </c>
      <c r="D9462">
        <v>65</v>
      </c>
      <c r="E9462" t="s">
        <v>1983</v>
      </c>
      <c r="F9462" t="s">
        <v>2017</v>
      </c>
    </row>
    <row r="9463" spans="1:6" hidden="1">
      <c r="A9463">
        <v>9461</v>
      </c>
      <c r="B9463">
        <v>10108</v>
      </c>
      <c r="C9463" t="s">
        <v>10784</v>
      </c>
      <c r="D9463">
        <v>65</v>
      </c>
      <c r="E9463" t="s">
        <v>1978</v>
      </c>
      <c r="F9463" t="s">
        <v>2000</v>
      </c>
    </row>
    <row r="9464" spans="1:6" hidden="1">
      <c r="A9464">
        <v>9462</v>
      </c>
      <c r="B9464">
        <v>10108</v>
      </c>
      <c r="C9464" t="s">
        <v>10785</v>
      </c>
      <c r="D9464">
        <v>65</v>
      </c>
      <c r="E9464" t="s">
        <v>1979</v>
      </c>
      <c r="F9464" t="s">
        <v>70</v>
      </c>
    </row>
    <row r="9465" spans="1:6" hidden="1">
      <c r="A9465">
        <v>9463</v>
      </c>
      <c r="B9465">
        <v>10108</v>
      </c>
      <c r="C9465" t="s">
        <v>10786</v>
      </c>
      <c r="D9465">
        <v>65</v>
      </c>
      <c r="E9465" t="s">
        <v>1982</v>
      </c>
      <c r="F9465" t="s">
        <v>31</v>
      </c>
    </row>
    <row r="9466" spans="1:6" hidden="1">
      <c r="A9466">
        <v>9464</v>
      </c>
      <c r="B9466">
        <v>10108</v>
      </c>
      <c r="C9466" t="s">
        <v>10787</v>
      </c>
      <c r="D9466">
        <v>65</v>
      </c>
      <c r="E9466" t="s">
        <v>1978</v>
      </c>
      <c r="F9466" t="s">
        <v>2017</v>
      </c>
    </row>
    <row r="9467" spans="1:6" hidden="1">
      <c r="A9467">
        <v>9465</v>
      </c>
      <c r="B9467">
        <v>10108</v>
      </c>
      <c r="C9467" t="s">
        <v>10788</v>
      </c>
      <c r="D9467">
        <v>65</v>
      </c>
      <c r="E9467" t="s">
        <v>1982</v>
      </c>
      <c r="F9467" t="s">
        <v>88</v>
      </c>
    </row>
    <row r="9468" spans="1:6" hidden="1">
      <c r="A9468">
        <v>9466</v>
      </c>
      <c r="B9468">
        <v>10108</v>
      </c>
      <c r="C9468" t="s">
        <v>10789</v>
      </c>
      <c r="D9468">
        <v>65</v>
      </c>
      <c r="E9468" t="s">
        <v>2001</v>
      </c>
      <c r="F9468" t="s">
        <v>2017</v>
      </c>
    </row>
    <row r="9469" spans="1:6" hidden="1">
      <c r="A9469">
        <v>9467</v>
      </c>
      <c r="B9469">
        <v>10108</v>
      </c>
      <c r="C9469" t="s">
        <v>10790</v>
      </c>
      <c r="D9469">
        <v>65</v>
      </c>
      <c r="E9469" t="s">
        <v>1983</v>
      </c>
      <c r="F9469" t="s">
        <v>117</v>
      </c>
    </row>
    <row r="9470" spans="1:6" hidden="1">
      <c r="A9470">
        <v>9468</v>
      </c>
      <c r="B9470">
        <v>10108</v>
      </c>
      <c r="C9470" t="s">
        <v>10791</v>
      </c>
      <c r="D9470">
        <v>65</v>
      </c>
      <c r="E9470" t="s">
        <v>1983</v>
      </c>
      <c r="F9470" t="s">
        <v>2120</v>
      </c>
    </row>
    <row r="9471" spans="1:6" hidden="1">
      <c r="A9471">
        <v>15041</v>
      </c>
      <c r="B9471">
        <v>16470</v>
      </c>
      <c r="C9471" t="s">
        <v>10792</v>
      </c>
      <c r="D9471">
        <v>56</v>
      </c>
      <c r="E9471" t="s">
        <v>1979</v>
      </c>
      <c r="F9471" t="s">
        <v>1792</v>
      </c>
    </row>
    <row r="9472" spans="1:6" hidden="1">
      <c r="A9472">
        <v>9470</v>
      </c>
      <c r="B9472">
        <v>10108</v>
      </c>
      <c r="C9472" t="s">
        <v>10793</v>
      </c>
      <c r="D9472">
        <v>65</v>
      </c>
      <c r="E9472" t="s">
        <v>1993</v>
      </c>
      <c r="F9472" t="s">
        <v>2000</v>
      </c>
    </row>
    <row r="9473" spans="1:6" hidden="1">
      <c r="A9473">
        <v>9471</v>
      </c>
      <c r="B9473">
        <v>10108</v>
      </c>
      <c r="C9473" t="s">
        <v>10794</v>
      </c>
      <c r="D9473">
        <v>65</v>
      </c>
      <c r="E9473" t="s">
        <v>1979</v>
      </c>
      <c r="F9473" t="s">
        <v>70</v>
      </c>
    </row>
    <row r="9474" spans="1:6" hidden="1">
      <c r="A9474">
        <v>9472</v>
      </c>
      <c r="B9474">
        <v>10108</v>
      </c>
      <c r="C9474" t="s">
        <v>10795</v>
      </c>
      <c r="D9474">
        <v>65</v>
      </c>
      <c r="E9474" t="s">
        <v>1987</v>
      </c>
      <c r="F9474" t="s">
        <v>2000</v>
      </c>
    </row>
    <row r="9475" spans="1:6" hidden="1">
      <c r="A9475">
        <v>9473</v>
      </c>
      <c r="B9475">
        <v>10108</v>
      </c>
      <c r="C9475" t="s">
        <v>10796</v>
      </c>
      <c r="D9475">
        <v>65</v>
      </c>
      <c r="E9475" t="s">
        <v>1993</v>
      </c>
      <c r="F9475" t="s">
        <v>2000</v>
      </c>
    </row>
    <row r="9476" spans="1:6" hidden="1">
      <c r="A9476">
        <v>9474</v>
      </c>
      <c r="B9476">
        <v>10108</v>
      </c>
      <c r="C9476" t="s">
        <v>10797</v>
      </c>
      <c r="D9476">
        <v>65</v>
      </c>
      <c r="E9476" t="s">
        <v>2001</v>
      </c>
      <c r="F9476" t="s">
        <v>53</v>
      </c>
    </row>
    <row r="9477" spans="1:6" hidden="1">
      <c r="A9477">
        <v>9475</v>
      </c>
      <c r="B9477">
        <v>10108</v>
      </c>
      <c r="C9477" t="s">
        <v>10798</v>
      </c>
      <c r="D9477">
        <v>65</v>
      </c>
      <c r="E9477" t="s">
        <v>1993</v>
      </c>
      <c r="F9477" t="s">
        <v>2000</v>
      </c>
    </row>
    <row r="9478" spans="1:6" hidden="1">
      <c r="A9478">
        <v>9476</v>
      </c>
      <c r="B9478">
        <v>10108</v>
      </c>
      <c r="C9478" t="s">
        <v>10799</v>
      </c>
      <c r="D9478">
        <v>65</v>
      </c>
      <c r="E9478" t="s">
        <v>1997</v>
      </c>
      <c r="F9478" t="s">
        <v>2792</v>
      </c>
    </row>
    <row r="9479" spans="1:6" hidden="1">
      <c r="A9479">
        <v>9477</v>
      </c>
      <c r="B9479">
        <v>10108</v>
      </c>
      <c r="C9479" t="s">
        <v>10800</v>
      </c>
      <c r="D9479">
        <v>65</v>
      </c>
      <c r="E9479" t="s">
        <v>1987</v>
      </c>
      <c r="F9479" t="s">
        <v>117</v>
      </c>
    </row>
    <row r="9480" spans="1:6" hidden="1">
      <c r="A9480">
        <v>9478</v>
      </c>
      <c r="B9480">
        <v>10108</v>
      </c>
      <c r="C9480" t="s">
        <v>10801</v>
      </c>
      <c r="D9480">
        <v>65</v>
      </c>
      <c r="E9480" t="s">
        <v>1983</v>
      </c>
      <c r="F9480" t="s">
        <v>26</v>
      </c>
    </row>
    <row r="9481" spans="1:6" hidden="1">
      <c r="A9481">
        <v>9479</v>
      </c>
      <c r="B9481">
        <v>10108</v>
      </c>
      <c r="C9481" t="s">
        <v>10802</v>
      </c>
      <c r="D9481">
        <v>65</v>
      </c>
      <c r="E9481" t="s">
        <v>1983</v>
      </c>
      <c r="F9481" t="s">
        <v>2071</v>
      </c>
    </row>
    <row r="9482" spans="1:6" hidden="1">
      <c r="A9482">
        <v>9480</v>
      </c>
      <c r="B9482">
        <v>10108</v>
      </c>
      <c r="C9482" t="s">
        <v>10803</v>
      </c>
      <c r="D9482">
        <v>65</v>
      </c>
      <c r="E9482" t="s">
        <v>1979</v>
      </c>
      <c r="F9482" t="s">
        <v>117</v>
      </c>
    </row>
    <row r="9483" spans="1:6" hidden="1">
      <c r="A9483">
        <v>9481</v>
      </c>
      <c r="B9483">
        <v>10108</v>
      </c>
      <c r="C9483" t="s">
        <v>10804</v>
      </c>
      <c r="D9483">
        <v>65</v>
      </c>
      <c r="E9483" t="s">
        <v>1982</v>
      </c>
      <c r="F9483" t="s">
        <v>70</v>
      </c>
    </row>
    <row r="9484" spans="1:6" hidden="1">
      <c r="A9484">
        <v>9482</v>
      </c>
      <c r="B9484">
        <v>10108</v>
      </c>
      <c r="C9484" t="s">
        <v>10805</v>
      </c>
      <c r="D9484">
        <v>65</v>
      </c>
      <c r="E9484" t="s">
        <v>1978</v>
      </c>
      <c r="F9484" t="s">
        <v>84</v>
      </c>
    </row>
    <row r="9485" spans="1:6" hidden="1">
      <c r="A9485">
        <v>9483</v>
      </c>
      <c r="B9485">
        <v>10108</v>
      </c>
      <c r="C9485" t="s">
        <v>10806</v>
      </c>
      <c r="D9485">
        <v>65</v>
      </c>
      <c r="E9485" t="s">
        <v>1983</v>
      </c>
      <c r="F9485" t="s">
        <v>2120</v>
      </c>
    </row>
    <row r="9486" spans="1:6" hidden="1">
      <c r="A9486">
        <v>9484</v>
      </c>
      <c r="B9486">
        <v>10108</v>
      </c>
      <c r="C9486" t="s">
        <v>10807</v>
      </c>
      <c r="D9486">
        <v>65</v>
      </c>
      <c r="E9486" t="s">
        <v>1987</v>
      </c>
      <c r="F9486" t="s">
        <v>2222</v>
      </c>
    </row>
    <row r="9487" spans="1:6" hidden="1">
      <c r="A9487">
        <v>9485</v>
      </c>
      <c r="B9487">
        <v>10108</v>
      </c>
      <c r="C9487" t="s">
        <v>10808</v>
      </c>
      <c r="D9487">
        <v>65</v>
      </c>
      <c r="E9487" t="s">
        <v>1987</v>
      </c>
      <c r="F9487" t="s">
        <v>117</v>
      </c>
    </row>
    <row r="9488" spans="1:6" hidden="1">
      <c r="A9488">
        <v>9486</v>
      </c>
      <c r="B9488">
        <v>10108</v>
      </c>
      <c r="C9488" t="s">
        <v>1495</v>
      </c>
      <c r="D9488">
        <v>65</v>
      </c>
      <c r="E9488" t="s">
        <v>1993</v>
      </c>
      <c r="F9488" t="s">
        <v>133</v>
      </c>
    </row>
    <row r="9489" spans="1:6" hidden="1">
      <c r="A9489">
        <v>9487</v>
      </c>
      <c r="B9489">
        <v>10108</v>
      </c>
      <c r="C9489" t="s">
        <v>10809</v>
      </c>
      <c r="D9489">
        <v>65</v>
      </c>
      <c r="E9489" t="s">
        <v>1983</v>
      </c>
      <c r="F9489" t="s">
        <v>97</v>
      </c>
    </row>
    <row r="9490" spans="1:6" hidden="1">
      <c r="A9490">
        <v>9488</v>
      </c>
      <c r="B9490">
        <v>10108</v>
      </c>
      <c r="C9490" t="s">
        <v>10810</v>
      </c>
      <c r="D9490">
        <v>65</v>
      </c>
      <c r="E9490" t="s">
        <v>1983</v>
      </c>
      <c r="F9490" t="s">
        <v>2168</v>
      </c>
    </row>
    <row r="9491" spans="1:6" hidden="1">
      <c r="A9491">
        <v>9489</v>
      </c>
      <c r="B9491">
        <v>10108</v>
      </c>
      <c r="C9491" t="s">
        <v>10811</v>
      </c>
      <c r="D9491">
        <v>65</v>
      </c>
      <c r="E9491" t="s">
        <v>1983</v>
      </c>
      <c r="F9491" t="s">
        <v>4012</v>
      </c>
    </row>
    <row r="9492" spans="1:6" hidden="1">
      <c r="A9492">
        <v>9490</v>
      </c>
      <c r="B9492">
        <v>10108</v>
      </c>
      <c r="C9492" t="s">
        <v>10812</v>
      </c>
      <c r="D9492">
        <v>65</v>
      </c>
      <c r="E9492" t="s">
        <v>1978</v>
      </c>
      <c r="F9492" t="s">
        <v>117</v>
      </c>
    </row>
    <row r="9493" spans="1:6" hidden="1">
      <c r="A9493">
        <v>9491</v>
      </c>
      <c r="B9493">
        <v>10108</v>
      </c>
      <c r="C9493" t="s">
        <v>10813</v>
      </c>
      <c r="D9493">
        <v>65</v>
      </c>
      <c r="E9493" t="s">
        <v>1985</v>
      </c>
      <c r="F9493" t="s">
        <v>60</v>
      </c>
    </row>
    <row r="9494" spans="1:6" hidden="1">
      <c r="A9494">
        <v>9492</v>
      </c>
      <c r="B9494">
        <v>10108</v>
      </c>
      <c r="C9494" t="s">
        <v>10814</v>
      </c>
      <c r="D9494">
        <v>65</v>
      </c>
      <c r="E9494" t="s">
        <v>2001</v>
      </c>
      <c r="F9494" t="s">
        <v>43</v>
      </c>
    </row>
    <row r="9495" spans="1:6" hidden="1">
      <c r="A9495">
        <v>9493</v>
      </c>
      <c r="B9495">
        <v>10108</v>
      </c>
      <c r="C9495" t="s">
        <v>10815</v>
      </c>
      <c r="D9495">
        <v>65</v>
      </c>
      <c r="E9495" t="s">
        <v>1979</v>
      </c>
      <c r="F9495" t="s">
        <v>115</v>
      </c>
    </row>
    <row r="9496" spans="1:6" hidden="1">
      <c r="A9496">
        <v>9494</v>
      </c>
      <c r="B9496">
        <v>10108</v>
      </c>
      <c r="C9496" t="s">
        <v>10816</v>
      </c>
      <c r="D9496">
        <v>65</v>
      </c>
      <c r="E9496" t="s">
        <v>1993</v>
      </c>
      <c r="F9496" t="s">
        <v>2093</v>
      </c>
    </row>
    <row r="9497" spans="1:6" hidden="1">
      <c r="A9497">
        <v>9495</v>
      </c>
      <c r="B9497">
        <v>10108</v>
      </c>
      <c r="C9497" t="s">
        <v>10817</v>
      </c>
      <c r="D9497">
        <v>65</v>
      </c>
      <c r="E9497" t="s">
        <v>2009</v>
      </c>
      <c r="F9497" t="s">
        <v>2093</v>
      </c>
    </row>
    <row r="9498" spans="1:6" hidden="1">
      <c r="A9498">
        <v>9496</v>
      </c>
      <c r="B9498">
        <v>10108</v>
      </c>
      <c r="C9498" t="s">
        <v>10818</v>
      </c>
      <c r="D9498">
        <v>65</v>
      </c>
      <c r="E9498" t="s">
        <v>1982</v>
      </c>
      <c r="F9498" t="s">
        <v>135</v>
      </c>
    </row>
    <row r="9499" spans="1:6" hidden="1">
      <c r="A9499">
        <v>9497</v>
      </c>
      <c r="B9499">
        <v>10108</v>
      </c>
      <c r="C9499" t="s">
        <v>10819</v>
      </c>
      <c r="D9499">
        <v>65</v>
      </c>
      <c r="E9499" t="s">
        <v>1979</v>
      </c>
      <c r="F9499" t="s">
        <v>70</v>
      </c>
    </row>
    <row r="9500" spans="1:6" hidden="1">
      <c r="A9500">
        <v>9498</v>
      </c>
      <c r="B9500">
        <v>10108</v>
      </c>
      <c r="C9500" t="s">
        <v>10820</v>
      </c>
      <c r="D9500">
        <v>65</v>
      </c>
      <c r="E9500" t="s">
        <v>2001</v>
      </c>
      <c r="F9500" t="s">
        <v>2011</v>
      </c>
    </row>
    <row r="9501" spans="1:6" hidden="1">
      <c r="A9501">
        <v>9499</v>
      </c>
      <c r="B9501">
        <v>10108</v>
      </c>
      <c r="C9501" t="s">
        <v>10821</v>
      </c>
      <c r="D9501">
        <v>65</v>
      </c>
      <c r="E9501" t="s">
        <v>1985</v>
      </c>
      <c r="F9501" t="s">
        <v>2011</v>
      </c>
    </row>
    <row r="9502" spans="1:6" hidden="1">
      <c r="A9502">
        <v>9500</v>
      </c>
      <c r="B9502">
        <v>10108</v>
      </c>
      <c r="C9502" t="s">
        <v>10822</v>
      </c>
      <c r="D9502">
        <v>65</v>
      </c>
      <c r="E9502" t="s">
        <v>1979</v>
      </c>
      <c r="F9502" t="s">
        <v>70</v>
      </c>
    </row>
    <row r="9503" spans="1:6" hidden="1">
      <c r="A9503">
        <v>9501</v>
      </c>
      <c r="B9503">
        <v>10108</v>
      </c>
      <c r="C9503" t="s">
        <v>10823</v>
      </c>
      <c r="D9503">
        <v>65</v>
      </c>
      <c r="E9503" t="s">
        <v>1983</v>
      </c>
      <c r="F9503" t="s">
        <v>2029</v>
      </c>
    </row>
    <row r="9504" spans="1:6" hidden="1">
      <c r="A9504">
        <v>9502</v>
      </c>
      <c r="B9504">
        <v>10108</v>
      </c>
      <c r="C9504" t="s">
        <v>10824</v>
      </c>
      <c r="D9504">
        <v>65</v>
      </c>
      <c r="E9504" t="s">
        <v>1985</v>
      </c>
      <c r="F9504" t="s">
        <v>97</v>
      </c>
    </row>
    <row r="9505" spans="1:6" hidden="1">
      <c r="A9505">
        <v>9503</v>
      </c>
      <c r="B9505">
        <v>10108</v>
      </c>
      <c r="C9505" t="s">
        <v>10825</v>
      </c>
      <c r="D9505">
        <v>65</v>
      </c>
      <c r="E9505" t="s">
        <v>2009</v>
      </c>
      <c r="F9505" t="s">
        <v>84</v>
      </c>
    </row>
    <row r="9506" spans="1:6" hidden="1">
      <c r="A9506">
        <v>9504</v>
      </c>
      <c r="B9506">
        <v>10108</v>
      </c>
      <c r="C9506" t="s">
        <v>10826</v>
      </c>
      <c r="D9506">
        <v>65</v>
      </c>
      <c r="E9506" t="s">
        <v>1978</v>
      </c>
      <c r="F9506" t="s">
        <v>26</v>
      </c>
    </row>
    <row r="9507" spans="1:6" hidden="1">
      <c r="A9507">
        <v>9505</v>
      </c>
      <c r="B9507">
        <v>10108</v>
      </c>
      <c r="C9507" t="s">
        <v>10827</v>
      </c>
      <c r="D9507">
        <v>65</v>
      </c>
      <c r="E9507" t="s">
        <v>1993</v>
      </c>
      <c r="F9507" t="s">
        <v>117</v>
      </c>
    </row>
    <row r="9508" spans="1:6" hidden="1">
      <c r="A9508">
        <v>9506</v>
      </c>
      <c r="B9508">
        <v>10108</v>
      </c>
      <c r="C9508" t="s">
        <v>10828</v>
      </c>
      <c r="D9508">
        <v>65</v>
      </c>
      <c r="E9508" t="s">
        <v>1979</v>
      </c>
      <c r="F9508" t="s">
        <v>135</v>
      </c>
    </row>
    <row r="9509" spans="1:6" hidden="1">
      <c r="A9509">
        <v>9507</v>
      </c>
      <c r="B9509">
        <v>10108</v>
      </c>
      <c r="C9509" t="s">
        <v>10829</v>
      </c>
      <c r="D9509">
        <v>65</v>
      </c>
      <c r="E9509" t="s">
        <v>1988</v>
      </c>
      <c r="F9509" t="s">
        <v>2168</v>
      </c>
    </row>
    <row r="9510" spans="1:6" hidden="1">
      <c r="A9510">
        <v>9508</v>
      </c>
      <c r="B9510">
        <v>10108</v>
      </c>
      <c r="C9510" t="s">
        <v>10830</v>
      </c>
      <c r="D9510">
        <v>65</v>
      </c>
      <c r="E9510" t="s">
        <v>1993</v>
      </c>
      <c r="F9510" t="s">
        <v>64</v>
      </c>
    </row>
    <row r="9511" spans="1:6" hidden="1">
      <c r="A9511">
        <v>9509</v>
      </c>
      <c r="B9511">
        <v>10108</v>
      </c>
      <c r="C9511" t="s">
        <v>10831</v>
      </c>
      <c r="D9511">
        <v>65</v>
      </c>
      <c r="E9511" t="s">
        <v>1985</v>
      </c>
      <c r="F9511" t="s">
        <v>70</v>
      </c>
    </row>
    <row r="9512" spans="1:6" hidden="1">
      <c r="A9512">
        <v>9510</v>
      </c>
      <c r="B9512">
        <v>10108</v>
      </c>
      <c r="C9512" t="s">
        <v>10832</v>
      </c>
      <c r="D9512">
        <v>65</v>
      </c>
      <c r="E9512" t="s">
        <v>1987</v>
      </c>
      <c r="F9512" t="s">
        <v>135</v>
      </c>
    </row>
    <row r="9513" spans="1:6" hidden="1">
      <c r="A9513">
        <v>9511</v>
      </c>
      <c r="B9513">
        <v>10108</v>
      </c>
      <c r="C9513" t="s">
        <v>10833</v>
      </c>
      <c r="D9513">
        <v>65</v>
      </c>
      <c r="E9513" t="s">
        <v>1983</v>
      </c>
      <c r="F9513" t="s">
        <v>60</v>
      </c>
    </row>
    <row r="9514" spans="1:6" hidden="1">
      <c r="A9514">
        <v>9512</v>
      </c>
      <c r="B9514">
        <v>10108</v>
      </c>
      <c r="C9514" t="s">
        <v>10834</v>
      </c>
      <c r="D9514">
        <v>65</v>
      </c>
      <c r="E9514" t="s">
        <v>1988</v>
      </c>
      <c r="F9514" t="s">
        <v>4012</v>
      </c>
    </row>
    <row r="9515" spans="1:6" hidden="1">
      <c r="A9515">
        <v>9513</v>
      </c>
      <c r="B9515">
        <v>10108</v>
      </c>
      <c r="C9515" t="s">
        <v>10835</v>
      </c>
      <c r="D9515">
        <v>65</v>
      </c>
      <c r="E9515" t="s">
        <v>2001</v>
      </c>
      <c r="F9515" t="s">
        <v>97</v>
      </c>
    </row>
    <row r="9516" spans="1:6" hidden="1">
      <c r="A9516">
        <v>9514</v>
      </c>
      <c r="B9516">
        <v>10108</v>
      </c>
      <c r="C9516" t="s">
        <v>10836</v>
      </c>
      <c r="D9516">
        <v>65</v>
      </c>
      <c r="E9516" t="s">
        <v>1997</v>
      </c>
      <c r="F9516" t="s">
        <v>53</v>
      </c>
    </row>
    <row r="9517" spans="1:6" hidden="1">
      <c r="A9517">
        <v>9515</v>
      </c>
      <c r="B9517">
        <v>10108</v>
      </c>
      <c r="C9517" t="s">
        <v>10837</v>
      </c>
      <c r="D9517">
        <v>65</v>
      </c>
      <c r="E9517" t="s">
        <v>1978</v>
      </c>
      <c r="F9517" t="s">
        <v>53</v>
      </c>
    </row>
    <row r="9518" spans="1:6" hidden="1">
      <c r="A9518">
        <v>9516</v>
      </c>
      <c r="B9518">
        <v>10108</v>
      </c>
      <c r="C9518" t="s">
        <v>10838</v>
      </c>
      <c r="D9518">
        <v>65</v>
      </c>
      <c r="E9518" t="s">
        <v>1993</v>
      </c>
      <c r="F9518" t="s">
        <v>117</v>
      </c>
    </row>
    <row r="9519" spans="1:6" hidden="1">
      <c r="A9519">
        <v>9517</v>
      </c>
      <c r="B9519">
        <v>10108</v>
      </c>
      <c r="C9519" t="s">
        <v>10839</v>
      </c>
      <c r="D9519">
        <v>65</v>
      </c>
      <c r="E9519" t="s">
        <v>1997</v>
      </c>
      <c r="F9519" t="s">
        <v>64</v>
      </c>
    </row>
    <row r="9520" spans="1:6" hidden="1">
      <c r="A9520">
        <v>9518</v>
      </c>
      <c r="B9520">
        <v>10108</v>
      </c>
      <c r="C9520" t="s">
        <v>10840</v>
      </c>
      <c r="D9520">
        <v>65</v>
      </c>
      <c r="E9520" t="s">
        <v>1988</v>
      </c>
      <c r="F9520" t="s">
        <v>4012</v>
      </c>
    </row>
    <row r="9521" spans="1:6" hidden="1">
      <c r="A9521">
        <v>9519</v>
      </c>
      <c r="B9521">
        <v>10108</v>
      </c>
      <c r="C9521" t="s">
        <v>10841</v>
      </c>
      <c r="D9521">
        <v>65</v>
      </c>
      <c r="E9521" t="s">
        <v>1997</v>
      </c>
      <c r="F9521" t="s">
        <v>117</v>
      </c>
    </row>
    <row r="9522" spans="1:6" hidden="1">
      <c r="A9522">
        <v>9520</v>
      </c>
      <c r="B9522">
        <v>10108</v>
      </c>
      <c r="C9522" t="s">
        <v>7827</v>
      </c>
      <c r="D9522">
        <v>65</v>
      </c>
      <c r="E9522" t="s">
        <v>1979</v>
      </c>
      <c r="F9522" t="s">
        <v>104</v>
      </c>
    </row>
    <row r="9523" spans="1:6" hidden="1">
      <c r="A9523">
        <v>9521</v>
      </c>
      <c r="B9523">
        <v>10108</v>
      </c>
      <c r="C9523" t="s">
        <v>10842</v>
      </c>
      <c r="D9523">
        <v>65</v>
      </c>
      <c r="E9523" t="s">
        <v>1978</v>
      </c>
      <c r="F9523" t="s">
        <v>104</v>
      </c>
    </row>
    <row r="9524" spans="1:6" hidden="1">
      <c r="A9524">
        <v>9522</v>
      </c>
      <c r="B9524">
        <v>10108</v>
      </c>
      <c r="C9524" t="s">
        <v>10843</v>
      </c>
      <c r="D9524">
        <v>65</v>
      </c>
      <c r="E9524" t="s">
        <v>1982</v>
      </c>
      <c r="F9524" t="s">
        <v>97</v>
      </c>
    </row>
    <row r="9525" spans="1:6" hidden="1">
      <c r="A9525">
        <v>9523</v>
      </c>
      <c r="B9525">
        <v>10108</v>
      </c>
      <c r="C9525" t="s">
        <v>790</v>
      </c>
      <c r="D9525">
        <v>65</v>
      </c>
      <c r="E9525" t="s">
        <v>1982</v>
      </c>
      <c r="F9525" t="s">
        <v>73</v>
      </c>
    </row>
    <row r="9526" spans="1:6" hidden="1">
      <c r="A9526">
        <v>9524</v>
      </c>
      <c r="B9526">
        <v>10108</v>
      </c>
      <c r="C9526" t="s">
        <v>10844</v>
      </c>
      <c r="D9526">
        <v>65</v>
      </c>
      <c r="E9526" t="s">
        <v>1982</v>
      </c>
      <c r="F9526" t="s">
        <v>70</v>
      </c>
    </row>
    <row r="9527" spans="1:6" hidden="1">
      <c r="A9527">
        <v>9525</v>
      </c>
      <c r="B9527">
        <v>10108</v>
      </c>
      <c r="C9527" t="s">
        <v>10845</v>
      </c>
      <c r="D9527">
        <v>65</v>
      </c>
      <c r="E9527" t="s">
        <v>1988</v>
      </c>
      <c r="F9527" t="s">
        <v>117</v>
      </c>
    </row>
    <row r="9528" spans="1:6" hidden="1">
      <c r="A9528">
        <v>9526</v>
      </c>
      <c r="B9528">
        <v>10108</v>
      </c>
      <c r="C9528" t="s">
        <v>10846</v>
      </c>
      <c r="D9528">
        <v>65</v>
      </c>
      <c r="E9528" t="s">
        <v>1993</v>
      </c>
      <c r="F9528" t="s">
        <v>117</v>
      </c>
    </row>
    <row r="9529" spans="1:6" hidden="1">
      <c r="A9529">
        <v>9527</v>
      </c>
      <c r="B9529">
        <v>10108</v>
      </c>
      <c r="C9529" t="s">
        <v>10847</v>
      </c>
      <c r="D9529">
        <v>65</v>
      </c>
      <c r="E9529" t="s">
        <v>1983</v>
      </c>
      <c r="F9529" t="s">
        <v>2672</v>
      </c>
    </row>
    <row r="9530" spans="1:6" hidden="1">
      <c r="A9530">
        <v>9528</v>
      </c>
      <c r="B9530">
        <v>10108</v>
      </c>
      <c r="C9530" t="s">
        <v>10848</v>
      </c>
      <c r="D9530">
        <v>65</v>
      </c>
      <c r="E9530" t="s">
        <v>1979</v>
      </c>
      <c r="F9530" t="s">
        <v>84</v>
      </c>
    </row>
    <row r="9531" spans="1:6" hidden="1">
      <c r="A9531">
        <v>9529</v>
      </c>
      <c r="B9531">
        <v>10108</v>
      </c>
      <c r="C9531" t="s">
        <v>10849</v>
      </c>
      <c r="D9531">
        <v>65</v>
      </c>
      <c r="E9531" t="s">
        <v>1988</v>
      </c>
      <c r="F9531" t="s">
        <v>2011</v>
      </c>
    </row>
    <row r="9532" spans="1:6" hidden="1">
      <c r="A9532">
        <v>9530</v>
      </c>
      <c r="B9532">
        <v>10108</v>
      </c>
      <c r="C9532" t="s">
        <v>10850</v>
      </c>
      <c r="D9532">
        <v>65</v>
      </c>
      <c r="E9532" t="s">
        <v>1978</v>
      </c>
      <c r="F9532" t="s">
        <v>53</v>
      </c>
    </row>
    <row r="9533" spans="1:6" hidden="1">
      <c r="A9533">
        <v>9531</v>
      </c>
      <c r="B9533">
        <v>10108</v>
      </c>
      <c r="C9533" t="s">
        <v>10851</v>
      </c>
      <c r="D9533">
        <v>65</v>
      </c>
      <c r="E9533" t="s">
        <v>1985</v>
      </c>
      <c r="F9533" t="s">
        <v>133</v>
      </c>
    </row>
    <row r="9534" spans="1:6" hidden="1">
      <c r="A9534">
        <v>9532</v>
      </c>
      <c r="B9534">
        <v>10108</v>
      </c>
      <c r="C9534" t="s">
        <v>10852</v>
      </c>
      <c r="D9534">
        <v>65</v>
      </c>
      <c r="E9534" t="s">
        <v>1985</v>
      </c>
      <c r="F9534" t="s">
        <v>70</v>
      </c>
    </row>
    <row r="9535" spans="1:6" hidden="1">
      <c r="A9535">
        <v>9533</v>
      </c>
      <c r="B9535">
        <v>10108</v>
      </c>
      <c r="C9535" t="s">
        <v>10853</v>
      </c>
      <c r="D9535">
        <v>65</v>
      </c>
      <c r="E9535" t="s">
        <v>1993</v>
      </c>
      <c r="F9535" t="s">
        <v>84</v>
      </c>
    </row>
    <row r="9536" spans="1:6" hidden="1">
      <c r="A9536">
        <v>9534</v>
      </c>
      <c r="B9536">
        <v>10108</v>
      </c>
      <c r="C9536" t="s">
        <v>10854</v>
      </c>
      <c r="D9536">
        <v>65</v>
      </c>
      <c r="E9536" t="s">
        <v>1993</v>
      </c>
      <c r="F9536" t="s">
        <v>104</v>
      </c>
    </row>
    <row r="9537" spans="1:6" hidden="1">
      <c r="A9537">
        <v>9535</v>
      </c>
      <c r="B9537">
        <v>10108</v>
      </c>
      <c r="C9537" t="s">
        <v>10855</v>
      </c>
      <c r="D9537">
        <v>65</v>
      </c>
      <c r="E9537" t="s">
        <v>1983</v>
      </c>
      <c r="F9537" t="s">
        <v>2000</v>
      </c>
    </row>
    <row r="9538" spans="1:6" hidden="1">
      <c r="A9538">
        <v>9536</v>
      </c>
      <c r="B9538">
        <v>10108</v>
      </c>
      <c r="C9538" t="s">
        <v>10856</v>
      </c>
      <c r="D9538">
        <v>65</v>
      </c>
      <c r="E9538" t="s">
        <v>1978</v>
      </c>
      <c r="F9538" t="s">
        <v>122</v>
      </c>
    </row>
    <row r="9539" spans="1:6" hidden="1">
      <c r="A9539">
        <v>9537</v>
      </c>
      <c r="B9539">
        <v>10108</v>
      </c>
      <c r="C9539" t="s">
        <v>10857</v>
      </c>
      <c r="D9539">
        <v>65</v>
      </c>
      <c r="E9539" t="s">
        <v>1982</v>
      </c>
      <c r="F9539" t="s">
        <v>56</v>
      </c>
    </row>
    <row r="9540" spans="1:6" hidden="1">
      <c r="A9540">
        <v>9538</v>
      </c>
      <c r="B9540">
        <v>10108</v>
      </c>
      <c r="C9540" t="s">
        <v>10858</v>
      </c>
      <c r="D9540">
        <v>65</v>
      </c>
      <c r="E9540" t="s">
        <v>1987</v>
      </c>
      <c r="F9540" t="s">
        <v>2168</v>
      </c>
    </row>
    <row r="9541" spans="1:6" hidden="1">
      <c r="A9541">
        <v>9539</v>
      </c>
      <c r="B9541">
        <v>10108</v>
      </c>
      <c r="C9541" t="s">
        <v>10859</v>
      </c>
      <c r="D9541">
        <v>65</v>
      </c>
      <c r="E9541" t="s">
        <v>1988</v>
      </c>
      <c r="F9541" t="s">
        <v>133</v>
      </c>
    </row>
    <row r="9542" spans="1:6" hidden="1">
      <c r="A9542">
        <v>9540</v>
      </c>
      <c r="B9542">
        <v>10108</v>
      </c>
      <c r="C9542" t="s">
        <v>10860</v>
      </c>
      <c r="D9542">
        <v>65</v>
      </c>
      <c r="E9542" t="s">
        <v>1988</v>
      </c>
      <c r="F9542" t="s">
        <v>133</v>
      </c>
    </row>
    <row r="9543" spans="1:6" hidden="1">
      <c r="A9543">
        <v>9541</v>
      </c>
      <c r="B9543">
        <v>10108</v>
      </c>
      <c r="C9543" t="s">
        <v>10861</v>
      </c>
      <c r="D9543">
        <v>65</v>
      </c>
      <c r="E9543" t="s">
        <v>1983</v>
      </c>
      <c r="F9543" t="s">
        <v>117</v>
      </c>
    </row>
    <row r="9544" spans="1:6" hidden="1">
      <c r="A9544">
        <v>9542</v>
      </c>
      <c r="B9544">
        <v>10108</v>
      </c>
      <c r="C9544" t="s">
        <v>10862</v>
      </c>
      <c r="D9544">
        <v>65</v>
      </c>
      <c r="E9544" t="s">
        <v>1978</v>
      </c>
      <c r="F9544" t="s">
        <v>2569</v>
      </c>
    </row>
    <row r="9545" spans="1:6" hidden="1">
      <c r="A9545">
        <v>9543</v>
      </c>
      <c r="B9545">
        <v>10108</v>
      </c>
      <c r="C9545" t="s">
        <v>10863</v>
      </c>
      <c r="D9545">
        <v>65</v>
      </c>
      <c r="E9545" t="s">
        <v>1993</v>
      </c>
      <c r="F9545" t="s">
        <v>97</v>
      </c>
    </row>
    <row r="9546" spans="1:6" hidden="1">
      <c r="A9546">
        <v>9544</v>
      </c>
      <c r="B9546">
        <v>10108</v>
      </c>
      <c r="C9546" t="s">
        <v>10864</v>
      </c>
      <c r="D9546">
        <v>65</v>
      </c>
      <c r="E9546" t="s">
        <v>2001</v>
      </c>
      <c r="F9546" t="s">
        <v>64</v>
      </c>
    </row>
    <row r="9547" spans="1:6" hidden="1">
      <c r="A9547">
        <v>9545</v>
      </c>
      <c r="B9547">
        <v>10108</v>
      </c>
      <c r="C9547" t="s">
        <v>10865</v>
      </c>
      <c r="D9547">
        <v>65</v>
      </c>
      <c r="E9547" t="s">
        <v>1993</v>
      </c>
      <c r="F9547" t="s">
        <v>64</v>
      </c>
    </row>
    <row r="9548" spans="1:6" hidden="1">
      <c r="A9548">
        <v>9546</v>
      </c>
      <c r="B9548">
        <v>10108</v>
      </c>
      <c r="C9548" t="s">
        <v>10866</v>
      </c>
      <c r="D9548">
        <v>65</v>
      </c>
      <c r="E9548" t="s">
        <v>2009</v>
      </c>
      <c r="F9548" t="s">
        <v>104</v>
      </c>
    </row>
    <row r="9549" spans="1:6" hidden="1">
      <c r="A9549">
        <v>9547</v>
      </c>
      <c r="B9549">
        <v>10108</v>
      </c>
      <c r="C9549" t="s">
        <v>10867</v>
      </c>
      <c r="D9549">
        <v>65</v>
      </c>
      <c r="E9549" t="s">
        <v>1987</v>
      </c>
      <c r="F9549" t="s">
        <v>133</v>
      </c>
    </row>
    <row r="9550" spans="1:6" hidden="1">
      <c r="A9550">
        <v>9548</v>
      </c>
      <c r="B9550">
        <v>10108</v>
      </c>
      <c r="C9550" t="s">
        <v>3700</v>
      </c>
      <c r="D9550">
        <v>65</v>
      </c>
      <c r="E9550" t="s">
        <v>1985</v>
      </c>
      <c r="F9550" t="s">
        <v>97</v>
      </c>
    </row>
    <row r="9551" spans="1:6" hidden="1">
      <c r="A9551">
        <v>9549</v>
      </c>
      <c r="B9551">
        <v>10108</v>
      </c>
      <c r="C9551" t="s">
        <v>10868</v>
      </c>
      <c r="D9551">
        <v>65</v>
      </c>
      <c r="E9551" t="s">
        <v>1979</v>
      </c>
      <c r="F9551" t="s">
        <v>84</v>
      </c>
    </row>
    <row r="9552" spans="1:6" hidden="1">
      <c r="A9552">
        <v>9550</v>
      </c>
      <c r="B9552">
        <v>10108</v>
      </c>
      <c r="C9552" t="s">
        <v>10869</v>
      </c>
      <c r="D9552">
        <v>65</v>
      </c>
      <c r="E9552" t="s">
        <v>1993</v>
      </c>
      <c r="F9552" t="s">
        <v>88</v>
      </c>
    </row>
    <row r="9553" spans="1:6" hidden="1">
      <c r="A9553">
        <v>9551</v>
      </c>
      <c r="B9553">
        <v>10108</v>
      </c>
      <c r="C9553" t="s">
        <v>10870</v>
      </c>
      <c r="D9553">
        <v>65</v>
      </c>
      <c r="E9553" t="s">
        <v>1983</v>
      </c>
      <c r="F9553" t="s">
        <v>110</v>
      </c>
    </row>
    <row r="9554" spans="1:6" hidden="1">
      <c r="A9554">
        <v>9552</v>
      </c>
      <c r="B9554">
        <v>10108</v>
      </c>
      <c r="C9554" t="s">
        <v>10871</v>
      </c>
      <c r="D9554">
        <v>65</v>
      </c>
      <c r="E9554" t="s">
        <v>1983</v>
      </c>
      <c r="F9554" t="s">
        <v>3809</v>
      </c>
    </row>
    <row r="9555" spans="1:6" hidden="1">
      <c r="A9555">
        <v>9553</v>
      </c>
      <c r="B9555">
        <v>10108</v>
      </c>
      <c r="C9555" t="s">
        <v>10872</v>
      </c>
      <c r="D9555">
        <v>65</v>
      </c>
      <c r="E9555" t="s">
        <v>2009</v>
      </c>
      <c r="F9555" t="s">
        <v>2093</v>
      </c>
    </row>
    <row r="9556" spans="1:6" hidden="1">
      <c r="A9556">
        <v>9554</v>
      </c>
      <c r="B9556">
        <v>10108</v>
      </c>
      <c r="C9556" t="s">
        <v>10206</v>
      </c>
      <c r="D9556">
        <v>65</v>
      </c>
      <c r="E9556" t="s">
        <v>1983</v>
      </c>
      <c r="F9556" t="s">
        <v>53</v>
      </c>
    </row>
    <row r="9557" spans="1:6" hidden="1">
      <c r="A9557">
        <v>9555</v>
      </c>
      <c r="B9557">
        <v>10108</v>
      </c>
      <c r="C9557" t="s">
        <v>10873</v>
      </c>
      <c r="D9557">
        <v>65</v>
      </c>
      <c r="E9557" t="s">
        <v>1993</v>
      </c>
      <c r="F9557" t="s">
        <v>3312</v>
      </c>
    </row>
    <row r="9558" spans="1:6" hidden="1">
      <c r="A9558">
        <v>9556</v>
      </c>
      <c r="B9558">
        <v>10108</v>
      </c>
      <c r="C9558" t="s">
        <v>10874</v>
      </c>
      <c r="D9558">
        <v>65</v>
      </c>
      <c r="E9558" t="s">
        <v>1993</v>
      </c>
      <c r="F9558" t="s">
        <v>97</v>
      </c>
    </row>
    <row r="9559" spans="1:6" hidden="1">
      <c r="A9559">
        <v>9557</v>
      </c>
      <c r="B9559">
        <v>10108</v>
      </c>
      <c r="C9559" t="s">
        <v>1222</v>
      </c>
      <c r="D9559">
        <v>65</v>
      </c>
      <c r="E9559" t="s">
        <v>1983</v>
      </c>
      <c r="F9559" t="s">
        <v>106</v>
      </c>
    </row>
    <row r="9560" spans="1:6" hidden="1">
      <c r="A9560">
        <v>9558</v>
      </c>
      <c r="B9560">
        <v>10108</v>
      </c>
      <c r="C9560" t="s">
        <v>10875</v>
      </c>
      <c r="D9560">
        <v>65</v>
      </c>
      <c r="E9560" t="s">
        <v>1979</v>
      </c>
      <c r="F9560" t="s">
        <v>110</v>
      </c>
    </row>
    <row r="9561" spans="1:6" hidden="1">
      <c r="A9561">
        <v>9559</v>
      </c>
      <c r="B9561">
        <v>10108</v>
      </c>
      <c r="C9561" t="s">
        <v>10876</v>
      </c>
      <c r="D9561">
        <v>65</v>
      </c>
      <c r="E9561" t="s">
        <v>1985</v>
      </c>
      <c r="F9561" t="s">
        <v>4012</v>
      </c>
    </row>
    <row r="9562" spans="1:6" hidden="1">
      <c r="A9562">
        <v>9560</v>
      </c>
      <c r="B9562">
        <v>10108</v>
      </c>
      <c r="C9562" t="s">
        <v>10877</v>
      </c>
      <c r="D9562">
        <v>65</v>
      </c>
      <c r="E9562" t="s">
        <v>1978</v>
      </c>
      <c r="F9562" t="s">
        <v>135</v>
      </c>
    </row>
    <row r="9563" spans="1:6" hidden="1">
      <c r="A9563">
        <v>9561</v>
      </c>
      <c r="B9563">
        <v>10108</v>
      </c>
      <c r="C9563" t="s">
        <v>10878</v>
      </c>
      <c r="D9563">
        <v>65</v>
      </c>
      <c r="E9563" t="s">
        <v>1985</v>
      </c>
      <c r="F9563" t="s">
        <v>70</v>
      </c>
    </row>
    <row r="9564" spans="1:6" hidden="1">
      <c r="A9564">
        <v>9562</v>
      </c>
      <c r="B9564">
        <v>10108</v>
      </c>
      <c r="C9564" t="s">
        <v>10879</v>
      </c>
      <c r="D9564">
        <v>65</v>
      </c>
      <c r="E9564" t="s">
        <v>1983</v>
      </c>
      <c r="F9564" t="s">
        <v>70</v>
      </c>
    </row>
    <row r="9565" spans="1:6" hidden="1">
      <c r="A9565">
        <v>9563</v>
      </c>
      <c r="B9565">
        <v>10108</v>
      </c>
      <c r="C9565" t="s">
        <v>10880</v>
      </c>
      <c r="D9565">
        <v>65</v>
      </c>
      <c r="E9565" t="s">
        <v>2001</v>
      </c>
      <c r="F9565" t="s">
        <v>70</v>
      </c>
    </row>
    <row r="9566" spans="1:6" hidden="1">
      <c r="A9566">
        <v>9564</v>
      </c>
      <c r="B9566">
        <v>10108</v>
      </c>
      <c r="C9566" t="s">
        <v>10881</v>
      </c>
      <c r="D9566">
        <v>65</v>
      </c>
      <c r="E9566" t="s">
        <v>1982</v>
      </c>
      <c r="F9566" t="s">
        <v>70</v>
      </c>
    </row>
    <row r="9567" spans="1:6" hidden="1">
      <c r="A9567">
        <v>9565</v>
      </c>
      <c r="B9567">
        <v>10108</v>
      </c>
      <c r="C9567" t="s">
        <v>10882</v>
      </c>
      <c r="D9567">
        <v>65</v>
      </c>
      <c r="E9567" t="s">
        <v>1978</v>
      </c>
      <c r="F9567" t="s">
        <v>70</v>
      </c>
    </row>
    <row r="9568" spans="1:6" hidden="1">
      <c r="A9568">
        <v>9566</v>
      </c>
      <c r="B9568">
        <v>10108</v>
      </c>
      <c r="C9568" t="s">
        <v>10883</v>
      </c>
      <c r="D9568">
        <v>65</v>
      </c>
      <c r="E9568" t="s">
        <v>1988</v>
      </c>
      <c r="F9568" t="s">
        <v>2113</v>
      </c>
    </row>
    <row r="9569" spans="1:6" hidden="1">
      <c r="A9569">
        <v>9567</v>
      </c>
      <c r="B9569">
        <v>10108</v>
      </c>
      <c r="C9569" t="s">
        <v>10884</v>
      </c>
      <c r="D9569">
        <v>65</v>
      </c>
      <c r="E9569" t="s">
        <v>1993</v>
      </c>
      <c r="F9569" t="s">
        <v>70</v>
      </c>
    </row>
    <row r="9570" spans="1:6" hidden="1">
      <c r="A9570">
        <v>9568</v>
      </c>
      <c r="B9570">
        <v>10108</v>
      </c>
      <c r="C9570" t="s">
        <v>10885</v>
      </c>
      <c r="D9570">
        <v>65</v>
      </c>
      <c r="E9570" t="s">
        <v>1997</v>
      </c>
      <c r="F9570" t="s">
        <v>2011</v>
      </c>
    </row>
    <row r="9571" spans="1:6" hidden="1">
      <c r="A9571">
        <v>9569</v>
      </c>
      <c r="B9571">
        <v>10108</v>
      </c>
      <c r="C9571" t="s">
        <v>10886</v>
      </c>
      <c r="D9571">
        <v>65</v>
      </c>
      <c r="E9571" t="s">
        <v>1983</v>
      </c>
      <c r="F9571" t="s">
        <v>53</v>
      </c>
    </row>
    <row r="9572" spans="1:6" hidden="1">
      <c r="A9572">
        <v>9570</v>
      </c>
      <c r="B9572">
        <v>10108</v>
      </c>
      <c r="C9572" t="s">
        <v>10887</v>
      </c>
      <c r="D9572">
        <v>65</v>
      </c>
      <c r="E9572" t="s">
        <v>1979</v>
      </c>
      <c r="F9572" t="s">
        <v>70</v>
      </c>
    </row>
    <row r="9573" spans="1:6" hidden="1">
      <c r="A9573">
        <v>9571</v>
      </c>
      <c r="B9573">
        <v>10108</v>
      </c>
      <c r="C9573" t="s">
        <v>10888</v>
      </c>
      <c r="D9573">
        <v>65</v>
      </c>
      <c r="E9573" t="s">
        <v>1987</v>
      </c>
      <c r="F9573" t="s">
        <v>70</v>
      </c>
    </row>
    <row r="9574" spans="1:6" hidden="1">
      <c r="A9574">
        <v>9572</v>
      </c>
      <c r="B9574">
        <v>10108</v>
      </c>
      <c r="C9574" t="s">
        <v>10889</v>
      </c>
      <c r="D9574">
        <v>65</v>
      </c>
      <c r="E9574" t="s">
        <v>1979</v>
      </c>
      <c r="F9574" t="s">
        <v>66</v>
      </c>
    </row>
    <row r="9575" spans="1:6" hidden="1">
      <c r="A9575">
        <v>9573</v>
      </c>
      <c r="B9575">
        <v>10108</v>
      </c>
      <c r="C9575" t="s">
        <v>10890</v>
      </c>
      <c r="D9575">
        <v>65</v>
      </c>
      <c r="E9575" t="s">
        <v>2001</v>
      </c>
      <c r="F9575" t="s">
        <v>70</v>
      </c>
    </row>
    <row r="9576" spans="1:6" hidden="1">
      <c r="A9576">
        <v>9574</v>
      </c>
      <c r="B9576">
        <v>10108</v>
      </c>
      <c r="C9576" t="s">
        <v>10891</v>
      </c>
      <c r="D9576">
        <v>65</v>
      </c>
      <c r="E9576" t="s">
        <v>1993</v>
      </c>
      <c r="F9576" t="s">
        <v>2000</v>
      </c>
    </row>
    <row r="9577" spans="1:6" hidden="1">
      <c r="A9577">
        <v>9575</v>
      </c>
      <c r="B9577">
        <v>10108</v>
      </c>
      <c r="C9577" t="s">
        <v>10892</v>
      </c>
      <c r="D9577">
        <v>65</v>
      </c>
      <c r="E9577" t="s">
        <v>1987</v>
      </c>
      <c r="F9577" t="s">
        <v>70</v>
      </c>
    </row>
    <row r="9578" spans="1:6" hidden="1">
      <c r="A9578">
        <v>9576</v>
      </c>
      <c r="B9578">
        <v>10108</v>
      </c>
      <c r="C9578" t="s">
        <v>10893</v>
      </c>
      <c r="D9578">
        <v>65</v>
      </c>
      <c r="E9578" t="s">
        <v>1985</v>
      </c>
      <c r="F9578" t="s">
        <v>135</v>
      </c>
    </row>
    <row r="9579" spans="1:6" hidden="1">
      <c r="A9579">
        <v>9577</v>
      </c>
      <c r="B9579">
        <v>10108</v>
      </c>
      <c r="C9579" t="s">
        <v>10894</v>
      </c>
      <c r="D9579">
        <v>65</v>
      </c>
      <c r="E9579" t="s">
        <v>1993</v>
      </c>
      <c r="F9579" t="s">
        <v>135</v>
      </c>
    </row>
    <row r="9580" spans="1:6" hidden="1">
      <c r="A9580">
        <v>9578</v>
      </c>
      <c r="B9580">
        <v>10108</v>
      </c>
      <c r="C9580" t="s">
        <v>10895</v>
      </c>
      <c r="D9580">
        <v>65</v>
      </c>
      <c r="E9580" t="s">
        <v>1979</v>
      </c>
      <c r="F9580" t="s">
        <v>2500</v>
      </c>
    </row>
    <row r="9581" spans="1:6" hidden="1">
      <c r="A9581">
        <v>9579</v>
      </c>
      <c r="B9581">
        <v>10108</v>
      </c>
      <c r="C9581" t="s">
        <v>10896</v>
      </c>
      <c r="D9581">
        <v>65</v>
      </c>
      <c r="E9581" t="s">
        <v>1983</v>
      </c>
      <c r="F9581" t="s">
        <v>135</v>
      </c>
    </row>
    <row r="9582" spans="1:6" hidden="1">
      <c r="A9582">
        <v>9580</v>
      </c>
      <c r="B9582">
        <v>10108</v>
      </c>
      <c r="C9582" t="s">
        <v>10897</v>
      </c>
      <c r="D9582">
        <v>65</v>
      </c>
      <c r="E9582" t="s">
        <v>1988</v>
      </c>
      <c r="F9582" t="s">
        <v>2715</v>
      </c>
    </row>
    <row r="9583" spans="1:6" hidden="1">
      <c r="A9583">
        <v>9581</v>
      </c>
      <c r="B9583">
        <v>10108</v>
      </c>
      <c r="C9583" t="s">
        <v>10898</v>
      </c>
      <c r="D9583">
        <v>65</v>
      </c>
      <c r="E9583" t="s">
        <v>1997</v>
      </c>
      <c r="F9583" t="s">
        <v>70</v>
      </c>
    </row>
    <row r="9584" spans="1:6" hidden="1">
      <c r="A9584">
        <v>9582</v>
      </c>
      <c r="B9584">
        <v>10108</v>
      </c>
      <c r="C9584" t="s">
        <v>10899</v>
      </c>
      <c r="D9584">
        <v>65</v>
      </c>
      <c r="E9584" t="s">
        <v>1988</v>
      </c>
      <c r="F9584" t="s">
        <v>70</v>
      </c>
    </row>
    <row r="9585" spans="1:6" hidden="1">
      <c r="A9585">
        <v>9583</v>
      </c>
      <c r="B9585">
        <v>10108</v>
      </c>
      <c r="C9585" t="s">
        <v>10900</v>
      </c>
      <c r="D9585">
        <v>65</v>
      </c>
      <c r="E9585" t="s">
        <v>1993</v>
      </c>
      <c r="F9585" t="s">
        <v>2071</v>
      </c>
    </row>
    <row r="9586" spans="1:6" hidden="1">
      <c r="A9586">
        <v>9584</v>
      </c>
      <c r="B9586">
        <v>10108</v>
      </c>
      <c r="C9586" t="s">
        <v>10901</v>
      </c>
      <c r="D9586">
        <v>65</v>
      </c>
      <c r="E9586" t="s">
        <v>1988</v>
      </c>
      <c r="F9586" t="s">
        <v>2291</v>
      </c>
    </row>
    <row r="9587" spans="1:6" hidden="1">
      <c r="A9587">
        <v>9585</v>
      </c>
      <c r="B9587">
        <v>10108</v>
      </c>
      <c r="C9587" t="s">
        <v>5681</v>
      </c>
      <c r="D9587">
        <v>65</v>
      </c>
      <c r="E9587" t="s">
        <v>1988</v>
      </c>
      <c r="F9587" t="s">
        <v>126</v>
      </c>
    </row>
    <row r="9588" spans="1:6" hidden="1">
      <c r="A9588">
        <v>9586</v>
      </c>
      <c r="B9588">
        <v>10108</v>
      </c>
      <c r="C9588" t="s">
        <v>10902</v>
      </c>
      <c r="D9588">
        <v>65</v>
      </c>
      <c r="E9588" t="s">
        <v>1982</v>
      </c>
      <c r="F9588" t="s">
        <v>126</v>
      </c>
    </row>
    <row r="9589" spans="1:6" hidden="1">
      <c r="A9589">
        <v>9587</v>
      </c>
      <c r="B9589">
        <v>10108</v>
      </c>
      <c r="C9589" t="s">
        <v>10903</v>
      </c>
      <c r="D9589">
        <v>65</v>
      </c>
      <c r="E9589" t="s">
        <v>2009</v>
      </c>
      <c r="F9589" t="s">
        <v>126</v>
      </c>
    </row>
    <row r="9590" spans="1:6" hidden="1">
      <c r="A9590">
        <v>9588</v>
      </c>
      <c r="B9590">
        <v>10108</v>
      </c>
      <c r="C9590" t="s">
        <v>10904</v>
      </c>
      <c r="D9590">
        <v>65</v>
      </c>
      <c r="E9590" t="s">
        <v>2001</v>
      </c>
      <c r="F9590" t="s">
        <v>66</v>
      </c>
    </row>
    <row r="9591" spans="1:6" hidden="1">
      <c r="A9591">
        <v>9589</v>
      </c>
      <c r="B9591">
        <v>10108</v>
      </c>
      <c r="C9591" t="s">
        <v>10905</v>
      </c>
      <c r="D9591">
        <v>65</v>
      </c>
      <c r="E9591" t="s">
        <v>1988</v>
      </c>
      <c r="F9591" t="s">
        <v>2029</v>
      </c>
    </row>
    <row r="9592" spans="1:6" hidden="1">
      <c r="A9592">
        <v>9590</v>
      </c>
      <c r="B9592">
        <v>10108</v>
      </c>
      <c r="C9592" t="s">
        <v>10906</v>
      </c>
      <c r="D9592">
        <v>65</v>
      </c>
      <c r="E9592" t="s">
        <v>1982</v>
      </c>
      <c r="F9592" t="s">
        <v>2792</v>
      </c>
    </row>
    <row r="9593" spans="1:6" hidden="1">
      <c r="A9593">
        <v>9591</v>
      </c>
      <c r="B9593">
        <v>10108</v>
      </c>
      <c r="C9593" t="s">
        <v>10907</v>
      </c>
      <c r="D9593">
        <v>65</v>
      </c>
      <c r="E9593" t="s">
        <v>1983</v>
      </c>
      <c r="F9593" t="s">
        <v>135</v>
      </c>
    </row>
    <row r="9594" spans="1:6" hidden="1">
      <c r="A9594">
        <v>9592</v>
      </c>
      <c r="B9594">
        <v>10108</v>
      </c>
      <c r="C9594" t="s">
        <v>10908</v>
      </c>
      <c r="D9594">
        <v>65</v>
      </c>
      <c r="E9594" t="s">
        <v>1987</v>
      </c>
      <c r="F9594" t="s">
        <v>88</v>
      </c>
    </row>
    <row r="9595" spans="1:6" hidden="1">
      <c r="A9595">
        <v>9593</v>
      </c>
      <c r="B9595">
        <v>10108</v>
      </c>
      <c r="C9595" t="s">
        <v>10909</v>
      </c>
      <c r="D9595">
        <v>65</v>
      </c>
      <c r="E9595" t="s">
        <v>1983</v>
      </c>
      <c r="F9595" t="s">
        <v>115</v>
      </c>
    </row>
    <row r="9596" spans="1:6" hidden="1">
      <c r="A9596">
        <v>9594</v>
      </c>
      <c r="B9596">
        <v>10108</v>
      </c>
      <c r="C9596" t="s">
        <v>10910</v>
      </c>
      <c r="D9596">
        <v>65</v>
      </c>
      <c r="E9596" t="s">
        <v>1985</v>
      </c>
      <c r="F9596" t="s">
        <v>115</v>
      </c>
    </row>
    <row r="9597" spans="1:6" hidden="1">
      <c r="A9597">
        <v>9595</v>
      </c>
      <c r="B9597">
        <v>10108</v>
      </c>
      <c r="C9597" t="s">
        <v>10911</v>
      </c>
      <c r="D9597">
        <v>65</v>
      </c>
      <c r="E9597" t="s">
        <v>1993</v>
      </c>
      <c r="F9597" t="s">
        <v>135</v>
      </c>
    </row>
    <row r="9598" spans="1:6" hidden="1">
      <c r="A9598">
        <v>9596</v>
      </c>
      <c r="B9598">
        <v>10108</v>
      </c>
      <c r="C9598" t="s">
        <v>10912</v>
      </c>
      <c r="D9598">
        <v>65</v>
      </c>
      <c r="E9598" t="s">
        <v>1987</v>
      </c>
      <c r="F9598" t="s">
        <v>2011</v>
      </c>
    </row>
    <row r="9599" spans="1:6" hidden="1">
      <c r="A9599">
        <v>9597</v>
      </c>
      <c r="B9599">
        <v>10108</v>
      </c>
      <c r="C9599" t="s">
        <v>10913</v>
      </c>
      <c r="D9599">
        <v>65</v>
      </c>
      <c r="E9599" t="s">
        <v>1997</v>
      </c>
      <c r="F9599" t="s">
        <v>135</v>
      </c>
    </row>
    <row r="9600" spans="1:6" hidden="1">
      <c r="A9600">
        <v>9598</v>
      </c>
      <c r="B9600">
        <v>10108</v>
      </c>
      <c r="C9600" t="s">
        <v>10914</v>
      </c>
      <c r="D9600">
        <v>65</v>
      </c>
      <c r="E9600" t="s">
        <v>2001</v>
      </c>
      <c r="F9600" t="s">
        <v>135</v>
      </c>
    </row>
    <row r="9601" spans="1:6" hidden="1">
      <c r="A9601">
        <v>9599</v>
      </c>
      <c r="B9601">
        <v>10108</v>
      </c>
      <c r="C9601" t="s">
        <v>10915</v>
      </c>
      <c r="D9601">
        <v>65</v>
      </c>
      <c r="E9601" t="s">
        <v>1997</v>
      </c>
      <c r="F9601" t="s">
        <v>2111</v>
      </c>
    </row>
    <row r="9602" spans="1:6" hidden="1">
      <c r="A9602">
        <v>9600</v>
      </c>
      <c r="B9602">
        <v>10108</v>
      </c>
      <c r="C9602" t="s">
        <v>10916</v>
      </c>
      <c r="D9602">
        <v>65</v>
      </c>
      <c r="E9602" t="s">
        <v>1993</v>
      </c>
      <c r="F9602" t="s">
        <v>2017</v>
      </c>
    </row>
    <row r="9603" spans="1:6" hidden="1">
      <c r="A9603">
        <v>9601</v>
      </c>
      <c r="B9603">
        <v>10108</v>
      </c>
      <c r="C9603" t="s">
        <v>10917</v>
      </c>
      <c r="D9603">
        <v>65</v>
      </c>
      <c r="E9603" t="s">
        <v>2001</v>
      </c>
      <c r="F9603" t="s">
        <v>77</v>
      </c>
    </row>
    <row r="9604" spans="1:6" hidden="1">
      <c r="A9604">
        <v>9602</v>
      </c>
      <c r="B9604">
        <v>10108</v>
      </c>
      <c r="C9604" t="s">
        <v>10918</v>
      </c>
      <c r="D9604">
        <v>65</v>
      </c>
      <c r="E9604" t="s">
        <v>1988</v>
      </c>
      <c r="F9604" t="s">
        <v>117</v>
      </c>
    </row>
    <row r="9605" spans="1:6" hidden="1">
      <c r="A9605">
        <v>9603</v>
      </c>
      <c r="B9605">
        <v>10108</v>
      </c>
      <c r="C9605" t="s">
        <v>10919</v>
      </c>
      <c r="D9605">
        <v>65</v>
      </c>
      <c r="E9605" t="s">
        <v>1988</v>
      </c>
      <c r="F9605" t="s">
        <v>115</v>
      </c>
    </row>
    <row r="9606" spans="1:6" hidden="1">
      <c r="A9606">
        <v>9604</v>
      </c>
      <c r="B9606">
        <v>10108</v>
      </c>
      <c r="C9606" t="s">
        <v>10920</v>
      </c>
      <c r="D9606">
        <v>65</v>
      </c>
      <c r="E9606" t="s">
        <v>1983</v>
      </c>
      <c r="F9606" t="s">
        <v>70</v>
      </c>
    </row>
    <row r="9607" spans="1:6" hidden="1">
      <c r="A9607">
        <v>9605</v>
      </c>
      <c r="B9607">
        <v>10108</v>
      </c>
      <c r="C9607" t="s">
        <v>10921</v>
      </c>
      <c r="D9607">
        <v>65</v>
      </c>
      <c r="E9607" t="s">
        <v>1978</v>
      </c>
      <c r="F9607" t="s">
        <v>3991</v>
      </c>
    </row>
    <row r="9608" spans="1:6" hidden="1">
      <c r="A9608">
        <v>9606</v>
      </c>
      <c r="B9608">
        <v>10108</v>
      </c>
      <c r="C9608" t="s">
        <v>10922</v>
      </c>
      <c r="D9608">
        <v>65</v>
      </c>
      <c r="E9608" t="s">
        <v>1993</v>
      </c>
      <c r="F9608" t="s">
        <v>133</v>
      </c>
    </row>
    <row r="9609" spans="1:6" hidden="1">
      <c r="A9609">
        <v>9607</v>
      </c>
      <c r="B9609">
        <v>10108</v>
      </c>
      <c r="C9609" t="s">
        <v>10923</v>
      </c>
      <c r="D9609">
        <v>65</v>
      </c>
      <c r="E9609" t="s">
        <v>1978</v>
      </c>
      <c r="F9609" t="s">
        <v>106</v>
      </c>
    </row>
    <row r="9610" spans="1:6" hidden="1">
      <c r="A9610">
        <v>9608</v>
      </c>
      <c r="B9610">
        <v>10108</v>
      </c>
      <c r="C9610" t="s">
        <v>10924</v>
      </c>
      <c r="D9610">
        <v>65</v>
      </c>
      <c r="E9610" t="s">
        <v>1979</v>
      </c>
      <c r="F9610" t="s">
        <v>3093</v>
      </c>
    </row>
    <row r="9611" spans="1:6" hidden="1">
      <c r="A9611">
        <v>9609</v>
      </c>
      <c r="B9611">
        <v>10108</v>
      </c>
      <c r="C9611" t="s">
        <v>10925</v>
      </c>
      <c r="D9611">
        <v>65</v>
      </c>
      <c r="E9611" t="s">
        <v>1988</v>
      </c>
      <c r="F9611" t="s">
        <v>135</v>
      </c>
    </row>
    <row r="9612" spans="1:6" hidden="1">
      <c r="A9612">
        <v>9610</v>
      </c>
      <c r="B9612">
        <v>10108</v>
      </c>
      <c r="C9612" t="s">
        <v>10926</v>
      </c>
      <c r="D9612">
        <v>65</v>
      </c>
      <c r="E9612" t="s">
        <v>1993</v>
      </c>
      <c r="F9612" t="s">
        <v>122</v>
      </c>
    </row>
    <row r="9613" spans="1:6" hidden="1">
      <c r="A9613">
        <v>9611</v>
      </c>
      <c r="B9613">
        <v>10108</v>
      </c>
      <c r="C9613" t="s">
        <v>10927</v>
      </c>
      <c r="D9613">
        <v>65</v>
      </c>
      <c r="E9613" t="s">
        <v>1988</v>
      </c>
      <c r="F9613" t="s">
        <v>84</v>
      </c>
    </row>
    <row r="9614" spans="1:6" hidden="1">
      <c r="A9614">
        <v>9612</v>
      </c>
      <c r="B9614">
        <v>10108</v>
      </c>
      <c r="C9614" t="s">
        <v>10928</v>
      </c>
      <c r="D9614">
        <v>65</v>
      </c>
      <c r="E9614" t="s">
        <v>1988</v>
      </c>
      <c r="F9614" t="s">
        <v>2792</v>
      </c>
    </row>
    <row r="9615" spans="1:6" hidden="1">
      <c r="A9615">
        <v>9613</v>
      </c>
      <c r="B9615">
        <v>10108</v>
      </c>
      <c r="C9615" t="s">
        <v>10929</v>
      </c>
      <c r="D9615">
        <v>65</v>
      </c>
      <c r="E9615" t="s">
        <v>2009</v>
      </c>
      <c r="F9615" t="s">
        <v>115</v>
      </c>
    </row>
    <row r="9616" spans="1:6" hidden="1">
      <c r="A9616">
        <v>9614</v>
      </c>
      <c r="B9616">
        <v>10108</v>
      </c>
      <c r="C9616" t="s">
        <v>10930</v>
      </c>
      <c r="D9616">
        <v>65</v>
      </c>
      <c r="E9616" t="s">
        <v>1985</v>
      </c>
      <c r="F9616" t="s">
        <v>70</v>
      </c>
    </row>
    <row r="9617" spans="1:6" hidden="1">
      <c r="A9617">
        <v>9615</v>
      </c>
      <c r="B9617">
        <v>10108</v>
      </c>
      <c r="C9617" t="s">
        <v>10931</v>
      </c>
      <c r="D9617">
        <v>65</v>
      </c>
      <c r="E9617" t="s">
        <v>1982</v>
      </c>
      <c r="F9617" t="s">
        <v>2057</v>
      </c>
    </row>
    <row r="9618" spans="1:6" hidden="1">
      <c r="A9618">
        <v>9616</v>
      </c>
      <c r="B9618">
        <v>10108</v>
      </c>
      <c r="C9618" t="s">
        <v>10932</v>
      </c>
      <c r="D9618">
        <v>65</v>
      </c>
      <c r="E9618" t="s">
        <v>1983</v>
      </c>
      <c r="F9618" t="s">
        <v>2057</v>
      </c>
    </row>
    <row r="9619" spans="1:6" hidden="1">
      <c r="A9619">
        <v>9617</v>
      </c>
      <c r="B9619">
        <v>10108</v>
      </c>
      <c r="C9619" t="s">
        <v>10933</v>
      </c>
      <c r="D9619">
        <v>65</v>
      </c>
      <c r="E9619" t="s">
        <v>1978</v>
      </c>
      <c r="F9619" t="s">
        <v>135</v>
      </c>
    </row>
    <row r="9620" spans="1:6" hidden="1">
      <c r="A9620">
        <v>9618</v>
      </c>
      <c r="B9620">
        <v>10108</v>
      </c>
      <c r="C9620" t="s">
        <v>10934</v>
      </c>
      <c r="D9620">
        <v>65</v>
      </c>
      <c r="E9620" t="s">
        <v>1988</v>
      </c>
      <c r="F9620" t="s">
        <v>70</v>
      </c>
    </row>
    <row r="9621" spans="1:6" hidden="1">
      <c r="A9621">
        <v>9619</v>
      </c>
      <c r="B9621">
        <v>10108</v>
      </c>
      <c r="C9621" t="s">
        <v>10935</v>
      </c>
      <c r="D9621">
        <v>65</v>
      </c>
      <c r="E9621" t="s">
        <v>1978</v>
      </c>
      <c r="F9621" t="s">
        <v>135</v>
      </c>
    </row>
    <row r="9622" spans="1:6" hidden="1">
      <c r="A9622">
        <v>9620</v>
      </c>
      <c r="B9622">
        <v>10108</v>
      </c>
      <c r="C9622" t="s">
        <v>10936</v>
      </c>
      <c r="D9622">
        <v>65</v>
      </c>
      <c r="E9622" t="s">
        <v>1983</v>
      </c>
      <c r="F9622" t="s">
        <v>2792</v>
      </c>
    </row>
    <row r="9623" spans="1:6" hidden="1">
      <c r="A9623">
        <v>9621</v>
      </c>
      <c r="B9623">
        <v>10108</v>
      </c>
      <c r="C9623" t="s">
        <v>10937</v>
      </c>
      <c r="D9623">
        <v>65</v>
      </c>
      <c r="E9623" t="s">
        <v>1978</v>
      </c>
      <c r="F9623" t="s">
        <v>2011</v>
      </c>
    </row>
    <row r="9624" spans="1:6" hidden="1">
      <c r="A9624">
        <v>9622</v>
      </c>
      <c r="B9624">
        <v>10108</v>
      </c>
      <c r="C9624" t="s">
        <v>10938</v>
      </c>
      <c r="D9624">
        <v>65</v>
      </c>
      <c r="E9624" t="s">
        <v>1979</v>
      </c>
      <c r="F9624" t="s">
        <v>2017</v>
      </c>
    </row>
    <row r="9625" spans="1:6" hidden="1">
      <c r="A9625">
        <v>9623</v>
      </c>
      <c r="B9625">
        <v>10108</v>
      </c>
      <c r="C9625" t="s">
        <v>10939</v>
      </c>
      <c r="D9625">
        <v>65</v>
      </c>
      <c r="E9625" t="s">
        <v>1988</v>
      </c>
      <c r="F9625" t="s">
        <v>84</v>
      </c>
    </row>
    <row r="9626" spans="1:6" hidden="1">
      <c r="A9626">
        <v>9624</v>
      </c>
      <c r="B9626">
        <v>10108</v>
      </c>
      <c r="C9626" t="s">
        <v>10940</v>
      </c>
      <c r="D9626">
        <v>65</v>
      </c>
      <c r="E9626" t="s">
        <v>1985</v>
      </c>
      <c r="F9626" t="s">
        <v>2000</v>
      </c>
    </row>
    <row r="9627" spans="1:6" hidden="1">
      <c r="A9627">
        <v>9625</v>
      </c>
      <c r="B9627">
        <v>10108</v>
      </c>
      <c r="C9627" t="s">
        <v>10941</v>
      </c>
      <c r="D9627">
        <v>65</v>
      </c>
      <c r="E9627" t="s">
        <v>1983</v>
      </c>
      <c r="F9627" t="s">
        <v>70</v>
      </c>
    </row>
    <row r="9628" spans="1:6" hidden="1">
      <c r="A9628">
        <v>9626</v>
      </c>
      <c r="B9628">
        <v>10108</v>
      </c>
      <c r="C9628" t="s">
        <v>928</v>
      </c>
      <c r="D9628">
        <v>65</v>
      </c>
      <c r="E9628" t="s">
        <v>1988</v>
      </c>
      <c r="F9628" t="s">
        <v>84</v>
      </c>
    </row>
    <row r="9629" spans="1:6" hidden="1">
      <c r="A9629">
        <v>9627</v>
      </c>
      <c r="B9629">
        <v>10108</v>
      </c>
      <c r="C9629" t="s">
        <v>10942</v>
      </c>
      <c r="D9629">
        <v>65</v>
      </c>
      <c r="E9629" t="s">
        <v>2001</v>
      </c>
      <c r="F9629" t="s">
        <v>97</v>
      </c>
    </row>
    <row r="9630" spans="1:6" hidden="1">
      <c r="A9630">
        <v>9628</v>
      </c>
      <c r="B9630">
        <v>10108</v>
      </c>
      <c r="C9630" t="s">
        <v>10943</v>
      </c>
      <c r="D9630">
        <v>65</v>
      </c>
      <c r="E9630" t="s">
        <v>2001</v>
      </c>
      <c r="F9630" t="s">
        <v>2168</v>
      </c>
    </row>
    <row r="9631" spans="1:6" hidden="1">
      <c r="A9631">
        <v>3473</v>
      </c>
      <c r="B9631">
        <v>4260</v>
      </c>
      <c r="C9631" t="s">
        <v>10944</v>
      </c>
      <c r="D9631">
        <v>71</v>
      </c>
      <c r="E9631" t="s">
        <v>1987</v>
      </c>
      <c r="F9631" t="s">
        <v>51</v>
      </c>
    </row>
    <row r="9632" spans="1:6" hidden="1">
      <c r="A9632">
        <v>9630</v>
      </c>
      <c r="B9632">
        <v>10108</v>
      </c>
      <c r="C9632" t="s">
        <v>10945</v>
      </c>
      <c r="D9632">
        <v>65</v>
      </c>
      <c r="E9632" t="s">
        <v>1985</v>
      </c>
      <c r="F9632" t="s">
        <v>135</v>
      </c>
    </row>
    <row r="9633" spans="1:6" hidden="1">
      <c r="A9633">
        <v>9631</v>
      </c>
      <c r="B9633">
        <v>10108</v>
      </c>
      <c r="C9633" t="s">
        <v>10946</v>
      </c>
      <c r="D9633">
        <v>65</v>
      </c>
      <c r="E9633" t="s">
        <v>1983</v>
      </c>
      <c r="F9633" t="s">
        <v>135</v>
      </c>
    </row>
    <row r="9634" spans="1:6" hidden="1">
      <c r="A9634">
        <v>9632</v>
      </c>
      <c r="B9634">
        <v>10108</v>
      </c>
      <c r="C9634" t="s">
        <v>10947</v>
      </c>
      <c r="D9634">
        <v>65</v>
      </c>
      <c r="E9634" t="s">
        <v>1983</v>
      </c>
      <c r="F9634" t="s">
        <v>2017</v>
      </c>
    </row>
    <row r="9635" spans="1:6" hidden="1">
      <c r="A9635">
        <v>9633</v>
      </c>
      <c r="B9635">
        <v>10108</v>
      </c>
      <c r="C9635" t="s">
        <v>10948</v>
      </c>
      <c r="D9635">
        <v>65</v>
      </c>
      <c r="E9635" t="s">
        <v>1983</v>
      </c>
      <c r="F9635" t="s">
        <v>115</v>
      </c>
    </row>
    <row r="9636" spans="1:6" hidden="1">
      <c r="A9636">
        <v>9634</v>
      </c>
      <c r="B9636">
        <v>10108</v>
      </c>
      <c r="C9636" t="s">
        <v>10949</v>
      </c>
      <c r="D9636">
        <v>65</v>
      </c>
      <c r="E9636" t="s">
        <v>1983</v>
      </c>
      <c r="F9636" t="s">
        <v>2120</v>
      </c>
    </row>
    <row r="9637" spans="1:6" hidden="1">
      <c r="A9637">
        <v>9635</v>
      </c>
      <c r="B9637">
        <v>10108</v>
      </c>
      <c r="C9637" t="s">
        <v>10950</v>
      </c>
      <c r="D9637">
        <v>65</v>
      </c>
      <c r="E9637" t="s">
        <v>1987</v>
      </c>
      <c r="F9637" t="s">
        <v>115</v>
      </c>
    </row>
    <row r="9638" spans="1:6" hidden="1">
      <c r="A9638">
        <v>9636</v>
      </c>
      <c r="B9638">
        <v>10108</v>
      </c>
      <c r="C9638" t="s">
        <v>10951</v>
      </c>
      <c r="D9638">
        <v>65</v>
      </c>
      <c r="E9638" t="s">
        <v>1979</v>
      </c>
      <c r="F9638" t="s">
        <v>115</v>
      </c>
    </row>
    <row r="9639" spans="1:6" hidden="1">
      <c r="A9639">
        <v>9637</v>
      </c>
      <c r="B9639">
        <v>10108</v>
      </c>
      <c r="C9639" t="s">
        <v>10952</v>
      </c>
      <c r="D9639">
        <v>65</v>
      </c>
      <c r="E9639" t="s">
        <v>1997</v>
      </c>
      <c r="F9639" t="s">
        <v>135</v>
      </c>
    </row>
    <row r="9640" spans="1:6" hidden="1">
      <c r="A9640">
        <v>9638</v>
      </c>
      <c r="B9640">
        <v>10108</v>
      </c>
      <c r="C9640" t="s">
        <v>10953</v>
      </c>
      <c r="D9640">
        <v>65</v>
      </c>
      <c r="E9640" t="s">
        <v>1978</v>
      </c>
      <c r="F9640" t="s">
        <v>2128</v>
      </c>
    </row>
    <row r="9641" spans="1:6" hidden="1">
      <c r="A9641">
        <v>9639</v>
      </c>
      <c r="B9641">
        <v>10108</v>
      </c>
      <c r="C9641" t="s">
        <v>10954</v>
      </c>
      <c r="D9641">
        <v>65</v>
      </c>
      <c r="E9641" t="s">
        <v>1985</v>
      </c>
      <c r="F9641" t="s">
        <v>2120</v>
      </c>
    </row>
    <row r="9642" spans="1:6" hidden="1">
      <c r="A9642">
        <v>9640</v>
      </c>
      <c r="B9642">
        <v>10108</v>
      </c>
      <c r="C9642" t="s">
        <v>10955</v>
      </c>
      <c r="D9642">
        <v>65</v>
      </c>
      <c r="E9642" t="s">
        <v>1982</v>
      </c>
      <c r="F9642" t="s">
        <v>2540</v>
      </c>
    </row>
    <row r="9643" spans="1:6" hidden="1">
      <c r="A9643">
        <v>9641</v>
      </c>
      <c r="B9643">
        <v>10108</v>
      </c>
      <c r="C9643" t="s">
        <v>10956</v>
      </c>
      <c r="D9643">
        <v>65</v>
      </c>
      <c r="E9643" t="s">
        <v>1983</v>
      </c>
      <c r="F9643" t="s">
        <v>135</v>
      </c>
    </row>
    <row r="9644" spans="1:6" hidden="1">
      <c r="A9644">
        <v>9642</v>
      </c>
      <c r="B9644">
        <v>10108</v>
      </c>
      <c r="C9644" t="s">
        <v>10957</v>
      </c>
      <c r="D9644">
        <v>65</v>
      </c>
      <c r="E9644" t="s">
        <v>1982</v>
      </c>
      <c r="F9644" t="s">
        <v>66</v>
      </c>
    </row>
    <row r="9645" spans="1:6" hidden="1">
      <c r="A9645">
        <v>9643</v>
      </c>
      <c r="B9645">
        <v>10108</v>
      </c>
      <c r="C9645" t="s">
        <v>10958</v>
      </c>
      <c r="D9645">
        <v>65</v>
      </c>
      <c r="E9645" t="s">
        <v>2001</v>
      </c>
      <c r="F9645" t="s">
        <v>97</v>
      </c>
    </row>
    <row r="9646" spans="1:6" hidden="1">
      <c r="A9646">
        <v>9644</v>
      </c>
      <c r="B9646">
        <v>10108</v>
      </c>
      <c r="C9646" t="s">
        <v>10959</v>
      </c>
      <c r="D9646">
        <v>65</v>
      </c>
      <c r="E9646" t="s">
        <v>1979</v>
      </c>
      <c r="F9646" t="s">
        <v>126</v>
      </c>
    </row>
    <row r="9647" spans="1:6" hidden="1">
      <c r="A9647">
        <v>9645</v>
      </c>
      <c r="B9647">
        <v>10108</v>
      </c>
      <c r="C9647" t="s">
        <v>10960</v>
      </c>
      <c r="D9647">
        <v>65</v>
      </c>
      <c r="E9647" t="s">
        <v>1978</v>
      </c>
      <c r="F9647" t="s">
        <v>2011</v>
      </c>
    </row>
    <row r="9648" spans="1:6" hidden="1">
      <c r="A9648">
        <v>9646</v>
      </c>
      <c r="B9648">
        <v>10108</v>
      </c>
      <c r="C9648" t="s">
        <v>10961</v>
      </c>
      <c r="D9648">
        <v>65</v>
      </c>
      <c r="E9648" t="s">
        <v>1993</v>
      </c>
      <c r="F9648" t="s">
        <v>84</v>
      </c>
    </row>
    <row r="9649" spans="1:6" hidden="1">
      <c r="A9649">
        <v>9647</v>
      </c>
      <c r="B9649">
        <v>10108</v>
      </c>
      <c r="C9649" t="s">
        <v>10962</v>
      </c>
      <c r="D9649">
        <v>65</v>
      </c>
      <c r="E9649" t="s">
        <v>1987</v>
      </c>
      <c r="F9649" t="s">
        <v>138</v>
      </c>
    </row>
    <row r="9650" spans="1:6" hidden="1">
      <c r="A9650">
        <v>9648</v>
      </c>
      <c r="B9650">
        <v>10108</v>
      </c>
      <c r="C9650" t="s">
        <v>10963</v>
      </c>
      <c r="D9650">
        <v>65</v>
      </c>
      <c r="E9650" t="s">
        <v>1978</v>
      </c>
      <c r="F9650" t="s">
        <v>106</v>
      </c>
    </row>
    <row r="9651" spans="1:6" hidden="1">
      <c r="A9651">
        <v>9649</v>
      </c>
      <c r="B9651">
        <v>10108</v>
      </c>
      <c r="C9651" t="s">
        <v>10964</v>
      </c>
      <c r="D9651">
        <v>65</v>
      </c>
      <c r="E9651" t="s">
        <v>1987</v>
      </c>
      <c r="F9651" t="s">
        <v>2093</v>
      </c>
    </row>
    <row r="9652" spans="1:6" hidden="1">
      <c r="A9652">
        <v>9650</v>
      </c>
      <c r="B9652">
        <v>10108</v>
      </c>
      <c r="C9652" t="s">
        <v>10965</v>
      </c>
      <c r="D9652">
        <v>65</v>
      </c>
      <c r="E9652" t="s">
        <v>1985</v>
      </c>
      <c r="F9652" t="s">
        <v>70</v>
      </c>
    </row>
    <row r="9653" spans="1:6" hidden="1">
      <c r="A9653">
        <v>9651</v>
      </c>
      <c r="B9653">
        <v>10108</v>
      </c>
      <c r="C9653" t="s">
        <v>10966</v>
      </c>
      <c r="D9653">
        <v>65</v>
      </c>
      <c r="E9653" t="s">
        <v>1983</v>
      </c>
      <c r="F9653" t="s">
        <v>133</v>
      </c>
    </row>
    <row r="9654" spans="1:6" hidden="1">
      <c r="A9654">
        <v>9652</v>
      </c>
      <c r="B9654">
        <v>10108</v>
      </c>
      <c r="C9654" t="s">
        <v>10967</v>
      </c>
      <c r="D9654">
        <v>65</v>
      </c>
      <c r="E9654" t="s">
        <v>1987</v>
      </c>
      <c r="F9654" t="s">
        <v>2000</v>
      </c>
    </row>
    <row r="9655" spans="1:6" hidden="1">
      <c r="A9655">
        <v>9653</v>
      </c>
      <c r="B9655">
        <v>10108</v>
      </c>
      <c r="C9655" t="s">
        <v>10968</v>
      </c>
      <c r="D9655">
        <v>65</v>
      </c>
      <c r="E9655" t="s">
        <v>1978</v>
      </c>
      <c r="F9655" t="s">
        <v>70</v>
      </c>
    </row>
    <row r="9656" spans="1:6" hidden="1">
      <c r="A9656">
        <v>9654</v>
      </c>
      <c r="B9656">
        <v>10108</v>
      </c>
      <c r="C9656" t="s">
        <v>10969</v>
      </c>
      <c r="D9656">
        <v>65</v>
      </c>
      <c r="E9656" t="s">
        <v>1979</v>
      </c>
      <c r="F9656" t="s">
        <v>88</v>
      </c>
    </row>
    <row r="9657" spans="1:6" hidden="1">
      <c r="A9657">
        <v>9655</v>
      </c>
      <c r="B9657">
        <v>10108</v>
      </c>
      <c r="C9657" t="s">
        <v>10970</v>
      </c>
      <c r="D9657">
        <v>65</v>
      </c>
      <c r="E9657" t="s">
        <v>1983</v>
      </c>
      <c r="F9657" t="s">
        <v>135</v>
      </c>
    </row>
    <row r="9658" spans="1:6" hidden="1">
      <c r="A9658">
        <v>9656</v>
      </c>
      <c r="B9658">
        <v>10108</v>
      </c>
      <c r="C9658" t="s">
        <v>10971</v>
      </c>
      <c r="D9658">
        <v>65</v>
      </c>
      <c r="E9658" t="s">
        <v>1993</v>
      </c>
      <c r="F9658" t="s">
        <v>2023</v>
      </c>
    </row>
    <row r="9659" spans="1:6" hidden="1">
      <c r="A9659">
        <v>9657</v>
      </c>
      <c r="B9659">
        <v>10108</v>
      </c>
      <c r="C9659" t="s">
        <v>1337</v>
      </c>
      <c r="D9659">
        <v>65</v>
      </c>
      <c r="E9659" t="s">
        <v>1993</v>
      </c>
      <c r="F9659" t="s">
        <v>120</v>
      </c>
    </row>
    <row r="9660" spans="1:6" hidden="1">
      <c r="A9660">
        <v>9658</v>
      </c>
      <c r="B9660">
        <v>10108</v>
      </c>
      <c r="C9660" t="s">
        <v>10972</v>
      </c>
      <c r="D9660">
        <v>65</v>
      </c>
      <c r="E9660" t="s">
        <v>1985</v>
      </c>
      <c r="F9660" t="s">
        <v>53</v>
      </c>
    </row>
    <row r="9661" spans="1:6" hidden="1">
      <c r="A9661">
        <v>9659</v>
      </c>
      <c r="B9661">
        <v>10108</v>
      </c>
      <c r="C9661" t="s">
        <v>10973</v>
      </c>
      <c r="D9661">
        <v>65</v>
      </c>
      <c r="E9661" t="s">
        <v>1988</v>
      </c>
      <c r="F9661" t="s">
        <v>2291</v>
      </c>
    </row>
    <row r="9662" spans="1:6" hidden="1">
      <c r="A9662">
        <v>9660</v>
      </c>
      <c r="B9662">
        <v>10108</v>
      </c>
      <c r="C9662" t="s">
        <v>10974</v>
      </c>
      <c r="D9662">
        <v>65</v>
      </c>
      <c r="E9662" t="s">
        <v>2001</v>
      </c>
      <c r="F9662" t="s">
        <v>117</v>
      </c>
    </row>
    <row r="9663" spans="1:6" hidden="1">
      <c r="A9663">
        <v>9661</v>
      </c>
      <c r="B9663">
        <v>10108</v>
      </c>
      <c r="C9663" t="s">
        <v>10975</v>
      </c>
      <c r="D9663">
        <v>65</v>
      </c>
      <c r="E9663" t="s">
        <v>1988</v>
      </c>
      <c r="F9663" t="s">
        <v>115</v>
      </c>
    </row>
    <row r="9664" spans="1:6" hidden="1">
      <c r="A9664">
        <v>9662</v>
      </c>
      <c r="B9664">
        <v>10108</v>
      </c>
      <c r="C9664" t="s">
        <v>10976</v>
      </c>
      <c r="D9664">
        <v>65</v>
      </c>
      <c r="E9664" t="s">
        <v>1982</v>
      </c>
      <c r="F9664" t="s">
        <v>77</v>
      </c>
    </row>
    <row r="9665" spans="1:6" hidden="1">
      <c r="A9665">
        <v>9663</v>
      </c>
      <c r="B9665">
        <v>10108</v>
      </c>
      <c r="C9665" t="s">
        <v>10977</v>
      </c>
      <c r="D9665">
        <v>65</v>
      </c>
      <c r="E9665" t="s">
        <v>1997</v>
      </c>
      <c r="F9665" t="s">
        <v>4012</v>
      </c>
    </row>
    <row r="9666" spans="1:6" hidden="1">
      <c r="A9666">
        <v>9664</v>
      </c>
      <c r="B9666">
        <v>10108</v>
      </c>
      <c r="C9666" t="s">
        <v>10978</v>
      </c>
      <c r="D9666">
        <v>65</v>
      </c>
      <c r="E9666" t="s">
        <v>1993</v>
      </c>
      <c r="F9666" t="s">
        <v>2831</v>
      </c>
    </row>
    <row r="9667" spans="1:6" hidden="1">
      <c r="A9667">
        <v>9665</v>
      </c>
      <c r="B9667">
        <v>10108</v>
      </c>
      <c r="C9667" t="s">
        <v>10979</v>
      </c>
      <c r="D9667">
        <v>65</v>
      </c>
      <c r="E9667" t="s">
        <v>1988</v>
      </c>
      <c r="F9667" t="s">
        <v>2831</v>
      </c>
    </row>
    <row r="9668" spans="1:6" hidden="1">
      <c r="A9668">
        <v>3661</v>
      </c>
      <c r="B9668">
        <v>4260</v>
      </c>
      <c r="C9668" t="s">
        <v>954</v>
      </c>
      <c r="D9668">
        <v>71</v>
      </c>
      <c r="E9668" t="s">
        <v>2001</v>
      </c>
      <c r="F9668" t="s">
        <v>86</v>
      </c>
    </row>
    <row r="9669" spans="1:6" hidden="1">
      <c r="A9669">
        <v>9667</v>
      </c>
      <c r="B9669">
        <v>10108</v>
      </c>
      <c r="C9669" t="s">
        <v>10980</v>
      </c>
      <c r="D9669">
        <v>65</v>
      </c>
      <c r="E9669" t="s">
        <v>2009</v>
      </c>
      <c r="F9669" t="s">
        <v>2093</v>
      </c>
    </row>
    <row r="9670" spans="1:6" hidden="1">
      <c r="A9670">
        <v>9668</v>
      </c>
      <c r="B9670">
        <v>10108</v>
      </c>
      <c r="C9670" t="s">
        <v>702</v>
      </c>
      <c r="D9670">
        <v>65</v>
      </c>
      <c r="E9670" t="s">
        <v>1983</v>
      </c>
      <c r="F9670" t="s">
        <v>66</v>
      </c>
    </row>
    <row r="9671" spans="1:6" hidden="1">
      <c r="A9671">
        <v>9669</v>
      </c>
      <c r="B9671">
        <v>10108</v>
      </c>
      <c r="C9671" t="s">
        <v>10981</v>
      </c>
      <c r="D9671">
        <v>65</v>
      </c>
      <c r="E9671" t="s">
        <v>1983</v>
      </c>
      <c r="F9671" t="s">
        <v>66</v>
      </c>
    </row>
    <row r="9672" spans="1:6" hidden="1">
      <c r="A9672">
        <v>9670</v>
      </c>
      <c r="B9672">
        <v>10108</v>
      </c>
      <c r="C9672" t="s">
        <v>10982</v>
      </c>
      <c r="D9672">
        <v>65</v>
      </c>
      <c r="E9672" t="s">
        <v>1982</v>
      </c>
      <c r="F9672" t="s">
        <v>2000</v>
      </c>
    </row>
    <row r="9673" spans="1:6" hidden="1">
      <c r="A9673">
        <v>9671</v>
      </c>
      <c r="B9673">
        <v>10108</v>
      </c>
      <c r="C9673" t="s">
        <v>10983</v>
      </c>
      <c r="D9673">
        <v>65</v>
      </c>
      <c r="E9673" t="s">
        <v>1983</v>
      </c>
      <c r="F9673" t="s">
        <v>2017</v>
      </c>
    </row>
    <row r="9674" spans="1:6" hidden="1">
      <c r="A9674">
        <v>9672</v>
      </c>
      <c r="B9674">
        <v>10108</v>
      </c>
      <c r="C9674" t="s">
        <v>10984</v>
      </c>
      <c r="D9674">
        <v>65</v>
      </c>
      <c r="E9674" t="s">
        <v>1979</v>
      </c>
      <c r="F9674" t="s">
        <v>135</v>
      </c>
    </row>
    <row r="9675" spans="1:6" hidden="1">
      <c r="A9675">
        <v>9673</v>
      </c>
      <c r="B9675">
        <v>10108</v>
      </c>
      <c r="C9675" t="s">
        <v>10985</v>
      </c>
      <c r="D9675">
        <v>65</v>
      </c>
      <c r="E9675" t="s">
        <v>1983</v>
      </c>
      <c r="F9675" t="s">
        <v>88</v>
      </c>
    </row>
    <row r="9676" spans="1:6" hidden="1">
      <c r="A9676">
        <v>9674</v>
      </c>
      <c r="B9676">
        <v>10108</v>
      </c>
      <c r="C9676" t="s">
        <v>10986</v>
      </c>
      <c r="D9676">
        <v>65</v>
      </c>
      <c r="E9676" t="s">
        <v>1983</v>
      </c>
      <c r="F9676" t="s">
        <v>82</v>
      </c>
    </row>
    <row r="9677" spans="1:6" hidden="1">
      <c r="A9677">
        <v>9675</v>
      </c>
      <c r="B9677">
        <v>10108</v>
      </c>
      <c r="C9677" t="s">
        <v>1063</v>
      </c>
      <c r="D9677">
        <v>65</v>
      </c>
      <c r="E9677" t="s">
        <v>1983</v>
      </c>
      <c r="F9677" t="s">
        <v>95</v>
      </c>
    </row>
    <row r="9678" spans="1:6" hidden="1">
      <c r="A9678">
        <v>9676</v>
      </c>
      <c r="B9678">
        <v>10108</v>
      </c>
      <c r="C9678" t="s">
        <v>10987</v>
      </c>
      <c r="D9678">
        <v>65</v>
      </c>
      <c r="E9678" t="s">
        <v>1985</v>
      </c>
      <c r="F9678" t="s">
        <v>135</v>
      </c>
    </row>
    <row r="9679" spans="1:6" hidden="1">
      <c r="A9679">
        <v>9677</v>
      </c>
      <c r="B9679">
        <v>10108</v>
      </c>
      <c r="C9679" t="s">
        <v>10988</v>
      </c>
      <c r="D9679">
        <v>65</v>
      </c>
      <c r="E9679" t="s">
        <v>1978</v>
      </c>
      <c r="F9679" t="s">
        <v>115</v>
      </c>
    </row>
    <row r="9680" spans="1:6" hidden="1">
      <c r="A9680">
        <v>9678</v>
      </c>
      <c r="B9680">
        <v>10108</v>
      </c>
      <c r="C9680" t="s">
        <v>10989</v>
      </c>
      <c r="D9680">
        <v>65</v>
      </c>
      <c r="E9680" t="s">
        <v>1982</v>
      </c>
      <c r="F9680" t="s">
        <v>2023</v>
      </c>
    </row>
    <row r="9681" spans="1:6" hidden="1">
      <c r="A9681">
        <v>9679</v>
      </c>
      <c r="B9681">
        <v>10108</v>
      </c>
      <c r="C9681" t="s">
        <v>10990</v>
      </c>
      <c r="D9681">
        <v>65</v>
      </c>
      <c r="E9681" t="s">
        <v>1978</v>
      </c>
      <c r="F9681" t="s">
        <v>2023</v>
      </c>
    </row>
    <row r="9682" spans="1:6" hidden="1">
      <c r="A9682">
        <v>9680</v>
      </c>
      <c r="B9682">
        <v>10108</v>
      </c>
      <c r="C9682" t="s">
        <v>10991</v>
      </c>
      <c r="D9682">
        <v>65</v>
      </c>
      <c r="E9682" t="s">
        <v>1983</v>
      </c>
      <c r="F9682" t="s">
        <v>135</v>
      </c>
    </row>
    <row r="9683" spans="1:6" hidden="1">
      <c r="A9683">
        <v>9681</v>
      </c>
      <c r="B9683">
        <v>10108</v>
      </c>
      <c r="C9683" t="s">
        <v>10992</v>
      </c>
      <c r="D9683">
        <v>65</v>
      </c>
      <c r="E9683" t="s">
        <v>1982</v>
      </c>
      <c r="F9683" t="s">
        <v>2077</v>
      </c>
    </row>
    <row r="9684" spans="1:6" hidden="1">
      <c r="A9684">
        <v>9682</v>
      </c>
      <c r="B9684">
        <v>10108</v>
      </c>
      <c r="C9684" t="s">
        <v>10993</v>
      </c>
      <c r="D9684">
        <v>65</v>
      </c>
      <c r="E9684" t="s">
        <v>1983</v>
      </c>
      <c r="F9684" t="s">
        <v>4012</v>
      </c>
    </row>
    <row r="9685" spans="1:6" hidden="1">
      <c r="A9685">
        <v>9683</v>
      </c>
      <c r="B9685">
        <v>10108</v>
      </c>
      <c r="C9685" t="s">
        <v>10994</v>
      </c>
      <c r="D9685">
        <v>65</v>
      </c>
      <c r="E9685" t="s">
        <v>1979</v>
      </c>
      <c r="F9685" t="s">
        <v>2168</v>
      </c>
    </row>
    <row r="9686" spans="1:6" hidden="1">
      <c r="A9686">
        <v>9684</v>
      </c>
      <c r="B9686">
        <v>10108</v>
      </c>
      <c r="C9686" t="s">
        <v>10995</v>
      </c>
      <c r="D9686">
        <v>65</v>
      </c>
      <c r="E9686" t="s">
        <v>1993</v>
      </c>
      <c r="F9686" t="s">
        <v>2672</v>
      </c>
    </row>
    <row r="9687" spans="1:6" hidden="1">
      <c r="A9687">
        <v>9685</v>
      </c>
      <c r="B9687">
        <v>10108</v>
      </c>
      <c r="C9687" t="s">
        <v>10996</v>
      </c>
      <c r="D9687">
        <v>65</v>
      </c>
      <c r="E9687" t="s">
        <v>1982</v>
      </c>
      <c r="F9687" t="s">
        <v>133</v>
      </c>
    </row>
    <row r="9688" spans="1:6" hidden="1">
      <c r="A9688">
        <v>9686</v>
      </c>
      <c r="B9688">
        <v>10108</v>
      </c>
      <c r="C9688" t="s">
        <v>10997</v>
      </c>
      <c r="D9688">
        <v>65</v>
      </c>
      <c r="E9688" t="s">
        <v>1985</v>
      </c>
      <c r="F9688" t="s">
        <v>77</v>
      </c>
    </row>
    <row r="9689" spans="1:6" hidden="1">
      <c r="A9689">
        <v>9687</v>
      </c>
      <c r="B9689">
        <v>10108</v>
      </c>
      <c r="C9689" t="s">
        <v>874</v>
      </c>
      <c r="D9689">
        <v>65</v>
      </c>
      <c r="E9689" t="s">
        <v>2001</v>
      </c>
      <c r="F9689" t="s">
        <v>2000</v>
      </c>
    </row>
    <row r="9690" spans="1:6" hidden="1">
      <c r="A9690">
        <v>9688</v>
      </c>
      <c r="B9690">
        <v>10108</v>
      </c>
      <c r="C9690" t="s">
        <v>10998</v>
      </c>
      <c r="D9690">
        <v>65</v>
      </c>
      <c r="E9690" t="s">
        <v>1982</v>
      </c>
      <c r="F9690" t="s">
        <v>126</v>
      </c>
    </row>
    <row r="9691" spans="1:6" hidden="1">
      <c r="A9691">
        <v>9689</v>
      </c>
      <c r="B9691">
        <v>10108</v>
      </c>
      <c r="C9691" t="s">
        <v>10999</v>
      </c>
      <c r="D9691">
        <v>65</v>
      </c>
      <c r="E9691" t="s">
        <v>1985</v>
      </c>
      <c r="F9691" t="s">
        <v>11000</v>
      </c>
    </row>
    <row r="9692" spans="1:6" hidden="1">
      <c r="A9692">
        <v>9690</v>
      </c>
      <c r="B9692">
        <v>10108</v>
      </c>
      <c r="C9692" t="s">
        <v>11001</v>
      </c>
      <c r="D9692">
        <v>65</v>
      </c>
      <c r="E9692" t="s">
        <v>1985</v>
      </c>
      <c r="F9692" t="s">
        <v>70</v>
      </c>
    </row>
    <row r="9693" spans="1:6" hidden="1">
      <c r="A9693">
        <v>9691</v>
      </c>
      <c r="B9693">
        <v>10108</v>
      </c>
      <c r="C9693" t="s">
        <v>11002</v>
      </c>
      <c r="D9693">
        <v>65</v>
      </c>
      <c r="E9693" t="s">
        <v>1983</v>
      </c>
      <c r="F9693" t="s">
        <v>77</v>
      </c>
    </row>
    <row r="9694" spans="1:6" hidden="1">
      <c r="A9694">
        <v>9692</v>
      </c>
      <c r="B9694">
        <v>10108</v>
      </c>
      <c r="C9694" t="s">
        <v>11003</v>
      </c>
      <c r="D9694">
        <v>65</v>
      </c>
      <c r="E9694" t="s">
        <v>1991</v>
      </c>
      <c r="F9694" t="s">
        <v>2011</v>
      </c>
    </row>
    <row r="9695" spans="1:6" hidden="1">
      <c r="A9695">
        <v>9693</v>
      </c>
      <c r="B9695">
        <v>10108</v>
      </c>
      <c r="C9695" t="s">
        <v>11004</v>
      </c>
      <c r="D9695">
        <v>65</v>
      </c>
      <c r="E9695" t="s">
        <v>1978</v>
      </c>
      <c r="F9695" t="s">
        <v>2011</v>
      </c>
    </row>
    <row r="9696" spans="1:6" hidden="1">
      <c r="A9696">
        <v>9694</v>
      </c>
      <c r="B9696">
        <v>10108</v>
      </c>
      <c r="C9696" t="s">
        <v>11005</v>
      </c>
      <c r="D9696">
        <v>65</v>
      </c>
      <c r="E9696" t="s">
        <v>2001</v>
      </c>
      <c r="F9696" t="s">
        <v>88</v>
      </c>
    </row>
    <row r="9697" spans="1:6" hidden="1">
      <c r="A9697">
        <v>9695</v>
      </c>
      <c r="B9697">
        <v>10108</v>
      </c>
      <c r="C9697" t="s">
        <v>11006</v>
      </c>
      <c r="D9697">
        <v>65</v>
      </c>
      <c r="E9697" t="s">
        <v>1983</v>
      </c>
      <c r="F9697" t="s">
        <v>2011</v>
      </c>
    </row>
    <row r="9698" spans="1:6" hidden="1">
      <c r="A9698">
        <v>9696</v>
      </c>
      <c r="B9698">
        <v>10108</v>
      </c>
      <c r="C9698" t="s">
        <v>11007</v>
      </c>
      <c r="D9698">
        <v>65</v>
      </c>
      <c r="E9698" t="s">
        <v>1983</v>
      </c>
      <c r="F9698" t="s">
        <v>10392</v>
      </c>
    </row>
    <row r="9699" spans="1:6" hidden="1">
      <c r="A9699">
        <v>9697</v>
      </c>
      <c r="B9699">
        <v>10108</v>
      </c>
      <c r="C9699" t="s">
        <v>11008</v>
      </c>
      <c r="D9699">
        <v>65</v>
      </c>
      <c r="E9699" t="s">
        <v>2001</v>
      </c>
      <c r="F9699" t="s">
        <v>2113</v>
      </c>
    </row>
    <row r="9700" spans="1:6" hidden="1">
      <c r="A9700">
        <v>9698</v>
      </c>
      <c r="B9700">
        <v>10108</v>
      </c>
      <c r="C9700" t="s">
        <v>11009</v>
      </c>
      <c r="D9700">
        <v>65</v>
      </c>
      <c r="E9700" t="s">
        <v>1983</v>
      </c>
      <c r="F9700" t="s">
        <v>2000</v>
      </c>
    </row>
    <row r="9701" spans="1:6" hidden="1">
      <c r="A9701">
        <v>9699</v>
      </c>
      <c r="B9701">
        <v>10108</v>
      </c>
      <c r="C9701" t="s">
        <v>11010</v>
      </c>
      <c r="D9701">
        <v>65</v>
      </c>
      <c r="E9701" t="s">
        <v>1978</v>
      </c>
      <c r="F9701" t="s">
        <v>84</v>
      </c>
    </row>
    <row r="9702" spans="1:6" hidden="1">
      <c r="A9702">
        <v>9700</v>
      </c>
      <c r="B9702">
        <v>10108</v>
      </c>
      <c r="C9702" t="s">
        <v>11011</v>
      </c>
      <c r="D9702">
        <v>65</v>
      </c>
      <c r="E9702" t="s">
        <v>1978</v>
      </c>
      <c r="F9702" t="s">
        <v>3093</v>
      </c>
    </row>
    <row r="9703" spans="1:6" hidden="1">
      <c r="A9703">
        <v>9701</v>
      </c>
      <c r="B9703">
        <v>10108</v>
      </c>
      <c r="C9703" t="s">
        <v>11012</v>
      </c>
      <c r="D9703">
        <v>65</v>
      </c>
      <c r="E9703" t="s">
        <v>2009</v>
      </c>
      <c r="F9703" t="s">
        <v>2715</v>
      </c>
    </row>
    <row r="9704" spans="1:6" hidden="1">
      <c r="A9704">
        <v>9702</v>
      </c>
      <c r="B9704">
        <v>10108</v>
      </c>
      <c r="C9704" t="s">
        <v>11013</v>
      </c>
      <c r="D9704">
        <v>65</v>
      </c>
      <c r="E9704" t="s">
        <v>1985</v>
      </c>
      <c r="F9704" t="s">
        <v>2093</v>
      </c>
    </row>
    <row r="9705" spans="1:6" hidden="1">
      <c r="A9705">
        <v>9703</v>
      </c>
      <c r="B9705">
        <v>10108</v>
      </c>
      <c r="C9705" t="s">
        <v>11014</v>
      </c>
      <c r="D9705">
        <v>65</v>
      </c>
      <c r="E9705" t="s">
        <v>1979</v>
      </c>
      <c r="F9705" t="s">
        <v>2672</v>
      </c>
    </row>
    <row r="9706" spans="1:6" hidden="1">
      <c r="A9706">
        <v>9704</v>
      </c>
      <c r="B9706">
        <v>10108</v>
      </c>
      <c r="C9706" t="s">
        <v>11015</v>
      </c>
      <c r="D9706">
        <v>65</v>
      </c>
      <c r="E9706" t="s">
        <v>1983</v>
      </c>
      <c r="F9706" t="s">
        <v>64</v>
      </c>
    </row>
    <row r="9707" spans="1:6" hidden="1">
      <c r="A9707">
        <v>9705</v>
      </c>
      <c r="B9707">
        <v>10108</v>
      </c>
      <c r="C9707" t="s">
        <v>11016</v>
      </c>
      <c r="D9707">
        <v>65</v>
      </c>
      <c r="E9707" t="s">
        <v>1993</v>
      </c>
      <c r="F9707" t="s">
        <v>4012</v>
      </c>
    </row>
    <row r="9708" spans="1:6" hidden="1">
      <c r="A9708">
        <v>9706</v>
      </c>
      <c r="B9708">
        <v>10108</v>
      </c>
      <c r="C9708" t="s">
        <v>11017</v>
      </c>
      <c r="D9708">
        <v>65</v>
      </c>
      <c r="E9708" t="s">
        <v>1993</v>
      </c>
      <c r="F9708" t="s">
        <v>2792</v>
      </c>
    </row>
    <row r="9709" spans="1:6" hidden="1">
      <c r="A9709">
        <v>9707</v>
      </c>
      <c r="B9709">
        <v>10108</v>
      </c>
      <c r="C9709" t="s">
        <v>11018</v>
      </c>
      <c r="D9709">
        <v>65</v>
      </c>
      <c r="E9709" t="s">
        <v>1988</v>
      </c>
      <c r="F9709" t="s">
        <v>3580</v>
      </c>
    </row>
    <row r="9710" spans="1:6" hidden="1">
      <c r="A9710">
        <v>9708</v>
      </c>
      <c r="B9710">
        <v>10108</v>
      </c>
      <c r="C9710" t="s">
        <v>11019</v>
      </c>
      <c r="D9710">
        <v>65</v>
      </c>
      <c r="E9710" t="s">
        <v>1991</v>
      </c>
      <c r="F9710" t="s">
        <v>77</v>
      </c>
    </row>
    <row r="9711" spans="1:6" hidden="1">
      <c r="A9711">
        <v>9709</v>
      </c>
      <c r="B9711">
        <v>10108</v>
      </c>
      <c r="C9711" t="s">
        <v>11020</v>
      </c>
      <c r="D9711">
        <v>65</v>
      </c>
      <c r="E9711" t="s">
        <v>1985</v>
      </c>
      <c r="F9711" t="s">
        <v>2792</v>
      </c>
    </row>
    <row r="9712" spans="1:6" hidden="1">
      <c r="A9712">
        <v>9710</v>
      </c>
      <c r="B9712">
        <v>10108</v>
      </c>
      <c r="C9712" t="s">
        <v>11021</v>
      </c>
      <c r="D9712">
        <v>65</v>
      </c>
      <c r="E9712" t="s">
        <v>1997</v>
      </c>
      <c r="F9712" t="s">
        <v>88</v>
      </c>
    </row>
    <row r="9713" spans="1:6" hidden="1">
      <c r="A9713">
        <v>9711</v>
      </c>
      <c r="B9713">
        <v>10108</v>
      </c>
      <c r="C9713" t="s">
        <v>11022</v>
      </c>
      <c r="D9713">
        <v>65</v>
      </c>
      <c r="E9713" t="s">
        <v>1987</v>
      </c>
      <c r="F9713" t="s">
        <v>2309</v>
      </c>
    </row>
    <row r="9714" spans="1:6" hidden="1">
      <c r="A9714">
        <v>9712</v>
      </c>
      <c r="B9714">
        <v>10108</v>
      </c>
      <c r="C9714" t="s">
        <v>11023</v>
      </c>
      <c r="D9714">
        <v>65</v>
      </c>
      <c r="E9714" t="s">
        <v>1983</v>
      </c>
      <c r="F9714" t="s">
        <v>70</v>
      </c>
    </row>
    <row r="9715" spans="1:6" hidden="1">
      <c r="A9715">
        <v>9713</v>
      </c>
      <c r="B9715">
        <v>10108</v>
      </c>
      <c r="C9715" t="s">
        <v>11024</v>
      </c>
      <c r="D9715">
        <v>65</v>
      </c>
      <c r="E9715" t="s">
        <v>1985</v>
      </c>
      <c r="F9715" t="s">
        <v>70</v>
      </c>
    </row>
    <row r="9716" spans="1:6" hidden="1">
      <c r="A9716">
        <v>9714</v>
      </c>
      <c r="B9716">
        <v>10108</v>
      </c>
      <c r="C9716" t="s">
        <v>11025</v>
      </c>
      <c r="D9716">
        <v>65</v>
      </c>
      <c r="E9716" t="s">
        <v>1979</v>
      </c>
      <c r="F9716" t="s">
        <v>135</v>
      </c>
    </row>
    <row r="9717" spans="1:6" hidden="1">
      <c r="A9717">
        <v>9715</v>
      </c>
      <c r="B9717">
        <v>10108</v>
      </c>
      <c r="C9717" t="s">
        <v>11026</v>
      </c>
      <c r="D9717">
        <v>65</v>
      </c>
      <c r="E9717" t="s">
        <v>1978</v>
      </c>
      <c r="F9717" t="s">
        <v>135</v>
      </c>
    </row>
    <row r="9718" spans="1:6" hidden="1">
      <c r="A9718">
        <v>9716</v>
      </c>
      <c r="B9718">
        <v>10108</v>
      </c>
      <c r="C9718" t="s">
        <v>11027</v>
      </c>
      <c r="D9718">
        <v>65</v>
      </c>
      <c r="E9718" t="s">
        <v>1993</v>
      </c>
      <c r="F9718" t="s">
        <v>2077</v>
      </c>
    </row>
    <row r="9719" spans="1:6" hidden="1">
      <c r="A9719">
        <v>9717</v>
      </c>
      <c r="B9719">
        <v>10108</v>
      </c>
      <c r="C9719" t="s">
        <v>11028</v>
      </c>
      <c r="D9719">
        <v>65</v>
      </c>
      <c r="E9719" t="s">
        <v>2001</v>
      </c>
      <c r="F9719" t="s">
        <v>4287</v>
      </c>
    </row>
    <row r="9720" spans="1:6" hidden="1">
      <c r="A9720">
        <v>9718</v>
      </c>
      <c r="B9720">
        <v>10108</v>
      </c>
      <c r="C9720" t="s">
        <v>11029</v>
      </c>
      <c r="D9720">
        <v>65</v>
      </c>
      <c r="E9720" t="s">
        <v>1985</v>
      </c>
      <c r="F9720" t="s">
        <v>4287</v>
      </c>
    </row>
    <row r="9721" spans="1:6" hidden="1">
      <c r="A9721">
        <v>9719</v>
      </c>
      <c r="B9721">
        <v>10108</v>
      </c>
      <c r="C9721" t="s">
        <v>11030</v>
      </c>
      <c r="D9721">
        <v>65</v>
      </c>
      <c r="E9721" t="s">
        <v>1985</v>
      </c>
      <c r="F9721" t="s">
        <v>4287</v>
      </c>
    </row>
    <row r="9722" spans="1:6" hidden="1">
      <c r="A9722">
        <v>9720</v>
      </c>
      <c r="B9722">
        <v>10108</v>
      </c>
      <c r="C9722" t="s">
        <v>4850</v>
      </c>
      <c r="D9722">
        <v>65</v>
      </c>
      <c r="E9722" t="s">
        <v>1978</v>
      </c>
      <c r="F9722" t="s">
        <v>135</v>
      </c>
    </row>
    <row r="9723" spans="1:6" hidden="1">
      <c r="A9723">
        <v>9721</v>
      </c>
      <c r="B9723">
        <v>10108</v>
      </c>
      <c r="C9723" t="s">
        <v>11031</v>
      </c>
      <c r="D9723">
        <v>65</v>
      </c>
      <c r="E9723" t="s">
        <v>1991</v>
      </c>
      <c r="F9723" t="s">
        <v>2093</v>
      </c>
    </row>
    <row r="9724" spans="1:6" hidden="1">
      <c r="A9724">
        <v>9722</v>
      </c>
      <c r="B9724">
        <v>10108</v>
      </c>
      <c r="C9724" t="s">
        <v>11032</v>
      </c>
      <c r="D9724">
        <v>65</v>
      </c>
      <c r="E9724" t="s">
        <v>1982</v>
      </c>
      <c r="F9724" t="s">
        <v>135</v>
      </c>
    </row>
    <row r="9725" spans="1:6" hidden="1">
      <c r="A9725">
        <v>9723</v>
      </c>
      <c r="B9725">
        <v>10108</v>
      </c>
      <c r="C9725" t="s">
        <v>11033</v>
      </c>
      <c r="D9725">
        <v>65</v>
      </c>
      <c r="E9725" t="s">
        <v>1978</v>
      </c>
      <c r="F9725" t="s">
        <v>3093</v>
      </c>
    </row>
    <row r="9726" spans="1:6" hidden="1">
      <c r="A9726">
        <v>9724</v>
      </c>
      <c r="B9726">
        <v>10108</v>
      </c>
      <c r="C9726" t="s">
        <v>11034</v>
      </c>
      <c r="D9726">
        <v>65</v>
      </c>
      <c r="E9726" t="s">
        <v>1993</v>
      </c>
      <c r="F9726" t="s">
        <v>70</v>
      </c>
    </row>
    <row r="9727" spans="1:6" hidden="1">
      <c r="A9727">
        <v>9725</v>
      </c>
      <c r="B9727">
        <v>10108</v>
      </c>
      <c r="C9727" t="s">
        <v>11035</v>
      </c>
      <c r="D9727">
        <v>65</v>
      </c>
      <c r="E9727" t="s">
        <v>1978</v>
      </c>
      <c r="F9727" t="s">
        <v>2540</v>
      </c>
    </row>
    <row r="9728" spans="1:6" hidden="1">
      <c r="A9728">
        <v>9726</v>
      </c>
      <c r="B9728">
        <v>10108</v>
      </c>
      <c r="C9728" t="s">
        <v>11036</v>
      </c>
      <c r="D9728">
        <v>65</v>
      </c>
      <c r="E9728" t="s">
        <v>1993</v>
      </c>
      <c r="F9728" t="s">
        <v>60</v>
      </c>
    </row>
    <row r="9729" spans="1:6" hidden="1">
      <c r="A9729">
        <v>9727</v>
      </c>
      <c r="B9729">
        <v>10108</v>
      </c>
      <c r="C9729" t="s">
        <v>11037</v>
      </c>
      <c r="D9729">
        <v>65</v>
      </c>
      <c r="E9729" t="s">
        <v>1982</v>
      </c>
      <c r="F9729" t="s">
        <v>60</v>
      </c>
    </row>
    <row r="9730" spans="1:6" hidden="1">
      <c r="A9730">
        <v>9728</v>
      </c>
      <c r="B9730">
        <v>10108</v>
      </c>
      <c r="C9730" t="s">
        <v>11038</v>
      </c>
      <c r="D9730">
        <v>65</v>
      </c>
      <c r="E9730" t="s">
        <v>1983</v>
      </c>
      <c r="F9730" t="s">
        <v>135</v>
      </c>
    </row>
    <row r="9731" spans="1:6" hidden="1">
      <c r="A9731">
        <v>9729</v>
      </c>
      <c r="B9731">
        <v>10108</v>
      </c>
      <c r="C9731" t="s">
        <v>11039</v>
      </c>
      <c r="D9731">
        <v>65</v>
      </c>
      <c r="E9731" t="s">
        <v>1997</v>
      </c>
      <c r="F9731" t="s">
        <v>2017</v>
      </c>
    </row>
    <row r="9732" spans="1:6" hidden="1">
      <c r="A9732">
        <v>9730</v>
      </c>
      <c r="B9732">
        <v>10108</v>
      </c>
      <c r="C9732" t="s">
        <v>11040</v>
      </c>
      <c r="D9732">
        <v>65</v>
      </c>
      <c r="E9732" t="s">
        <v>1988</v>
      </c>
      <c r="F9732" t="s">
        <v>70</v>
      </c>
    </row>
    <row r="9733" spans="1:6" hidden="1">
      <c r="A9733">
        <v>9731</v>
      </c>
      <c r="B9733">
        <v>10108</v>
      </c>
      <c r="C9733" t="s">
        <v>11041</v>
      </c>
      <c r="D9733">
        <v>65</v>
      </c>
      <c r="E9733" t="s">
        <v>1997</v>
      </c>
      <c r="F9733" t="s">
        <v>135</v>
      </c>
    </row>
    <row r="9734" spans="1:6" hidden="1">
      <c r="A9734">
        <v>9732</v>
      </c>
      <c r="B9734">
        <v>10108</v>
      </c>
      <c r="C9734" t="s">
        <v>11042</v>
      </c>
      <c r="D9734">
        <v>65</v>
      </c>
      <c r="E9734" t="s">
        <v>1982</v>
      </c>
      <c r="F9734" t="s">
        <v>11043</v>
      </c>
    </row>
    <row r="9735" spans="1:6" hidden="1">
      <c r="A9735">
        <v>9733</v>
      </c>
      <c r="B9735">
        <v>10108</v>
      </c>
      <c r="C9735" t="s">
        <v>11044</v>
      </c>
      <c r="D9735">
        <v>65</v>
      </c>
      <c r="E9735" t="s">
        <v>1983</v>
      </c>
      <c r="F9735" t="s">
        <v>135</v>
      </c>
    </row>
    <row r="9736" spans="1:6" hidden="1">
      <c r="A9736">
        <v>9734</v>
      </c>
      <c r="B9736">
        <v>10108</v>
      </c>
      <c r="C9736" t="s">
        <v>11045</v>
      </c>
      <c r="D9736">
        <v>65</v>
      </c>
      <c r="E9736" t="s">
        <v>1993</v>
      </c>
      <c r="F9736" t="s">
        <v>3093</v>
      </c>
    </row>
    <row r="9737" spans="1:6" hidden="1">
      <c r="A9737">
        <v>9735</v>
      </c>
      <c r="B9737">
        <v>10108</v>
      </c>
      <c r="C9737" t="s">
        <v>11046</v>
      </c>
      <c r="D9737">
        <v>65</v>
      </c>
      <c r="E9737" t="s">
        <v>1993</v>
      </c>
      <c r="F9737" t="s">
        <v>2017</v>
      </c>
    </row>
    <row r="9738" spans="1:6" hidden="1">
      <c r="A9738">
        <v>9736</v>
      </c>
      <c r="B9738">
        <v>10108</v>
      </c>
      <c r="C9738" t="s">
        <v>11047</v>
      </c>
      <c r="D9738">
        <v>65</v>
      </c>
      <c r="E9738" t="s">
        <v>1983</v>
      </c>
      <c r="F9738" t="s">
        <v>140</v>
      </c>
    </row>
    <row r="9739" spans="1:6" hidden="1">
      <c r="A9739">
        <v>9737</v>
      </c>
      <c r="B9739">
        <v>10108</v>
      </c>
      <c r="C9739" t="s">
        <v>11048</v>
      </c>
      <c r="D9739">
        <v>65</v>
      </c>
      <c r="E9739" t="s">
        <v>2001</v>
      </c>
      <c r="F9739" t="s">
        <v>2120</v>
      </c>
    </row>
    <row r="9740" spans="1:6" hidden="1">
      <c r="A9740">
        <v>9738</v>
      </c>
      <c r="B9740">
        <v>10108</v>
      </c>
      <c r="C9740" t="s">
        <v>11049</v>
      </c>
      <c r="D9740">
        <v>65</v>
      </c>
      <c r="E9740" t="s">
        <v>1978</v>
      </c>
      <c r="F9740" t="s">
        <v>70</v>
      </c>
    </row>
    <row r="9741" spans="1:6" hidden="1">
      <c r="A9741">
        <v>9739</v>
      </c>
      <c r="B9741">
        <v>10108</v>
      </c>
      <c r="C9741" t="s">
        <v>11050</v>
      </c>
      <c r="D9741">
        <v>65</v>
      </c>
      <c r="E9741" t="s">
        <v>1978</v>
      </c>
      <c r="F9741" t="s">
        <v>135</v>
      </c>
    </row>
    <row r="9742" spans="1:6" hidden="1">
      <c r="A9742">
        <v>9740</v>
      </c>
      <c r="B9742">
        <v>10108</v>
      </c>
      <c r="C9742" t="s">
        <v>11051</v>
      </c>
      <c r="D9742">
        <v>65</v>
      </c>
      <c r="E9742" t="s">
        <v>1982</v>
      </c>
      <c r="F9742" t="s">
        <v>70</v>
      </c>
    </row>
    <row r="9743" spans="1:6" hidden="1">
      <c r="A9743">
        <v>9741</v>
      </c>
      <c r="B9743">
        <v>10108</v>
      </c>
      <c r="C9743" t="s">
        <v>11052</v>
      </c>
      <c r="D9743">
        <v>65</v>
      </c>
      <c r="E9743" t="s">
        <v>1983</v>
      </c>
      <c r="F9743" t="s">
        <v>2540</v>
      </c>
    </row>
    <row r="9744" spans="1:6" hidden="1">
      <c r="A9744">
        <v>9742</v>
      </c>
      <c r="B9744">
        <v>10108</v>
      </c>
      <c r="C9744" t="s">
        <v>11053</v>
      </c>
      <c r="D9744">
        <v>65</v>
      </c>
      <c r="E9744" t="s">
        <v>1979</v>
      </c>
      <c r="F9744" t="s">
        <v>4287</v>
      </c>
    </row>
    <row r="9745" spans="1:6" hidden="1">
      <c r="A9745">
        <v>9743</v>
      </c>
      <c r="B9745">
        <v>10108</v>
      </c>
      <c r="C9745" t="s">
        <v>11054</v>
      </c>
      <c r="D9745">
        <v>65</v>
      </c>
      <c r="E9745" t="s">
        <v>1987</v>
      </c>
      <c r="F9745" t="s">
        <v>70</v>
      </c>
    </row>
    <row r="9746" spans="1:6" hidden="1">
      <c r="A9746">
        <v>9744</v>
      </c>
      <c r="B9746">
        <v>10108</v>
      </c>
      <c r="C9746" t="s">
        <v>11055</v>
      </c>
      <c r="D9746">
        <v>65</v>
      </c>
      <c r="E9746" t="s">
        <v>1983</v>
      </c>
      <c r="F9746" t="s">
        <v>2113</v>
      </c>
    </row>
    <row r="9747" spans="1:6" hidden="1">
      <c r="A9747">
        <v>9745</v>
      </c>
      <c r="B9747">
        <v>10108</v>
      </c>
      <c r="C9747" t="s">
        <v>11056</v>
      </c>
      <c r="D9747">
        <v>65</v>
      </c>
      <c r="E9747" t="s">
        <v>1982</v>
      </c>
      <c r="F9747" t="s">
        <v>82</v>
      </c>
    </row>
    <row r="9748" spans="1:6" hidden="1">
      <c r="A9748">
        <v>9746</v>
      </c>
      <c r="B9748">
        <v>10108</v>
      </c>
      <c r="C9748" t="s">
        <v>11057</v>
      </c>
      <c r="D9748">
        <v>65</v>
      </c>
      <c r="E9748" t="s">
        <v>2001</v>
      </c>
      <c r="F9748" t="s">
        <v>4287</v>
      </c>
    </row>
    <row r="9749" spans="1:6" hidden="1">
      <c r="A9749">
        <v>9747</v>
      </c>
      <c r="B9749">
        <v>10108</v>
      </c>
      <c r="C9749" t="s">
        <v>11058</v>
      </c>
      <c r="D9749">
        <v>65</v>
      </c>
      <c r="E9749" t="s">
        <v>1983</v>
      </c>
      <c r="F9749" t="s">
        <v>2029</v>
      </c>
    </row>
    <row r="9750" spans="1:6" hidden="1">
      <c r="A9750">
        <v>9748</v>
      </c>
      <c r="B9750">
        <v>10108</v>
      </c>
      <c r="C9750" t="s">
        <v>11059</v>
      </c>
      <c r="D9750">
        <v>65</v>
      </c>
      <c r="E9750" t="s">
        <v>1979</v>
      </c>
      <c r="F9750" t="s">
        <v>2045</v>
      </c>
    </row>
    <row r="9751" spans="1:6" hidden="1">
      <c r="A9751">
        <v>9749</v>
      </c>
      <c r="B9751">
        <v>10108</v>
      </c>
      <c r="C9751" t="s">
        <v>11060</v>
      </c>
      <c r="D9751">
        <v>65</v>
      </c>
      <c r="E9751" t="s">
        <v>1997</v>
      </c>
      <c r="F9751" t="s">
        <v>97</v>
      </c>
    </row>
    <row r="9752" spans="1:6" hidden="1">
      <c r="A9752">
        <v>9750</v>
      </c>
      <c r="B9752">
        <v>10108</v>
      </c>
      <c r="C9752" t="s">
        <v>11061</v>
      </c>
      <c r="D9752">
        <v>65</v>
      </c>
      <c r="E9752" t="s">
        <v>1993</v>
      </c>
      <c r="F9752" t="s">
        <v>2000</v>
      </c>
    </row>
    <row r="9753" spans="1:6" hidden="1">
      <c r="A9753">
        <v>9751</v>
      </c>
      <c r="B9753">
        <v>10108</v>
      </c>
      <c r="C9753" t="s">
        <v>11062</v>
      </c>
      <c r="D9753">
        <v>65</v>
      </c>
      <c r="E9753" t="s">
        <v>1993</v>
      </c>
      <c r="F9753" t="s">
        <v>7075</v>
      </c>
    </row>
    <row r="9754" spans="1:6" hidden="1">
      <c r="A9754">
        <v>9752</v>
      </c>
      <c r="B9754">
        <v>10108</v>
      </c>
      <c r="C9754" t="s">
        <v>11063</v>
      </c>
      <c r="D9754">
        <v>65</v>
      </c>
      <c r="E9754" t="s">
        <v>1978</v>
      </c>
      <c r="F9754" t="s">
        <v>122</v>
      </c>
    </row>
    <row r="9755" spans="1:6" hidden="1">
      <c r="A9755">
        <v>9753</v>
      </c>
      <c r="B9755">
        <v>10108</v>
      </c>
      <c r="C9755" t="s">
        <v>11064</v>
      </c>
      <c r="D9755">
        <v>65</v>
      </c>
      <c r="E9755" t="s">
        <v>1982</v>
      </c>
      <c r="F9755" t="s">
        <v>138</v>
      </c>
    </row>
    <row r="9756" spans="1:6" hidden="1">
      <c r="A9756">
        <v>9754</v>
      </c>
      <c r="B9756">
        <v>10108</v>
      </c>
      <c r="C9756" t="s">
        <v>11065</v>
      </c>
      <c r="D9756">
        <v>65</v>
      </c>
      <c r="E9756" t="s">
        <v>1978</v>
      </c>
      <c r="F9756" t="s">
        <v>2266</v>
      </c>
    </row>
    <row r="9757" spans="1:6" hidden="1">
      <c r="A9757">
        <v>9755</v>
      </c>
      <c r="B9757">
        <v>10108</v>
      </c>
      <c r="C9757" t="s">
        <v>11066</v>
      </c>
      <c r="D9757">
        <v>65</v>
      </c>
      <c r="E9757" t="s">
        <v>1978</v>
      </c>
      <c r="F9757" t="s">
        <v>2180</v>
      </c>
    </row>
    <row r="9758" spans="1:6" hidden="1">
      <c r="A9758">
        <v>9756</v>
      </c>
      <c r="B9758">
        <v>10108</v>
      </c>
      <c r="C9758" t="s">
        <v>11067</v>
      </c>
      <c r="D9758">
        <v>65</v>
      </c>
      <c r="E9758" t="s">
        <v>1987</v>
      </c>
      <c r="F9758" t="s">
        <v>2057</v>
      </c>
    </row>
    <row r="9759" spans="1:6" hidden="1">
      <c r="A9759">
        <v>9757</v>
      </c>
      <c r="B9759">
        <v>10108</v>
      </c>
      <c r="C9759" t="s">
        <v>11068</v>
      </c>
      <c r="D9759">
        <v>65</v>
      </c>
      <c r="E9759" t="s">
        <v>1978</v>
      </c>
      <c r="F9759" t="s">
        <v>2011</v>
      </c>
    </row>
    <row r="9760" spans="1:6" hidden="1">
      <c r="A9760">
        <v>9758</v>
      </c>
      <c r="B9760">
        <v>10108</v>
      </c>
      <c r="C9760" t="s">
        <v>11069</v>
      </c>
      <c r="D9760">
        <v>65</v>
      </c>
      <c r="E9760" t="s">
        <v>1983</v>
      </c>
      <c r="F9760" t="s">
        <v>2017</v>
      </c>
    </row>
    <row r="9761" spans="1:6" hidden="1">
      <c r="A9761">
        <v>9759</v>
      </c>
      <c r="B9761">
        <v>11203</v>
      </c>
      <c r="C9761" t="s">
        <v>11070</v>
      </c>
      <c r="D9761">
        <v>64</v>
      </c>
      <c r="E9761" t="s">
        <v>2001</v>
      </c>
      <c r="F9761" t="s">
        <v>56</v>
      </c>
    </row>
    <row r="9762" spans="1:6" hidden="1">
      <c r="A9762">
        <v>9760</v>
      </c>
      <c r="B9762">
        <v>11203</v>
      </c>
      <c r="C9762" t="s">
        <v>11071</v>
      </c>
      <c r="D9762">
        <v>64</v>
      </c>
      <c r="E9762" t="s">
        <v>1993</v>
      </c>
      <c r="F9762" t="s">
        <v>4292</v>
      </c>
    </row>
    <row r="9763" spans="1:6" hidden="1">
      <c r="A9763">
        <v>9761</v>
      </c>
      <c r="B9763">
        <v>11203</v>
      </c>
      <c r="C9763" t="s">
        <v>11072</v>
      </c>
      <c r="D9763">
        <v>64</v>
      </c>
      <c r="E9763" t="s">
        <v>1978</v>
      </c>
      <c r="F9763" t="s">
        <v>3580</v>
      </c>
    </row>
    <row r="9764" spans="1:6" hidden="1">
      <c r="A9764">
        <v>9762</v>
      </c>
      <c r="B9764">
        <v>11203</v>
      </c>
      <c r="C9764" t="s">
        <v>11073</v>
      </c>
      <c r="D9764">
        <v>64</v>
      </c>
      <c r="E9764" t="s">
        <v>1978</v>
      </c>
      <c r="F9764" t="s">
        <v>2023</v>
      </c>
    </row>
    <row r="9765" spans="1:6" hidden="1">
      <c r="A9765">
        <v>9763</v>
      </c>
      <c r="B9765">
        <v>11203</v>
      </c>
      <c r="C9765" t="s">
        <v>11074</v>
      </c>
      <c r="D9765">
        <v>64</v>
      </c>
      <c r="E9765" t="s">
        <v>2001</v>
      </c>
      <c r="F9765" t="s">
        <v>70</v>
      </c>
    </row>
    <row r="9766" spans="1:6" hidden="1">
      <c r="A9766">
        <v>9764</v>
      </c>
      <c r="B9766">
        <v>11203</v>
      </c>
      <c r="C9766" t="s">
        <v>11075</v>
      </c>
      <c r="D9766">
        <v>64</v>
      </c>
      <c r="E9766" t="s">
        <v>1978</v>
      </c>
      <c r="F9766" t="s">
        <v>126</v>
      </c>
    </row>
    <row r="9767" spans="1:6" hidden="1">
      <c r="A9767">
        <v>9765</v>
      </c>
      <c r="B9767">
        <v>11203</v>
      </c>
      <c r="C9767" t="s">
        <v>11076</v>
      </c>
      <c r="D9767">
        <v>64</v>
      </c>
      <c r="E9767" t="s">
        <v>1993</v>
      </c>
      <c r="F9767" t="s">
        <v>84</v>
      </c>
    </row>
    <row r="9768" spans="1:6" hidden="1">
      <c r="A9768">
        <v>9766</v>
      </c>
      <c r="B9768">
        <v>11203</v>
      </c>
      <c r="C9768" t="s">
        <v>11077</v>
      </c>
      <c r="D9768">
        <v>64</v>
      </c>
      <c r="E9768" t="s">
        <v>1978</v>
      </c>
      <c r="F9768" t="s">
        <v>64</v>
      </c>
    </row>
    <row r="9769" spans="1:6" hidden="1">
      <c r="A9769">
        <v>9767</v>
      </c>
      <c r="B9769">
        <v>11203</v>
      </c>
      <c r="C9769" t="s">
        <v>11078</v>
      </c>
      <c r="D9769">
        <v>64</v>
      </c>
      <c r="E9769" t="s">
        <v>1978</v>
      </c>
      <c r="F9769" t="s">
        <v>102</v>
      </c>
    </row>
    <row r="9770" spans="1:6" hidden="1">
      <c r="A9770">
        <v>9768</v>
      </c>
      <c r="B9770">
        <v>11203</v>
      </c>
      <c r="C9770" t="s">
        <v>11079</v>
      </c>
      <c r="D9770">
        <v>64</v>
      </c>
      <c r="E9770" t="s">
        <v>1988</v>
      </c>
      <c r="F9770" t="s">
        <v>2715</v>
      </c>
    </row>
    <row r="9771" spans="1:6" hidden="1">
      <c r="A9771">
        <v>9769</v>
      </c>
      <c r="B9771">
        <v>11203</v>
      </c>
      <c r="C9771" t="s">
        <v>1573</v>
      </c>
      <c r="D9771">
        <v>64</v>
      </c>
      <c r="E9771" t="s">
        <v>1983</v>
      </c>
      <c r="F9771" t="s">
        <v>140</v>
      </c>
    </row>
    <row r="9772" spans="1:6" hidden="1">
      <c r="A9772">
        <v>9770</v>
      </c>
      <c r="B9772">
        <v>11203</v>
      </c>
      <c r="C9772" t="s">
        <v>11080</v>
      </c>
      <c r="D9772">
        <v>64</v>
      </c>
      <c r="E9772" t="s">
        <v>1997</v>
      </c>
      <c r="F9772" t="s">
        <v>140</v>
      </c>
    </row>
    <row r="9773" spans="1:6" hidden="1">
      <c r="A9773">
        <v>9771</v>
      </c>
      <c r="B9773">
        <v>11203</v>
      </c>
      <c r="C9773" t="s">
        <v>11081</v>
      </c>
      <c r="D9773">
        <v>64</v>
      </c>
      <c r="E9773" t="s">
        <v>1993</v>
      </c>
      <c r="F9773" t="s">
        <v>4012</v>
      </c>
    </row>
    <row r="9774" spans="1:6" hidden="1">
      <c r="A9774">
        <v>9772</v>
      </c>
      <c r="B9774">
        <v>11203</v>
      </c>
      <c r="C9774" t="s">
        <v>11082</v>
      </c>
      <c r="D9774">
        <v>64</v>
      </c>
      <c r="E9774" t="s">
        <v>1993</v>
      </c>
      <c r="F9774" t="s">
        <v>138</v>
      </c>
    </row>
    <row r="9775" spans="1:6" hidden="1">
      <c r="A9775">
        <v>9773</v>
      </c>
      <c r="B9775">
        <v>11203</v>
      </c>
      <c r="C9775" t="s">
        <v>11083</v>
      </c>
      <c r="D9775">
        <v>64</v>
      </c>
      <c r="E9775" t="s">
        <v>1978</v>
      </c>
      <c r="F9775" t="s">
        <v>135</v>
      </c>
    </row>
    <row r="9776" spans="1:6" hidden="1">
      <c r="A9776">
        <v>9774</v>
      </c>
      <c r="B9776">
        <v>11203</v>
      </c>
      <c r="C9776" t="s">
        <v>447</v>
      </c>
      <c r="D9776">
        <v>64</v>
      </c>
      <c r="E9776" t="s">
        <v>1993</v>
      </c>
      <c r="F9776" t="s">
        <v>43</v>
      </c>
    </row>
    <row r="9777" spans="1:6" hidden="1">
      <c r="A9777">
        <v>9775</v>
      </c>
      <c r="B9777">
        <v>11203</v>
      </c>
      <c r="C9777" t="s">
        <v>11084</v>
      </c>
      <c r="D9777">
        <v>64</v>
      </c>
      <c r="E9777" t="s">
        <v>1983</v>
      </c>
      <c r="F9777" t="s">
        <v>75</v>
      </c>
    </row>
    <row r="9778" spans="1:6" hidden="1">
      <c r="A9778">
        <v>9776</v>
      </c>
      <c r="B9778">
        <v>11203</v>
      </c>
      <c r="C9778" t="s">
        <v>11085</v>
      </c>
      <c r="D9778">
        <v>64</v>
      </c>
      <c r="E9778" t="s">
        <v>1987</v>
      </c>
      <c r="F9778" t="s">
        <v>60</v>
      </c>
    </row>
    <row r="9779" spans="1:6" hidden="1">
      <c r="A9779">
        <v>9777</v>
      </c>
      <c r="B9779">
        <v>11203</v>
      </c>
      <c r="C9779" t="s">
        <v>11086</v>
      </c>
      <c r="D9779">
        <v>64</v>
      </c>
      <c r="E9779" t="s">
        <v>1979</v>
      </c>
      <c r="F9779" t="s">
        <v>2045</v>
      </c>
    </row>
    <row r="9780" spans="1:6" hidden="1">
      <c r="A9780">
        <v>9778</v>
      </c>
      <c r="B9780">
        <v>11203</v>
      </c>
      <c r="C9780" t="s">
        <v>11087</v>
      </c>
      <c r="D9780">
        <v>64</v>
      </c>
      <c r="E9780" t="s">
        <v>2001</v>
      </c>
      <c r="F9780" t="s">
        <v>102</v>
      </c>
    </row>
    <row r="9781" spans="1:6" hidden="1">
      <c r="A9781">
        <v>9779</v>
      </c>
      <c r="B9781">
        <v>11203</v>
      </c>
      <c r="C9781" t="s">
        <v>11088</v>
      </c>
      <c r="D9781">
        <v>64</v>
      </c>
      <c r="E9781" t="s">
        <v>1983</v>
      </c>
      <c r="F9781" t="s">
        <v>102</v>
      </c>
    </row>
    <row r="9782" spans="1:6" hidden="1">
      <c r="A9782">
        <v>9780</v>
      </c>
      <c r="B9782">
        <v>11203</v>
      </c>
      <c r="C9782" t="s">
        <v>11089</v>
      </c>
      <c r="D9782">
        <v>64</v>
      </c>
      <c r="E9782" t="s">
        <v>1983</v>
      </c>
      <c r="F9782" t="s">
        <v>102</v>
      </c>
    </row>
    <row r="9783" spans="1:6" hidden="1">
      <c r="A9783">
        <v>9781</v>
      </c>
      <c r="B9783">
        <v>11203</v>
      </c>
      <c r="C9783" t="s">
        <v>11090</v>
      </c>
      <c r="D9783">
        <v>64</v>
      </c>
      <c r="E9783" t="s">
        <v>1983</v>
      </c>
      <c r="F9783" t="s">
        <v>2672</v>
      </c>
    </row>
    <row r="9784" spans="1:6" hidden="1">
      <c r="A9784">
        <v>9782</v>
      </c>
      <c r="B9784">
        <v>11203</v>
      </c>
      <c r="C9784" t="s">
        <v>11091</v>
      </c>
      <c r="D9784">
        <v>64</v>
      </c>
      <c r="E9784" t="s">
        <v>1991</v>
      </c>
      <c r="F9784" t="s">
        <v>104</v>
      </c>
    </row>
    <row r="9785" spans="1:6" hidden="1">
      <c r="A9785">
        <v>9783</v>
      </c>
      <c r="B9785">
        <v>11203</v>
      </c>
      <c r="C9785" t="s">
        <v>11092</v>
      </c>
      <c r="D9785">
        <v>64</v>
      </c>
      <c r="E9785" t="s">
        <v>1983</v>
      </c>
      <c r="F9785" t="s">
        <v>60</v>
      </c>
    </row>
    <row r="9786" spans="1:6" hidden="1">
      <c r="A9786">
        <v>9784</v>
      </c>
      <c r="B9786">
        <v>11203</v>
      </c>
      <c r="C9786" t="s">
        <v>11093</v>
      </c>
      <c r="D9786">
        <v>64</v>
      </c>
      <c r="E9786" t="s">
        <v>1985</v>
      </c>
      <c r="F9786" t="s">
        <v>2045</v>
      </c>
    </row>
    <row r="9787" spans="1:6" hidden="1">
      <c r="A9787">
        <v>9785</v>
      </c>
      <c r="B9787">
        <v>11203</v>
      </c>
      <c r="C9787" t="s">
        <v>11094</v>
      </c>
      <c r="D9787">
        <v>64</v>
      </c>
      <c r="E9787" t="s">
        <v>1988</v>
      </c>
      <c r="F9787" t="s">
        <v>2120</v>
      </c>
    </row>
    <row r="9788" spans="1:6" hidden="1">
      <c r="A9788">
        <v>9786</v>
      </c>
      <c r="B9788">
        <v>11203</v>
      </c>
      <c r="C9788" t="s">
        <v>11095</v>
      </c>
      <c r="D9788">
        <v>64</v>
      </c>
      <c r="E9788" t="s">
        <v>1979</v>
      </c>
      <c r="F9788" t="s">
        <v>64</v>
      </c>
    </row>
    <row r="9789" spans="1:6" hidden="1">
      <c r="A9789">
        <v>9787</v>
      </c>
      <c r="B9789">
        <v>11203</v>
      </c>
      <c r="C9789" t="s">
        <v>11096</v>
      </c>
      <c r="D9789">
        <v>64</v>
      </c>
      <c r="E9789" t="s">
        <v>1993</v>
      </c>
      <c r="F9789" t="s">
        <v>75</v>
      </c>
    </row>
    <row r="9790" spans="1:6" hidden="1">
      <c r="A9790">
        <v>9788</v>
      </c>
      <c r="B9790">
        <v>11203</v>
      </c>
      <c r="C9790" t="s">
        <v>11097</v>
      </c>
      <c r="D9790">
        <v>64</v>
      </c>
      <c r="E9790" t="s">
        <v>1993</v>
      </c>
      <c r="F9790" t="s">
        <v>66</v>
      </c>
    </row>
    <row r="9791" spans="1:6" hidden="1">
      <c r="A9791">
        <v>9789</v>
      </c>
      <c r="B9791">
        <v>11203</v>
      </c>
      <c r="C9791" t="s">
        <v>11098</v>
      </c>
      <c r="D9791">
        <v>64</v>
      </c>
      <c r="E9791" t="s">
        <v>1979</v>
      </c>
      <c r="F9791" t="s">
        <v>135</v>
      </c>
    </row>
    <row r="9792" spans="1:6" hidden="1">
      <c r="A9792">
        <v>9790</v>
      </c>
      <c r="B9792">
        <v>11203</v>
      </c>
      <c r="C9792" t="s">
        <v>1267</v>
      </c>
      <c r="D9792">
        <v>64</v>
      </c>
      <c r="E9792" t="s">
        <v>1987</v>
      </c>
      <c r="F9792" t="s">
        <v>113</v>
      </c>
    </row>
    <row r="9793" spans="1:6" hidden="1">
      <c r="A9793">
        <v>9791</v>
      </c>
      <c r="B9793">
        <v>11203</v>
      </c>
      <c r="C9793" t="s">
        <v>11099</v>
      </c>
      <c r="D9793">
        <v>64</v>
      </c>
      <c r="E9793" t="s">
        <v>1988</v>
      </c>
      <c r="F9793" t="s">
        <v>2792</v>
      </c>
    </row>
    <row r="9794" spans="1:6" hidden="1">
      <c r="A9794">
        <v>9792</v>
      </c>
      <c r="B9794">
        <v>11203</v>
      </c>
      <c r="C9794" t="s">
        <v>1564</v>
      </c>
      <c r="D9794">
        <v>64</v>
      </c>
      <c r="E9794" t="s">
        <v>1979</v>
      </c>
      <c r="F9794" t="s">
        <v>135</v>
      </c>
    </row>
    <row r="9795" spans="1:6" hidden="1">
      <c r="A9795">
        <v>9793</v>
      </c>
      <c r="B9795">
        <v>11203</v>
      </c>
      <c r="C9795" t="s">
        <v>11100</v>
      </c>
      <c r="D9795">
        <v>64</v>
      </c>
      <c r="E9795" t="s">
        <v>1991</v>
      </c>
      <c r="F9795" t="s">
        <v>115</v>
      </c>
    </row>
    <row r="9796" spans="1:6" hidden="1">
      <c r="A9796">
        <v>9794</v>
      </c>
      <c r="B9796">
        <v>11203</v>
      </c>
      <c r="C9796" t="s">
        <v>11101</v>
      </c>
      <c r="D9796">
        <v>64</v>
      </c>
      <c r="E9796" t="s">
        <v>1978</v>
      </c>
      <c r="F9796" t="s">
        <v>60</v>
      </c>
    </row>
    <row r="9797" spans="1:6" hidden="1">
      <c r="A9797">
        <v>9795</v>
      </c>
      <c r="B9797">
        <v>11203</v>
      </c>
      <c r="C9797" t="s">
        <v>11102</v>
      </c>
      <c r="D9797">
        <v>64</v>
      </c>
      <c r="E9797" t="s">
        <v>1982</v>
      </c>
      <c r="F9797" t="s">
        <v>4012</v>
      </c>
    </row>
    <row r="9798" spans="1:6" hidden="1">
      <c r="A9798">
        <v>9796</v>
      </c>
      <c r="B9798">
        <v>11203</v>
      </c>
      <c r="C9798" t="s">
        <v>11103</v>
      </c>
      <c r="D9798">
        <v>64</v>
      </c>
      <c r="E9798" t="s">
        <v>1978</v>
      </c>
      <c r="F9798" t="s">
        <v>135</v>
      </c>
    </row>
    <row r="9799" spans="1:6" hidden="1">
      <c r="A9799">
        <v>9797</v>
      </c>
      <c r="B9799">
        <v>11203</v>
      </c>
      <c r="C9799" t="s">
        <v>11104</v>
      </c>
      <c r="D9799">
        <v>64</v>
      </c>
      <c r="E9799" t="s">
        <v>1978</v>
      </c>
      <c r="F9799" t="s">
        <v>60</v>
      </c>
    </row>
    <row r="9800" spans="1:6" hidden="1">
      <c r="A9800">
        <v>9798</v>
      </c>
      <c r="B9800">
        <v>11203</v>
      </c>
      <c r="C9800" t="s">
        <v>11105</v>
      </c>
      <c r="D9800">
        <v>64</v>
      </c>
      <c r="E9800" t="s">
        <v>2001</v>
      </c>
      <c r="F9800" t="s">
        <v>135</v>
      </c>
    </row>
    <row r="9801" spans="1:6" hidden="1">
      <c r="A9801">
        <v>9799</v>
      </c>
      <c r="B9801">
        <v>11203</v>
      </c>
      <c r="C9801" t="s">
        <v>11106</v>
      </c>
      <c r="D9801">
        <v>64</v>
      </c>
      <c r="E9801" t="s">
        <v>1979</v>
      </c>
      <c r="F9801" t="s">
        <v>60</v>
      </c>
    </row>
    <row r="9802" spans="1:6" hidden="1">
      <c r="A9802">
        <v>9800</v>
      </c>
      <c r="B9802">
        <v>11203</v>
      </c>
      <c r="C9802" t="s">
        <v>11107</v>
      </c>
      <c r="D9802">
        <v>64</v>
      </c>
      <c r="E9802" t="s">
        <v>1987</v>
      </c>
      <c r="F9802" t="s">
        <v>97</v>
      </c>
    </row>
    <row r="9803" spans="1:6" hidden="1">
      <c r="A9803">
        <v>9801</v>
      </c>
      <c r="B9803">
        <v>11203</v>
      </c>
      <c r="C9803" t="s">
        <v>11108</v>
      </c>
      <c r="D9803">
        <v>64</v>
      </c>
      <c r="E9803" t="s">
        <v>1978</v>
      </c>
      <c r="F9803" t="s">
        <v>70</v>
      </c>
    </row>
    <row r="9804" spans="1:6" hidden="1">
      <c r="A9804">
        <v>9802</v>
      </c>
      <c r="B9804">
        <v>11203</v>
      </c>
      <c r="C9804" t="s">
        <v>11109</v>
      </c>
      <c r="D9804">
        <v>64</v>
      </c>
      <c r="E9804" t="s">
        <v>1978</v>
      </c>
      <c r="F9804" t="s">
        <v>117</v>
      </c>
    </row>
    <row r="9805" spans="1:6" hidden="1">
      <c r="A9805">
        <v>9803</v>
      </c>
      <c r="B9805">
        <v>11203</v>
      </c>
      <c r="C9805" t="s">
        <v>11110</v>
      </c>
      <c r="D9805">
        <v>64</v>
      </c>
      <c r="E9805" t="s">
        <v>1982</v>
      </c>
      <c r="F9805" t="s">
        <v>2120</v>
      </c>
    </row>
    <row r="9806" spans="1:6" hidden="1">
      <c r="A9806">
        <v>9804</v>
      </c>
      <c r="B9806">
        <v>11203</v>
      </c>
      <c r="C9806" t="s">
        <v>11111</v>
      </c>
      <c r="D9806">
        <v>64</v>
      </c>
      <c r="E9806" t="s">
        <v>1988</v>
      </c>
      <c r="F9806" t="s">
        <v>84</v>
      </c>
    </row>
    <row r="9807" spans="1:6" hidden="1">
      <c r="A9807">
        <v>9805</v>
      </c>
      <c r="B9807">
        <v>11203</v>
      </c>
      <c r="C9807" t="s">
        <v>11112</v>
      </c>
      <c r="D9807">
        <v>64</v>
      </c>
      <c r="E9807" t="s">
        <v>1979</v>
      </c>
      <c r="F9807" t="s">
        <v>135</v>
      </c>
    </row>
    <row r="9808" spans="1:6" hidden="1">
      <c r="A9808">
        <v>9806</v>
      </c>
      <c r="B9808">
        <v>11203</v>
      </c>
      <c r="C9808" t="s">
        <v>8125</v>
      </c>
      <c r="D9808">
        <v>64</v>
      </c>
      <c r="E9808" t="s">
        <v>1983</v>
      </c>
      <c r="F9808" t="s">
        <v>126</v>
      </c>
    </row>
    <row r="9809" spans="1:6" hidden="1">
      <c r="A9809">
        <v>9807</v>
      </c>
      <c r="B9809">
        <v>11203</v>
      </c>
      <c r="C9809" t="s">
        <v>11113</v>
      </c>
      <c r="D9809">
        <v>64</v>
      </c>
      <c r="E9809" t="s">
        <v>1982</v>
      </c>
      <c r="F9809" t="s">
        <v>2266</v>
      </c>
    </row>
    <row r="9810" spans="1:6" hidden="1">
      <c r="A9810">
        <v>9808</v>
      </c>
      <c r="B9810">
        <v>11203</v>
      </c>
      <c r="C9810" t="s">
        <v>11114</v>
      </c>
      <c r="D9810">
        <v>64</v>
      </c>
      <c r="E9810" t="s">
        <v>1983</v>
      </c>
      <c r="F9810" t="s">
        <v>138</v>
      </c>
    </row>
    <row r="9811" spans="1:6" hidden="1">
      <c r="A9811">
        <v>9809</v>
      </c>
      <c r="B9811">
        <v>11203</v>
      </c>
      <c r="C9811" t="s">
        <v>11115</v>
      </c>
      <c r="D9811">
        <v>64</v>
      </c>
      <c r="E9811" t="s">
        <v>1987</v>
      </c>
      <c r="F9811" t="s">
        <v>88</v>
      </c>
    </row>
    <row r="9812" spans="1:6" hidden="1">
      <c r="A9812">
        <v>9810</v>
      </c>
      <c r="B9812">
        <v>11203</v>
      </c>
      <c r="C9812" t="s">
        <v>11116</v>
      </c>
      <c r="D9812">
        <v>64</v>
      </c>
      <c r="E9812" t="s">
        <v>1982</v>
      </c>
      <c r="F9812" t="s">
        <v>135</v>
      </c>
    </row>
    <row r="9813" spans="1:6" hidden="1">
      <c r="A9813">
        <v>9811</v>
      </c>
      <c r="B9813">
        <v>11203</v>
      </c>
      <c r="C9813" t="s">
        <v>11117</v>
      </c>
      <c r="D9813">
        <v>64</v>
      </c>
      <c r="E9813" t="s">
        <v>1979</v>
      </c>
      <c r="F9813" t="s">
        <v>133</v>
      </c>
    </row>
    <row r="9814" spans="1:6" hidden="1">
      <c r="A9814">
        <v>9812</v>
      </c>
      <c r="B9814">
        <v>11203</v>
      </c>
      <c r="C9814" t="s">
        <v>11118</v>
      </c>
      <c r="D9814">
        <v>64</v>
      </c>
      <c r="E9814" t="s">
        <v>1982</v>
      </c>
      <c r="F9814" t="s">
        <v>117</v>
      </c>
    </row>
    <row r="9815" spans="1:6" hidden="1">
      <c r="A9815">
        <v>9813</v>
      </c>
      <c r="B9815">
        <v>11203</v>
      </c>
      <c r="C9815" t="s">
        <v>11119</v>
      </c>
      <c r="D9815">
        <v>64</v>
      </c>
      <c r="E9815" t="s">
        <v>1983</v>
      </c>
      <c r="F9815" t="s">
        <v>135</v>
      </c>
    </row>
    <row r="9816" spans="1:6" hidden="1">
      <c r="A9816">
        <v>5752</v>
      </c>
      <c r="B9816">
        <v>6884</v>
      </c>
      <c r="C9816" t="s">
        <v>11120</v>
      </c>
      <c r="D9816">
        <v>68</v>
      </c>
      <c r="E9816" t="s">
        <v>1987</v>
      </c>
      <c r="F9816" t="s">
        <v>51</v>
      </c>
    </row>
    <row r="9817" spans="1:6" hidden="1">
      <c r="A9817">
        <v>9815</v>
      </c>
      <c r="B9817">
        <v>11203</v>
      </c>
      <c r="C9817" t="s">
        <v>11121</v>
      </c>
      <c r="D9817">
        <v>64</v>
      </c>
      <c r="E9817" t="s">
        <v>2001</v>
      </c>
      <c r="F9817" t="s">
        <v>70</v>
      </c>
    </row>
    <row r="9818" spans="1:6" hidden="1">
      <c r="A9818">
        <v>9816</v>
      </c>
      <c r="B9818">
        <v>11203</v>
      </c>
      <c r="C9818" t="s">
        <v>11122</v>
      </c>
      <c r="D9818">
        <v>64</v>
      </c>
      <c r="E9818" t="s">
        <v>1988</v>
      </c>
      <c r="F9818" t="s">
        <v>117</v>
      </c>
    </row>
    <row r="9819" spans="1:6" hidden="1">
      <c r="A9819">
        <v>9817</v>
      </c>
      <c r="B9819">
        <v>11203</v>
      </c>
      <c r="C9819" t="s">
        <v>11123</v>
      </c>
      <c r="D9819">
        <v>64</v>
      </c>
      <c r="E9819" t="s">
        <v>1991</v>
      </c>
      <c r="F9819" t="s">
        <v>2011</v>
      </c>
    </row>
    <row r="9820" spans="1:6" hidden="1">
      <c r="A9820">
        <v>9818</v>
      </c>
      <c r="B9820">
        <v>11203</v>
      </c>
      <c r="C9820" t="s">
        <v>11124</v>
      </c>
      <c r="D9820">
        <v>64</v>
      </c>
      <c r="E9820" t="s">
        <v>1978</v>
      </c>
      <c r="F9820" t="s">
        <v>97</v>
      </c>
    </row>
    <row r="9821" spans="1:6" hidden="1">
      <c r="A9821">
        <v>9819</v>
      </c>
      <c r="B9821">
        <v>11203</v>
      </c>
      <c r="C9821" t="s">
        <v>11125</v>
      </c>
      <c r="D9821">
        <v>64</v>
      </c>
      <c r="E9821" t="s">
        <v>1983</v>
      </c>
      <c r="F9821" t="s">
        <v>2813</v>
      </c>
    </row>
    <row r="9822" spans="1:6" hidden="1">
      <c r="A9822">
        <v>3485</v>
      </c>
      <c r="B9822">
        <v>4260</v>
      </c>
      <c r="C9822" t="s">
        <v>11126</v>
      </c>
      <c r="D9822">
        <v>71</v>
      </c>
      <c r="E9822" t="s">
        <v>1993</v>
      </c>
      <c r="F9822" t="s">
        <v>51</v>
      </c>
    </row>
    <row r="9823" spans="1:6" hidden="1">
      <c r="A9823">
        <v>9821</v>
      </c>
      <c r="B9823">
        <v>11203</v>
      </c>
      <c r="C9823" t="s">
        <v>11127</v>
      </c>
      <c r="D9823">
        <v>64</v>
      </c>
      <c r="E9823" t="s">
        <v>1993</v>
      </c>
      <c r="F9823" t="s">
        <v>133</v>
      </c>
    </row>
    <row r="9824" spans="1:6" hidden="1">
      <c r="A9824">
        <v>9822</v>
      </c>
      <c r="B9824">
        <v>11203</v>
      </c>
      <c r="C9824" t="s">
        <v>11128</v>
      </c>
      <c r="D9824">
        <v>64</v>
      </c>
      <c r="E9824" t="s">
        <v>1993</v>
      </c>
      <c r="F9824" t="s">
        <v>2831</v>
      </c>
    </row>
    <row r="9825" spans="1:6" hidden="1">
      <c r="A9825">
        <v>9823</v>
      </c>
      <c r="B9825">
        <v>11203</v>
      </c>
      <c r="C9825" t="s">
        <v>11129</v>
      </c>
      <c r="D9825">
        <v>64</v>
      </c>
      <c r="E9825" t="s">
        <v>1979</v>
      </c>
      <c r="F9825" t="s">
        <v>70</v>
      </c>
    </row>
    <row r="9826" spans="1:6" hidden="1">
      <c r="A9826">
        <v>9824</v>
      </c>
      <c r="B9826">
        <v>11203</v>
      </c>
      <c r="C9826" t="s">
        <v>11130</v>
      </c>
      <c r="D9826">
        <v>64</v>
      </c>
      <c r="E9826" t="s">
        <v>1983</v>
      </c>
      <c r="F9826" t="s">
        <v>2120</v>
      </c>
    </row>
    <row r="9827" spans="1:6" hidden="1">
      <c r="A9827">
        <v>9825</v>
      </c>
      <c r="B9827">
        <v>11203</v>
      </c>
      <c r="C9827" t="s">
        <v>11131</v>
      </c>
      <c r="D9827">
        <v>64</v>
      </c>
      <c r="E9827" t="s">
        <v>1988</v>
      </c>
      <c r="F9827" t="s">
        <v>2017</v>
      </c>
    </row>
    <row r="9828" spans="1:6" hidden="1">
      <c r="A9828">
        <v>9826</v>
      </c>
      <c r="B9828">
        <v>11203</v>
      </c>
      <c r="C9828" t="s">
        <v>11132</v>
      </c>
      <c r="D9828">
        <v>64</v>
      </c>
      <c r="E9828" t="s">
        <v>1983</v>
      </c>
      <c r="F9828" t="s">
        <v>2180</v>
      </c>
    </row>
    <row r="9829" spans="1:6" hidden="1">
      <c r="A9829">
        <v>9827</v>
      </c>
      <c r="B9829">
        <v>11203</v>
      </c>
      <c r="C9829" t="s">
        <v>11133</v>
      </c>
      <c r="D9829">
        <v>64</v>
      </c>
      <c r="E9829" t="s">
        <v>1983</v>
      </c>
      <c r="F9829" t="s">
        <v>70</v>
      </c>
    </row>
    <row r="9830" spans="1:6" hidden="1">
      <c r="A9830">
        <v>9828</v>
      </c>
      <c r="B9830">
        <v>11203</v>
      </c>
      <c r="C9830" t="s">
        <v>11134</v>
      </c>
      <c r="D9830">
        <v>64</v>
      </c>
      <c r="E9830" t="s">
        <v>1983</v>
      </c>
      <c r="F9830" t="s">
        <v>126</v>
      </c>
    </row>
    <row r="9831" spans="1:6" hidden="1">
      <c r="A9831">
        <v>9829</v>
      </c>
      <c r="B9831">
        <v>11203</v>
      </c>
      <c r="C9831" t="s">
        <v>11135</v>
      </c>
      <c r="D9831">
        <v>64</v>
      </c>
      <c r="E9831" t="s">
        <v>1987</v>
      </c>
      <c r="F9831" t="s">
        <v>70</v>
      </c>
    </row>
    <row r="9832" spans="1:6" hidden="1">
      <c r="A9832">
        <v>9830</v>
      </c>
      <c r="B9832">
        <v>11203</v>
      </c>
      <c r="C9832" t="s">
        <v>11136</v>
      </c>
      <c r="D9832">
        <v>64</v>
      </c>
      <c r="E9832" t="s">
        <v>1983</v>
      </c>
      <c r="F9832" t="s">
        <v>2120</v>
      </c>
    </row>
    <row r="9833" spans="1:6" hidden="1">
      <c r="A9833">
        <v>9831</v>
      </c>
      <c r="B9833">
        <v>11203</v>
      </c>
      <c r="C9833" t="s">
        <v>11137</v>
      </c>
      <c r="D9833">
        <v>64</v>
      </c>
      <c r="E9833" t="s">
        <v>1983</v>
      </c>
      <c r="F9833" t="s">
        <v>117</v>
      </c>
    </row>
    <row r="9834" spans="1:6" hidden="1">
      <c r="A9834">
        <v>9832</v>
      </c>
      <c r="B9834">
        <v>11203</v>
      </c>
      <c r="C9834" t="s">
        <v>11138</v>
      </c>
      <c r="D9834">
        <v>64</v>
      </c>
      <c r="E9834" t="s">
        <v>1983</v>
      </c>
      <c r="F9834" t="s">
        <v>70</v>
      </c>
    </row>
    <row r="9835" spans="1:6" hidden="1">
      <c r="A9835">
        <v>9833</v>
      </c>
      <c r="B9835">
        <v>11203</v>
      </c>
      <c r="C9835" t="s">
        <v>11139</v>
      </c>
      <c r="D9835">
        <v>64</v>
      </c>
      <c r="E9835" t="s">
        <v>1979</v>
      </c>
      <c r="F9835" t="s">
        <v>2309</v>
      </c>
    </row>
    <row r="9836" spans="1:6" hidden="1">
      <c r="A9836">
        <v>9834</v>
      </c>
      <c r="B9836">
        <v>11203</v>
      </c>
      <c r="C9836" t="s">
        <v>11140</v>
      </c>
      <c r="D9836">
        <v>64</v>
      </c>
      <c r="E9836" t="s">
        <v>2001</v>
      </c>
      <c r="F9836" t="s">
        <v>2000</v>
      </c>
    </row>
    <row r="9837" spans="1:6" hidden="1">
      <c r="A9837">
        <v>9835</v>
      </c>
      <c r="B9837">
        <v>11203</v>
      </c>
      <c r="C9837" t="s">
        <v>1342</v>
      </c>
      <c r="D9837">
        <v>64</v>
      </c>
      <c r="E9837" t="s">
        <v>1978</v>
      </c>
      <c r="F9837" t="s">
        <v>120</v>
      </c>
    </row>
    <row r="9838" spans="1:6" hidden="1">
      <c r="A9838">
        <v>9836</v>
      </c>
      <c r="B9838">
        <v>11203</v>
      </c>
      <c r="C9838" t="s">
        <v>11141</v>
      </c>
      <c r="D9838">
        <v>64</v>
      </c>
      <c r="E9838" t="s">
        <v>1987</v>
      </c>
      <c r="F9838" t="s">
        <v>2120</v>
      </c>
    </row>
    <row r="9839" spans="1:6" hidden="1">
      <c r="A9839">
        <v>9837</v>
      </c>
      <c r="B9839">
        <v>11203</v>
      </c>
      <c r="C9839" t="s">
        <v>11142</v>
      </c>
      <c r="D9839">
        <v>64</v>
      </c>
      <c r="E9839" t="s">
        <v>1983</v>
      </c>
      <c r="F9839" t="s">
        <v>2792</v>
      </c>
    </row>
    <row r="9840" spans="1:6" hidden="1">
      <c r="A9840">
        <v>9838</v>
      </c>
      <c r="B9840">
        <v>11203</v>
      </c>
      <c r="C9840" t="s">
        <v>11143</v>
      </c>
      <c r="D9840">
        <v>64</v>
      </c>
      <c r="E9840" t="s">
        <v>1988</v>
      </c>
      <c r="F9840" t="s">
        <v>135</v>
      </c>
    </row>
    <row r="9841" spans="1:6" hidden="1">
      <c r="A9841">
        <v>9839</v>
      </c>
      <c r="B9841">
        <v>11203</v>
      </c>
      <c r="C9841" t="s">
        <v>11144</v>
      </c>
      <c r="D9841">
        <v>64</v>
      </c>
      <c r="E9841" t="s">
        <v>1988</v>
      </c>
      <c r="F9841" t="s">
        <v>56</v>
      </c>
    </row>
    <row r="9842" spans="1:6" hidden="1">
      <c r="A9842">
        <v>9840</v>
      </c>
      <c r="B9842">
        <v>11203</v>
      </c>
      <c r="C9842" t="s">
        <v>11145</v>
      </c>
      <c r="D9842">
        <v>64</v>
      </c>
      <c r="E9842" t="s">
        <v>1988</v>
      </c>
      <c r="F9842" t="s">
        <v>84</v>
      </c>
    </row>
    <row r="9843" spans="1:6" hidden="1">
      <c r="A9843">
        <v>9841</v>
      </c>
      <c r="B9843">
        <v>11203</v>
      </c>
      <c r="C9843" t="s">
        <v>11146</v>
      </c>
      <c r="D9843">
        <v>64</v>
      </c>
      <c r="E9843" t="s">
        <v>1993</v>
      </c>
      <c r="F9843" t="s">
        <v>97</v>
      </c>
    </row>
    <row r="9844" spans="1:6" hidden="1">
      <c r="A9844">
        <v>9842</v>
      </c>
      <c r="B9844">
        <v>11203</v>
      </c>
      <c r="C9844" t="s">
        <v>11147</v>
      </c>
      <c r="D9844">
        <v>64</v>
      </c>
      <c r="E9844" t="s">
        <v>1978</v>
      </c>
      <c r="F9844" t="s">
        <v>97</v>
      </c>
    </row>
    <row r="9845" spans="1:6" hidden="1">
      <c r="A9845">
        <v>9843</v>
      </c>
      <c r="B9845">
        <v>11203</v>
      </c>
      <c r="C9845" t="s">
        <v>11148</v>
      </c>
      <c r="D9845">
        <v>64</v>
      </c>
      <c r="E9845" t="s">
        <v>1991</v>
      </c>
      <c r="F9845" t="s">
        <v>88</v>
      </c>
    </row>
    <row r="9846" spans="1:6" hidden="1">
      <c r="A9846">
        <v>9844</v>
      </c>
      <c r="B9846">
        <v>11203</v>
      </c>
      <c r="C9846" t="s">
        <v>11149</v>
      </c>
      <c r="D9846">
        <v>64</v>
      </c>
      <c r="E9846" t="s">
        <v>1978</v>
      </c>
      <c r="F9846" t="s">
        <v>70</v>
      </c>
    </row>
    <row r="9847" spans="1:6" hidden="1">
      <c r="A9847">
        <v>9845</v>
      </c>
      <c r="B9847">
        <v>11203</v>
      </c>
      <c r="C9847" t="s">
        <v>11150</v>
      </c>
      <c r="D9847">
        <v>64</v>
      </c>
      <c r="E9847" t="s">
        <v>1988</v>
      </c>
      <c r="F9847" t="s">
        <v>135</v>
      </c>
    </row>
    <row r="9848" spans="1:6" hidden="1">
      <c r="A9848">
        <v>9846</v>
      </c>
      <c r="B9848">
        <v>11203</v>
      </c>
      <c r="C9848" t="s">
        <v>11151</v>
      </c>
      <c r="D9848">
        <v>64</v>
      </c>
      <c r="E9848" t="s">
        <v>1983</v>
      </c>
      <c r="F9848" t="s">
        <v>2000</v>
      </c>
    </row>
    <row r="9849" spans="1:6" hidden="1">
      <c r="A9849">
        <v>9847</v>
      </c>
      <c r="B9849">
        <v>11203</v>
      </c>
      <c r="C9849" t="s">
        <v>11152</v>
      </c>
      <c r="D9849">
        <v>64</v>
      </c>
      <c r="E9849" t="s">
        <v>1979</v>
      </c>
      <c r="F9849" t="s">
        <v>106</v>
      </c>
    </row>
    <row r="9850" spans="1:6" hidden="1">
      <c r="A9850">
        <v>9848</v>
      </c>
      <c r="B9850">
        <v>11203</v>
      </c>
      <c r="C9850" t="s">
        <v>11153</v>
      </c>
      <c r="D9850">
        <v>64</v>
      </c>
      <c r="E9850" t="s">
        <v>1985</v>
      </c>
      <c r="F9850" t="s">
        <v>8222</v>
      </c>
    </row>
    <row r="9851" spans="1:6" hidden="1">
      <c r="A9851">
        <v>9849</v>
      </c>
      <c r="B9851">
        <v>11203</v>
      </c>
      <c r="C9851" t="s">
        <v>11154</v>
      </c>
      <c r="D9851">
        <v>64</v>
      </c>
      <c r="E9851" t="s">
        <v>2001</v>
      </c>
      <c r="F9851" t="s">
        <v>106</v>
      </c>
    </row>
    <row r="9852" spans="1:6" hidden="1">
      <c r="A9852">
        <v>9850</v>
      </c>
      <c r="B9852">
        <v>11203</v>
      </c>
      <c r="C9852" t="s">
        <v>11155</v>
      </c>
      <c r="D9852">
        <v>64</v>
      </c>
      <c r="E9852" t="s">
        <v>1983</v>
      </c>
      <c r="F9852" t="s">
        <v>2071</v>
      </c>
    </row>
    <row r="9853" spans="1:6" hidden="1">
      <c r="A9853">
        <v>9851</v>
      </c>
      <c r="B9853">
        <v>11203</v>
      </c>
      <c r="C9853" t="s">
        <v>11156</v>
      </c>
      <c r="D9853">
        <v>64</v>
      </c>
      <c r="E9853" t="s">
        <v>1979</v>
      </c>
      <c r="F9853" t="s">
        <v>135</v>
      </c>
    </row>
    <row r="9854" spans="1:6" hidden="1">
      <c r="A9854">
        <v>9852</v>
      </c>
      <c r="B9854">
        <v>11203</v>
      </c>
      <c r="C9854" t="s">
        <v>11157</v>
      </c>
      <c r="D9854">
        <v>64</v>
      </c>
      <c r="E9854" t="s">
        <v>1983</v>
      </c>
      <c r="F9854" t="s">
        <v>70</v>
      </c>
    </row>
    <row r="9855" spans="1:6" hidden="1">
      <c r="A9855">
        <v>9853</v>
      </c>
      <c r="B9855">
        <v>11203</v>
      </c>
      <c r="C9855" t="s">
        <v>11158</v>
      </c>
      <c r="D9855">
        <v>64</v>
      </c>
      <c r="E9855" t="s">
        <v>1979</v>
      </c>
      <c r="F9855" t="s">
        <v>2000</v>
      </c>
    </row>
    <row r="9856" spans="1:6" hidden="1">
      <c r="A9856">
        <v>9854</v>
      </c>
      <c r="B9856">
        <v>11203</v>
      </c>
      <c r="C9856" t="s">
        <v>11159</v>
      </c>
      <c r="D9856">
        <v>64</v>
      </c>
      <c r="E9856" t="s">
        <v>1982</v>
      </c>
      <c r="F9856" t="s">
        <v>135</v>
      </c>
    </row>
    <row r="9857" spans="1:6" hidden="1">
      <c r="A9857">
        <v>9855</v>
      </c>
      <c r="B9857">
        <v>11203</v>
      </c>
      <c r="C9857" t="s">
        <v>11160</v>
      </c>
      <c r="D9857">
        <v>64</v>
      </c>
      <c r="E9857" t="s">
        <v>1978</v>
      </c>
      <c r="F9857" t="s">
        <v>2180</v>
      </c>
    </row>
    <row r="9858" spans="1:6" hidden="1">
      <c r="A9858">
        <v>9856</v>
      </c>
      <c r="B9858">
        <v>11203</v>
      </c>
      <c r="C9858" t="s">
        <v>11161</v>
      </c>
      <c r="D9858">
        <v>64</v>
      </c>
      <c r="E9858" t="s">
        <v>1983</v>
      </c>
      <c r="F9858" t="s">
        <v>2020</v>
      </c>
    </row>
    <row r="9859" spans="1:6" hidden="1">
      <c r="A9859">
        <v>9857</v>
      </c>
      <c r="B9859">
        <v>11203</v>
      </c>
      <c r="C9859" t="s">
        <v>11162</v>
      </c>
      <c r="D9859">
        <v>64</v>
      </c>
      <c r="E9859" t="s">
        <v>1997</v>
      </c>
      <c r="F9859" t="s">
        <v>2017</v>
      </c>
    </row>
    <row r="9860" spans="1:6" hidden="1">
      <c r="A9860">
        <v>9858</v>
      </c>
      <c r="B9860">
        <v>11203</v>
      </c>
      <c r="C9860" t="s">
        <v>11163</v>
      </c>
      <c r="D9860">
        <v>64</v>
      </c>
      <c r="E9860" t="s">
        <v>1982</v>
      </c>
      <c r="F9860" t="s">
        <v>2011</v>
      </c>
    </row>
    <row r="9861" spans="1:6" hidden="1">
      <c r="A9861">
        <v>9859</v>
      </c>
      <c r="B9861">
        <v>11203</v>
      </c>
      <c r="C9861" t="s">
        <v>11164</v>
      </c>
      <c r="D9861">
        <v>64</v>
      </c>
      <c r="E9861" t="s">
        <v>1982</v>
      </c>
      <c r="F9861" t="s">
        <v>2011</v>
      </c>
    </row>
    <row r="9862" spans="1:6" hidden="1">
      <c r="A9862">
        <v>9860</v>
      </c>
      <c r="B9862">
        <v>11203</v>
      </c>
      <c r="C9862" t="s">
        <v>11165</v>
      </c>
      <c r="D9862">
        <v>64</v>
      </c>
      <c r="E9862" t="s">
        <v>1978</v>
      </c>
      <c r="F9862" t="s">
        <v>2831</v>
      </c>
    </row>
    <row r="9863" spans="1:6" hidden="1">
      <c r="A9863">
        <v>9861</v>
      </c>
      <c r="B9863">
        <v>11203</v>
      </c>
      <c r="C9863" t="s">
        <v>11166</v>
      </c>
      <c r="D9863">
        <v>64</v>
      </c>
      <c r="E9863" t="s">
        <v>1982</v>
      </c>
      <c r="F9863" t="s">
        <v>117</v>
      </c>
    </row>
    <row r="9864" spans="1:6" hidden="1">
      <c r="A9864">
        <v>9862</v>
      </c>
      <c r="B9864">
        <v>11203</v>
      </c>
      <c r="C9864" t="s">
        <v>11167</v>
      </c>
      <c r="D9864">
        <v>64</v>
      </c>
      <c r="E9864" t="s">
        <v>1983</v>
      </c>
      <c r="F9864" t="s">
        <v>135</v>
      </c>
    </row>
    <row r="9865" spans="1:6" hidden="1">
      <c r="A9865">
        <v>9863</v>
      </c>
      <c r="B9865">
        <v>11203</v>
      </c>
      <c r="C9865" t="s">
        <v>11168</v>
      </c>
      <c r="D9865">
        <v>64</v>
      </c>
      <c r="E9865" t="s">
        <v>1985</v>
      </c>
      <c r="F9865" t="s">
        <v>135</v>
      </c>
    </row>
    <row r="9866" spans="1:6" hidden="1">
      <c r="A9866">
        <v>9864</v>
      </c>
      <c r="B9866">
        <v>11203</v>
      </c>
      <c r="C9866" t="s">
        <v>11169</v>
      </c>
      <c r="D9866">
        <v>64</v>
      </c>
      <c r="E9866" t="s">
        <v>1985</v>
      </c>
      <c r="F9866" t="s">
        <v>84</v>
      </c>
    </row>
    <row r="9867" spans="1:6" hidden="1">
      <c r="A9867">
        <v>9865</v>
      </c>
      <c r="B9867">
        <v>11203</v>
      </c>
      <c r="C9867" t="s">
        <v>11170</v>
      </c>
      <c r="D9867">
        <v>64</v>
      </c>
      <c r="E9867" t="s">
        <v>1982</v>
      </c>
      <c r="F9867" t="s">
        <v>10392</v>
      </c>
    </row>
    <row r="9868" spans="1:6" hidden="1">
      <c r="A9868">
        <v>9866</v>
      </c>
      <c r="B9868">
        <v>11203</v>
      </c>
      <c r="C9868" t="s">
        <v>11171</v>
      </c>
      <c r="D9868">
        <v>64</v>
      </c>
      <c r="E9868" t="s">
        <v>2001</v>
      </c>
      <c r="F9868" t="s">
        <v>2828</v>
      </c>
    </row>
    <row r="9869" spans="1:6" hidden="1">
      <c r="A9869">
        <v>9867</v>
      </c>
      <c r="B9869">
        <v>11203</v>
      </c>
      <c r="C9869" t="s">
        <v>11172</v>
      </c>
      <c r="D9869">
        <v>64</v>
      </c>
      <c r="E9869" t="s">
        <v>1978</v>
      </c>
      <c r="F9869" t="s">
        <v>64</v>
      </c>
    </row>
    <row r="9870" spans="1:6" hidden="1">
      <c r="A9870">
        <v>9868</v>
      </c>
      <c r="B9870">
        <v>11203</v>
      </c>
      <c r="C9870" t="s">
        <v>11173</v>
      </c>
      <c r="D9870">
        <v>64</v>
      </c>
      <c r="E9870" t="s">
        <v>1978</v>
      </c>
      <c r="F9870" t="s">
        <v>70</v>
      </c>
    </row>
    <row r="9871" spans="1:6" hidden="1">
      <c r="A9871">
        <v>9869</v>
      </c>
      <c r="B9871">
        <v>11203</v>
      </c>
      <c r="C9871" t="s">
        <v>11174</v>
      </c>
      <c r="D9871">
        <v>64</v>
      </c>
      <c r="E9871" t="s">
        <v>1979</v>
      </c>
      <c r="F9871" t="s">
        <v>70</v>
      </c>
    </row>
    <row r="9872" spans="1:6" hidden="1">
      <c r="A9872">
        <v>9870</v>
      </c>
      <c r="B9872">
        <v>11203</v>
      </c>
      <c r="C9872" t="s">
        <v>11175</v>
      </c>
      <c r="D9872">
        <v>64</v>
      </c>
      <c r="E9872" t="s">
        <v>1987</v>
      </c>
      <c r="F9872" t="s">
        <v>70</v>
      </c>
    </row>
    <row r="9873" spans="1:6" hidden="1">
      <c r="A9873">
        <v>9871</v>
      </c>
      <c r="B9873">
        <v>11203</v>
      </c>
      <c r="C9873" t="s">
        <v>11176</v>
      </c>
      <c r="D9873">
        <v>64</v>
      </c>
      <c r="E9873" t="s">
        <v>1991</v>
      </c>
      <c r="F9873" t="s">
        <v>84</v>
      </c>
    </row>
    <row r="9874" spans="1:6" hidden="1">
      <c r="A9874">
        <v>9872</v>
      </c>
      <c r="B9874">
        <v>11203</v>
      </c>
      <c r="C9874" t="s">
        <v>11177</v>
      </c>
      <c r="D9874">
        <v>64</v>
      </c>
      <c r="E9874" t="s">
        <v>1985</v>
      </c>
      <c r="F9874" t="s">
        <v>135</v>
      </c>
    </row>
    <row r="9875" spans="1:6" hidden="1">
      <c r="A9875">
        <v>9873</v>
      </c>
      <c r="B9875">
        <v>11203</v>
      </c>
      <c r="C9875" t="s">
        <v>11178</v>
      </c>
      <c r="D9875">
        <v>64</v>
      </c>
      <c r="E9875" t="s">
        <v>1978</v>
      </c>
      <c r="F9875" t="s">
        <v>60</v>
      </c>
    </row>
    <row r="9876" spans="1:6" hidden="1">
      <c r="A9876">
        <v>9874</v>
      </c>
      <c r="B9876">
        <v>11203</v>
      </c>
      <c r="C9876" t="s">
        <v>11179</v>
      </c>
      <c r="D9876">
        <v>64</v>
      </c>
      <c r="E9876" t="s">
        <v>1993</v>
      </c>
      <c r="F9876" t="s">
        <v>3093</v>
      </c>
    </row>
    <row r="9877" spans="1:6" hidden="1">
      <c r="A9877">
        <v>9875</v>
      </c>
      <c r="B9877">
        <v>11203</v>
      </c>
      <c r="C9877" t="s">
        <v>11180</v>
      </c>
      <c r="D9877">
        <v>64</v>
      </c>
      <c r="E9877" t="s">
        <v>1983</v>
      </c>
      <c r="F9877" t="s">
        <v>135</v>
      </c>
    </row>
    <row r="9878" spans="1:6" hidden="1">
      <c r="A9878">
        <v>9876</v>
      </c>
      <c r="B9878">
        <v>11203</v>
      </c>
      <c r="C9878" t="s">
        <v>11181</v>
      </c>
      <c r="D9878">
        <v>64</v>
      </c>
      <c r="E9878" t="s">
        <v>1982</v>
      </c>
      <c r="F9878" t="s">
        <v>2000</v>
      </c>
    </row>
    <row r="9879" spans="1:6" hidden="1">
      <c r="A9879">
        <v>9877</v>
      </c>
      <c r="B9879">
        <v>11203</v>
      </c>
      <c r="C9879" t="s">
        <v>11182</v>
      </c>
      <c r="D9879">
        <v>64</v>
      </c>
      <c r="E9879" t="s">
        <v>1985</v>
      </c>
      <c r="F9879" t="s">
        <v>115</v>
      </c>
    </row>
    <row r="9880" spans="1:6" hidden="1">
      <c r="A9880">
        <v>9878</v>
      </c>
      <c r="B9880">
        <v>11203</v>
      </c>
      <c r="C9880" t="s">
        <v>11183</v>
      </c>
      <c r="D9880">
        <v>64</v>
      </c>
      <c r="E9880" t="s">
        <v>1997</v>
      </c>
      <c r="F9880" t="s">
        <v>43</v>
      </c>
    </row>
    <row r="9881" spans="1:6" hidden="1">
      <c r="A9881">
        <v>9879</v>
      </c>
      <c r="B9881">
        <v>11203</v>
      </c>
      <c r="C9881" t="s">
        <v>11184</v>
      </c>
      <c r="D9881">
        <v>64</v>
      </c>
      <c r="E9881" t="s">
        <v>1993</v>
      </c>
      <c r="F9881" t="s">
        <v>133</v>
      </c>
    </row>
    <row r="9882" spans="1:6" hidden="1">
      <c r="A9882">
        <v>9880</v>
      </c>
      <c r="B9882">
        <v>11203</v>
      </c>
      <c r="C9882" t="s">
        <v>11185</v>
      </c>
      <c r="D9882">
        <v>64</v>
      </c>
      <c r="E9882" t="s">
        <v>1979</v>
      </c>
      <c r="F9882" t="s">
        <v>117</v>
      </c>
    </row>
    <row r="9883" spans="1:6" hidden="1">
      <c r="A9883">
        <v>9881</v>
      </c>
      <c r="B9883">
        <v>11203</v>
      </c>
      <c r="C9883" t="s">
        <v>11186</v>
      </c>
      <c r="D9883">
        <v>64</v>
      </c>
      <c r="E9883" t="s">
        <v>1979</v>
      </c>
      <c r="F9883" t="s">
        <v>43</v>
      </c>
    </row>
    <row r="9884" spans="1:6" hidden="1">
      <c r="A9884">
        <v>9882</v>
      </c>
      <c r="B9884">
        <v>11203</v>
      </c>
      <c r="C9884" t="s">
        <v>11187</v>
      </c>
      <c r="D9884">
        <v>64</v>
      </c>
      <c r="E9884" t="s">
        <v>1997</v>
      </c>
      <c r="F9884" t="s">
        <v>2000</v>
      </c>
    </row>
    <row r="9885" spans="1:6" hidden="1">
      <c r="A9885">
        <v>9883</v>
      </c>
      <c r="B9885">
        <v>11203</v>
      </c>
      <c r="C9885" t="s">
        <v>11188</v>
      </c>
      <c r="D9885">
        <v>64</v>
      </c>
      <c r="E9885" t="s">
        <v>1982</v>
      </c>
      <c r="F9885" t="s">
        <v>66</v>
      </c>
    </row>
    <row r="9886" spans="1:6" hidden="1">
      <c r="A9886">
        <v>9884</v>
      </c>
      <c r="B9886">
        <v>11203</v>
      </c>
      <c r="C9886" t="s">
        <v>11189</v>
      </c>
      <c r="D9886">
        <v>64</v>
      </c>
      <c r="E9886" t="s">
        <v>1988</v>
      </c>
      <c r="F9886" t="s">
        <v>11043</v>
      </c>
    </row>
    <row r="9887" spans="1:6" hidden="1">
      <c r="A9887">
        <v>9885</v>
      </c>
      <c r="B9887">
        <v>11203</v>
      </c>
      <c r="C9887" t="s">
        <v>11190</v>
      </c>
      <c r="D9887">
        <v>64</v>
      </c>
      <c r="E9887" t="s">
        <v>1987</v>
      </c>
      <c r="F9887" t="s">
        <v>70</v>
      </c>
    </row>
    <row r="9888" spans="1:6" hidden="1">
      <c r="A9888">
        <v>9886</v>
      </c>
      <c r="B9888">
        <v>11203</v>
      </c>
      <c r="C9888" t="s">
        <v>11191</v>
      </c>
      <c r="D9888">
        <v>64</v>
      </c>
      <c r="E9888" t="s">
        <v>1993</v>
      </c>
      <c r="F9888" t="s">
        <v>2540</v>
      </c>
    </row>
    <row r="9889" spans="1:6" hidden="1">
      <c r="A9889">
        <v>9887</v>
      </c>
      <c r="B9889">
        <v>11203</v>
      </c>
      <c r="C9889" t="s">
        <v>11192</v>
      </c>
      <c r="D9889">
        <v>64</v>
      </c>
      <c r="E9889" t="s">
        <v>2001</v>
      </c>
      <c r="F9889" t="s">
        <v>135</v>
      </c>
    </row>
    <row r="9890" spans="1:6" hidden="1">
      <c r="A9890">
        <v>9888</v>
      </c>
      <c r="B9890">
        <v>11203</v>
      </c>
      <c r="C9890" t="s">
        <v>11193</v>
      </c>
      <c r="D9890">
        <v>64</v>
      </c>
      <c r="E9890" t="s">
        <v>1978</v>
      </c>
      <c r="F9890" t="s">
        <v>2141</v>
      </c>
    </row>
    <row r="9891" spans="1:6" hidden="1">
      <c r="A9891">
        <v>9889</v>
      </c>
      <c r="B9891">
        <v>11203</v>
      </c>
      <c r="C9891" t="s">
        <v>11194</v>
      </c>
      <c r="D9891">
        <v>64</v>
      </c>
      <c r="E9891" t="s">
        <v>1982</v>
      </c>
      <c r="F9891" t="s">
        <v>135</v>
      </c>
    </row>
    <row r="9892" spans="1:6" hidden="1">
      <c r="A9892">
        <v>9890</v>
      </c>
      <c r="B9892">
        <v>11203</v>
      </c>
      <c r="C9892" t="s">
        <v>11195</v>
      </c>
      <c r="D9892">
        <v>64</v>
      </c>
      <c r="E9892" t="s">
        <v>1983</v>
      </c>
      <c r="F9892" t="s">
        <v>135</v>
      </c>
    </row>
    <row r="9893" spans="1:6" hidden="1">
      <c r="A9893">
        <v>9891</v>
      </c>
      <c r="B9893">
        <v>11203</v>
      </c>
      <c r="C9893" t="s">
        <v>11196</v>
      </c>
      <c r="D9893">
        <v>64</v>
      </c>
      <c r="E9893" t="s">
        <v>1978</v>
      </c>
      <c r="F9893" t="s">
        <v>11197</v>
      </c>
    </row>
    <row r="9894" spans="1:6" hidden="1">
      <c r="A9894">
        <v>9892</v>
      </c>
      <c r="B9894">
        <v>11203</v>
      </c>
      <c r="C9894" t="s">
        <v>11198</v>
      </c>
      <c r="D9894">
        <v>64</v>
      </c>
      <c r="E9894" t="s">
        <v>1978</v>
      </c>
      <c r="F9894" t="s">
        <v>2120</v>
      </c>
    </row>
    <row r="9895" spans="1:6" hidden="1">
      <c r="A9895">
        <v>9893</v>
      </c>
      <c r="B9895">
        <v>11203</v>
      </c>
      <c r="C9895" t="s">
        <v>11199</v>
      </c>
      <c r="D9895">
        <v>64</v>
      </c>
      <c r="E9895" t="s">
        <v>1982</v>
      </c>
      <c r="F9895" t="s">
        <v>135</v>
      </c>
    </row>
    <row r="9896" spans="1:6" hidden="1">
      <c r="A9896">
        <v>9894</v>
      </c>
      <c r="B9896">
        <v>11203</v>
      </c>
      <c r="C9896" t="s">
        <v>11200</v>
      </c>
      <c r="D9896">
        <v>64</v>
      </c>
      <c r="E9896" t="s">
        <v>1997</v>
      </c>
      <c r="F9896" t="s">
        <v>43</v>
      </c>
    </row>
    <row r="9897" spans="1:6" hidden="1">
      <c r="A9897">
        <v>9895</v>
      </c>
      <c r="B9897">
        <v>11203</v>
      </c>
      <c r="C9897" t="s">
        <v>11201</v>
      </c>
      <c r="D9897">
        <v>64</v>
      </c>
      <c r="E9897" t="s">
        <v>1985</v>
      </c>
      <c r="F9897" t="s">
        <v>5609</v>
      </c>
    </row>
    <row r="9898" spans="1:6" hidden="1">
      <c r="A9898">
        <v>9896</v>
      </c>
      <c r="B9898">
        <v>11203</v>
      </c>
      <c r="C9898" t="s">
        <v>11202</v>
      </c>
      <c r="D9898">
        <v>64</v>
      </c>
      <c r="E9898" t="s">
        <v>1983</v>
      </c>
      <c r="F9898" t="s">
        <v>2029</v>
      </c>
    </row>
    <row r="9899" spans="1:6" hidden="1">
      <c r="A9899">
        <v>9897</v>
      </c>
      <c r="B9899">
        <v>11203</v>
      </c>
      <c r="C9899" t="s">
        <v>687</v>
      </c>
      <c r="D9899">
        <v>64</v>
      </c>
      <c r="E9899" t="s">
        <v>1997</v>
      </c>
      <c r="F9899" t="s">
        <v>64</v>
      </c>
    </row>
    <row r="9900" spans="1:6" hidden="1">
      <c r="A9900">
        <v>9898</v>
      </c>
      <c r="B9900">
        <v>11203</v>
      </c>
      <c r="C9900" t="s">
        <v>11203</v>
      </c>
      <c r="D9900">
        <v>64</v>
      </c>
      <c r="E9900" t="s">
        <v>1988</v>
      </c>
      <c r="F9900" t="s">
        <v>97</v>
      </c>
    </row>
    <row r="9901" spans="1:6" hidden="1">
      <c r="A9901">
        <v>9899</v>
      </c>
      <c r="B9901">
        <v>11203</v>
      </c>
      <c r="C9901" t="s">
        <v>11204</v>
      </c>
      <c r="D9901">
        <v>64</v>
      </c>
      <c r="E9901" t="s">
        <v>1993</v>
      </c>
      <c r="F9901" t="s">
        <v>2644</v>
      </c>
    </row>
    <row r="9902" spans="1:6" hidden="1">
      <c r="A9902">
        <v>9900</v>
      </c>
      <c r="B9902">
        <v>11203</v>
      </c>
      <c r="C9902" t="s">
        <v>11205</v>
      </c>
      <c r="D9902">
        <v>64</v>
      </c>
      <c r="E9902" t="s">
        <v>2001</v>
      </c>
      <c r="F9902" t="s">
        <v>106</v>
      </c>
    </row>
    <row r="9903" spans="1:6" hidden="1">
      <c r="A9903">
        <v>9901</v>
      </c>
      <c r="B9903">
        <v>11203</v>
      </c>
      <c r="C9903" t="s">
        <v>11206</v>
      </c>
      <c r="D9903">
        <v>64</v>
      </c>
      <c r="E9903" t="s">
        <v>2001</v>
      </c>
      <c r="F9903" t="s">
        <v>77</v>
      </c>
    </row>
    <row r="9904" spans="1:6" hidden="1">
      <c r="A9904">
        <v>9902</v>
      </c>
      <c r="B9904">
        <v>11203</v>
      </c>
      <c r="C9904" t="s">
        <v>11207</v>
      </c>
      <c r="D9904">
        <v>64</v>
      </c>
      <c r="E9904" t="s">
        <v>1997</v>
      </c>
      <c r="F9904" t="s">
        <v>97</v>
      </c>
    </row>
    <row r="9905" spans="1:6" hidden="1">
      <c r="A9905">
        <v>9903</v>
      </c>
      <c r="B9905">
        <v>11203</v>
      </c>
      <c r="C9905" t="s">
        <v>11208</v>
      </c>
      <c r="D9905">
        <v>64</v>
      </c>
      <c r="E9905" t="s">
        <v>1993</v>
      </c>
      <c r="F9905" t="s">
        <v>97</v>
      </c>
    </row>
    <row r="9906" spans="1:6" hidden="1">
      <c r="A9906">
        <v>9904</v>
      </c>
      <c r="B9906">
        <v>11203</v>
      </c>
      <c r="C9906" t="s">
        <v>11209</v>
      </c>
      <c r="D9906">
        <v>64</v>
      </c>
      <c r="E9906" t="s">
        <v>1983</v>
      </c>
      <c r="F9906" t="s">
        <v>117</v>
      </c>
    </row>
    <row r="9907" spans="1:6" hidden="1">
      <c r="A9907">
        <v>9905</v>
      </c>
      <c r="B9907">
        <v>11203</v>
      </c>
      <c r="C9907" t="s">
        <v>11210</v>
      </c>
      <c r="D9907">
        <v>64</v>
      </c>
      <c r="E9907" t="s">
        <v>1997</v>
      </c>
      <c r="F9907" t="s">
        <v>75</v>
      </c>
    </row>
    <row r="9908" spans="1:6" hidden="1">
      <c r="A9908">
        <v>9906</v>
      </c>
      <c r="B9908">
        <v>11203</v>
      </c>
      <c r="C9908" t="s">
        <v>11211</v>
      </c>
      <c r="D9908">
        <v>64</v>
      </c>
      <c r="E9908" t="s">
        <v>1997</v>
      </c>
      <c r="F9908" t="s">
        <v>2120</v>
      </c>
    </row>
    <row r="9909" spans="1:6" hidden="1">
      <c r="A9909">
        <v>9907</v>
      </c>
      <c r="B9909">
        <v>11203</v>
      </c>
      <c r="C9909" t="s">
        <v>11212</v>
      </c>
      <c r="D9909">
        <v>64</v>
      </c>
      <c r="E9909" t="s">
        <v>1993</v>
      </c>
      <c r="F9909" t="s">
        <v>135</v>
      </c>
    </row>
    <row r="9910" spans="1:6" hidden="1">
      <c r="A9910">
        <v>9908</v>
      </c>
      <c r="B9910">
        <v>11203</v>
      </c>
      <c r="C9910" t="s">
        <v>11213</v>
      </c>
      <c r="D9910">
        <v>64</v>
      </c>
      <c r="E9910" t="s">
        <v>1988</v>
      </c>
      <c r="F9910" t="s">
        <v>64</v>
      </c>
    </row>
    <row r="9911" spans="1:6" hidden="1">
      <c r="A9911">
        <v>9909</v>
      </c>
      <c r="B9911">
        <v>11203</v>
      </c>
      <c r="C9911" t="s">
        <v>11214</v>
      </c>
      <c r="D9911">
        <v>64</v>
      </c>
      <c r="E9911" t="s">
        <v>1993</v>
      </c>
      <c r="F9911" t="s">
        <v>138</v>
      </c>
    </row>
    <row r="9912" spans="1:6" hidden="1">
      <c r="A9912">
        <v>9910</v>
      </c>
      <c r="B9912">
        <v>11203</v>
      </c>
      <c r="C9912" t="s">
        <v>11215</v>
      </c>
      <c r="D9912">
        <v>64</v>
      </c>
      <c r="E9912" t="s">
        <v>1991</v>
      </c>
      <c r="F9912" t="s">
        <v>2569</v>
      </c>
    </row>
    <row r="9913" spans="1:6" hidden="1">
      <c r="A9913">
        <v>9911</v>
      </c>
      <c r="B9913">
        <v>11203</v>
      </c>
      <c r="C9913" t="s">
        <v>11216</v>
      </c>
      <c r="D9913">
        <v>64</v>
      </c>
      <c r="E9913" t="s">
        <v>1983</v>
      </c>
      <c r="F9913" t="s">
        <v>97</v>
      </c>
    </row>
    <row r="9914" spans="1:6" hidden="1">
      <c r="A9914">
        <v>9912</v>
      </c>
      <c r="B9914">
        <v>11203</v>
      </c>
      <c r="C9914" t="s">
        <v>11217</v>
      </c>
      <c r="D9914">
        <v>64</v>
      </c>
      <c r="E9914" t="s">
        <v>1988</v>
      </c>
      <c r="F9914" t="s">
        <v>117</v>
      </c>
    </row>
    <row r="9915" spans="1:6" hidden="1">
      <c r="A9915">
        <v>9913</v>
      </c>
      <c r="B9915">
        <v>11203</v>
      </c>
      <c r="C9915" t="s">
        <v>11218</v>
      </c>
      <c r="D9915">
        <v>64</v>
      </c>
      <c r="E9915" t="s">
        <v>1983</v>
      </c>
      <c r="F9915" t="s">
        <v>135</v>
      </c>
    </row>
    <row r="9916" spans="1:6" hidden="1">
      <c r="A9916">
        <v>9914</v>
      </c>
      <c r="B9916">
        <v>11203</v>
      </c>
      <c r="C9916" t="s">
        <v>11219</v>
      </c>
      <c r="D9916">
        <v>64</v>
      </c>
      <c r="E9916" t="s">
        <v>1988</v>
      </c>
      <c r="F9916" t="s">
        <v>70</v>
      </c>
    </row>
    <row r="9917" spans="1:6" hidden="1">
      <c r="A9917">
        <v>9915</v>
      </c>
      <c r="B9917">
        <v>11203</v>
      </c>
      <c r="C9917" t="s">
        <v>11220</v>
      </c>
      <c r="D9917">
        <v>64</v>
      </c>
      <c r="E9917" t="s">
        <v>1993</v>
      </c>
      <c r="F9917" t="s">
        <v>2093</v>
      </c>
    </row>
    <row r="9918" spans="1:6" hidden="1">
      <c r="A9918">
        <v>9916</v>
      </c>
      <c r="B9918">
        <v>11203</v>
      </c>
      <c r="C9918" t="s">
        <v>11221</v>
      </c>
      <c r="D9918">
        <v>64</v>
      </c>
      <c r="E9918" t="s">
        <v>1997</v>
      </c>
      <c r="F9918" t="s">
        <v>2168</v>
      </c>
    </row>
    <row r="9919" spans="1:6" hidden="1">
      <c r="A9919">
        <v>9917</v>
      </c>
      <c r="B9919">
        <v>11203</v>
      </c>
      <c r="C9919" t="s">
        <v>11222</v>
      </c>
      <c r="D9919">
        <v>64</v>
      </c>
      <c r="E9919" t="s">
        <v>1991</v>
      </c>
      <c r="F9919" t="s">
        <v>84</v>
      </c>
    </row>
    <row r="9920" spans="1:6" hidden="1">
      <c r="A9920">
        <v>9918</v>
      </c>
      <c r="B9920">
        <v>11203</v>
      </c>
      <c r="C9920" t="s">
        <v>11223</v>
      </c>
      <c r="D9920">
        <v>64</v>
      </c>
      <c r="E9920" t="s">
        <v>1985</v>
      </c>
      <c r="F9920" t="s">
        <v>2168</v>
      </c>
    </row>
    <row r="9921" spans="1:6" hidden="1">
      <c r="A9921">
        <v>9919</v>
      </c>
      <c r="B9921">
        <v>11203</v>
      </c>
      <c r="C9921" t="s">
        <v>11224</v>
      </c>
      <c r="D9921">
        <v>64</v>
      </c>
      <c r="E9921" t="s">
        <v>1985</v>
      </c>
      <c r="F9921" t="s">
        <v>2000</v>
      </c>
    </row>
    <row r="9922" spans="1:6" hidden="1">
      <c r="A9922">
        <v>9920</v>
      </c>
      <c r="B9922">
        <v>11203</v>
      </c>
      <c r="C9922" t="s">
        <v>11225</v>
      </c>
      <c r="D9922">
        <v>64</v>
      </c>
      <c r="E9922" t="s">
        <v>1993</v>
      </c>
      <c r="F9922" t="s">
        <v>2120</v>
      </c>
    </row>
    <row r="9923" spans="1:6" hidden="1">
      <c r="A9923">
        <v>9921</v>
      </c>
      <c r="B9923">
        <v>11203</v>
      </c>
      <c r="C9923" t="s">
        <v>11226</v>
      </c>
      <c r="D9923">
        <v>64</v>
      </c>
      <c r="E9923" t="s">
        <v>1983</v>
      </c>
      <c r="F9923" t="s">
        <v>84</v>
      </c>
    </row>
    <row r="9924" spans="1:6" hidden="1">
      <c r="A9924">
        <v>9922</v>
      </c>
      <c r="B9924">
        <v>11203</v>
      </c>
      <c r="C9924" t="s">
        <v>11227</v>
      </c>
      <c r="D9924">
        <v>64</v>
      </c>
      <c r="E9924" t="s">
        <v>1997</v>
      </c>
      <c r="F9924" t="s">
        <v>77</v>
      </c>
    </row>
    <row r="9925" spans="1:6" hidden="1">
      <c r="A9925">
        <v>9923</v>
      </c>
      <c r="B9925">
        <v>11203</v>
      </c>
      <c r="C9925" t="s">
        <v>11228</v>
      </c>
      <c r="D9925">
        <v>64</v>
      </c>
      <c r="E9925" t="s">
        <v>1993</v>
      </c>
      <c r="F9925" t="s">
        <v>77</v>
      </c>
    </row>
    <row r="9926" spans="1:6" hidden="1">
      <c r="A9926">
        <v>9924</v>
      </c>
      <c r="B9926">
        <v>11203</v>
      </c>
      <c r="C9926" t="s">
        <v>11229</v>
      </c>
      <c r="D9926">
        <v>64</v>
      </c>
      <c r="E9926" t="s">
        <v>1987</v>
      </c>
      <c r="F9926" t="s">
        <v>117</v>
      </c>
    </row>
    <row r="9927" spans="1:6" hidden="1">
      <c r="A9927">
        <v>9925</v>
      </c>
      <c r="B9927">
        <v>11203</v>
      </c>
      <c r="C9927" t="s">
        <v>11230</v>
      </c>
      <c r="D9927">
        <v>64</v>
      </c>
      <c r="E9927" t="s">
        <v>1983</v>
      </c>
      <c r="F9927" t="s">
        <v>97</v>
      </c>
    </row>
    <row r="9928" spans="1:6" hidden="1">
      <c r="A9928">
        <v>9926</v>
      </c>
      <c r="B9928">
        <v>11203</v>
      </c>
      <c r="C9928" t="s">
        <v>11231</v>
      </c>
      <c r="D9928">
        <v>64</v>
      </c>
      <c r="E9928" t="s">
        <v>1993</v>
      </c>
      <c r="F9928" t="s">
        <v>126</v>
      </c>
    </row>
    <row r="9929" spans="1:6" hidden="1">
      <c r="A9929">
        <v>9927</v>
      </c>
      <c r="B9929">
        <v>11203</v>
      </c>
      <c r="C9929" t="s">
        <v>11232</v>
      </c>
      <c r="D9929">
        <v>64</v>
      </c>
      <c r="E9929" t="s">
        <v>1983</v>
      </c>
      <c r="F9929" t="s">
        <v>2792</v>
      </c>
    </row>
    <row r="9930" spans="1:6" hidden="1">
      <c r="A9930">
        <v>9928</v>
      </c>
      <c r="B9930">
        <v>11203</v>
      </c>
      <c r="C9930" t="s">
        <v>11233</v>
      </c>
      <c r="D9930">
        <v>64</v>
      </c>
      <c r="E9930" t="s">
        <v>1993</v>
      </c>
      <c r="F9930" t="s">
        <v>2500</v>
      </c>
    </row>
    <row r="9931" spans="1:6" hidden="1">
      <c r="A9931">
        <v>9929</v>
      </c>
      <c r="B9931">
        <v>11203</v>
      </c>
      <c r="C9931" t="s">
        <v>11234</v>
      </c>
      <c r="D9931">
        <v>64</v>
      </c>
      <c r="E9931" t="s">
        <v>2009</v>
      </c>
      <c r="F9931" t="s">
        <v>104</v>
      </c>
    </row>
    <row r="9932" spans="1:6" hidden="1">
      <c r="A9932">
        <v>9930</v>
      </c>
      <c r="B9932">
        <v>11203</v>
      </c>
      <c r="C9932" t="s">
        <v>11235</v>
      </c>
      <c r="D9932">
        <v>64</v>
      </c>
      <c r="E9932" t="s">
        <v>1988</v>
      </c>
      <c r="F9932" t="s">
        <v>135</v>
      </c>
    </row>
    <row r="9933" spans="1:6" hidden="1">
      <c r="A9933">
        <v>9931</v>
      </c>
      <c r="B9933">
        <v>11203</v>
      </c>
      <c r="C9933" t="s">
        <v>11236</v>
      </c>
      <c r="D9933">
        <v>64</v>
      </c>
      <c r="E9933" t="s">
        <v>1987</v>
      </c>
      <c r="F9933" t="s">
        <v>2672</v>
      </c>
    </row>
    <row r="9934" spans="1:6" hidden="1">
      <c r="A9934">
        <v>9932</v>
      </c>
      <c r="B9934">
        <v>11203</v>
      </c>
      <c r="C9934" t="s">
        <v>11237</v>
      </c>
      <c r="D9934">
        <v>64</v>
      </c>
      <c r="E9934" t="s">
        <v>1985</v>
      </c>
      <c r="F9934" t="s">
        <v>2120</v>
      </c>
    </row>
    <row r="9935" spans="1:6" hidden="1">
      <c r="A9935">
        <v>9933</v>
      </c>
      <c r="B9935">
        <v>11203</v>
      </c>
      <c r="C9935" t="s">
        <v>11238</v>
      </c>
      <c r="D9935">
        <v>64</v>
      </c>
      <c r="E9935" t="s">
        <v>1993</v>
      </c>
      <c r="F9935" t="s">
        <v>4287</v>
      </c>
    </row>
    <row r="9936" spans="1:6" hidden="1">
      <c r="A9936">
        <v>9934</v>
      </c>
      <c r="B9936">
        <v>11203</v>
      </c>
      <c r="C9936" t="s">
        <v>11239</v>
      </c>
      <c r="D9936">
        <v>64</v>
      </c>
      <c r="E9936" t="s">
        <v>1983</v>
      </c>
      <c r="F9936" t="s">
        <v>2000</v>
      </c>
    </row>
    <row r="9937" spans="1:6" hidden="1">
      <c r="A9937">
        <v>9935</v>
      </c>
      <c r="B9937">
        <v>11203</v>
      </c>
      <c r="C9937" t="s">
        <v>11240</v>
      </c>
      <c r="D9937">
        <v>64</v>
      </c>
      <c r="E9937" t="s">
        <v>1983</v>
      </c>
      <c r="F9937" t="s">
        <v>2792</v>
      </c>
    </row>
    <row r="9938" spans="1:6" hidden="1">
      <c r="A9938">
        <v>9936</v>
      </c>
      <c r="B9938">
        <v>11203</v>
      </c>
      <c r="C9938" t="s">
        <v>11241</v>
      </c>
      <c r="D9938">
        <v>64</v>
      </c>
      <c r="E9938" t="s">
        <v>1983</v>
      </c>
      <c r="F9938" t="s">
        <v>2644</v>
      </c>
    </row>
    <row r="9939" spans="1:6" hidden="1">
      <c r="A9939">
        <v>9937</v>
      </c>
      <c r="B9939">
        <v>11203</v>
      </c>
      <c r="C9939" t="s">
        <v>11242</v>
      </c>
      <c r="D9939">
        <v>64</v>
      </c>
      <c r="E9939" t="s">
        <v>1988</v>
      </c>
      <c r="F9939" t="s">
        <v>135</v>
      </c>
    </row>
    <row r="9940" spans="1:6" hidden="1">
      <c r="A9940">
        <v>9938</v>
      </c>
      <c r="B9940">
        <v>11203</v>
      </c>
      <c r="C9940" t="s">
        <v>11243</v>
      </c>
      <c r="D9940">
        <v>64</v>
      </c>
      <c r="E9940" t="s">
        <v>2009</v>
      </c>
      <c r="F9940" t="s">
        <v>2093</v>
      </c>
    </row>
    <row r="9941" spans="1:6" hidden="1">
      <c r="A9941">
        <v>9939</v>
      </c>
      <c r="B9941">
        <v>11203</v>
      </c>
      <c r="C9941" t="s">
        <v>11244</v>
      </c>
      <c r="D9941">
        <v>64</v>
      </c>
      <c r="E9941" t="s">
        <v>1988</v>
      </c>
      <c r="F9941" t="s">
        <v>115</v>
      </c>
    </row>
    <row r="9942" spans="1:6" hidden="1">
      <c r="A9942">
        <v>9940</v>
      </c>
      <c r="B9942">
        <v>11203</v>
      </c>
      <c r="C9942" t="s">
        <v>11245</v>
      </c>
      <c r="D9942">
        <v>64</v>
      </c>
      <c r="E9942" t="s">
        <v>2009</v>
      </c>
      <c r="F9942" t="s">
        <v>117</v>
      </c>
    </row>
    <row r="9943" spans="1:6" hidden="1">
      <c r="A9943">
        <v>9941</v>
      </c>
      <c r="B9943">
        <v>11203</v>
      </c>
      <c r="C9943" t="s">
        <v>11246</v>
      </c>
      <c r="D9943">
        <v>64</v>
      </c>
      <c r="E9943" t="s">
        <v>1978</v>
      </c>
      <c r="F9943" t="s">
        <v>2075</v>
      </c>
    </row>
    <row r="9944" spans="1:6" hidden="1">
      <c r="A9944">
        <v>9942</v>
      </c>
      <c r="B9944">
        <v>11203</v>
      </c>
      <c r="C9944" t="s">
        <v>11247</v>
      </c>
      <c r="D9944">
        <v>64</v>
      </c>
      <c r="E9944" t="s">
        <v>1987</v>
      </c>
      <c r="F9944" t="s">
        <v>2000</v>
      </c>
    </row>
    <row r="9945" spans="1:6" hidden="1">
      <c r="A9945">
        <v>9943</v>
      </c>
      <c r="B9945">
        <v>11203</v>
      </c>
      <c r="C9945" t="s">
        <v>11248</v>
      </c>
      <c r="D9945">
        <v>64</v>
      </c>
      <c r="E9945" t="s">
        <v>1993</v>
      </c>
      <c r="F9945" t="s">
        <v>2500</v>
      </c>
    </row>
    <row r="9946" spans="1:6" hidden="1">
      <c r="A9946">
        <v>9944</v>
      </c>
      <c r="B9946">
        <v>11203</v>
      </c>
      <c r="C9946" t="s">
        <v>11249</v>
      </c>
      <c r="D9946">
        <v>64</v>
      </c>
      <c r="E9946" t="s">
        <v>1978</v>
      </c>
      <c r="F9946" t="s">
        <v>60</v>
      </c>
    </row>
    <row r="9947" spans="1:6" hidden="1">
      <c r="A9947">
        <v>9945</v>
      </c>
      <c r="B9947">
        <v>11203</v>
      </c>
      <c r="C9947" t="s">
        <v>11250</v>
      </c>
      <c r="D9947">
        <v>64</v>
      </c>
      <c r="E9947" t="s">
        <v>1983</v>
      </c>
      <c r="F9947" t="s">
        <v>2715</v>
      </c>
    </row>
    <row r="9948" spans="1:6" hidden="1">
      <c r="A9948">
        <v>9946</v>
      </c>
      <c r="B9948">
        <v>11203</v>
      </c>
      <c r="C9948" t="s">
        <v>11251</v>
      </c>
      <c r="D9948">
        <v>64</v>
      </c>
      <c r="E9948" t="s">
        <v>1979</v>
      </c>
      <c r="F9948" t="s">
        <v>2120</v>
      </c>
    </row>
    <row r="9949" spans="1:6" hidden="1">
      <c r="A9949">
        <v>9947</v>
      </c>
      <c r="B9949">
        <v>11203</v>
      </c>
      <c r="C9949" t="s">
        <v>11252</v>
      </c>
      <c r="D9949">
        <v>64</v>
      </c>
      <c r="E9949" t="s">
        <v>1988</v>
      </c>
      <c r="F9949" t="s">
        <v>66</v>
      </c>
    </row>
    <row r="9950" spans="1:6" hidden="1">
      <c r="A9950">
        <v>9948</v>
      </c>
      <c r="B9950">
        <v>11203</v>
      </c>
      <c r="C9950" t="s">
        <v>11253</v>
      </c>
      <c r="D9950">
        <v>64</v>
      </c>
      <c r="E9950" t="s">
        <v>1978</v>
      </c>
      <c r="F9950" t="s">
        <v>135</v>
      </c>
    </row>
    <row r="9951" spans="1:6" hidden="1">
      <c r="A9951">
        <v>9949</v>
      </c>
      <c r="B9951">
        <v>11203</v>
      </c>
      <c r="C9951" t="s">
        <v>11254</v>
      </c>
      <c r="D9951">
        <v>64</v>
      </c>
      <c r="E9951" t="s">
        <v>1983</v>
      </c>
      <c r="F9951" t="s">
        <v>2075</v>
      </c>
    </row>
    <row r="9952" spans="1:6" hidden="1">
      <c r="A9952">
        <v>9950</v>
      </c>
      <c r="B9952">
        <v>11203</v>
      </c>
      <c r="C9952" t="s">
        <v>11255</v>
      </c>
      <c r="D9952">
        <v>64</v>
      </c>
      <c r="E9952" t="s">
        <v>1979</v>
      </c>
      <c r="F9952" t="s">
        <v>135</v>
      </c>
    </row>
    <row r="9953" spans="1:6" hidden="1">
      <c r="A9953">
        <v>9951</v>
      </c>
      <c r="B9953">
        <v>11203</v>
      </c>
      <c r="C9953" t="s">
        <v>11256</v>
      </c>
      <c r="D9953">
        <v>64</v>
      </c>
      <c r="E9953" t="s">
        <v>1983</v>
      </c>
      <c r="F9953" t="s">
        <v>2540</v>
      </c>
    </row>
    <row r="9954" spans="1:6" hidden="1">
      <c r="A9954">
        <v>9952</v>
      </c>
      <c r="B9954">
        <v>11203</v>
      </c>
      <c r="C9954" t="s">
        <v>11257</v>
      </c>
      <c r="D9954">
        <v>64</v>
      </c>
      <c r="E9954" t="s">
        <v>1987</v>
      </c>
      <c r="F9954" t="s">
        <v>2093</v>
      </c>
    </row>
    <row r="9955" spans="1:6" hidden="1">
      <c r="A9955">
        <v>9953</v>
      </c>
      <c r="B9955">
        <v>11203</v>
      </c>
      <c r="C9955" t="s">
        <v>11258</v>
      </c>
      <c r="D9955">
        <v>64</v>
      </c>
      <c r="E9955" t="s">
        <v>1979</v>
      </c>
      <c r="F9955" t="s">
        <v>2540</v>
      </c>
    </row>
    <row r="9956" spans="1:6" hidden="1">
      <c r="A9956">
        <v>9954</v>
      </c>
      <c r="B9956">
        <v>11203</v>
      </c>
      <c r="C9956" t="s">
        <v>11259</v>
      </c>
      <c r="D9956">
        <v>64</v>
      </c>
      <c r="E9956" t="s">
        <v>1985</v>
      </c>
      <c r="F9956" t="s">
        <v>115</v>
      </c>
    </row>
    <row r="9957" spans="1:6" hidden="1">
      <c r="A9957">
        <v>9955</v>
      </c>
      <c r="B9957">
        <v>11203</v>
      </c>
      <c r="C9957" t="s">
        <v>11260</v>
      </c>
      <c r="D9957">
        <v>64</v>
      </c>
      <c r="E9957" t="s">
        <v>1979</v>
      </c>
      <c r="F9957" t="s">
        <v>2000</v>
      </c>
    </row>
    <row r="9958" spans="1:6" hidden="1">
      <c r="A9958">
        <v>9956</v>
      </c>
      <c r="B9958">
        <v>11203</v>
      </c>
      <c r="C9958" t="s">
        <v>11261</v>
      </c>
      <c r="D9958">
        <v>64</v>
      </c>
      <c r="E9958" t="s">
        <v>1985</v>
      </c>
      <c r="F9958" t="s">
        <v>2715</v>
      </c>
    </row>
    <row r="9959" spans="1:6" hidden="1">
      <c r="A9959">
        <v>9957</v>
      </c>
      <c r="B9959">
        <v>11203</v>
      </c>
      <c r="C9959" t="s">
        <v>11262</v>
      </c>
      <c r="D9959">
        <v>64</v>
      </c>
      <c r="E9959" t="s">
        <v>1988</v>
      </c>
      <c r="F9959" t="s">
        <v>66</v>
      </c>
    </row>
    <row r="9960" spans="1:6" hidden="1">
      <c r="A9960">
        <v>9958</v>
      </c>
      <c r="B9960">
        <v>11203</v>
      </c>
      <c r="C9960" t="s">
        <v>11263</v>
      </c>
      <c r="D9960">
        <v>64</v>
      </c>
      <c r="E9960" t="s">
        <v>1982</v>
      </c>
      <c r="F9960" t="s">
        <v>2141</v>
      </c>
    </row>
    <row r="9961" spans="1:6" hidden="1">
      <c r="A9961">
        <v>9959</v>
      </c>
      <c r="B9961">
        <v>11203</v>
      </c>
      <c r="C9961" t="s">
        <v>11264</v>
      </c>
      <c r="D9961">
        <v>64</v>
      </c>
      <c r="E9961" t="s">
        <v>1983</v>
      </c>
      <c r="F9961" t="s">
        <v>8776</v>
      </c>
    </row>
    <row r="9962" spans="1:6" hidden="1">
      <c r="A9962">
        <v>9960</v>
      </c>
      <c r="B9962">
        <v>11203</v>
      </c>
      <c r="C9962" t="s">
        <v>11265</v>
      </c>
      <c r="D9962">
        <v>64</v>
      </c>
      <c r="E9962" t="s">
        <v>1982</v>
      </c>
      <c r="F9962" t="s">
        <v>60</v>
      </c>
    </row>
    <row r="9963" spans="1:6" hidden="1">
      <c r="A9963">
        <v>9961</v>
      </c>
      <c r="B9963">
        <v>11203</v>
      </c>
      <c r="C9963" t="s">
        <v>11266</v>
      </c>
      <c r="D9963">
        <v>64</v>
      </c>
      <c r="E9963" t="s">
        <v>1979</v>
      </c>
      <c r="F9963" t="s">
        <v>117</v>
      </c>
    </row>
    <row r="9964" spans="1:6" hidden="1">
      <c r="A9964">
        <v>9962</v>
      </c>
      <c r="B9964">
        <v>11203</v>
      </c>
      <c r="C9964" t="s">
        <v>11267</v>
      </c>
      <c r="D9964">
        <v>64</v>
      </c>
      <c r="E9964" t="s">
        <v>1988</v>
      </c>
      <c r="F9964" t="s">
        <v>135</v>
      </c>
    </row>
    <row r="9965" spans="1:6" hidden="1">
      <c r="A9965">
        <v>9963</v>
      </c>
      <c r="B9965">
        <v>11203</v>
      </c>
      <c r="C9965" t="s">
        <v>11268</v>
      </c>
      <c r="D9965">
        <v>64</v>
      </c>
      <c r="E9965" t="s">
        <v>2001</v>
      </c>
      <c r="F9965" t="s">
        <v>2715</v>
      </c>
    </row>
    <row r="9966" spans="1:6" hidden="1">
      <c r="A9966">
        <v>9964</v>
      </c>
      <c r="B9966">
        <v>11203</v>
      </c>
      <c r="C9966" t="s">
        <v>11269</v>
      </c>
      <c r="D9966">
        <v>64</v>
      </c>
      <c r="E9966" t="s">
        <v>2001</v>
      </c>
      <c r="F9966" t="s">
        <v>2120</v>
      </c>
    </row>
    <row r="9967" spans="1:6" hidden="1">
      <c r="A9967">
        <v>9965</v>
      </c>
      <c r="B9967">
        <v>11203</v>
      </c>
      <c r="C9967" t="s">
        <v>11270</v>
      </c>
      <c r="D9967">
        <v>64</v>
      </c>
      <c r="E9967" t="s">
        <v>1978</v>
      </c>
      <c r="F9967" t="s">
        <v>2644</v>
      </c>
    </row>
    <row r="9968" spans="1:6" hidden="1">
      <c r="A9968">
        <v>9966</v>
      </c>
      <c r="B9968">
        <v>11203</v>
      </c>
      <c r="C9968" t="s">
        <v>11271</v>
      </c>
      <c r="D9968">
        <v>64</v>
      </c>
      <c r="E9968" t="s">
        <v>2001</v>
      </c>
      <c r="F9968" t="s">
        <v>2011</v>
      </c>
    </row>
    <row r="9969" spans="1:6" hidden="1">
      <c r="A9969">
        <v>9967</v>
      </c>
      <c r="B9969">
        <v>11203</v>
      </c>
      <c r="C9969" t="s">
        <v>11272</v>
      </c>
      <c r="D9969">
        <v>64</v>
      </c>
      <c r="E9969" t="s">
        <v>1987</v>
      </c>
      <c r="F9969" t="s">
        <v>70</v>
      </c>
    </row>
    <row r="9970" spans="1:6" hidden="1">
      <c r="A9970">
        <v>9968</v>
      </c>
      <c r="B9970">
        <v>11203</v>
      </c>
      <c r="C9970" t="s">
        <v>11273</v>
      </c>
      <c r="D9970">
        <v>64</v>
      </c>
      <c r="E9970" t="s">
        <v>1978</v>
      </c>
      <c r="F9970" t="s">
        <v>106</v>
      </c>
    </row>
    <row r="9971" spans="1:6" hidden="1">
      <c r="A9971">
        <v>9969</v>
      </c>
      <c r="B9971">
        <v>11203</v>
      </c>
      <c r="C9971" t="s">
        <v>11274</v>
      </c>
      <c r="D9971">
        <v>64</v>
      </c>
      <c r="E9971" t="s">
        <v>1993</v>
      </c>
      <c r="F9971" t="s">
        <v>77</v>
      </c>
    </row>
    <row r="9972" spans="1:6" hidden="1">
      <c r="A9972">
        <v>9970</v>
      </c>
      <c r="B9972">
        <v>11203</v>
      </c>
      <c r="C9972" t="s">
        <v>11275</v>
      </c>
      <c r="D9972">
        <v>64</v>
      </c>
      <c r="E9972" t="s">
        <v>1993</v>
      </c>
      <c r="F9972" t="s">
        <v>115</v>
      </c>
    </row>
    <row r="9973" spans="1:6" hidden="1">
      <c r="A9973">
        <v>9971</v>
      </c>
      <c r="B9973">
        <v>11203</v>
      </c>
      <c r="C9973" t="s">
        <v>11276</v>
      </c>
      <c r="D9973">
        <v>64</v>
      </c>
      <c r="E9973" t="s">
        <v>1979</v>
      </c>
      <c r="F9973" t="s">
        <v>53</v>
      </c>
    </row>
    <row r="9974" spans="1:6" hidden="1">
      <c r="A9974">
        <v>9972</v>
      </c>
      <c r="B9974">
        <v>11203</v>
      </c>
      <c r="C9974" t="s">
        <v>11277</v>
      </c>
      <c r="D9974">
        <v>64</v>
      </c>
      <c r="E9974" t="s">
        <v>1983</v>
      </c>
      <c r="F9974" t="s">
        <v>53</v>
      </c>
    </row>
    <row r="9975" spans="1:6" hidden="1">
      <c r="A9975">
        <v>9973</v>
      </c>
      <c r="B9975">
        <v>11203</v>
      </c>
      <c r="C9975" t="s">
        <v>11278</v>
      </c>
      <c r="D9975">
        <v>64</v>
      </c>
      <c r="E9975" t="s">
        <v>1988</v>
      </c>
      <c r="F9975" t="s">
        <v>104</v>
      </c>
    </row>
    <row r="9976" spans="1:6" hidden="1">
      <c r="A9976">
        <v>9974</v>
      </c>
      <c r="B9976">
        <v>11203</v>
      </c>
      <c r="C9976" t="s">
        <v>1053</v>
      </c>
      <c r="D9976">
        <v>64</v>
      </c>
      <c r="E9976" t="s">
        <v>1988</v>
      </c>
      <c r="F9976" t="s">
        <v>95</v>
      </c>
    </row>
    <row r="9977" spans="1:6" hidden="1">
      <c r="A9977">
        <v>9975</v>
      </c>
      <c r="B9977">
        <v>11203</v>
      </c>
      <c r="C9977" t="s">
        <v>11279</v>
      </c>
      <c r="D9977">
        <v>64</v>
      </c>
      <c r="E9977" t="s">
        <v>1978</v>
      </c>
      <c r="F9977" t="s">
        <v>135</v>
      </c>
    </row>
    <row r="9978" spans="1:6" hidden="1">
      <c r="A9978">
        <v>9976</v>
      </c>
      <c r="B9978">
        <v>11203</v>
      </c>
      <c r="C9978" t="s">
        <v>11280</v>
      </c>
      <c r="D9978">
        <v>64</v>
      </c>
      <c r="E9978" t="s">
        <v>1983</v>
      </c>
      <c r="F9978" t="s">
        <v>135</v>
      </c>
    </row>
    <row r="9979" spans="1:6" hidden="1">
      <c r="A9979">
        <v>9977</v>
      </c>
      <c r="B9979">
        <v>11203</v>
      </c>
      <c r="C9979" t="s">
        <v>11281</v>
      </c>
      <c r="D9979">
        <v>64</v>
      </c>
      <c r="E9979" t="s">
        <v>1993</v>
      </c>
      <c r="F9979" t="s">
        <v>77</v>
      </c>
    </row>
    <row r="9980" spans="1:6" hidden="1">
      <c r="A9980">
        <v>9978</v>
      </c>
      <c r="B9980">
        <v>11203</v>
      </c>
      <c r="C9980" t="s">
        <v>11282</v>
      </c>
      <c r="D9980">
        <v>64</v>
      </c>
      <c r="E9980" t="s">
        <v>1983</v>
      </c>
      <c r="F9980" t="s">
        <v>135</v>
      </c>
    </row>
    <row r="9981" spans="1:6" hidden="1">
      <c r="A9981">
        <v>9979</v>
      </c>
      <c r="B9981">
        <v>11203</v>
      </c>
      <c r="C9981" t="s">
        <v>11283</v>
      </c>
      <c r="D9981">
        <v>64</v>
      </c>
      <c r="E9981" t="s">
        <v>1988</v>
      </c>
      <c r="F9981" t="s">
        <v>75</v>
      </c>
    </row>
    <row r="9982" spans="1:6" hidden="1">
      <c r="A9982">
        <v>9980</v>
      </c>
      <c r="B9982">
        <v>11203</v>
      </c>
      <c r="C9982" t="s">
        <v>1239</v>
      </c>
      <c r="D9982">
        <v>64</v>
      </c>
      <c r="E9982" t="s">
        <v>1997</v>
      </c>
      <c r="F9982" t="s">
        <v>106</v>
      </c>
    </row>
    <row r="9983" spans="1:6" hidden="1">
      <c r="A9983">
        <v>9981</v>
      </c>
      <c r="B9983">
        <v>11203</v>
      </c>
      <c r="C9983" t="s">
        <v>11284</v>
      </c>
      <c r="D9983">
        <v>64</v>
      </c>
      <c r="E9983" t="s">
        <v>1985</v>
      </c>
      <c r="F9983" t="s">
        <v>2075</v>
      </c>
    </row>
    <row r="9984" spans="1:6" hidden="1">
      <c r="A9984">
        <v>9982</v>
      </c>
      <c r="B9984">
        <v>11203</v>
      </c>
      <c r="C9984" t="s">
        <v>11285</v>
      </c>
      <c r="D9984">
        <v>64</v>
      </c>
      <c r="E9984" t="s">
        <v>1991</v>
      </c>
      <c r="F9984" t="s">
        <v>135</v>
      </c>
    </row>
    <row r="9985" spans="1:6" hidden="1">
      <c r="A9985">
        <v>9983</v>
      </c>
      <c r="B9985">
        <v>11203</v>
      </c>
      <c r="C9985" t="s">
        <v>11286</v>
      </c>
      <c r="D9985">
        <v>64</v>
      </c>
      <c r="E9985" t="s">
        <v>1983</v>
      </c>
      <c r="F9985" t="s">
        <v>106</v>
      </c>
    </row>
    <row r="9986" spans="1:6" hidden="1">
      <c r="A9986">
        <v>9984</v>
      </c>
      <c r="B9986">
        <v>11203</v>
      </c>
      <c r="C9986" t="s">
        <v>3472</v>
      </c>
      <c r="D9986">
        <v>64</v>
      </c>
      <c r="E9986" t="s">
        <v>1988</v>
      </c>
      <c r="F9986" t="s">
        <v>2672</v>
      </c>
    </row>
    <row r="9987" spans="1:6" hidden="1">
      <c r="A9987">
        <v>9985</v>
      </c>
      <c r="B9987">
        <v>11203</v>
      </c>
      <c r="C9987" t="s">
        <v>11287</v>
      </c>
      <c r="D9987">
        <v>64</v>
      </c>
      <c r="E9987" t="s">
        <v>1982</v>
      </c>
      <c r="F9987" t="s">
        <v>2011</v>
      </c>
    </row>
    <row r="9988" spans="1:6" hidden="1">
      <c r="A9988">
        <v>9986</v>
      </c>
      <c r="B9988">
        <v>11203</v>
      </c>
      <c r="C9988" t="s">
        <v>11288</v>
      </c>
      <c r="D9988">
        <v>64</v>
      </c>
      <c r="E9988" t="s">
        <v>1978</v>
      </c>
      <c r="F9988" t="s">
        <v>70</v>
      </c>
    </row>
    <row r="9989" spans="1:6" hidden="1">
      <c r="A9989">
        <v>9987</v>
      </c>
      <c r="B9989">
        <v>11203</v>
      </c>
      <c r="C9989" t="s">
        <v>11289</v>
      </c>
      <c r="D9989">
        <v>64</v>
      </c>
      <c r="E9989" t="s">
        <v>1982</v>
      </c>
      <c r="F9989" t="s">
        <v>135</v>
      </c>
    </row>
    <row r="9990" spans="1:6" hidden="1">
      <c r="A9990">
        <v>9988</v>
      </c>
      <c r="B9990">
        <v>11203</v>
      </c>
      <c r="C9990" t="s">
        <v>11290</v>
      </c>
      <c r="D9990">
        <v>64</v>
      </c>
      <c r="E9990" t="s">
        <v>1993</v>
      </c>
      <c r="F9990" t="s">
        <v>106</v>
      </c>
    </row>
    <row r="9991" spans="1:6" hidden="1">
      <c r="A9991">
        <v>9989</v>
      </c>
      <c r="B9991">
        <v>11203</v>
      </c>
      <c r="C9991" t="s">
        <v>11291</v>
      </c>
      <c r="D9991">
        <v>64</v>
      </c>
      <c r="E9991" t="s">
        <v>1979</v>
      </c>
      <c r="F9991" t="s">
        <v>2045</v>
      </c>
    </row>
    <row r="9992" spans="1:6" hidden="1">
      <c r="A9992">
        <v>9990</v>
      </c>
      <c r="B9992">
        <v>11203</v>
      </c>
      <c r="C9992" t="s">
        <v>11292</v>
      </c>
      <c r="D9992">
        <v>64</v>
      </c>
      <c r="E9992" t="s">
        <v>1988</v>
      </c>
      <c r="F9992" t="s">
        <v>4287</v>
      </c>
    </row>
    <row r="9993" spans="1:6" hidden="1">
      <c r="A9993">
        <v>9991</v>
      </c>
      <c r="B9993">
        <v>11203</v>
      </c>
      <c r="C9993" t="s">
        <v>11293</v>
      </c>
      <c r="D9993">
        <v>64</v>
      </c>
      <c r="E9993" t="s">
        <v>1993</v>
      </c>
      <c r="F9993" t="s">
        <v>110</v>
      </c>
    </row>
    <row r="9994" spans="1:6" hidden="1">
      <c r="A9994">
        <v>9992</v>
      </c>
      <c r="B9994">
        <v>11203</v>
      </c>
      <c r="C9994" t="s">
        <v>11294</v>
      </c>
      <c r="D9994">
        <v>64</v>
      </c>
      <c r="E9994" t="s">
        <v>1978</v>
      </c>
      <c r="F9994" t="s">
        <v>70</v>
      </c>
    </row>
    <row r="9995" spans="1:6" hidden="1">
      <c r="A9995">
        <v>9993</v>
      </c>
      <c r="B9995">
        <v>11203</v>
      </c>
      <c r="C9995" t="s">
        <v>11295</v>
      </c>
      <c r="D9995">
        <v>64</v>
      </c>
      <c r="E9995" t="s">
        <v>1993</v>
      </c>
      <c r="F9995" t="s">
        <v>135</v>
      </c>
    </row>
    <row r="9996" spans="1:6" hidden="1">
      <c r="A9996">
        <v>9994</v>
      </c>
      <c r="B9996">
        <v>11203</v>
      </c>
      <c r="C9996" t="s">
        <v>11296</v>
      </c>
      <c r="D9996">
        <v>64</v>
      </c>
      <c r="E9996" t="s">
        <v>1978</v>
      </c>
      <c r="F9996" t="s">
        <v>117</v>
      </c>
    </row>
    <row r="9997" spans="1:6" hidden="1">
      <c r="A9997">
        <v>9995</v>
      </c>
      <c r="B9997">
        <v>11203</v>
      </c>
      <c r="C9997" t="s">
        <v>11297</v>
      </c>
      <c r="D9997">
        <v>64</v>
      </c>
      <c r="E9997" t="s">
        <v>1985</v>
      </c>
      <c r="F9997" t="s">
        <v>2000</v>
      </c>
    </row>
    <row r="9998" spans="1:6" hidden="1">
      <c r="A9998">
        <v>9996</v>
      </c>
      <c r="B9998">
        <v>11203</v>
      </c>
      <c r="C9998" t="s">
        <v>11298</v>
      </c>
      <c r="D9998">
        <v>64</v>
      </c>
      <c r="E9998" t="s">
        <v>1979</v>
      </c>
      <c r="F9998" t="s">
        <v>4287</v>
      </c>
    </row>
    <row r="9999" spans="1:6" hidden="1">
      <c r="A9999">
        <v>9997</v>
      </c>
      <c r="B9999">
        <v>11203</v>
      </c>
      <c r="C9999" t="s">
        <v>11299</v>
      </c>
      <c r="D9999">
        <v>64</v>
      </c>
      <c r="E9999" t="s">
        <v>1997</v>
      </c>
      <c r="F9999" t="s">
        <v>106</v>
      </c>
    </row>
    <row r="10000" spans="1:6" hidden="1">
      <c r="A10000">
        <v>9998</v>
      </c>
      <c r="B10000">
        <v>11203</v>
      </c>
      <c r="C10000" t="s">
        <v>11300</v>
      </c>
      <c r="D10000">
        <v>64</v>
      </c>
      <c r="E10000" t="s">
        <v>1987</v>
      </c>
      <c r="F10000" t="s">
        <v>135</v>
      </c>
    </row>
    <row r="10001" spans="1:6" hidden="1">
      <c r="A10001">
        <v>9999</v>
      </c>
      <c r="B10001">
        <v>11203</v>
      </c>
      <c r="C10001" t="s">
        <v>11301</v>
      </c>
      <c r="D10001">
        <v>64</v>
      </c>
      <c r="E10001" t="s">
        <v>1993</v>
      </c>
      <c r="F10001" t="s">
        <v>3093</v>
      </c>
    </row>
    <row r="10002" spans="1:6" hidden="1">
      <c r="A10002">
        <v>10000</v>
      </c>
      <c r="B10002">
        <v>11203</v>
      </c>
      <c r="C10002" t="s">
        <v>11302</v>
      </c>
      <c r="D10002">
        <v>64</v>
      </c>
      <c r="E10002" t="s">
        <v>1988</v>
      </c>
      <c r="F10002" t="s">
        <v>2093</v>
      </c>
    </row>
    <row r="10003" spans="1:6" hidden="1">
      <c r="A10003">
        <v>10001</v>
      </c>
      <c r="B10003">
        <v>11203</v>
      </c>
      <c r="C10003" t="s">
        <v>11303</v>
      </c>
      <c r="D10003">
        <v>64</v>
      </c>
      <c r="E10003" t="s">
        <v>1983</v>
      </c>
      <c r="F10003" t="s">
        <v>11304</v>
      </c>
    </row>
    <row r="10004" spans="1:6" hidden="1">
      <c r="A10004">
        <v>10002</v>
      </c>
      <c r="B10004">
        <v>11203</v>
      </c>
      <c r="C10004" t="s">
        <v>11305</v>
      </c>
      <c r="D10004">
        <v>64</v>
      </c>
      <c r="E10004" t="s">
        <v>1985</v>
      </c>
      <c r="F10004" t="s">
        <v>2120</v>
      </c>
    </row>
    <row r="10005" spans="1:6" hidden="1">
      <c r="A10005">
        <v>10003</v>
      </c>
      <c r="B10005">
        <v>11203</v>
      </c>
      <c r="C10005" t="s">
        <v>11306</v>
      </c>
      <c r="D10005">
        <v>64</v>
      </c>
      <c r="E10005" t="s">
        <v>1978</v>
      </c>
      <c r="F10005" t="s">
        <v>53</v>
      </c>
    </row>
    <row r="10006" spans="1:6" hidden="1">
      <c r="A10006">
        <v>10004</v>
      </c>
      <c r="B10006">
        <v>11203</v>
      </c>
      <c r="C10006" t="s">
        <v>11307</v>
      </c>
      <c r="D10006">
        <v>64</v>
      </c>
      <c r="E10006" t="s">
        <v>1978</v>
      </c>
      <c r="F10006" t="s">
        <v>2075</v>
      </c>
    </row>
    <row r="10007" spans="1:6" hidden="1">
      <c r="A10007">
        <v>10005</v>
      </c>
      <c r="B10007">
        <v>11203</v>
      </c>
      <c r="C10007" t="s">
        <v>11308</v>
      </c>
      <c r="D10007">
        <v>64</v>
      </c>
      <c r="E10007" t="s">
        <v>1983</v>
      </c>
      <c r="F10007" t="s">
        <v>2237</v>
      </c>
    </row>
    <row r="10008" spans="1:6" hidden="1">
      <c r="A10008">
        <v>10006</v>
      </c>
      <c r="B10008">
        <v>11203</v>
      </c>
      <c r="C10008" t="s">
        <v>11309</v>
      </c>
      <c r="D10008">
        <v>64</v>
      </c>
      <c r="E10008" t="s">
        <v>1987</v>
      </c>
      <c r="F10008" t="s">
        <v>97</v>
      </c>
    </row>
    <row r="10009" spans="1:6" hidden="1">
      <c r="A10009">
        <v>10007</v>
      </c>
      <c r="B10009">
        <v>11203</v>
      </c>
      <c r="C10009" t="s">
        <v>11310</v>
      </c>
      <c r="D10009">
        <v>64</v>
      </c>
      <c r="E10009" t="s">
        <v>1978</v>
      </c>
      <c r="F10009" t="s">
        <v>2792</v>
      </c>
    </row>
    <row r="10010" spans="1:6" hidden="1">
      <c r="A10010">
        <v>10008</v>
      </c>
      <c r="B10010">
        <v>11203</v>
      </c>
      <c r="C10010" t="s">
        <v>11311</v>
      </c>
      <c r="D10010">
        <v>64</v>
      </c>
      <c r="E10010" t="s">
        <v>1993</v>
      </c>
      <c r="F10010" t="s">
        <v>2792</v>
      </c>
    </row>
    <row r="10011" spans="1:6" hidden="1">
      <c r="A10011">
        <v>10009</v>
      </c>
      <c r="B10011">
        <v>11203</v>
      </c>
      <c r="C10011" t="s">
        <v>11312</v>
      </c>
      <c r="D10011">
        <v>64</v>
      </c>
      <c r="E10011" t="s">
        <v>2009</v>
      </c>
      <c r="F10011" t="s">
        <v>115</v>
      </c>
    </row>
    <row r="10012" spans="1:6" hidden="1">
      <c r="A10012">
        <v>10010</v>
      </c>
      <c r="B10012">
        <v>11203</v>
      </c>
      <c r="C10012" t="s">
        <v>11313</v>
      </c>
      <c r="D10012">
        <v>64</v>
      </c>
      <c r="E10012" t="s">
        <v>1979</v>
      </c>
      <c r="F10012" t="s">
        <v>2792</v>
      </c>
    </row>
    <row r="10013" spans="1:6" hidden="1">
      <c r="A10013">
        <v>10011</v>
      </c>
      <c r="B10013">
        <v>11203</v>
      </c>
      <c r="C10013" t="s">
        <v>11314</v>
      </c>
      <c r="D10013">
        <v>64</v>
      </c>
      <c r="E10013" t="s">
        <v>1993</v>
      </c>
      <c r="F10013" t="s">
        <v>70</v>
      </c>
    </row>
    <row r="10014" spans="1:6" hidden="1">
      <c r="A10014">
        <v>10012</v>
      </c>
      <c r="B10014">
        <v>11203</v>
      </c>
      <c r="C10014" t="s">
        <v>11315</v>
      </c>
      <c r="D10014">
        <v>64</v>
      </c>
      <c r="E10014" t="s">
        <v>1985</v>
      </c>
      <c r="F10014" t="s">
        <v>106</v>
      </c>
    </row>
    <row r="10015" spans="1:6" hidden="1">
      <c r="A10015">
        <v>10013</v>
      </c>
      <c r="B10015">
        <v>11203</v>
      </c>
      <c r="C10015" t="s">
        <v>11316</v>
      </c>
      <c r="D10015">
        <v>64</v>
      </c>
      <c r="E10015" t="s">
        <v>1979</v>
      </c>
      <c r="F10015" t="s">
        <v>2017</v>
      </c>
    </row>
    <row r="10016" spans="1:6" hidden="1">
      <c r="A10016">
        <v>10014</v>
      </c>
      <c r="B10016">
        <v>11203</v>
      </c>
      <c r="C10016" t="s">
        <v>11317</v>
      </c>
      <c r="D10016">
        <v>64</v>
      </c>
      <c r="E10016" t="s">
        <v>1987</v>
      </c>
      <c r="F10016" t="s">
        <v>135</v>
      </c>
    </row>
    <row r="10017" spans="1:6" hidden="1">
      <c r="A10017">
        <v>10015</v>
      </c>
      <c r="B10017">
        <v>11203</v>
      </c>
      <c r="C10017" t="s">
        <v>11318</v>
      </c>
      <c r="D10017">
        <v>64</v>
      </c>
      <c r="E10017" t="s">
        <v>1979</v>
      </c>
      <c r="F10017" t="s">
        <v>135</v>
      </c>
    </row>
    <row r="10018" spans="1:6" hidden="1">
      <c r="A10018">
        <v>10016</v>
      </c>
      <c r="B10018">
        <v>11203</v>
      </c>
      <c r="C10018" t="s">
        <v>11319</v>
      </c>
      <c r="D10018">
        <v>64</v>
      </c>
      <c r="E10018" t="s">
        <v>1978</v>
      </c>
      <c r="F10018" t="s">
        <v>135</v>
      </c>
    </row>
    <row r="10019" spans="1:6" hidden="1">
      <c r="A10019">
        <v>10017</v>
      </c>
      <c r="B10019">
        <v>11203</v>
      </c>
      <c r="C10019" t="s">
        <v>11320</v>
      </c>
      <c r="D10019">
        <v>64</v>
      </c>
      <c r="E10019" t="s">
        <v>1987</v>
      </c>
      <c r="F10019" t="s">
        <v>70</v>
      </c>
    </row>
    <row r="10020" spans="1:6" hidden="1">
      <c r="A10020">
        <v>10018</v>
      </c>
      <c r="B10020">
        <v>11203</v>
      </c>
      <c r="C10020" t="s">
        <v>11321</v>
      </c>
      <c r="D10020">
        <v>64</v>
      </c>
      <c r="E10020" t="s">
        <v>1985</v>
      </c>
      <c r="F10020" t="s">
        <v>115</v>
      </c>
    </row>
    <row r="10021" spans="1:6" hidden="1">
      <c r="A10021">
        <v>10019</v>
      </c>
      <c r="B10021">
        <v>11203</v>
      </c>
      <c r="C10021" t="s">
        <v>11322</v>
      </c>
      <c r="D10021">
        <v>64</v>
      </c>
      <c r="E10021" t="s">
        <v>1983</v>
      </c>
      <c r="F10021" t="s">
        <v>135</v>
      </c>
    </row>
    <row r="10022" spans="1:6" hidden="1">
      <c r="A10022">
        <v>10020</v>
      </c>
      <c r="B10022">
        <v>11203</v>
      </c>
      <c r="C10022" t="s">
        <v>11323</v>
      </c>
      <c r="D10022">
        <v>64</v>
      </c>
      <c r="E10022" t="s">
        <v>1988</v>
      </c>
      <c r="F10022" t="s">
        <v>135</v>
      </c>
    </row>
    <row r="10023" spans="1:6" hidden="1">
      <c r="A10023">
        <v>10021</v>
      </c>
      <c r="B10023">
        <v>11203</v>
      </c>
      <c r="C10023" t="s">
        <v>11324</v>
      </c>
      <c r="D10023">
        <v>64</v>
      </c>
      <c r="E10023" t="s">
        <v>1993</v>
      </c>
      <c r="F10023" t="s">
        <v>135</v>
      </c>
    </row>
    <row r="10024" spans="1:6" hidden="1">
      <c r="A10024">
        <v>10022</v>
      </c>
      <c r="B10024">
        <v>11203</v>
      </c>
      <c r="C10024" t="s">
        <v>11325</v>
      </c>
      <c r="D10024">
        <v>64</v>
      </c>
      <c r="E10024" t="s">
        <v>1985</v>
      </c>
      <c r="F10024" t="s">
        <v>135</v>
      </c>
    </row>
    <row r="10025" spans="1:6" hidden="1">
      <c r="A10025">
        <v>10023</v>
      </c>
      <c r="B10025">
        <v>11203</v>
      </c>
      <c r="C10025" t="s">
        <v>11326</v>
      </c>
      <c r="D10025">
        <v>64</v>
      </c>
      <c r="E10025" t="s">
        <v>1983</v>
      </c>
      <c r="F10025" t="s">
        <v>135</v>
      </c>
    </row>
    <row r="10026" spans="1:6" hidden="1">
      <c r="A10026">
        <v>10024</v>
      </c>
      <c r="B10026">
        <v>11203</v>
      </c>
      <c r="C10026" t="s">
        <v>11327</v>
      </c>
      <c r="D10026">
        <v>64</v>
      </c>
      <c r="E10026" t="s">
        <v>1997</v>
      </c>
      <c r="F10026" t="s">
        <v>106</v>
      </c>
    </row>
    <row r="10027" spans="1:6" hidden="1">
      <c r="A10027">
        <v>10025</v>
      </c>
      <c r="B10027">
        <v>11203</v>
      </c>
      <c r="C10027" t="s">
        <v>11328</v>
      </c>
      <c r="D10027">
        <v>64</v>
      </c>
      <c r="E10027" t="s">
        <v>1983</v>
      </c>
      <c r="F10027" t="s">
        <v>97</v>
      </c>
    </row>
    <row r="10028" spans="1:6" hidden="1">
      <c r="A10028">
        <v>10026</v>
      </c>
      <c r="B10028">
        <v>11203</v>
      </c>
      <c r="C10028" t="s">
        <v>11329</v>
      </c>
      <c r="D10028">
        <v>64</v>
      </c>
      <c r="E10028" t="s">
        <v>1978</v>
      </c>
      <c r="F10028" t="s">
        <v>135</v>
      </c>
    </row>
    <row r="10029" spans="1:6" hidden="1">
      <c r="A10029">
        <v>10027</v>
      </c>
      <c r="B10029">
        <v>11203</v>
      </c>
      <c r="C10029" t="s">
        <v>11330</v>
      </c>
      <c r="D10029">
        <v>64</v>
      </c>
      <c r="E10029" t="s">
        <v>1983</v>
      </c>
      <c r="F10029" t="s">
        <v>70</v>
      </c>
    </row>
    <row r="10030" spans="1:6" hidden="1">
      <c r="A10030">
        <v>10028</v>
      </c>
      <c r="B10030">
        <v>11203</v>
      </c>
      <c r="C10030" t="s">
        <v>11331</v>
      </c>
      <c r="D10030">
        <v>64</v>
      </c>
      <c r="E10030" t="s">
        <v>1993</v>
      </c>
      <c r="F10030" t="s">
        <v>70</v>
      </c>
    </row>
    <row r="10031" spans="1:6" hidden="1">
      <c r="A10031">
        <v>10029</v>
      </c>
      <c r="B10031">
        <v>11203</v>
      </c>
      <c r="C10031" t="s">
        <v>11332</v>
      </c>
      <c r="D10031">
        <v>64</v>
      </c>
      <c r="E10031" t="s">
        <v>1978</v>
      </c>
      <c r="F10031" t="s">
        <v>56</v>
      </c>
    </row>
    <row r="10032" spans="1:6" hidden="1">
      <c r="A10032">
        <v>10030</v>
      </c>
      <c r="B10032">
        <v>11203</v>
      </c>
      <c r="C10032" t="s">
        <v>11333</v>
      </c>
      <c r="D10032">
        <v>64</v>
      </c>
      <c r="E10032" t="s">
        <v>1985</v>
      </c>
      <c r="F10032" t="s">
        <v>56</v>
      </c>
    </row>
    <row r="10033" spans="1:6" hidden="1">
      <c r="A10033">
        <v>10031</v>
      </c>
      <c r="B10033">
        <v>11203</v>
      </c>
      <c r="C10033" t="s">
        <v>11334</v>
      </c>
      <c r="D10033">
        <v>64</v>
      </c>
      <c r="E10033" t="s">
        <v>1978</v>
      </c>
      <c r="F10033" t="s">
        <v>70</v>
      </c>
    </row>
    <row r="10034" spans="1:6" hidden="1">
      <c r="A10034">
        <v>10032</v>
      </c>
      <c r="B10034">
        <v>11203</v>
      </c>
      <c r="C10034" t="s">
        <v>11335</v>
      </c>
      <c r="D10034">
        <v>64</v>
      </c>
      <c r="E10034" t="s">
        <v>1993</v>
      </c>
      <c r="F10034" t="s">
        <v>88</v>
      </c>
    </row>
    <row r="10035" spans="1:6" hidden="1">
      <c r="A10035">
        <v>10033</v>
      </c>
      <c r="B10035">
        <v>11203</v>
      </c>
      <c r="C10035" t="s">
        <v>11336</v>
      </c>
      <c r="D10035">
        <v>64</v>
      </c>
      <c r="E10035" t="s">
        <v>1979</v>
      </c>
      <c r="F10035" t="s">
        <v>70</v>
      </c>
    </row>
    <row r="10036" spans="1:6" hidden="1">
      <c r="A10036">
        <v>10034</v>
      </c>
      <c r="B10036">
        <v>11203</v>
      </c>
      <c r="C10036" t="s">
        <v>11337</v>
      </c>
      <c r="D10036">
        <v>64</v>
      </c>
      <c r="E10036" t="s">
        <v>1993</v>
      </c>
      <c r="F10036" t="s">
        <v>97</v>
      </c>
    </row>
    <row r="10037" spans="1:6" hidden="1">
      <c r="A10037">
        <v>10035</v>
      </c>
      <c r="B10037">
        <v>11203</v>
      </c>
      <c r="C10037" t="s">
        <v>1431</v>
      </c>
      <c r="D10037">
        <v>64</v>
      </c>
      <c r="E10037" t="s">
        <v>1979</v>
      </c>
      <c r="F10037" t="s">
        <v>88</v>
      </c>
    </row>
    <row r="10038" spans="1:6" hidden="1">
      <c r="A10038">
        <v>10036</v>
      </c>
      <c r="B10038">
        <v>11203</v>
      </c>
      <c r="C10038" t="s">
        <v>11338</v>
      </c>
      <c r="D10038">
        <v>64</v>
      </c>
      <c r="E10038" t="s">
        <v>1983</v>
      </c>
      <c r="F10038" t="s">
        <v>84</v>
      </c>
    </row>
    <row r="10039" spans="1:6" hidden="1">
      <c r="A10039">
        <v>10037</v>
      </c>
      <c r="B10039">
        <v>11203</v>
      </c>
      <c r="C10039" t="s">
        <v>11339</v>
      </c>
      <c r="D10039">
        <v>64</v>
      </c>
      <c r="E10039" t="s">
        <v>1985</v>
      </c>
      <c r="F10039" t="s">
        <v>64</v>
      </c>
    </row>
    <row r="10040" spans="1:6" hidden="1">
      <c r="A10040">
        <v>10038</v>
      </c>
      <c r="B10040">
        <v>11203</v>
      </c>
      <c r="C10040" t="s">
        <v>11340</v>
      </c>
      <c r="D10040">
        <v>64</v>
      </c>
      <c r="E10040" t="s">
        <v>1997</v>
      </c>
      <c r="F10040" t="s">
        <v>135</v>
      </c>
    </row>
    <row r="10041" spans="1:6" hidden="1">
      <c r="A10041">
        <v>10039</v>
      </c>
      <c r="B10041">
        <v>11203</v>
      </c>
      <c r="C10041" t="s">
        <v>11341</v>
      </c>
      <c r="D10041">
        <v>64</v>
      </c>
      <c r="E10041" t="s">
        <v>1985</v>
      </c>
      <c r="F10041" t="s">
        <v>126</v>
      </c>
    </row>
    <row r="10042" spans="1:6" hidden="1">
      <c r="A10042">
        <v>10040</v>
      </c>
      <c r="B10042">
        <v>11203</v>
      </c>
      <c r="C10042" t="s">
        <v>11342</v>
      </c>
      <c r="D10042">
        <v>64</v>
      </c>
      <c r="E10042" t="s">
        <v>1983</v>
      </c>
      <c r="F10042" t="s">
        <v>122</v>
      </c>
    </row>
    <row r="10043" spans="1:6" hidden="1">
      <c r="A10043">
        <v>10041</v>
      </c>
      <c r="B10043">
        <v>11203</v>
      </c>
      <c r="C10043" t="s">
        <v>11343</v>
      </c>
      <c r="D10043">
        <v>64</v>
      </c>
      <c r="E10043" t="s">
        <v>1982</v>
      </c>
      <c r="F10043" t="s">
        <v>102</v>
      </c>
    </row>
    <row r="10044" spans="1:6" hidden="1">
      <c r="A10044">
        <v>10042</v>
      </c>
      <c r="B10044">
        <v>11203</v>
      </c>
      <c r="C10044" t="s">
        <v>11344</v>
      </c>
      <c r="D10044">
        <v>64</v>
      </c>
      <c r="E10044" t="s">
        <v>1985</v>
      </c>
      <c r="F10044" t="s">
        <v>2168</v>
      </c>
    </row>
    <row r="10045" spans="1:6" hidden="1">
      <c r="A10045">
        <v>10043</v>
      </c>
      <c r="B10045">
        <v>11203</v>
      </c>
      <c r="C10045" t="s">
        <v>11345</v>
      </c>
      <c r="D10045">
        <v>64</v>
      </c>
      <c r="E10045" t="s">
        <v>1983</v>
      </c>
      <c r="F10045" t="s">
        <v>126</v>
      </c>
    </row>
    <row r="10046" spans="1:6" hidden="1">
      <c r="A10046">
        <v>10044</v>
      </c>
      <c r="B10046">
        <v>11203</v>
      </c>
      <c r="C10046" t="s">
        <v>11346</v>
      </c>
      <c r="D10046">
        <v>64</v>
      </c>
      <c r="E10046" t="s">
        <v>1979</v>
      </c>
      <c r="F10046" t="s">
        <v>135</v>
      </c>
    </row>
    <row r="10047" spans="1:6" hidden="1">
      <c r="A10047">
        <v>10045</v>
      </c>
      <c r="B10047">
        <v>11203</v>
      </c>
      <c r="C10047" t="s">
        <v>11347</v>
      </c>
      <c r="D10047">
        <v>64</v>
      </c>
      <c r="E10047" t="s">
        <v>1983</v>
      </c>
      <c r="F10047" t="s">
        <v>135</v>
      </c>
    </row>
    <row r="10048" spans="1:6" hidden="1">
      <c r="A10048">
        <v>10046</v>
      </c>
      <c r="B10048">
        <v>11203</v>
      </c>
      <c r="C10048" t="s">
        <v>11348</v>
      </c>
      <c r="D10048">
        <v>64</v>
      </c>
      <c r="E10048" t="s">
        <v>1993</v>
      </c>
      <c r="F10048" t="s">
        <v>2000</v>
      </c>
    </row>
    <row r="10049" spans="1:6" hidden="1">
      <c r="A10049">
        <v>10047</v>
      </c>
      <c r="B10049">
        <v>11203</v>
      </c>
      <c r="C10049" t="s">
        <v>11349</v>
      </c>
      <c r="D10049">
        <v>64</v>
      </c>
      <c r="E10049" t="s">
        <v>1983</v>
      </c>
      <c r="F10049" t="s">
        <v>135</v>
      </c>
    </row>
    <row r="10050" spans="1:6" hidden="1">
      <c r="A10050">
        <v>10048</v>
      </c>
      <c r="B10050">
        <v>11203</v>
      </c>
      <c r="C10050" t="s">
        <v>789</v>
      </c>
      <c r="D10050">
        <v>64</v>
      </c>
      <c r="E10050" t="s">
        <v>1982</v>
      </c>
      <c r="F10050" t="s">
        <v>73</v>
      </c>
    </row>
    <row r="10051" spans="1:6" hidden="1">
      <c r="A10051">
        <v>10049</v>
      </c>
      <c r="B10051">
        <v>11203</v>
      </c>
      <c r="C10051" t="s">
        <v>11350</v>
      </c>
      <c r="D10051">
        <v>64</v>
      </c>
      <c r="E10051" t="s">
        <v>1983</v>
      </c>
      <c r="F10051" t="s">
        <v>2093</v>
      </c>
    </row>
    <row r="10052" spans="1:6" hidden="1">
      <c r="A10052">
        <v>10050</v>
      </c>
      <c r="B10052">
        <v>11203</v>
      </c>
      <c r="C10052" t="s">
        <v>3502</v>
      </c>
      <c r="D10052">
        <v>64</v>
      </c>
      <c r="E10052" t="s">
        <v>1988</v>
      </c>
      <c r="F10052" t="s">
        <v>117</v>
      </c>
    </row>
    <row r="10053" spans="1:6" hidden="1">
      <c r="A10053">
        <v>10051</v>
      </c>
      <c r="B10053">
        <v>11203</v>
      </c>
      <c r="C10053" t="s">
        <v>11351</v>
      </c>
      <c r="D10053">
        <v>64</v>
      </c>
      <c r="E10053" t="s">
        <v>1978</v>
      </c>
      <c r="F10053" t="s">
        <v>117</v>
      </c>
    </row>
    <row r="10054" spans="1:6" hidden="1">
      <c r="A10054">
        <v>10052</v>
      </c>
      <c r="B10054">
        <v>11203</v>
      </c>
      <c r="C10054" t="s">
        <v>11352</v>
      </c>
      <c r="D10054">
        <v>64</v>
      </c>
      <c r="E10054" t="s">
        <v>1983</v>
      </c>
      <c r="F10054" t="s">
        <v>104</v>
      </c>
    </row>
    <row r="10055" spans="1:6" hidden="1">
      <c r="A10055">
        <v>10053</v>
      </c>
      <c r="B10055">
        <v>11203</v>
      </c>
      <c r="C10055" t="s">
        <v>11353</v>
      </c>
      <c r="D10055">
        <v>64</v>
      </c>
      <c r="E10055" t="s">
        <v>1978</v>
      </c>
      <c r="F10055" t="s">
        <v>97</v>
      </c>
    </row>
    <row r="10056" spans="1:6" hidden="1">
      <c r="A10056">
        <v>10054</v>
      </c>
      <c r="B10056">
        <v>11203</v>
      </c>
      <c r="C10056" t="s">
        <v>11354</v>
      </c>
      <c r="D10056">
        <v>64</v>
      </c>
      <c r="E10056" t="s">
        <v>2009</v>
      </c>
      <c r="F10056" t="s">
        <v>135</v>
      </c>
    </row>
    <row r="10057" spans="1:6" hidden="1">
      <c r="A10057">
        <v>10055</v>
      </c>
      <c r="B10057">
        <v>11203</v>
      </c>
      <c r="C10057" t="s">
        <v>11355</v>
      </c>
      <c r="D10057">
        <v>64</v>
      </c>
      <c r="E10057" t="s">
        <v>1985</v>
      </c>
      <c r="F10057" t="s">
        <v>104</v>
      </c>
    </row>
    <row r="10058" spans="1:6" hidden="1">
      <c r="A10058">
        <v>15531</v>
      </c>
      <c r="B10058">
        <v>16962</v>
      </c>
      <c r="C10058" t="s">
        <v>11356</v>
      </c>
      <c r="D10058">
        <v>54</v>
      </c>
      <c r="E10058" t="s">
        <v>1979</v>
      </c>
      <c r="F10058" t="s">
        <v>51</v>
      </c>
    </row>
    <row r="10059" spans="1:6" hidden="1">
      <c r="A10059">
        <v>10057</v>
      </c>
      <c r="B10059">
        <v>11203</v>
      </c>
      <c r="C10059" t="s">
        <v>11357</v>
      </c>
      <c r="D10059">
        <v>64</v>
      </c>
      <c r="E10059" t="s">
        <v>1993</v>
      </c>
      <c r="F10059" t="s">
        <v>60</v>
      </c>
    </row>
    <row r="10060" spans="1:6" hidden="1">
      <c r="A10060">
        <v>10058</v>
      </c>
      <c r="B10060">
        <v>11203</v>
      </c>
      <c r="C10060" t="s">
        <v>11358</v>
      </c>
      <c r="D10060">
        <v>64</v>
      </c>
      <c r="E10060" t="s">
        <v>1983</v>
      </c>
      <c r="F10060" t="s">
        <v>135</v>
      </c>
    </row>
    <row r="10061" spans="1:6" hidden="1">
      <c r="A10061">
        <v>10059</v>
      </c>
      <c r="B10061">
        <v>11203</v>
      </c>
      <c r="C10061" t="s">
        <v>11359</v>
      </c>
      <c r="D10061">
        <v>64</v>
      </c>
      <c r="E10061" t="s">
        <v>1983</v>
      </c>
      <c r="F10061" t="s">
        <v>3093</v>
      </c>
    </row>
    <row r="10062" spans="1:6" hidden="1">
      <c r="A10062">
        <v>10060</v>
      </c>
      <c r="B10062">
        <v>11203</v>
      </c>
      <c r="C10062" t="s">
        <v>11360</v>
      </c>
      <c r="D10062">
        <v>64</v>
      </c>
      <c r="E10062" t="s">
        <v>1988</v>
      </c>
      <c r="F10062" t="s">
        <v>135</v>
      </c>
    </row>
    <row r="10063" spans="1:6" hidden="1">
      <c r="A10063">
        <v>10061</v>
      </c>
      <c r="B10063">
        <v>11203</v>
      </c>
      <c r="C10063" t="s">
        <v>11361</v>
      </c>
      <c r="D10063">
        <v>64</v>
      </c>
      <c r="E10063" t="s">
        <v>1983</v>
      </c>
      <c r="F10063" t="s">
        <v>135</v>
      </c>
    </row>
    <row r="10064" spans="1:6" hidden="1">
      <c r="A10064">
        <v>10062</v>
      </c>
      <c r="B10064">
        <v>11203</v>
      </c>
      <c r="C10064" t="s">
        <v>9340</v>
      </c>
      <c r="D10064">
        <v>64</v>
      </c>
      <c r="E10064" t="s">
        <v>1983</v>
      </c>
      <c r="F10064" t="s">
        <v>117</v>
      </c>
    </row>
    <row r="10065" spans="1:6" hidden="1">
      <c r="A10065">
        <v>10063</v>
      </c>
      <c r="B10065">
        <v>11203</v>
      </c>
      <c r="C10065" t="s">
        <v>11362</v>
      </c>
      <c r="D10065">
        <v>64</v>
      </c>
      <c r="E10065" t="s">
        <v>1997</v>
      </c>
      <c r="F10065" t="s">
        <v>2017</v>
      </c>
    </row>
    <row r="10066" spans="1:6" hidden="1">
      <c r="A10066">
        <v>10064</v>
      </c>
      <c r="B10066">
        <v>11203</v>
      </c>
      <c r="C10066" t="s">
        <v>11363</v>
      </c>
      <c r="D10066">
        <v>64</v>
      </c>
      <c r="E10066" t="s">
        <v>1988</v>
      </c>
      <c r="F10066" t="s">
        <v>97</v>
      </c>
    </row>
    <row r="10067" spans="1:6" hidden="1">
      <c r="A10067">
        <v>10065</v>
      </c>
      <c r="B10067">
        <v>11203</v>
      </c>
      <c r="C10067" t="s">
        <v>11364</v>
      </c>
      <c r="D10067">
        <v>64</v>
      </c>
      <c r="E10067" t="s">
        <v>1983</v>
      </c>
      <c r="F10067" t="s">
        <v>135</v>
      </c>
    </row>
    <row r="10068" spans="1:6" hidden="1">
      <c r="A10068">
        <v>10066</v>
      </c>
      <c r="B10068">
        <v>11203</v>
      </c>
      <c r="C10068" t="s">
        <v>11365</v>
      </c>
      <c r="D10068">
        <v>64</v>
      </c>
      <c r="E10068" t="s">
        <v>1993</v>
      </c>
      <c r="F10068" t="s">
        <v>135</v>
      </c>
    </row>
    <row r="10069" spans="1:6" hidden="1">
      <c r="A10069">
        <v>10067</v>
      </c>
      <c r="B10069">
        <v>11203</v>
      </c>
      <c r="C10069" t="s">
        <v>11366</v>
      </c>
      <c r="D10069">
        <v>64</v>
      </c>
      <c r="E10069" t="s">
        <v>1987</v>
      </c>
      <c r="F10069" t="s">
        <v>3991</v>
      </c>
    </row>
    <row r="10070" spans="1:6" hidden="1">
      <c r="A10070">
        <v>10068</v>
      </c>
      <c r="B10070">
        <v>11203</v>
      </c>
      <c r="C10070" t="s">
        <v>11367</v>
      </c>
      <c r="D10070">
        <v>64</v>
      </c>
      <c r="E10070" t="s">
        <v>1985</v>
      </c>
      <c r="F10070" t="s">
        <v>88</v>
      </c>
    </row>
    <row r="10071" spans="1:6" hidden="1">
      <c r="A10071">
        <v>10069</v>
      </c>
      <c r="B10071">
        <v>11203</v>
      </c>
      <c r="C10071" t="s">
        <v>11368</v>
      </c>
      <c r="D10071">
        <v>64</v>
      </c>
      <c r="E10071" t="s">
        <v>1987</v>
      </c>
      <c r="F10071" t="s">
        <v>138</v>
      </c>
    </row>
    <row r="10072" spans="1:6" hidden="1">
      <c r="A10072">
        <v>10070</v>
      </c>
      <c r="B10072">
        <v>11203</v>
      </c>
      <c r="C10072" t="s">
        <v>11369</v>
      </c>
      <c r="D10072">
        <v>64</v>
      </c>
      <c r="E10072" t="s">
        <v>1982</v>
      </c>
      <c r="F10072" t="s">
        <v>43</v>
      </c>
    </row>
    <row r="10073" spans="1:6" hidden="1">
      <c r="A10073">
        <v>10071</v>
      </c>
      <c r="B10073">
        <v>11203</v>
      </c>
      <c r="C10073" t="s">
        <v>11370</v>
      </c>
      <c r="D10073">
        <v>64</v>
      </c>
      <c r="E10073" t="s">
        <v>1993</v>
      </c>
      <c r="F10073" t="s">
        <v>135</v>
      </c>
    </row>
    <row r="10074" spans="1:6" hidden="1">
      <c r="A10074">
        <v>10072</v>
      </c>
      <c r="B10074">
        <v>11203</v>
      </c>
      <c r="C10074" t="s">
        <v>11371</v>
      </c>
      <c r="D10074">
        <v>64</v>
      </c>
      <c r="E10074" t="s">
        <v>1983</v>
      </c>
      <c r="F10074" t="s">
        <v>135</v>
      </c>
    </row>
    <row r="10075" spans="1:6" hidden="1">
      <c r="A10075">
        <v>10073</v>
      </c>
      <c r="B10075">
        <v>11203</v>
      </c>
      <c r="C10075" t="s">
        <v>11372</v>
      </c>
      <c r="D10075">
        <v>64</v>
      </c>
      <c r="E10075" t="s">
        <v>1979</v>
      </c>
      <c r="F10075" t="s">
        <v>97</v>
      </c>
    </row>
    <row r="10076" spans="1:6" hidden="1">
      <c r="A10076">
        <v>10074</v>
      </c>
      <c r="B10076">
        <v>11203</v>
      </c>
      <c r="C10076" t="s">
        <v>11373</v>
      </c>
      <c r="D10076">
        <v>64</v>
      </c>
      <c r="E10076" t="s">
        <v>1988</v>
      </c>
      <c r="F10076" t="s">
        <v>2715</v>
      </c>
    </row>
    <row r="10077" spans="1:6" hidden="1">
      <c r="A10077">
        <v>10075</v>
      </c>
      <c r="B10077">
        <v>11203</v>
      </c>
      <c r="C10077" t="s">
        <v>11374</v>
      </c>
      <c r="D10077">
        <v>64</v>
      </c>
      <c r="E10077" t="s">
        <v>1987</v>
      </c>
      <c r="F10077" t="s">
        <v>3093</v>
      </c>
    </row>
    <row r="10078" spans="1:6" hidden="1">
      <c r="A10078">
        <v>10076</v>
      </c>
      <c r="B10078">
        <v>11203</v>
      </c>
      <c r="C10078" t="s">
        <v>11375</v>
      </c>
      <c r="D10078">
        <v>64</v>
      </c>
      <c r="E10078" t="s">
        <v>1979</v>
      </c>
      <c r="F10078" t="s">
        <v>4012</v>
      </c>
    </row>
    <row r="10079" spans="1:6" hidden="1">
      <c r="A10079">
        <v>10077</v>
      </c>
      <c r="B10079">
        <v>11203</v>
      </c>
      <c r="C10079" t="s">
        <v>11376</v>
      </c>
      <c r="D10079">
        <v>64</v>
      </c>
      <c r="E10079" t="s">
        <v>1985</v>
      </c>
      <c r="F10079" t="s">
        <v>2715</v>
      </c>
    </row>
    <row r="10080" spans="1:6" hidden="1">
      <c r="A10080">
        <v>10078</v>
      </c>
      <c r="B10080">
        <v>11203</v>
      </c>
      <c r="C10080" t="s">
        <v>11377</v>
      </c>
      <c r="D10080">
        <v>64</v>
      </c>
      <c r="E10080" t="s">
        <v>1997</v>
      </c>
      <c r="F10080" t="s">
        <v>117</v>
      </c>
    </row>
    <row r="10081" spans="1:6" hidden="1">
      <c r="A10081">
        <v>10079</v>
      </c>
      <c r="B10081">
        <v>11203</v>
      </c>
      <c r="C10081" t="s">
        <v>11378</v>
      </c>
      <c r="D10081">
        <v>64</v>
      </c>
      <c r="E10081" t="s">
        <v>1983</v>
      </c>
      <c r="F10081" t="s">
        <v>122</v>
      </c>
    </row>
    <row r="10082" spans="1:6" hidden="1">
      <c r="A10082">
        <v>10080</v>
      </c>
      <c r="B10082">
        <v>11203</v>
      </c>
      <c r="C10082" t="s">
        <v>11379</v>
      </c>
      <c r="D10082">
        <v>64</v>
      </c>
      <c r="E10082" t="s">
        <v>1987</v>
      </c>
      <c r="F10082" t="s">
        <v>95</v>
      </c>
    </row>
    <row r="10083" spans="1:6" hidden="1">
      <c r="A10083">
        <v>10081</v>
      </c>
      <c r="B10083">
        <v>11203</v>
      </c>
      <c r="C10083" t="s">
        <v>11380</v>
      </c>
      <c r="D10083">
        <v>64</v>
      </c>
      <c r="E10083" t="s">
        <v>1988</v>
      </c>
      <c r="F10083" t="s">
        <v>135</v>
      </c>
    </row>
    <row r="10084" spans="1:6" hidden="1">
      <c r="A10084">
        <v>10082</v>
      </c>
      <c r="B10084">
        <v>11203</v>
      </c>
      <c r="C10084" t="s">
        <v>11381</v>
      </c>
      <c r="D10084">
        <v>64</v>
      </c>
      <c r="E10084" t="s">
        <v>1997</v>
      </c>
      <c r="F10084" t="s">
        <v>97</v>
      </c>
    </row>
    <row r="10085" spans="1:6" hidden="1">
      <c r="A10085">
        <v>10083</v>
      </c>
      <c r="B10085">
        <v>11203</v>
      </c>
      <c r="C10085" t="s">
        <v>11382</v>
      </c>
      <c r="D10085">
        <v>64</v>
      </c>
      <c r="E10085" t="s">
        <v>1979</v>
      </c>
      <c r="F10085" t="s">
        <v>43</v>
      </c>
    </row>
    <row r="10086" spans="1:6" hidden="1">
      <c r="A10086">
        <v>10084</v>
      </c>
      <c r="B10086">
        <v>11203</v>
      </c>
      <c r="C10086" t="s">
        <v>11383</v>
      </c>
      <c r="D10086">
        <v>64</v>
      </c>
      <c r="E10086" t="s">
        <v>1987</v>
      </c>
      <c r="F10086" t="s">
        <v>70</v>
      </c>
    </row>
    <row r="10087" spans="1:6" hidden="1">
      <c r="A10087">
        <v>10085</v>
      </c>
      <c r="B10087">
        <v>11203</v>
      </c>
      <c r="C10087" t="s">
        <v>11384</v>
      </c>
      <c r="D10087">
        <v>64</v>
      </c>
      <c r="E10087" t="s">
        <v>1985</v>
      </c>
      <c r="F10087" t="s">
        <v>84</v>
      </c>
    </row>
    <row r="10088" spans="1:6" hidden="1">
      <c r="A10088">
        <v>10086</v>
      </c>
      <c r="B10088">
        <v>11203</v>
      </c>
      <c r="C10088" t="s">
        <v>11385</v>
      </c>
      <c r="D10088">
        <v>64</v>
      </c>
      <c r="E10088" t="s">
        <v>1993</v>
      </c>
      <c r="F10088" t="s">
        <v>97</v>
      </c>
    </row>
    <row r="10089" spans="1:6" hidden="1">
      <c r="A10089">
        <v>10087</v>
      </c>
      <c r="B10089">
        <v>11203</v>
      </c>
      <c r="C10089" t="s">
        <v>11386</v>
      </c>
      <c r="D10089">
        <v>64</v>
      </c>
      <c r="E10089" t="s">
        <v>1988</v>
      </c>
      <c r="F10089" t="s">
        <v>135</v>
      </c>
    </row>
    <row r="10090" spans="1:6" hidden="1">
      <c r="A10090">
        <v>10088</v>
      </c>
      <c r="B10090">
        <v>11203</v>
      </c>
      <c r="C10090" t="s">
        <v>11387</v>
      </c>
      <c r="D10090">
        <v>64</v>
      </c>
      <c r="E10090" t="s">
        <v>2001</v>
      </c>
      <c r="F10090" t="s">
        <v>135</v>
      </c>
    </row>
    <row r="10091" spans="1:6" hidden="1">
      <c r="A10091">
        <v>10089</v>
      </c>
      <c r="B10091">
        <v>11203</v>
      </c>
      <c r="C10091" t="s">
        <v>11388</v>
      </c>
      <c r="D10091">
        <v>64</v>
      </c>
      <c r="E10091" t="s">
        <v>1993</v>
      </c>
      <c r="F10091" t="s">
        <v>2000</v>
      </c>
    </row>
    <row r="10092" spans="1:6" hidden="1">
      <c r="A10092">
        <v>10090</v>
      </c>
      <c r="B10092">
        <v>11203</v>
      </c>
      <c r="C10092" t="s">
        <v>11389</v>
      </c>
      <c r="D10092">
        <v>64</v>
      </c>
      <c r="E10092" t="s">
        <v>1988</v>
      </c>
      <c r="F10092" t="s">
        <v>66</v>
      </c>
    </row>
    <row r="10093" spans="1:6" hidden="1">
      <c r="A10093">
        <v>10091</v>
      </c>
      <c r="B10093">
        <v>11203</v>
      </c>
      <c r="C10093" t="s">
        <v>11390</v>
      </c>
      <c r="D10093">
        <v>64</v>
      </c>
      <c r="E10093" t="s">
        <v>1983</v>
      </c>
      <c r="F10093" t="s">
        <v>70</v>
      </c>
    </row>
    <row r="10094" spans="1:6" hidden="1">
      <c r="A10094">
        <v>10092</v>
      </c>
      <c r="B10094">
        <v>11203</v>
      </c>
      <c r="C10094" t="s">
        <v>11391</v>
      </c>
      <c r="D10094">
        <v>64</v>
      </c>
      <c r="E10094" t="s">
        <v>2001</v>
      </c>
      <c r="F10094" t="s">
        <v>2792</v>
      </c>
    </row>
    <row r="10095" spans="1:6" hidden="1">
      <c r="A10095">
        <v>10093</v>
      </c>
      <c r="B10095">
        <v>11203</v>
      </c>
      <c r="C10095" t="s">
        <v>11392</v>
      </c>
      <c r="D10095">
        <v>64</v>
      </c>
      <c r="E10095" t="s">
        <v>1979</v>
      </c>
      <c r="F10095" t="s">
        <v>2000</v>
      </c>
    </row>
    <row r="10096" spans="1:6" hidden="1">
      <c r="A10096">
        <v>10094</v>
      </c>
      <c r="B10096">
        <v>11203</v>
      </c>
      <c r="C10096" t="s">
        <v>6552</v>
      </c>
      <c r="D10096">
        <v>64</v>
      </c>
      <c r="E10096" t="s">
        <v>1983</v>
      </c>
      <c r="F10096" t="s">
        <v>97</v>
      </c>
    </row>
    <row r="10097" spans="1:6" hidden="1">
      <c r="A10097">
        <v>10095</v>
      </c>
      <c r="B10097">
        <v>11203</v>
      </c>
      <c r="C10097" t="s">
        <v>11393</v>
      </c>
      <c r="D10097">
        <v>64</v>
      </c>
      <c r="E10097" t="s">
        <v>1988</v>
      </c>
      <c r="F10097" t="s">
        <v>64</v>
      </c>
    </row>
    <row r="10098" spans="1:6" hidden="1">
      <c r="A10098">
        <v>10096</v>
      </c>
      <c r="B10098">
        <v>11203</v>
      </c>
      <c r="C10098" t="s">
        <v>11394</v>
      </c>
      <c r="D10098">
        <v>64</v>
      </c>
      <c r="E10098" t="s">
        <v>1983</v>
      </c>
      <c r="F10098" t="s">
        <v>2000</v>
      </c>
    </row>
    <row r="10099" spans="1:6" hidden="1">
      <c r="A10099">
        <v>10097</v>
      </c>
      <c r="B10099">
        <v>11203</v>
      </c>
      <c r="C10099" t="s">
        <v>11395</v>
      </c>
      <c r="D10099">
        <v>64</v>
      </c>
      <c r="E10099" t="s">
        <v>1983</v>
      </c>
      <c r="F10099" t="s">
        <v>7026</v>
      </c>
    </row>
    <row r="10100" spans="1:6" hidden="1">
      <c r="A10100">
        <v>10098</v>
      </c>
      <c r="B10100">
        <v>11203</v>
      </c>
      <c r="C10100" t="s">
        <v>11396</v>
      </c>
      <c r="D10100">
        <v>64</v>
      </c>
      <c r="E10100" t="s">
        <v>1983</v>
      </c>
      <c r="F10100" t="s">
        <v>117</v>
      </c>
    </row>
    <row r="10101" spans="1:6" hidden="1">
      <c r="A10101">
        <v>10099</v>
      </c>
      <c r="B10101">
        <v>11203</v>
      </c>
      <c r="C10101" t="s">
        <v>11397</v>
      </c>
      <c r="D10101">
        <v>64</v>
      </c>
      <c r="E10101" t="s">
        <v>1983</v>
      </c>
      <c r="F10101" t="s">
        <v>122</v>
      </c>
    </row>
    <row r="10102" spans="1:6" hidden="1">
      <c r="A10102">
        <v>10100</v>
      </c>
      <c r="B10102">
        <v>11203</v>
      </c>
      <c r="C10102" t="s">
        <v>11398</v>
      </c>
      <c r="D10102">
        <v>64</v>
      </c>
      <c r="E10102" t="s">
        <v>1988</v>
      </c>
      <c r="F10102" t="s">
        <v>43</v>
      </c>
    </row>
    <row r="10103" spans="1:6" hidden="1">
      <c r="A10103">
        <v>10101</v>
      </c>
      <c r="B10103">
        <v>11203</v>
      </c>
      <c r="C10103" t="s">
        <v>11399</v>
      </c>
      <c r="D10103">
        <v>64</v>
      </c>
      <c r="E10103" t="s">
        <v>1993</v>
      </c>
      <c r="F10103" t="s">
        <v>117</v>
      </c>
    </row>
    <row r="10104" spans="1:6" hidden="1">
      <c r="A10104">
        <v>10102</v>
      </c>
      <c r="B10104">
        <v>11203</v>
      </c>
      <c r="C10104" t="s">
        <v>11400</v>
      </c>
      <c r="D10104">
        <v>64</v>
      </c>
      <c r="E10104" t="s">
        <v>1978</v>
      </c>
      <c r="F10104" t="s">
        <v>97</v>
      </c>
    </row>
    <row r="10105" spans="1:6" hidden="1">
      <c r="A10105">
        <v>10103</v>
      </c>
      <c r="B10105">
        <v>11203</v>
      </c>
      <c r="C10105" t="s">
        <v>11401</v>
      </c>
      <c r="D10105">
        <v>64</v>
      </c>
      <c r="E10105" t="s">
        <v>1983</v>
      </c>
      <c r="F10105" t="s">
        <v>135</v>
      </c>
    </row>
    <row r="10106" spans="1:6" hidden="1">
      <c r="A10106">
        <v>10104</v>
      </c>
      <c r="B10106">
        <v>11203</v>
      </c>
      <c r="C10106" t="s">
        <v>11402</v>
      </c>
      <c r="D10106">
        <v>64</v>
      </c>
      <c r="E10106" t="s">
        <v>1983</v>
      </c>
      <c r="F10106" t="s">
        <v>3991</v>
      </c>
    </row>
    <row r="10107" spans="1:6" hidden="1">
      <c r="A10107">
        <v>10105</v>
      </c>
      <c r="B10107">
        <v>11203</v>
      </c>
      <c r="C10107" t="s">
        <v>11403</v>
      </c>
      <c r="D10107">
        <v>64</v>
      </c>
      <c r="E10107" t="s">
        <v>1983</v>
      </c>
      <c r="F10107" t="s">
        <v>117</v>
      </c>
    </row>
    <row r="10108" spans="1:6" hidden="1">
      <c r="A10108">
        <v>10106</v>
      </c>
      <c r="B10108">
        <v>11203</v>
      </c>
      <c r="C10108" t="s">
        <v>11404</v>
      </c>
      <c r="D10108">
        <v>64</v>
      </c>
      <c r="E10108" t="s">
        <v>1987</v>
      </c>
      <c r="F10108" t="s">
        <v>2057</v>
      </c>
    </row>
    <row r="10109" spans="1:6" hidden="1">
      <c r="A10109">
        <v>10107</v>
      </c>
      <c r="B10109">
        <v>11203</v>
      </c>
      <c r="C10109" t="s">
        <v>11405</v>
      </c>
      <c r="D10109">
        <v>64</v>
      </c>
      <c r="E10109" t="s">
        <v>1985</v>
      </c>
      <c r="F10109" t="s">
        <v>122</v>
      </c>
    </row>
    <row r="10110" spans="1:6" hidden="1">
      <c r="A10110">
        <v>10108</v>
      </c>
      <c r="B10110">
        <v>11203</v>
      </c>
      <c r="C10110" t="s">
        <v>11406</v>
      </c>
      <c r="D10110">
        <v>64</v>
      </c>
      <c r="E10110" t="s">
        <v>1993</v>
      </c>
      <c r="F10110" t="s">
        <v>3312</v>
      </c>
    </row>
    <row r="10111" spans="1:6" hidden="1">
      <c r="A10111">
        <v>10109</v>
      </c>
      <c r="B10111">
        <v>11203</v>
      </c>
      <c r="C10111" t="s">
        <v>11407</v>
      </c>
      <c r="D10111">
        <v>64</v>
      </c>
      <c r="E10111" t="s">
        <v>1982</v>
      </c>
      <c r="F10111" t="s">
        <v>2644</v>
      </c>
    </row>
    <row r="10112" spans="1:6" hidden="1">
      <c r="A10112">
        <v>10110</v>
      </c>
      <c r="B10112">
        <v>11203</v>
      </c>
      <c r="C10112" t="s">
        <v>11408</v>
      </c>
      <c r="D10112">
        <v>64</v>
      </c>
      <c r="E10112" t="s">
        <v>1997</v>
      </c>
      <c r="F10112" t="s">
        <v>104</v>
      </c>
    </row>
    <row r="10113" spans="1:6" hidden="1">
      <c r="A10113">
        <v>10111</v>
      </c>
      <c r="B10113">
        <v>11203</v>
      </c>
      <c r="C10113" t="s">
        <v>11409</v>
      </c>
      <c r="D10113">
        <v>64</v>
      </c>
      <c r="E10113" t="s">
        <v>1993</v>
      </c>
      <c r="F10113" t="s">
        <v>117</v>
      </c>
    </row>
    <row r="10114" spans="1:6" hidden="1">
      <c r="A10114">
        <v>10112</v>
      </c>
      <c r="B10114">
        <v>11203</v>
      </c>
      <c r="C10114" t="s">
        <v>7406</v>
      </c>
      <c r="D10114">
        <v>64</v>
      </c>
      <c r="E10114" t="s">
        <v>1983</v>
      </c>
      <c r="F10114" t="s">
        <v>97</v>
      </c>
    </row>
    <row r="10115" spans="1:6" hidden="1">
      <c r="A10115">
        <v>10113</v>
      </c>
      <c r="B10115">
        <v>11203</v>
      </c>
      <c r="C10115" t="s">
        <v>11410</v>
      </c>
      <c r="D10115">
        <v>64</v>
      </c>
      <c r="E10115" t="s">
        <v>1993</v>
      </c>
      <c r="F10115" t="s">
        <v>97</v>
      </c>
    </row>
    <row r="10116" spans="1:6" hidden="1">
      <c r="A10116">
        <v>10114</v>
      </c>
      <c r="B10116">
        <v>11203</v>
      </c>
      <c r="C10116" t="s">
        <v>11411</v>
      </c>
      <c r="D10116">
        <v>64</v>
      </c>
      <c r="E10116" t="s">
        <v>1978</v>
      </c>
      <c r="F10116" t="s">
        <v>135</v>
      </c>
    </row>
    <row r="10117" spans="1:6" hidden="1">
      <c r="A10117">
        <v>10115</v>
      </c>
      <c r="B10117">
        <v>11203</v>
      </c>
      <c r="C10117" t="s">
        <v>11412</v>
      </c>
      <c r="D10117">
        <v>64</v>
      </c>
      <c r="E10117" t="s">
        <v>1985</v>
      </c>
      <c r="F10117" t="s">
        <v>2011</v>
      </c>
    </row>
    <row r="10118" spans="1:6" hidden="1">
      <c r="A10118">
        <v>10116</v>
      </c>
      <c r="B10118">
        <v>11203</v>
      </c>
      <c r="C10118" t="s">
        <v>11413</v>
      </c>
      <c r="D10118">
        <v>64</v>
      </c>
      <c r="E10118" t="s">
        <v>1988</v>
      </c>
      <c r="F10118" t="s">
        <v>2644</v>
      </c>
    </row>
    <row r="10119" spans="1:6" hidden="1">
      <c r="A10119">
        <v>10117</v>
      </c>
      <c r="B10119">
        <v>11203</v>
      </c>
      <c r="C10119" t="s">
        <v>10391</v>
      </c>
      <c r="D10119">
        <v>64</v>
      </c>
      <c r="E10119" t="s">
        <v>1983</v>
      </c>
      <c r="F10119" t="s">
        <v>60</v>
      </c>
    </row>
    <row r="10120" spans="1:6" hidden="1">
      <c r="A10120">
        <v>10118</v>
      </c>
      <c r="B10120">
        <v>11203</v>
      </c>
      <c r="C10120" t="s">
        <v>11414</v>
      </c>
      <c r="D10120">
        <v>64</v>
      </c>
      <c r="E10120" t="s">
        <v>1978</v>
      </c>
      <c r="F10120" t="s">
        <v>104</v>
      </c>
    </row>
    <row r="10121" spans="1:6" hidden="1">
      <c r="A10121">
        <v>10119</v>
      </c>
      <c r="B10121">
        <v>11203</v>
      </c>
      <c r="C10121" t="s">
        <v>11415</v>
      </c>
      <c r="D10121">
        <v>64</v>
      </c>
      <c r="E10121" t="s">
        <v>1978</v>
      </c>
      <c r="F10121" t="s">
        <v>84</v>
      </c>
    </row>
    <row r="10122" spans="1:6" hidden="1">
      <c r="A10122">
        <v>10120</v>
      </c>
      <c r="B10122">
        <v>11203</v>
      </c>
      <c r="C10122" t="s">
        <v>11416</v>
      </c>
      <c r="D10122">
        <v>64</v>
      </c>
      <c r="E10122" t="s">
        <v>1985</v>
      </c>
      <c r="F10122" t="s">
        <v>66</v>
      </c>
    </row>
    <row r="10123" spans="1:6" hidden="1">
      <c r="A10123">
        <v>10121</v>
      </c>
      <c r="B10123">
        <v>11203</v>
      </c>
      <c r="C10123" t="s">
        <v>11417</v>
      </c>
      <c r="D10123">
        <v>64</v>
      </c>
      <c r="E10123" t="s">
        <v>1988</v>
      </c>
      <c r="F10123" t="s">
        <v>135</v>
      </c>
    </row>
    <row r="10124" spans="1:6" hidden="1">
      <c r="A10124">
        <v>10122</v>
      </c>
      <c r="B10124">
        <v>11203</v>
      </c>
      <c r="C10124" t="s">
        <v>11418</v>
      </c>
      <c r="D10124">
        <v>64</v>
      </c>
      <c r="E10124" t="s">
        <v>1983</v>
      </c>
      <c r="F10124" t="s">
        <v>70</v>
      </c>
    </row>
    <row r="10125" spans="1:6" hidden="1">
      <c r="A10125">
        <v>10123</v>
      </c>
      <c r="B10125">
        <v>11203</v>
      </c>
      <c r="C10125" t="s">
        <v>11419</v>
      </c>
      <c r="D10125">
        <v>64</v>
      </c>
      <c r="E10125" t="s">
        <v>1988</v>
      </c>
      <c r="F10125" t="s">
        <v>70</v>
      </c>
    </row>
    <row r="10126" spans="1:6" hidden="1">
      <c r="A10126">
        <v>10124</v>
      </c>
      <c r="B10126">
        <v>11203</v>
      </c>
      <c r="C10126" t="s">
        <v>11420</v>
      </c>
      <c r="D10126">
        <v>64</v>
      </c>
      <c r="E10126" t="s">
        <v>1983</v>
      </c>
      <c r="F10126" t="s">
        <v>2291</v>
      </c>
    </row>
    <row r="10127" spans="1:6" hidden="1">
      <c r="A10127">
        <v>10125</v>
      </c>
      <c r="B10127">
        <v>11203</v>
      </c>
      <c r="C10127" t="s">
        <v>11421</v>
      </c>
      <c r="D10127">
        <v>64</v>
      </c>
      <c r="E10127" t="s">
        <v>1979</v>
      </c>
      <c r="F10127" t="s">
        <v>135</v>
      </c>
    </row>
    <row r="10128" spans="1:6" hidden="1">
      <c r="A10128">
        <v>10126</v>
      </c>
      <c r="B10128">
        <v>11203</v>
      </c>
      <c r="C10128" t="s">
        <v>11422</v>
      </c>
      <c r="D10128">
        <v>64</v>
      </c>
      <c r="E10128" t="s">
        <v>1978</v>
      </c>
      <c r="F10128" t="s">
        <v>3093</v>
      </c>
    </row>
    <row r="10129" spans="1:6" hidden="1">
      <c r="A10129">
        <v>10127</v>
      </c>
      <c r="B10129">
        <v>11203</v>
      </c>
      <c r="C10129" t="s">
        <v>11423</v>
      </c>
      <c r="D10129">
        <v>64</v>
      </c>
      <c r="E10129" t="s">
        <v>1983</v>
      </c>
      <c r="F10129" t="s">
        <v>70</v>
      </c>
    </row>
    <row r="10130" spans="1:6" hidden="1">
      <c r="A10130">
        <v>10128</v>
      </c>
      <c r="B10130">
        <v>11203</v>
      </c>
      <c r="C10130" t="s">
        <v>11424</v>
      </c>
      <c r="D10130">
        <v>64</v>
      </c>
      <c r="E10130" t="s">
        <v>1983</v>
      </c>
      <c r="F10130" t="s">
        <v>84</v>
      </c>
    </row>
    <row r="10131" spans="1:6" hidden="1">
      <c r="A10131">
        <v>10129</v>
      </c>
      <c r="B10131">
        <v>11203</v>
      </c>
      <c r="C10131" t="s">
        <v>11425</v>
      </c>
      <c r="D10131">
        <v>64</v>
      </c>
      <c r="E10131" t="s">
        <v>1978</v>
      </c>
      <c r="F10131" t="s">
        <v>2113</v>
      </c>
    </row>
    <row r="10132" spans="1:6" hidden="1">
      <c r="A10132">
        <v>10130</v>
      </c>
      <c r="B10132">
        <v>11203</v>
      </c>
      <c r="C10132" t="s">
        <v>11426</v>
      </c>
      <c r="D10132">
        <v>64</v>
      </c>
      <c r="E10132" t="s">
        <v>1983</v>
      </c>
      <c r="F10132" t="s">
        <v>70</v>
      </c>
    </row>
    <row r="10133" spans="1:6" hidden="1">
      <c r="A10133">
        <v>10131</v>
      </c>
      <c r="B10133">
        <v>11203</v>
      </c>
      <c r="C10133" t="s">
        <v>11427</v>
      </c>
      <c r="D10133">
        <v>64</v>
      </c>
      <c r="E10133" t="s">
        <v>1978</v>
      </c>
      <c r="F10133" t="s">
        <v>2291</v>
      </c>
    </row>
    <row r="10134" spans="1:6" hidden="1">
      <c r="A10134">
        <v>10132</v>
      </c>
      <c r="B10134">
        <v>11203</v>
      </c>
      <c r="C10134" t="s">
        <v>11428</v>
      </c>
      <c r="D10134">
        <v>64</v>
      </c>
      <c r="E10134" t="s">
        <v>1997</v>
      </c>
      <c r="F10134" t="s">
        <v>4012</v>
      </c>
    </row>
    <row r="10135" spans="1:6" hidden="1">
      <c r="A10135">
        <v>10133</v>
      </c>
      <c r="B10135">
        <v>11203</v>
      </c>
      <c r="C10135" t="s">
        <v>11429</v>
      </c>
      <c r="D10135">
        <v>64</v>
      </c>
      <c r="E10135" t="s">
        <v>1982</v>
      </c>
      <c r="F10135" t="s">
        <v>2598</v>
      </c>
    </row>
    <row r="10136" spans="1:6" hidden="1">
      <c r="A10136">
        <v>10134</v>
      </c>
      <c r="B10136">
        <v>11203</v>
      </c>
      <c r="C10136" t="s">
        <v>11430</v>
      </c>
      <c r="D10136">
        <v>64</v>
      </c>
      <c r="E10136" t="s">
        <v>1985</v>
      </c>
      <c r="F10136" t="s">
        <v>2093</v>
      </c>
    </row>
    <row r="10137" spans="1:6" hidden="1">
      <c r="A10137">
        <v>10135</v>
      </c>
      <c r="B10137">
        <v>11203</v>
      </c>
      <c r="C10137" t="s">
        <v>11431</v>
      </c>
      <c r="D10137">
        <v>64</v>
      </c>
      <c r="E10137" t="s">
        <v>1983</v>
      </c>
      <c r="F10137" t="s">
        <v>115</v>
      </c>
    </row>
    <row r="10138" spans="1:6" hidden="1">
      <c r="A10138">
        <v>10136</v>
      </c>
      <c r="B10138">
        <v>11203</v>
      </c>
      <c r="C10138" t="s">
        <v>11432</v>
      </c>
      <c r="D10138">
        <v>64</v>
      </c>
      <c r="E10138" t="s">
        <v>1983</v>
      </c>
      <c r="F10138" t="s">
        <v>2168</v>
      </c>
    </row>
    <row r="10139" spans="1:6" hidden="1">
      <c r="A10139">
        <v>10137</v>
      </c>
      <c r="B10139">
        <v>11203</v>
      </c>
      <c r="C10139" t="s">
        <v>11433</v>
      </c>
      <c r="D10139">
        <v>64</v>
      </c>
      <c r="E10139" t="s">
        <v>1983</v>
      </c>
      <c r="F10139" t="s">
        <v>2168</v>
      </c>
    </row>
    <row r="10140" spans="1:6" hidden="1">
      <c r="A10140">
        <v>10138</v>
      </c>
      <c r="B10140">
        <v>11203</v>
      </c>
      <c r="C10140" t="s">
        <v>11434</v>
      </c>
      <c r="D10140">
        <v>64</v>
      </c>
      <c r="E10140" t="s">
        <v>1988</v>
      </c>
      <c r="F10140" t="s">
        <v>2831</v>
      </c>
    </row>
    <row r="10141" spans="1:6" hidden="1">
      <c r="A10141">
        <v>10139</v>
      </c>
      <c r="B10141">
        <v>11203</v>
      </c>
      <c r="C10141" t="s">
        <v>11435</v>
      </c>
      <c r="D10141">
        <v>64</v>
      </c>
      <c r="E10141" t="s">
        <v>1982</v>
      </c>
      <c r="F10141" t="s">
        <v>135</v>
      </c>
    </row>
    <row r="10142" spans="1:6" hidden="1">
      <c r="A10142">
        <v>10140</v>
      </c>
      <c r="B10142">
        <v>11203</v>
      </c>
      <c r="C10142" t="s">
        <v>11436</v>
      </c>
      <c r="D10142">
        <v>64</v>
      </c>
      <c r="E10142" t="s">
        <v>1979</v>
      </c>
      <c r="F10142" t="s">
        <v>5111</v>
      </c>
    </row>
    <row r="10143" spans="1:6" hidden="1">
      <c r="A10143">
        <v>10141</v>
      </c>
      <c r="B10143">
        <v>11203</v>
      </c>
      <c r="C10143" t="s">
        <v>11437</v>
      </c>
      <c r="D10143">
        <v>64</v>
      </c>
      <c r="E10143" t="s">
        <v>1983</v>
      </c>
      <c r="F10143" t="s">
        <v>2309</v>
      </c>
    </row>
    <row r="10144" spans="1:6" hidden="1">
      <c r="A10144">
        <v>10142</v>
      </c>
      <c r="B10144">
        <v>11203</v>
      </c>
      <c r="C10144" t="s">
        <v>11438</v>
      </c>
      <c r="D10144">
        <v>64</v>
      </c>
      <c r="E10144" t="s">
        <v>1983</v>
      </c>
      <c r="F10144" t="s">
        <v>135</v>
      </c>
    </row>
    <row r="10145" spans="1:6" hidden="1">
      <c r="A10145">
        <v>10143</v>
      </c>
      <c r="B10145">
        <v>11203</v>
      </c>
      <c r="C10145" t="s">
        <v>11439</v>
      </c>
      <c r="D10145">
        <v>64</v>
      </c>
      <c r="E10145" t="s">
        <v>1988</v>
      </c>
      <c r="F10145" t="s">
        <v>3653</v>
      </c>
    </row>
    <row r="10146" spans="1:6" hidden="1">
      <c r="A10146">
        <v>10144</v>
      </c>
      <c r="B10146">
        <v>11203</v>
      </c>
      <c r="C10146" t="s">
        <v>11440</v>
      </c>
      <c r="D10146">
        <v>64</v>
      </c>
      <c r="E10146" t="s">
        <v>1978</v>
      </c>
      <c r="F10146" t="s">
        <v>135</v>
      </c>
    </row>
    <row r="10147" spans="1:6" hidden="1">
      <c r="A10147">
        <v>10145</v>
      </c>
      <c r="B10147">
        <v>11203</v>
      </c>
      <c r="C10147" t="s">
        <v>11441</v>
      </c>
      <c r="D10147">
        <v>64</v>
      </c>
      <c r="E10147" t="s">
        <v>1983</v>
      </c>
      <c r="F10147" t="s">
        <v>135</v>
      </c>
    </row>
    <row r="10148" spans="1:6" hidden="1">
      <c r="A10148">
        <v>10146</v>
      </c>
      <c r="B10148">
        <v>11203</v>
      </c>
      <c r="C10148" t="s">
        <v>11442</v>
      </c>
      <c r="D10148">
        <v>64</v>
      </c>
      <c r="E10148" t="s">
        <v>1988</v>
      </c>
      <c r="F10148" t="s">
        <v>60</v>
      </c>
    </row>
    <row r="10149" spans="1:6" hidden="1">
      <c r="A10149">
        <v>5547</v>
      </c>
      <c r="B10149">
        <v>5902</v>
      </c>
      <c r="C10149" t="s">
        <v>11443</v>
      </c>
      <c r="D10149">
        <v>69</v>
      </c>
      <c r="E10149" t="s">
        <v>1985</v>
      </c>
      <c r="F10149" t="s">
        <v>1792</v>
      </c>
    </row>
    <row r="10150" spans="1:6" hidden="1">
      <c r="A10150">
        <v>4252</v>
      </c>
      <c r="B10150">
        <v>5037</v>
      </c>
      <c r="C10150" t="s">
        <v>11444</v>
      </c>
      <c r="D10150">
        <v>70</v>
      </c>
      <c r="E10150" t="s">
        <v>1978</v>
      </c>
      <c r="F10150" t="s">
        <v>51</v>
      </c>
    </row>
    <row r="10151" spans="1:6" hidden="1">
      <c r="A10151">
        <v>10149</v>
      </c>
      <c r="B10151">
        <v>11203</v>
      </c>
      <c r="C10151" t="s">
        <v>11445</v>
      </c>
      <c r="D10151">
        <v>64</v>
      </c>
      <c r="E10151" t="s">
        <v>1979</v>
      </c>
      <c r="F10151" t="s">
        <v>70</v>
      </c>
    </row>
    <row r="10152" spans="1:6" hidden="1">
      <c r="A10152">
        <v>10150</v>
      </c>
      <c r="B10152">
        <v>11203</v>
      </c>
      <c r="C10152" t="s">
        <v>11446</v>
      </c>
      <c r="D10152">
        <v>64</v>
      </c>
      <c r="E10152" t="s">
        <v>1988</v>
      </c>
      <c r="F10152" t="s">
        <v>102</v>
      </c>
    </row>
    <row r="10153" spans="1:6" hidden="1">
      <c r="A10153">
        <v>10151</v>
      </c>
      <c r="B10153">
        <v>11203</v>
      </c>
      <c r="C10153" t="s">
        <v>11447</v>
      </c>
      <c r="D10153">
        <v>64</v>
      </c>
      <c r="E10153" t="s">
        <v>1983</v>
      </c>
      <c r="F10153" t="s">
        <v>135</v>
      </c>
    </row>
    <row r="10154" spans="1:6" hidden="1">
      <c r="A10154">
        <v>10152</v>
      </c>
      <c r="B10154">
        <v>11203</v>
      </c>
      <c r="C10154" t="s">
        <v>11448</v>
      </c>
      <c r="D10154">
        <v>64</v>
      </c>
      <c r="E10154" t="s">
        <v>1979</v>
      </c>
      <c r="F10154" t="s">
        <v>70</v>
      </c>
    </row>
    <row r="10155" spans="1:6" hidden="1">
      <c r="A10155">
        <v>10153</v>
      </c>
      <c r="B10155">
        <v>11203</v>
      </c>
      <c r="C10155" t="s">
        <v>11449</v>
      </c>
      <c r="D10155">
        <v>64</v>
      </c>
      <c r="E10155" t="s">
        <v>2009</v>
      </c>
      <c r="F10155" t="s">
        <v>84</v>
      </c>
    </row>
    <row r="10156" spans="1:6" hidden="1">
      <c r="A10156">
        <v>10154</v>
      </c>
      <c r="B10156">
        <v>11203</v>
      </c>
      <c r="C10156" t="s">
        <v>11450</v>
      </c>
      <c r="D10156">
        <v>64</v>
      </c>
      <c r="E10156" t="s">
        <v>1979</v>
      </c>
      <c r="F10156" t="s">
        <v>5954</v>
      </c>
    </row>
    <row r="10157" spans="1:6" hidden="1">
      <c r="A10157">
        <v>10155</v>
      </c>
      <c r="B10157">
        <v>11203</v>
      </c>
      <c r="C10157" t="s">
        <v>11451</v>
      </c>
      <c r="D10157">
        <v>64</v>
      </c>
      <c r="E10157" t="s">
        <v>1987</v>
      </c>
      <c r="F10157" t="s">
        <v>135</v>
      </c>
    </row>
    <row r="10158" spans="1:6" hidden="1">
      <c r="A10158">
        <v>10156</v>
      </c>
      <c r="B10158">
        <v>11203</v>
      </c>
      <c r="C10158" t="s">
        <v>11452</v>
      </c>
      <c r="D10158">
        <v>64</v>
      </c>
      <c r="E10158" t="s">
        <v>1979</v>
      </c>
      <c r="F10158" t="s">
        <v>135</v>
      </c>
    </row>
    <row r="10159" spans="1:6" hidden="1">
      <c r="A10159">
        <v>10157</v>
      </c>
      <c r="B10159">
        <v>11203</v>
      </c>
      <c r="C10159" t="s">
        <v>11453</v>
      </c>
      <c r="D10159">
        <v>64</v>
      </c>
      <c r="E10159" t="s">
        <v>1978</v>
      </c>
      <c r="F10159" t="s">
        <v>60</v>
      </c>
    </row>
    <row r="10160" spans="1:6" hidden="1">
      <c r="A10160">
        <v>10158</v>
      </c>
      <c r="B10160">
        <v>11203</v>
      </c>
      <c r="C10160" t="s">
        <v>11454</v>
      </c>
      <c r="D10160">
        <v>64</v>
      </c>
      <c r="E10160" t="s">
        <v>1983</v>
      </c>
      <c r="F10160" t="s">
        <v>135</v>
      </c>
    </row>
    <row r="10161" spans="1:6" hidden="1">
      <c r="A10161">
        <v>10159</v>
      </c>
      <c r="B10161">
        <v>11203</v>
      </c>
      <c r="C10161" t="s">
        <v>11455</v>
      </c>
      <c r="D10161">
        <v>64</v>
      </c>
      <c r="E10161" t="s">
        <v>1983</v>
      </c>
      <c r="F10161" t="s">
        <v>2029</v>
      </c>
    </row>
    <row r="10162" spans="1:6" hidden="1">
      <c r="A10162">
        <v>10160</v>
      </c>
      <c r="B10162">
        <v>11203</v>
      </c>
      <c r="C10162" t="s">
        <v>11456</v>
      </c>
      <c r="D10162">
        <v>64</v>
      </c>
      <c r="E10162" t="s">
        <v>1985</v>
      </c>
      <c r="F10162" t="s">
        <v>117</v>
      </c>
    </row>
    <row r="10163" spans="1:6" hidden="1">
      <c r="A10163">
        <v>10161</v>
      </c>
      <c r="B10163">
        <v>11203</v>
      </c>
      <c r="C10163" t="s">
        <v>11457</v>
      </c>
      <c r="D10163">
        <v>64</v>
      </c>
      <c r="E10163" t="s">
        <v>1985</v>
      </c>
      <c r="F10163" t="s">
        <v>2168</v>
      </c>
    </row>
    <row r="10164" spans="1:6" hidden="1">
      <c r="A10164">
        <v>10162</v>
      </c>
      <c r="B10164">
        <v>11203</v>
      </c>
      <c r="C10164" t="s">
        <v>11458</v>
      </c>
      <c r="D10164">
        <v>64</v>
      </c>
      <c r="E10164" t="s">
        <v>1997</v>
      </c>
      <c r="F10164" t="s">
        <v>2168</v>
      </c>
    </row>
    <row r="10165" spans="1:6" hidden="1">
      <c r="A10165">
        <v>10163</v>
      </c>
      <c r="B10165">
        <v>11203</v>
      </c>
      <c r="C10165" t="s">
        <v>11459</v>
      </c>
      <c r="D10165">
        <v>64</v>
      </c>
      <c r="E10165" t="s">
        <v>1993</v>
      </c>
      <c r="F10165" t="s">
        <v>115</v>
      </c>
    </row>
    <row r="10166" spans="1:6" hidden="1">
      <c r="A10166">
        <v>10164</v>
      </c>
      <c r="B10166">
        <v>11203</v>
      </c>
      <c r="C10166" t="s">
        <v>11460</v>
      </c>
      <c r="D10166">
        <v>64</v>
      </c>
      <c r="E10166" t="s">
        <v>1978</v>
      </c>
      <c r="F10166" t="s">
        <v>117</v>
      </c>
    </row>
    <row r="10167" spans="1:6" hidden="1">
      <c r="A10167">
        <v>10165</v>
      </c>
      <c r="B10167">
        <v>11203</v>
      </c>
      <c r="C10167" t="s">
        <v>11461</v>
      </c>
      <c r="D10167">
        <v>64</v>
      </c>
      <c r="E10167" t="s">
        <v>1979</v>
      </c>
      <c r="F10167" t="s">
        <v>135</v>
      </c>
    </row>
    <row r="10168" spans="1:6" hidden="1">
      <c r="A10168">
        <v>10166</v>
      </c>
      <c r="B10168">
        <v>11203</v>
      </c>
      <c r="C10168" t="s">
        <v>11462</v>
      </c>
      <c r="D10168">
        <v>64</v>
      </c>
      <c r="E10168" t="s">
        <v>1979</v>
      </c>
      <c r="F10168" t="s">
        <v>2792</v>
      </c>
    </row>
    <row r="10169" spans="1:6" hidden="1">
      <c r="A10169">
        <v>10167</v>
      </c>
      <c r="B10169">
        <v>11203</v>
      </c>
      <c r="C10169" t="s">
        <v>11463</v>
      </c>
      <c r="D10169">
        <v>64</v>
      </c>
      <c r="E10169" t="s">
        <v>1983</v>
      </c>
      <c r="F10169" t="s">
        <v>2120</v>
      </c>
    </row>
    <row r="10170" spans="1:6" hidden="1">
      <c r="A10170">
        <v>10168</v>
      </c>
      <c r="B10170">
        <v>11203</v>
      </c>
      <c r="C10170" t="s">
        <v>11464</v>
      </c>
      <c r="D10170">
        <v>64</v>
      </c>
      <c r="E10170" t="s">
        <v>1978</v>
      </c>
      <c r="F10170" t="s">
        <v>2715</v>
      </c>
    </row>
    <row r="10171" spans="1:6" hidden="1">
      <c r="A10171">
        <v>10169</v>
      </c>
      <c r="B10171">
        <v>11203</v>
      </c>
      <c r="C10171" t="s">
        <v>11465</v>
      </c>
      <c r="D10171">
        <v>64</v>
      </c>
      <c r="E10171" t="s">
        <v>1982</v>
      </c>
      <c r="F10171" t="s">
        <v>2715</v>
      </c>
    </row>
    <row r="10172" spans="1:6" hidden="1">
      <c r="A10172">
        <v>10170</v>
      </c>
      <c r="B10172">
        <v>11203</v>
      </c>
      <c r="C10172" t="s">
        <v>11466</v>
      </c>
      <c r="D10172">
        <v>64</v>
      </c>
      <c r="E10172" t="s">
        <v>1993</v>
      </c>
      <c r="F10172" t="s">
        <v>122</v>
      </c>
    </row>
    <row r="10173" spans="1:6" hidden="1">
      <c r="A10173">
        <v>10171</v>
      </c>
      <c r="B10173">
        <v>11203</v>
      </c>
      <c r="C10173" t="s">
        <v>2169</v>
      </c>
      <c r="D10173">
        <v>64</v>
      </c>
      <c r="E10173" t="s">
        <v>1993</v>
      </c>
      <c r="F10173" t="s">
        <v>70</v>
      </c>
    </row>
    <row r="10174" spans="1:6" hidden="1">
      <c r="A10174">
        <v>10172</v>
      </c>
      <c r="B10174">
        <v>11203</v>
      </c>
      <c r="C10174" t="s">
        <v>11467</v>
      </c>
      <c r="D10174">
        <v>64</v>
      </c>
      <c r="E10174" t="s">
        <v>1978</v>
      </c>
      <c r="F10174" t="s">
        <v>2093</v>
      </c>
    </row>
    <row r="10175" spans="1:6" hidden="1">
      <c r="A10175">
        <v>10173</v>
      </c>
      <c r="B10175">
        <v>11203</v>
      </c>
      <c r="C10175" t="s">
        <v>11468</v>
      </c>
      <c r="D10175">
        <v>64</v>
      </c>
      <c r="E10175" t="s">
        <v>1993</v>
      </c>
      <c r="F10175" t="s">
        <v>2093</v>
      </c>
    </row>
    <row r="10176" spans="1:6" hidden="1">
      <c r="A10176">
        <v>10174</v>
      </c>
      <c r="B10176">
        <v>11203</v>
      </c>
      <c r="C10176" t="s">
        <v>11469</v>
      </c>
      <c r="D10176">
        <v>64</v>
      </c>
      <c r="E10176" t="s">
        <v>1993</v>
      </c>
      <c r="F10176" t="s">
        <v>115</v>
      </c>
    </row>
    <row r="10177" spans="1:6" hidden="1">
      <c r="A10177">
        <v>10175</v>
      </c>
      <c r="B10177">
        <v>11203</v>
      </c>
      <c r="C10177" t="s">
        <v>11470</v>
      </c>
      <c r="D10177">
        <v>64</v>
      </c>
      <c r="E10177" t="s">
        <v>1979</v>
      </c>
      <c r="F10177" t="s">
        <v>138</v>
      </c>
    </row>
    <row r="10178" spans="1:6" hidden="1">
      <c r="A10178">
        <v>10176</v>
      </c>
      <c r="B10178">
        <v>11203</v>
      </c>
      <c r="C10178" t="s">
        <v>11471</v>
      </c>
      <c r="D10178">
        <v>64</v>
      </c>
      <c r="E10178" t="s">
        <v>1988</v>
      </c>
      <c r="F10178" t="s">
        <v>97</v>
      </c>
    </row>
    <row r="10179" spans="1:6" hidden="1">
      <c r="A10179">
        <v>10177</v>
      </c>
      <c r="B10179">
        <v>11203</v>
      </c>
      <c r="C10179" t="s">
        <v>11472</v>
      </c>
      <c r="D10179">
        <v>64</v>
      </c>
      <c r="E10179" t="s">
        <v>1991</v>
      </c>
      <c r="F10179" t="s">
        <v>2077</v>
      </c>
    </row>
    <row r="10180" spans="1:6" hidden="1">
      <c r="A10180">
        <v>10178</v>
      </c>
      <c r="B10180">
        <v>11203</v>
      </c>
      <c r="C10180" t="s">
        <v>11473</v>
      </c>
      <c r="D10180">
        <v>64</v>
      </c>
      <c r="E10180" t="s">
        <v>2009</v>
      </c>
      <c r="F10180" t="s">
        <v>2644</v>
      </c>
    </row>
    <row r="10181" spans="1:6" hidden="1">
      <c r="A10181">
        <v>10179</v>
      </c>
      <c r="B10181">
        <v>11203</v>
      </c>
      <c r="C10181" t="s">
        <v>11474</v>
      </c>
      <c r="D10181">
        <v>64</v>
      </c>
      <c r="E10181" t="s">
        <v>1978</v>
      </c>
      <c r="F10181" t="s">
        <v>122</v>
      </c>
    </row>
    <row r="10182" spans="1:6" hidden="1">
      <c r="A10182">
        <v>10180</v>
      </c>
      <c r="B10182">
        <v>11203</v>
      </c>
      <c r="C10182" t="s">
        <v>11475</v>
      </c>
      <c r="D10182">
        <v>64</v>
      </c>
      <c r="E10182" t="s">
        <v>1993</v>
      </c>
      <c r="F10182" t="s">
        <v>135</v>
      </c>
    </row>
    <row r="10183" spans="1:6" hidden="1">
      <c r="A10183">
        <v>10181</v>
      </c>
      <c r="B10183">
        <v>11203</v>
      </c>
      <c r="C10183" t="s">
        <v>11476</v>
      </c>
      <c r="D10183">
        <v>64</v>
      </c>
      <c r="E10183" t="s">
        <v>1978</v>
      </c>
      <c r="F10183" t="s">
        <v>2792</v>
      </c>
    </row>
    <row r="10184" spans="1:6" hidden="1">
      <c r="A10184">
        <v>10182</v>
      </c>
      <c r="B10184">
        <v>11203</v>
      </c>
      <c r="C10184" t="s">
        <v>11477</v>
      </c>
      <c r="D10184">
        <v>64</v>
      </c>
      <c r="E10184" t="s">
        <v>1982</v>
      </c>
      <c r="F10184" t="s">
        <v>117</v>
      </c>
    </row>
    <row r="10185" spans="1:6" hidden="1">
      <c r="A10185">
        <v>10183</v>
      </c>
      <c r="B10185">
        <v>11203</v>
      </c>
      <c r="C10185" t="s">
        <v>11478</v>
      </c>
      <c r="D10185">
        <v>64</v>
      </c>
      <c r="E10185" t="s">
        <v>1978</v>
      </c>
      <c r="F10185" t="s">
        <v>129</v>
      </c>
    </row>
    <row r="10186" spans="1:6" hidden="1">
      <c r="A10186">
        <v>10184</v>
      </c>
      <c r="B10186">
        <v>11203</v>
      </c>
      <c r="C10186" t="s">
        <v>11479</v>
      </c>
      <c r="D10186">
        <v>64</v>
      </c>
      <c r="E10186" t="s">
        <v>1978</v>
      </c>
      <c r="F10186" t="s">
        <v>2023</v>
      </c>
    </row>
    <row r="10187" spans="1:6" hidden="1">
      <c r="A10187">
        <v>10185</v>
      </c>
      <c r="B10187">
        <v>11203</v>
      </c>
      <c r="C10187" t="s">
        <v>11480</v>
      </c>
      <c r="D10187">
        <v>64</v>
      </c>
      <c r="E10187" t="s">
        <v>1993</v>
      </c>
      <c r="F10187" t="s">
        <v>2045</v>
      </c>
    </row>
    <row r="10188" spans="1:6" hidden="1">
      <c r="A10188">
        <v>10186</v>
      </c>
      <c r="B10188">
        <v>11203</v>
      </c>
      <c r="C10188" t="s">
        <v>11481</v>
      </c>
      <c r="D10188">
        <v>64</v>
      </c>
      <c r="E10188" t="s">
        <v>1983</v>
      </c>
      <c r="F10188" t="s">
        <v>82</v>
      </c>
    </row>
    <row r="10189" spans="1:6" hidden="1">
      <c r="A10189">
        <v>10187</v>
      </c>
      <c r="B10189">
        <v>11203</v>
      </c>
      <c r="C10189" t="s">
        <v>11482</v>
      </c>
      <c r="D10189">
        <v>64</v>
      </c>
      <c r="E10189" t="s">
        <v>1985</v>
      </c>
      <c r="F10189" t="s">
        <v>122</v>
      </c>
    </row>
    <row r="10190" spans="1:6" hidden="1">
      <c r="A10190">
        <v>10188</v>
      </c>
      <c r="B10190">
        <v>11203</v>
      </c>
      <c r="C10190" t="s">
        <v>11483</v>
      </c>
      <c r="D10190">
        <v>64</v>
      </c>
      <c r="E10190" t="s">
        <v>1983</v>
      </c>
      <c r="F10190" t="s">
        <v>66</v>
      </c>
    </row>
    <row r="10191" spans="1:6" hidden="1">
      <c r="A10191">
        <v>10189</v>
      </c>
      <c r="B10191">
        <v>11203</v>
      </c>
      <c r="C10191" t="s">
        <v>11484</v>
      </c>
      <c r="D10191">
        <v>64</v>
      </c>
      <c r="E10191" t="s">
        <v>1978</v>
      </c>
      <c r="F10191" t="s">
        <v>135</v>
      </c>
    </row>
    <row r="10192" spans="1:6" hidden="1">
      <c r="A10192">
        <v>10190</v>
      </c>
      <c r="B10192">
        <v>11203</v>
      </c>
      <c r="C10192" t="s">
        <v>11485</v>
      </c>
      <c r="D10192">
        <v>64</v>
      </c>
      <c r="E10192" t="s">
        <v>1987</v>
      </c>
      <c r="F10192" t="s">
        <v>2120</v>
      </c>
    </row>
    <row r="10193" spans="1:6" hidden="1">
      <c r="A10193">
        <v>10191</v>
      </c>
      <c r="B10193">
        <v>11203</v>
      </c>
      <c r="C10193" t="s">
        <v>11486</v>
      </c>
      <c r="D10193">
        <v>64</v>
      </c>
      <c r="E10193" t="s">
        <v>1985</v>
      </c>
      <c r="F10193" t="s">
        <v>2017</v>
      </c>
    </row>
    <row r="10194" spans="1:6" hidden="1">
      <c r="A10194">
        <v>10192</v>
      </c>
      <c r="B10194">
        <v>11203</v>
      </c>
      <c r="C10194" t="s">
        <v>11487</v>
      </c>
      <c r="D10194">
        <v>64</v>
      </c>
      <c r="E10194" t="s">
        <v>1983</v>
      </c>
      <c r="F10194" t="s">
        <v>117</v>
      </c>
    </row>
    <row r="10195" spans="1:6" hidden="1">
      <c r="A10195">
        <v>1047</v>
      </c>
      <c r="B10195">
        <v>1525</v>
      </c>
      <c r="C10195" t="s">
        <v>11488</v>
      </c>
      <c r="D10195">
        <v>76</v>
      </c>
      <c r="E10195" t="s">
        <v>1993</v>
      </c>
      <c r="F10195" t="s">
        <v>51</v>
      </c>
    </row>
    <row r="10196" spans="1:6" hidden="1">
      <c r="A10196">
        <v>10194</v>
      </c>
      <c r="B10196">
        <v>11203</v>
      </c>
      <c r="C10196" t="s">
        <v>11489</v>
      </c>
      <c r="D10196">
        <v>64</v>
      </c>
      <c r="E10196" t="s">
        <v>1983</v>
      </c>
      <c r="F10196" t="s">
        <v>56</v>
      </c>
    </row>
    <row r="10197" spans="1:6" hidden="1">
      <c r="A10197">
        <v>10195</v>
      </c>
      <c r="B10197">
        <v>11203</v>
      </c>
      <c r="C10197" t="s">
        <v>11490</v>
      </c>
      <c r="D10197">
        <v>64</v>
      </c>
      <c r="E10197" t="s">
        <v>2001</v>
      </c>
      <c r="F10197" t="s">
        <v>2017</v>
      </c>
    </row>
    <row r="10198" spans="1:6" hidden="1">
      <c r="A10198">
        <v>10196</v>
      </c>
      <c r="B10198">
        <v>11203</v>
      </c>
      <c r="C10198" t="s">
        <v>11491</v>
      </c>
      <c r="D10198">
        <v>64</v>
      </c>
      <c r="E10198" t="s">
        <v>1978</v>
      </c>
      <c r="F10198" t="s">
        <v>115</v>
      </c>
    </row>
    <row r="10199" spans="1:6" hidden="1">
      <c r="A10199">
        <v>10197</v>
      </c>
      <c r="B10199">
        <v>11203</v>
      </c>
      <c r="C10199" t="s">
        <v>11492</v>
      </c>
      <c r="D10199">
        <v>64</v>
      </c>
      <c r="E10199" t="s">
        <v>1993</v>
      </c>
      <c r="F10199" t="s">
        <v>97</v>
      </c>
    </row>
    <row r="10200" spans="1:6" hidden="1">
      <c r="A10200">
        <v>10198</v>
      </c>
      <c r="B10200">
        <v>11203</v>
      </c>
      <c r="C10200" t="s">
        <v>11493</v>
      </c>
      <c r="D10200">
        <v>64</v>
      </c>
      <c r="E10200" t="s">
        <v>1979</v>
      </c>
      <c r="F10200" t="s">
        <v>120</v>
      </c>
    </row>
    <row r="10201" spans="1:6" hidden="1">
      <c r="A10201">
        <v>10199</v>
      </c>
      <c r="B10201">
        <v>11203</v>
      </c>
      <c r="C10201" t="s">
        <v>11494</v>
      </c>
      <c r="D10201">
        <v>64</v>
      </c>
      <c r="E10201" t="s">
        <v>2001</v>
      </c>
      <c r="F10201" t="s">
        <v>66</v>
      </c>
    </row>
    <row r="10202" spans="1:6" hidden="1">
      <c r="A10202">
        <v>10200</v>
      </c>
      <c r="B10202">
        <v>11203</v>
      </c>
      <c r="C10202" t="s">
        <v>11495</v>
      </c>
      <c r="D10202">
        <v>64</v>
      </c>
      <c r="E10202" t="s">
        <v>1982</v>
      </c>
      <c r="F10202" t="s">
        <v>115</v>
      </c>
    </row>
    <row r="10203" spans="1:6" hidden="1">
      <c r="A10203">
        <v>10201</v>
      </c>
      <c r="B10203">
        <v>11203</v>
      </c>
      <c r="C10203" t="s">
        <v>11496</v>
      </c>
      <c r="D10203">
        <v>64</v>
      </c>
      <c r="E10203" t="s">
        <v>1991</v>
      </c>
      <c r="F10203" t="s">
        <v>84</v>
      </c>
    </row>
    <row r="10204" spans="1:6" hidden="1">
      <c r="A10204">
        <v>10202</v>
      </c>
      <c r="B10204">
        <v>11203</v>
      </c>
      <c r="C10204" t="s">
        <v>11497</v>
      </c>
      <c r="D10204">
        <v>64</v>
      </c>
      <c r="E10204" t="s">
        <v>1983</v>
      </c>
      <c r="F10204" t="s">
        <v>115</v>
      </c>
    </row>
    <row r="10205" spans="1:6" hidden="1">
      <c r="A10205">
        <v>10203</v>
      </c>
      <c r="B10205">
        <v>11203</v>
      </c>
      <c r="C10205" t="s">
        <v>11498</v>
      </c>
      <c r="D10205">
        <v>64</v>
      </c>
      <c r="E10205" t="s">
        <v>1988</v>
      </c>
      <c r="F10205" t="s">
        <v>2029</v>
      </c>
    </row>
    <row r="10206" spans="1:6" hidden="1">
      <c r="A10206">
        <v>10204</v>
      </c>
      <c r="B10206">
        <v>11203</v>
      </c>
      <c r="C10206" t="s">
        <v>11499</v>
      </c>
      <c r="D10206">
        <v>64</v>
      </c>
      <c r="E10206" t="s">
        <v>1978</v>
      </c>
      <c r="F10206" t="s">
        <v>2029</v>
      </c>
    </row>
    <row r="10207" spans="1:6" hidden="1">
      <c r="A10207">
        <v>10205</v>
      </c>
      <c r="B10207">
        <v>11203</v>
      </c>
      <c r="C10207" t="s">
        <v>11500</v>
      </c>
      <c r="D10207">
        <v>64</v>
      </c>
      <c r="E10207" t="s">
        <v>1979</v>
      </c>
      <c r="F10207" t="s">
        <v>4287</v>
      </c>
    </row>
    <row r="10208" spans="1:6" hidden="1">
      <c r="A10208">
        <v>10206</v>
      </c>
      <c r="B10208">
        <v>11203</v>
      </c>
      <c r="C10208" t="s">
        <v>11501</v>
      </c>
      <c r="D10208">
        <v>64</v>
      </c>
      <c r="E10208" t="s">
        <v>1978</v>
      </c>
      <c r="F10208" t="s">
        <v>53</v>
      </c>
    </row>
    <row r="10209" spans="1:6" hidden="1">
      <c r="A10209">
        <v>10207</v>
      </c>
      <c r="B10209">
        <v>11203</v>
      </c>
      <c r="C10209" t="s">
        <v>11502</v>
      </c>
      <c r="D10209">
        <v>64</v>
      </c>
      <c r="E10209" t="s">
        <v>1979</v>
      </c>
      <c r="F10209" t="s">
        <v>70</v>
      </c>
    </row>
    <row r="10210" spans="1:6" hidden="1">
      <c r="A10210">
        <v>10208</v>
      </c>
      <c r="B10210">
        <v>11203</v>
      </c>
      <c r="C10210" t="s">
        <v>11503</v>
      </c>
      <c r="D10210">
        <v>64</v>
      </c>
      <c r="E10210" t="s">
        <v>1985</v>
      </c>
      <c r="F10210" t="s">
        <v>135</v>
      </c>
    </row>
    <row r="10211" spans="1:6" hidden="1">
      <c r="A10211">
        <v>10209</v>
      </c>
      <c r="B10211">
        <v>11203</v>
      </c>
      <c r="C10211" t="s">
        <v>11504</v>
      </c>
      <c r="D10211">
        <v>64</v>
      </c>
      <c r="E10211" t="s">
        <v>1985</v>
      </c>
      <c r="F10211" t="s">
        <v>60</v>
      </c>
    </row>
    <row r="10212" spans="1:6" hidden="1">
      <c r="A10212">
        <v>10210</v>
      </c>
      <c r="B10212">
        <v>11203</v>
      </c>
      <c r="C10212" t="s">
        <v>11505</v>
      </c>
      <c r="D10212">
        <v>64</v>
      </c>
      <c r="E10212" t="s">
        <v>1979</v>
      </c>
      <c r="F10212" t="s">
        <v>135</v>
      </c>
    </row>
    <row r="10213" spans="1:6" hidden="1">
      <c r="A10213">
        <v>10211</v>
      </c>
      <c r="B10213">
        <v>11203</v>
      </c>
      <c r="C10213" t="s">
        <v>11506</v>
      </c>
      <c r="D10213">
        <v>64</v>
      </c>
      <c r="E10213" t="s">
        <v>1978</v>
      </c>
      <c r="F10213" t="s">
        <v>70</v>
      </c>
    </row>
    <row r="10214" spans="1:6" hidden="1">
      <c r="A10214">
        <v>10212</v>
      </c>
      <c r="B10214">
        <v>11203</v>
      </c>
      <c r="C10214" t="s">
        <v>11507</v>
      </c>
      <c r="D10214">
        <v>64</v>
      </c>
      <c r="E10214" t="s">
        <v>2009</v>
      </c>
      <c r="F10214" t="s">
        <v>2291</v>
      </c>
    </row>
    <row r="10215" spans="1:6" hidden="1">
      <c r="A10215">
        <v>10213</v>
      </c>
      <c r="B10215">
        <v>11203</v>
      </c>
      <c r="C10215" t="s">
        <v>11508</v>
      </c>
      <c r="D10215">
        <v>64</v>
      </c>
      <c r="E10215" t="s">
        <v>1993</v>
      </c>
      <c r="F10215" t="s">
        <v>115</v>
      </c>
    </row>
    <row r="10216" spans="1:6" hidden="1">
      <c r="A10216">
        <v>10214</v>
      </c>
      <c r="B10216">
        <v>11203</v>
      </c>
      <c r="C10216" t="s">
        <v>11509</v>
      </c>
      <c r="D10216">
        <v>64</v>
      </c>
      <c r="E10216" t="s">
        <v>1988</v>
      </c>
      <c r="F10216" t="s">
        <v>2672</v>
      </c>
    </row>
    <row r="10217" spans="1:6" hidden="1">
      <c r="A10217">
        <v>10215</v>
      </c>
      <c r="B10217">
        <v>11203</v>
      </c>
      <c r="C10217" t="s">
        <v>11510</v>
      </c>
      <c r="D10217">
        <v>64</v>
      </c>
      <c r="E10217" t="s">
        <v>2001</v>
      </c>
      <c r="F10217" t="s">
        <v>97</v>
      </c>
    </row>
    <row r="10218" spans="1:6" hidden="1">
      <c r="A10218">
        <v>10216</v>
      </c>
      <c r="B10218">
        <v>11203</v>
      </c>
      <c r="C10218" t="s">
        <v>11511</v>
      </c>
      <c r="D10218">
        <v>64</v>
      </c>
      <c r="E10218" t="s">
        <v>1978</v>
      </c>
      <c r="F10218" t="s">
        <v>60</v>
      </c>
    </row>
    <row r="10219" spans="1:6" hidden="1">
      <c r="A10219">
        <v>10217</v>
      </c>
      <c r="B10219">
        <v>11203</v>
      </c>
      <c r="C10219" t="s">
        <v>11512</v>
      </c>
      <c r="D10219">
        <v>64</v>
      </c>
      <c r="E10219" t="s">
        <v>1979</v>
      </c>
      <c r="F10219" t="s">
        <v>2093</v>
      </c>
    </row>
    <row r="10220" spans="1:6" hidden="1">
      <c r="A10220">
        <v>10218</v>
      </c>
      <c r="B10220">
        <v>11203</v>
      </c>
      <c r="C10220" t="s">
        <v>11513</v>
      </c>
      <c r="D10220">
        <v>64</v>
      </c>
      <c r="E10220" t="s">
        <v>1978</v>
      </c>
      <c r="F10220" t="s">
        <v>88</v>
      </c>
    </row>
    <row r="10221" spans="1:6" hidden="1">
      <c r="A10221">
        <v>10219</v>
      </c>
      <c r="B10221">
        <v>11203</v>
      </c>
      <c r="C10221" t="s">
        <v>11514</v>
      </c>
      <c r="D10221">
        <v>64</v>
      </c>
      <c r="E10221" t="s">
        <v>1997</v>
      </c>
      <c r="F10221" t="s">
        <v>6299</v>
      </c>
    </row>
    <row r="10222" spans="1:6" hidden="1">
      <c r="A10222">
        <v>10220</v>
      </c>
      <c r="B10222">
        <v>11203</v>
      </c>
      <c r="C10222" t="s">
        <v>11515</v>
      </c>
      <c r="D10222">
        <v>64</v>
      </c>
      <c r="E10222" t="s">
        <v>1987</v>
      </c>
      <c r="F10222" t="s">
        <v>2500</v>
      </c>
    </row>
    <row r="10223" spans="1:6" hidden="1">
      <c r="A10223">
        <v>10221</v>
      </c>
      <c r="B10223">
        <v>11203</v>
      </c>
      <c r="C10223" t="s">
        <v>11516</v>
      </c>
      <c r="D10223">
        <v>64</v>
      </c>
      <c r="E10223" t="s">
        <v>1983</v>
      </c>
      <c r="F10223" t="s">
        <v>2120</v>
      </c>
    </row>
    <row r="10224" spans="1:6" hidden="1">
      <c r="A10224">
        <v>10222</v>
      </c>
      <c r="B10224">
        <v>11203</v>
      </c>
      <c r="C10224" t="s">
        <v>11517</v>
      </c>
      <c r="D10224">
        <v>64</v>
      </c>
      <c r="E10224" t="s">
        <v>1991</v>
      </c>
      <c r="F10224" t="s">
        <v>2504</v>
      </c>
    </row>
    <row r="10225" spans="1:6" hidden="1">
      <c r="A10225">
        <v>10223</v>
      </c>
      <c r="B10225">
        <v>11203</v>
      </c>
      <c r="C10225" t="s">
        <v>11518</v>
      </c>
      <c r="D10225">
        <v>64</v>
      </c>
      <c r="E10225" t="s">
        <v>1979</v>
      </c>
      <c r="F10225" t="s">
        <v>2017</v>
      </c>
    </row>
    <row r="10226" spans="1:6" hidden="1">
      <c r="A10226">
        <v>10224</v>
      </c>
      <c r="B10226">
        <v>11203</v>
      </c>
      <c r="C10226" t="s">
        <v>11519</v>
      </c>
      <c r="D10226">
        <v>64</v>
      </c>
      <c r="E10226" t="s">
        <v>1997</v>
      </c>
      <c r="F10226" t="s">
        <v>2120</v>
      </c>
    </row>
    <row r="10227" spans="1:6" hidden="1">
      <c r="A10227">
        <v>10225</v>
      </c>
      <c r="B10227">
        <v>11203</v>
      </c>
      <c r="C10227" t="s">
        <v>11520</v>
      </c>
      <c r="D10227">
        <v>64</v>
      </c>
      <c r="E10227" t="s">
        <v>1997</v>
      </c>
      <c r="F10227" t="s">
        <v>2029</v>
      </c>
    </row>
    <row r="10228" spans="1:6" hidden="1">
      <c r="A10228">
        <v>10226</v>
      </c>
      <c r="B10228">
        <v>11203</v>
      </c>
      <c r="C10228" t="s">
        <v>11521</v>
      </c>
      <c r="D10228">
        <v>64</v>
      </c>
      <c r="E10228" t="s">
        <v>1982</v>
      </c>
      <c r="F10228" t="s">
        <v>75</v>
      </c>
    </row>
    <row r="10229" spans="1:6" hidden="1">
      <c r="A10229">
        <v>10227</v>
      </c>
      <c r="B10229">
        <v>11203</v>
      </c>
      <c r="C10229" t="s">
        <v>11522</v>
      </c>
      <c r="D10229">
        <v>64</v>
      </c>
      <c r="E10229" t="s">
        <v>1978</v>
      </c>
      <c r="F10229" t="s">
        <v>117</v>
      </c>
    </row>
    <row r="10230" spans="1:6" hidden="1">
      <c r="A10230">
        <v>10228</v>
      </c>
      <c r="B10230">
        <v>11203</v>
      </c>
      <c r="C10230" t="s">
        <v>11523</v>
      </c>
      <c r="D10230">
        <v>64</v>
      </c>
      <c r="E10230" t="s">
        <v>1983</v>
      </c>
      <c r="F10230" t="s">
        <v>70</v>
      </c>
    </row>
    <row r="10231" spans="1:6" hidden="1">
      <c r="A10231">
        <v>11472</v>
      </c>
      <c r="B10231">
        <v>12239</v>
      </c>
      <c r="C10231" t="s">
        <v>11524</v>
      </c>
      <c r="D10231">
        <v>63</v>
      </c>
      <c r="E10231" t="s">
        <v>1979</v>
      </c>
      <c r="F10231" t="s">
        <v>51</v>
      </c>
    </row>
    <row r="10232" spans="1:6" hidden="1">
      <c r="A10232">
        <v>10230</v>
      </c>
      <c r="B10232">
        <v>11203</v>
      </c>
      <c r="C10232" t="s">
        <v>11525</v>
      </c>
      <c r="D10232">
        <v>64</v>
      </c>
      <c r="E10232" t="s">
        <v>1993</v>
      </c>
      <c r="F10232" t="s">
        <v>115</v>
      </c>
    </row>
    <row r="10233" spans="1:6" hidden="1">
      <c r="A10233">
        <v>10231</v>
      </c>
      <c r="B10233">
        <v>11203</v>
      </c>
      <c r="C10233" t="s">
        <v>11526</v>
      </c>
      <c r="D10233">
        <v>64</v>
      </c>
      <c r="E10233" t="s">
        <v>1985</v>
      </c>
      <c r="F10233" t="s">
        <v>135</v>
      </c>
    </row>
    <row r="10234" spans="1:6" hidden="1">
      <c r="A10234">
        <v>10232</v>
      </c>
      <c r="B10234">
        <v>11203</v>
      </c>
      <c r="C10234" t="s">
        <v>11527</v>
      </c>
      <c r="D10234">
        <v>64</v>
      </c>
      <c r="E10234" t="s">
        <v>2009</v>
      </c>
      <c r="F10234" t="s">
        <v>70</v>
      </c>
    </row>
    <row r="10235" spans="1:6" hidden="1">
      <c r="A10235">
        <v>10233</v>
      </c>
      <c r="B10235">
        <v>11203</v>
      </c>
      <c r="C10235" t="s">
        <v>11528</v>
      </c>
      <c r="D10235">
        <v>64</v>
      </c>
      <c r="E10235" t="s">
        <v>1993</v>
      </c>
      <c r="F10235" t="s">
        <v>70</v>
      </c>
    </row>
    <row r="10236" spans="1:6" hidden="1">
      <c r="A10236">
        <v>10234</v>
      </c>
      <c r="B10236">
        <v>11203</v>
      </c>
      <c r="C10236" t="s">
        <v>11529</v>
      </c>
      <c r="D10236">
        <v>64</v>
      </c>
      <c r="E10236" t="s">
        <v>1993</v>
      </c>
      <c r="F10236" t="s">
        <v>106</v>
      </c>
    </row>
    <row r="10237" spans="1:6" hidden="1">
      <c r="A10237">
        <v>10235</v>
      </c>
      <c r="B10237">
        <v>11203</v>
      </c>
      <c r="C10237" t="s">
        <v>11530</v>
      </c>
      <c r="D10237">
        <v>64</v>
      </c>
      <c r="E10237" t="s">
        <v>1982</v>
      </c>
      <c r="F10237" t="s">
        <v>75</v>
      </c>
    </row>
    <row r="10238" spans="1:6" hidden="1">
      <c r="A10238">
        <v>10236</v>
      </c>
      <c r="B10238">
        <v>11203</v>
      </c>
      <c r="C10238" t="s">
        <v>11531</v>
      </c>
      <c r="D10238">
        <v>64</v>
      </c>
      <c r="E10238" t="s">
        <v>1979</v>
      </c>
      <c r="F10238" t="s">
        <v>70</v>
      </c>
    </row>
    <row r="10239" spans="1:6" hidden="1">
      <c r="A10239">
        <v>10237</v>
      </c>
      <c r="B10239">
        <v>11203</v>
      </c>
      <c r="C10239" t="s">
        <v>11532</v>
      </c>
      <c r="D10239">
        <v>64</v>
      </c>
      <c r="E10239" t="s">
        <v>1979</v>
      </c>
      <c r="F10239" t="s">
        <v>2077</v>
      </c>
    </row>
    <row r="10240" spans="1:6" hidden="1">
      <c r="A10240">
        <v>10238</v>
      </c>
      <c r="B10240">
        <v>11203</v>
      </c>
      <c r="C10240" t="s">
        <v>11533</v>
      </c>
      <c r="D10240">
        <v>64</v>
      </c>
      <c r="E10240" t="s">
        <v>2009</v>
      </c>
      <c r="F10240" t="s">
        <v>2813</v>
      </c>
    </row>
    <row r="10241" spans="1:6" hidden="1">
      <c r="A10241">
        <v>10239</v>
      </c>
      <c r="B10241">
        <v>11203</v>
      </c>
      <c r="C10241" t="s">
        <v>11534</v>
      </c>
      <c r="D10241">
        <v>64</v>
      </c>
      <c r="E10241" t="s">
        <v>2001</v>
      </c>
      <c r="F10241" t="s">
        <v>2120</v>
      </c>
    </row>
    <row r="10242" spans="1:6" hidden="1">
      <c r="A10242">
        <v>10240</v>
      </c>
      <c r="B10242">
        <v>11203</v>
      </c>
      <c r="C10242" t="s">
        <v>11535</v>
      </c>
      <c r="D10242">
        <v>64</v>
      </c>
      <c r="E10242" t="s">
        <v>1983</v>
      </c>
      <c r="F10242" t="s">
        <v>135</v>
      </c>
    </row>
    <row r="10243" spans="1:6" hidden="1">
      <c r="A10243">
        <v>10241</v>
      </c>
      <c r="B10243">
        <v>11203</v>
      </c>
      <c r="C10243" t="s">
        <v>11536</v>
      </c>
      <c r="D10243">
        <v>64</v>
      </c>
      <c r="E10243" t="s">
        <v>1991</v>
      </c>
      <c r="F10243" t="s">
        <v>60</v>
      </c>
    </row>
    <row r="10244" spans="1:6" hidden="1">
      <c r="A10244">
        <v>10242</v>
      </c>
      <c r="B10244">
        <v>11203</v>
      </c>
      <c r="C10244" t="s">
        <v>11537</v>
      </c>
      <c r="D10244">
        <v>64</v>
      </c>
      <c r="E10244" t="s">
        <v>1983</v>
      </c>
      <c r="F10244" t="s">
        <v>2029</v>
      </c>
    </row>
    <row r="10245" spans="1:6" hidden="1">
      <c r="A10245">
        <v>10243</v>
      </c>
      <c r="B10245">
        <v>11203</v>
      </c>
      <c r="C10245" t="s">
        <v>11538</v>
      </c>
      <c r="D10245">
        <v>64</v>
      </c>
      <c r="E10245" t="s">
        <v>1982</v>
      </c>
      <c r="F10245" t="s">
        <v>2029</v>
      </c>
    </row>
    <row r="10246" spans="1:6" hidden="1">
      <c r="A10246">
        <v>10244</v>
      </c>
      <c r="B10246">
        <v>11203</v>
      </c>
      <c r="C10246" t="s">
        <v>11539</v>
      </c>
      <c r="D10246">
        <v>64</v>
      </c>
      <c r="E10246" t="s">
        <v>1985</v>
      </c>
      <c r="F10246" t="s">
        <v>2029</v>
      </c>
    </row>
    <row r="10247" spans="1:6" hidden="1">
      <c r="A10247">
        <v>10245</v>
      </c>
      <c r="B10247">
        <v>11203</v>
      </c>
      <c r="C10247" t="s">
        <v>11540</v>
      </c>
      <c r="D10247">
        <v>64</v>
      </c>
      <c r="E10247" t="s">
        <v>1985</v>
      </c>
      <c r="F10247" t="s">
        <v>2029</v>
      </c>
    </row>
    <row r="10248" spans="1:6" hidden="1">
      <c r="A10248">
        <v>10246</v>
      </c>
      <c r="B10248">
        <v>11203</v>
      </c>
      <c r="C10248" t="s">
        <v>11541</v>
      </c>
      <c r="D10248">
        <v>64</v>
      </c>
      <c r="E10248" t="s">
        <v>1979</v>
      </c>
      <c r="F10248" t="s">
        <v>2540</v>
      </c>
    </row>
    <row r="10249" spans="1:6" hidden="1">
      <c r="A10249">
        <v>10247</v>
      </c>
      <c r="B10249">
        <v>11203</v>
      </c>
      <c r="C10249" t="s">
        <v>11542</v>
      </c>
      <c r="D10249">
        <v>64</v>
      </c>
      <c r="E10249" t="s">
        <v>2001</v>
      </c>
      <c r="F10249" t="s">
        <v>2093</v>
      </c>
    </row>
    <row r="10250" spans="1:6" hidden="1">
      <c r="A10250">
        <v>10248</v>
      </c>
      <c r="B10250">
        <v>11203</v>
      </c>
      <c r="C10250" t="s">
        <v>11543</v>
      </c>
      <c r="D10250">
        <v>64</v>
      </c>
      <c r="E10250" t="s">
        <v>1978</v>
      </c>
      <c r="F10250" t="s">
        <v>115</v>
      </c>
    </row>
    <row r="10251" spans="1:6" hidden="1">
      <c r="A10251">
        <v>10249</v>
      </c>
      <c r="B10251">
        <v>11203</v>
      </c>
      <c r="C10251" t="s">
        <v>11544</v>
      </c>
      <c r="D10251">
        <v>64</v>
      </c>
      <c r="E10251" t="s">
        <v>1979</v>
      </c>
      <c r="F10251" t="s">
        <v>70</v>
      </c>
    </row>
    <row r="10252" spans="1:6" hidden="1">
      <c r="A10252">
        <v>10250</v>
      </c>
      <c r="B10252">
        <v>11203</v>
      </c>
      <c r="C10252" t="s">
        <v>11545</v>
      </c>
      <c r="D10252">
        <v>64</v>
      </c>
      <c r="E10252" t="s">
        <v>1978</v>
      </c>
      <c r="F10252" t="s">
        <v>2547</v>
      </c>
    </row>
    <row r="10253" spans="1:6" hidden="1">
      <c r="A10253">
        <v>10251</v>
      </c>
      <c r="B10253">
        <v>11203</v>
      </c>
      <c r="C10253" t="s">
        <v>11546</v>
      </c>
      <c r="D10253">
        <v>64</v>
      </c>
      <c r="E10253" t="s">
        <v>1991</v>
      </c>
      <c r="F10253" t="s">
        <v>2017</v>
      </c>
    </row>
    <row r="10254" spans="1:6" hidden="1">
      <c r="A10254">
        <v>10252</v>
      </c>
      <c r="B10254">
        <v>11203</v>
      </c>
      <c r="C10254" t="s">
        <v>11547</v>
      </c>
      <c r="D10254">
        <v>64</v>
      </c>
      <c r="E10254" t="s">
        <v>1979</v>
      </c>
      <c r="F10254" t="s">
        <v>2120</v>
      </c>
    </row>
    <row r="10255" spans="1:6" hidden="1">
      <c r="A10255">
        <v>10253</v>
      </c>
      <c r="B10255">
        <v>11203</v>
      </c>
      <c r="C10255" t="s">
        <v>11548</v>
      </c>
      <c r="D10255">
        <v>64</v>
      </c>
      <c r="E10255" t="s">
        <v>1983</v>
      </c>
      <c r="F10255" t="s">
        <v>2011</v>
      </c>
    </row>
    <row r="10256" spans="1:6" hidden="1">
      <c r="A10256">
        <v>10254</v>
      </c>
      <c r="B10256">
        <v>11203</v>
      </c>
      <c r="C10256" t="s">
        <v>11549</v>
      </c>
      <c r="D10256">
        <v>64</v>
      </c>
      <c r="E10256" t="s">
        <v>1979</v>
      </c>
      <c r="F10256" t="s">
        <v>2017</v>
      </c>
    </row>
    <row r="10257" spans="1:6" hidden="1">
      <c r="A10257">
        <v>10255</v>
      </c>
      <c r="B10257">
        <v>11203</v>
      </c>
      <c r="C10257" t="s">
        <v>11550</v>
      </c>
      <c r="D10257">
        <v>64</v>
      </c>
      <c r="E10257" t="s">
        <v>1987</v>
      </c>
      <c r="F10257" t="s">
        <v>2017</v>
      </c>
    </row>
    <row r="10258" spans="1:6" hidden="1">
      <c r="A10258">
        <v>10256</v>
      </c>
      <c r="B10258">
        <v>11203</v>
      </c>
      <c r="C10258" t="s">
        <v>11551</v>
      </c>
      <c r="D10258">
        <v>64</v>
      </c>
      <c r="E10258" t="s">
        <v>1993</v>
      </c>
      <c r="F10258" t="s">
        <v>122</v>
      </c>
    </row>
    <row r="10259" spans="1:6" hidden="1">
      <c r="A10259">
        <v>10257</v>
      </c>
      <c r="B10259">
        <v>11203</v>
      </c>
      <c r="C10259" t="s">
        <v>11552</v>
      </c>
      <c r="D10259">
        <v>64</v>
      </c>
      <c r="E10259" t="s">
        <v>1987</v>
      </c>
      <c r="F10259" t="s">
        <v>6679</v>
      </c>
    </row>
    <row r="10260" spans="1:6" hidden="1">
      <c r="A10260">
        <v>10258</v>
      </c>
      <c r="B10260">
        <v>11203</v>
      </c>
      <c r="C10260" t="s">
        <v>11553</v>
      </c>
      <c r="D10260">
        <v>64</v>
      </c>
      <c r="E10260" t="s">
        <v>1979</v>
      </c>
      <c r="F10260" t="s">
        <v>82</v>
      </c>
    </row>
    <row r="10261" spans="1:6" hidden="1">
      <c r="A10261">
        <v>10259</v>
      </c>
      <c r="B10261">
        <v>11203</v>
      </c>
      <c r="C10261" t="s">
        <v>11554</v>
      </c>
      <c r="D10261">
        <v>64</v>
      </c>
      <c r="E10261" t="s">
        <v>2001</v>
      </c>
      <c r="F10261" t="s">
        <v>70</v>
      </c>
    </row>
    <row r="10262" spans="1:6" hidden="1">
      <c r="A10262">
        <v>10260</v>
      </c>
      <c r="B10262">
        <v>11203</v>
      </c>
      <c r="C10262" t="s">
        <v>11555</v>
      </c>
      <c r="D10262">
        <v>64</v>
      </c>
      <c r="E10262" t="s">
        <v>1988</v>
      </c>
      <c r="F10262" t="s">
        <v>2020</v>
      </c>
    </row>
    <row r="10263" spans="1:6" hidden="1">
      <c r="A10263">
        <v>10261</v>
      </c>
      <c r="B10263">
        <v>11203</v>
      </c>
      <c r="C10263" t="s">
        <v>11556</v>
      </c>
      <c r="D10263">
        <v>64</v>
      </c>
      <c r="E10263" t="s">
        <v>1983</v>
      </c>
      <c r="F10263" t="s">
        <v>2017</v>
      </c>
    </row>
    <row r="10264" spans="1:6" hidden="1">
      <c r="A10264">
        <v>10262</v>
      </c>
      <c r="B10264">
        <v>11203</v>
      </c>
      <c r="C10264" t="s">
        <v>11557</v>
      </c>
      <c r="D10264">
        <v>64</v>
      </c>
      <c r="E10264" t="s">
        <v>1987</v>
      </c>
      <c r="F10264" t="s">
        <v>70</v>
      </c>
    </row>
    <row r="10265" spans="1:6" hidden="1">
      <c r="A10265">
        <v>10263</v>
      </c>
      <c r="B10265">
        <v>11203</v>
      </c>
      <c r="C10265" t="s">
        <v>11558</v>
      </c>
      <c r="D10265">
        <v>64</v>
      </c>
      <c r="E10265" t="s">
        <v>1988</v>
      </c>
      <c r="F10265" t="s">
        <v>115</v>
      </c>
    </row>
    <row r="10266" spans="1:6" hidden="1">
      <c r="A10266">
        <v>10264</v>
      </c>
      <c r="B10266">
        <v>11203</v>
      </c>
      <c r="C10266" t="s">
        <v>11559</v>
      </c>
      <c r="D10266">
        <v>64</v>
      </c>
      <c r="E10266" t="s">
        <v>1993</v>
      </c>
      <c r="F10266" t="s">
        <v>115</v>
      </c>
    </row>
    <row r="10267" spans="1:6" hidden="1">
      <c r="A10267">
        <v>10265</v>
      </c>
      <c r="B10267">
        <v>11203</v>
      </c>
      <c r="C10267" t="s">
        <v>11560</v>
      </c>
      <c r="D10267">
        <v>64</v>
      </c>
      <c r="E10267" t="s">
        <v>1983</v>
      </c>
      <c r="F10267" t="s">
        <v>2029</v>
      </c>
    </row>
    <row r="10268" spans="1:6" hidden="1">
      <c r="A10268">
        <v>10266</v>
      </c>
      <c r="B10268">
        <v>11203</v>
      </c>
      <c r="C10268" t="s">
        <v>11561</v>
      </c>
      <c r="D10268">
        <v>64</v>
      </c>
      <c r="E10268" t="s">
        <v>1993</v>
      </c>
      <c r="F10268" t="s">
        <v>2093</v>
      </c>
    </row>
    <row r="10269" spans="1:6" hidden="1">
      <c r="A10269">
        <v>10267</v>
      </c>
      <c r="B10269">
        <v>11203</v>
      </c>
      <c r="C10269" t="s">
        <v>11562</v>
      </c>
      <c r="D10269">
        <v>64</v>
      </c>
      <c r="E10269" t="s">
        <v>1979</v>
      </c>
      <c r="F10269" t="s">
        <v>2011</v>
      </c>
    </row>
    <row r="10270" spans="1:6" hidden="1">
      <c r="A10270">
        <v>10268</v>
      </c>
      <c r="B10270">
        <v>11203</v>
      </c>
      <c r="C10270" t="s">
        <v>11563</v>
      </c>
      <c r="D10270">
        <v>64</v>
      </c>
      <c r="E10270" t="s">
        <v>1979</v>
      </c>
      <c r="F10270" t="s">
        <v>122</v>
      </c>
    </row>
    <row r="10271" spans="1:6" hidden="1">
      <c r="A10271">
        <v>10269</v>
      </c>
      <c r="B10271">
        <v>11203</v>
      </c>
      <c r="C10271" t="s">
        <v>11564</v>
      </c>
      <c r="D10271">
        <v>64</v>
      </c>
      <c r="E10271" t="s">
        <v>1985</v>
      </c>
      <c r="F10271" t="s">
        <v>2180</v>
      </c>
    </row>
    <row r="10272" spans="1:6" hidden="1">
      <c r="A10272">
        <v>10270</v>
      </c>
      <c r="B10272">
        <v>11203</v>
      </c>
      <c r="C10272" t="s">
        <v>11565</v>
      </c>
      <c r="D10272">
        <v>64</v>
      </c>
      <c r="E10272" t="s">
        <v>1978</v>
      </c>
      <c r="F10272" t="s">
        <v>2314</v>
      </c>
    </row>
    <row r="10273" spans="1:6" hidden="1">
      <c r="A10273">
        <v>10271</v>
      </c>
      <c r="B10273">
        <v>11203</v>
      </c>
      <c r="C10273" t="s">
        <v>11566</v>
      </c>
      <c r="D10273">
        <v>64</v>
      </c>
      <c r="E10273" t="s">
        <v>1983</v>
      </c>
      <c r="F10273" t="s">
        <v>106</v>
      </c>
    </row>
    <row r="10274" spans="1:6" hidden="1">
      <c r="A10274">
        <v>10272</v>
      </c>
      <c r="B10274">
        <v>11203</v>
      </c>
      <c r="C10274" t="s">
        <v>11567</v>
      </c>
      <c r="D10274">
        <v>64</v>
      </c>
      <c r="E10274" t="s">
        <v>1985</v>
      </c>
      <c r="F10274" t="s">
        <v>106</v>
      </c>
    </row>
    <row r="10275" spans="1:6" hidden="1">
      <c r="A10275">
        <v>10273</v>
      </c>
      <c r="B10275">
        <v>11203</v>
      </c>
      <c r="C10275" t="s">
        <v>11568</v>
      </c>
      <c r="D10275">
        <v>64</v>
      </c>
      <c r="E10275" t="s">
        <v>1978</v>
      </c>
      <c r="F10275" t="s">
        <v>138</v>
      </c>
    </row>
    <row r="10276" spans="1:6" hidden="1">
      <c r="A10276">
        <v>10274</v>
      </c>
      <c r="B10276">
        <v>11203</v>
      </c>
      <c r="C10276" t="s">
        <v>11569</v>
      </c>
      <c r="D10276">
        <v>64</v>
      </c>
      <c r="E10276" t="s">
        <v>1993</v>
      </c>
      <c r="F10276" t="s">
        <v>2309</v>
      </c>
    </row>
    <row r="10277" spans="1:6" hidden="1">
      <c r="A10277">
        <v>10275</v>
      </c>
      <c r="B10277">
        <v>11203</v>
      </c>
      <c r="C10277" t="s">
        <v>11570</v>
      </c>
      <c r="D10277">
        <v>64</v>
      </c>
      <c r="E10277" t="s">
        <v>1991</v>
      </c>
      <c r="F10277" t="s">
        <v>70</v>
      </c>
    </row>
    <row r="10278" spans="1:6" hidden="1">
      <c r="A10278">
        <v>10276</v>
      </c>
      <c r="B10278">
        <v>11203</v>
      </c>
      <c r="C10278" t="s">
        <v>11571</v>
      </c>
      <c r="D10278">
        <v>64</v>
      </c>
      <c r="E10278" t="s">
        <v>2001</v>
      </c>
      <c r="F10278" t="s">
        <v>122</v>
      </c>
    </row>
    <row r="10279" spans="1:6" hidden="1">
      <c r="A10279">
        <v>10277</v>
      </c>
      <c r="B10279">
        <v>11203</v>
      </c>
      <c r="C10279" t="s">
        <v>11572</v>
      </c>
      <c r="D10279">
        <v>64</v>
      </c>
      <c r="E10279" t="s">
        <v>2001</v>
      </c>
      <c r="F10279" t="s">
        <v>2120</v>
      </c>
    </row>
    <row r="10280" spans="1:6" hidden="1">
      <c r="A10280">
        <v>10278</v>
      </c>
      <c r="B10280">
        <v>11203</v>
      </c>
      <c r="C10280" t="s">
        <v>11573</v>
      </c>
      <c r="D10280">
        <v>64</v>
      </c>
      <c r="E10280" t="s">
        <v>1978</v>
      </c>
      <c r="F10280" t="s">
        <v>2071</v>
      </c>
    </row>
    <row r="10281" spans="1:6" hidden="1">
      <c r="A10281">
        <v>10279</v>
      </c>
      <c r="B10281">
        <v>11203</v>
      </c>
      <c r="C10281" t="s">
        <v>11574</v>
      </c>
      <c r="D10281">
        <v>64</v>
      </c>
      <c r="E10281" t="s">
        <v>1991</v>
      </c>
      <c r="F10281" t="s">
        <v>66</v>
      </c>
    </row>
    <row r="10282" spans="1:6" hidden="1">
      <c r="A10282">
        <v>10280</v>
      </c>
      <c r="B10282">
        <v>11203</v>
      </c>
      <c r="C10282" t="s">
        <v>11575</v>
      </c>
      <c r="D10282">
        <v>64</v>
      </c>
      <c r="E10282" t="s">
        <v>1979</v>
      </c>
      <c r="F10282" t="s">
        <v>122</v>
      </c>
    </row>
    <row r="10283" spans="1:6" hidden="1">
      <c r="A10283">
        <v>10281</v>
      </c>
      <c r="B10283">
        <v>11203</v>
      </c>
      <c r="C10283" t="s">
        <v>11576</v>
      </c>
      <c r="D10283">
        <v>64</v>
      </c>
      <c r="E10283" t="s">
        <v>1979</v>
      </c>
      <c r="F10283" t="s">
        <v>122</v>
      </c>
    </row>
    <row r="10284" spans="1:6" hidden="1">
      <c r="A10284">
        <v>10282</v>
      </c>
      <c r="B10284">
        <v>11203</v>
      </c>
      <c r="C10284" t="s">
        <v>11577</v>
      </c>
      <c r="D10284">
        <v>64</v>
      </c>
      <c r="E10284" t="s">
        <v>1997</v>
      </c>
      <c r="F10284" t="s">
        <v>70</v>
      </c>
    </row>
    <row r="10285" spans="1:6" hidden="1">
      <c r="A10285">
        <v>10283</v>
      </c>
      <c r="B10285">
        <v>11203</v>
      </c>
      <c r="C10285" t="s">
        <v>11578</v>
      </c>
      <c r="D10285">
        <v>64</v>
      </c>
      <c r="E10285" t="s">
        <v>1978</v>
      </c>
      <c r="F10285" t="s">
        <v>106</v>
      </c>
    </row>
    <row r="10286" spans="1:6" hidden="1">
      <c r="A10286">
        <v>10284</v>
      </c>
      <c r="B10286">
        <v>11203</v>
      </c>
      <c r="C10286" t="s">
        <v>11579</v>
      </c>
      <c r="D10286">
        <v>64</v>
      </c>
      <c r="E10286" t="s">
        <v>1993</v>
      </c>
      <c r="F10286" t="s">
        <v>106</v>
      </c>
    </row>
    <row r="10287" spans="1:6" hidden="1">
      <c r="A10287">
        <v>10285</v>
      </c>
      <c r="B10287">
        <v>11203</v>
      </c>
      <c r="C10287" t="s">
        <v>11580</v>
      </c>
      <c r="D10287">
        <v>64</v>
      </c>
      <c r="E10287" t="s">
        <v>1983</v>
      </c>
      <c r="F10287" t="s">
        <v>88</v>
      </c>
    </row>
    <row r="10288" spans="1:6" hidden="1">
      <c r="A10288">
        <v>10286</v>
      </c>
      <c r="B10288">
        <v>11203</v>
      </c>
      <c r="C10288" t="s">
        <v>11581</v>
      </c>
      <c r="D10288">
        <v>64</v>
      </c>
      <c r="E10288" t="s">
        <v>1979</v>
      </c>
      <c r="F10288" t="s">
        <v>60</v>
      </c>
    </row>
    <row r="10289" spans="1:6" hidden="1">
      <c r="A10289">
        <v>10287</v>
      </c>
      <c r="B10289">
        <v>11203</v>
      </c>
      <c r="C10289" t="s">
        <v>11582</v>
      </c>
      <c r="D10289">
        <v>64</v>
      </c>
      <c r="E10289" t="s">
        <v>1978</v>
      </c>
      <c r="F10289" t="s">
        <v>70</v>
      </c>
    </row>
    <row r="10290" spans="1:6" hidden="1">
      <c r="A10290">
        <v>10288</v>
      </c>
      <c r="B10290">
        <v>11203</v>
      </c>
      <c r="C10290" t="s">
        <v>11583</v>
      </c>
      <c r="D10290">
        <v>64</v>
      </c>
      <c r="E10290" t="s">
        <v>1993</v>
      </c>
      <c r="F10290" t="s">
        <v>2011</v>
      </c>
    </row>
    <row r="10291" spans="1:6" hidden="1">
      <c r="A10291">
        <v>10289</v>
      </c>
      <c r="B10291">
        <v>11203</v>
      </c>
      <c r="C10291" t="s">
        <v>11584</v>
      </c>
      <c r="D10291">
        <v>64</v>
      </c>
      <c r="E10291" t="s">
        <v>1985</v>
      </c>
      <c r="F10291" t="s">
        <v>70</v>
      </c>
    </row>
    <row r="10292" spans="1:6" hidden="1">
      <c r="A10292">
        <v>10290</v>
      </c>
      <c r="B10292">
        <v>11203</v>
      </c>
      <c r="C10292" t="s">
        <v>11585</v>
      </c>
      <c r="D10292">
        <v>64</v>
      </c>
      <c r="E10292" t="s">
        <v>1983</v>
      </c>
      <c r="F10292" t="s">
        <v>115</v>
      </c>
    </row>
    <row r="10293" spans="1:6" hidden="1">
      <c r="A10293">
        <v>10291</v>
      </c>
      <c r="B10293">
        <v>11203</v>
      </c>
      <c r="C10293" t="s">
        <v>11586</v>
      </c>
      <c r="D10293">
        <v>64</v>
      </c>
      <c r="E10293" t="s">
        <v>1983</v>
      </c>
      <c r="F10293" t="s">
        <v>70</v>
      </c>
    </row>
    <row r="10294" spans="1:6" hidden="1">
      <c r="A10294">
        <v>10292</v>
      </c>
      <c r="B10294">
        <v>11203</v>
      </c>
      <c r="C10294" t="s">
        <v>11587</v>
      </c>
      <c r="D10294">
        <v>64</v>
      </c>
      <c r="E10294" t="s">
        <v>1979</v>
      </c>
      <c r="F10294" t="s">
        <v>2120</v>
      </c>
    </row>
    <row r="10295" spans="1:6" hidden="1">
      <c r="A10295">
        <v>10293</v>
      </c>
      <c r="B10295">
        <v>11203</v>
      </c>
      <c r="C10295" t="s">
        <v>11588</v>
      </c>
      <c r="D10295">
        <v>64</v>
      </c>
      <c r="E10295" t="s">
        <v>1997</v>
      </c>
      <c r="F10295" t="s">
        <v>106</v>
      </c>
    </row>
    <row r="10296" spans="1:6" hidden="1">
      <c r="A10296">
        <v>10294</v>
      </c>
      <c r="B10296">
        <v>11203</v>
      </c>
      <c r="C10296" t="s">
        <v>11589</v>
      </c>
      <c r="D10296">
        <v>64</v>
      </c>
      <c r="E10296" t="s">
        <v>1993</v>
      </c>
      <c r="F10296" t="s">
        <v>2093</v>
      </c>
    </row>
    <row r="10297" spans="1:6" hidden="1">
      <c r="A10297">
        <v>10295</v>
      </c>
      <c r="B10297">
        <v>11203</v>
      </c>
      <c r="C10297" t="s">
        <v>11590</v>
      </c>
      <c r="D10297">
        <v>64</v>
      </c>
      <c r="E10297" t="s">
        <v>1979</v>
      </c>
      <c r="F10297" t="s">
        <v>2792</v>
      </c>
    </row>
    <row r="10298" spans="1:6" hidden="1">
      <c r="A10298">
        <v>10296</v>
      </c>
      <c r="B10298">
        <v>11203</v>
      </c>
      <c r="C10298" t="s">
        <v>11591</v>
      </c>
      <c r="D10298">
        <v>64</v>
      </c>
      <c r="E10298" t="s">
        <v>1982</v>
      </c>
      <c r="F10298" t="s">
        <v>2029</v>
      </c>
    </row>
    <row r="10299" spans="1:6" hidden="1">
      <c r="A10299">
        <v>10297</v>
      </c>
      <c r="B10299">
        <v>11203</v>
      </c>
      <c r="C10299" t="s">
        <v>11592</v>
      </c>
      <c r="D10299">
        <v>64</v>
      </c>
      <c r="E10299" t="s">
        <v>1993</v>
      </c>
      <c r="F10299" t="s">
        <v>2029</v>
      </c>
    </row>
    <row r="10300" spans="1:6" hidden="1">
      <c r="A10300">
        <v>10298</v>
      </c>
      <c r="B10300">
        <v>11203</v>
      </c>
      <c r="C10300" t="s">
        <v>11593</v>
      </c>
      <c r="D10300">
        <v>64</v>
      </c>
      <c r="E10300" t="s">
        <v>1987</v>
      </c>
      <c r="F10300" t="s">
        <v>135</v>
      </c>
    </row>
    <row r="10301" spans="1:6" hidden="1">
      <c r="A10301">
        <v>10299</v>
      </c>
      <c r="B10301">
        <v>11203</v>
      </c>
      <c r="C10301" t="s">
        <v>11594</v>
      </c>
      <c r="D10301">
        <v>64</v>
      </c>
      <c r="E10301" t="s">
        <v>1983</v>
      </c>
      <c r="F10301" t="s">
        <v>2309</v>
      </c>
    </row>
    <row r="10302" spans="1:6" hidden="1">
      <c r="A10302">
        <v>10300</v>
      </c>
      <c r="B10302">
        <v>11203</v>
      </c>
      <c r="C10302" t="s">
        <v>11595</v>
      </c>
      <c r="D10302">
        <v>64</v>
      </c>
      <c r="E10302" t="s">
        <v>1978</v>
      </c>
      <c r="F10302" t="s">
        <v>135</v>
      </c>
    </row>
    <row r="10303" spans="1:6" hidden="1">
      <c r="A10303">
        <v>10301</v>
      </c>
      <c r="B10303">
        <v>11203</v>
      </c>
      <c r="C10303" t="s">
        <v>11596</v>
      </c>
      <c r="D10303">
        <v>64</v>
      </c>
      <c r="E10303" t="s">
        <v>2001</v>
      </c>
      <c r="F10303" t="s">
        <v>2139</v>
      </c>
    </row>
    <row r="10304" spans="1:6" hidden="1">
      <c r="A10304">
        <v>10302</v>
      </c>
      <c r="B10304">
        <v>11203</v>
      </c>
      <c r="C10304" t="s">
        <v>11597</v>
      </c>
      <c r="D10304">
        <v>64</v>
      </c>
      <c r="E10304" t="s">
        <v>1979</v>
      </c>
      <c r="F10304" t="s">
        <v>117</v>
      </c>
    </row>
    <row r="10305" spans="1:6" hidden="1">
      <c r="A10305">
        <v>10303</v>
      </c>
      <c r="B10305">
        <v>11203</v>
      </c>
      <c r="C10305" t="s">
        <v>11598</v>
      </c>
      <c r="D10305">
        <v>64</v>
      </c>
      <c r="E10305" t="s">
        <v>1978</v>
      </c>
      <c r="F10305" t="s">
        <v>104</v>
      </c>
    </row>
    <row r="10306" spans="1:6" hidden="1">
      <c r="A10306">
        <v>10304</v>
      </c>
      <c r="B10306">
        <v>11203</v>
      </c>
      <c r="C10306" t="s">
        <v>11599</v>
      </c>
      <c r="D10306">
        <v>64</v>
      </c>
      <c r="E10306" t="s">
        <v>1993</v>
      </c>
      <c r="F10306" t="s">
        <v>64</v>
      </c>
    </row>
    <row r="10307" spans="1:6" hidden="1">
      <c r="A10307">
        <v>10305</v>
      </c>
      <c r="B10307">
        <v>11203</v>
      </c>
      <c r="C10307" t="s">
        <v>11600</v>
      </c>
      <c r="D10307">
        <v>64</v>
      </c>
      <c r="E10307" t="s">
        <v>1983</v>
      </c>
      <c r="F10307" t="s">
        <v>4287</v>
      </c>
    </row>
    <row r="10308" spans="1:6" hidden="1">
      <c r="A10308">
        <v>10306</v>
      </c>
      <c r="B10308">
        <v>11203</v>
      </c>
      <c r="C10308" t="s">
        <v>11601</v>
      </c>
      <c r="D10308">
        <v>64</v>
      </c>
      <c r="E10308" t="s">
        <v>1982</v>
      </c>
      <c r="F10308" t="s">
        <v>4287</v>
      </c>
    </row>
    <row r="10309" spans="1:6" hidden="1">
      <c r="A10309">
        <v>10307</v>
      </c>
      <c r="B10309">
        <v>11203</v>
      </c>
      <c r="C10309" t="s">
        <v>11602</v>
      </c>
      <c r="D10309">
        <v>64</v>
      </c>
      <c r="E10309" t="s">
        <v>1983</v>
      </c>
      <c r="F10309" t="s">
        <v>4287</v>
      </c>
    </row>
    <row r="10310" spans="1:6" hidden="1">
      <c r="A10310">
        <v>10308</v>
      </c>
      <c r="B10310">
        <v>11203</v>
      </c>
      <c r="C10310" t="s">
        <v>11603</v>
      </c>
      <c r="D10310">
        <v>64</v>
      </c>
      <c r="E10310" t="s">
        <v>1993</v>
      </c>
      <c r="F10310" t="s">
        <v>4012</v>
      </c>
    </row>
    <row r="10311" spans="1:6" hidden="1">
      <c r="A10311">
        <v>10309</v>
      </c>
      <c r="B10311">
        <v>11203</v>
      </c>
      <c r="C10311" t="s">
        <v>11604</v>
      </c>
      <c r="D10311">
        <v>64</v>
      </c>
      <c r="E10311" t="s">
        <v>1985</v>
      </c>
      <c r="F10311" t="s">
        <v>84</v>
      </c>
    </row>
    <row r="10312" spans="1:6" hidden="1">
      <c r="A10312">
        <v>10310</v>
      </c>
      <c r="B10312">
        <v>11203</v>
      </c>
      <c r="C10312" t="s">
        <v>11605</v>
      </c>
      <c r="D10312">
        <v>64</v>
      </c>
      <c r="E10312" t="s">
        <v>2009</v>
      </c>
      <c r="F10312" t="s">
        <v>84</v>
      </c>
    </row>
    <row r="10313" spans="1:6" hidden="1">
      <c r="A10313">
        <v>10311</v>
      </c>
      <c r="B10313">
        <v>11203</v>
      </c>
      <c r="C10313" t="s">
        <v>11606</v>
      </c>
      <c r="D10313">
        <v>64</v>
      </c>
      <c r="E10313" t="s">
        <v>1993</v>
      </c>
      <c r="F10313" t="s">
        <v>135</v>
      </c>
    </row>
    <row r="10314" spans="1:6" hidden="1">
      <c r="A10314">
        <v>10312</v>
      </c>
      <c r="B10314">
        <v>11203</v>
      </c>
      <c r="C10314" t="s">
        <v>11607</v>
      </c>
      <c r="D10314">
        <v>64</v>
      </c>
      <c r="E10314" t="s">
        <v>1997</v>
      </c>
      <c r="F10314" t="s">
        <v>4287</v>
      </c>
    </row>
    <row r="10315" spans="1:6" hidden="1">
      <c r="A10315">
        <v>10313</v>
      </c>
      <c r="B10315">
        <v>11203</v>
      </c>
      <c r="C10315" t="s">
        <v>11608</v>
      </c>
      <c r="D10315">
        <v>64</v>
      </c>
      <c r="E10315" t="s">
        <v>1983</v>
      </c>
      <c r="F10315" t="s">
        <v>4287</v>
      </c>
    </row>
    <row r="10316" spans="1:6" hidden="1">
      <c r="A10316">
        <v>10314</v>
      </c>
      <c r="B10316">
        <v>11203</v>
      </c>
      <c r="C10316" t="s">
        <v>11609</v>
      </c>
      <c r="D10316">
        <v>64</v>
      </c>
      <c r="E10316" t="s">
        <v>1983</v>
      </c>
      <c r="F10316" t="s">
        <v>70</v>
      </c>
    </row>
    <row r="10317" spans="1:6" hidden="1">
      <c r="A10317">
        <v>10315</v>
      </c>
      <c r="B10317">
        <v>11203</v>
      </c>
      <c r="C10317" t="s">
        <v>11610</v>
      </c>
      <c r="D10317">
        <v>64</v>
      </c>
      <c r="E10317" t="s">
        <v>2009</v>
      </c>
      <c r="F10317" t="s">
        <v>117</v>
      </c>
    </row>
    <row r="10318" spans="1:6" hidden="1">
      <c r="A10318">
        <v>10316</v>
      </c>
      <c r="B10318">
        <v>11203</v>
      </c>
      <c r="C10318" t="s">
        <v>11611</v>
      </c>
      <c r="D10318">
        <v>64</v>
      </c>
      <c r="E10318" t="s">
        <v>1982</v>
      </c>
      <c r="F10318" t="s">
        <v>97</v>
      </c>
    </row>
    <row r="10319" spans="1:6" hidden="1">
      <c r="A10319">
        <v>10317</v>
      </c>
      <c r="B10319">
        <v>11203</v>
      </c>
      <c r="C10319" t="s">
        <v>5909</v>
      </c>
      <c r="D10319">
        <v>64</v>
      </c>
      <c r="E10319" t="s">
        <v>1985</v>
      </c>
      <c r="F10319" t="s">
        <v>97</v>
      </c>
    </row>
    <row r="10320" spans="1:6" hidden="1">
      <c r="A10320">
        <v>10318</v>
      </c>
      <c r="B10320">
        <v>11203</v>
      </c>
      <c r="C10320" t="s">
        <v>11612</v>
      </c>
      <c r="D10320">
        <v>64</v>
      </c>
      <c r="E10320" t="s">
        <v>2001</v>
      </c>
      <c r="F10320" t="s">
        <v>97</v>
      </c>
    </row>
    <row r="10321" spans="1:6" hidden="1">
      <c r="A10321">
        <v>10319</v>
      </c>
      <c r="B10321">
        <v>11203</v>
      </c>
      <c r="C10321" t="s">
        <v>11613</v>
      </c>
      <c r="D10321">
        <v>64</v>
      </c>
      <c r="E10321" t="s">
        <v>1993</v>
      </c>
      <c r="F10321" t="s">
        <v>97</v>
      </c>
    </row>
    <row r="10322" spans="1:6" hidden="1">
      <c r="A10322">
        <v>10320</v>
      </c>
      <c r="B10322">
        <v>11203</v>
      </c>
      <c r="C10322" t="s">
        <v>11614</v>
      </c>
      <c r="D10322">
        <v>64</v>
      </c>
      <c r="E10322" t="s">
        <v>1982</v>
      </c>
      <c r="F10322" t="s">
        <v>43</v>
      </c>
    </row>
    <row r="10323" spans="1:6" hidden="1">
      <c r="A10323">
        <v>10321</v>
      </c>
      <c r="B10323">
        <v>11203</v>
      </c>
      <c r="C10323" t="s">
        <v>11615</v>
      </c>
      <c r="D10323">
        <v>64</v>
      </c>
      <c r="E10323" t="s">
        <v>1988</v>
      </c>
      <c r="F10323" t="s">
        <v>115</v>
      </c>
    </row>
    <row r="10324" spans="1:6" hidden="1">
      <c r="A10324">
        <v>10322</v>
      </c>
      <c r="B10324">
        <v>11203</v>
      </c>
      <c r="C10324" t="s">
        <v>11616</v>
      </c>
      <c r="D10324">
        <v>64</v>
      </c>
      <c r="E10324" t="s">
        <v>1985</v>
      </c>
      <c r="F10324" t="s">
        <v>2011</v>
      </c>
    </row>
    <row r="10325" spans="1:6" hidden="1">
      <c r="A10325">
        <v>10323</v>
      </c>
      <c r="B10325">
        <v>11203</v>
      </c>
      <c r="C10325" t="s">
        <v>11617</v>
      </c>
      <c r="D10325">
        <v>64</v>
      </c>
      <c r="E10325" t="s">
        <v>1997</v>
      </c>
      <c r="F10325" t="s">
        <v>2168</v>
      </c>
    </row>
    <row r="10326" spans="1:6" hidden="1">
      <c r="A10326">
        <v>10324</v>
      </c>
      <c r="B10326">
        <v>11203</v>
      </c>
      <c r="C10326" t="s">
        <v>11618</v>
      </c>
      <c r="D10326">
        <v>64</v>
      </c>
      <c r="E10326" t="s">
        <v>1983</v>
      </c>
      <c r="F10326" t="s">
        <v>117</v>
      </c>
    </row>
    <row r="10327" spans="1:6" hidden="1">
      <c r="A10327">
        <v>10325</v>
      </c>
      <c r="B10327">
        <v>11203</v>
      </c>
      <c r="C10327" t="s">
        <v>11619</v>
      </c>
      <c r="D10327">
        <v>64</v>
      </c>
      <c r="E10327" t="s">
        <v>1985</v>
      </c>
      <c r="F10327" t="s">
        <v>97</v>
      </c>
    </row>
    <row r="10328" spans="1:6" hidden="1">
      <c r="A10328">
        <v>10326</v>
      </c>
      <c r="B10328">
        <v>11203</v>
      </c>
      <c r="C10328" t="s">
        <v>11620</v>
      </c>
      <c r="D10328">
        <v>64</v>
      </c>
      <c r="E10328" t="s">
        <v>2009</v>
      </c>
      <c r="F10328" t="s">
        <v>84</v>
      </c>
    </row>
    <row r="10329" spans="1:6" hidden="1">
      <c r="A10329">
        <v>10327</v>
      </c>
      <c r="B10329">
        <v>11203</v>
      </c>
      <c r="C10329" t="s">
        <v>11621</v>
      </c>
      <c r="D10329">
        <v>64</v>
      </c>
      <c r="E10329" t="s">
        <v>1979</v>
      </c>
      <c r="F10329" t="s">
        <v>135</v>
      </c>
    </row>
    <row r="10330" spans="1:6" hidden="1">
      <c r="A10330">
        <v>10328</v>
      </c>
      <c r="B10330">
        <v>11203</v>
      </c>
      <c r="C10330" t="s">
        <v>11622</v>
      </c>
      <c r="D10330">
        <v>64</v>
      </c>
      <c r="E10330" t="s">
        <v>1979</v>
      </c>
      <c r="F10330" t="s">
        <v>70</v>
      </c>
    </row>
    <row r="10331" spans="1:6" hidden="1">
      <c r="A10331">
        <v>10329</v>
      </c>
      <c r="B10331">
        <v>11203</v>
      </c>
      <c r="C10331" t="s">
        <v>11623</v>
      </c>
      <c r="D10331">
        <v>64</v>
      </c>
      <c r="E10331" t="s">
        <v>1982</v>
      </c>
      <c r="F10331" t="s">
        <v>4012</v>
      </c>
    </row>
    <row r="10332" spans="1:6" hidden="1">
      <c r="A10332">
        <v>10330</v>
      </c>
      <c r="B10332">
        <v>11203</v>
      </c>
      <c r="C10332" t="s">
        <v>11624</v>
      </c>
      <c r="D10332">
        <v>64</v>
      </c>
      <c r="E10332" t="s">
        <v>1978</v>
      </c>
      <c r="F10332" t="s">
        <v>126</v>
      </c>
    </row>
    <row r="10333" spans="1:6" hidden="1">
      <c r="A10333">
        <v>10331</v>
      </c>
      <c r="B10333">
        <v>11203</v>
      </c>
      <c r="C10333" t="s">
        <v>11625</v>
      </c>
      <c r="D10333">
        <v>64</v>
      </c>
      <c r="E10333" t="s">
        <v>1983</v>
      </c>
      <c r="F10333" t="s">
        <v>126</v>
      </c>
    </row>
    <row r="10334" spans="1:6" hidden="1">
      <c r="A10334">
        <v>10332</v>
      </c>
      <c r="B10334">
        <v>11203</v>
      </c>
      <c r="C10334" t="s">
        <v>11626</v>
      </c>
      <c r="D10334">
        <v>64</v>
      </c>
      <c r="E10334" t="s">
        <v>2001</v>
      </c>
      <c r="F10334" t="s">
        <v>60</v>
      </c>
    </row>
    <row r="10335" spans="1:6" hidden="1">
      <c r="A10335">
        <v>10333</v>
      </c>
      <c r="B10335">
        <v>11203</v>
      </c>
      <c r="C10335" t="s">
        <v>11627</v>
      </c>
      <c r="D10335">
        <v>64</v>
      </c>
      <c r="E10335" t="s">
        <v>1987</v>
      </c>
      <c r="F10335" t="s">
        <v>2023</v>
      </c>
    </row>
    <row r="10336" spans="1:6" hidden="1">
      <c r="A10336">
        <v>10334</v>
      </c>
      <c r="B10336">
        <v>11203</v>
      </c>
      <c r="C10336" t="s">
        <v>11628</v>
      </c>
      <c r="D10336">
        <v>64</v>
      </c>
      <c r="E10336" t="s">
        <v>1978</v>
      </c>
      <c r="F10336" t="s">
        <v>3093</v>
      </c>
    </row>
    <row r="10337" spans="1:6" hidden="1">
      <c r="A10337">
        <v>10335</v>
      </c>
      <c r="B10337">
        <v>11203</v>
      </c>
      <c r="C10337" t="s">
        <v>11629</v>
      </c>
      <c r="D10337">
        <v>64</v>
      </c>
      <c r="E10337" t="s">
        <v>1983</v>
      </c>
      <c r="F10337" t="s">
        <v>2828</v>
      </c>
    </row>
    <row r="10338" spans="1:6" hidden="1">
      <c r="A10338">
        <v>10336</v>
      </c>
      <c r="B10338">
        <v>11203</v>
      </c>
      <c r="C10338" t="s">
        <v>11630</v>
      </c>
      <c r="D10338">
        <v>64</v>
      </c>
      <c r="E10338" t="s">
        <v>2001</v>
      </c>
      <c r="F10338" t="s">
        <v>2093</v>
      </c>
    </row>
    <row r="10339" spans="1:6" hidden="1">
      <c r="A10339">
        <v>10337</v>
      </c>
      <c r="B10339">
        <v>11203</v>
      </c>
      <c r="C10339" t="s">
        <v>11631</v>
      </c>
      <c r="D10339">
        <v>64</v>
      </c>
      <c r="E10339" t="s">
        <v>1979</v>
      </c>
      <c r="F10339" t="s">
        <v>2017</v>
      </c>
    </row>
    <row r="10340" spans="1:6" hidden="1">
      <c r="A10340">
        <v>10338</v>
      </c>
      <c r="B10340">
        <v>11203</v>
      </c>
      <c r="C10340" t="s">
        <v>11632</v>
      </c>
      <c r="D10340">
        <v>64</v>
      </c>
      <c r="E10340" t="s">
        <v>1983</v>
      </c>
      <c r="F10340" t="s">
        <v>70</v>
      </c>
    </row>
    <row r="10341" spans="1:6" hidden="1">
      <c r="A10341">
        <v>10339</v>
      </c>
      <c r="B10341">
        <v>11203</v>
      </c>
      <c r="C10341" t="s">
        <v>11633</v>
      </c>
      <c r="D10341">
        <v>64</v>
      </c>
      <c r="E10341" t="s">
        <v>1991</v>
      </c>
      <c r="F10341" t="s">
        <v>2017</v>
      </c>
    </row>
    <row r="10342" spans="1:6" hidden="1">
      <c r="A10342">
        <v>10340</v>
      </c>
      <c r="B10342">
        <v>11203</v>
      </c>
      <c r="C10342" t="s">
        <v>11634</v>
      </c>
      <c r="D10342">
        <v>64</v>
      </c>
      <c r="E10342" t="s">
        <v>1988</v>
      </c>
      <c r="F10342" t="s">
        <v>135</v>
      </c>
    </row>
    <row r="10343" spans="1:6" hidden="1">
      <c r="A10343">
        <v>3069</v>
      </c>
      <c r="B10343">
        <v>3521</v>
      </c>
      <c r="C10343" t="s">
        <v>11635</v>
      </c>
      <c r="D10343">
        <v>72</v>
      </c>
      <c r="E10343" t="s">
        <v>1988</v>
      </c>
      <c r="F10343" t="s">
        <v>51</v>
      </c>
    </row>
    <row r="10344" spans="1:6" hidden="1">
      <c r="A10344">
        <v>10342</v>
      </c>
      <c r="B10344">
        <v>11203</v>
      </c>
      <c r="C10344" t="s">
        <v>11636</v>
      </c>
      <c r="D10344">
        <v>64</v>
      </c>
      <c r="E10344" t="s">
        <v>1978</v>
      </c>
      <c r="F10344" t="s">
        <v>106</v>
      </c>
    </row>
    <row r="10345" spans="1:6" hidden="1">
      <c r="A10345">
        <v>10343</v>
      </c>
      <c r="B10345">
        <v>11203</v>
      </c>
      <c r="C10345" t="s">
        <v>11637</v>
      </c>
      <c r="D10345">
        <v>64</v>
      </c>
      <c r="E10345" t="s">
        <v>1979</v>
      </c>
      <c r="F10345" t="s">
        <v>2000</v>
      </c>
    </row>
    <row r="10346" spans="1:6" hidden="1">
      <c r="A10346">
        <v>10344</v>
      </c>
      <c r="B10346">
        <v>11203</v>
      </c>
      <c r="C10346" t="s">
        <v>11638</v>
      </c>
      <c r="D10346">
        <v>64</v>
      </c>
      <c r="E10346" t="s">
        <v>1978</v>
      </c>
      <c r="F10346" t="s">
        <v>2000</v>
      </c>
    </row>
    <row r="10347" spans="1:6" hidden="1">
      <c r="A10347">
        <v>10345</v>
      </c>
      <c r="B10347">
        <v>11203</v>
      </c>
      <c r="C10347" t="s">
        <v>11639</v>
      </c>
      <c r="D10347">
        <v>64</v>
      </c>
      <c r="E10347" t="s">
        <v>1993</v>
      </c>
      <c r="F10347" t="s">
        <v>117</v>
      </c>
    </row>
    <row r="10348" spans="1:6" hidden="1">
      <c r="A10348">
        <v>10346</v>
      </c>
      <c r="B10348">
        <v>11203</v>
      </c>
      <c r="C10348" t="s">
        <v>11640</v>
      </c>
      <c r="D10348">
        <v>64</v>
      </c>
      <c r="E10348" t="s">
        <v>1983</v>
      </c>
      <c r="F10348" t="s">
        <v>2011</v>
      </c>
    </row>
    <row r="10349" spans="1:6" hidden="1">
      <c r="A10349">
        <v>10347</v>
      </c>
      <c r="B10349">
        <v>11203</v>
      </c>
      <c r="C10349" t="s">
        <v>11641</v>
      </c>
      <c r="D10349">
        <v>64</v>
      </c>
      <c r="E10349" t="s">
        <v>1997</v>
      </c>
      <c r="F10349" t="s">
        <v>2011</v>
      </c>
    </row>
    <row r="10350" spans="1:6" hidden="1">
      <c r="A10350">
        <v>10348</v>
      </c>
      <c r="B10350">
        <v>11203</v>
      </c>
      <c r="C10350" t="s">
        <v>11642</v>
      </c>
      <c r="D10350">
        <v>64</v>
      </c>
      <c r="E10350" t="s">
        <v>2001</v>
      </c>
      <c r="F10350" t="s">
        <v>115</v>
      </c>
    </row>
    <row r="10351" spans="1:6" hidden="1">
      <c r="A10351">
        <v>10349</v>
      </c>
      <c r="B10351">
        <v>11203</v>
      </c>
      <c r="C10351" t="s">
        <v>785</v>
      </c>
      <c r="D10351">
        <v>64</v>
      </c>
      <c r="E10351" t="s">
        <v>1988</v>
      </c>
      <c r="F10351" t="s">
        <v>73</v>
      </c>
    </row>
    <row r="10352" spans="1:6" hidden="1">
      <c r="A10352">
        <v>10350</v>
      </c>
      <c r="B10352">
        <v>11203</v>
      </c>
      <c r="C10352" t="s">
        <v>11643</v>
      </c>
      <c r="D10352">
        <v>64</v>
      </c>
      <c r="E10352" t="s">
        <v>1993</v>
      </c>
      <c r="F10352" t="s">
        <v>2672</v>
      </c>
    </row>
    <row r="10353" spans="1:6" hidden="1">
      <c r="A10353">
        <v>10351</v>
      </c>
      <c r="B10353">
        <v>11203</v>
      </c>
      <c r="C10353" t="s">
        <v>11644</v>
      </c>
      <c r="D10353">
        <v>64</v>
      </c>
      <c r="E10353" t="s">
        <v>1982</v>
      </c>
      <c r="F10353" t="s">
        <v>53</v>
      </c>
    </row>
    <row r="10354" spans="1:6" hidden="1">
      <c r="A10354">
        <v>10352</v>
      </c>
      <c r="B10354">
        <v>11203</v>
      </c>
      <c r="C10354" t="s">
        <v>11645</v>
      </c>
      <c r="D10354">
        <v>64</v>
      </c>
      <c r="E10354" t="s">
        <v>2001</v>
      </c>
      <c r="F10354" t="s">
        <v>2000</v>
      </c>
    </row>
    <row r="10355" spans="1:6" hidden="1">
      <c r="A10355">
        <v>10353</v>
      </c>
      <c r="B10355">
        <v>11203</v>
      </c>
      <c r="C10355" t="s">
        <v>11646</v>
      </c>
      <c r="D10355">
        <v>64</v>
      </c>
      <c r="E10355" t="s">
        <v>1983</v>
      </c>
      <c r="F10355" t="s">
        <v>2715</v>
      </c>
    </row>
    <row r="10356" spans="1:6" hidden="1">
      <c r="A10356">
        <v>10354</v>
      </c>
      <c r="B10356">
        <v>11203</v>
      </c>
      <c r="C10356" t="s">
        <v>11647</v>
      </c>
      <c r="D10356">
        <v>64</v>
      </c>
      <c r="E10356" t="s">
        <v>1993</v>
      </c>
      <c r="F10356" t="s">
        <v>135</v>
      </c>
    </row>
    <row r="10357" spans="1:6" hidden="1">
      <c r="A10357">
        <v>10355</v>
      </c>
      <c r="B10357">
        <v>11203</v>
      </c>
      <c r="C10357" t="s">
        <v>11648</v>
      </c>
      <c r="D10357">
        <v>64</v>
      </c>
      <c r="E10357" t="s">
        <v>2001</v>
      </c>
      <c r="F10357" t="s">
        <v>56</v>
      </c>
    </row>
    <row r="10358" spans="1:6" hidden="1">
      <c r="A10358">
        <v>10356</v>
      </c>
      <c r="B10358">
        <v>11203</v>
      </c>
      <c r="C10358" t="s">
        <v>11649</v>
      </c>
      <c r="D10358">
        <v>64</v>
      </c>
      <c r="E10358" t="s">
        <v>1979</v>
      </c>
      <c r="F10358" t="s">
        <v>2120</v>
      </c>
    </row>
    <row r="10359" spans="1:6" hidden="1">
      <c r="A10359">
        <v>10357</v>
      </c>
      <c r="B10359">
        <v>11203</v>
      </c>
      <c r="C10359" t="s">
        <v>11650</v>
      </c>
      <c r="D10359">
        <v>64</v>
      </c>
      <c r="E10359" t="s">
        <v>2001</v>
      </c>
      <c r="F10359" t="s">
        <v>70</v>
      </c>
    </row>
    <row r="10360" spans="1:6" hidden="1">
      <c r="A10360">
        <v>10358</v>
      </c>
      <c r="B10360">
        <v>11203</v>
      </c>
      <c r="C10360" t="s">
        <v>11651</v>
      </c>
      <c r="D10360">
        <v>64</v>
      </c>
      <c r="E10360" t="s">
        <v>1979</v>
      </c>
      <c r="F10360" t="s">
        <v>66</v>
      </c>
    </row>
    <row r="10361" spans="1:6" hidden="1">
      <c r="A10361">
        <v>10359</v>
      </c>
      <c r="B10361">
        <v>11203</v>
      </c>
      <c r="C10361" t="s">
        <v>11652</v>
      </c>
      <c r="D10361">
        <v>64</v>
      </c>
      <c r="E10361" t="s">
        <v>1993</v>
      </c>
      <c r="F10361" t="s">
        <v>135</v>
      </c>
    </row>
    <row r="10362" spans="1:6" hidden="1">
      <c r="A10362">
        <v>10360</v>
      </c>
      <c r="B10362">
        <v>11203</v>
      </c>
      <c r="C10362" t="s">
        <v>11653</v>
      </c>
      <c r="D10362">
        <v>64</v>
      </c>
      <c r="E10362" t="s">
        <v>1985</v>
      </c>
      <c r="F10362" t="s">
        <v>135</v>
      </c>
    </row>
    <row r="10363" spans="1:6" hidden="1">
      <c r="A10363">
        <v>10361</v>
      </c>
      <c r="B10363">
        <v>11203</v>
      </c>
      <c r="C10363" t="s">
        <v>11654</v>
      </c>
      <c r="D10363">
        <v>64</v>
      </c>
      <c r="E10363" t="s">
        <v>1993</v>
      </c>
      <c r="F10363" t="s">
        <v>2715</v>
      </c>
    </row>
    <row r="10364" spans="1:6" hidden="1">
      <c r="A10364">
        <v>10362</v>
      </c>
      <c r="B10364">
        <v>11203</v>
      </c>
      <c r="C10364" t="s">
        <v>1064</v>
      </c>
      <c r="D10364">
        <v>64</v>
      </c>
      <c r="E10364" t="s">
        <v>1988</v>
      </c>
      <c r="F10364" t="s">
        <v>95</v>
      </c>
    </row>
    <row r="10365" spans="1:6" hidden="1">
      <c r="A10365">
        <v>10363</v>
      </c>
      <c r="B10365">
        <v>11203</v>
      </c>
      <c r="C10365" t="s">
        <v>11655</v>
      </c>
      <c r="D10365">
        <v>64</v>
      </c>
      <c r="E10365" t="s">
        <v>1993</v>
      </c>
      <c r="F10365" t="s">
        <v>2120</v>
      </c>
    </row>
    <row r="10366" spans="1:6" hidden="1">
      <c r="A10366">
        <v>10364</v>
      </c>
      <c r="B10366">
        <v>11203</v>
      </c>
      <c r="C10366" t="s">
        <v>11656</v>
      </c>
      <c r="D10366">
        <v>64</v>
      </c>
      <c r="E10366" t="s">
        <v>1983</v>
      </c>
      <c r="F10366" t="s">
        <v>84</v>
      </c>
    </row>
    <row r="10367" spans="1:6" hidden="1">
      <c r="A10367">
        <v>10365</v>
      </c>
      <c r="B10367">
        <v>11203</v>
      </c>
      <c r="C10367" t="s">
        <v>11657</v>
      </c>
      <c r="D10367">
        <v>64</v>
      </c>
      <c r="E10367" t="s">
        <v>1979</v>
      </c>
      <c r="F10367" t="s">
        <v>2120</v>
      </c>
    </row>
    <row r="10368" spans="1:6" hidden="1">
      <c r="A10368">
        <v>10366</v>
      </c>
      <c r="B10368">
        <v>11203</v>
      </c>
      <c r="C10368" t="s">
        <v>11658</v>
      </c>
      <c r="D10368">
        <v>64</v>
      </c>
      <c r="E10368" t="s">
        <v>2001</v>
      </c>
      <c r="F10368" t="s">
        <v>104</v>
      </c>
    </row>
    <row r="10369" spans="1:6" hidden="1">
      <c r="A10369">
        <v>10367</v>
      </c>
      <c r="B10369">
        <v>11203</v>
      </c>
      <c r="C10369" t="s">
        <v>11659</v>
      </c>
      <c r="D10369">
        <v>64</v>
      </c>
      <c r="E10369" t="s">
        <v>1983</v>
      </c>
      <c r="F10369" t="s">
        <v>2011</v>
      </c>
    </row>
    <row r="10370" spans="1:6" hidden="1">
      <c r="A10370">
        <v>10368</v>
      </c>
      <c r="B10370">
        <v>11203</v>
      </c>
      <c r="C10370" t="s">
        <v>11660</v>
      </c>
      <c r="D10370">
        <v>64</v>
      </c>
      <c r="E10370" t="s">
        <v>1983</v>
      </c>
      <c r="F10370" t="s">
        <v>133</v>
      </c>
    </row>
    <row r="10371" spans="1:6" hidden="1">
      <c r="A10371">
        <v>10369</v>
      </c>
      <c r="B10371">
        <v>11203</v>
      </c>
      <c r="C10371" t="s">
        <v>11661</v>
      </c>
      <c r="D10371">
        <v>64</v>
      </c>
      <c r="E10371" t="s">
        <v>1978</v>
      </c>
      <c r="F10371" t="s">
        <v>3809</v>
      </c>
    </row>
    <row r="10372" spans="1:6" hidden="1">
      <c r="A10372">
        <v>10370</v>
      </c>
      <c r="B10372">
        <v>11203</v>
      </c>
      <c r="C10372" t="s">
        <v>11662</v>
      </c>
      <c r="D10372">
        <v>64</v>
      </c>
      <c r="E10372" t="s">
        <v>1988</v>
      </c>
      <c r="F10372" t="s">
        <v>64</v>
      </c>
    </row>
    <row r="10373" spans="1:6" hidden="1">
      <c r="A10373">
        <v>10371</v>
      </c>
      <c r="B10373">
        <v>11203</v>
      </c>
      <c r="C10373" t="s">
        <v>11663</v>
      </c>
      <c r="D10373">
        <v>64</v>
      </c>
      <c r="E10373" t="s">
        <v>1993</v>
      </c>
      <c r="F10373" t="s">
        <v>64</v>
      </c>
    </row>
    <row r="10374" spans="1:6" hidden="1">
      <c r="A10374">
        <v>10372</v>
      </c>
      <c r="B10374">
        <v>11203</v>
      </c>
      <c r="C10374" t="s">
        <v>11664</v>
      </c>
      <c r="D10374">
        <v>64</v>
      </c>
      <c r="E10374" t="s">
        <v>1993</v>
      </c>
      <c r="F10374" t="s">
        <v>77</v>
      </c>
    </row>
    <row r="10375" spans="1:6" hidden="1">
      <c r="A10375">
        <v>10373</v>
      </c>
      <c r="B10375">
        <v>11203</v>
      </c>
      <c r="C10375" t="s">
        <v>11665</v>
      </c>
      <c r="D10375">
        <v>64</v>
      </c>
      <c r="E10375" t="s">
        <v>2001</v>
      </c>
      <c r="F10375" t="s">
        <v>2120</v>
      </c>
    </row>
    <row r="10376" spans="1:6" hidden="1">
      <c r="A10376">
        <v>10374</v>
      </c>
      <c r="B10376">
        <v>11203</v>
      </c>
      <c r="C10376" t="s">
        <v>11666</v>
      </c>
      <c r="D10376">
        <v>64</v>
      </c>
      <c r="E10376" t="s">
        <v>1991</v>
      </c>
      <c r="F10376" t="s">
        <v>60</v>
      </c>
    </row>
    <row r="10377" spans="1:6" hidden="1">
      <c r="A10377">
        <v>10375</v>
      </c>
      <c r="B10377">
        <v>11203</v>
      </c>
      <c r="C10377" t="s">
        <v>11667</v>
      </c>
      <c r="D10377">
        <v>64</v>
      </c>
      <c r="E10377" t="s">
        <v>2001</v>
      </c>
      <c r="F10377" t="s">
        <v>135</v>
      </c>
    </row>
    <row r="10378" spans="1:6" hidden="1">
      <c r="A10378">
        <v>10376</v>
      </c>
      <c r="B10378">
        <v>11203</v>
      </c>
      <c r="C10378" t="s">
        <v>11668</v>
      </c>
      <c r="D10378">
        <v>64</v>
      </c>
      <c r="E10378" t="s">
        <v>1978</v>
      </c>
      <c r="F10378" t="s">
        <v>138</v>
      </c>
    </row>
    <row r="10379" spans="1:6" hidden="1">
      <c r="A10379">
        <v>10377</v>
      </c>
      <c r="B10379">
        <v>11203</v>
      </c>
      <c r="C10379" t="s">
        <v>11669</v>
      </c>
      <c r="D10379">
        <v>64</v>
      </c>
      <c r="E10379" t="s">
        <v>1985</v>
      </c>
      <c r="F10379" t="s">
        <v>106</v>
      </c>
    </row>
    <row r="10380" spans="1:6" hidden="1">
      <c r="A10380">
        <v>10378</v>
      </c>
      <c r="B10380">
        <v>11203</v>
      </c>
      <c r="C10380" t="s">
        <v>11670</v>
      </c>
      <c r="D10380">
        <v>64</v>
      </c>
      <c r="E10380" t="s">
        <v>1979</v>
      </c>
      <c r="F10380" t="s">
        <v>2093</v>
      </c>
    </row>
    <row r="10381" spans="1:6" hidden="1">
      <c r="A10381">
        <v>10379</v>
      </c>
      <c r="B10381">
        <v>11203</v>
      </c>
      <c r="C10381" t="s">
        <v>11671</v>
      </c>
      <c r="D10381">
        <v>64</v>
      </c>
      <c r="E10381" t="s">
        <v>1997</v>
      </c>
      <c r="F10381" t="s">
        <v>66</v>
      </c>
    </row>
    <row r="10382" spans="1:6" hidden="1">
      <c r="A10382">
        <v>10380</v>
      </c>
      <c r="B10382">
        <v>11203</v>
      </c>
      <c r="C10382" t="s">
        <v>11672</v>
      </c>
      <c r="D10382">
        <v>64</v>
      </c>
      <c r="E10382" t="s">
        <v>1982</v>
      </c>
      <c r="F10382" t="s">
        <v>2017</v>
      </c>
    </row>
    <row r="10383" spans="1:6" hidden="1">
      <c r="A10383">
        <v>10381</v>
      </c>
      <c r="B10383">
        <v>11203</v>
      </c>
      <c r="C10383" t="s">
        <v>11673</v>
      </c>
      <c r="D10383">
        <v>64</v>
      </c>
      <c r="E10383" t="s">
        <v>1985</v>
      </c>
      <c r="F10383" t="s">
        <v>2120</v>
      </c>
    </row>
    <row r="10384" spans="1:6" hidden="1">
      <c r="A10384">
        <v>10382</v>
      </c>
      <c r="B10384">
        <v>11203</v>
      </c>
      <c r="C10384" t="s">
        <v>11674</v>
      </c>
      <c r="D10384">
        <v>64</v>
      </c>
      <c r="E10384" t="s">
        <v>1978</v>
      </c>
      <c r="F10384" t="s">
        <v>2057</v>
      </c>
    </row>
    <row r="10385" spans="1:6" hidden="1">
      <c r="A10385">
        <v>10383</v>
      </c>
      <c r="B10385">
        <v>11203</v>
      </c>
      <c r="C10385" t="s">
        <v>11675</v>
      </c>
      <c r="D10385">
        <v>64</v>
      </c>
      <c r="E10385" t="s">
        <v>1983</v>
      </c>
      <c r="F10385" t="s">
        <v>77</v>
      </c>
    </row>
    <row r="10386" spans="1:6" hidden="1">
      <c r="A10386">
        <v>10384</v>
      </c>
      <c r="B10386">
        <v>11203</v>
      </c>
      <c r="C10386" t="s">
        <v>11676</v>
      </c>
      <c r="D10386">
        <v>64</v>
      </c>
      <c r="E10386" t="s">
        <v>1993</v>
      </c>
      <c r="F10386" t="s">
        <v>4287</v>
      </c>
    </row>
    <row r="10387" spans="1:6" hidden="1">
      <c r="A10387">
        <v>10385</v>
      </c>
      <c r="B10387">
        <v>11203</v>
      </c>
      <c r="C10387" t="s">
        <v>11677</v>
      </c>
      <c r="D10387">
        <v>64</v>
      </c>
      <c r="E10387" t="s">
        <v>1983</v>
      </c>
      <c r="F10387" t="s">
        <v>2792</v>
      </c>
    </row>
    <row r="10388" spans="1:6" hidden="1">
      <c r="A10388">
        <v>10386</v>
      </c>
      <c r="B10388">
        <v>11203</v>
      </c>
      <c r="C10388" t="s">
        <v>11678</v>
      </c>
      <c r="D10388">
        <v>64</v>
      </c>
      <c r="E10388" t="s">
        <v>1979</v>
      </c>
      <c r="F10388" t="s">
        <v>2377</v>
      </c>
    </row>
    <row r="10389" spans="1:6" hidden="1">
      <c r="A10389">
        <v>10387</v>
      </c>
      <c r="B10389">
        <v>11203</v>
      </c>
      <c r="C10389" t="s">
        <v>11679</v>
      </c>
      <c r="D10389">
        <v>64</v>
      </c>
      <c r="E10389" t="s">
        <v>1988</v>
      </c>
      <c r="F10389" t="s">
        <v>135</v>
      </c>
    </row>
    <row r="10390" spans="1:6" hidden="1">
      <c r="A10390">
        <v>10388</v>
      </c>
      <c r="B10390">
        <v>11203</v>
      </c>
      <c r="C10390" t="s">
        <v>11680</v>
      </c>
      <c r="D10390">
        <v>64</v>
      </c>
      <c r="E10390" t="s">
        <v>1983</v>
      </c>
      <c r="F10390" t="s">
        <v>2715</v>
      </c>
    </row>
    <row r="10391" spans="1:6" hidden="1">
      <c r="A10391">
        <v>10389</v>
      </c>
      <c r="B10391">
        <v>11203</v>
      </c>
      <c r="C10391" t="s">
        <v>11681</v>
      </c>
      <c r="D10391">
        <v>64</v>
      </c>
      <c r="E10391" t="s">
        <v>1997</v>
      </c>
      <c r="F10391" t="s">
        <v>135</v>
      </c>
    </row>
    <row r="10392" spans="1:6" hidden="1">
      <c r="A10392">
        <v>10390</v>
      </c>
      <c r="B10392">
        <v>11203</v>
      </c>
      <c r="C10392" t="s">
        <v>11682</v>
      </c>
      <c r="D10392">
        <v>64</v>
      </c>
      <c r="E10392" t="s">
        <v>1983</v>
      </c>
      <c r="F10392" t="s">
        <v>97</v>
      </c>
    </row>
    <row r="10393" spans="1:6" hidden="1">
      <c r="A10393">
        <v>10391</v>
      </c>
      <c r="B10393">
        <v>11203</v>
      </c>
      <c r="C10393" t="s">
        <v>11683</v>
      </c>
      <c r="D10393">
        <v>64</v>
      </c>
      <c r="E10393" t="s">
        <v>2001</v>
      </c>
      <c r="F10393" t="s">
        <v>135</v>
      </c>
    </row>
    <row r="10394" spans="1:6" hidden="1">
      <c r="A10394">
        <v>10392</v>
      </c>
      <c r="B10394">
        <v>11203</v>
      </c>
      <c r="C10394" t="s">
        <v>11684</v>
      </c>
      <c r="D10394">
        <v>64</v>
      </c>
      <c r="E10394" t="s">
        <v>1983</v>
      </c>
      <c r="F10394" t="s">
        <v>135</v>
      </c>
    </row>
    <row r="10395" spans="1:6" hidden="1">
      <c r="A10395">
        <v>10393</v>
      </c>
      <c r="B10395">
        <v>11203</v>
      </c>
      <c r="C10395" t="s">
        <v>11685</v>
      </c>
      <c r="D10395">
        <v>64</v>
      </c>
      <c r="E10395" t="s">
        <v>1983</v>
      </c>
      <c r="F10395" t="s">
        <v>117</v>
      </c>
    </row>
    <row r="10396" spans="1:6" hidden="1">
      <c r="A10396">
        <v>10394</v>
      </c>
      <c r="B10396">
        <v>11203</v>
      </c>
      <c r="C10396" t="s">
        <v>11686</v>
      </c>
      <c r="D10396">
        <v>64</v>
      </c>
      <c r="E10396" t="s">
        <v>1997</v>
      </c>
      <c r="F10396" t="s">
        <v>82</v>
      </c>
    </row>
    <row r="10397" spans="1:6" hidden="1">
      <c r="A10397">
        <v>10395</v>
      </c>
      <c r="B10397">
        <v>11203</v>
      </c>
      <c r="C10397" t="s">
        <v>11687</v>
      </c>
      <c r="D10397">
        <v>64</v>
      </c>
      <c r="E10397" t="s">
        <v>1983</v>
      </c>
      <c r="F10397" t="s">
        <v>60</v>
      </c>
    </row>
    <row r="10398" spans="1:6" hidden="1">
      <c r="A10398">
        <v>10396</v>
      </c>
      <c r="B10398">
        <v>11203</v>
      </c>
      <c r="C10398" t="s">
        <v>11688</v>
      </c>
      <c r="D10398">
        <v>64</v>
      </c>
      <c r="E10398" t="s">
        <v>1978</v>
      </c>
      <c r="F10398" t="s">
        <v>2023</v>
      </c>
    </row>
    <row r="10399" spans="1:6" hidden="1">
      <c r="A10399">
        <v>10397</v>
      </c>
      <c r="B10399">
        <v>11203</v>
      </c>
      <c r="C10399" t="s">
        <v>11689</v>
      </c>
      <c r="D10399">
        <v>64</v>
      </c>
      <c r="E10399" t="s">
        <v>1979</v>
      </c>
      <c r="F10399" t="s">
        <v>133</v>
      </c>
    </row>
    <row r="10400" spans="1:6" hidden="1">
      <c r="A10400">
        <v>10398</v>
      </c>
      <c r="B10400">
        <v>11203</v>
      </c>
      <c r="C10400" t="s">
        <v>11690</v>
      </c>
      <c r="D10400">
        <v>64</v>
      </c>
      <c r="E10400" t="s">
        <v>1987</v>
      </c>
      <c r="F10400" t="s">
        <v>2000</v>
      </c>
    </row>
    <row r="10401" spans="1:6" hidden="1">
      <c r="A10401">
        <v>10399</v>
      </c>
      <c r="B10401">
        <v>11203</v>
      </c>
      <c r="C10401" t="s">
        <v>6416</v>
      </c>
      <c r="D10401">
        <v>64</v>
      </c>
      <c r="E10401" t="s">
        <v>1993</v>
      </c>
      <c r="F10401" t="s">
        <v>53</v>
      </c>
    </row>
    <row r="10402" spans="1:6" hidden="1">
      <c r="A10402">
        <v>10400</v>
      </c>
      <c r="B10402">
        <v>11203</v>
      </c>
      <c r="C10402" t="s">
        <v>11691</v>
      </c>
      <c r="D10402">
        <v>64</v>
      </c>
      <c r="E10402" t="s">
        <v>2009</v>
      </c>
      <c r="F10402" t="s">
        <v>11692</v>
      </c>
    </row>
    <row r="10403" spans="1:6" hidden="1">
      <c r="A10403">
        <v>10401</v>
      </c>
      <c r="B10403">
        <v>11203</v>
      </c>
      <c r="C10403" t="s">
        <v>11693</v>
      </c>
      <c r="D10403">
        <v>64</v>
      </c>
      <c r="E10403" t="s">
        <v>1991</v>
      </c>
      <c r="F10403" t="s">
        <v>2023</v>
      </c>
    </row>
    <row r="10404" spans="1:6" hidden="1">
      <c r="A10404">
        <v>10402</v>
      </c>
      <c r="B10404">
        <v>11203</v>
      </c>
      <c r="C10404" t="s">
        <v>11694</v>
      </c>
      <c r="D10404">
        <v>64</v>
      </c>
      <c r="E10404" t="s">
        <v>1993</v>
      </c>
      <c r="F10404" t="s">
        <v>2029</v>
      </c>
    </row>
    <row r="10405" spans="1:6" hidden="1">
      <c r="A10405">
        <v>10403</v>
      </c>
      <c r="B10405">
        <v>11203</v>
      </c>
      <c r="C10405" t="s">
        <v>11695</v>
      </c>
      <c r="D10405">
        <v>64</v>
      </c>
      <c r="E10405" t="s">
        <v>2001</v>
      </c>
      <c r="F10405" t="s">
        <v>135</v>
      </c>
    </row>
    <row r="10406" spans="1:6" hidden="1">
      <c r="A10406">
        <v>10404</v>
      </c>
      <c r="B10406">
        <v>11203</v>
      </c>
      <c r="C10406" t="s">
        <v>11696</v>
      </c>
      <c r="D10406">
        <v>64</v>
      </c>
      <c r="E10406" t="s">
        <v>1983</v>
      </c>
      <c r="F10406" t="s">
        <v>2715</v>
      </c>
    </row>
    <row r="10407" spans="1:6" hidden="1">
      <c r="A10407">
        <v>10405</v>
      </c>
      <c r="B10407">
        <v>11203</v>
      </c>
      <c r="C10407" t="s">
        <v>11697</v>
      </c>
      <c r="D10407">
        <v>64</v>
      </c>
      <c r="E10407" t="s">
        <v>1978</v>
      </c>
      <c r="F10407" t="s">
        <v>60</v>
      </c>
    </row>
    <row r="10408" spans="1:6" hidden="1">
      <c r="A10408">
        <v>10406</v>
      </c>
      <c r="B10408">
        <v>11203</v>
      </c>
      <c r="C10408" t="s">
        <v>11698</v>
      </c>
      <c r="D10408">
        <v>64</v>
      </c>
      <c r="E10408" t="s">
        <v>1993</v>
      </c>
      <c r="F10408" t="s">
        <v>70</v>
      </c>
    </row>
    <row r="10409" spans="1:6" hidden="1">
      <c r="A10409">
        <v>10407</v>
      </c>
      <c r="B10409">
        <v>11203</v>
      </c>
      <c r="C10409" t="s">
        <v>11699</v>
      </c>
      <c r="D10409">
        <v>64</v>
      </c>
      <c r="E10409" t="s">
        <v>1978</v>
      </c>
      <c r="F10409" t="s">
        <v>2120</v>
      </c>
    </row>
    <row r="10410" spans="1:6" hidden="1">
      <c r="A10410">
        <v>10408</v>
      </c>
      <c r="B10410">
        <v>11203</v>
      </c>
      <c r="C10410" t="s">
        <v>11700</v>
      </c>
      <c r="D10410">
        <v>64</v>
      </c>
      <c r="E10410" t="s">
        <v>1987</v>
      </c>
      <c r="F10410" t="s">
        <v>70</v>
      </c>
    </row>
    <row r="10411" spans="1:6" hidden="1">
      <c r="A10411">
        <v>10409</v>
      </c>
      <c r="B10411">
        <v>11203</v>
      </c>
      <c r="C10411" t="s">
        <v>11701</v>
      </c>
      <c r="D10411">
        <v>64</v>
      </c>
      <c r="E10411" t="s">
        <v>1983</v>
      </c>
      <c r="F10411" t="s">
        <v>2017</v>
      </c>
    </row>
    <row r="10412" spans="1:6" hidden="1">
      <c r="A10412">
        <v>10410</v>
      </c>
      <c r="B10412">
        <v>11203</v>
      </c>
      <c r="C10412" t="s">
        <v>11702</v>
      </c>
      <c r="D10412">
        <v>64</v>
      </c>
      <c r="E10412" t="s">
        <v>1988</v>
      </c>
      <c r="F10412" t="s">
        <v>2168</v>
      </c>
    </row>
    <row r="10413" spans="1:6" hidden="1">
      <c r="A10413">
        <v>10411</v>
      </c>
      <c r="B10413">
        <v>11203</v>
      </c>
      <c r="C10413" t="s">
        <v>11703</v>
      </c>
      <c r="D10413">
        <v>64</v>
      </c>
      <c r="E10413" t="s">
        <v>1988</v>
      </c>
      <c r="F10413" t="s">
        <v>2715</v>
      </c>
    </row>
    <row r="10414" spans="1:6" hidden="1">
      <c r="A10414">
        <v>10412</v>
      </c>
      <c r="B10414">
        <v>11203</v>
      </c>
      <c r="C10414" t="s">
        <v>11704</v>
      </c>
      <c r="D10414">
        <v>64</v>
      </c>
      <c r="E10414" t="s">
        <v>1988</v>
      </c>
      <c r="F10414" t="s">
        <v>106</v>
      </c>
    </row>
    <row r="10415" spans="1:6" hidden="1">
      <c r="A10415">
        <v>10413</v>
      </c>
      <c r="B10415">
        <v>11203</v>
      </c>
      <c r="C10415" t="s">
        <v>11705</v>
      </c>
      <c r="D10415">
        <v>64</v>
      </c>
      <c r="E10415" t="s">
        <v>1982</v>
      </c>
      <c r="F10415" t="s">
        <v>135</v>
      </c>
    </row>
    <row r="10416" spans="1:6" hidden="1">
      <c r="A10416">
        <v>10414</v>
      </c>
      <c r="B10416">
        <v>11203</v>
      </c>
      <c r="C10416" t="s">
        <v>11706</v>
      </c>
      <c r="D10416">
        <v>64</v>
      </c>
      <c r="E10416" t="s">
        <v>1985</v>
      </c>
      <c r="F10416" t="s">
        <v>2120</v>
      </c>
    </row>
    <row r="10417" spans="1:6" hidden="1">
      <c r="A10417">
        <v>10415</v>
      </c>
      <c r="B10417">
        <v>11203</v>
      </c>
      <c r="C10417" t="s">
        <v>11707</v>
      </c>
      <c r="D10417">
        <v>64</v>
      </c>
      <c r="E10417" t="s">
        <v>1983</v>
      </c>
      <c r="F10417" t="s">
        <v>2715</v>
      </c>
    </row>
    <row r="10418" spans="1:6" hidden="1">
      <c r="A10418">
        <v>10416</v>
      </c>
      <c r="B10418">
        <v>11203</v>
      </c>
      <c r="C10418" t="s">
        <v>11708</v>
      </c>
      <c r="D10418">
        <v>64</v>
      </c>
      <c r="E10418" t="s">
        <v>1983</v>
      </c>
      <c r="F10418" t="s">
        <v>60</v>
      </c>
    </row>
    <row r="10419" spans="1:6" hidden="1">
      <c r="A10419">
        <v>10417</v>
      </c>
      <c r="B10419">
        <v>11203</v>
      </c>
      <c r="C10419" t="s">
        <v>11709</v>
      </c>
      <c r="D10419">
        <v>64</v>
      </c>
      <c r="E10419" t="s">
        <v>1997</v>
      </c>
      <c r="F10419" t="s">
        <v>106</v>
      </c>
    </row>
    <row r="10420" spans="1:6" hidden="1">
      <c r="A10420">
        <v>10418</v>
      </c>
      <c r="B10420">
        <v>11203</v>
      </c>
      <c r="C10420" t="s">
        <v>11710</v>
      </c>
      <c r="D10420">
        <v>64</v>
      </c>
      <c r="E10420" t="s">
        <v>1978</v>
      </c>
      <c r="F10420" t="s">
        <v>135</v>
      </c>
    </row>
    <row r="10421" spans="1:6" hidden="1">
      <c r="A10421">
        <v>10419</v>
      </c>
      <c r="B10421">
        <v>11203</v>
      </c>
      <c r="C10421" t="s">
        <v>11711</v>
      </c>
      <c r="D10421">
        <v>64</v>
      </c>
      <c r="E10421" t="s">
        <v>1985</v>
      </c>
      <c r="F10421" t="s">
        <v>2111</v>
      </c>
    </row>
    <row r="10422" spans="1:6" hidden="1">
      <c r="A10422">
        <v>10420</v>
      </c>
      <c r="B10422">
        <v>11203</v>
      </c>
      <c r="C10422" t="s">
        <v>11712</v>
      </c>
      <c r="D10422">
        <v>64</v>
      </c>
      <c r="E10422" t="s">
        <v>1979</v>
      </c>
      <c r="F10422" t="s">
        <v>2017</v>
      </c>
    </row>
    <row r="10423" spans="1:6" hidden="1">
      <c r="A10423">
        <v>10421</v>
      </c>
      <c r="B10423">
        <v>11203</v>
      </c>
      <c r="C10423" t="s">
        <v>11713</v>
      </c>
      <c r="D10423">
        <v>64</v>
      </c>
      <c r="E10423" t="s">
        <v>1997</v>
      </c>
      <c r="F10423" t="s">
        <v>135</v>
      </c>
    </row>
    <row r="10424" spans="1:6" hidden="1">
      <c r="A10424">
        <v>10422</v>
      </c>
      <c r="B10424">
        <v>11203</v>
      </c>
      <c r="C10424" t="s">
        <v>11714</v>
      </c>
      <c r="D10424">
        <v>64</v>
      </c>
      <c r="E10424" t="s">
        <v>1997</v>
      </c>
      <c r="F10424" t="s">
        <v>11715</v>
      </c>
    </row>
    <row r="10425" spans="1:6" hidden="1">
      <c r="A10425">
        <v>10423</v>
      </c>
      <c r="B10425">
        <v>11203</v>
      </c>
      <c r="C10425" t="s">
        <v>11716</v>
      </c>
      <c r="D10425">
        <v>64</v>
      </c>
      <c r="E10425" t="s">
        <v>1978</v>
      </c>
      <c r="F10425" t="s">
        <v>115</v>
      </c>
    </row>
    <row r="10426" spans="1:6" hidden="1">
      <c r="A10426">
        <v>10424</v>
      </c>
      <c r="B10426">
        <v>11203</v>
      </c>
      <c r="C10426" t="s">
        <v>11717</v>
      </c>
      <c r="D10426">
        <v>64</v>
      </c>
      <c r="E10426" t="s">
        <v>2001</v>
      </c>
      <c r="F10426" t="s">
        <v>84</v>
      </c>
    </row>
    <row r="10427" spans="1:6" hidden="1">
      <c r="A10427">
        <v>10425</v>
      </c>
      <c r="B10427">
        <v>11203</v>
      </c>
      <c r="C10427" t="s">
        <v>11718</v>
      </c>
      <c r="D10427">
        <v>64</v>
      </c>
      <c r="E10427" t="s">
        <v>1985</v>
      </c>
      <c r="F10427" t="s">
        <v>135</v>
      </c>
    </row>
    <row r="10428" spans="1:6" hidden="1">
      <c r="A10428">
        <v>10426</v>
      </c>
      <c r="B10428">
        <v>11203</v>
      </c>
      <c r="C10428" t="s">
        <v>11719</v>
      </c>
      <c r="D10428">
        <v>64</v>
      </c>
      <c r="E10428" t="s">
        <v>1987</v>
      </c>
      <c r="F10428" t="s">
        <v>2715</v>
      </c>
    </row>
    <row r="10429" spans="1:6" hidden="1">
      <c r="A10429">
        <v>10427</v>
      </c>
      <c r="B10429">
        <v>11203</v>
      </c>
      <c r="C10429" t="s">
        <v>11720</v>
      </c>
      <c r="D10429">
        <v>64</v>
      </c>
      <c r="E10429" t="s">
        <v>1991</v>
      </c>
      <c r="F10429" t="s">
        <v>2644</v>
      </c>
    </row>
    <row r="10430" spans="1:6" hidden="1">
      <c r="A10430">
        <v>10428</v>
      </c>
      <c r="B10430">
        <v>11203</v>
      </c>
      <c r="C10430" t="s">
        <v>11721</v>
      </c>
      <c r="D10430">
        <v>64</v>
      </c>
      <c r="E10430" t="s">
        <v>1982</v>
      </c>
      <c r="F10430" t="s">
        <v>104</v>
      </c>
    </row>
    <row r="10431" spans="1:6" hidden="1">
      <c r="A10431">
        <v>10429</v>
      </c>
      <c r="B10431">
        <v>11203</v>
      </c>
      <c r="C10431" t="s">
        <v>11722</v>
      </c>
      <c r="D10431">
        <v>64</v>
      </c>
      <c r="E10431" t="s">
        <v>1987</v>
      </c>
      <c r="F10431" t="s">
        <v>135</v>
      </c>
    </row>
    <row r="10432" spans="1:6" hidden="1">
      <c r="A10432">
        <v>10430</v>
      </c>
      <c r="B10432">
        <v>11203</v>
      </c>
      <c r="C10432" t="s">
        <v>11723</v>
      </c>
      <c r="D10432">
        <v>64</v>
      </c>
      <c r="E10432" t="s">
        <v>1983</v>
      </c>
      <c r="F10432" t="s">
        <v>2715</v>
      </c>
    </row>
    <row r="10433" spans="1:6" hidden="1">
      <c r="A10433">
        <v>10431</v>
      </c>
      <c r="B10433">
        <v>11203</v>
      </c>
      <c r="C10433" t="s">
        <v>11724</v>
      </c>
      <c r="D10433">
        <v>64</v>
      </c>
      <c r="E10433" t="s">
        <v>1983</v>
      </c>
      <c r="F10433" t="s">
        <v>2715</v>
      </c>
    </row>
    <row r="10434" spans="1:6" hidden="1">
      <c r="A10434">
        <v>10432</v>
      </c>
      <c r="B10434">
        <v>11203</v>
      </c>
      <c r="C10434" t="s">
        <v>11725</v>
      </c>
      <c r="D10434">
        <v>64</v>
      </c>
      <c r="E10434" t="s">
        <v>1993</v>
      </c>
      <c r="F10434" t="s">
        <v>66</v>
      </c>
    </row>
    <row r="10435" spans="1:6" hidden="1">
      <c r="A10435">
        <v>10433</v>
      </c>
      <c r="B10435">
        <v>11203</v>
      </c>
      <c r="C10435" t="s">
        <v>11726</v>
      </c>
      <c r="D10435">
        <v>64</v>
      </c>
      <c r="E10435" t="s">
        <v>1983</v>
      </c>
      <c r="F10435" t="s">
        <v>2120</v>
      </c>
    </row>
    <row r="10436" spans="1:6" hidden="1">
      <c r="A10436">
        <v>10434</v>
      </c>
      <c r="B10436">
        <v>11203</v>
      </c>
      <c r="C10436" t="s">
        <v>11727</v>
      </c>
      <c r="D10436">
        <v>64</v>
      </c>
      <c r="E10436" t="s">
        <v>1983</v>
      </c>
      <c r="F10436" t="s">
        <v>2077</v>
      </c>
    </row>
    <row r="10437" spans="1:6" hidden="1">
      <c r="A10437">
        <v>10435</v>
      </c>
      <c r="B10437">
        <v>11203</v>
      </c>
      <c r="C10437" t="s">
        <v>11728</v>
      </c>
      <c r="D10437">
        <v>64</v>
      </c>
      <c r="E10437" t="s">
        <v>2001</v>
      </c>
      <c r="F10437" t="s">
        <v>135</v>
      </c>
    </row>
    <row r="10438" spans="1:6" hidden="1">
      <c r="A10438">
        <v>10436</v>
      </c>
      <c r="B10438">
        <v>11203</v>
      </c>
      <c r="C10438" t="s">
        <v>11729</v>
      </c>
      <c r="D10438">
        <v>64</v>
      </c>
      <c r="E10438" t="s">
        <v>1993</v>
      </c>
      <c r="F10438" t="s">
        <v>140</v>
      </c>
    </row>
    <row r="10439" spans="1:6" hidden="1">
      <c r="A10439">
        <v>10437</v>
      </c>
      <c r="B10439">
        <v>11203</v>
      </c>
      <c r="C10439" t="s">
        <v>11730</v>
      </c>
      <c r="D10439">
        <v>64</v>
      </c>
      <c r="E10439" t="s">
        <v>1983</v>
      </c>
      <c r="F10439" t="s">
        <v>117</v>
      </c>
    </row>
    <row r="10440" spans="1:6" hidden="1">
      <c r="A10440">
        <v>10438</v>
      </c>
      <c r="B10440">
        <v>11203</v>
      </c>
      <c r="C10440" t="s">
        <v>11731</v>
      </c>
      <c r="D10440">
        <v>64</v>
      </c>
      <c r="E10440" t="s">
        <v>1985</v>
      </c>
      <c r="F10440" t="s">
        <v>2045</v>
      </c>
    </row>
    <row r="10441" spans="1:6" hidden="1">
      <c r="A10441">
        <v>10439</v>
      </c>
      <c r="B10441">
        <v>11203</v>
      </c>
      <c r="C10441" t="s">
        <v>11732</v>
      </c>
      <c r="D10441">
        <v>64</v>
      </c>
      <c r="E10441" t="s">
        <v>1987</v>
      </c>
      <c r="F10441" t="s">
        <v>2971</v>
      </c>
    </row>
    <row r="10442" spans="1:6" hidden="1">
      <c r="A10442">
        <v>10819</v>
      </c>
      <c r="B10442">
        <v>12239</v>
      </c>
      <c r="C10442" t="s">
        <v>11733</v>
      </c>
      <c r="D10442">
        <v>63</v>
      </c>
      <c r="E10442" t="s">
        <v>1993</v>
      </c>
      <c r="F10442" t="s">
        <v>51</v>
      </c>
    </row>
    <row r="10443" spans="1:6" hidden="1">
      <c r="A10443">
        <v>10441</v>
      </c>
      <c r="B10443">
        <v>11203</v>
      </c>
      <c r="C10443" t="s">
        <v>11734</v>
      </c>
      <c r="D10443">
        <v>64</v>
      </c>
      <c r="E10443" t="s">
        <v>1997</v>
      </c>
      <c r="F10443" t="s">
        <v>2017</v>
      </c>
    </row>
    <row r="10444" spans="1:6" hidden="1">
      <c r="A10444">
        <v>10442</v>
      </c>
      <c r="B10444">
        <v>11203</v>
      </c>
      <c r="C10444" t="s">
        <v>11735</v>
      </c>
      <c r="D10444">
        <v>64</v>
      </c>
      <c r="E10444" t="s">
        <v>1988</v>
      </c>
      <c r="F10444" t="s">
        <v>84</v>
      </c>
    </row>
    <row r="10445" spans="1:6" hidden="1">
      <c r="A10445">
        <v>10443</v>
      </c>
      <c r="B10445">
        <v>11203</v>
      </c>
      <c r="C10445" t="s">
        <v>11736</v>
      </c>
      <c r="D10445">
        <v>64</v>
      </c>
      <c r="E10445" t="s">
        <v>1978</v>
      </c>
      <c r="F10445" t="s">
        <v>2291</v>
      </c>
    </row>
    <row r="10446" spans="1:6" hidden="1">
      <c r="A10446">
        <v>10444</v>
      </c>
      <c r="B10446">
        <v>11203</v>
      </c>
      <c r="C10446" t="s">
        <v>11737</v>
      </c>
      <c r="D10446">
        <v>64</v>
      </c>
      <c r="E10446" t="s">
        <v>1993</v>
      </c>
      <c r="F10446" t="s">
        <v>115</v>
      </c>
    </row>
    <row r="10447" spans="1:6" hidden="1">
      <c r="A10447">
        <v>10445</v>
      </c>
      <c r="B10447">
        <v>11203</v>
      </c>
      <c r="C10447" t="s">
        <v>11738</v>
      </c>
      <c r="D10447">
        <v>64</v>
      </c>
      <c r="E10447" t="s">
        <v>1988</v>
      </c>
      <c r="F10447" t="s">
        <v>70</v>
      </c>
    </row>
    <row r="10448" spans="1:6" hidden="1">
      <c r="A10448">
        <v>10446</v>
      </c>
      <c r="B10448">
        <v>11203</v>
      </c>
      <c r="C10448" t="s">
        <v>11739</v>
      </c>
      <c r="D10448">
        <v>64</v>
      </c>
      <c r="E10448" t="s">
        <v>1983</v>
      </c>
      <c r="F10448" t="s">
        <v>104</v>
      </c>
    </row>
    <row r="10449" spans="1:6" hidden="1">
      <c r="A10449">
        <v>10447</v>
      </c>
      <c r="B10449">
        <v>11203</v>
      </c>
      <c r="C10449" t="s">
        <v>11740</v>
      </c>
      <c r="D10449">
        <v>64</v>
      </c>
      <c r="E10449" t="s">
        <v>1978</v>
      </c>
      <c r="F10449" t="s">
        <v>135</v>
      </c>
    </row>
    <row r="10450" spans="1:6" hidden="1">
      <c r="A10450">
        <v>10448</v>
      </c>
      <c r="B10450">
        <v>11203</v>
      </c>
      <c r="C10450" t="s">
        <v>11741</v>
      </c>
      <c r="D10450">
        <v>64</v>
      </c>
      <c r="E10450" t="s">
        <v>1985</v>
      </c>
      <c r="F10450" t="s">
        <v>117</v>
      </c>
    </row>
    <row r="10451" spans="1:6" hidden="1">
      <c r="A10451">
        <v>10449</v>
      </c>
      <c r="B10451">
        <v>11203</v>
      </c>
      <c r="C10451" t="s">
        <v>11742</v>
      </c>
      <c r="D10451">
        <v>64</v>
      </c>
      <c r="E10451" t="s">
        <v>1983</v>
      </c>
      <c r="F10451" t="s">
        <v>117</v>
      </c>
    </row>
    <row r="10452" spans="1:6" hidden="1">
      <c r="A10452">
        <v>10450</v>
      </c>
      <c r="B10452">
        <v>11203</v>
      </c>
      <c r="C10452" t="s">
        <v>11743</v>
      </c>
      <c r="D10452">
        <v>64</v>
      </c>
      <c r="E10452" t="s">
        <v>2001</v>
      </c>
      <c r="F10452" t="s">
        <v>97</v>
      </c>
    </row>
    <row r="10453" spans="1:6" hidden="1">
      <c r="A10453">
        <v>10451</v>
      </c>
      <c r="B10453">
        <v>11203</v>
      </c>
      <c r="C10453" t="s">
        <v>11744</v>
      </c>
      <c r="D10453">
        <v>64</v>
      </c>
      <c r="E10453" t="s">
        <v>1982</v>
      </c>
      <c r="F10453" t="s">
        <v>135</v>
      </c>
    </row>
    <row r="10454" spans="1:6" hidden="1">
      <c r="A10454">
        <v>10452</v>
      </c>
      <c r="B10454">
        <v>11203</v>
      </c>
      <c r="C10454" t="s">
        <v>11745</v>
      </c>
      <c r="D10454">
        <v>64</v>
      </c>
      <c r="E10454" t="s">
        <v>1979</v>
      </c>
      <c r="F10454" t="s">
        <v>115</v>
      </c>
    </row>
    <row r="10455" spans="1:6" hidden="1">
      <c r="A10455">
        <v>10453</v>
      </c>
      <c r="B10455">
        <v>11203</v>
      </c>
      <c r="C10455" t="s">
        <v>11746</v>
      </c>
      <c r="D10455">
        <v>64</v>
      </c>
      <c r="E10455" t="s">
        <v>1987</v>
      </c>
      <c r="F10455" t="s">
        <v>70</v>
      </c>
    </row>
    <row r="10456" spans="1:6" hidden="1">
      <c r="A10456">
        <v>10454</v>
      </c>
      <c r="B10456">
        <v>11203</v>
      </c>
      <c r="C10456" t="s">
        <v>11747</v>
      </c>
      <c r="D10456">
        <v>64</v>
      </c>
      <c r="E10456" t="s">
        <v>1987</v>
      </c>
      <c r="F10456" t="s">
        <v>2011</v>
      </c>
    </row>
    <row r="10457" spans="1:6" hidden="1">
      <c r="A10457">
        <v>10455</v>
      </c>
      <c r="B10457">
        <v>11203</v>
      </c>
      <c r="C10457" t="s">
        <v>11748</v>
      </c>
      <c r="D10457">
        <v>64</v>
      </c>
      <c r="E10457" t="s">
        <v>1982</v>
      </c>
      <c r="F10457" t="s">
        <v>75</v>
      </c>
    </row>
    <row r="10458" spans="1:6" hidden="1">
      <c r="A10458">
        <v>10456</v>
      </c>
      <c r="B10458">
        <v>11203</v>
      </c>
      <c r="C10458" t="s">
        <v>11749</v>
      </c>
      <c r="D10458">
        <v>64</v>
      </c>
      <c r="E10458" t="s">
        <v>1982</v>
      </c>
      <c r="F10458" t="s">
        <v>2111</v>
      </c>
    </row>
    <row r="10459" spans="1:6" hidden="1">
      <c r="A10459">
        <v>10457</v>
      </c>
      <c r="B10459">
        <v>11203</v>
      </c>
      <c r="C10459" t="s">
        <v>11750</v>
      </c>
      <c r="D10459">
        <v>64</v>
      </c>
      <c r="E10459" t="s">
        <v>1983</v>
      </c>
      <c r="F10459" t="s">
        <v>115</v>
      </c>
    </row>
    <row r="10460" spans="1:6" hidden="1">
      <c r="A10460">
        <v>10458</v>
      </c>
      <c r="B10460">
        <v>11203</v>
      </c>
      <c r="C10460" t="s">
        <v>1305</v>
      </c>
      <c r="D10460">
        <v>64</v>
      </c>
      <c r="E10460" t="s">
        <v>1983</v>
      </c>
      <c r="F10460" t="s">
        <v>117</v>
      </c>
    </row>
    <row r="10461" spans="1:6" hidden="1">
      <c r="A10461">
        <v>10459</v>
      </c>
      <c r="B10461">
        <v>11203</v>
      </c>
      <c r="C10461" t="s">
        <v>11751</v>
      </c>
      <c r="D10461">
        <v>64</v>
      </c>
      <c r="E10461" t="s">
        <v>1993</v>
      </c>
      <c r="F10461" t="s">
        <v>138</v>
      </c>
    </row>
    <row r="10462" spans="1:6" hidden="1">
      <c r="A10462">
        <v>10460</v>
      </c>
      <c r="B10462">
        <v>11203</v>
      </c>
      <c r="C10462" t="s">
        <v>11752</v>
      </c>
      <c r="D10462">
        <v>64</v>
      </c>
      <c r="E10462" t="s">
        <v>1993</v>
      </c>
      <c r="F10462" t="s">
        <v>135</v>
      </c>
    </row>
    <row r="10463" spans="1:6" hidden="1">
      <c r="A10463">
        <v>10461</v>
      </c>
      <c r="B10463">
        <v>11203</v>
      </c>
      <c r="C10463" t="s">
        <v>11753</v>
      </c>
      <c r="D10463">
        <v>64</v>
      </c>
      <c r="E10463" t="s">
        <v>1985</v>
      </c>
      <c r="F10463" t="s">
        <v>2045</v>
      </c>
    </row>
    <row r="10464" spans="1:6" hidden="1">
      <c r="A10464">
        <v>10462</v>
      </c>
      <c r="B10464">
        <v>11203</v>
      </c>
      <c r="C10464" t="s">
        <v>11754</v>
      </c>
      <c r="D10464">
        <v>64</v>
      </c>
      <c r="E10464" t="s">
        <v>1983</v>
      </c>
      <c r="F10464" t="s">
        <v>2017</v>
      </c>
    </row>
    <row r="10465" spans="1:6" hidden="1">
      <c r="A10465">
        <v>10463</v>
      </c>
      <c r="B10465">
        <v>11203</v>
      </c>
      <c r="C10465" t="s">
        <v>11755</v>
      </c>
      <c r="D10465">
        <v>64</v>
      </c>
      <c r="E10465" t="s">
        <v>1988</v>
      </c>
      <c r="F10465" t="s">
        <v>97</v>
      </c>
    </row>
    <row r="10466" spans="1:6" hidden="1">
      <c r="A10466">
        <v>10464</v>
      </c>
      <c r="B10466">
        <v>11203</v>
      </c>
      <c r="C10466" t="s">
        <v>11756</v>
      </c>
      <c r="D10466">
        <v>64</v>
      </c>
      <c r="E10466" t="s">
        <v>2009</v>
      </c>
      <c r="F10466" t="s">
        <v>2029</v>
      </c>
    </row>
    <row r="10467" spans="1:6" hidden="1">
      <c r="A10467">
        <v>10465</v>
      </c>
      <c r="B10467">
        <v>11203</v>
      </c>
      <c r="C10467" t="s">
        <v>11757</v>
      </c>
      <c r="D10467">
        <v>64</v>
      </c>
      <c r="E10467" t="s">
        <v>1983</v>
      </c>
      <c r="F10467" t="s">
        <v>2029</v>
      </c>
    </row>
    <row r="10468" spans="1:6" hidden="1">
      <c r="A10468">
        <v>10466</v>
      </c>
      <c r="B10468">
        <v>11203</v>
      </c>
      <c r="C10468" t="s">
        <v>11758</v>
      </c>
      <c r="D10468">
        <v>64</v>
      </c>
      <c r="E10468" t="s">
        <v>1988</v>
      </c>
      <c r="F10468" t="s">
        <v>2029</v>
      </c>
    </row>
    <row r="10469" spans="1:6" hidden="1">
      <c r="A10469">
        <v>10467</v>
      </c>
      <c r="B10469">
        <v>11203</v>
      </c>
      <c r="C10469" t="s">
        <v>11759</v>
      </c>
      <c r="D10469">
        <v>64</v>
      </c>
      <c r="E10469" t="s">
        <v>1993</v>
      </c>
      <c r="F10469" t="s">
        <v>2029</v>
      </c>
    </row>
    <row r="10470" spans="1:6" hidden="1">
      <c r="A10470">
        <v>10468</v>
      </c>
      <c r="B10470">
        <v>11203</v>
      </c>
      <c r="C10470" t="s">
        <v>11760</v>
      </c>
      <c r="D10470">
        <v>64</v>
      </c>
      <c r="E10470" t="s">
        <v>1987</v>
      </c>
      <c r="F10470" t="s">
        <v>135</v>
      </c>
    </row>
    <row r="10471" spans="1:6" hidden="1">
      <c r="A10471">
        <v>10469</v>
      </c>
      <c r="B10471">
        <v>11203</v>
      </c>
      <c r="C10471" t="s">
        <v>11761</v>
      </c>
      <c r="D10471">
        <v>64</v>
      </c>
      <c r="E10471" t="s">
        <v>1993</v>
      </c>
      <c r="F10471" t="s">
        <v>43</v>
      </c>
    </row>
    <row r="10472" spans="1:6" hidden="1">
      <c r="A10472">
        <v>10470</v>
      </c>
      <c r="B10472">
        <v>11203</v>
      </c>
      <c r="C10472" t="s">
        <v>11762</v>
      </c>
      <c r="D10472">
        <v>64</v>
      </c>
      <c r="E10472" t="s">
        <v>1985</v>
      </c>
      <c r="F10472" t="s">
        <v>77</v>
      </c>
    </row>
    <row r="10473" spans="1:6" hidden="1">
      <c r="A10473">
        <v>10471</v>
      </c>
      <c r="B10473">
        <v>11203</v>
      </c>
      <c r="C10473" t="s">
        <v>11763</v>
      </c>
      <c r="D10473">
        <v>64</v>
      </c>
      <c r="E10473" t="s">
        <v>1985</v>
      </c>
      <c r="F10473" t="s">
        <v>133</v>
      </c>
    </row>
    <row r="10474" spans="1:6" hidden="1">
      <c r="A10474">
        <v>10472</v>
      </c>
      <c r="B10474">
        <v>11203</v>
      </c>
      <c r="C10474" t="s">
        <v>11764</v>
      </c>
      <c r="D10474">
        <v>64</v>
      </c>
      <c r="E10474" t="s">
        <v>1993</v>
      </c>
      <c r="F10474" t="s">
        <v>135</v>
      </c>
    </row>
    <row r="10475" spans="1:6" hidden="1">
      <c r="A10475">
        <v>10473</v>
      </c>
      <c r="B10475">
        <v>11203</v>
      </c>
      <c r="C10475" t="s">
        <v>11765</v>
      </c>
      <c r="D10475">
        <v>64</v>
      </c>
      <c r="E10475" t="s">
        <v>1985</v>
      </c>
      <c r="F10475" t="s">
        <v>115</v>
      </c>
    </row>
    <row r="10476" spans="1:6" hidden="1">
      <c r="A10476">
        <v>10474</v>
      </c>
      <c r="B10476">
        <v>11203</v>
      </c>
      <c r="C10476" t="s">
        <v>11766</v>
      </c>
      <c r="D10476">
        <v>64</v>
      </c>
      <c r="E10476" t="s">
        <v>1982</v>
      </c>
      <c r="F10476" t="s">
        <v>2077</v>
      </c>
    </row>
    <row r="10477" spans="1:6" hidden="1">
      <c r="A10477">
        <v>10475</v>
      </c>
      <c r="B10477">
        <v>11203</v>
      </c>
      <c r="C10477" t="s">
        <v>11767</v>
      </c>
      <c r="D10477">
        <v>64</v>
      </c>
      <c r="E10477" t="s">
        <v>1997</v>
      </c>
      <c r="F10477" t="s">
        <v>106</v>
      </c>
    </row>
    <row r="10478" spans="1:6" hidden="1">
      <c r="A10478">
        <v>10476</v>
      </c>
      <c r="B10478">
        <v>11203</v>
      </c>
      <c r="C10478" t="s">
        <v>11768</v>
      </c>
      <c r="D10478">
        <v>64</v>
      </c>
      <c r="E10478" t="s">
        <v>1993</v>
      </c>
      <c r="F10478" t="s">
        <v>66</v>
      </c>
    </row>
    <row r="10479" spans="1:6" hidden="1">
      <c r="A10479">
        <v>10477</v>
      </c>
      <c r="B10479">
        <v>11203</v>
      </c>
      <c r="C10479" t="s">
        <v>11769</v>
      </c>
      <c r="D10479">
        <v>64</v>
      </c>
      <c r="E10479" t="s">
        <v>1988</v>
      </c>
      <c r="F10479" t="s">
        <v>60</v>
      </c>
    </row>
    <row r="10480" spans="1:6" hidden="1">
      <c r="A10480">
        <v>10478</v>
      </c>
      <c r="B10480">
        <v>11203</v>
      </c>
      <c r="C10480" t="s">
        <v>11770</v>
      </c>
      <c r="D10480">
        <v>64</v>
      </c>
      <c r="E10480" t="s">
        <v>1985</v>
      </c>
      <c r="F10480" t="s">
        <v>104</v>
      </c>
    </row>
    <row r="10481" spans="1:6" hidden="1">
      <c r="A10481">
        <v>10479</v>
      </c>
      <c r="B10481">
        <v>11203</v>
      </c>
      <c r="C10481" t="s">
        <v>11771</v>
      </c>
      <c r="D10481">
        <v>64</v>
      </c>
      <c r="E10481" t="s">
        <v>1982</v>
      </c>
      <c r="F10481" t="s">
        <v>104</v>
      </c>
    </row>
    <row r="10482" spans="1:6" hidden="1">
      <c r="A10482">
        <v>10480</v>
      </c>
      <c r="B10482">
        <v>11203</v>
      </c>
      <c r="C10482" t="s">
        <v>11772</v>
      </c>
      <c r="D10482">
        <v>64</v>
      </c>
      <c r="E10482" t="s">
        <v>1987</v>
      </c>
      <c r="F10482" t="s">
        <v>117</v>
      </c>
    </row>
    <row r="10483" spans="1:6" hidden="1">
      <c r="A10483">
        <v>10481</v>
      </c>
      <c r="B10483">
        <v>11203</v>
      </c>
      <c r="C10483" t="s">
        <v>7399</v>
      </c>
      <c r="D10483">
        <v>64</v>
      </c>
      <c r="E10483" t="s">
        <v>1987</v>
      </c>
      <c r="F10483" t="s">
        <v>53</v>
      </c>
    </row>
    <row r="10484" spans="1:6" hidden="1">
      <c r="A10484">
        <v>10482</v>
      </c>
      <c r="B10484">
        <v>11203</v>
      </c>
      <c r="C10484" t="s">
        <v>11773</v>
      </c>
      <c r="D10484">
        <v>64</v>
      </c>
      <c r="E10484" t="s">
        <v>1978</v>
      </c>
      <c r="F10484" t="s">
        <v>53</v>
      </c>
    </row>
    <row r="10485" spans="1:6" hidden="1">
      <c r="A10485">
        <v>10483</v>
      </c>
      <c r="B10485">
        <v>11203</v>
      </c>
      <c r="C10485" t="s">
        <v>11774</v>
      </c>
      <c r="D10485">
        <v>64</v>
      </c>
      <c r="E10485" t="s">
        <v>1987</v>
      </c>
      <c r="F10485" t="s">
        <v>97</v>
      </c>
    </row>
    <row r="10486" spans="1:6" hidden="1">
      <c r="A10486">
        <v>10484</v>
      </c>
      <c r="B10486">
        <v>11203</v>
      </c>
      <c r="C10486" t="s">
        <v>11775</v>
      </c>
      <c r="D10486">
        <v>64</v>
      </c>
      <c r="E10486" t="s">
        <v>1982</v>
      </c>
      <c r="F10486" t="s">
        <v>97</v>
      </c>
    </row>
    <row r="10487" spans="1:6" hidden="1">
      <c r="A10487">
        <v>10485</v>
      </c>
      <c r="B10487">
        <v>11203</v>
      </c>
      <c r="C10487" t="s">
        <v>11776</v>
      </c>
      <c r="D10487">
        <v>64</v>
      </c>
      <c r="E10487" t="s">
        <v>1978</v>
      </c>
      <c r="F10487" t="s">
        <v>138</v>
      </c>
    </row>
    <row r="10488" spans="1:6" hidden="1">
      <c r="A10488">
        <v>10486</v>
      </c>
      <c r="B10488">
        <v>11203</v>
      </c>
      <c r="C10488" t="s">
        <v>11777</v>
      </c>
      <c r="D10488">
        <v>64</v>
      </c>
      <c r="E10488" t="s">
        <v>1978</v>
      </c>
      <c r="F10488" t="s">
        <v>2168</v>
      </c>
    </row>
    <row r="10489" spans="1:6" hidden="1">
      <c r="A10489">
        <v>10487</v>
      </c>
      <c r="B10489">
        <v>11203</v>
      </c>
      <c r="C10489" t="s">
        <v>11778</v>
      </c>
      <c r="D10489">
        <v>64</v>
      </c>
      <c r="E10489" t="s">
        <v>1982</v>
      </c>
      <c r="F10489" t="s">
        <v>2057</v>
      </c>
    </row>
    <row r="10490" spans="1:6" hidden="1">
      <c r="A10490">
        <v>10488</v>
      </c>
      <c r="B10490">
        <v>11203</v>
      </c>
      <c r="C10490" t="s">
        <v>11779</v>
      </c>
      <c r="D10490">
        <v>64</v>
      </c>
      <c r="E10490" t="s">
        <v>2009</v>
      </c>
      <c r="F10490" t="s">
        <v>84</v>
      </c>
    </row>
    <row r="10491" spans="1:6" hidden="1">
      <c r="A10491">
        <v>10489</v>
      </c>
      <c r="B10491">
        <v>11203</v>
      </c>
      <c r="C10491" t="s">
        <v>11780</v>
      </c>
      <c r="D10491">
        <v>64</v>
      </c>
      <c r="E10491" t="s">
        <v>1985</v>
      </c>
      <c r="F10491" t="s">
        <v>4287</v>
      </c>
    </row>
    <row r="10492" spans="1:6" hidden="1">
      <c r="A10492">
        <v>4204</v>
      </c>
      <c r="B10492">
        <v>5037</v>
      </c>
      <c r="C10492" t="s">
        <v>467</v>
      </c>
      <c r="D10492">
        <v>70</v>
      </c>
      <c r="E10492" t="s">
        <v>1978</v>
      </c>
      <c r="F10492" t="s">
        <v>1792</v>
      </c>
    </row>
    <row r="10493" spans="1:6" hidden="1">
      <c r="A10493">
        <v>10491</v>
      </c>
      <c r="B10493">
        <v>11203</v>
      </c>
      <c r="C10493" t="s">
        <v>11781</v>
      </c>
      <c r="D10493">
        <v>64</v>
      </c>
      <c r="E10493" t="s">
        <v>1983</v>
      </c>
      <c r="F10493" t="s">
        <v>70</v>
      </c>
    </row>
    <row r="10494" spans="1:6" hidden="1">
      <c r="A10494">
        <v>10492</v>
      </c>
      <c r="B10494">
        <v>11203</v>
      </c>
      <c r="C10494" t="s">
        <v>11782</v>
      </c>
      <c r="D10494">
        <v>64</v>
      </c>
      <c r="E10494" t="s">
        <v>1979</v>
      </c>
      <c r="F10494" t="s">
        <v>2672</v>
      </c>
    </row>
    <row r="10495" spans="1:6" hidden="1">
      <c r="A10495">
        <v>10493</v>
      </c>
      <c r="B10495">
        <v>11203</v>
      </c>
      <c r="C10495" t="s">
        <v>11783</v>
      </c>
      <c r="D10495">
        <v>64</v>
      </c>
      <c r="E10495" t="s">
        <v>1997</v>
      </c>
      <c r="F10495" t="s">
        <v>104</v>
      </c>
    </row>
    <row r="10496" spans="1:6" hidden="1">
      <c r="A10496">
        <v>10494</v>
      </c>
      <c r="B10496">
        <v>11203</v>
      </c>
      <c r="C10496" t="s">
        <v>11784</v>
      </c>
      <c r="D10496">
        <v>64</v>
      </c>
      <c r="E10496" t="s">
        <v>1979</v>
      </c>
      <c r="F10496" t="s">
        <v>2045</v>
      </c>
    </row>
    <row r="10497" spans="1:6" hidden="1">
      <c r="A10497">
        <v>10495</v>
      </c>
      <c r="B10497">
        <v>11203</v>
      </c>
      <c r="C10497" t="s">
        <v>11785</v>
      </c>
      <c r="D10497">
        <v>64</v>
      </c>
      <c r="E10497" t="s">
        <v>1987</v>
      </c>
      <c r="F10497" t="s">
        <v>66</v>
      </c>
    </row>
    <row r="10498" spans="1:6" hidden="1">
      <c r="A10498">
        <v>10496</v>
      </c>
      <c r="B10498">
        <v>11203</v>
      </c>
      <c r="C10498" t="s">
        <v>11786</v>
      </c>
      <c r="D10498">
        <v>64</v>
      </c>
      <c r="E10498" t="s">
        <v>1983</v>
      </c>
      <c r="F10498" t="s">
        <v>2011</v>
      </c>
    </row>
    <row r="10499" spans="1:6" hidden="1">
      <c r="A10499">
        <v>10497</v>
      </c>
      <c r="B10499">
        <v>11203</v>
      </c>
      <c r="C10499" t="s">
        <v>11787</v>
      </c>
      <c r="D10499">
        <v>64</v>
      </c>
      <c r="E10499" t="s">
        <v>2001</v>
      </c>
      <c r="F10499" t="s">
        <v>122</v>
      </c>
    </row>
    <row r="10500" spans="1:6" hidden="1">
      <c r="A10500">
        <v>10498</v>
      </c>
      <c r="B10500">
        <v>11203</v>
      </c>
      <c r="C10500" t="s">
        <v>11788</v>
      </c>
      <c r="D10500">
        <v>64</v>
      </c>
      <c r="E10500" t="s">
        <v>1997</v>
      </c>
      <c r="F10500" t="s">
        <v>2120</v>
      </c>
    </row>
    <row r="10501" spans="1:6" hidden="1">
      <c r="A10501">
        <v>10499</v>
      </c>
      <c r="B10501">
        <v>11203</v>
      </c>
      <c r="C10501" t="s">
        <v>11789</v>
      </c>
      <c r="D10501">
        <v>64</v>
      </c>
      <c r="E10501" t="s">
        <v>1983</v>
      </c>
      <c r="F10501" t="s">
        <v>117</v>
      </c>
    </row>
    <row r="10502" spans="1:6" hidden="1">
      <c r="A10502">
        <v>10500</v>
      </c>
      <c r="B10502">
        <v>11203</v>
      </c>
      <c r="C10502" t="s">
        <v>11790</v>
      </c>
      <c r="D10502">
        <v>64</v>
      </c>
      <c r="E10502" t="s">
        <v>1978</v>
      </c>
      <c r="F10502" t="s">
        <v>2071</v>
      </c>
    </row>
    <row r="10503" spans="1:6" hidden="1">
      <c r="A10503">
        <v>10501</v>
      </c>
      <c r="B10503">
        <v>11203</v>
      </c>
      <c r="C10503" t="s">
        <v>11791</v>
      </c>
      <c r="D10503">
        <v>64</v>
      </c>
      <c r="E10503" t="s">
        <v>1979</v>
      </c>
      <c r="F10503" t="s">
        <v>2792</v>
      </c>
    </row>
    <row r="10504" spans="1:6" hidden="1">
      <c r="A10504">
        <v>10502</v>
      </c>
      <c r="B10504">
        <v>11203</v>
      </c>
      <c r="C10504" t="s">
        <v>11792</v>
      </c>
      <c r="D10504">
        <v>64</v>
      </c>
      <c r="E10504" t="s">
        <v>1983</v>
      </c>
      <c r="F10504" t="s">
        <v>2017</v>
      </c>
    </row>
    <row r="10505" spans="1:6" hidden="1">
      <c r="A10505">
        <v>10503</v>
      </c>
      <c r="B10505">
        <v>11203</v>
      </c>
      <c r="C10505" t="s">
        <v>11793</v>
      </c>
      <c r="D10505">
        <v>64</v>
      </c>
      <c r="E10505" t="s">
        <v>1978</v>
      </c>
      <c r="F10505" t="s">
        <v>117</v>
      </c>
    </row>
    <row r="10506" spans="1:6" hidden="1">
      <c r="A10506">
        <v>10504</v>
      </c>
      <c r="B10506">
        <v>11203</v>
      </c>
      <c r="C10506" t="s">
        <v>11794</v>
      </c>
      <c r="D10506">
        <v>64</v>
      </c>
      <c r="E10506" t="s">
        <v>1983</v>
      </c>
      <c r="F10506" t="s">
        <v>104</v>
      </c>
    </row>
    <row r="10507" spans="1:6" hidden="1">
      <c r="A10507">
        <v>10505</v>
      </c>
      <c r="B10507">
        <v>11203</v>
      </c>
      <c r="C10507" t="s">
        <v>11795</v>
      </c>
      <c r="D10507">
        <v>64</v>
      </c>
      <c r="E10507" t="s">
        <v>1983</v>
      </c>
      <c r="F10507" t="s">
        <v>117</v>
      </c>
    </row>
    <row r="10508" spans="1:6" hidden="1">
      <c r="A10508">
        <v>10506</v>
      </c>
      <c r="B10508">
        <v>11203</v>
      </c>
      <c r="C10508" t="s">
        <v>11796</v>
      </c>
      <c r="D10508">
        <v>64</v>
      </c>
      <c r="E10508" t="s">
        <v>1979</v>
      </c>
      <c r="F10508" t="s">
        <v>97</v>
      </c>
    </row>
    <row r="10509" spans="1:6" hidden="1">
      <c r="A10509">
        <v>10507</v>
      </c>
      <c r="B10509">
        <v>11203</v>
      </c>
      <c r="C10509" t="s">
        <v>11797</v>
      </c>
      <c r="D10509">
        <v>64</v>
      </c>
      <c r="E10509" t="s">
        <v>1988</v>
      </c>
      <c r="F10509" t="s">
        <v>97</v>
      </c>
    </row>
    <row r="10510" spans="1:6" hidden="1">
      <c r="A10510">
        <v>10508</v>
      </c>
      <c r="B10510">
        <v>11203</v>
      </c>
      <c r="C10510" t="s">
        <v>11798</v>
      </c>
      <c r="D10510">
        <v>64</v>
      </c>
      <c r="E10510" t="s">
        <v>1979</v>
      </c>
      <c r="F10510" t="s">
        <v>2120</v>
      </c>
    </row>
    <row r="10511" spans="1:6" hidden="1">
      <c r="A10511">
        <v>10509</v>
      </c>
      <c r="B10511">
        <v>11203</v>
      </c>
      <c r="C10511" t="s">
        <v>11799</v>
      </c>
      <c r="D10511">
        <v>64</v>
      </c>
      <c r="E10511" t="s">
        <v>1979</v>
      </c>
      <c r="F10511" t="s">
        <v>135</v>
      </c>
    </row>
    <row r="10512" spans="1:6" hidden="1">
      <c r="A10512">
        <v>10510</v>
      </c>
      <c r="B10512">
        <v>11203</v>
      </c>
      <c r="C10512" t="s">
        <v>11800</v>
      </c>
      <c r="D10512">
        <v>64</v>
      </c>
      <c r="E10512" t="s">
        <v>1983</v>
      </c>
      <c r="F10512" t="s">
        <v>126</v>
      </c>
    </row>
    <row r="10513" spans="1:6" hidden="1">
      <c r="A10513">
        <v>10511</v>
      </c>
      <c r="B10513">
        <v>11203</v>
      </c>
      <c r="C10513" t="s">
        <v>11801</v>
      </c>
      <c r="D10513">
        <v>64</v>
      </c>
      <c r="E10513" t="s">
        <v>1983</v>
      </c>
      <c r="F10513" t="s">
        <v>2644</v>
      </c>
    </row>
    <row r="10514" spans="1:6" hidden="1">
      <c r="A10514">
        <v>10512</v>
      </c>
      <c r="B10514">
        <v>11203</v>
      </c>
      <c r="C10514" t="s">
        <v>11802</v>
      </c>
      <c r="D10514">
        <v>64</v>
      </c>
      <c r="E10514" t="s">
        <v>1978</v>
      </c>
      <c r="F10514" t="s">
        <v>77</v>
      </c>
    </row>
    <row r="10515" spans="1:6" hidden="1">
      <c r="A10515">
        <v>10513</v>
      </c>
      <c r="B10515">
        <v>11203</v>
      </c>
      <c r="C10515" t="s">
        <v>11803</v>
      </c>
      <c r="D10515">
        <v>64</v>
      </c>
      <c r="E10515" t="s">
        <v>1983</v>
      </c>
      <c r="F10515" t="s">
        <v>117</v>
      </c>
    </row>
    <row r="10516" spans="1:6" hidden="1">
      <c r="A10516">
        <v>10514</v>
      </c>
      <c r="B10516">
        <v>11203</v>
      </c>
      <c r="C10516" t="s">
        <v>11804</v>
      </c>
      <c r="D10516">
        <v>64</v>
      </c>
      <c r="E10516" t="s">
        <v>2001</v>
      </c>
      <c r="F10516" t="s">
        <v>104</v>
      </c>
    </row>
    <row r="10517" spans="1:6" hidden="1">
      <c r="A10517">
        <v>10515</v>
      </c>
      <c r="B10517">
        <v>11203</v>
      </c>
      <c r="C10517" t="s">
        <v>11805</v>
      </c>
      <c r="D10517">
        <v>64</v>
      </c>
      <c r="E10517" t="s">
        <v>1978</v>
      </c>
      <c r="F10517" t="s">
        <v>2057</v>
      </c>
    </row>
    <row r="10518" spans="1:6" hidden="1">
      <c r="A10518">
        <v>10516</v>
      </c>
      <c r="B10518">
        <v>11203</v>
      </c>
      <c r="C10518" t="s">
        <v>11806</v>
      </c>
      <c r="D10518">
        <v>64</v>
      </c>
      <c r="E10518" t="s">
        <v>1985</v>
      </c>
      <c r="F10518" t="s">
        <v>115</v>
      </c>
    </row>
    <row r="10519" spans="1:6" hidden="1">
      <c r="A10519">
        <v>10517</v>
      </c>
      <c r="B10519">
        <v>11203</v>
      </c>
      <c r="C10519" t="s">
        <v>11807</v>
      </c>
      <c r="D10519">
        <v>64</v>
      </c>
      <c r="E10519" t="s">
        <v>1978</v>
      </c>
      <c r="F10519" t="s">
        <v>122</v>
      </c>
    </row>
    <row r="10520" spans="1:6" hidden="1">
      <c r="A10520">
        <v>10518</v>
      </c>
      <c r="B10520">
        <v>11203</v>
      </c>
      <c r="C10520" t="s">
        <v>10390</v>
      </c>
      <c r="D10520">
        <v>64</v>
      </c>
      <c r="E10520" t="s">
        <v>1983</v>
      </c>
      <c r="F10520" t="s">
        <v>97</v>
      </c>
    </row>
    <row r="10521" spans="1:6" hidden="1">
      <c r="A10521">
        <v>10519</v>
      </c>
      <c r="B10521">
        <v>11203</v>
      </c>
      <c r="C10521" t="s">
        <v>11808</v>
      </c>
      <c r="D10521">
        <v>64</v>
      </c>
      <c r="E10521" t="s">
        <v>1983</v>
      </c>
      <c r="F10521" t="s">
        <v>117</v>
      </c>
    </row>
    <row r="10522" spans="1:6" hidden="1">
      <c r="A10522">
        <v>10520</v>
      </c>
      <c r="B10522">
        <v>11203</v>
      </c>
      <c r="C10522" t="s">
        <v>11809</v>
      </c>
      <c r="D10522">
        <v>64</v>
      </c>
      <c r="E10522" t="s">
        <v>1985</v>
      </c>
      <c r="F10522" t="s">
        <v>135</v>
      </c>
    </row>
    <row r="10523" spans="1:6" hidden="1">
      <c r="A10523">
        <v>10521</v>
      </c>
      <c r="B10523">
        <v>11203</v>
      </c>
      <c r="C10523" t="s">
        <v>11810</v>
      </c>
      <c r="D10523">
        <v>64</v>
      </c>
      <c r="E10523" t="s">
        <v>1985</v>
      </c>
      <c r="F10523" t="s">
        <v>115</v>
      </c>
    </row>
    <row r="10524" spans="1:6" hidden="1">
      <c r="A10524">
        <v>10522</v>
      </c>
      <c r="B10524">
        <v>11203</v>
      </c>
      <c r="C10524" t="s">
        <v>11811</v>
      </c>
      <c r="D10524">
        <v>64</v>
      </c>
      <c r="E10524" t="s">
        <v>1985</v>
      </c>
      <c r="F10524" t="s">
        <v>135</v>
      </c>
    </row>
    <row r="10525" spans="1:6" hidden="1">
      <c r="A10525">
        <v>10523</v>
      </c>
      <c r="B10525">
        <v>11203</v>
      </c>
      <c r="C10525" t="s">
        <v>11812</v>
      </c>
      <c r="D10525">
        <v>64</v>
      </c>
      <c r="E10525" t="s">
        <v>1997</v>
      </c>
      <c r="F10525" t="s">
        <v>2792</v>
      </c>
    </row>
    <row r="10526" spans="1:6" hidden="1">
      <c r="A10526">
        <v>10524</v>
      </c>
      <c r="B10526">
        <v>11203</v>
      </c>
      <c r="C10526" t="s">
        <v>11813</v>
      </c>
      <c r="D10526">
        <v>64</v>
      </c>
      <c r="E10526" t="s">
        <v>1997</v>
      </c>
      <c r="F10526" t="s">
        <v>64</v>
      </c>
    </row>
    <row r="10527" spans="1:6" hidden="1">
      <c r="A10527">
        <v>10525</v>
      </c>
      <c r="B10527">
        <v>11203</v>
      </c>
      <c r="C10527" t="s">
        <v>11814</v>
      </c>
      <c r="D10527">
        <v>64</v>
      </c>
      <c r="E10527" t="s">
        <v>1979</v>
      </c>
      <c r="F10527" t="s">
        <v>66</v>
      </c>
    </row>
    <row r="10528" spans="1:6" hidden="1">
      <c r="A10528">
        <v>10526</v>
      </c>
      <c r="B10528">
        <v>11203</v>
      </c>
      <c r="C10528" t="s">
        <v>11815</v>
      </c>
      <c r="D10528">
        <v>64</v>
      </c>
      <c r="E10528" t="s">
        <v>1993</v>
      </c>
      <c r="F10528" t="s">
        <v>135</v>
      </c>
    </row>
    <row r="10529" spans="1:6" hidden="1">
      <c r="A10529">
        <v>10527</v>
      </c>
      <c r="B10529">
        <v>11203</v>
      </c>
      <c r="C10529" t="s">
        <v>11816</v>
      </c>
      <c r="D10529">
        <v>64</v>
      </c>
      <c r="E10529" t="s">
        <v>1993</v>
      </c>
      <c r="F10529" t="s">
        <v>97</v>
      </c>
    </row>
    <row r="10530" spans="1:6" hidden="1">
      <c r="A10530">
        <v>10528</v>
      </c>
      <c r="B10530">
        <v>11203</v>
      </c>
      <c r="C10530" t="s">
        <v>11817</v>
      </c>
      <c r="D10530">
        <v>64</v>
      </c>
      <c r="E10530" t="s">
        <v>1983</v>
      </c>
      <c r="F10530" t="s">
        <v>2000</v>
      </c>
    </row>
    <row r="10531" spans="1:6" hidden="1">
      <c r="A10531">
        <v>12374</v>
      </c>
      <c r="B10531">
        <v>13135</v>
      </c>
      <c r="C10531" t="s">
        <v>940</v>
      </c>
      <c r="D10531">
        <v>62</v>
      </c>
      <c r="E10531" t="s">
        <v>2001</v>
      </c>
      <c r="F10531" t="s">
        <v>86</v>
      </c>
    </row>
    <row r="10532" spans="1:6" hidden="1">
      <c r="A10532">
        <v>10530</v>
      </c>
      <c r="B10532">
        <v>11203</v>
      </c>
      <c r="C10532" t="s">
        <v>11818</v>
      </c>
      <c r="D10532">
        <v>64</v>
      </c>
      <c r="E10532" t="s">
        <v>1983</v>
      </c>
      <c r="F10532" t="s">
        <v>4287</v>
      </c>
    </row>
    <row r="10533" spans="1:6" hidden="1">
      <c r="A10533">
        <v>10531</v>
      </c>
      <c r="B10533">
        <v>11203</v>
      </c>
      <c r="C10533" t="s">
        <v>11819</v>
      </c>
      <c r="D10533">
        <v>64</v>
      </c>
      <c r="E10533" t="s">
        <v>1993</v>
      </c>
      <c r="F10533" t="s">
        <v>106</v>
      </c>
    </row>
    <row r="10534" spans="1:6" hidden="1">
      <c r="A10534">
        <v>10532</v>
      </c>
      <c r="B10534">
        <v>11203</v>
      </c>
      <c r="C10534" t="s">
        <v>11820</v>
      </c>
      <c r="D10534">
        <v>64</v>
      </c>
      <c r="E10534" t="s">
        <v>2009</v>
      </c>
      <c r="F10534" t="s">
        <v>88</v>
      </c>
    </row>
    <row r="10535" spans="1:6" hidden="1">
      <c r="A10535">
        <v>10533</v>
      </c>
      <c r="B10535">
        <v>11203</v>
      </c>
      <c r="C10535" t="s">
        <v>11821</v>
      </c>
      <c r="D10535">
        <v>64</v>
      </c>
      <c r="E10535" t="s">
        <v>1979</v>
      </c>
      <c r="F10535" t="s">
        <v>2120</v>
      </c>
    </row>
    <row r="10536" spans="1:6" hidden="1">
      <c r="A10536">
        <v>10534</v>
      </c>
      <c r="B10536">
        <v>11203</v>
      </c>
      <c r="C10536" t="s">
        <v>11822</v>
      </c>
      <c r="D10536">
        <v>64</v>
      </c>
      <c r="E10536" t="s">
        <v>1982</v>
      </c>
      <c r="F10536" t="s">
        <v>70</v>
      </c>
    </row>
    <row r="10537" spans="1:6" hidden="1">
      <c r="A10537">
        <v>10535</v>
      </c>
      <c r="B10537">
        <v>11203</v>
      </c>
      <c r="C10537" t="s">
        <v>11823</v>
      </c>
      <c r="D10537">
        <v>64</v>
      </c>
      <c r="E10537" t="s">
        <v>1978</v>
      </c>
      <c r="F10537" t="s">
        <v>2011</v>
      </c>
    </row>
    <row r="10538" spans="1:6" hidden="1">
      <c r="A10538">
        <v>10536</v>
      </c>
      <c r="B10538">
        <v>11203</v>
      </c>
      <c r="C10538" t="s">
        <v>11824</v>
      </c>
      <c r="D10538">
        <v>64</v>
      </c>
      <c r="E10538" t="s">
        <v>1997</v>
      </c>
      <c r="F10538" t="s">
        <v>117</v>
      </c>
    </row>
    <row r="10539" spans="1:6" hidden="1">
      <c r="A10539">
        <v>10537</v>
      </c>
      <c r="B10539">
        <v>11203</v>
      </c>
      <c r="C10539" t="s">
        <v>11825</v>
      </c>
      <c r="D10539">
        <v>64</v>
      </c>
      <c r="E10539" t="s">
        <v>1978</v>
      </c>
      <c r="F10539" t="s">
        <v>117</v>
      </c>
    </row>
    <row r="10540" spans="1:6" hidden="1">
      <c r="A10540">
        <v>10538</v>
      </c>
      <c r="B10540">
        <v>11203</v>
      </c>
      <c r="C10540" t="s">
        <v>11826</v>
      </c>
      <c r="D10540">
        <v>64</v>
      </c>
      <c r="E10540" t="s">
        <v>1988</v>
      </c>
      <c r="F10540" t="s">
        <v>64</v>
      </c>
    </row>
    <row r="10541" spans="1:6" hidden="1">
      <c r="A10541">
        <v>10539</v>
      </c>
      <c r="B10541">
        <v>11203</v>
      </c>
      <c r="C10541" t="s">
        <v>11827</v>
      </c>
      <c r="D10541">
        <v>64</v>
      </c>
      <c r="E10541" t="s">
        <v>2001</v>
      </c>
      <c r="F10541" t="s">
        <v>106</v>
      </c>
    </row>
    <row r="10542" spans="1:6" hidden="1">
      <c r="A10542">
        <v>10540</v>
      </c>
      <c r="B10542">
        <v>11203</v>
      </c>
      <c r="C10542" t="s">
        <v>11828</v>
      </c>
      <c r="D10542">
        <v>64</v>
      </c>
      <c r="E10542" t="s">
        <v>1979</v>
      </c>
      <c r="F10542" t="s">
        <v>126</v>
      </c>
    </row>
    <row r="10543" spans="1:6" hidden="1">
      <c r="A10543">
        <v>10541</v>
      </c>
      <c r="B10543">
        <v>11203</v>
      </c>
      <c r="C10543" t="s">
        <v>11829</v>
      </c>
      <c r="D10543">
        <v>64</v>
      </c>
      <c r="E10543" t="s">
        <v>1997</v>
      </c>
      <c r="F10543" t="s">
        <v>3809</v>
      </c>
    </row>
    <row r="10544" spans="1:6" hidden="1">
      <c r="A10544">
        <v>10542</v>
      </c>
      <c r="B10544">
        <v>11203</v>
      </c>
      <c r="C10544" t="s">
        <v>11830</v>
      </c>
      <c r="D10544">
        <v>64</v>
      </c>
      <c r="E10544" t="s">
        <v>1978</v>
      </c>
      <c r="F10544" t="s">
        <v>133</v>
      </c>
    </row>
    <row r="10545" spans="1:6" hidden="1">
      <c r="A10545">
        <v>10543</v>
      </c>
      <c r="B10545">
        <v>11203</v>
      </c>
      <c r="C10545" t="s">
        <v>11831</v>
      </c>
      <c r="D10545">
        <v>64</v>
      </c>
      <c r="E10545" t="s">
        <v>1993</v>
      </c>
      <c r="F10545" t="s">
        <v>2093</v>
      </c>
    </row>
    <row r="10546" spans="1:6" hidden="1">
      <c r="A10546">
        <v>10544</v>
      </c>
      <c r="B10546">
        <v>11203</v>
      </c>
      <c r="C10546" t="s">
        <v>11832</v>
      </c>
      <c r="D10546">
        <v>64</v>
      </c>
      <c r="E10546" t="s">
        <v>1979</v>
      </c>
      <c r="F10546" t="s">
        <v>2644</v>
      </c>
    </row>
    <row r="10547" spans="1:6" hidden="1">
      <c r="A10547">
        <v>10545</v>
      </c>
      <c r="B10547">
        <v>11203</v>
      </c>
      <c r="C10547" t="s">
        <v>11833</v>
      </c>
      <c r="D10547">
        <v>64</v>
      </c>
      <c r="E10547" t="s">
        <v>1983</v>
      </c>
      <c r="F10547" t="s">
        <v>106</v>
      </c>
    </row>
    <row r="10548" spans="1:6" hidden="1">
      <c r="A10548">
        <v>10546</v>
      </c>
      <c r="B10548">
        <v>11203</v>
      </c>
      <c r="C10548" t="s">
        <v>11834</v>
      </c>
      <c r="D10548">
        <v>64</v>
      </c>
      <c r="E10548" t="s">
        <v>1985</v>
      </c>
      <c r="F10548" t="s">
        <v>60</v>
      </c>
    </row>
    <row r="10549" spans="1:6" hidden="1">
      <c r="A10549">
        <v>10547</v>
      </c>
      <c r="B10549">
        <v>11203</v>
      </c>
      <c r="C10549" t="s">
        <v>11835</v>
      </c>
      <c r="D10549">
        <v>64</v>
      </c>
      <c r="E10549" t="s">
        <v>1988</v>
      </c>
      <c r="F10549" t="s">
        <v>3666</v>
      </c>
    </row>
    <row r="10550" spans="1:6" hidden="1">
      <c r="A10550">
        <v>10548</v>
      </c>
      <c r="B10550">
        <v>11203</v>
      </c>
      <c r="C10550" t="s">
        <v>11836</v>
      </c>
      <c r="D10550">
        <v>64</v>
      </c>
      <c r="E10550" t="s">
        <v>1985</v>
      </c>
      <c r="F10550" t="s">
        <v>133</v>
      </c>
    </row>
    <row r="10551" spans="1:6" hidden="1">
      <c r="A10551">
        <v>10549</v>
      </c>
      <c r="B10551">
        <v>11203</v>
      </c>
      <c r="C10551" t="s">
        <v>11837</v>
      </c>
      <c r="D10551">
        <v>64</v>
      </c>
      <c r="E10551" t="s">
        <v>1988</v>
      </c>
      <c r="F10551" t="s">
        <v>70</v>
      </c>
    </row>
    <row r="10552" spans="1:6" hidden="1">
      <c r="A10552">
        <v>10550</v>
      </c>
      <c r="B10552">
        <v>11203</v>
      </c>
      <c r="C10552" t="s">
        <v>11838</v>
      </c>
      <c r="D10552">
        <v>64</v>
      </c>
      <c r="E10552" t="s">
        <v>1978</v>
      </c>
      <c r="F10552" t="s">
        <v>2017</v>
      </c>
    </row>
    <row r="10553" spans="1:6" hidden="1">
      <c r="A10553">
        <v>10551</v>
      </c>
      <c r="B10553">
        <v>11203</v>
      </c>
      <c r="C10553" t="s">
        <v>11839</v>
      </c>
      <c r="D10553">
        <v>64</v>
      </c>
      <c r="E10553" t="s">
        <v>1983</v>
      </c>
      <c r="F10553" t="s">
        <v>115</v>
      </c>
    </row>
    <row r="10554" spans="1:6" hidden="1">
      <c r="A10554">
        <v>10552</v>
      </c>
      <c r="B10554">
        <v>11203</v>
      </c>
      <c r="C10554" t="s">
        <v>11840</v>
      </c>
      <c r="D10554">
        <v>64</v>
      </c>
      <c r="E10554" t="s">
        <v>1983</v>
      </c>
      <c r="F10554" t="s">
        <v>2715</v>
      </c>
    </row>
    <row r="10555" spans="1:6" hidden="1">
      <c r="A10555">
        <v>10553</v>
      </c>
      <c r="B10555">
        <v>11203</v>
      </c>
      <c r="C10555" t="s">
        <v>11841</v>
      </c>
      <c r="D10555">
        <v>64</v>
      </c>
      <c r="E10555" t="s">
        <v>1985</v>
      </c>
      <c r="F10555" t="s">
        <v>95</v>
      </c>
    </row>
    <row r="10556" spans="1:6" hidden="1">
      <c r="A10556">
        <v>10554</v>
      </c>
      <c r="B10556">
        <v>11203</v>
      </c>
      <c r="C10556" t="s">
        <v>11842</v>
      </c>
      <c r="D10556">
        <v>64</v>
      </c>
      <c r="E10556" t="s">
        <v>1988</v>
      </c>
      <c r="F10556" t="s">
        <v>97</v>
      </c>
    </row>
    <row r="10557" spans="1:6" hidden="1">
      <c r="A10557">
        <v>10555</v>
      </c>
      <c r="B10557">
        <v>11203</v>
      </c>
      <c r="C10557" t="s">
        <v>11843</v>
      </c>
      <c r="D10557">
        <v>64</v>
      </c>
      <c r="E10557" t="s">
        <v>1988</v>
      </c>
      <c r="F10557" t="s">
        <v>135</v>
      </c>
    </row>
    <row r="10558" spans="1:6" hidden="1">
      <c r="A10558">
        <v>10556</v>
      </c>
      <c r="B10558">
        <v>11203</v>
      </c>
      <c r="C10558" t="s">
        <v>11844</v>
      </c>
      <c r="D10558">
        <v>64</v>
      </c>
      <c r="E10558" t="s">
        <v>1982</v>
      </c>
      <c r="F10558" t="s">
        <v>2168</v>
      </c>
    </row>
    <row r="10559" spans="1:6" hidden="1">
      <c r="A10559">
        <v>10557</v>
      </c>
      <c r="B10559">
        <v>11203</v>
      </c>
      <c r="C10559" t="s">
        <v>11845</v>
      </c>
      <c r="D10559">
        <v>64</v>
      </c>
      <c r="E10559" t="s">
        <v>1993</v>
      </c>
      <c r="F10559" t="s">
        <v>3666</v>
      </c>
    </row>
    <row r="10560" spans="1:6" hidden="1">
      <c r="A10560">
        <v>10558</v>
      </c>
      <c r="B10560">
        <v>11203</v>
      </c>
      <c r="C10560" t="s">
        <v>11846</v>
      </c>
      <c r="D10560">
        <v>64</v>
      </c>
      <c r="E10560" t="s">
        <v>1993</v>
      </c>
      <c r="F10560" t="s">
        <v>97</v>
      </c>
    </row>
    <row r="10561" spans="1:6" hidden="1">
      <c r="A10561">
        <v>10559</v>
      </c>
      <c r="B10561">
        <v>11203</v>
      </c>
      <c r="C10561" t="s">
        <v>11847</v>
      </c>
      <c r="D10561">
        <v>64</v>
      </c>
      <c r="E10561" t="s">
        <v>1983</v>
      </c>
      <c r="F10561" t="s">
        <v>70</v>
      </c>
    </row>
    <row r="10562" spans="1:6" hidden="1">
      <c r="A10562">
        <v>10560</v>
      </c>
      <c r="B10562">
        <v>11203</v>
      </c>
      <c r="C10562" t="s">
        <v>11848</v>
      </c>
      <c r="D10562">
        <v>64</v>
      </c>
      <c r="E10562" t="s">
        <v>1993</v>
      </c>
      <c r="F10562" t="s">
        <v>2141</v>
      </c>
    </row>
    <row r="10563" spans="1:6" hidden="1">
      <c r="A10563">
        <v>10561</v>
      </c>
      <c r="B10563">
        <v>11203</v>
      </c>
      <c r="C10563" t="s">
        <v>11849</v>
      </c>
      <c r="D10563">
        <v>64</v>
      </c>
      <c r="E10563" t="s">
        <v>1982</v>
      </c>
      <c r="F10563" t="s">
        <v>70</v>
      </c>
    </row>
    <row r="10564" spans="1:6" hidden="1">
      <c r="A10564">
        <v>10562</v>
      </c>
      <c r="B10564">
        <v>11203</v>
      </c>
      <c r="C10564" t="s">
        <v>11850</v>
      </c>
      <c r="D10564">
        <v>64</v>
      </c>
      <c r="E10564" t="s">
        <v>1979</v>
      </c>
      <c r="F10564" t="s">
        <v>8776</v>
      </c>
    </row>
    <row r="10565" spans="1:6" hidden="1">
      <c r="A10565">
        <v>10563</v>
      </c>
      <c r="B10565">
        <v>11203</v>
      </c>
      <c r="C10565" t="s">
        <v>11851</v>
      </c>
      <c r="D10565">
        <v>64</v>
      </c>
      <c r="E10565" t="s">
        <v>1983</v>
      </c>
      <c r="F10565" t="s">
        <v>88</v>
      </c>
    </row>
    <row r="10566" spans="1:6" hidden="1">
      <c r="A10566">
        <v>1635</v>
      </c>
      <c r="B10566">
        <v>1888</v>
      </c>
      <c r="C10566" t="s">
        <v>11852</v>
      </c>
      <c r="D10566">
        <v>75</v>
      </c>
      <c r="E10566" t="s">
        <v>1997</v>
      </c>
      <c r="F10566" t="s">
        <v>1792</v>
      </c>
    </row>
    <row r="10567" spans="1:6" hidden="1">
      <c r="A10567">
        <v>10565</v>
      </c>
      <c r="B10567">
        <v>11203</v>
      </c>
      <c r="C10567" t="s">
        <v>11853</v>
      </c>
      <c r="D10567">
        <v>64</v>
      </c>
      <c r="E10567" t="s">
        <v>1979</v>
      </c>
      <c r="F10567" t="s">
        <v>84</v>
      </c>
    </row>
    <row r="10568" spans="1:6" hidden="1">
      <c r="A10568">
        <v>10566</v>
      </c>
      <c r="B10568">
        <v>11203</v>
      </c>
      <c r="C10568" t="s">
        <v>11854</v>
      </c>
      <c r="D10568">
        <v>64</v>
      </c>
      <c r="E10568" t="s">
        <v>1983</v>
      </c>
      <c r="F10568" t="s">
        <v>4012</v>
      </c>
    </row>
    <row r="10569" spans="1:6" hidden="1">
      <c r="A10569">
        <v>10567</v>
      </c>
      <c r="B10569">
        <v>11203</v>
      </c>
      <c r="C10569" t="s">
        <v>11855</v>
      </c>
      <c r="D10569">
        <v>64</v>
      </c>
      <c r="E10569" t="s">
        <v>1982</v>
      </c>
      <c r="F10569" t="s">
        <v>11856</v>
      </c>
    </row>
    <row r="10570" spans="1:6" hidden="1">
      <c r="A10570">
        <v>10568</v>
      </c>
      <c r="B10570">
        <v>11203</v>
      </c>
      <c r="C10570" t="s">
        <v>11857</v>
      </c>
      <c r="D10570">
        <v>64</v>
      </c>
      <c r="E10570" t="s">
        <v>1982</v>
      </c>
      <c r="F10570" t="s">
        <v>97</v>
      </c>
    </row>
    <row r="10571" spans="1:6" hidden="1">
      <c r="A10571">
        <v>10569</v>
      </c>
      <c r="B10571">
        <v>11203</v>
      </c>
      <c r="C10571" t="s">
        <v>11858</v>
      </c>
      <c r="D10571">
        <v>64</v>
      </c>
      <c r="E10571" t="s">
        <v>1988</v>
      </c>
      <c r="F10571" t="s">
        <v>117</v>
      </c>
    </row>
    <row r="10572" spans="1:6" hidden="1">
      <c r="A10572">
        <v>10570</v>
      </c>
      <c r="B10572">
        <v>11203</v>
      </c>
      <c r="C10572" t="s">
        <v>11859</v>
      </c>
      <c r="D10572">
        <v>64</v>
      </c>
      <c r="E10572" t="s">
        <v>1987</v>
      </c>
      <c r="F10572" t="s">
        <v>97</v>
      </c>
    </row>
    <row r="10573" spans="1:6" hidden="1">
      <c r="A10573">
        <v>10571</v>
      </c>
      <c r="B10573">
        <v>11203</v>
      </c>
      <c r="C10573" t="s">
        <v>11860</v>
      </c>
      <c r="D10573">
        <v>64</v>
      </c>
      <c r="E10573" t="s">
        <v>2001</v>
      </c>
      <c r="F10573" t="s">
        <v>117</v>
      </c>
    </row>
    <row r="10574" spans="1:6" hidden="1">
      <c r="A10574">
        <v>10572</v>
      </c>
      <c r="B10574">
        <v>11203</v>
      </c>
      <c r="C10574" t="s">
        <v>11861</v>
      </c>
      <c r="D10574">
        <v>64</v>
      </c>
      <c r="E10574" t="s">
        <v>1983</v>
      </c>
      <c r="F10574" t="s">
        <v>97</v>
      </c>
    </row>
    <row r="10575" spans="1:6" hidden="1">
      <c r="A10575">
        <v>10573</v>
      </c>
      <c r="B10575">
        <v>11203</v>
      </c>
      <c r="C10575" t="s">
        <v>11862</v>
      </c>
      <c r="D10575">
        <v>64</v>
      </c>
      <c r="E10575" t="s">
        <v>2009</v>
      </c>
      <c r="F10575" t="s">
        <v>115</v>
      </c>
    </row>
    <row r="10576" spans="1:6" hidden="1">
      <c r="A10576">
        <v>10574</v>
      </c>
      <c r="B10576">
        <v>11203</v>
      </c>
      <c r="C10576" t="s">
        <v>11863</v>
      </c>
      <c r="D10576">
        <v>64</v>
      </c>
      <c r="E10576" t="s">
        <v>1978</v>
      </c>
      <c r="F10576" t="s">
        <v>2011</v>
      </c>
    </row>
    <row r="10577" spans="1:6" hidden="1">
      <c r="A10577">
        <v>10575</v>
      </c>
      <c r="B10577">
        <v>11203</v>
      </c>
      <c r="C10577" t="s">
        <v>11864</v>
      </c>
      <c r="D10577">
        <v>64</v>
      </c>
      <c r="E10577" t="s">
        <v>1982</v>
      </c>
      <c r="F10577" t="s">
        <v>97</v>
      </c>
    </row>
    <row r="10578" spans="1:6" hidden="1">
      <c r="A10578">
        <v>10576</v>
      </c>
      <c r="B10578">
        <v>11203</v>
      </c>
      <c r="C10578" t="s">
        <v>11865</v>
      </c>
      <c r="D10578">
        <v>64</v>
      </c>
      <c r="E10578" t="s">
        <v>1997</v>
      </c>
      <c r="F10578" t="s">
        <v>126</v>
      </c>
    </row>
    <row r="10579" spans="1:6" hidden="1">
      <c r="A10579">
        <v>10577</v>
      </c>
      <c r="B10579">
        <v>11203</v>
      </c>
      <c r="C10579" t="s">
        <v>11866</v>
      </c>
      <c r="D10579">
        <v>64</v>
      </c>
      <c r="E10579" t="s">
        <v>1988</v>
      </c>
      <c r="F10579" t="s">
        <v>104</v>
      </c>
    </row>
    <row r="10580" spans="1:6" hidden="1">
      <c r="A10580">
        <v>10578</v>
      </c>
      <c r="B10580">
        <v>11203</v>
      </c>
      <c r="C10580" t="s">
        <v>11867</v>
      </c>
      <c r="D10580">
        <v>64</v>
      </c>
      <c r="E10580" t="s">
        <v>1987</v>
      </c>
      <c r="F10580" t="s">
        <v>122</v>
      </c>
    </row>
    <row r="10581" spans="1:6" hidden="1">
      <c r="A10581">
        <v>10579</v>
      </c>
      <c r="B10581">
        <v>11203</v>
      </c>
      <c r="C10581" t="s">
        <v>11868</v>
      </c>
      <c r="D10581">
        <v>64</v>
      </c>
      <c r="E10581" t="s">
        <v>1982</v>
      </c>
      <c r="F10581" t="s">
        <v>2540</v>
      </c>
    </row>
    <row r="10582" spans="1:6" hidden="1">
      <c r="A10582">
        <v>10580</v>
      </c>
      <c r="B10582">
        <v>11203</v>
      </c>
      <c r="C10582" t="s">
        <v>11869</v>
      </c>
      <c r="D10582">
        <v>64</v>
      </c>
      <c r="E10582" t="s">
        <v>1978</v>
      </c>
      <c r="F10582" t="s">
        <v>135</v>
      </c>
    </row>
    <row r="10583" spans="1:6" hidden="1">
      <c r="A10583">
        <v>10581</v>
      </c>
      <c r="B10583">
        <v>11203</v>
      </c>
      <c r="C10583" t="s">
        <v>11870</v>
      </c>
      <c r="D10583">
        <v>64</v>
      </c>
      <c r="E10583" t="s">
        <v>1983</v>
      </c>
      <c r="F10583" t="s">
        <v>117</v>
      </c>
    </row>
    <row r="10584" spans="1:6" hidden="1">
      <c r="A10584">
        <v>10582</v>
      </c>
      <c r="B10584">
        <v>11203</v>
      </c>
      <c r="C10584" t="s">
        <v>11871</v>
      </c>
      <c r="D10584">
        <v>64</v>
      </c>
      <c r="E10584" t="s">
        <v>1983</v>
      </c>
      <c r="F10584" t="s">
        <v>70</v>
      </c>
    </row>
    <row r="10585" spans="1:6" hidden="1">
      <c r="A10585">
        <v>10583</v>
      </c>
      <c r="B10585">
        <v>11203</v>
      </c>
      <c r="C10585" t="s">
        <v>11872</v>
      </c>
      <c r="D10585">
        <v>64</v>
      </c>
      <c r="E10585" t="s">
        <v>1997</v>
      </c>
      <c r="F10585" t="s">
        <v>70</v>
      </c>
    </row>
    <row r="10586" spans="1:6" hidden="1">
      <c r="A10586">
        <v>10584</v>
      </c>
      <c r="B10586">
        <v>11203</v>
      </c>
      <c r="C10586" t="s">
        <v>11873</v>
      </c>
      <c r="D10586">
        <v>64</v>
      </c>
      <c r="E10586" t="s">
        <v>1978</v>
      </c>
      <c r="F10586" t="s">
        <v>122</v>
      </c>
    </row>
    <row r="10587" spans="1:6" hidden="1">
      <c r="A10587">
        <v>12698</v>
      </c>
      <c r="B10587">
        <v>13955</v>
      </c>
      <c r="C10587" t="s">
        <v>11874</v>
      </c>
      <c r="D10587">
        <v>61</v>
      </c>
      <c r="E10587" t="s">
        <v>1978</v>
      </c>
      <c r="F10587" t="s">
        <v>51</v>
      </c>
    </row>
    <row r="10588" spans="1:6" hidden="1">
      <c r="A10588">
        <v>10586</v>
      </c>
      <c r="B10588">
        <v>11203</v>
      </c>
      <c r="C10588" t="s">
        <v>11875</v>
      </c>
      <c r="D10588">
        <v>64</v>
      </c>
      <c r="E10588" t="s">
        <v>2001</v>
      </c>
      <c r="F10588" t="s">
        <v>2715</v>
      </c>
    </row>
    <row r="10589" spans="1:6" hidden="1">
      <c r="A10589">
        <v>10587</v>
      </c>
      <c r="B10589">
        <v>11203</v>
      </c>
      <c r="C10589" t="s">
        <v>11876</v>
      </c>
      <c r="D10589">
        <v>64</v>
      </c>
      <c r="E10589" t="s">
        <v>1988</v>
      </c>
      <c r="F10589" t="s">
        <v>106</v>
      </c>
    </row>
    <row r="10590" spans="1:6" hidden="1">
      <c r="A10590">
        <v>10588</v>
      </c>
      <c r="B10590">
        <v>11203</v>
      </c>
      <c r="C10590" t="s">
        <v>11877</v>
      </c>
      <c r="D10590">
        <v>64</v>
      </c>
      <c r="E10590" t="s">
        <v>1988</v>
      </c>
      <c r="F10590" t="s">
        <v>70</v>
      </c>
    </row>
    <row r="10591" spans="1:6" hidden="1">
      <c r="A10591">
        <v>10589</v>
      </c>
      <c r="B10591">
        <v>11203</v>
      </c>
      <c r="C10591" t="s">
        <v>11878</v>
      </c>
      <c r="D10591">
        <v>64</v>
      </c>
      <c r="E10591" t="s">
        <v>1993</v>
      </c>
      <c r="F10591" t="s">
        <v>70</v>
      </c>
    </row>
    <row r="10592" spans="1:6" hidden="1">
      <c r="A10592">
        <v>10590</v>
      </c>
      <c r="B10592">
        <v>11203</v>
      </c>
      <c r="C10592" t="s">
        <v>11879</v>
      </c>
      <c r="D10592">
        <v>64</v>
      </c>
      <c r="E10592" t="s">
        <v>1987</v>
      </c>
      <c r="F10592" t="s">
        <v>2000</v>
      </c>
    </row>
    <row r="10593" spans="1:6" hidden="1">
      <c r="A10593">
        <v>10591</v>
      </c>
      <c r="B10593">
        <v>11203</v>
      </c>
      <c r="C10593" t="s">
        <v>11880</v>
      </c>
      <c r="D10593">
        <v>64</v>
      </c>
      <c r="E10593" t="s">
        <v>1983</v>
      </c>
      <c r="F10593" t="s">
        <v>2828</v>
      </c>
    </row>
    <row r="10594" spans="1:6" hidden="1">
      <c r="A10594">
        <v>10592</v>
      </c>
      <c r="B10594">
        <v>11203</v>
      </c>
      <c r="C10594" t="s">
        <v>11881</v>
      </c>
      <c r="D10594">
        <v>64</v>
      </c>
      <c r="E10594" t="s">
        <v>1997</v>
      </c>
      <c r="F10594" t="s">
        <v>106</v>
      </c>
    </row>
    <row r="10595" spans="1:6" hidden="1">
      <c r="A10595">
        <v>10593</v>
      </c>
      <c r="B10595">
        <v>11203</v>
      </c>
      <c r="C10595" t="s">
        <v>11882</v>
      </c>
      <c r="D10595">
        <v>64</v>
      </c>
      <c r="E10595" t="s">
        <v>1985</v>
      </c>
      <c r="F10595" t="s">
        <v>135</v>
      </c>
    </row>
    <row r="10596" spans="1:6" hidden="1">
      <c r="A10596">
        <v>10594</v>
      </c>
      <c r="B10596">
        <v>11203</v>
      </c>
      <c r="C10596" t="s">
        <v>11883</v>
      </c>
      <c r="D10596">
        <v>64</v>
      </c>
      <c r="E10596" t="s">
        <v>1987</v>
      </c>
      <c r="F10596" t="s">
        <v>126</v>
      </c>
    </row>
    <row r="10597" spans="1:6" hidden="1">
      <c r="A10597">
        <v>10595</v>
      </c>
      <c r="B10597">
        <v>11203</v>
      </c>
      <c r="C10597" t="s">
        <v>11884</v>
      </c>
      <c r="D10597">
        <v>64</v>
      </c>
      <c r="E10597" t="s">
        <v>1993</v>
      </c>
      <c r="F10597" t="s">
        <v>2672</v>
      </c>
    </row>
    <row r="10598" spans="1:6" hidden="1">
      <c r="A10598">
        <v>10596</v>
      </c>
      <c r="B10598">
        <v>11203</v>
      </c>
      <c r="C10598" t="s">
        <v>11885</v>
      </c>
      <c r="D10598">
        <v>64</v>
      </c>
      <c r="E10598" t="s">
        <v>1985</v>
      </c>
      <c r="F10598" t="s">
        <v>135</v>
      </c>
    </row>
    <row r="10599" spans="1:6" hidden="1">
      <c r="A10599">
        <v>10597</v>
      </c>
      <c r="B10599">
        <v>11203</v>
      </c>
      <c r="C10599" t="s">
        <v>11886</v>
      </c>
      <c r="D10599">
        <v>64</v>
      </c>
      <c r="E10599" t="s">
        <v>1993</v>
      </c>
      <c r="F10599" t="s">
        <v>2093</v>
      </c>
    </row>
    <row r="10600" spans="1:6" hidden="1">
      <c r="A10600">
        <v>10598</v>
      </c>
      <c r="B10600">
        <v>11203</v>
      </c>
      <c r="C10600" t="s">
        <v>11887</v>
      </c>
      <c r="D10600">
        <v>64</v>
      </c>
      <c r="E10600" t="s">
        <v>1982</v>
      </c>
      <c r="F10600" t="s">
        <v>2120</v>
      </c>
    </row>
    <row r="10601" spans="1:6" hidden="1">
      <c r="A10601">
        <v>10599</v>
      </c>
      <c r="B10601">
        <v>11203</v>
      </c>
      <c r="C10601" t="s">
        <v>11888</v>
      </c>
      <c r="D10601">
        <v>64</v>
      </c>
      <c r="E10601" t="s">
        <v>1978</v>
      </c>
      <c r="F10601" t="s">
        <v>2000</v>
      </c>
    </row>
    <row r="10602" spans="1:6" hidden="1">
      <c r="A10602">
        <v>10600</v>
      </c>
      <c r="B10602">
        <v>11203</v>
      </c>
      <c r="C10602" t="s">
        <v>11889</v>
      </c>
      <c r="D10602">
        <v>64</v>
      </c>
      <c r="E10602" t="s">
        <v>2001</v>
      </c>
      <c r="F10602" t="s">
        <v>5304</v>
      </c>
    </row>
    <row r="10603" spans="1:6" hidden="1">
      <c r="A10603">
        <v>10601</v>
      </c>
      <c r="B10603">
        <v>11203</v>
      </c>
      <c r="C10603" t="s">
        <v>1257</v>
      </c>
      <c r="D10603">
        <v>64</v>
      </c>
      <c r="E10603" t="s">
        <v>1982</v>
      </c>
      <c r="F10603" t="s">
        <v>84</v>
      </c>
    </row>
    <row r="10604" spans="1:6" hidden="1">
      <c r="A10604">
        <v>10602</v>
      </c>
      <c r="B10604">
        <v>11203</v>
      </c>
      <c r="C10604" t="s">
        <v>11890</v>
      </c>
      <c r="D10604">
        <v>64</v>
      </c>
      <c r="E10604" t="s">
        <v>1979</v>
      </c>
      <c r="F10604" t="s">
        <v>88</v>
      </c>
    </row>
    <row r="10605" spans="1:6" hidden="1">
      <c r="A10605">
        <v>14964</v>
      </c>
      <c r="B10605">
        <v>16470</v>
      </c>
      <c r="C10605" t="s">
        <v>11891</v>
      </c>
      <c r="D10605">
        <v>56</v>
      </c>
      <c r="E10605" t="s">
        <v>1987</v>
      </c>
      <c r="F10605" t="s">
        <v>51</v>
      </c>
    </row>
    <row r="10606" spans="1:6" hidden="1">
      <c r="A10606">
        <v>10604</v>
      </c>
      <c r="B10606">
        <v>11203</v>
      </c>
      <c r="C10606" t="s">
        <v>11892</v>
      </c>
      <c r="D10606">
        <v>64</v>
      </c>
      <c r="E10606" t="s">
        <v>1997</v>
      </c>
      <c r="F10606" t="s">
        <v>2237</v>
      </c>
    </row>
    <row r="10607" spans="1:6" hidden="1">
      <c r="A10607">
        <v>10605</v>
      </c>
      <c r="B10607">
        <v>11203</v>
      </c>
      <c r="C10607" t="s">
        <v>11893</v>
      </c>
      <c r="D10607">
        <v>64</v>
      </c>
      <c r="E10607" t="s">
        <v>1997</v>
      </c>
      <c r="F10607" t="s">
        <v>115</v>
      </c>
    </row>
    <row r="10608" spans="1:6" hidden="1">
      <c r="A10608">
        <v>10606</v>
      </c>
      <c r="B10608">
        <v>11203</v>
      </c>
      <c r="C10608" t="s">
        <v>11894</v>
      </c>
      <c r="D10608">
        <v>64</v>
      </c>
      <c r="E10608" t="s">
        <v>1982</v>
      </c>
      <c r="F10608" t="s">
        <v>135</v>
      </c>
    </row>
    <row r="10609" spans="1:6" hidden="1">
      <c r="A10609">
        <v>10607</v>
      </c>
      <c r="B10609">
        <v>11203</v>
      </c>
      <c r="C10609" t="s">
        <v>11895</v>
      </c>
      <c r="D10609">
        <v>64</v>
      </c>
      <c r="E10609" t="s">
        <v>1979</v>
      </c>
      <c r="F10609" t="s">
        <v>8222</v>
      </c>
    </row>
    <row r="10610" spans="1:6" hidden="1">
      <c r="A10610">
        <v>10608</v>
      </c>
      <c r="B10610">
        <v>11203</v>
      </c>
      <c r="C10610" t="s">
        <v>11896</v>
      </c>
      <c r="D10610">
        <v>64</v>
      </c>
      <c r="E10610" t="s">
        <v>1985</v>
      </c>
      <c r="F10610" t="s">
        <v>2792</v>
      </c>
    </row>
    <row r="10611" spans="1:6" hidden="1">
      <c r="A10611">
        <v>10609</v>
      </c>
      <c r="B10611">
        <v>11203</v>
      </c>
      <c r="C10611" t="s">
        <v>11897</v>
      </c>
      <c r="D10611">
        <v>64</v>
      </c>
      <c r="E10611" t="s">
        <v>1978</v>
      </c>
      <c r="F10611" t="s">
        <v>97</v>
      </c>
    </row>
    <row r="10612" spans="1:6" hidden="1">
      <c r="A10612">
        <v>10610</v>
      </c>
      <c r="B10612">
        <v>11203</v>
      </c>
      <c r="C10612" t="s">
        <v>11898</v>
      </c>
      <c r="D10612">
        <v>64</v>
      </c>
      <c r="E10612" t="s">
        <v>1983</v>
      </c>
      <c r="F10612" t="s">
        <v>84</v>
      </c>
    </row>
    <row r="10613" spans="1:6" hidden="1">
      <c r="A10613">
        <v>10611</v>
      </c>
      <c r="B10613">
        <v>11203</v>
      </c>
      <c r="C10613" t="s">
        <v>11899</v>
      </c>
      <c r="D10613">
        <v>64</v>
      </c>
      <c r="E10613" t="s">
        <v>1993</v>
      </c>
      <c r="F10613" t="s">
        <v>2120</v>
      </c>
    </row>
    <row r="10614" spans="1:6" hidden="1">
      <c r="A10614">
        <v>10612</v>
      </c>
      <c r="B10614">
        <v>11203</v>
      </c>
      <c r="C10614" t="s">
        <v>11900</v>
      </c>
      <c r="D10614">
        <v>64</v>
      </c>
      <c r="E10614" t="s">
        <v>1983</v>
      </c>
      <c r="F10614" t="s">
        <v>2093</v>
      </c>
    </row>
    <row r="10615" spans="1:6" hidden="1">
      <c r="A10615">
        <v>10613</v>
      </c>
      <c r="B10615">
        <v>11203</v>
      </c>
      <c r="C10615" t="s">
        <v>11901</v>
      </c>
      <c r="D10615">
        <v>64</v>
      </c>
      <c r="E10615" t="s">
        <v>1993</v>
      </c>
      <c r="F10615" t="s">
        <v>2077</v>
      </c>
    </row>
    <row r="10616" spans="1:6" hidden="1">
      <c r="A10616">
        <v>10614</v>
      </c>
      <c r="B10616">
        <v>11203</v>
      </c>
      <c r="C10616" t="s">
        <v>11902</v>
      </c>
      <c r="D10616">
        <v>64</v>
      </c>
      <c r="E10616" t="s">
        <v>1993</v>
      </c>
      <c r="F10616" t="s">
        <v>135</v>
      </c>
    </row>
    <row r="10617" spans="1:6" hidden="1">
      <c r="A10617">
        <v>10615</v>
      </c>
      <c r="B10617">
        <v>11203</v>
      </c>
      <c r="C10617" t="s">
        <v>876</v>
      </c>
      <c r="D10617">
        <v>64</v>
      </c>
      <c r="E10617" t="s">
        <v>1993</v>
      </c>
      <c r="F10617" t="s">
        <v>2011</v>
      </c>
    </row>
    <row r="10618" spans="1:6" hidden="1">
      <c r="A10618">
        <v>10616</v>
      </c>
      <c r="B10618">
        <v>11203</v>
      </c>
      <c r="C10618" t="s">
        <v>11903</v>
      </c>
      <c r="D10618">
        <v>64</v>
      </c>
      <c r="E10618" t="s">
        <v>2001</v>
      </c>
      <c r="F10618" t="s">
        <v>66</v>
      </c>
    </row>
    <row r="10619" spans="1:6" hidden="1">
      <c r="A10619">
        <v>10617</v>
      </c>
      <c r="B10619">
        <v>11203</v>
      </c>
      <c r="C10619" t="s">
        <v>11904</v>
      </c>
      <c r="D10619">
        <v>64</v>
      </c>
      <c r="E10619" t="s">
        <v>1993</v>
      </c>
      <c r="F10619" t="s">
        <v>2540</v>
      </c>
    </row>
    <row r="10620" spans="1:6" hidden="1">
      <c r="A10620">
        <v>10618</v>
      </c>
      <c r="B10620">
        <v>11203</v>
      </c>
      <c r="C10620" t="s">
        <v>11905</v>
      </c>
      <c r="D10620">
        <v>64</v>
      </c>
      <c r="E10620" t="s">
        <v>1983</v>
      </c>
      <c r="F10620" t="s">
        <v>135</v>
      </c>
    </row>
    <row r="10621" spans="1:6" hidden="1">
      <c r="A10621">
        <v>10619</v>
      </c>
      <c r="B10621">
        <v>11203</v>
      </c>
      <c r="C10621" t="s">
        <v>11906</v>
      </c>
      <c r="D10621">
        <v>64</v>
      </c>
      <c r="E10621" t="s">
        <v>1993</v>
      </c>
      <c r="F10621" t="s">
        <v>135</v>
      </c>
    </row>
    <row r="10622" spans="1:6" hidden="1">
      <c r="A10622">
        <v>10620</v>
      </c>
      <c r="B10622">
        <v>11203</v>
      </c>
      <c r="C10622" t="s">
        <v>11907</v>
      </c>
      <c r="D10622">
        <v>64</v>
      </c>
      <c r="E10622" t="s">
        <v>1979</v>
      </c>
      <c r="F10622" t="s">
        <v>2093</v>
      </c>
    </row>
    <row r="10623" spans="1:6" hidden="1">
      <c r="A10623">
        <v>10621</v>
      </c>
      <c r="B10623">
        <v>11203</v>
      </c>
      <c r="C10623" t="s">
        <v>11908</v>
      </c>
      <c r="D10623">
        <v>64</v>
      </c>
      <c r="E10623" t="s">
        <v>1993</v>
      </c>
      <c r="F10623" t="s">
        <v>2093</v>
      </c>
    </row>
    <row r="10624" spans="1:6" hidden="1">
      <c r="A10624">
        <v>10622</v>
      </c>
      <c r="B10624">
        <v>11203</v>
      </c>
      <c r="C10624" t="s">
        <v>11909</v>
      </c>
      <c r="D10624">
        <v>64</v>
      </c>
      <c r="E10624" t="s">
        <v>1978</v>
      </c>
      <c r="F10624" t="s">
        <v>2093</v>
      </c>
    </row>
    <row r="10625" spans="1:6" hidden="1">
      <c r="A10625">
        <v>10623</v>
      </c>
      <c r="B10625">
        <v>11203</v>
      </c>
      <c r="C10625" t="s">
        <v>11910</v>
      </c>
      <c r="D10625">
        <v>64</v>
      </c>
      <c r="E10625" t="s">
        <v>1988</v>
      </c>
      <c r="F10625" t="s">
        <v>135</v>
      </c>
    </row>
    <row r="10626" spans="1:6" hidden="1">
      <c r="A10626">
        <v>10624</v>
      </c>
      <c r="B10626">
        <v>11203</v>
      </c>
      <c r="C10626" t="s">
        <v>11911</v>
      </c>
      <c r="D10626">
        <v>64</v>
      </c>
      <c r="E10626" t="s">
        <v>1983</v>
      </c>
      <c r="F10626" t="s">
        <v>115</v>
      </c>
    </row>
    <row r="10627" spans="1:6" hidden="1">
      <c r="A10627">
        <v>10625</v>
      </c>
      <c r="B10627">
        <v>11203</v>
      </c>
      <c r="C10627" t="s">
        <v>11912</v>
      </c>
      <c r="D10627">
        <v>64</v>
      </c>
      <c r="E10627" t="s">
        <v>1979</v>
      </c>
      <c r="F10627" t="s">
        <v>2000</v>
      </c>
    </row>
    <row r="10628" spans="1:6" hidden="1">
      <c r="A10628">
        <v>10626</v>
      </c>
      <c r="B10628">
        <v>11203</v>
      </c>
      <c r="C10628" t="s">
        <v>11913</v>
      </c>
      <c r="D10628">
        <v>64</v>
      </c>
      <c r="E10628" t="s">
        <v>1993</v>
      </c>
      <c r="F10628" t="s">
        <v>2672</v>
      </c>
    </row>
    <row r="10629" spans="1:6" hidden="1">
      <c r="A10629">
        <v>10627</v>
      </c>
      <c r="B10629">
        <v>11203</v>
      </c>
      <c r="C10629" t="s">
        <v>11914</v>
      </c>
      <c r="D10629">
        <v>64</v>
      </c>
      <c r="E10629" t="s">
        <v>2001</v>
      </c>
      <c r="F10629" t="s">
        <v>4012</v>
      </c>
    </row>
    <row r="10630" spans="1:6" hidden="1">
      <c r="A10630">
        <v>10628</v>
      </c>
      <c r="B10630">
        <v>11203</v>
      </c>
      <c r="C10630" t="s">
        <v>11915</v>
      </c>
      <c r="D10630">
        <v>64</v>
      </c>
      <c r="E10630" t="s">
        <v>1983</v>
      </c>
      <c r="F10630" t="s">
        <v>106</v>
      </c>
    </row>
    <row r="10631" spans="1:6" hidden="1">
      <c r="A10631">
        <v>10629</v>
      </c>
      <c r="B10631">
        <v>11203</v>
      </c>
      <c r="C10631" t="s">
        <v>11916</v>
      </c>
      <c r="D10631">
        <v>64</v>
      </c>
      <c r="E10631" t="s">
        <v>1993</v>
      </c>
      <c r="F10631" t="s">
        <v>2314</v>
      </c>
    </row>
    <row r="10632" spans="1:6" hidden="1">
      <c r="A10632">
        <v>10630</v>
      </c>
      <c r="B10632">
        <v>11203</v>
      </c>
      <c r="C10632" t="s">
        <v>11917</v>
      </c>
      <c r="D10632">
        <v>64</v>
      </c>
      <c r="E10632" t="s">
        <v>1993</v>
      </c>
      <c r="F10632" t="s">
        <v>126</v>
      </c>
    </row>
    <row r="10633" spans="1:6" hidden="1">
      <c r="A10633">
        <v>10631</v>
      </c>
      <c r="B10633">
        <v>11203</v>
      </c>
      <c r="C10633" t="s">
        <v>11918</v>
      </c>
      <c r="D10633">
        <v>64</v>
      </c>
      <c r="E10633" t="s">
        <v>1983</v>
      </c>
      <c r="F10633" t="s">
        <v>106</v>
      </c>
    </row>
    <row r="10634" spans="1:6" hidden="1">
      <c r="A10634">
        <v>3311</v>
      </c>
      <c r="B10634">
        <v>3521</v>
      </c>
      <c r="C10634" t="s">
        <v>11919</v>
      </c>
      <c r="D10634">
        <v>72</v>
      </c>
      <c r="E10634" t="s">
        <v>1983</v>
      </c>
      <c r="F10634" t="s">
        <v>1792</v>
      </c>
    </row>
    <row r="10635" spans="1:6" hidden="1">
      <c r="A10635">
        <v>10633</v>
      </c>
      <c r="B10635">
        <v>11203</v>
      </c>
      <c r="C10635" t="s">
        <v>11920</v>
      </c>
      <c r="D10635">
        <v>64</v>
      </c>
      <c r="E10635" t="s">
        <v>1979</v>
      </c>
      <c r="F10635" t="s">
        <v>2000</v>
      </c>
    </row>
    <row r="10636" spans="1:6" hidden="1">
      <c r="A10636">
        <v>10634</v>
      </c>
      <c r="B10636">
        <v>11203</v>
      </c>
      <c r="C10636" t="s">
        <v>11921</v>
      </c>
      <c r="D10636">
        <v>64</v>
      </c>
      <c r="E10636" t="s">
        <v>1983</v>
      </c>
      <c r="F10636" t="s">
        <v>84</v>
      </c>
    </row>
    <row r="10637" spans="1:6" hidden="1">
      <c r="A10637">
        <v>10635</v>
      </c>
      <c r="B10637">
        <v>11203</v>
      </c>
      <c r="C10637" t="s">
        <v>11922</v>
      </c>
      <c r="D10637">
        <v>64</v>
      </c>
      <c r="E10637" t="s">
        <v>1988</v>
      </c>
      <c r="F10637" t="s">
        <v>2120</v>
      </c>
    </row>
    <row r="10638" spans="1:6" hidden="1">
      <c r="A10638">
        <v>10636</v>
      </c>
      <c r="B10638">
        <v>11203</v>
      </c>
      <c r="C10638" t="s">
        <v>11923</v>
      </c>
      <c r="D10638">
        <v>64</v>
      </c>
      <c r="E10638" t="s">
        <v>1991</v>
      </c>
      <c r="F10638" t="s">
        <v>2057</v>
      </c>
    </row>
    <row r="10639" spans="1:6" hidden="1">
      <c r="A10639">
        <v>10637</v>
      </c>
      <c r="B10639">
        <v>11203</v>
      </c>
      <c r="C10639" t="s">
        <v>11924</v>
      </c>
      <c r="D10639">
        <v>64</v>
      </c>
      <c r="E10639" t="s">
        <v>1978</v>
      </c>
      <c r="F10639" t="s">
        <v>135</v>
      </c>
    </row>
    <row r="10640" spans="1:6" hidden="1">
      <c r="A10640">
        <v>10638</v>
      </c>
      <c r="B10640">
        <v>11203</v>
      </c>
      <c r="C10640" t="s">
        <v>11925</v>
      </c>
      <c r="D10640">
        <v>64</v>
      </c>
      <c r="E10640" t="s">
        <v>1979</v>
      </c>
      <c r="F10640" t="s">
        <v>2017</v>
      </c>
    </row>
    <row r="10641" spans="1:6" hidden="1">
      <c r="A10641">
        <v>10639</v>
      </c>
      <c r="B10641">
        <v>11203</v>
      </c>
      <c r="C10641" t="s">
        <v>11926</v>
      </c>
      <c r="D10641">
        <v>64</v>
      </c>
      <c r="E10641" t="s">
        <v>1982</v>
      </c>
      <c r="F10641" t="s">
        <v>2120</v>
      </c>
    </row>
    <row r="10642" spans="1:6" hidden="1">
      <c r="A10642">
        <v>4712</v>
      </c>
      <c r="B10642">
        <v>5037</v>
      </c>
      <c r="C10642" t="s">
        <v>11927</v>
      </c>
      <c r="D10642">
        <v>70</v>
      </c>
      <c r="E10642" t="s">
        <v>1979</v>
      </c>
      <c r="F10642" t="s">
        <v>1792</v>
      </c>
    </row>
    <row r="10643" spans="1:6" hidden="1">
      <c r="A10643">
        <v>10641</v>
      </c>
      <c r="B10643">
        <v>11203</v>
      </c>
      <c r="C10643" t="s">
        <v>11928</v>
      </c>
      <c r="D10643">
        <v>64</v>
      </c>
      <c r="E10643" t="s">
        <v>1983</v>
      </c>
      <c r="F10643" t="s">
        <v>135</v>
      </c>
    </row>
    <row r="10644" spans="1:6" hidden="1">
      <c r="A10644">
        <v>10642</v>
      </c>
      <c r="B10644">
        <v>11203</v>
      </c>
      <c r="C10644" t="s">
        <v>11929</v>
      </c>
      <c r="D10644">
        <v>64</v>
      </c>
      <c r="E10644" t="s">
        <v>1978</v>
      </c>
      <c r="F10644" t="s">
        <v>2057</v>
      </c>
    </row>
    <row r="10645" spans="1:6" hidden="1">
      <c r="A10645">
        <v>10643</v>
      </c>
      <c r="B10645">
        <v>11203</v>
      </c>
      <c r="C10645" t="s">
        <v>11930</v>
      </c>
      <c r="D10645">
        <v>64</v>
      </c>
      <c r="E10645" t="s">
        <v>1991</v>
      </c>
      <c r="F10645" t="s">
        <v>117</v>
      </c>
    </row>
    <row r="10646" spans="1:6" hidden="1">
      <c r="A10646">
        <v>10644</v>
      </c>
      <c r="B10646">
        <v>11203</v>
      </c>
      <c r="C10646" t="s">
        <v>11931</v>
      </c>
      <c r="D10646">
        <v>64</v>
      </c>
      <c r="E10646" t="s">
        <v>1987</v>
      </c>
      <c r="F10646" t="s">
        <v>97</v>
      </c>
    </row>
    <row r="10647" spans="1:6" hidden="1">
      <c r="A10647">
        <v>10645</v>
      </c>
      <c r="B10647">
        <v>11203</v>
      </c>
      <c r="C10647" t="s">
        <v>11932</v>
      </c>
      <c r="D10647">
        <v>64</v>
      </c>
      <c r="E10647" t="s">
        <v>1982</v>
      </c>
      <c r="F10647" t="s">
        <v>2180</v>
      </c>
    </row>
    <row r="10648" spans="1:6" hidden="1">
      <c r="A10648">
        <v>10646</v>
      </c>
      <c r="B10648">
        <v>11203</v>
      </c>
      <c r="C10648" t="s">
        <v>11933</v>
      </c>
      <c r="D10648">
        <v>64</v>
      </c>
      <c r="E10648" t="s">
        <v>1983</v>
      </c>
      <c r="F10648" t="s">
        <v>2715</v>
      </c>
    </row>
    <row r="10649" spans="1:6" hidden="1">
      <c r="A10649">
        <v>10647</v>
      </c>
      <c r="B10649">
        <v>11203</v>
      </c>
      <c r="C10649" t="s">
        <v>11934</v>
      </c>
      <c r="D10649">
        <v>64</v>
      </c>
      <c r="E10649" t="s">
        <v>1983</v>
      </c>
      <c r="F10649" t="s">
        <v>2715</v>
      </c>
    </row>
    <row r="10650" spans="1:6" hidden="1">
      <c r="A10650">
        <v>10648</v>
      </c>
      <c r="B10650">
        <v>11203</v>
      </c>
      <c r="C10650" t="s">
        <v>11935</v>
      </c>
      <c r="D10650">
        <v>64</v>
      </c>
      <c r="E10650" t="s">
        <v>1985</v>
      </c>
      <c r="F10650" t="s">
        <v>2075</v>
      </c>
    </row>
    <row r="10651" spans="1:6" hidden="1">
      <c r="A10651">
        <v>10649</v>
      </c>
      <c r="B10651">
        <v>11203</v>
      </c>
      <c r="C10651" t="s">
        <v>11936</v>
      </c>
      <c r="D10651">
        <v>64</v>
      </c>
      <c r="E10651" t="s">
        <v>1987</v>
      </c>
      <c r="F10651" t="s">
        <v>2017</v>
      </c>
    </row>
    <row r="10652" spans="1:6" hidden="1">
      <c r="A10652">
        <v>10650</v>
      </c>
      <c r="B10652">
        <v>11203</v>
      </c>
      <c r="C10652" t="s">
        <v>11937</v>
      </c>
      <c r="D10652">
        <v>64</v>
      </c>
      <c r="E10652" t="s">
        <v>1979</v>
      </c>
      <c r="F10652" t="s">
        <v>2017</v>
      </c>
    </row>
    <row r="10653" spans="1:6" hidden="1">
      <c r="A10653">
        <v>10651</v>
      </c>
      <c r="B10653">
        <v>11203</v>
      </c>
      <c r="C10653" t="s">
        <v>11938</v>
      </c>
      <c r="D10653">
        <v>64</v>
      </c>
      <c r="E10653" t="s">
        <v>1982</v>
      </c>
      <c r="F10653" t="s">
        <v>82</v>
      </c>
    </row>
    <row r="10654" spans="1:6" hidden="1">
      <c r="A10654">
        <v>10652</v>
      </c>
      <c r="B10654">
        <v>11203</v>
      </c>
      <c r="C10654" t="s">
        <v>11939</v>
      </c>
      <c r="D10654">
        <v>64</v>
      </c>
      <c r="E10654" t="s">
        <v>1985</v>
      </c>
      <c r="F10654" t="s">
        <v>66</v>
      </c>
    </row>
    <row r="10655" spans="1:6" hidden="1">
      <c r="A10655">
        <v>10653</v>
      </c>
      <c r="B10655">
        <v>11203</v>
      </c>
      <c r="C10655" t="s">
        <v>11940</v>
      </c>
      <c r="D10655">
        <v>64</v>
      </c>
      <c r="E10655" t="s">
        <v>1987</v>
      </c>
      <c r="F10655" t="s">
        <v>82</v>
      </c>
    </row>
    <row r="10656" spans="1:6" hidden="1">
      <c r="A10656">
        <v>10654</v>
      </c>
      <c r="B10656">
        <v>11203</v>
      </c>
      <c r="C10656" t="s">
        <v>11941</v>
      </c>
      <c r="D10656">
        <v>64</v>
      </c>
      <c r="E10656" t="s">
        <v>2001</v>
      </c>
      <c r="F10656" t="s">
        <v>106</v>
      </c>
    </row>
    <row r="10657" spans="1:6" hidden="1">
      <c r="A10657">
        <v>10655</v>
      </c>
      <c r="B10657">
        <v>11203</v>
      </c>
      <c r="C10657" t="s">
        <v>11942</v>
      </c>
      <c r="D10657">
        <v>64</v>
      </c>
      <c r="E10657" t="s">
        <v>1987</v>
      </c>
      <c r="F10657" t="s">
        <v>2071</v>
      </c>
    </row>
    <row r="10658" spans="1:6" hidden="1">
      <c r="A10658">
        <v>10656</v>
      </c>
      <c r="B10658">
        <v>11203</v>
      </c>
      <c r="C10658" t="s">
        <v>11943</v>
      </c>
      <c r="D10658">
        <v>64</v>
      </c>
      <c r="E10658" t="s">
        <v>1978</v>
      </c>
      <c r="F10658" t="s">
        <v>11304</v>
      </c>
    </row>
    <row r="10659" spans="1:6" hidden="1">
      <c r="A10659">
        <v>10657</v>
      </c>
      <c r="B10659">
        <v>11203</v>
      </c>
      <c r="C10659" t="s">
        <v>11944</v>
      </c>
      <c r="D10659">
        <v>64</v>
      </c>
      <c r="E10659" t="s">
        <v>1983</v>
      </c>
      <c r="F10659" t="s">
        <v>106</v>
      </c>
    </row>
    <row r="10660" spans="1:6" hidden="1">
      <c r="A10660">
        <v>10658</v>
      </c>
      <c r="B10660">
        <v>11203</v>
      </c>
      <c r="C10660" t="s">
        <v>11945</v>
      </c>
      <c r="D10660">
        <v>64</v>
      </c>
      <c r="E10660" t="s">
        <v>1991</v>
      </c>
      <c r="F10660" t="s">
        <v>3312</v>
      </c>
    </row>
    <row r="10661" spans="1:6" hidden="1">
      <c r="A10661">
        <v>10659</v>
      </c>
      <c r="B10661">
        <v>11203</v>
      </c>
      <c r="C10661" t="s">
        <v>11946</v>
      </c>
      <c r="D10661">
        <v>64</v>
      </c>
      <c r="E10661" t="s">
        <v>1985</v>
      </c>
      <c r="F10661" t="s">
        <v>2309</v>
      </c>
    </row>
    <row r="10662" spans="1:6" hidden="1">
      <c r="A10662">
        <v>10660</v>
      </c>
      <c r="B10662">
        <v>11203</v>
      </c>
      <c r="C10662" t="s">
        <v>11947</v>
      </c>
      <c r="D10662">
        <v>64</v>
      </c>
      <c r="E10662" t="s">
        <v>1985</v>
      </c>
      <c r="F10662" t="s">
        <v>2093</v>
      </c>
    </row>
    <row r="10663" spans="1:6" hidden="1">
      <c r="A10663">
        <v>10661</v>
      </c>
      <c r="B10663">
        <v>11203</v>
      </c>
      <c r="C10663" t="s">
        <v>11948</v>
      </c>
      <c r="D10663">
        <v>64</v>
      </c>
      <c r="E10663" t="s">
        <v>1987</v>
      </c>
      <c r="F10663" t="s">
        <v>2540</v>
      </c>
    </row>
    <row r="10664" spans="1:6" hidden="1">
      <c r="A10664">
        <v>10662</v>
      </c>
      <c r="B10664">
        <v>11203</v>
      </c>
      <c r="C10664" t="s">
        <v>11949</v>
      </c>
      <c r="D10664">
        <v>64</v>
      </c>
      <c r="E10664" t="s">
        <v>1983</v>
      </c>
      <c r="F10664" t="s">
        <v>9346</v>
      </c>
    </row>
    <row r="10665" spans="1:6" hidden="1">
      <c r="A10665">
        <v>10663</v>
      </c>
      <c r="B10665">
        <v>11203</v>
      </c>
      <c r="C10665" t="s">
        <v>11950</v>
      </c>
      <c r="D10665">
        <v>64</v>
      </c>
      <c r="E10665" t="s">
        <v>1993</v>
      </c>
      <c r="F10665" t="s">
        <v>106</v>
      </c>
    </row>
    <row r="10666" spans="1:6" hidden="1">
      <c r="A10666">
        <v>10664</v>
      </c>
      <c r="B10666">
        <v>11203</v>
      </c>
      <c r="C10666" t="s">
        <v>11951</v>
      </c>
      <c r="D10666">
        <v>64</v>
      </c>
      <c r="E10666" t="s">
        <v>1993</v>
      </c>
      <c r="F10666" t="s">
        <v>2093</v>
      </c>
    </row>
    <row r="10667" spans="1:6" hidden="1">
      <c r="A10667">
        <v>10665</v>
      </c>
      <c r="B10667">
        <v>11203</v>
      </c>
      <c r="C10667" t="s">
        <v>11952</v>
      </c>
      <c r="D10667">
        <v>64</v>
      </c>
      <c r="E10667" t="s">
        <v>1993</v>
      </c>
      <c r="F10667" t="s">
        <v>135</v>
      </c>
    </row>
    <row r="10668" spans="1:6" hidden="1">
      <c r="A10668">
        <v>10666</v>
      </c>
      <c r="B10668">
        <v>11203</v>
      </c>
      <c r="C10668" t="s">
        <v>11953</v>
      </c>
      <c r="D10668">
        <v>64</v>
      </c>
      <c r="E10668" t="s">
        <v>1983</v>
      </c>
      <c r="F10668" t="s">
        <v>135</v>
      </c>
    </row>
    <row r="10669" spans="1:6" hidden="1">
      <c r="A10669">
        <v>10667</v>
      </c>
      <c r="B10669">
        <v>11203</v>
      </c>
      <c r="C10669" t="s">
        <v>11954</v>
      </c>
      <c r="D10669">
        <v>64</v>
      </c>
      <c r="E10669" t="s">
        <v>1993</v>
      </c>
      <c r="F10669" t="s">
        <v>2540</v>
      </c>
    </row>
    <row r="10670" spans="1:6" hidden="1">
      <c r="A10670">
        <v>10668</v>
      </c>
      <c r="B10670">
        <v>11203</v>
      </c>
      <c r="C10670" t="s">
        <v>11955</v>
      </c>
      <c r="D10670">
        <v>64</v>
      </c>
      <c r="E10670" t="s">
        <v>1982</v>
      </c>
      <c r="F10670" t="s">
        <v>135</v>
      </c>
    </row>
    <row r="10671" spans="1:6" hidden="1">
      <c r="A10671">
        <v>10669</v>
      </c>
      <c r="B10671">
        <v>11203</v>
      </c>
      <c r="C10671" t="s">
        <v>11956</v>
      </c>
      <c r="D10671">
        <v>64</v>
      </c>
      <c r="E10671" t="s">
        <v>1985</v>
      </c>
      <c r="F10671" t="s">
        <v>2291</v>
      </c>
    </row>
    <row r="10672" spans="1:6" hidden="1">
      <c r="A10672">
        <v>10670</v>
      </c>
      <c r="B10672">
        <v>11203</v>
      </c>
      <c r="C10672" t="s">
        <v>11957</v>
      </c>
      <c r="D10672">
        <v>64</v>
      </c>
      <c r="E10672" t="s">
        <v>1997</v>
      </c>
      <c r="F10672" t="s">
        <v>135</v>
      </c>
    </row>
    <row r="10673" spans="1:6" hidden="1">
      <c r="A10673">
        <v>10671</v>
      </c>
      <c r="B10673">
        <v>11203</v>
      </c>
      <c r="C10673" t="s">
        <v>11958</v>
      </c>
      <c r="D10673">
        <v>64</v>
      </c>
      <c r="E10673" t="s">
        <v>1997</v>
      </c>
      <c r="F10673" t="s">
        <v>84</v>
      </c>
    </row>
    <row r="10674" spans="1:6" hidden="1">
      <c r="A10674">
        <v>10672</v>
      </c>
      <c r="B10674">
        <v>11203</v>
      </c>
      <c r="C10674" t="s">
        <v>11959</v>
      </c>
      <c r="D10674">
        <v>64</v>
      </c>
      <c r="E10674" t="s">
        <v>1988</v>
      </c>
      <c r="F10674" t="s">
        <v>5476</v>
      </c>
    </row>
    <row r="10675" spans="1:6" hidden="1">
      <c r="A10675">
        <v>10673</v>
      </c>
      <c r="B10675">
        <v>11203</v>
      </c>
      <c r="C10675" t="s">
        <v>11960</v>
      </c>
      <c r="D10675">
        <v>64</v>
      </c>
      <c r="E10675" t="s">
        <v>1979</v>
      </c>
      <c r="F10675" t="s">
        <v>2017</v>
      </c>
    </row>
    <row r="10676" spans="1:6" hidden="1">
      <c r="A10676">
        <v>10674</v>
      </c>
      <c r="B10676">
        <v>11203</v>
      </c>
      <c r="C10676" t="s">
        <v>11961</v>
      </c>
      <c r="D10676">
        <v>64</v>
      </c>
      <c r="E10676" t="s">
        <v>1988</v>
      </c>
      <c r="F10676" t="s">
        <v>2792</v>
      </c>
    </row>
    <row r="10677" spans="1:6" hidden="1">
      <c r="A10677">
        <v>10675</v>
      </c>
      <c r="B10677">
        <v>11203</v>
      </c>
      <c r="C10677" t="s">
        <v>11962</v>
      </c>
      <c r="D10677">
        <v>64</v>
      </c>
      <c r="E10677" t="s">
        <v>1983</v>
      </c>
      <c r="F10677" t="s">
        <v>2077</v>
      </c>
    </row>
    <row r="10678" spans="1:6" hidden="1">
      <c r="A10678">
        <v>10676</v>
      </c>
      <c r="B10678">
        <v>11203</v>
      </c>
      <c r="C10678" t="s">
        <v>11963</v>
      </c>
      <c r="D10678">
        <v>64</v>
      </c>
      <c r="E10678" t="s">
        <v>1993</v>
      </c>
      <c r="F10678" t="s">
        <v>97</v>
      </c>
    </row>
    <row r="10679" spans="1:6" hidden="1">
      <c r="A10679">
        <v>10677</v>
      </c>
      <c r="B10679">
        <v>11203</v>
      </c>
      <c r="C10679" t="s">
        <v>910</v>
      </c>
      <c r="D10679">
        <v>64</v>
      </c>
      <c r="E10679" t="s">
        <v>1979</v>
      </c>
      <c r="F10679" t="s">
        <v>84</v>
      </c>
    </row>
    <row r="10680" spans="1:6" hidden="1">
      <c r="A10680">
        <v>10678</v>
      </c>
      <c r="B10680">
        <v>11203</v>
      </c>
      <c r="C10680" t="s">
        <v>11964</v>
      </c>
      <c r="D10680">
        <v>64</v>
      </c>
      <c r="E10680" t="s">
        <v>1985</v>
      </c>
      <c r="F10680" t="s">
        <v>115</v>
      </c>
    </row>
    <row r="10681" spans="1:6" hidden="1">
      <c r="A10681">
        <v>10679</v>
      </c>
      <c r="B10681">
        <v>11203</v>
      </c>
      <c r="C10681" t="s">
        <v>11965</v>
      </c>
      <c r="D10681">
        <v>64</v>
      </c>
      <c r="E10681" t="s">
        <v>1978</v>
      </c>
      <c r="F10681" t="s">
        <v>75</v>
      </c>
    </row>
    <row r="10682" spans="1:6" hidden="1">
      <c r="A10682">
        <v>10680</v>
      </c>
      <c r="B10682">
        <v>11203</v>
      </c>
      <c r="C10682" t="s">
        <v>11966</v>
      </c>
      <c r="D10682">
        <v>64</v>
      </c>
      <c r="E10682" t="s">
        <v>1978</v>
      </c>
      <c r="F10682" t="s">
        <v>66</v>
      </c>
    </row>
    <row r="10683" spans="1:6" hidden="1">
      <c r="A10683">
        <v>10681</v>
      </c>
      <c r="B10683">
        <v>11203</v>
      </c>
      <c r="C10683" t="s">
        <v>11967</v>
      </c>
      <c r="D10683">
        <v>64</v>
      </c>
      <c r="E10683" t="s">
        <v>1983</v>
      </c>
      <c r="F10683" t="s">
        <v>135</v>
      </c>
    </row>
    <row r="10684" spans="1:6" hidden="1">
      <c r="A10684">
        <v>10682</v>
      </c>
      <c r="B10684">
        <v>11203</v>
      </c>
      <c r="C10684" t="s">
        <v>11968</v>
      </c>
      <c r="D10684">
        <v>64</v>
      </c>
      <c r="E10684" t="s">
        <v>1991</v>
      </c>
      <c r="F10684" t="s">
        <v>2377</v>
      </c>
    </row>
    <row r="10685" spans="1:6" hidden="1">
      <c r="A10685">
        <v>10683</v>
      </c>
      <c r="B10685">
        <v>11203</v>
      </c>
      <c r="C10685" t="s">
        <v>11969</v>
      </c>
      <c r="D10685">
        <v>64</v>
      </c>
      <c r="E10685" t="s">
        <v>1979</v>
      </c>
      <c r="F10685" t="s">
        <v>97</v>
      </c>
    </row>
    <row r="10686" spans="1:6" hidden="1">
      <c r="A10686">
        <v>10684</v>
      </c>
      <c r="B10686">
        <v>11203</v>
      </c>
      <c r="C10686" t="s">
        <v>11970</v>
      </c>
      <c r="D10686">
        <v>64</v>
      </c>
      <c r="E10686" t="s">
        <v>1988</v>
      </c>
      <c r="F10686" t="s">
        <v>3991</v>
      </c>
    </row>
    <row r="10687" spans="1:6" hidden="1">
      <c r="A10687">
        <v>10685</v>
      </c>
      <c r="B10687">
        <v>11203</v>
      </c>
      <c r="C10687" t="s">
        <v>11971</v>
      </c>
      <c r="D10687">
        <v>64</v>
      </c>
      <c r="E10687" t="s">
        <v>1979</v>
      </c>
      <c r="F10687" t="s">
        <v>2314</v>
      </c>
    </row>
    <row r="10688" spans="1:6" hidden="1">
      <c r="A10688">
        <v>10686</v>
      </c>
      <c r="B10688">
        <v>11203</v>
      </c>
      <c r="C10688" t="s">
        <v>11972</v>
      </c>
      <c r="D10688">
        <v>64</v>
      </c>
      <c r="E10688" t="s">
        <v>1983</v>
      </c>
      <c r="F10688" t="s">
        <v>2792</v>
      </c>
    </row>
    <row r="10689" spans="1:6" hidden="1">
      <c r="A10689">
        <v>10687</v>
      </c>
      <c r="B10689">
        <v>11203</v>
      </c>
      <c r="C10689" t="s">
        <v>11973</v>
      </c>
      <c r="D10689">
        <v>64</v>
      </c>
      <c r="E10689" t="s">
        <v>1983</v>
      </c>
      <c r="F10689" t="s">
        <v>2540</v>
      </c>
    </row>
    <row r="10690" spans="1:6" hidden="1">
      <c r="A10690">
        <v>10688</v>
      </c>
      <c r="B10690">
        <v>11203</v>
      </c>
      <c r="C10690" t="s">
        <v>11974</v>
      </c>
      <c r="D10690">
        <v>64</v>
      </c>
      <c r="E10690" t="s">
        <v>1978</v>
      </c>
      <c r="F10690" t="s">
        <v>115</v>
      </c>
    </row>
    <row r="10691" spans="1:6" hidden="1">
      <c r="A10691">
        <v>10689</v>
      </c>
      <c r="B10691">
        <v>11203</v>
      </c>
      <c r="C10691" t="s">
        <v>11975</v>
      </c>
      <c r="D10691">
        <v>64</v>
      </c>
      <c r="E10691" t="s">
        <v>1982</v>
      </c>
      <c r="F10691" t="s">
        <v>2045</v>
      </c>
    </row>
    <row r="10692" spans="1:6" hidden="1">
      <c r="A10692">
        <v>9102</v>
      </c>
      <c r="B10692">
        <v>10108</v>
      </c>
      <c r="C10692" t="s">
        <v>11976</v>
      </c>
      <c r="D10692">
        <v>65</v>
      </c>
      <c r="E10692" t="s">
        <v>1988</v>
      </c>
      <c r="F10692" t="s">
        <v>51</v>
      </c>
    </row>
    <row r="10693" spans="1:6" hidden="1">
      <c r="A10693">
        <v>10691</v>
      </c>
      <c r="B10693">
        <v>11203</v>
      </c>
      <c r="C10693" t="s">
        <v>11977</v>
      </c>
      <c r="D10693">
        <v>64</v>
      </c>
      <c r="E10693" t="s">
        <v>1983</v>
      </c>
      <c r="F10693" t="s">
        <v>115</v>
      </c>
    </row>
    <row r="10694" spans="1:6" hidden="1">
      <c r="A10694">
        <v>10692</v>
      </c>
      <c r="B10694">
        <v>11203</v>
      </c>
      <c r="C10694" t="s">
        <v>11978</v>
      </c>
      <c r="D10694">
        <v>64</v>
      </c>
      <c r="E10694" t="s">
        <v>1983</v>
      </c>
      <c r="F10694" t="s">
        <v>66</v>
      </c>
    </row>
    <row r="10695" spans="1:6" hidden="1">
      <c r="A10695">
        <v>10693</v>
      </c>
      <c r="B10695">
        <v>11203</v>
      </c>
      <c r="C10695" t="s">
        <v>11979</v>
      </c>
      <c r="D10695">
        <v>64</v>
      </c>
      <c r="E10695" t="s">
        <v>2001</v>
      </c>
      <c r="F10695" t="s">
        <v>2168</v>
      </c>
    </row>
    <row r="10696" spans="1:6" hidden="1">
      <c r="A10696">
        <v>10694</v>
      </c>
      <c r="B10696">
        <v>11203</v>
      </c>
      <c r="C10696" t="s">
        <v>11980</v>
      </c>
      <c r="D10696">
        <v>64</v>
      </c>
      <c r="E10696" t="s">
        <v>1978</v>
      </c>
      <c r="F10696" t="s">
        <v>104</v>
      </c>
    </row>
    <row r="10697" spans="1:6" hidden="1">
      <c r="A10697">
        <v>10695</v>
      </c>
      <c r="B10697">
        <v>11203</v>
      </c>
      <c r="C10697" t="s">
        <v>11981</v>
      </c>
      <c r="D10697">
        <v>64</v>
      </c>
      <c r="E10697" t="s">
        <v>1979</v>
      </c>
      <c r="F10697" t="s">
        <v>88</v>
      </c>
    </row>
    <row r="10698" spans="1:6" hidden="1">
      <c r="A10698">
        <v>10696</v>
      </c>
      <c r="B10698">
        <v>11203</v>
      </c>
      <c r="C10698" t="s">
        <v>11982</v>
      </c>
      <c r="D10698">
        <v>64</v>
      </c>
      <c r="E10698" t="s">
        <v>1983</v>
      </c>
      <c r="F10698" t="s">
        <v>106</v>
      </c>
    </row>
    <row r="10699" spans="1:6" hidden="1">
      <c r="A10699">
        <v>10697</v>
      </c>
      <c r="B10699">
        <v>11203</v>
      </c>
      <c r="C10699" t="s">
        <v>11983</v>
      </c>
      <c r="D10699">
        <v>64</v>
      </c>
      <c r="E10699" t="s">
        <v>1987</v>
      </c>
      <c r="F10699" t="s">
        <v>2672</v>
      </c>
    </row>
    <row r="10700" spans="1:6" hidden="1">
      <c r="A10700">
        <v>10698</v>
      </c>
      <c r="B10700">
        <v>11203</v>
      </c>
      <c r="C10700" t="s">
        <v>351</v>
      </c>
      <c r="D10700">
        <v>64</v>
      </c>
      <c r="E10700" t="s">
        <v>1993</v>
      </c>
      <c r="F10700" t="s">
        <v>26</v>
      </c>
    </row>
    <row r="10701" spans="1:6" hidden="1">
      <c r="A10701">
        <v>10699</v>
      </c>
      <c r="B10701">
        <v>11203</v>
      </c>
      <c r="C10701" t="s">
        <v>6815</v>
      </c>
      <c r="D10701">
        <v>64</v>
      </c>
      <c r="E10701" t="s">
        <v>1985</v>
      </c>
      <c r="F10701" t="s">
        <v>126</v>
      </c>
    </row>
    <row r="10702" spans="1:6" hidden="1">
      <c r="A10702">
        <v>10700</v>
      </c>
      <c r="B10702">
        <v>11203</v>
      </c>
      <c r="C10702" t="s">
        <v>11984</v>
      </c>
      <c r="D10702">
        <v>64</v>
      </c>
      <c r="E10702" t="s">
        <v>2001</v>
      </c>
      <c r="F10702" t="s">
        <v>2715</v>
      </c>
    </row>
    <row r="10703" spans="1:6" hidden="1">
      <c r="A10703">
        <v>10701</v>
      </c>
      <c r="B10703">
        <v>11203</v>
      </c>
      <c r="C10703" t="s">
        <v>11985</v>
      </c>
      <c r="D10703">
        <v>64</v>
      </c>
      <c r="E10703" t="s">
        <v>1988</v>
      </c>
      <c r="F10703" t="s">
        <v>2828</v>
      </c>
    </row>
    <row r="10704" spans="1:6" hidden="1">
      <c r="A10704">
        <v>10702</v>
      </c>
      <c r="B10704">
        <v>11203</v>
      </c>
      <c r="C10704" t="s">
        <v>11986</v>
      </c>
      <c r="D10704">
        <v>64</v>
      </c>
      <c r="E10704" t="s">
        <v>1979</v>
      </c>
      <c r="F10704" t="s">
        <v>2020</v>
      </c>
    </row>
    <row r="10705" spans="1:6" hidden="1">
      <c r="A10705">
        <v>10703</v>
      </c>
      <c r="B10705">
        <v>11203</v>
      </c>
      <c r="C10705" t="s">
        <v>11987</v>
      </c>
      <c r="D10705">
        <v>64</v>
      </c>
      <c r="E10705" t="s">
        <v>1993</v>
      </c>
      <c r="F10705" t="s">
        <v>135</v>
      </c>
    </row>
    <row r="10706" spans="1:6" hidden="1">
      <c r="A10706">
        <v>10704</v>
      </c>
      <c r="B10706">
        <v>11203</v>
      </c>
      <c r="C10706" t="s">
        <v>11988</v>
      </c>
      <c r="D10706">
        <v>64</v>
      </c>
      <c r="E10706" t="s">
        <v>1988</v>
      </c>
      <c r="F10706" t="s">
        <v>133</v>
      </c>
    </row>
    <row r="10707" spans="1:6" hidden="1">
      <c r="A10707">
        <v>10705</v>
      </c>
      <c r="B10707">
        <v>11203</v>
      </c>
      <c r="C10707" t="s">
        <v>11989</v>
      </c>
      <c r="D10707">
        <v>64</v>
      </c>
      <c r="E10707" t="s">
        <v>1993</v>
      </c>
      <c r="F10707" t="s">
        <v>133</v>
      </c>
    </row>
    <row r="10708" spans="1:6" hidden="1">
      <c r="A10708">
        <v>10706</v>
      </c>
      <c r="B10708">
        <v>11203</v>
      </c>
      <c r="C10708" t="s">
        <v>11990</v>
      </c>
      <c r="D10708">
        <v>64</v>
      </c>
      <c r="E10708" t="s">
        <v>1983</v>
      </c>
      <c r="F10708" t="s">
        <v>2668</v>
      </c>
    </row>
    <row r="10709" spans="1:6" hidden="1">
      <c r="A10709">
        <v>10707</v>
      </c>
      <c r="B10709">
        <v>11203</v>
      </c>
      <c r="C10709" t="s">
        <v>716</v>
      </c>
      <c r="D10709">
        <v>64</v>
      </c>
      <c r="E10709" t="s">
        <v>2001</v>
      </c>
      <c r="F10709" t="s">
        <v>66</v>
      </c>
    </row>
    <row r="10710" spans="1:6" hidden="1">
      <c r="A10710">
        <v>10708</v>
      </c>
      <c r="B10710">
        <v>11203</v>
      </c>
      <c r="C10710" t="s">
        <v>11991</v>
      </c>
      <c r="D10710">
        <v>64</v>
      </c>
      <c r="E10710" t="s">
        <v>1997</v>
      </c>
      <c r="F10710" t="s">
        <v>64</v>
      </c>
    </row>
    <row r="10711" spans="1:6" hidden="1">
      <c r="A10711">
        <v>10709</v>
      </c>
      <c r="B10711">
        <v>11203</v>
      </c>
      <c r="C10711" t="s">
        <v>11992</v>
      </c>
      <c r="D10711">
        <v>64</v>
      </c>
      <c r="E10711" t="s">
        <v>1987</v>
      </c>
      <c r="F10711" t="s">
        <v>88</v>
      </c>
    </row>
    <row r="10712" spans="1:6" hidden="1">
      <c r="A10712">
        <v>10710</v>
      </c>
      <c r="B10712">
        <v>11203</v>
      </c>
      <c r="C10712" t="s">
        <v>11993</v>
      </c>
      <c r="D10712">
        <v>64</v>
      </c>
      <c r="E10712" t="s">
        <v>1993</v>
      </c>
      <c r="F10712" t="s">
        <v>115</v>
      </c>
    </row>
    <row r="10713" spans="1:6" hidden="1">
      <c r="A10713">
        <v>10711</v>
      </c>
      <c r="B10713">
        <v>11203</v>
      </c>
      <c r="C10713" t="s">
        <v>11994</v>
      </c>
      <c r="D10713">
        <v>64</v>
      </c>
      <c r="E10713" t="s">
        <v>1979</v>
      </c>
      <c r="F10713" t="s">
        <v>2000</v>
      </c>
    </row>
    <row r="10714" spans="1:6" hidden="1">
      <c r="A10714">
        <v>10712</v>
      </c>
      <c r="B10714">
        <v>11203</v>
      </c>
      <c r="C10714" t="s">
        <v>11995</v>
      </c>
      <c r="D10714">
        <v>64</v>
      </c>
      <c r="E10714" t="s">
        <v>1983</v>
      </c>
      <c r="F10714" t="s">
        <v>64</v>
      </c>
    </row>
    <row r="10715" spans="1:6" hidden="1">
      <c r="A10715">
        <v>10713</v>
      </c>
      <c r="B10715">
        <v>11203</v>
      </c>
      <c r="C10715" t="s">
        <v>11996</v>
      </c>
      <c r="D10715">
        <v>64</v>
      </c>
      <c r="E10715" t="s">
        <v>1997</v>
      </c>
      <c r="F10715" t="s">
        <v>97</v>
      </c>
    </row>
    <row r="10716" spans="1:6" hidden="1">
      <c r="A10716">
        <v>10714</v>
      </c>
      <c r="B10716">
        <v>11203</v>
      </c>
      <c r="C10716" t="s">
        <v>11997</v>
      </c>
      <c r="D10716">
        <v>64</v>
      </c>
      <c r="E10716" t="s">
        <v>1978</v>
      </c>
      <c r="F10716" t="s">
        <v>2540</v>
      </c>
    </row>
    <row r="10717" spans="1:6" hidden="1">
      <c r="A10717">
        <v>10715</v>
      </c>
      <c r="B10717">
        <v>11203</v>
      </c>
      <c r="C10717" t="s">
        <v>11998</v>
      </c>
      <c r="D10717">
        <v>64</v>
      </c>
      <c r="E10717" t="s">
        <v>1978</v>
      </c>
      <c r="F10717" t="s">
        <v>138</v>
      </c>
    </row>
    <row r="10718" spans="1:6" hidden="1">
      <c r="A10718">
        <v>10716</v>
      </c>
      <c r="B10718">
        <v>11203</v>
      </c>
      <c r="C10718" t="s">
        <v>11999</v>
      </c>
      <c r="D10718">
        <v>64</v>
      </c>
      <c r="E10718" t="s">
        <v>1993</v>
      </c>
      <c r="F10718" t="s">
        <v>138</v>
      </c>
    </row>
    <row r="10719" spans="1:6" hidden="1">
      <c r="A10719">
        <v>10717</v>
      </c>
      <c r="B10719">
        <v>11203</v>
      </c>
      <c r="C10719" t="s">
        <v>12000</v>
      </c>
      <c r="D10719">
        <v>64</v>
      </c>
      <c r="E10719" t="s">
        <v>1988</v>
      </c>
      <c r="F10719" t="s">
        <v>2237</v>
      </c>
    </row>
    <row r="10720" spans="1:6" hidden="1">
      <c r="A10720">
        <v>10718</v>
      </c>
      <c r="B10720">
        <v>11203</v>
      </c>
      <c r="C10720" t="s">
        <v>1546</v>
      </c>
      <c r="D10720">
        <v>64</v>
      </c>
      <c r="E10720" t="s">
        <v>1983</v>
      </c>
      <c r="F10720" t="s">
        <v>138</v>
      </c>
    </row>
    <row r="10721" spans="1:6" hidden="1">
      <c r="A10721">
        <v>10719</v>
      </c>
      <c r="B10721">
        <v>11203</v>
      </c>
      <c r="C10721" t="s">
        <v>1068</v>
      </c>
      <c r="D10721">
        <v>64</v>
      </c>
      <c r="E10721" t="s">
        <v>1978</v>
      </c>
      <c r="F10721" t="s">
        <v>95</v>
      </c>
    </row>
    <row r="10722" spans="1:6" hidden="1">
      <c r="A10722">
        <v>10720</v>
      </c>
      <c r="B10722">
        <v>11203</v>
      </c>
      <c r="C10722" t="s">
        <v>12001</v>
      </c>
      <c r="D10722">
        <v>64</v>
      </c>
      <c r="E10722" t="s">
        <v>1988</v>
      </c>
      <c r="F10722" t="s">
        <v>84</v>
      </c>
    </row>
    <row r="10723" spans="1:6" hidden="1">
      <c r="A10723">
        <v>10721</v>
      </c>
      <c r="B10723">
        <v>11203</v>
      </c>
      <c r="C10723" t="s">
        <v>12002</v>
      </c>
      <c r="D10723">
        <v>64</v>
      </c>
      <c r="E10723" t="s">
        <v>1987</v>
      </c>
      <c r="F10723" t="s">
        <v>60</v>
      </c>
    </row>
    <row r="10724" spans="1:6" hidden="1">
      <c r="A10724">
        <v>10722</v>
      </c>
      <c r="B10724">
        <v>11203</v>
      </c>
      <c r="C10724" t="s">
        <v>12003</v>
      </c>
      <c r="D10724">
        <v>64</v>
      </c>
      <c r="E10724" t="s">
        <v>1982</v>
      </c>
      <c r="F10724" t="s">
        <v>2017</v>
      </c>
    </row>
    <row r="10725" spans="1:6" hidden="1">
      <c r="A10725">
        <v>10723</v>
      </c>
      <c r="B10725">
        <v>11203</v>
      </c>
      <c r="C10725" t="s">
        <v>12004</v>
      </c>
      <c r="D10725">
        <v>64</v>
      </c>
      <c r="E10725" t="s">
        <v>1985</v>
      </c>
      <c r="F10725" t="s">
        <v>4287</v>
      </c>
    </row>
    <row r="10726" spans="1:6" hidden="1">
      <c r="A10726">
        <v>10724</v>
      </c>
      <c r="B10726">
        <v>11203</v>
      </c>
      <c r="C10726" t="s">
        <v>12005</v>
      </c>
      <c r="D10726">
        <v>64</v>
      </c>
      <c r="E10726" t="s">
        <v>1993</v>
      </c>
      <c r="F10726" t="s">
        <v>135</v>
      </c>
    </row>
    <row r="10727" spans="1:6" hidden="1">
      <c r="A10727">
        <v>10725</v>
      </c>
      <c r="B10727">
        <v>11203</v>
      </c>
      <c r="C10727" t="s">
        <v>12006</v>
      </c>
      <c r="D10727">
        <v>64</v>
      </c>
      <c r="E10727" t="s">
        <v>1985</v>
      </c>
      <c r="F10727" t="s">
        <v>135</v>
      </c>
    </row>
    <row r="10728" spans="1:6" hidden="1">
      <c r="A10728">
        <v>10726</v>
      </c>
      <c r="B10728">
        <v>11203</v>
      </c>
      <c r="C10728" t="s">
        <v>12007</v>
      </c>
      <c r="D10728">
        <v>64</v>
      </c>
      <c r="E10728" t="s">
        <v>1978</v>
      </c>
      <c r="F10728" t="s">
        <v>60</v>
      </c>
    </row>
    <row r="10729" spans="1:6" hidden="1">
      <c r="A10729">
        <v>10727</v>
      </c>
      <c r="B10729">
        <v>11203</v>
      </c>
      <c r="C10729" t="s">
        <v>12008</v>
      </c>
      <c r="D10729">
        <v>64</v>
      </c>
      <c r="E10729" t="s">
        <v>1982</v>
      </c>
      <c r="F10729" t="s">
        <v>4012</v>
      </c>
    </row>
    <row r="10730" spans="1:6" hidden="1">
      <c r="A10730">
        <v>10728</v>
      </c>
      <c r="B10730">
        <v>11203</v>
      </c>
      <c r="C10730" t="s">
        <v>12009</v>
      </c>
      <c r="D10730">
        <v>64</v>
      </c>
      <c r="E10730" t="s">
        <v>1993</v>
      </c>
      <c r="F10730" t="s">
        <v>135</v>
      </c>
    </row>
    <row r="10731" spans="1:6" hidden="1">
      <c r="A10731">
        <v>10729</v>
      </c>
      <c r="B10731">
        <v>11203</v>
      </c>
      <c r="C10731" t="s">
        <v>12010</v>
      </c>
      <c r="D10731">
        <v>64</v>
      </c>
      <c r="E10731" t="s">
        <v>1979</v>
      </c>
      <c r="F10731" t="s">
        <v>97</v>
      </c>
    </row>
    <row r="10732" spans="1:6" hidden="1">
      <c r="A10732">
        <v>10730</v>
      </c>
      <c r="B10732">
        <v>11203</v>
      </c>
      <c r="C10732" t="s">
        <v>12011</v>
      </c>
      <c r="D10732">
        <v>64</v>
      </c>
      <c r="E10732" t="s">
        <v>1978</v>
      </c>
      <c r="F10732" t="s">
        <v>135</v>
      </c>
    </row>
    <row r="10733" spans="1:6" hidden="1">
      <c r="A10733">
        <v>10731</v>
      </c>
      <c r="B10733">
        <v>11203</v>
      </c>
      <c r="C10733" t="s">
        <v>12012</v>
      </c>
      <c r="D10733">
        <v>64</v>
      </c>
      <c r="E10733" t="s">
        <v>1997</v>
      </c>
      <c r="F10733" t="s">
        <v>135</v>
      </c>
    </row>
    <row r="10734" spans="1:6" hidden="1">
      <c r="A10734">
        <v>10732</v>
      </c>
      <c r="B10734">
        <v>11203</v>
      </c>
      <c r="C10734" t="s">
        <v>12013</v>
      </c>
      <c r="D10734">
        <v>64</v>
      </c>
      <c r="E10734" t="s">
        <v>1997</v>
      </c>
      <c r="F10734" t="s">
        <v>135</v>
      </c>
    </row>
    <row r="10735" spans="1:6" hidden="1">
      <c r="A10735">
        <v>10733</v>
      </c>
      <c r="B10735">
        <v>11203</v>
      </c>
      <c r="C10735" t="s">
        <v>12014</v>
      </c>
      <c r="D10735">
        <v>64</v>
      </c>
      <c r="E10735" t="s">
        <v>1985</v>
      </c>
      <c r="F10735" t="s">
        <v>115</v>
      </c>
    </row>
    <row r="10736" spans="1:6" hidden="1">
      <c r="A10736">
        <v>10734</v>
      </c>
      <c r="B10736">
        <v>11203</v>
      </c>
      <c r="C10736" t="s">
        <v>12015</v>
      </c>
      <c r="D10736">
        <v>64</v>
      </c>
      <c r="E10736" t="s">
        <v>1993</v>
      </c>
      <c r="F10736" t="s">
        <v>135</v>
      </c>
    </row>
    <row r="10737" spans="1:6" hidden="1">
      <c r="A10737">
        <v>10735</v>
      </c>
      <c r="B10737">
        <v>11203</v>
      </c>
      <c r="C10737" t="s">
        <v>12016</v>
      </c>
      <c r="D10737">
        <v>64</v>
      </c>
      <c r="E10737" t="s">
        <v>1978</v>
      </c>
      <c r="F10737" t="s">
        <v>2291</v>
      </c>
    </row>
    <row r="10738" spans="1:6" hidden="1">
      <c r="A10738">
        <v>10736</v>
      </c>
      <c r="B10738">
        <v>11203</v>
      </c>
      <c r="C10738" t="s">
        <v>12017</v>
      </c>
      <c r="D10738">
        <v>64</v>
      </c>
      <c r="E10738" t="s">
        <v>1983</v>
      </c>
      <c r="F10738" t="s">
        <v>2540</v>
      </c>
    </row>
    <row r="10739" spans="1:6" hidden="1">
      <c r="A10739">
        <v>10737</v>
      </c>
      <c r="B10739">
        <v>11203</v>
      </c>
      <c r="C10739" t="s">
        <v>12018</v>
      </c>
      <c r="D10739">
        <v>64</v>
      </c>
      <c r="E10739" t="s">
        <v>1985</v>
      </c>
      <c r="F10739" t="s">
        <v>84</v>
      </c>
    </row>
    <row r="10740" spans="1:6" hidden="1">
      <c r="A10740">
        <v>10738</v>
      </c>
      <c r="B10740">
        <v>11203</v>
      </c>
      <c r="C10740" t="s">
        <v>12019</v>
      </c>
      <c r="D10740">
        <v>64</v>
      </c>
      <c r="E10740" t="s">
        <v>1985</v>
      </c>
      <c r="F10740" t="s">
        <v>70</v>
      </c>
    </row>
    <row r="10741" spans="1:6" hidden="1">
      <c r="A10741">
        <v>10739</v>
      </c>
      <c r="B10741">
        <v>11203</v>
      </c>
      <c r="C10741" t="s">
        <v>12020</v>
      </c>
      <c r="D10741">
        <v>64</v>
      </c>
      <c r="E10741" t="s">
        <v>1983</v>
      </c>
      <c r="F10741" t="s">
        <v>2093</v>
      </c>
    </row>
    <row r="10742" spans="1:6" hidden="1">
      <c r="A10742">
        <v>10740</v>
      </c>
      <c r="B10742">
        <v>11203</v>
      </c>
      <c r="C10742" t="s">
        <v>12021</v>
      </c>
      <c r="D10742">
        <v>64</v>
      </c>
      <c r="E10742" t="s">
        <v>1993</v>
      </c>
      <c r="F10742" t="s">
        <v>2093</v>
      </c>
    </row>
    <row r="10743" spans="1:6" hidden="1">
      <c r="A10743">
        <v>10741</v>
      </c>
      <c r="B10743">
        <v>11203</v>
      </c>
      <c r="C10743" t="s">
        <v>12022</v>
      </c>
      <c r="D10743">
        <v>64</v>
      </c>
      <c r="E10743" t="s">
        <v>1982</v>
      </c>
      <c r="F10743" t="s">
        <v>2120</v>
      </c>
    </row>
    <row r="10744" spans="1:6" hidden="1">
      <c r="A10744">
        <v>10742</v>
      </c>
      <c r="B10744">
        <v>11203</v>
      </c>
      <c r="C10744" t="s">
        <v>12023</v>
      </c>
      <c r="D10744">
        <v>64</v>
      </c>
      <c r="E10744" t="s">
        <v>1979</v>
      </c>
      <c r="F10744" t="s">
        <v>140</v>
      </c>
    </row>
    <row r="10745" spans="1:6" hidden="1">
      <c r="A10745">
        <v>10743</v>
      </c>
      <c r="B10745">
        <v>11203</v>
      </c>
      <c r="C10745" t="s">
        <v>12024</v>
      </c>
      <c r="D10745">
        <v>64</v>
      </c>
      <c r="E10745" t="s">
        <v>1982</v>
      </c>
      <c r="F10745" t="s">
        <v>2017</v>
      </c>
    </row>
    <row r="10746" spans="1:6" hidden="1">
      <c r="A10746">
        <v>10744</v>
      </c>
      <c r="B10746">
        <v>11203</v>
      </c>
      <c r="C10746" t="s">
        <v>12025</v>
      </c>
      <c r="D10746">
        <v>64</v>
      </c>
      <c r="E10746" t="s">
        <v>1993</v>
      </c>
      <c r="F10746" t="s">
        <v>135</v>
      </c>
    </row>
    <row r="10747" spans="1:6" hidden="1">
      <c r="A10747">
        <v>10745</v>
      </c>
      <c r="B10747">
        <v>11203</v>
      </c>
      <c r="C10747" t="s">
        <v>12026</v>
      </c>
      <c r="D10747">
        <v>64</v>
      </c>
      <c r="E10747" t="s">
        <v>1983</v>
      </c>
      <c r="F10747" t="s">
        <v>135</v>
      </c>
    </row>
    <row r="10748" spans="1:6" hidden="1">
      <c r="A10748">
        <v>10746</v>
      </c>
      <c r="B10748">
        <v>11203</v>
      </c>
      <c r="C10748" t="s">
        <v>12027</v>
      </c>
      <c r="D10748">
        <v>64</v>
      </c>
      <c r="E10748" t="s">
        <v>1997</v>
      </c>
      <c r="F10748" t="s">
        <v>135</v>
      </c>
    </row>
    <row r="10749" spans="1:6" hidden="1">
      <c r="A10749">
        <v>10747</v>
      </c>
      <c r="B10749">
        <v>11203</v>
      </c>
      <c r="C10749" t="s">
        <v>12028</v>
      </c>
      <c r="D10749">
        <v>64</v>
      </c>
      <c r="E10749" t="s">
        <v>1978</v>
      </c>
      <c r="F10749" t="s">
        <v>2500</v>
      </c>
    </row>
    <row r="10750" spans="1:6" hidden="1">
      <c r="A10750">
        <v>10748</v>
      </c>
      <c r="B10750">
        <v>11203</v>
      </c>
      <c r="C10750" t="s">
        <v>12029</v>
      </c>
      <c r="D10750">
        <v>64</v>
      </c>
      <c r="E10750" t="s">
        <v>1982</v>
      </c>
      <c r="F10750" t="s">
        <v>4287</v>
      </c>
    </row>
    <row r="10751" spans="1:6" hidden="1">
      <c r="A10751">
        <v>10749</v>
      </c>
      <c r="B10751">
        <v>11203</v>
      </c>
      <c r="C10751" t="s">
        <v>12030</v>
      </c>
      <c r="D10751">
        <v>64</v>
      </c>
      <c r="E10751" t="s">
        <v>1983</v>
      </c>
      <c r="F10751" t="s">
        <v>2071</v>
      </c>
    </row>
    <row r="10752" spans="1:6" hidden="1">
      <c r="A10752">
        <v>10750</v>
      </c>
      <c r="B10752">
        <v>11203</v>
      </c>
      <c r="C10752" t="s">
        <v>12031</v>
      </c>
      <c r="D10752">
        <v>64</v>
      </c>
      <c r="E10752" t="s">
        <v>1993</v>
      </c>
      <c r="F10752" t="s">
        <v>4287</v>
      </c>
    </row>
    <row r="10753" spans="1:6" hidden="1">
      <c r="A10753">
        <v>10751</v>
      </c>
      <c r="B10753">
        <v>11203</v>
      </c>
      <c r="C10753" t="s">
        <v>12032</v>
      </c>
      <c r="D10753">
        <v>64</v>
      </c>
      <c r="E10753" t="s">
        <v>1983</v>
      </c>
      <c r="F10753" t="s">
        <v>4287</v>
      </c>
    </row>
    <row r="10754" spans="1:6" hidden="1">
      <c r="A10754">
        <v>10752</v>
      </c>
      <c r="B10754">
        <v>11203</v>
      </c>
      <c r="C10754" t="s">
        <v>12033</v>
      </c>
      <c r="D10754">
        <v>64</v>
      </c>
      <c r="E10754" t="s">
        <v>1983</v>
      </c>
      <c r="F10754" t="s">
        <v>140</v>
      </c>
    </row>
    <row r="10755" spans="1:6" hidden="1">
      <c r="A10755">
        <v>10753</v>
      </c>
      <c r="B10755">
        <v>11203</v>
      </c>
      <c r="C10755" t="s">
        <v>12034</v>
      </c>
      <c r="D10755">
        <v>64</v>
      </c>
      <c r="E10755" t="s">
        <v>1985</v>
      </c>
      <c r="F10755" t="s">
        <v>2045</v>
      </c>
    </row>
    <row r="10756" spans="1:6" hidden="1">
      <c r="A10756">
        <v>10754</v>
      </c>
      <c r="B10756">
        <v>11203</v>
      </c>
      <c r="C10756" t="s">
        <v>12035</v>
      </c>
      <c r="D10756">
        <v>64</v>
      </c>
      <c r="E10756" t="s">
        <v>1983</v>
      </c>
      <c r="F10756" t="s">
        <v>2045</v>
      </c>
    </row>
    <row r="10757" spans="1:6" hidden="1">
      <c r="A10757">
        <v>10755</v>
      </c>
      <c r="B10757">
        <v>11203</v>
      </c>
      <c r="C10757" t="s">
        <v>12036</v>
      </c>
      <c r="D10757">
        <v>64</v>
      </c>
      <c r="E10757" t="s">
        <v>1978</v>
      </c>
      <c r="F10757" t="s">
        <v>140</v>
      </c>
    </row>
    <row r="10758" spans="1:6" hidden="1">
      <c r="A10758">
        <v>10756</v>
      </c>
      <c r="B10758">
        <v>11203</v>
      </c>
      <c r="C10758" t="s">
        <v>12037</v>
      </c>
      <c r="D10758">
        <v>64</v>
      </c>
      <c r="E10758" t="s">
        <v>1979</v>
      </c>
      <c r="F10758" t="s">
        <v>2045</v>
      </c>
    </row>
    <row r="10759" spans="1:6" hidden="1">
      <c r="A10759">
        <v>10757</v>
      </c>
      <c r="B10759">
        <v>11203</v>
      </c>
      <c r="C10759" t="s">
        <v>12038</v>
      </c>
      <c r="D10759">
        <v>64</v>
      </c>
      <c r="E10759" t="s">
        <v>1997</v>
      </c>
      <c r="F10759" t="s">
        <v>70</v>
      </c>
    </row>
    <row r="10760" spans="1:6" hidden="1">
      <c r="A10760">
        <v>10758</v>
      </c>
      <c r="B10760">
        <v>11203</v>
      </c>
      <c r="C10760" t="s">
        <v>12039</v>
      </c>
      <c r="D10760">
        <v>64</v>
      </c>
      <c r="E10760" t="s">
        <v>1987</v>
      </c>
      <c r="F10760" t="s">
        <v>2077</v>
      </c>
    </row>
    <row r="10761" spans="1:6" hidden="1">
      <c r="A10761">
        <v>10759</v>
      </c>
      <c r="B10761">
        <v>11203</v>
      </c>
      <c r="C10761" t="s">
        <v>12040</v>
      </c>
      <c r="D10761">
        <v>64</v>
      </c>
      <c r="E10761" t="s">
        <v>1987</v>
      </c>
      <c r="F10761" t="s">
        <v>82</v>
      </c>
    </row>
    <row r="10762" spans="1:6" hidden="1">
      <c r="A10762">
        <v>10760</v>
      </c>
      <c r="B10762">
        <v>11203</v>
      </c>
      <c r="C10762" t="s">
        <v>12041</v>
      </c>
      <c r="D10762">
        <v>64</v>
      </c>
      <c r="E10762" t="s">
        <v>1978</v>
      </c>
      <c r="F10762" t="s">
        <v>135</v>
      </c>
    </row>
    <row r="10763" spans="1:6" hidden="1">
      <c r="A10763">
        <v>10761</v>
      </c>
      <c r="B10763">
        <v>11203</v>
      </c>
      <c r="C10763" t="s">
        <v>12042</v>
      </c>
      <c r="D10763">
        <v>64</v>
      </c>
      <c r="E10763" t="s">
        <v>1985</v>
      </c>
      <c r="F10763" t="s">
        <v>2029</v>
      </c>
    </row>
    <row r="10764" spans="1:6" hidden="1">
      <c r="A10764">
        <v>10762</v>
      </c>
      <c r="B10764">
        <v>11203</v>
      </c>
      <c r="C10764" t="s">
        <v>12043</v>
      </c>
      <c r="D10764">
        <v>64</v>
      </c>
      <c r="E10764" t="s">
        <v>1978</v>
      </c>
      <c r="F10764" t="s">
        <v>2029</v>
      </c>
    </row>
    <row r="10765" spans="1:6" hidden="1">
      <c r="A10765">
        <v>10763</v>
      </c>
      <c r="B10765">
        <v>11203</v>
      </c>
      <c r="C10765" t="s">
        <v>12044</v>
      </c>
      <c r="D10765">
        <v>64</v>
      </c>
      <c r="E10765" t="s">
        <v>1979</v>
      </c>
      <c r="F10765" t="s">
        <v>138</v>
      </c>
    </row>
    <row r="10766" spans="1:6" hidden="1">
      <c r="A10766">
        <v>10764</v>
      </c>
      <c r="B10766">
        <v>11203</v>
      </c>
      <c r="C10766" t="s">
        <v>12045</v>
      </c>
      <c r="D10766">
        <v>64</v>
      </c>
      <c r="E10766" t="s">
        <v>1985</v>
      </c>
      <c r="F10766" t="s">
        <v>106</v>
      </c>
    </row>
    <row r="10767" spans="1:6" hidden="1">
      <c r="A10767">
        <v>10765</v>
      </c>
      <c r="B10767">
        <v>11203</v>
      </c>
      <c r="C10767" t="s">
        <v>12046</v>
      </c>
      <c r="D10767">
        <v>64</v>
      </c>
      <c r="E10767" t="s">
        <v>1987</v>
      </c>
      <c r="F10767" t="s">
        <v>2020</v>
      </c>
    </row>
    <row r="10768" spans="1:6" hidden="1">
      <c r="A10768">
        <v>10766</v>
      </c>
      <c r="B10768">
        <v>11203</v>
      </c>
      <c r="C10768" t="s">
        <v>12047</v>
      </c>
      <c r="D10768">
        <v>64</v>
      </c>
      <c r="E10768" t="s">
        <v>1993</v>
      </c>
      <c r="F10768" t="s">
        <v>2168</v>
      </c>
    </row>
    <row r="10769" spans="1:6" hidden="1">
      <c r="A10769">
        <v>10767</v>
      </c>
      <c r="B10769">
        <v>11203</v>
      </c>
      <c r="C10769" t="s">
        <v>12048</v>
      </c>
      <c r="D10769">
        <v>64</v>
      </c>
      <c r="E10769" t="s">
        <v>1988</v>
      </c>
      <c r="F10769" t="s">
        <v>84</v>
      </c>
    </row>
    <row r="10770" spans="1:6" hidden="1">
      <c r="A10770">
        <v>10768</v>
      </c>
      <c r="B10770">
        <v>11203</v>
      </c>
      <c r="C10770" t="s">
        <v>12049</v>
      </c>
      <c r="D10770">
        <v>64</v>
      </c>
      <c r="E10770" t="s">
        <v>1985</v>
      </c>
      <c r="F10770" t="s">
        <v>43</v>
      </c>
    </row>
    <row r="10771" spans="1:6" hidden="1">
      <c r="A10771">
        <v>10769</v>
      </c>
      <c r="B10771">
        <v>11203</v>
      </c>
      <c r="C10771" t="s">
        <v>12050</v>
      </c>
      <c r="D10771">
        <v>64</v>
      </c>
      <c r="E10771" t="s">
        <v>1993</v>
      </c>
      <c r="F10771" t="s">
        <v>2011</v>
      </c>
    </row>
    <row r="10772" spans="1:6" hidden="1">
      <c r="A10772">
        <v>10770</v>
      </c>
      <c r="B10772">
        <v>11203</v>
      </c>
      <c r="C10772" t="s">
        <v>12051</v>
      </c>
      <c r="D10772">
        <v>64</v>
      </c>
      <c r="E10772" t="s">
        <v>2001</v>
      </c>
      <c r="F10772" t="s">
        <v>106</v>
      </c>
    </row>
    <row r="10773" spans="1:6" hidden="1">
      <c r="A10773">
        <v>10771</v>
      </c>
      <c r="B10773">
        <v>11203</v>
      </c>
      <c r="C10773" t="s">
        <v>12052</v>
      </c>
      <c r="D10773">
        <v>64</v>
      </c>
      <c r="E10773" t="s">
        <v>1978</v>
      </c>
      <c r="F10773" t="s">
        <v>2011</v>
      </c>
    </row>
    <row r="10774" spans="1:6" hidden="1">
      <c r="A10774">
        <v>10772</v>
      </c>
      <c r="B10774">
        <v>11203</v>
      </c>
      <c r="C10774" t="s">
        <v>12053</v>
      </c>
      <c r="D10774">
        <v>64</v>
      </c>
      <c r="E10774" t="s">
        <v>1978</v>
      </c>
      <c r="F10774" t="s">
        <v>84</v>
      </c>
    </row>
    <row r="10775" spans="1:6" hidden="1">
      <c r="A10775">
        <v>10773</v>
      </c>
      <c r="B10775">
        <v>11203</v>
      </c>
      <c r="C10775" t="s">
        <v>12054</v>
      </c>
      <c r="D10775">
        <v>64</v>
      </c>
      <c r="E10775" t="s">
        <v>1983</v>
      </c>
      <c r="F10775" t="s">
        <v>4287</v>
      </c>
    </row>
    <row r="10776" spans="1:6" hidden="1">
      <c r="A10776">
        <v>10774</v>
      </c>
      <c r="B10776">
        <v>11203</v>
      </c>
      <c r="C10776" t="s">
        <v>12055</v>
      </c>
      <c r="D10776">
        <v>64</v>
      </c>
      <c r="E10776" t="s">
        <v>1982</v>
      </c>
      <c r="F10776" t="s">
        <v>2071</v>
      </c>
    </row>
    <row r="10777" spans="1:6" hidden="1">
      <c r="A10777">
        <v>10775</v>
      </c>
      <c r="B10777">
        <v>11203</v>
      </c>
      <c r="C10777" t="s">
        <v>12056</v>
      </c>
      <c r="D10777">
        <v>64</v>
      </c>
      <c r="E10777" t="s">
        <v>2001</v>
      </c>
      <c r="F10777" t="s">
        <v>4287</v>
      </c>
    </row>
    <row r="10778" spans="1:6" hidden="1">
      <c r="A10778">
        <v>10776</v>
      </c>
      <c r="B10778">
        <v>11203</v>
      </c>
      <c r="C10778" t="s">
        <v>12057</v>
      </c>
      <c r="D10778">
        <v>64</v>
      </c>
      <c r="E10778" t="s">
        <v>1993</v>
      </c>
      <c r="F10778" t="s">
        <v>106</v>
      </c>
    </row>
    <row r="10779" spans="1:6" hidden="1">
      <c r="A10779">
        <v>10777</v>
      </c>
      <c r="B10779">
        <v>11203</v>
      </c>
      <c r="C10779" t="s">
        <v>12058</v>
      </c>
      <c r="D10779">
        <v>64</v>
      </c>
      <c r="E10779" t="s">
        <v>1983</v>
      </c>
      <c r="F10779" t="s">
        <v>70</v>
      </c>
    </row>
    <row r="10780" spans="1:6" hidden="1">
      <c r="A10780">
        <v>10778</v>
      </c>
      <c r="B10780">
        <v>11203</v>
      </c>
      <c r="C10780" t="s">
        <v>12059</v>
      </c>
      <c r="D10780">
        <v>64</v>
      </c>
      <c r="E10780" t="s">
        <v>1983</v>
      </c>
      <c r="F10780" t="s">
        <v>106</v>
      </c>
    </row>
    <row r="10781" spans="1:6" hidden="1">
      <c r="A10781">
        <v>10779</v>
      </c>
      <c r="B10781">
        <v>11203</v>
      </c>
      <c r="C10781" t="s">
        <v>12060</v>
      </c>
      <c r="D10781">
        <v>64</v>
      </c>
      <c r="E10781" t="s">
        <v>1985</v>
      </c>
      <c r="F10781" t="s">
        <v>2017</v>
      </c>
    </row>
    <row r="10782" spans="1:6" hidden="1">
      <c r="A10782">
        <v>10780</v>
      </c>
      <c r="B10782">
        <v>12239</v>
      </c>
      <c r="C10782" t="s">
        <v>12061</v>
      </c>
      <c r="D10782">
        <v>63</v>
      </c>
      <c r="E10782" t="s">
        <v>1983</v>
      </c>
      <c r="F10782" t="s">
        <v>84</v>
      </c>
    </row>
    <row r="10783" spans="1:6" hidden="1">
      <c r="A10783">
        <v>10781</v>
      </c>
      <c r="B10783">
        <v>12239</v>
      </c>
      <c r="C10783" t="s">
        <v>12062</v>
      </c>
      <c r="D10783">
        <v>63</v>
      </c>
      <c r="E10783" t="s">
        <v>1991</v>
      </c>
      <c r="F10783" t="s">
        <v>88</v>
      </c>
    </row>
    <row r="10784" spans="1:6" hidden="1">
      <c r="A10784">
        <v>10782</v>
      </c>
      <c r="B10784">
        <v>12239</v>
      </c>
      <c r="C10784" t="s">
        <v>12063</v>
      </c>
      <c r="D10784">
        <v>63</v>
      </c>
      <c r="E10784" t="s">
        <v>1993</v>
      </c>
      <c r="F10784" t="s">
        <v>2715</v>
      </c>
    </row>
    <row r="10785" spans="1:6" hidden="1">
      <c r="A10785">
        <v>10783</v>
      </c>
      <c r="B10785">
        <v>12239</v>
      </c>
      <c r="C10785" t="s">
        <v>12064</v>
      </c>
      <c r="D10785">
        <v>63</v>
      </c>
      <c r="E10785" t="s">
        <v>1978</v>
      </c>
      <c r="F10785" t="s">
        <v>2120</v>
      </c>
    </row>
    <row r="10786" spans="1:6" hidden="1">
      <c r="A10786">
        <v>10784</v>
      </c>
      <c r="B10786">
        <v>12239</v>
      </c>
      <c r="C10786" t="s">
        <v>12065</v>
      </c>
      <c r="D10786">
        <v>63</v>
      </c>
      <c r="E10786" t="s">
        <v>1983</v>
      </c>
      <c r="F10786" t="s">
        <v>2971</v>
      </c>
    </row>
    <row r="10787" spans="1:6" hidden="1">
      <c r="A10787">
        <v>10785</v>
      </c>
      <c r="B10787">
        <v>12239</v>
      </c>
      <c r="C10787" t="s">
        <v>12066</v>
      </c>
      <c r="D10787">
        <v>63</v>
      </c>
      <c r="E10787" t="s">
        <v>1978</v>
      </c>
      <c r="F10787" t="s">
        <v>2023</v>
      </c>
    </row>
    <row r="10788" spans="1:6" hidden="1">
      <c r="A10788">
        <v>10786</v>
      </c>
      <c r="B10788">
        <v>12239</v>
      </c>
      <c r="C10788" t="s">
        <v>12067</v>
      </c>
      <c r="D10788">
        <v>63</v>
      </c>
      <c r="E10788" t="s">
        <v>1978</v>
      </c>
      <c r="F10788" t="s">
        <v>117</v>
      </c>
    </row>
    <row r="10789" spans="1:6" hidden="1">
      <c r="A10789">
        <v>10787</v>
      </c>
      <c r="B10789">
        <v>12239</v>
      </c>
      <c r="C10789" t="s">
        <v>12068</v>
      </c>
      <c r="D10789">
        <v>63</v>
      </c>
      <c r="E10789" t="s">
        <v>1982</v>
      </c>
      <c r="F10789" t="s">
        <v>2971</v>
      </c>
    </row>
    <row r="10790" spans="1:6" hidden="1">
      <c r="A10790">
        <v>10788</v>
      </c>
      <c r="B10790">
        <v>12239</v>
      </c>
      <c r="C10790" t="s">
        <v>12069</v>
      </c>
      <c r="D10790">
        <v>63</v>
      </c>
      <c r="E10790" t="s">
        <v>1988</v>
      </c>
      <c r="F10790" t="s">
        <v>2029</v>
      </c>
    </row>
    <row r="10791" spans="1:6" hidden="1">
      <c r="A10791">
        <v>10789</v>
      </c>
      <c r="B10791">
        <v>12239</v>
      </c>
      <c r="C10791" t="s">
        <v>12070</v>
      </c>
      <c r="D10791">
        <v>63</v>
      </c>
      <c r="E10791" t="s">
        <v>1978</v>
      </c>
      <c r="F10791" t="s">
        <v>6301</v>
      </c>
    </row>
    <row r="10792" spans="1:6" hidden="1">
      <c r="A10792">
        <v>10790</v>
      </c>
      <c r="B10792">
        <v>12239</v>
      </c>
      <c r="C10792" t="s">
        <v>12071</v>
      </c>
      <c r="D10792">
        <v>63</v>
      </c>
      <c r="E10792" t="s">
        <v>1978</v>
      </c>
      <c r="F10792" t="s">
        <v>2045</v>
      </c>
    </row>
    <row r="10793" spans="1:6" hidden="1">
      <c r="A10793">
        <v>10791</v>
      </c>
      <c r="B10793">
        <v>12239</v>
      </c>
      <c r="C10793" t="s">
        <v>12072</v>
      </c>
      <c r="D10793">
        <v>63</v>
      </c>
      <c r="E10793" t="s">
        <v>1983</v>
      </c>
      <c r="F10793" t="s">
        <v>140</v>
      </c>
    </row>
    <row r="10794" spans="1:6" hidden="1">
      <c r="A10794">
        <v>10792</v>
      </c>
      <c r="B10794">
        <v>12239</v>
      </c>
      <c r="C10794" t="s">
        <v>12073</v>
      </c>
      <c r="D10794">
        <v>63</v>
      </c>
      <c r="E10794" t="s">
        <v>1983</v>
      </c>
      <c r="F10794" t="s">
        <v>102</v>
      </c>
    </row>
    <row r="10795" spans="1:6" hidden="1">
      <c r="A10795">
        <v>10793</v>
      </c>
      <c r="B10795">
        <v>12239</v>
      </c>
      <c r="C10795" t="s">
        <v>1144</v>
      </c>
      <c r="D10795">
        <v>63</v>
      </c>
      <c r="E10795" t="s">
        <v>1991</v>
      </c>
      <c r="F10795" t="s">
        <v>102</v>
      </c>
    </row>
    <row r="10796" spans="1:6" hidden="1">
      <c r="A10796">
        <v>10794</v>
      </c>
      <c r="B10796">
        <v>12239</v>
      </c>
      <c r="C10796" t="s">
        <v>12074</v>
      </c>
      <c r="D10796">
        <v>63</v>
      </c>
      <c r="E10796" t="s">
        <v>1993</v>
      </c>
      <c r="F10796" t="s">
        <v>102</v>
      </c>
    </row>
    <row r="10797" spans="1:6" hidden="1">
      <c r="A10797">
        <v>10795</v>
      </c>
      <c r="B10797">
        <v>12239</v>
      </c>
      <c r="C10797" t="s">
        <v>12075</v>
      </c>
      <c r="D10797">
        <v>63</v>
      </c>
      <c r="E10797" t="s">
        <v>1993</v>
      </c>
      <c r="F10797" t="s">
        <v>102</v>
      </c>
    </row>
    <row r="10798" spans="1:6" hidden="1">
      <c r="A10798">
        <v>10796</v>
      </c>
      <c r="B10798">
        <v>12239</v>
      </c>
      <c r="C10798" t="s">
        <v>1130</v>
      </c>
      <c r="D10798">
        <v>63</v>
      </c>
      <c r="E10798" t="s">
        <v>1979</v>
      </c>
      <c r="F10798" t="s">
        <v>102</v>
      </c>
    </row>
    <row r="10799" spans="1:6" hidden="1">
      <c r="A10799">
        <v>10797</v>
      </c>
      <c r="B10799">
        <v>12239</v>
      </c>
      <c r="C10799" t="s">
        <v>12076</v>
      </c>
      <c r="D10799">
        <v>63</v>
      </c>
      <c r="E10799" t="s">
        <v>1983</v>
      </c>
      <c r="F10799" t="s">
        <v>102</v>
      </c>
    </row>
    <row r="10800" spans="1:6" hidden="1">
      <c r="A10800">
        <v>10798</v>
      </c>
      <c r="B10800">
        <v>12239</v>
      </c>
      <c r="C10800" t="s">
        <v>12077</v>
      </c>
      <c r="D10800">
        <v>63</v>
      </c>
      <c r="E10800" t="s">
        <v>1978</v>
      </c>
      <c r="F10800" t="s">
        <v>102</v>
      </c>
    </row>
    <row r="10801" spans="1:6" hidden="1">
      <c r="A10801">
        <v>10799</v>
      </c>
      <c r="B10801">
        <v>12239</v>
      </c>
      <c r="C10801" t="s">
        <v>12078</v>
      </c>
      <c r="D10801">
        <v>63</v>
      </c>
      <c r="E10801" t="s">
        <v>1988</v>
      </c>
      <c r="F10801" t="s">
        <v>64</v>
      </c>
    </row>
    <row r="10802" spans="1:6" hidden="1">
      <c r="A10802">
        <v>10800</v>
      </c>
      <c r="B10802">
        <v>12239</v>
      </c>
      <c r="C10802" t="s">
        <v>12079</v>
      </c>
      <c r="D10802">
        <v>63</v>
      </c>
      <c r="E10802" t="s">
        <v>1988</v>
      </c>
      <c r="F10802" t="s">
        <v>97</v>
      </c>
    </row>
    <row r="10803" spans="1:6" hidden="1">
      <c r="A10803">
        <v>10801</v>
      </c>
      <c r="B10803">
        <v>12239</v>
      </c>
      <c r="C10803" t="s">
        <v>12080</v>
      </c>
      <c r="D10803">
        <v>63</v>
      </c>
      <c r="E10803" t="s">
        <v>1985</v>
      </c>
      <c r="F10803" t="s">
        <v>135</v>
      </c>
    </row>
    <row r="10804" spans="1:6" hidden="1">
      <c r="A10804">
        <v>10802</v>
      </c>
      <c r="B10804">
        <v>12239</v>
      </c>
      <c r="C10804" t="s">
        <v>12081</v>
      </c>
      <c r="D10804">
        <v>63</v>
      </c>
      <c r="E10804" t="s">
        <v>1983</v>
      </c>
      <c r="F10804" t="s">
        <v>131</v>
      </c>
    </row>
    <row r="10805" spans="1:6" hidden="1">
      <c r="A10805">
        <v>10803</v>
      </c>
      <c r="B10805">
        <v>12239</v>
      </c>
      <c r="C10805" t="s">
        <v>12082</v>
      </c>
      <c r="D10805">
        <v>63</v>
      </c>
      <c r="E10805" t="s">
        <v>1978</v>
      </c>
      <c r="F10805" t="s">
        <v>2023</v>
      </c>
    </row>
    <row r="10806" spans="1:6" hidden="1">
      <c r="A10806">
        <v>10804</v>
      </c>
      <c r="B10806">
        <v>12239</v>
      </c>
      <c r="C10806" t="s">
        <v>12083</v>
      </c>
      <c r="D10806">
        <v>63</v>
      </c>
      <c r="E10806" t="s">
        <v>1993</v>
      </c>
      <c r="F10806" t="s">
        <v>84</v>
      </c>
    </row>
    <row r="10807" spans="1:6" hidden="1">
      <c r="A10807">
        <v>10805</v>
      </c>
      <c r="B10807">
        <v>12239</v>
      </c>
      <c r="C10807" t="s">
        <v>12084</v>
      </c>
      <c r="D10807">
        <v>63</v>
      </c>
      <c r="E10807" t="s">
        <v>1982</v>
      </c>
      <c r="F10807" t="s">
        <v>2168</v>
      </c>
    </row>
    <row r="10808" spans="1:6" hidden="1">
      <c r="A10808">
        <v>10806</v>
      </c>
      <c r="B10808">
        <v>12239</v>
      </c>
      <c r="C10808" t="s">
        <v>12085</v>
      </c>
      <c r="D10808">
        <v>63</v>
      </c>
      <c r="E10808" t="s">
        <v>1978</v>
      </c>
      <c r="F10808" t="s">
        <v>4012</v>
      </c>
    </row>
    <row r="10809" spans="1:6" hidden="1">
      <c r="A10809">
        <v>10807</v>
      </c>
      <c r="B10809">
        <v>12239</v>
      </c>
      <c r="C10809" t="s">
        <v>12086</v>
      </c>
      <c r="D10809">
        <v>63</v>
      </c>
      <c r="E10809" t="s">
        <v>2001</v>
      </c>
      <c r="F10809" t="s">
        <v>97</v>
      </c>
    </row>
    <row r="10810" spans="1:6" hidden="1">
      <c r="A10810">
        <v>10808</v>
      </c>
      <c r="B10810">
        <v>12239</v>
      </c>
      <c r="C10810" t="s">
        <v>12087</v>
      </c>
      <c r="D10810">
        <v>63</v>
      </c>
      <c r="E10810" t="s">
        <v>1997</v>
      </c>
      <c r="F10810" t="s">
        <v>117</v>
      </c>
    </row>
    <row r="10811" spans="1:6" hidden="1">
      <c r="A10811">
        <v>10809</v>
      </c>
      <c r="B10811">
        <v>12239</v>
      </c>
      <c r="C10811" t="s">
        <v>12088</v>
      </c>
      <c r="D10811">
        <v>63</v>
      </c>
      <c r="E10811" t="s">
        <v>1991</v>
      </c>
      <c r="F10811" t="s">
        <v>2120</v>
      </c>
    </row>
    <row r="10812" spans="1:6" hidden="1">
      <c r="A10812">
        <v>10810</v>
      </c>
      <c r="B10812">
        <v>12239</v>
      </c>
      <c r="C10812" t="s">
        <v>12089</v>
      </c>
      <c r="D10812">
        <v>63</v>
      </c>
      <c r="E10812" t="s">
        <v>1978</v>
      </c>
      <c r="F10812" t="s">
        <v>75</v>
      </c>
    </row>
    <row r="10813" spans="1:6" hidden="1">
      <c r="A10813">
        <v>10811</v>
      </c>
      <c r="B10813">
        <v>12239</v>
      </c>
      <c r="C10813" t="s">
        <v>12090</v>
      </c>
      <c r="D10813">
        <v>63</v>
      </c>
      <c r="E10813" t="s">
        <v>1993</v>
      </c>
      <c r="F10813" t="s">
        <v>2141</v>
      </c>
    </row>
    <row r="10814" spans="1:6" hidden="1">
      <c r="A10814">
        <v>10812</v>
      </c>
      <c r="B10814">
        <v>12239</v>
      </c>
      <c r="C10814" t="s">
        <v>12091</v>
      </c>
      <c r="D10814">
        <v>63</v>
      </c>
      <c r="E10814" t="s">
        <v>1983</v>
      </c>
      <c r="F10814" t="s">
        <v>135</v>
      </c>
    </row>
    <row r="10815" spans="1:6" hidden="1">
      <c r="A10815">
        <v>10813</v>
      </c>
      <c r="B10815">
        <v>12239</v>
      </c>
      <c r="C10815" t="s">
        <v>12092</v>
      </c>
      <c r="D10815">
        <v>63</v>
      </c>
      <c r="E10815" t="s">
        <v>1978</v>
      </c>
      <c r="F10815" t="s">
        <v>122</v>
      </c>
    </row>
    <row r="10816" spans="1:6" hidden="1">
      <c r="A10816">
        <v>10814</v>
      </c>
      <c r="B10816">
        <v>12239</v>
      </c>
      <c r="C10816" t="s">
        <v>12093</v>
      </c>
      <c r="D10816">
        <v>63</v>
      </c>
      <c r="E10816" t="s">
        <v>1983</v>
      </c>
      <c r="F10816" t="s">
        <v>97</v>
      </c>
    </row>
    <row r="10817" spans="1:6" hidden="1">
      <c r="A10817">
        <v>10815</v>
      </c>
      <c r="B10817">
        <v>12239</v>
      </c>
      <c r="C10817" t="s">
        <v>12094</v>
      </c>
      <c r="D10817">
        <v>63</v>
      </c>
      <c r="E10817" t="s">
        <v>1978</v>
      </c>
      <c r="F10817" t="s">
        <v>2168</v>
      </c>
    </row>
    <row r="10818" spans="1:6" hidden="1">
      <c r="A10818">
        <v>10816</v>
      </c>
      <c r="B10818">
        <v>12239</v>
      </c>
      <c r="C10818" t="s">
        <v>12095</v>
      </c>
      <c r="D10818">
        <v>63</v>
      </c>
      <c r="E10818" t="s">
        <v>1997</v>
      </c>
      <c r="F10818" t="s">
        <v>2973</v>
      </c>
    </row>
    <row r="10819" spans="1:6" hidden="1">
      <c r="A10819">
        <v>10817</v>
      </c>
      <c r="B10819">
        <v>12239</v>
      </c>
      <c r="C10819" t="s">
        <v>12096</v>
      </c>
      <c r="D10819">
        <v>63</v>
      </c>
      <c r="E10819" t="s">
        <v>1982</v>
      </c>
      <c r="F10819" t="s">
        <v>2111</v>
      </c>
    </row>
    <row r="10820" spans="1:6" hidden="1">
      <c r="A10820">
        <v>10818</v>
      </c>
      <c r="B10820">
        <v>12239</v>
      </c>
      <c r="C10820" t="s">
        <v>12097</v>
      </c>
      <c r="D10820">
        <v>63</v>
      </c>
      <c r="E10820" t="s">
        <v>2001</v>
      </c>
      <c r="F10820" t="s">
        <v>4012</v>
      </c>
    </row>
    <row r="10821" spans="1:6" hidden="1">
      <c r="A10821">
        <v>5727</v>
      </c>
      <c r="B10821">
        <v>6884</v>
      </c>
      <c r="C10821" t="s">
        <v>12098</v>
      </c>
      <c r="D10821">
        <v>68</v>
      </c>
      <c r="E10821" t="s">
        <v>1993</v>
      </c>
      <c r="F10821" t="s">
        <v>51</v>
      </c>
    </row>
    <row r="10822" spans="1:6" hidden="1">
      <c r="A10822">
        <v>10820</v>
      </c>
      <c r="B10822">
        <v>12239</v>
      </c>
      <c r="C10822" t="s">
        <v>12099</v>
      </c>
      <c r="D10822">
        <v>63</v>
      </c>
      <c r="E10822" t="s">
        <v>1997</v>
      </c>
      <c r="F10822" t="s">
        <v>2120</v>
      </c>
    </row>
    <row r="10823" spans="1:6" hidden="1">
      <c r="A10823">
        <v>10821</v>
      </c>
      <c r="B10823">
        <v>12239</v>
      </c>
      <c r="C10823" t="s">
        <v>12100</v>
      </c>
      <c r="D10823">
        <v>63</v>
      </c>
      <c r="E10823" t="s">
        <v>1978</v>
      </c>
      <c r="F10823" t="s">
        <v>2045</v>
      </c>
    </row>
    <row r="10824" spans="1:6" hidden="1">
      <c r="A10824">
        <v>10822</v>
      </c>
      <c r="B10824">
        <v>12239</v>
      </c>
      <c r="C10824" t="s">
        <v>12101</v>
      </c>
      <c r="D10824">
        <v>63</v>
      </c>
      <c r="E10824" t="s">
        <v>1988</v>
      </c>
      <c r="F10824" t="s">
        <v>60</v>
      </c>
    </row>
    <row r="10825" spans="1:6" hidden="1">
      <c r="A10825">
        <v>10823</v>
      </c>
      <c r="B10825">
        <v>12239</v>
      </c>
      <c r="C10825" t="s">
        <v>12102</v>
      </c>
      <c r="D10825">
        <v>63</v>
      </c>
      <c r="E10825" t="s">
        <v>1978</v>
      </c>
      <c r="F10825" t="s">
        <v>135</v>
      </c>
    </row>
    <row r="10826" spans="1:6" hidden="1">
      <c r="A10826">
        <v>10824</v>
      </c>
      <c r="B10826">
        <v>12239</v>
      </c>
      <c r="C10826" t="s">
        <v>12103</v>
      </c>
      <c r="D10826">
        <v>63</v>
      </c>
      <c r="E10826" t="s">
        <v>1985</v>
      </c>
      <c r="F10826" t="s">
        <v>2045</v>
      </c>
    </row>
    <row r="10827" spans="1:6" hidden="1">
      <c r="A10827">
        <v>10825</v>
      </c>
      <c r="B10827">
        <v>12239</v>
      </c>
      <c r="C10827" t="s">
        <v>12104</v>
      </c>
      <c r="D10827">
        <v>63</v>
      </c>
      <c r="E10827" t="s">
        <v>1993</v>
      </c>
      <c r="F10827" t="s">
        <v>106</v>
      </c>
    </row>
    <row r="10828" spans="1:6" hidden="1">
      <c r="A10828">
        <v>10826</v>
      </c>
      <c r="B10828">
        <v>12239</v>
      </c>
      <c r="C10828" t="s">
        <v>12105</v>
      </c>
      <c r="D10828">
        <v>63</v>
      </c>
      <c r="E10828" t="s">
        <v>1985</v>
      </c>
      <c r="F10828" t="s">
        <v>60</v>
      </c>
    </row>
    <row r="10829" spans="1:6" hidden="1">
      <c r="A10829">
        <v>10827</v>
      </c>
      <c r="B10829">
        <v>12239</v>
      </c>
      <c r="C10829" t="s">
        <v>12106</v>
      </c>
      <c r="D10829">
        <v>63</v>
      </c>
      <c r="E10829" t="s">
        <v>1988</v>
      </c>
      <c r="F10829" t="s">
        <v>2540</v>
      </c>
    </row>
    <row r="10830" spans="1:6" hidden="1">
      <c r="A10830">
        <v>10828</v>
      </c>
      <c r="B10830">
        <v>12239</v>
      </c>
      <c r="C10830" t="s">
        <v>12107</v>
      </c>
      <c r="D10830">
        <v>63</v>
      </c>
      <c r="E10830" t="s">
        <v>1983</v>
      </c>
      <c r="F10830" t="s">
        <v>102</v>
      </c>
    </row>
    <row r="10831" spans="1:6" hidden="1">
      <c r="A10831">
        <v>10829</v>
      </c>
      <c r="B10831">
        <v>12239</v>
      </c>
      <c r="C10831" t="s">
        <v>12108</v>
      </c>
      <c r="D10831">
        <v>63</v>
      </c>
      <c r="E10831" t="s">
        <v>2001</v>
      </c>
      <c r="F10831" t="s">
        <v>133</v>
      </c>
    </row>
    <row r="10832" spans="1:6" hidden="1">
      <c r="A10832">
        <v>10830</v>
      </c>
      <c r="B10832">
        <v>12239</v>
      </c>
      <c r="C10832" t="s">
        <v>12109</v>
      </c>
      <c r="D10832">
        <v>63</v>
      </c>
      <c r="E10832" t="s">
        <v>1983</v>
      </c>
      <c r="F10832" t="s">
        <v>66</v>
      </c>
    </row>
    <row r="10833" spans="1:6" hidden="1">
      <c r="A10833">
        <v>10831</v>
      </c>
      <c r="B10833">
        <v>12239</v>
      </c>
      <c r="C10833" t="s">
        <v>12110</v>
      </c>
      <c r="D10833">
        <v>63</v>
      </c>
      <c r="E10833" t="s">
        <v>1983</v>
      </c>
      <c r="F10833" t="s">
        <v>2540</v>
      </c>
    </row>
    <row r="10834" spans="1:6" hidden="1">
      <c r="A10834">
        <v>10832</v>
      </c>
      <c r="B10834">
        <v>12239</v>
      </c>
      <c r="C10834" t="s">
        <v>12111</v>
      </c>
      <c r="D10834">
        <v>63</v>
      </c>
      <c r="E10834" t="s">
        <v>1982</v>
      </c>
      <c r="F10834" t="s">
        <v>102</v>
      </c>
    </row>
    <row r="10835" spans="1:6" hidden="1">
      <c r="A10835">
        <v>10833</v>
      </c>
      <c r="B10835">
        <v>12239</v>
      </c>
      <c r="C10835" t="s">
        <v>12112</v>
      </c>
      <c r="D10835">
        <v>63</v>
      </c>
      <c r="E10835" t="s">
        <v>1997</v>
      </c>
      <c r="F10835" t="s">
        <v>117</v>
      </c>
    </row>
    <row r="10836" spans="1:6" hidden="1">
      <c r="A10836">
        <v>10834</v>
      </c>
      <c r="B10836">
        <v>12239</v>
      </c>
      <c r="C10836" t="s">
        <v>12113</v>
      </c>
      <c r="D10836">
        <v>63</v>
      </c>
      <c r="E10836" t="s">
        <v>1993</v>
      </c>
      <c r="F10836" t="s">
        <v>115</v>
      </c>
    </row>
    <row r="10837" spans="1:6" hidden="1">
      <c r="A10837">
        <v>1121</v>
      </c>
      <c r="B10837">
        <v>1525</v>
      </c>
      <c r="C10837" t="s">
        <v>12114</v>
      </c>
      <c r="D10837">
        <v>76</v>
      </c>
      <c r="E10837" t="s">
        <v>1983</v>
      </c>
      <c r="F10837" t="s">
        <v>51</v>
      </c>
    </row>
    <row r="10838" spans="1:6" hidden="1">
      <c r="A10838">
        <v>10836</v>
      </c>
      <c r="B10838">
        <v>12239</v>
      </c>
      <c r="C10838" t="s">
        <v>12115</v>
      </c>
      <c r="D10838">
        <v>63</v>
      </c>
      <c r="E10838" t="s">
        <v>1979</v>
      </c>
      <c r="F10838" t="s">
        <v>2045</v>
      </c>
    </row>
    <row r="10839" spans="1:6" hidden="1">
      <c r="A10839">
        <v>10837</v>
      </c>
      <c r="B10839">
        <v>12239</v>
      </c>
      <c r="C10839" t="s">
        <v>12116</v>
      </c>
      <c r="D10839">
        <v>63</v>
      </c>
      <c r="E10839" t="s">
        <v>1979</v>
      </c>
      <c r="F10839" t="s">
        <v>53</v>
      </c>
    </row>
    <row r="10840" spans="1:6" hidden="1">
      <c r="A10840">
        <v>10838</v>
      </c>
      <c r="B10840">
        <v>12239</v>
      </c>
      <c r="C10840" t="s">
        <v>12117</v>
      </c>
      <c r="D10840">
        <v>63</v>
      </c>
      <c r="E10840" t="s">
        <v>1988</v>
      </c>
      <c r="F10840" t="s">
        <v>102</v>
      </c>
    </row>
    <row r="10841" spans="1:6" hidden="1">
      <c r="A10841">
        <v>10839</v>
      </c>
      <c r="B10841">
        <v>12239</v>
      </c>
      <c r="C10841" t="s">
        <v>12118</v>
      </c>
      <c r="D10841">
        <v>63</v>
      </c>
      <c r="E10841" t="s">
        <v>1978</v>
      </c>
      <c r="F10841" t="s">
        <v>2377</v>
      </c>
    </row>
    <row r="10842" spans="1:6" hidden="1">
      <c r="A10842">
        <v>10840</v>
      </c>
      <c r="B10842">
        <v>12239</v>
      </c>
      <c r="C10842" t="s">
        <v>12119</v>
      </c>
      <c r="D10842">
        <v>63</v>
      </c>
      <c r="E10842" t="s">
        <v>1988</v>
      </c>
      <c r="F10842" t="s">
        <v>115</v>
      </c>
    </row>
    <row r="10843" spans="1:6" hidden="1">
      <c r="A10843">
        <v>10841</v>
      </c>
      <c r="B10843">
        <v>12239</v>
      </c>
      <c r="C10843" t="s">
        <v>12120</v>
      </c>
      <c r="D10843">
        <v>63</v>
      </c>
      <c r="E10843" t="s">
        <v>2001</v>
      </c>
      <c r="F10843" t="s">
        <v>2093</v>
      </c>
    </row>
    <row r="10844" spans="1:6" hidden="1">
      <c r="A10844">
        <v>10842</v>
      </c>
      <c r="B10844">
        <v>12239</v>
      </c>
      <c r="C10844" t="s">
        <v>12121</v>
      </c>
      <c r="D10844">
        <v>63</v>
      </c>
      <c r="E10844" t="s">
        <v>1983</v>
      </c>
      <c r="F10844" t="s">
        <v>2093</v>
      </c>
    </row>
    <row r="10845" spans="1:6" hidden="1">
      <c r="A10845">
        <v>10843</v>
      </c>
      <c r="B10845">
        <v>12239</v>
      </c>
      <c r="C10845" t="s">
        <v>12122</v>
      </c>
      <c r="D10845">
        <v>63</v>
      </c>
      <c r="E10845" t="s">
        <v>1988</v>
      </c>
      <c r="F10845" t="s">
        <v>2672</v>
      </c>
    </row>
    <row r="10846" spans="1:6" hidden="1">
      <c r="A10846">
        <v>10844</v>
      </c>
      <c r="B10846">
        <v>12239</v>
      </c>
      <c r="C10846" t="s">
        <v>12123</v>
      </c>
      <c r="D10846">
        <v>63</v>
      </c>
      <c r="E10846" t="s">
        <v>1988</v>
      </c>
      <c r="F10846" t="s">
        <v>2715</v>
      </c>
    </row>
    <row r="10847" spans="1:6" hidden="1">
      <c r="A10847">
        <v>10845</v>
      </c>
      <c r="B10847">
        <v>12239</v>
      </c>
      <c r="C10847" t="s">
        <v>12124</v>
      </c>
      <c r="D10847">
        <v>63</v>
      </c>
      <c r="E10847" t="s">
        <v>1983</v>
      </c>
      <c r="F10847" t="s">
        <v>5476</v>
      </c>
    </row>
    <row r="10848" spans="1:6" hidden="1">
      <c r="A10848">
        <v>10846</v>
      </c>
      <c r="B10848">
        <v>12239</v>
      </c>
      <c r="C10848" t="s">
        <v>12125</v>
      </c>
      <c r="D10848">
        <v>63</v>
      </c>
      <c r="E10848" t="s">
        <v>1988</v>
      </c>
      <c r="F10848" t="s">
        <v>70</v>
      </c>
    </row>
    <row r="10849" spans="1:6" hidden="1">
      <c r="A10849">
        <v>10847</v>
      </c>
      <c r="B10849">
        <v>12239</v>
      </c>
      <c r="C10849" t="s">
        <v>12126</v>
      </c>
      <c r="D10849">
        <v>63</v>
      </c>
      <c r="E10849" t="s">
        <v>1978</v>
      </c>
      <c r="F10849" t="s">
        <v>117</v>
      </c>
    </row>
    <row r="10850" spans="1:6" hidden="1">
      <c r="A10850">
        <v>10848</v>
      </c>
      <c r="B10850">
        <v>12239</v>
      </c>
      <c r="C10850" t="s">
        <v>12127</v>
      </c>
      <c r="D10850">
        <v>63</v>
      </c>
      <c r="E10850" t="s">
        <v>1987</v>
      </c>
      <c r="F10850" t="s">
        <v>2120</v>
      </c>
    </row>
    <row r="10851" spans="1:6" hidden="1">
      <c r="A10851">
        <v>10849</v>
      </c>
      <c r="B10851">
        <v>12239</v>
      </c>
      <c r="C10851" t="s">
        <v>12128</v>
      </c>
      <c r="D10851">
        <v>63</v>
      </c>
      <c r="E10851" t="s">
        <v>1993</v>
      </c>
      <c r="F10851" t="s">
        <v>135</v>
      </c>
    </row>
    <row r="10852" spans="1:6" hidden="1">
      <c r="A10852">
        <v>10850</v>
      </c>
      <c r="B10852">
        <v>12239</v>
      </c>
      <c r="C10852" t="s">
        <v>12129</v>
      </c>
      <c r="D10852">
        <v>63</v>
      </c>
      <c r="E10852" t="s">
        <v>1978</v>
      </c>
      <c r="F10852" t="s">
        <v>120</v>
      </c>
    </row>
    <row r="10853" spans="1:6" hidden="1">
      <c r="A10853">
        <v>10851</v>
      </c>
      <c r="B10853">
        <v>12239</v>
      </c>
      <c r="C10853" t="s">
        <v>12130</v>
      </c>
      <c r="D10853">
        <v>63</v>
      </c>
      <c r="E10853" t="s">
        <v>1993</v>
      </c>
      <c r="F10853" t="s">
        <v>3111</v>
      </c>
    </row>
    <row r="10854" spans="1:6" hidden="1">
      <c r="A10854">
        <v>10852</v>
      </c>
      <c r="B10854">
        <v>12239</v>
      </c>
      <c r="C10854" t="s">
        <v>12131</v>
      </c>
      <c r="D10854">
        <v>63</v>
      </c>
      <c r="E10854" t="s">
        <v>2009</v>
      </c>
      <c r="F10854" t="s">
        <v>106</v>
      </c>
    </row>
    <row r="10855" spans="1:6" hidden="1">
      <c r="A10855">
        <v>10853</v>
      </c>
      <c r="B10855">
        <v>12239</v>
      </c>
      <c r="C10855" t="s">
        <v>12132</v>
      </c>
      <c r="D10855">
        <v>63</v>
      </c>
      <c r="E10855" t="s">
        <v>1982</v>
      </c>
      <c r="F10855" t="s">
        <v>43</v>
      </c>
    </row>
    <row r="10856" spans="1:6" hidden="1">
      <c r="A10856">
        <v>10854</v>
      </c>
      <c r="B10856">
        <v>12239</v>
      </c>
      <c r="C10856" t="s">
        <v>12133</v>
      </c>
      <c r="D10856">
        <v>63</v>
      </c>
      <c r="E10856" t="s">
        <v>1982</v>
      </c>
      <c r="F10856" t="s">
        <v>2291</v>
      </c>
    </row>
    <row r="10857" spans="1:6" hidden="1">
      <c r="A10857">
        <v>10855</v>
      </c>
      <c r="B10857">
        <v>12239</v>
      </c>
      <c r="C10857" t="s">
        <v>12134</v>
      </c>
      <c r="D10857">
        <v>63</v>
      </c>
      <c r="E10857" t="s">
        <v>1978</v>
      </c>
      <c r="F10857" t="s">
        <v>135</v>
      </c>
    </row>
    <row r="10858" spans="1:6" hidden="1">
      <c r="A10858">
        <v>10856</v>
      </c>
      <c r="B10858">
        <v>12239</v>
      </c>
      <c r="C10858" t="s">
        <v>12135</v>
      </c>
      <c r="D10858">
        <v>63</v>
      </c>
      <c r="E10858" t="s">
        <v>1988</v>
      </c>
      <c r="F10858" t="s">
        <v>102</v>
      </c>
    </row>
    <row r="10859" spans="1:6" hidden="1">
      <c r="A10859">
        <v>10857</v>
      </c>
      <c r="B10859">
        <v>12239</v>
      </c>
      <c r="C10859" t="s">
        <v>12136</v>
      </c>
      <c r="D10859">
        <v>63</v>
      </c>
      <c r="E10859" t="s">
        <v>1987</v>
      </c>
      <c r="F10859" t="s">
        <v>2792</v>
      </c>
    </row>
    <row r="10860" spans="1:6" hidden="1">
      <c r="A10860">
        <v>10858</v>
      </c>
      <c r="B10860">
        <v>12239</v>
      </c>
      <c r="C10860" t="s">
        <v>12137</v>
      </c>
      <c r="D10860">
        <v>63</v>
      </c>
      <c r="E10860" t="s">
        <v>1997</v>
      </c>
      <c r="F10860" t="s">
        <v>60</v>
      </c>
    </row>
    <row r="10861" spans="1:6" hidden="1">
      <c r="A10861">
        <v>10859</v>
      </c>
      <c r="B10861">
        <v>12239</v>
      </c>
      <c r="C10861" t="s">
        <v>12138</v>
      </c>
      <c r="D10861">
        <v>63</v>
      </c>
      <c r="E10861" t="s">
        <v>1985</v>
      </c>
      <c r="F10861" t="s">
        <v>135</v>
      </c>
    </row>
    <row r="10862" spans="1:6" hidden="1">
      <c r="A10862">
        <v>10860</v>
      </c>
      <c r="B10862">
        <v>12239</v>
      </c>
      <c r="C10862" t="s">
        <v>12139</v>
      </c>
      <c r="D10862">
        <v>63</v>
      </c>
      <c r="E10862" t="s">
        <v>1979</v>
      </c>
      <c r="F10862" t="s">
        <v>2120</v>
      </c>
    </row>
    <row r="10863" spans="1:6" hidden="1">
      <c r="A10863">
        <v>10861</v>
      </c>
      <c r="B10863">
        <v>12239</v>
      </c>
      <c r="C10863" t="s">
        <v>12140</v>
      </c>
      <c r="D10863">
        <v>63</v>
      </c>
      <c r="E10863" t="s">
        <v>1997</v>
      </c>
      <c r="F10863" t="s">
        <v>2672</v>
      </c>
    </row>
    <row r="10864" spans="1:6" hidden="1">
      <c r="A10864">
        <v>10862</v>
      </c>
      <c r="B10864">
        <v>12239</v>
      </c>
      <c r="C10864" t="s">
        <v>12141</v>
      </c>
      <c r="D10864">
        <v>63</v>
      </c>
      <c r="E10864" t="s">
        <v>1983</v>
      </c>
      <c r="F10864" t="s">
        <v>2715</v>
      </c>
    </row>
    <row r="10865" spans="1:6" hidden="1">
      <c r="A10865">
        <v>10863</v>
      </c>
      <c r="B10865">
        <v>12239</v>
      </c>
      <c r="C10865" t="s">
        <v>12142</v>
      </c>
      <c r="D10865">
        <v>63</v>
      </c>
      <c r="E10865" t="s">
        <v>1993</v>
      </c>
      <c r="F10865" t="s">
        <v>75</v>
      </c>
    </row>
    <row r="10866" spans="1:6" hidden="1">
      <c r="A10866">
        <v>10864</v>
      </c>
      <c r="B10866">
        <v>12239</v>
      </c>
      <c r="C10866" t="s">
        <v>12143</v>
      </c>
      <c r="D10866">
        <v>63</v>
      </c>
      <c r="E10866" t="s">
        <v>1979</v>
      </c>
      <c r="F10866" t="s">
        <v>135</v>
      </c>
    </row>
    <row r="10867" spans="1:6" hidden="1">
      <c r="A10867">
        <v>10865</v>
      </c>
      <c r="B10867">
        <v>12239</v>
      </c>
      <c r="C10867" t="s">
        <v>12144</v>
      </c>
      <c r="D10867">
        <v>63</v>
      </c>
      <c r="E10867" t="s">
        <v>1983</v>
      </c>
      <c r="F10867" t="s">
        <v>6301</v>
      </c>
    </row>
    <row r="10868" spans="1:6" hidden="1">
      <c r="A10868">
        <v>10866</v>
      </c>
      <c r="B10868">
        <v>12239</v>
      </c>
      <c r="C10868" t="s">
        <v>12145</v>
      </c>
      <c r="D10868">
        <v>63</v>
      </c>
      <c r="E10868" t="s">
        <v>1983</v>
      </c>
      <c r="F10868" t="s">
        <v>70</v>
      </c>
    </row>
    <row r="10869" spans="1:6" hidden="1">
      <c r="A10869">
        <v>10867</v>
      </c>
      <c r="B10869">
        <v>12239</v>
      </c>
      <c r="C10869" t="s">
        <v>12146</v>
      </c>
      <c r="D10869">
        <v>63</v>
      </c>
      <c r="E10869" t="s">
        <v>1983</v>
      </c>
      <c r="F10869" t="s">
        <v>2141</v>
      </c>
    </row>
    <row r="10870" spans="1:6" hidden="1">
      <c r="A10870">
        <v>10868</v>
      </c>
      <c r="B10870">
        <v>12239</v>
      </c>
      <c r="C10870" t="s">
        <v>12147</v>
      </c>
      <c r="D10870">
        <v>63</v>
      </c>
      <c r="E10870" t="s">
        <v>1985</v>
      </c>
      <c r="F10870" t="s">
        <v>2011</v>
      </c>
    </row>
    <row r="10871" spans="1:6" hidden="1">
      <c r="A10871">
        <v>10869</v>
      </c>
      <c r="B10871">
        <v>12239</v>
      </c>
      <c r="C10871" t="s">
        <v>12148</v>
      </c>
      <c r="D10871">
        <v>63</v>
      </c>
      <c r="E10871" t="s">
        <v>1978</v>
      </c>
      <c r="F10871" t="s">
        <v>73</v>
      </c>
    </row>
    <row r="10872" spans="1:6" hidden="1">
      <c r="A10872">
        <v>10870</v>
      </c>
      <c r="B10872">
        <v>12239</v>
      </c>
      <c r="C10872" t="s">
        <v>12149</v>
      </c>
      <c r="D10872">
        <v>63</v>
      </c>
      <c r="E10872" t="s">
        <v>1993</v>
      </c>
      <c r="F10872" t="s">
        <v>135</v>
      </c>
    </row>
    <row r="10873" spans="1:6" hidden="1">
      <c r="A10873">
        <v>10871</v>
      </c>
      <c r="B10873">
        <v>12239</v>
      </c>
      <c r="C10873" t="s">
        <v>12150</v>
      </c>
      <c r="D10873">
        <v>63</v>
      </c>
      <c r="E10873" t="s">
        <v>2009</v>
      </c>
      <c r="F10873" t="s">
        <v>2792</v>
      </c>
    </row>
    <row r="10874" spans="1:6" hidden="1">
      <c r="A10874">
        <v>10872</v>
      </c>
      <c r="B10874">
        <v>12239</v>
      </c>
      <c r="C10874" t="s">
        <v>12151</v>
      </c>
      <c r="D10874">
        <v>63</v>
      </c>
      <c r="E10874" t="s">
        <v>1985</v>
      </c>
      <c r="F10874" t="s">
        <v>2792</v>
      </c>
    </row>
    <row r="10875" spans="1:6" hidden="1">
      <c r="A10875">
        <v>7790</v>
      </c>
      <c r="B10875">
        <v>9009</v>
      </c>
      <c r="C10875" t="s">
        <v>12152</v>
      </c>
      <c r="D10875">
        <v>66</v>
      </c>
      <c r="E10875" t="s">
        <v>1983</v>
      </c>
      <c r="F10875" t="s">
        <v>51</v>
      </c>
    </row>
    <row r="10876" spans="1:6" hidden="1">
      <c r="A10876">
        <v>10874</v>
      </c>
      <c r="B10876">
        <v>12239</v>
      </c>
      <c r="C10876" t="s">
        <v>12153</v>
      </c>
      <c r="D10876">
        <v>63</v>
      </c>
      <c r="E10876" t="s">
        <v>1978</v>
      </c>
      <c r="F10876" t="s">
        <v>2017</v>
      </c>
    </row>
    <row r="10877" spans="1:6" hidden="1">
      <c r="A10877">
        <v>10875</v>
      </c>
      <c r="B10877">
        <v>12239</v>
      </c>
      <c r="C10877" t="s">
        <v>12154</v>
      </c>
      <c r="D10877">
        <v>63</v>
      </c>
      <c r="E10877" t="s">
        <v>1983</v>
      </c>
      <c r="F10877" t="s">
        <v>115</v>
      </c>
    </row>
    <row r="10878" spans="1:6" hidden="1">
      <c r="A10878">
        <v>10876</v>
      </c>
      <c r="B10878">
        <v>12239</v>
      </c>
      <c r="C10878" t="s">
        <v>12155</v>
      </c>
      <c r="D10878">
        <v>63</v>
      </c>
      <c r="E10878" t="s">
        <v>1978</v>
      </c>
      <c r="F10878" t="s">
        <v>84</v>
      </c>
    </row>
    <row r="10879" spans="1:6" hidden="1">
      <c r="A10879">
        <v>10877</v>
      </c>
      <c r="B10879">
        <v>12239</v>
      </c>
      <c r="C10879" t="s">
        <v>659</v>
      </c>
      <c r="D10879">
        <v>63</v>
      </c>
      <c r="E10879" t="s">
        <v>1993</v>
      </c>
      <c r="F10879" t="s">
        <v>2120</v>
      </c>
    </row>
    <row r="10880" spans="1:6" hidden="1">
      <c r="A10880">
        <v>10878</v>
      </c>
      <c r="B10880">
        <v>12239</v>
      </c>
      <c r="C10880" t="s">
        <v>12156</v>
      </c>
      <c r="D10880">
        <v>63</v>
      </c>
      <c r="E10880" t="s">
        <v>1983</v>
      </c>
      <c r="F10880" t="s">
        <v>2000</v>
      </c>
    </row>
    <row r="10881" spans="1:6" hidden="1">
      <c r="A10881">
        <v>10879</v>
      </c>
      <c r="B10881">
        <v>12239</v>
      </c>
      <c r="C10881" t="s">
        <v>12157</v>
      </c>
      <c r="D10881">
        <v>63</v>
      </c>
      <c r="E10881" t="s">
        <v>1987</v>
      </c>
      <c r="F10881" t="s">
        <v>126</v>
      </c>
    </row>
    <row r="10882" spans="1:6" hidden="1">
      <c r="A10882">
        <v>10880</v>
      </c>
      <c r="B10882">
        <v>12239</v>
      </c>
      <c r="C10882" t="s">
        <v>12158</v>
      </c>
      <c r="D10882">
        <v>63</v>
      </c>
      <c r="E10882" t="s">
        <v>1997</v>
      </c>
      <c r="F10882" t="s">
        <v>106</v>
      </c>
    </row>
    <row r="10883" spans="1:6" hidden="1">
      <c r="A10883">
        <v>10881</v>
      </c>
      <c r="B10883">
        <v>12239</v>
      </c>
      <c r="C10883" t="s">
        <v>12159</v>
      </c>
      <c r="D10883">
        <v>63</v>
      </c>
      <c r="E10883" t="s">
        <v>1993</v>
      </c>
      <c r="F10883" t="s">
        <v>2792</v>
      </c>
    </row>
    <row r="10884" spans="1:6" hidden="1">
      <c r="A10884">
        <v>10882</v>
      </c>
      <c r="B10884">
        <v>12239</v>
      </c>
      <c r="C10884" t="s">
        <v>12160</v>
      </c>
      <c r="D10884">
        <v>63</v>
      </c>
      <c r="E10884" t="s">
        <v>1979</v>
      </c>
      <c r="F10884" t="s">
        <v>66</v>
      </c>
    </row>
    <row r="10885" spans="1:6" hidden="1">
      <c r="A10885">
        <v>10883</v>
      </c>
      <c r="B10885">
        <v>12239</v>
      </c>
      <c r="C10885" t="s">
        <v>12161</v>
      </c>
      <c r="D10885">
        <v>63</v>
      </c>
      <c r="E10885" t="s">
        <v>1988</v>
      </c>
      <c r="F10885" t="s">
        <v>2500</v>
      </c>
    </row>
    <row r="10886" spans="1:6" hidden="1">
      <c r="A10886">
        <v>10884</v>
      </c>
      <c r="B10886">
        <v>12239</v>
      </c>
      <c r="C10886" t="s">
        <v>12162</v>
      </c>
      <c r="D10886">
        <v>63</v>
      </c>
      <c r="E10886" t="s">
        <v>1978</v>
      </c>
      <c r="F10886" t="s">
        <v>122</v>
      </c>
    </row>
    <row r="10887" spans="1:6" hidden="1">
      <c r="A10887">
        <v>10885</v>
      </c>
      <c r="B10887">
        <v>12239</v>
      </c>
      <c r="C10887" t="s">
        <v>12163</v>
      </c>
      <c r="D10887">
        <v>63</v>
      </c>
      <c r="E10887" t="s">
        <v>1983</v>
      </c>
      <c r="F10887" t="s">
        <v>70</v>
      </c>
    </row>
    <row r="10888" spans="1:6" hidden="1">
      <c r="A10888">
        <v>10886</v>
      </c>
      <c r="B10888">
        <v>12239</v>
      </c>
      <c r="C10888" t="s">
        <v>12164</v>
      </c>
      <c r="D10888">
        <v>63</v>
      </c>
      <c r="E10888" t="s">
        <v>1983</v>
      </c>
      <c r="F10888" t="s">
        <v>106</v>
      </c>
    </row>
    <row r="10889" spans="1:6" hidden="1">
      <c r="A10889">
        <v>10887</v>
      </c>
      <c r="B10889">
        <v>12239</v>
      </c>
      <c r="C10889" t="s">
        <v>12165</v>
      </c>
      <c r="D10889">
        <v>63</v>
      </c>
      <c r="E10889" t="s">
        <v>1983</v>
      </c>
      <c r="F10889" t="s">
        <v>84</v>
      </c>
    </row>
    <row r="10890" spans="1:6" hidden="1">
      <c r="A10890">
        <v>10888</v>
      </c>
      <c r="B10890">
        <v>12239</v>
      </c>
      <c r="C10890" t="s">
        <v>12166</v>
      </c>
      <c r="D10890">
        <v>63</v>
      </c>
      <c r="E10890" t="s">
        <v>1997</v>
      </c>
      <c r="F10890" t="s">
        <v>2017</v>
      </c>
    </row>
    <row r="10891" spans="1:6" hidden="1">
      <c r="A10891">
        <v>10889</v>
      </c>
      <c r="B10891">
        <v>12239</v>
      </c>
      <c r="C10891" t="s">
        <v>12167</v>
      </c>
      <c r="D10891">
        <v>63</v>
      </c>
      <c r="E10891" t="s">
        <v>1987</v>
      </c>
      <c r="F10891" t="s">
        <v>138</v>
      </c>
    </row>
    <row r="10892" spans="1:6" hidden="1">
      <c r="A10892">
        <v>10890</v>
      </c>
      <c r="B10892">
        <v>12239</v>
      </c>
      <c r="C10892" t="s">
        <v>12168</v>
      </c>
      <c r="D10892">
        <v>63</v>
      </c>
      <c r="E10892" t="s">
        <v>1983</v>
      </c>
      <c r="F10892" t="s">
        <v>135</v>
      </c>
    </row>
    <row r="10893" spans="1:6" hidden="1">
      <c r="A10893">
        <v>10891</v>
      </c>
      <c r="B10893">
        <v>12239</v>
      </c>
      <c r="C10893" t="s">
        <v>12169</v>
      </c>
      <c r="D10893">
        <v>63</v>
      </c>
      <c r="E10893" t="s">
        <v>2001</v>
      </c>
      <c r="F10893" t="s">
        <v>2017</v>
      </c>
    </row>
    <row r="10894" spans="1:6" hidden="1">
      <c r="A10894">
        <v>10892</v>
      </c>
      <c r="B10894">
        <v>12239</v>
      </c>
      <c r="C10894" t="s">
        <v>12170</v>
      </c>
      <c r="D10894">
        <v>63</v>
      </c>
      <c r="E10894" t="s">
        <v>1978</v>
      </c>
      <c r="F10894" t="s">
        <v>2011</v>
      </c>
    </row>
    <row r="10895" spans="1:6" hidden="1">
      <c r="A10895">
        <v>10893</v>
      </c>
      <c r="B10895">
        <v>12239</v>
      </c>
      <c r="C10895" t="s">
        <v>12171</v>
      </c>
      <c r="D10895">
        <v>63</v>
      </c>
      <c r="E10895" t="s">
        <v>1978</v>
      </c>
      <c r="F10895" t="s">
        <v>135</v>
      </c>
    </row>
    <row r="10896" spans="1:6" hidden="1">
      <c r="A10896">
        <v>10894</v>
      </c>
      <c r="B10896">
        <v>12239</v>
      </c>
      <c r="C10896" t="s">
        <v>12172</v>
      </c>
      <c r="D10896">
        <v>63</v>
      </c>
      <c r="E10896" t="s">
        <v>2001</v>
      </c>
      <c r="F10896" t="s">
        <v>75</v>
      </c>
    </row>
    <row r="10897" spans="1:6" hidden="1">
      <c r="A10897">
        <v>10895</v>
      </c>
      <c r="B10897">
        <v>12239</v>
      </c>
      <c r="C10897" t="s">
        <v>12173</v>
      </c>
      <c r="D10897">
        <v>63</v>
      </c>
      <c r="E10897" t="s">
        <v>1978</v>
      </c>
      <c r="F10897" t="s">
        <v>66</v>
      </c>
    </row>
    <row r="10898" spans="1:6" hidden="1">
      <c r="A10898">
        <v>10896</v>
      </c>
      <c r="B10898">
        <v>12239</v>
      </c>
      <c r="C10898" t="s">
        <v>12174</v>
      </c>
      <c r="D10898">
        <v>63</v>
      </c>
      <c r="E10898" t="s">
        <v>2001</v>
      </c>
      <c r="F10898" t="s">
        <v>2128</v>
      </c>
    </row>
    <row r="10899" spans="1:6" hidden="1">
      <c r="A10899">
        <v>10897</v>
      </c>
      <c r="B10899">
        <v>12239</v>
      </c>
      <c r="C10899" t="s">
        <v>12175</v>
      </c>
      <c r="D10899">
        <v>63</v>
      </c>
      <c r="E10899" t="s">
        <v>1987</v>
      </c>
      <c r="F10899" t="s">
        <v>56</v>
      </c>
    </row>
    <row r="10900" spans="1:6" hidden="1">
      <c r="A10900">
        <v>10898</v>
      </c>
      <c r="B10900">
        <v>12239</v>
      </c>
      <c r="C10900" t="s">
        <v>12176</v>
      </c>
      <c r="D10900">
        <v>63</v>
      </c>
      <c r="E10900" t="s">
        <v>1979</v>
      </c>
      <c r="F10900" t="s">
        <v>120</v>
      </c>
    </row>
    <row r="10901" spans="1:6" hidden="1">
      <c r="A10901">
        <v>10899</v>
      </c>
      <c r="B10901">
        <v>12239</v>
      </c>
      <c r="C10901" t="s">
        <v>1136</v>
      </c>
      <c r="D10901">
        <v>63</v>
      </c>
      <c r="E10901" t="s">
        <v>1985</v>
      </c>
      <c r="F10901" t="s">
        <v>102</v>
      </c>
    </row>
    <row r="10902" spans="1:6" hidden="1">
      <c r="A10902">
        <v>10900</v>
      </c>
      <c r="B10902">
        <v>12239</v>
      </c>
      <c r="C10902" t="s">
        <v>12177</v>
      </c>
      <c r="D10902">
        <v>63</v>
      </c>
      <c r="E10902" t="s">
        <v>1983</v>
      </c>
      <c r="F10902" t="s">
        <v>104</v>
      </c>
    </row>
    <row r="10903" spans="1:6" hidden="1">
      <c r="A10903">
        <v>10901</v>
      </c>
      <c r="B10903">
        <v>12239</v>
      </c>
      <c r="C10903" t="s">
        <v>12178</v>
      </c>
      <c r="D10903">
        <v>63</v>
      </c>
      <c r="E10903" t="s">
        <v>1988</v>
      </c>
      <c r="F10903" t="s">
        <v>70</v>
      </c>
    </row>
    <row r="10904" spans="1:6" hidden="1">
      <c r="A10904">
        <v>10902</v>
      </c>
      <c r="B10904">
        <v>12239</v>
      </c>
      <c r="C10904" t="s">
        <v>12179</v>
      </c>
      <c r="D10904">
        <v>63</v>
      </c>
      <c r="E10904" t="s">
        <v>2009</v>
      </c>
      <c r="F10904" t="s">
        <v>115</v>
      </c>
    </row>
    <row r="10905" spans="1:6" hidden="1">
      <c r="A10905">
        <v>10903</v>
      </c>
      <c r="B10905">
        <v>12239</v>
      </c>
      <c r="C10905" t="s">
        <v>12180</v>
      </c>
      <c r="D10905">
        <v>63</v>
      </c>
      <c r="E10905" t="s">
        <v>1978</v>
      </c>
      <c r="F10905" t="s">
        <v>60</v>
      </c>
    </row>
    <row r="10906" spans="1:6" hidden="1">
      <c r="A10906">
        <v>10904</v>
      </c>
      <c r="B10906">
        <v>12239</v>
      </c>
      <c r="C10906" t="s">
        <v>12181</v>
      </c>
      <c r="D10906">
        <v>63</v>
      </c>
      <c r="E10906" t="s">
        <v>1993</v>
      </c>
      <c r="F10906" t="s">
        <v>84</v>
      </c>
    </row>
    <row r="10907" spans="1:6" hidden="1">
      <c r="A10907">
        <v>5127</v>
      </c>
      <c r="B10907">
        <v>5902</v>
      </c>
      <c r="C10907" t="s">
        <v>12182</v>
      </c>
      <c r="D10907">
        <v>69</v>
      </c>
      <c r="E10907" t="s">
        <v>1993</v>
      </c>
      <c r="F10907" t="s">
        <v>51</v>
      </c>
    </row>
    <row r="10908" spans="1:6" hidden="1">
      <c r="A10908">
        <v>10906</v>
      </c>
      <c r="B10908">
        <v>12239</v>
      </c>
      <c r="C10908" t="s">
        <v>12183</v>
      </c>
      <c r="D10908">
        <v>63</v>
      </c>
      <c r="E10908" t="s">
        <v>1979</v>
      </c>
      <c r="F10908" t="s">
        <v>135</v>
      </c>
    </row>
    <row r="10909" spans="1:6" hidden="1">
      <c r="A10909">
        <v>9182</v>
      </c>
      <c r="B10909">
        <v>10108</v>
      </c>
      <c r="C10909" t="s">
        <v>12184</v>
      </c>
      <c r="D10909">
        <v>65</v>
      </c>
      <c r="E10909" t="s">
        <v>1993</v>
      </c>
      <c r="F10909" t="s">
        <v>1792</v>
      </c>
    </row>
    <row r="10910" spans="1:6" hidden="1">
      <c r="A10910">
        <v>10908</v>
      </c>
      <c r="B10910">
        <v>12239</v>
      </c>
      <c r="C10910" t="s">
        <v>12185</v>
      </c>
      <c r="D10910">
        <v>63</v>
      </c>
      <c r="E10910" t="s">
        <v>2009</v>
      </c>
      <c r="F10910" t="s">
        <v>2715</v>
      </c>
    </row>
    <row r="10911" spans="1:6" hidden="1">
      <c r="A10911">
        <v>10909</v>
      </c>
      <c r="B10911">
        <v>12239</v>
      </c>
      <c r="C10911" t="s">
        <v>12186</v>
      </c>
      <c r="D10911">
        <v>63</v>
      </c>
      <c r="E10911" t="s">
        <v>1988</v>
      </c>
      <c r="F10911" t="s">
        <v>3093</v>
      </c>
    </row>
    <row r="10912" spans="1:6" hidden="1">
      <c r="A10912">
        <v>10910</v>
      </c>
      <c r="B10912">
        <v>12239</v>
      </c>
      <c r="C10912" t="s">
        <v>12187</v>
      </c>
      <c r="D10912">
        <v>63</v>
      </c>
      <c r="E10912" t="s">
        <v>1985</v>
      </c>
      <c r="F10912" t="s">
        <v>60</v>
      </c>
    </row>
    <row r="10913" spans="1:6" hidden="1">
      <c r="A10913">
        <v>10911</v>
      </c>
      <c r="B10913">
        <v>12239</v>
      </c>
      <c r="C10913" t="s">
        <v>12188</v>
      </c>
      <c r="D10913">
        <v>63</v>
      </c>
      <c r="E10913" t="s">
        <v>2001</v>
      </c>
      <c r="F10913" t="s">
        <v>60</v>
      </c>
    </row>
    <row r="10914" spans="1:6" hidden="1">
      <c r="A10914">
        <v>10912</v>
      </c>
      <c r="B10914">
        <v>12239</v>
      </c>
      <c r="C10914" t="s">
        <v>12189</v>
      </c>
      <c r="D10914">
        <v>63</v>
      </c>
      <c r="E10914" t="s">
        <v>1979</v>
      </c>
      <c r="F10914" t="s">
        <v>135</v>
      </c>
    </row>
    <row r="10915" spans="1:6" hidden="1">
      <c r="A10915">
        <v>10913</v>
      </c>
      <c r="B10915">
        <v>12239</v>
      </c>
      <c r="C10915" t="s">
        <v>12190</v>
      </c>
      <c r="D10915">
        <v>63</v>
      </c>
      <c r="E10915" t="s">
        <v>1979</v>
      </c>
      <c r="F10915" t="s">
        <v>2120</v>
      </c>
    </row>
    <row r="10916" spans="1:6" hidden="1">
      <c r="A10916">
        <v>10914</v>
      </c>
      <c r="B10916">
        <v>12239</v>
      </c>
      <c r="C10916" t="s">
        <v>12191</v>
      </c>
      <c r="D10916">
        <v>63</v>
      </c>
      <c r="E10916" t="s">
        <v>2001</v>
      </c>
      <c r="F10916" t="s">
        <v>2120</v>
      </c>
    </row>
    <row r="10917" spans="1:6" hidden="1">
      <c r="A10917">
        <v>10915</v>
      </c>
      <c r="B10917">
        <v>12239</v>
      </c>
      <c r="C10917" t="s">
        <v>12192</v>
      </c>
      <c r="D10917">
        <v>63</v>
      </c>
      <c r="E10917" t="s">
        <v>1982</v>
      </c>
      <c r="F10917" t="s">
        <v>4292</v>
      </c>
    </row>
    <row r="10918" spans="1:6" hidden="1">
      <c r="A10918">
        <v>10916</v>
      </c>
      <c r="B10918">
        <v>12239</v>
      </c>
      <c r="C10918" t="s">
        <v>12193</v>
      </c>
      <c r="D10918">
        <v>63</v>
      </c>
      <c r="E10918" t="s">
        <v>1979</v>
      </c>
      <c r="F10918" t="s">
        <v>135</v>
      </c>
    </row>
    <row r="10919" spans="1:6" hidden="1">
      <c r="A10919">
        <v>10917</v>
      </c>
      <c r="B10919">
        <v>12239</v>
      </c>
      <c r="C10919" t="s">
        <v>12194</v>
      </c>
      <c r="D10919">
        <v>63</v>
      </c>
      <c r="E10919" t="s">
        <v>1983</v>
      </c>
      <c r="F10919" t="s">
        <v>117</v>
      </c>
    </row>
    <row r="10920" spans="1:6" hidden="1">
      <c r="A10920">
        <v>10918</v>
      </c>
      <c r="B10920">
        <v>12239</v>
      </c>
      <c r="C10920" t="s">
        <v>12195</v>
      </c>
      <c r="D10920">
        <v>63</v>
      </c>
      <c r="E10920" t="s">
        <v>1988</v>
      </c>
      <c r="F10920" t="s">
        <v>2672</v>
      </c>
    </row>
    <row r="10921" spans="1:6" hidden="1">
      <c r="A10921">
        <v>10919</v>
      </c>
      <c r="B10921">
        <v>12239</v>
      </c>
      <c r="C10921" t="s">
        <v>12196</v>
      </c>
      <c r="D10921">
        <v>63</v>
      </c>
      <c r="E10921" t="s">
        <v>1988</v>
      </c>
      <c r="F10921" t="s">
        <v>97</v>
      </c>
    </row>
    <row r="10922" spans="1:6" hidden="1">
      <c r="A10922">
        <v>10920</v>
      </c>
      <c r="B10922">
        <v>12239</v>
      </c>
      <c r="C10922" t="s">
        <v>12197</v>
      </c>
      <c r="D10922">
        <v>63</v>
      </c>
      <c r="E10922" t="s">
        <v>1979</v>
      </c>
      <c r="F10922" t="s">
        <v>135</v>
      </c>
    </row>
    <row r="10923" spans="1:6" hidden="1">
      <c r="A10923">
        <v>10921</v>
      </c>
      <c r="B10923">
        <v>12239</v>
      </c>
      <c r="C10923" t="s">
        <v>12198</v>
      </c>
      <c r="D10923">
        <v>63</v>
      </c>
      <c r="E10923" t="s">
        <v>1987</v>
      </c>
      <c r="F10923" t="s">
        <v>60</v>
      </c>
    </row>
    <row r="10924" spans="1:6" hidden="1">
      <c r="A10924">
        <v>10922</v>
      </c>
      <c r="B10924">
        <v>12239</v>
      </c>
      <c r="C10924" t="s">
        <v>12199</v>
      </c>
      <c r="D10924">
        <v>63</v>
      </c>
      <c r="E10924" t="s">
        <v>1979</v>
      </c>
      <c r="F10924" t="s">
        <v>106</v>
      </c>
    </row>
    <row r="10925" spans="1:6" hidden="1">
      <c r="A10925">
        <v>10923</v>
      </c>
      <c r="B10925">
        <v>12239</v>
      </c>
      <c r="C10925" t="s">
        <v>12200</v>
      </c>
      <c r="D10925">
        <v>63</v>
      </c>
      <c r="E10925" t="s">
        <v>1993</v>
      </c>
      <c r="F10925" t="s">
        <v>4012</v>
      </c>
    </row>
    <row r="10926" spans="1:6" hidden="1">
      <c r="A10926">
        <v>10924</v>
      </c>
      <c r="B10926">
        <v>12239</v>
      </c>
      <c r="C10926" t="s">
        <v>12201</v>
      </c>
      <c r="D10926">
        <v>63</v>
      </c>
      <c r="E10926" t="s">
        <v>1985</v>
      </c>
      <c r="F10926" t="s">
        <v>106</v>
      </c>
    </row>
    <row r="10927" spans="1:6" hidden="1">
      <c r="A10927">
        <v>10925</v>
      </c>
      <c r="B10927">
        <v>12239</v>
      </c>
      <c r="C10927" t="s">
        <v>12202</v>
      </c>
      <c r="D10927">
        <v>63</v>
      </c>
      <c r="E10927" t="s">
        <v>1987</v>
      </c>
      <c r="F10927" t="s">
        <v>2540</v>
      </c>
    </row>
    <row r="10928" spans="1:6" hidden="1">
      <c r="A10928">
        <v>10926</v>
      </c>
      <c r="B10928">
        <v>12239</v>
      </c>
      <c r="C10928" t="s">
        <v>12203</v>
      </c>
      <c r="D10928">
        <v>63</v>
      </c>
      <c r="E10928" t="s">
        <v>1982</v>
      </c>
      <c r="F10928" t="s">
        <v>60</v>
      </c>
    </row>
    <row r="10929" spans="1:6" hidden="1">
      <c r="A10929">
        <v>10927</v>
      </c>
      <c r="B10929">
        <v>12239</v>
      </c>
      <c r="C10929" t="s">
        <v>12204</v>
      </c>
      <c r="D10929">
        <v>63</v>
      </c>
      <c r="E10929" t="s">
        <v>1993</v>
      </c>
      <c r="F10929" t="s">
        <v>3093</v>
      </c>
    </row>
    <row r="10930" spans="1:6" hidden="1">
      <c r="A10930">
        <v>10928</v>
      </c>
      <c r="B10930">
        <v>12239</v>
      </c>
      <c r="C10930" t="s">
        <v>12205</v>
      </c>
      <c r="D10930">
        <v>63</v>
      </c>
      <c r="E10930" t="s">
        <v>1993</v>
      </c>
      <c r="F10930" t="s">
        <v>138</v>
      </c>
    </row>
    <row r="10931" spans="1:6" hidden="1">
      <c r="A10931">
        <v>10929</v>
      </c>
      <c r="B10931">
        <v>12239</v>
      </c>
      <c r="C10931" t="s">
        <v>12206</v>
      </c>
      <c r="D10931">
        <v>63</v>
      </c>
      <c r="E10931" t="s">
        <v>1985</v>
      </c>
      <c r="F10931" t="s">
        <v>2644</v>
      </c>
    </row>
    <row r="10932" spans="1:6" hidden="1">
      <c r="A10932">
        <v>10930</v>
      </c>
      <c r="B10932">
        <v>12239</v>
      </c>
      <c r="C10932" t="s">
        <v>12207</v>
      </c>
      <c r="D10932">
        <v>63</v>
      </c>
      <c r="E10932" t="s">
        <v>1983</v>
      </c>
      <c r="F10932" t="s">
        <v>2715</v>
      </c>
    </row>
    <row r="10933" spans="1:6" hidden="1">
      <c r="A10933">
        <v>10931</v>
      </c>
      <c r="B10933">
        <v>12239</v>
      </c>
      <c r="C10933" t="s">
        <v>12208</v>
      </c>
      <c r="D10933">
        <v>63</v>
      </c>
      <c r="E10933" t="s">
        <v>1987</v>
      </c>
      <c r="F10933" t="s">
        <v>117</v>
      </c>
    </row>
    <row r="10934" spans="1:6" hidden="1">
      <c r="A10934">
        <v>10932</v>
      </c>
      <c r="B10934">
        <v>12239</v>
      </c>
      <c r="C10934" t="s">
        <v>12209</v>
      </c>
      <c r="D10934">
        <v>63</v>
      </c>
      <c r="E10934" t="s">
        <v>1993</v>
      </c>
      <c r="F10934" t="s">
        <v>2120</v>
      </c>
    </row>
    <row r="10935" spans="1:6" hidden="1">
      <c r="A10935">
        <v>10933</v>
      </c>
      <c r="B10935">
        <v>12239</v>
      </c>
      <c r="C10935" t="s">
        <v>12210</v>
      </c>
      <c r="D10935">
        <v>63</v>
      </c>
      <c r="E10935" t="s">
        <v>1983</v>
      </c>
      <c r="F10935" t="s">
        <v>77</v>
      </c>
    </row>
    <row r="10936" spans="1:6" hidden="1">
      <c r="A10936">
        <v>10934</v>
      </c>
      <c r="B10936">
        <v>12239</v>
      </c>
      <c r="C10936" t="s">
        <v>12211</v>
      </c>
      <c r="D10936">
        <v>63</v>
      </c>
      <c r="E10936" t="s">
        <v>2001</v>
      </c>
      <c r="F10936" t="s">
        <v>97</v>
      </c>
    </row>
    <row r="10937" spans="1:6" hidden="1">
      <c r="A10937">
        <v>10935</v>
      </c>
      <c r="B10937">
        <v>12239</v>
      </c>
      <c r="C10937" t="s">
        <v>12212</v>
      </c>
      <c r="D10937">
        <v>63</v>
      </c>
      <c r="E10937" t="s">
        <v>1978</v>
      </c>
      <c r="F10937" t="s">
        <v>117</v>
      </c>
    </row>
    <row r="10938" spans="1:6" hidden="1">
      <c r="A10938">
        <v>10936</v>
      </c>
      <c r="B10938">
        <v>12239</v>
      </c>
      <c r="C10938" t="s">
        <v>12213</v>
      </c>
      <c r="D10938">
        <v>63</v>
      </c>
      <c r="E10938" t="s">
        <v>1979</v>
      </c>
      <c r="F10938" t="s">
        <v>135</v>
      </c>
    </row>
    <row r="10939" spans="1:6" hidden="1">
      <c r="A10939">
        <v>10937</v>
      </c>
      <c r="B10939">
        <v>12239</v>
      </c>
      <c r="C10939" t="s">
        <v>12214</v>
      </c>
      <c r="D10939">
        <v>63</v>
      </c>
      <c r="E10939" t="s">
        <v>1993</v>
      </c>
      <c r="F10939" t="s">
        <v>2000</v>
      </c>
    </row>
    <row r="10940" spans="1:6" hidden="1">
      <c r="A10940">
        <v>8639</v>
      </c>
      <c r="B10940">
        <v>9009</v>
      </c>
      <c r="C10940" t="s">
        <v>12215</v>
      </c>
      <c r="D10940">
        <v>66</v>
      </c>
      <c r="E10940" t="s">
        <v>1983</v>
      </c>
      <c r="F10940" t="s">
        <v>51</v>
      </c>
    </row>
    <row r="10941" spans="1:6" hidden="1">
      <c r="A10941">
        <v>10939</v>
      </c>
      <c r="B10941">
        <v>12239</v>
      </c>
      <c r="C10941" t="s">
        <v>12216</v>
      </c>
      <c r="D10941">
        <v>63</v>
      </c>
      <c r="E10941" t="s">
        <v>1988</v>
      </c>
      <c r="F10941" t="s">
        <v>2672</v>
      </c>
    </row>
    <row r="10942" spans="1:6" hidden="1">
      <c r="A10942">
        <v>10940</v>
      </c>
      <c r="B10942">
        <v>12239</v>
      </c>
      <c r="C10942" t="s">
        <v>844</v>
      </c>
      <c r="D10942">
        <v>63</v>
      </c>
      <c r="E10942" t="s">
        <v>1982</v>
      </c>
      <c r="F10942" t="s">
        <v>77</v>
      </c>
    </row>
    <row r="10943" spans="1:6" hidden="1">
      <c r="A10943">
        <v>10941</v>
      </c>
      <c r="B10943">
        <v>12239</v>
      </c>
      <c r="C10943" t="s">
        <v>12217</v>
      </c>
      <c r="D10943">
        <v>63</v>
      </c>
      <c r="E10943" t="s">
        <v>1991</v>
      </c>
      <c r="F10943" t="s">
        <v>117</v>
      </c>
    </row>
    <row r="10944" spans="1:6" hidden="1">
      <c r="A10944">
        <v>10942</v>
      </c>
      <c r="B10944">
        <v>12239</v>
      </c>
      <c r="C10944" t="s">
        <v>12218</v>
      </c>
      <c r="D10944">
        <v>63</v>
      </c>
      <c r="E10944" t="s">
        <v>1993</v>
      </c>
      <c r="F10944" t="s">
        <v>2831</v>
      </c>
    </row>
    <row r="10945" spans="1:6" hidden="1">
      <c r="A10945">
        <v>10943</v>
      </c>
      <c r="B10945">
        <v>12239</v>
      </c>
      <c r="C10945" t="s">
        <v>12219</v>
      </c>
      <c r="D10945">
        <v>63</v>
      </c>
      <c r="E10945" t="s">
        <v>1987</v>
      </c>
      <c r="F10945" t="s">
        <v>2017</v>
      </c>
    </row>
    <row r="10946" spans="1:6" hidden="1">
      <c r="A10946">
        <v>10944</v>
      </c>
      <c r="B10946">
        <v>12239</v>
      </c>
      <c r="C10946" t="s">
        <v>12220</v>
      </c>
      <c r="D10946">
        <v>63</v>
      </c>
      <c r="E10946" t="s">
        <v>1983</v>
      </c>
      <c r="F10946" t="s">
        <v>115</v>
      </c>
    </row>
    <row r="10947" spans="1:6" hidden="1">
      <c r="A10947">
        <v>10945</v>
      </c>
      <c r="B10947">
        <v>12239</v>
      </c>
      <c r="C10947" t="s">
        <v>12221</v>
      </c>
      <c r="D10947">
        <v>63</v>
      </c>
      <c r="E10947" t="s">
        <v>1991</v>
      </c>
      <c r="F10947" t="s">
        <v>84</v>
      </c>
    </row>
    <row r="10948" spans="1:6" hidden="1">
      <c r="A10948">
        <v>10946</v>
      </c>
      <c r="B10948">
        <v>12239</v>
      </c>
      <c r="C10948" t="s">
        <v>12222</v>
      </c>
      <c r="D10948">
        <v>63</v>
      </c>
      <c r="E10948" t="s">
        <v>1983</v>
      </c>
      <c r="F10948" t="s">
        <v>2672</v>
      </c>
    </row>
    <row r="10949" spans="1:6" hidden="1">
      <c r="A10949">
        <v>10947</v>
      </c>
      <c r="B10949">
        <v>12239</v>
      </c>
      <c r="C10949" t="s">
        <v>12223</v>
      </c>
      <c r="D10949">
        <v>63</v>
      </c>
      <c r="E10949" t="s">
        <v>1985</v>
      </c>
      <c r="F10949" t="s">
        <v>70</v>
      </c>
    </row>
    <row r="10950" spans="1:6" hidden="1">
      <c r="A10950">
        <v>10948</v>
      </c>
      <c r="B10950">
        <v>12239</v>
      </c>
      <c r="C10950" t="s">
        <v>12224</v>
      </c>
      <c r="D10950">
        <v>63</v>
      </c>
      <c r="E10950" t="s">
        <v>1982</v>
      </c>
      <c r="F10950" t="s">
        <v>135</v>
      </c>
    </row>
    <row r="10951" spans="1:6" hidden="1">
      <c r="A10951">
        <v>10949</v>
      </c>
      <c r="B10951">
        <v>12239</v>
      </c>
      <c r="C10951" t="s">
        <v>12225</v>
      </c>
      <c r="D10951">
        <v>63</v>
      </c>
      <c r="E10951" t="s">
        <v>2009</v>
      </c>
      <c r="F10951" t="s">
        <v>4012</v>
      </c>
    </row>
    <row r="10952" spans="1:6" hidden="1">
      <c r="A10952">
        <v>10950</v>
      </c>
      <c r="B10952">
        <v>12239</v>
      </c>
      <c r="C10952" t="s">
        <v>12226</v>
      </c>
      <c r="D10952">
        <v>63</v>
      </c>
      <c r="E10952" t="s">
        <v>2001</v>
      </c>
      <c r="F10952" t="s">
        <v>4287</v>
      </c>
    </row>
    <row r="10953" spans="1:6" hidden="1">
      <c r="A10953">
        <v>10951</v>
      </c>
      <c r="B10953">
        <v>12239</v>
      </c>
      <c r="C10953" t="s">
        <v>12227</v>
      </c>
      <c r="D10953">
        <v>63</v>
      </c>
      <c r="E10953" t="s">
        <v>1978</v>
      </c>
      <c r="F10953" t="s">
        <v>2029</v>
      </c>
    </row>
    <row r="10954" spans="1:6" hidden="1">
      <c r="A10954">
        <v>10952</v>
      </c>
      <c r="B10954">
        <v>12239</v>
      </c>
      <c r="C10954" t="s">
        <v>12228</v>
      </c>
      <c r="D10954">
        <v>63</v>
      </c>
      <c r="E10954" t="s">
        <v>1983</v>
      </c>
      <c r="F10954" t="s">
        <v>2540</v>
      </c>
    </row>
    <row r="10955" spans="1:6" hidden="1">
      <c r="A10955">
        <v>10953</v>
      </c>
      <c r="B10955">
        <v>12239</v>
      </c>
      <c r="C10955" t="s">
        <v>12229</v>
      </c>
      <c r="D10955">
        <v>63</v>
      </c>
      <c r="E10955" t="s">
        <v>1993</v>
      </c>
      <c r="F10955" t="s">
        <v>2020</v>
      </c>
    </row>
    <row r="10956" spans="1:6" hidden="1">
      <c r="A10956">
        <v>10954</v>
      </c>
      <c r="B10956">
        <v>12239</v>
      </c>
      <c r="C10956" t="s">
        <v>12230</v>
      </c>
      <c r="D10956">
        <v>63</v>
      </c>
      <c r="E10956" t="s">
        <v>2001</v>
      </c>
      <c r="F10956" t="s">
        <v>106</v>
      </c>
    </row>
    <row r="10957" spans="1:6" hidden="1">
      <c r="A10957">
        <v>10955</v>
      </c>
      <c r="B10957">
        <v>12239</v>
      </c>
      <c r="C10957" t="s">
        <v>12231</v>
      </c>
      <c r="D10957">
        <v>63</v>
      </c>
      <c r="E10957" t="s">
        <v>1987</v>
      </c>
      <c r="F10957" t="s">
        <v>2715</v>
      </c>
    </row>
    <row r="10958" spans="1:6" hidden="1">
      <c r="A10958">
        <v>10956</v>
      </c>
      <c r="B10958">
        <v>12239</v>
      </c>
      <c r="C10958" t="s">
        <v>12232</v>
      </c>
      <c r="D10958">
        <v>63</v>
      </c>
      <c r="E10958" t="s">
        <v>1979</v>
      </c>
      <c r="F10958" t="s">
        <v>2715</v>
      </c>
    </row>
    <row r="10959" spans="1:6" hidden="1">
      <c r="A10959">
        <v>10957</v>
      </c>
      <c r="B10959">
        <v>12239</v>
      </c>
      <c r="C10959" t="s">
        <v>12233</v>
      </c>
      <c r="D10959">
        <v>63</v>
      </c>
      <c r="E10959" t="s">
        <v>1983</v>
      </c>
      <c r="F10959" t="s">
        <v>135</v>
      </c>
    </row>
    <row r="10960" spans="1:6" hidden="1">
      <c r="A10960">
        <v>10958</v>
      </c>
      <c r="B10960">
        <v>12239</v>
      </c>
      <c r="C10960" t="s">
        <v>12234</v>
      </c>
      <c r="D10960">
        <v>63</v>
      </c>
      <c r="E10960" t="s">
        <v>1982</v>
      </c>
      <c r="F10960" t="s">
        <v>135</v>
      </c>
    </row>
    <row r="10961" spans="1:6" hidden="1">
      <c r="A10961">
        <v>10959</v>
      </c>
      <c r="B10961">
        <v>12239</v>
      </c>
      <c r="C10961" t="s">
        <v>12235</v>
      </c>
      <c r="D10961">
        <v>63</v>
      </c>
      <c r="E10961" t="s">
        <v>1983</v>
      </c>
      <c r="F10961" t="s">
        <v>70</v>
      </c>
    </row>
    <row r="10962" spans="1:6" hidden="1">
      <c r="A10962">
        <v>10960</v>
      </c>
      <c r="B10962">
        <v>12239</v>
      </c>
      <c r="C10962" t="s">
        <v>12236</v>
      </c>
      <c r="D10962">
        <v>63</v>
      </c>
      <c r="E10962" t="s">
        <v>1982</v>
      </c>
      <c r="F10962" t="s">
        <v>11304</v>
      </c>
    </row>
    <row r="10963" spans="1:6" hidden="1">
      <c r="A10963">
        <v>10961</v>
      </c>
      <c r="B10963">
        <v>12239</v>
      </c>
      <c r="C10963" t="s">
        <v>12237</v>
      </c>
      <c r="D10963">
        <v>63</v>
      </c>
      <c r="E10963" t="s">
        <v>1987</v>
      </c>
      <c r="F10963" t="s">
        <v>3093</v>
      </c>
    </row>
    <row r="10964" spans="1:6" hidden="1">
      <c r="A10964">
        <v>10962</v>
      </c>
      <c r="B10964">
        <v>12239</v>
      </c>
      <c r="C10964" t="s">
        <v>12238</v>
      </c>
      <c r="D10964">
        <v>63</v>
      </c>
      <c r="E10964" t="s">
        <v>1982</v>
      </c>
      <c r="F10964" t="s">
        <v>6299</v>
      </c>
    </row>
    <row r="10965" spans="1:6" hidden="1">
      <c r="A10965">
        <v>10963</v>
      </c>
      <c r="B10965">
        <v>12239</v>
      </c>
      <c r="C10965" t="s">
        <v>12239</v>
      </c>
      <c r="D10965">
        <v>63</v>
      </c>
      <c r="E10965" t="s">
        <v>1983</v>
      </c>
      <c r="F10965" t="s">
        <v>88</v>
      </c>
    </row>
    <row r="10966" spans="1:6" hidden="1">
      <c r="A10966">
        <v>10964</v>
      </c>
      <c r="B10966">
        <v>12239</v>
      </c>
      <c r="C10966" t="s">
        <v>12240</v>
      </c>
      <c r="D10966">
        <v>63</v>
      </c>
      <c r="E10966" t="s">
        <v>1979</v>
      </c>
      <c r="F10966" t="s">
        <v>88</v>
      </c>
    </row>
    <row r="10967" spans="1:6" hidden="1">
      <c r="A10967">
        <v>10965</v>
      </c>
      <c r="B10967">
        <v>12239</v>
      </c>
      <c r="C10967" t="s">
        <v>12241</v>
      </c>
      <c r="D10967">
        <v>63</v>
      </c>
      <c r="E10967" t="s">
        <v>1983</v>
      </c>
      <c r="F10967" t="s">
        <v>135</v>
      </c>
    </row>
    <row r="10968" spans="1:6" hidden="1">
      <c r="A10968">
        <v>10966</v>
      </c>
      <c r="B10968">
        <v>12239</v>
      </c>
      <c r="C10968" t="s">
        <v>12242</v>
      </c>
      <c r="D10968">
        <v>63</v>
      </c>
      <c r="E10968" t="s">
        <v>1982</v>
      </c>
      <c r="F10968" t="s">
        <v>135</v>
      </c>
    </row>
    <row r="10969" spans="1:6" hidden="1">
      <c r="A10969">
        <v>10967</v>
      </c>
      <c r="B10969">
        <v>12239</v>
      </c>
      <c r="C10969" t="s">
        <v>12243</v>
      </c>
      <c r="D10969">
        <v>63</v>
      </c>
      <c r="E10969" t="s">
        <v>2001</v>
      </c>
      <c r="F10969" t="s">
        <v>117</v>
      </c>
    </row>
    <row r="10970" spans="1:6" hidden="1">
      <c r="A10970">
        <v>10968</v>
      </c>
      <c r="B10970">
        <v>12239</v>
      </c>
      <c r="C10970" t="s">
        <v>12244</v>
      </c>
      <c r="D10970">
        <v>63</v>
      </c>
      <c r="E10970" t="s">
        <v>1985</v>
      </c>
      <c r="F10970" t="s">
        <v>4012</v>
      </c>
    </row>
    <row r="10971" spans="1:6" hidden="1">
      <c r="A10971">
        <v>10969</v>
      </c>
      <c r="B10971">
        <v>12239</v>
      </c>
      <c r="C10971" t="s">
        <v>12245</v>
      </c>
      <c r="D10971">
        <v>63</v>
      </c>
      <c r="E10971" t="s">
        <v>1983</v>
      </c>
      <c r="F10971" t="s">
        <v>135</v>
      </c>
    </row>
    <row r="10972" spans="1:6" hidden="1">
      <c r="A10972">
        <v>10970</v>
      </c>
      <c r="B10972">
        <v>12239</v>
      </c>
      <c r="C10972" t="s">
        <v>12246</v>
      </c>
      <c r="D10972">
        <v>63</v>
      </c>
      <c r="E10972" t="s">
        <v>1993</v>
      </c>
      <c r="F10972" t="s">
        <v>2017</v>
      </c>
    </row>
    <row r="10973" spans="1:6" hidden="1">
      <c r="A10973">
        <v>10971</v>
      </c>
      <c r="B10973">
        <v>12239</v>
      </c>
      <c r="C10973" t="s">
        <v>12247</v>
      </c>
      <c r="D10973">
        <v>63</v>
      </c>
      <c r="E10973" t="s">
        <v>2001</v>
      </c>
      <c r="F10973" t="s">
        <v>2017</v>
      </c>
    </row>
    <row r="10974" spans="1:6" hidden="1">
      <c r="A10974">
        <v>10972</v>
      </c>
      <c r="B10974">
        <v>12239</v>
      </c>
      <c r="C10974" t="s">
        <v>12248</v>
      </c>
      <c r="D10974">
        <v>63</v>
      </c>
      <c r="E10974" t="s">
        <v>1982</v>
      </c>
      <c r="F10974" t="s">
        <v>66</v>
      </c>
    </row>
    <row r="10975" spans="1:6" hidden="1">
      <c r="A10975">
        <v>10973</v>
      </c>
      <c r="B10975">
        <v>12239</v>
      </c>
      <c r="C10975" t="s">
        <v>12249</v>
      </c>
      <c r="D10975">
        <v>63</v>
      </c>
      <c r="E10975" t="s">
        <v>1983</v>
      </c>
      <c r="F10975" t="s">
        <v>53</v>
      </c>
    </row>
    <row r="10976" spans="1:6" hidden="1">
      <c r="A10976">
        <v>10974</v>
      </c>
      <c r="B10976">
        <v>12239</v>
      </c>
      <c r="C10976" t="s">
        <v>12250</v>
      </c>
      <c r="D10976">
        <v>63</v>
      </c>
      <c r="E10976" t="s">
        <v>1991</v>
      </c>
      <c r="F10976" t="s">
        <v>115</v>
      </c>
    </row>
    <row r="10977" spans="1:6" hidden="1">
      <c r="A10977">
        <v>10975</v>
      </c>
      <c r="B10977">
        <v>12239</v>
      </c>
      <c r="C10977" t="s">
        <v>12251</v>
      </c>
      <c r="D10977">
        <v>63</v>
      </c>
      <c r="E10977" t="s">
        <v>1997</v>
      </c>
      <c r="F10977" t="s">
        <v>2792</v>
      </c>
    </row>
    <row r="10978" spans="1:6" hidden="1">
      <c r="A10978">
        <v>10976</v>
      </c>
      <c r="B10978">
        <v>12239</v>
      </c>
      <c r="C10978" t="s">
        <v>12252</v>
      </c>
      <c r="D10978">
        <v>63</v>
      </c>
      <c r="E10978" t="s">
        <v>1983</v>
      </c>
      <c r="F10978" t="s">
        <v>11304</v>
      </c>
    </row>
    <row r="10979" spans="1:6" hidden="1">
      <c r="A10979">
        <v>10977</v>
      </c>
      <c r="B10979">
        <v>12239</v>
      </c>
      <c r="C10979" t="s">
        <v>12253</v>
      </c>
      <c r="D10979">
        <v>63</v>
      </c>
      <c r="E10979" t="s">
        <v>1978</v>
      </c>
      <c r="F10979" t="s">
        <v>135</v>
      </c>
    </row>
    <row r="10980" spans="1:6" hidden="1">
      <c r="A10980">
        <v>10978</v>
      </c>
      <c r="B10980">
        <v>12239</v>
      </c>
      <c r="C10980" t="s">
        <v>12254</v>
      </c>
      <c r="D10980">
        <v>63</v>
      </c>
      <c r="E10980" t="s">
        <v>1987</v>
      </c>
      <c r="F10980" t="s">
        <v>135</v>
      </c>
    </row>
    <row r="10981" spans="1:6" hidden="1">
      <c r="A10981">
        <v>10979</v>
      </c>
      <c r="B10981">
        <v>12239</v>
      </c>
      <c r="C10981" t="s">
        <v>12255</v>
      </c>
      <c r="D10981">
        <v>63</v>
      </c>
      <c r="E10981" t="s">
        <v>1993</v>
      </c>
      <c r="F10981" t="s">
        <v>106</v>
      </c>
    </row>
    <row r="10982" spans="1:6" hidden="1">
      <c r="A10982">
        <v>10980</v>
      </c>
      <c r="B10982">
        <v>12239</v>
      </c>
      <c r="C10982" t="s">
        <v>12256</v>
      </c>
      <c r="D10982">
        <v>63</v>
      </c>
      <c r="E10982" t="s">
        <v>1985</v>
      </c>
      <c r="F10982" t="s">
        <v>64</v>
      </c>
    </row>
    <row r="10983" spans="1:6" hidden="1">
      <c r="A10983">
        <v>10981</v>
      </c>
      <c r="B10983">
        <v>12239</v>
      </c>
      <c r="C10983" t="s">
        <v>12257</v>
      </c>
      <c r="D10983">
        <v>63</v>
      </c>
      <c r="E10983" t="s">
        <v>1978</v>
      </c>
      <c r="F10983" t="s">
        <v>43</v>
      </c>
    </row>
    <row r="10984" spans="1:6" hidden="1">
      <c r="A10984">
        <v>10982</v>
      </c>
      <c r="B10984">
        <v>12239</v>
      </c>
      <c r="C10984" t="s">
        <v>5011</v>
      </c>
      <c r="D10984">
        <v>63</v>
      </c>
      <c r="E10984" t="s">
        <v>1983</v>
      </c>
      <c r="F10984" t="s">
        <v>135</v>
      </c>
    </row>
    <row r="10985" spans="1:6" hidden="1">
      <c r="A10985">
        <v>13515</v>
      </c>
      <c r="B10985">
        <v>14644</v>
      </c>
      <c r="C10985" t="s">
        <v>12258</v>
      </c>
      <c r="D10985">
        <v>60</v>
      </c>
      <c r="E10985" t="s">
        <v>1978</v>
      </c>
      <c r="F10985" t="s">
        <v>51</v>
      </c>
    </row>
    <row r="10986" spans="1:6" hidden="1">
      <c r="A10986">
        <v>10984</v>
      </c>
      <c r="B10986">
        <v>12239</v>
      </c>
      <c r="C10986" t="s">
        <v>12259</v>
      </c>
      <c r="D10986">
        <v>63</v>
      </c>
      <c r="E10986" t="s">
        <v>1997</v>
      </c>
      <c r="F10986" t="s">
        <v>2011</v>
      </c>
    </row>
    <row r="10987" spans="1:6" hidden="1">
      <c r="A10987">
        <v>10985</v>
      </c>
      <c r="B10987">
        <v>12239</v>
      </c>
      <c r="C10987" t="s">
        <v>12260</v>
      </c>
      <c r="D10987">
        <v>63</v>
      </c>
      <c r="E10987" t="s">
        <v>1979</v>
      </c>
      <c r="F10987" t="s">
        <v>88</v>
      </c>
    </row>
    <row r="10988" spans="1:6" hidden="1">
      <c r="A10988">
        <v>10986</v>
      </c>
      <c r="B10988">
        <v>12239</v>
      </c>
      <c r="C10988" t="s">
        <v>12261</v>
      </c>
      <c r="D10988">
        <v>63</v>
      </c>
      <c r="E10988" t="s">
        <v>1979</v>
      </c>
      <c r="F10988" t="s">
        <v>66</v>
      </c>
    </row>
    <row r="10989" spans="1:6" hidden="1">
      <c r="A10989">
        <v>10987</v>
      </c>
      <c r="B10989">
        <v>12239</v>
      </c>
      <c r="C10989" t="s">
        <v>12262</v>
      </c>
      <c r="D10989">
        <v>63</v>
      </c>
      <c r="E10989" t="s">
        <v>1993</v>
      </c>
      <c r="F10989" t="s">
        <v>122</v>
      </c>
    </row>
    <row r="10990" spans="1:6" hidden="1">
      <c r="A10990">
        <v>10988</v>
      </c>
      <c r="B10990">
        <v>12239</v>
      </c>
      <c r="C10990" t="s">
        <v>12263</v>
      </c>
      <c r="D10990">
        <v>63</v>
      </c>
      <c r="E10990" t="s">
        <v>1978</v>
      </c>
      <c r="F10990" t="s">
        <v>88</v>
      </c>
    </row>
    <row r="10991" spans="1:6" hidden="1">
      <c r="A10991">
        <v>10989</v>
      </c>
      <c r="B10991">
        <v>12239</v>
      </c>
      <c r="C10991" t="s">
        <v>12264</v>
      </c>
      <c r="D10991">
        <v>63</v>
      </c>
      <c r="E10991" t="s">
        <v>1997</v>
      </c>
      <c r="F10991" t="s">
        <v>70</v>
      </c>
    </row>
    <row r="10992" spans="1:6" hidden="1">
      <c r="A10992">
        <v>10990</v>
      </c>
      <c r="B10992">
        <v>12239</v>
      </c>
      <c r="C10992" t="s">
        <v>12265</v>
      </c>
      <c r="D10992">
        <v>63</v>
      </c>
      <c r="E10992" t="s">
        <v>1993</v>
      </c>
      <c r="F10992" t="s">
        <v>3093</v>
      </c>
    </row>
    <row r="10993" spans="1:6" hidden="1">
      <c r="A10993">
        <v>10991</v>
      </c>
      <c r="B10993">
        <v>12239</v>
      </c>
      <c r="C10993" t="s">
        <v>12266</v>
      </c>
      <c r="D10993">
        <v>63</v>
      </c>
      <c r="E10993" t="s">
        <v>1978</v>
      </c>
      <c r="F10993" t="s">
        <v>75</v>
      </c>
    </row>
    <row r="10994" spans="1:6" hidden="1">
      <c r="A10994">
        <v>10992</v>
      </c>
      <c r="B10994">
        <v>12239</v>
      </c>
      <c r="C10994" t="s">
        <v>12267</v>
      </c>
      <c r="D10994">
        <v>63</v>
      </c>
      <c r="E10994" t="s">
        <v>1978</v>
      </c>
      <c r="F10994" t="s">
        <v>106</v>
      </c>
    </row>
    <row r="10995" spans="1:6" hidden="1">
      <c r="A10995">
        <v>10993</v>
      </c>
      <c r="B10995">
        <v>12239</v>
      </c>
      <c r="C10995" t="s">
        <v>12268</v>
      </c>
      <c r="D10995">
        <v>63</v>
      </c>
      <c r="E10995" t="s">
        <v>2001</v>
      </c>
      <c r="F10995" t="s">
        <v>110</v>
      </c>
    </row>
    <row r="10996" spans="1:6" hidden="1">
      <c r="A10996">
        <v>10994</v>
      </c>
      <c r="B10996">
        <v>12239</v>
      </c>
      <c r="C10996" t="s">
        <v>12269</v>
      </c>
      <c r="D10996">
        <v>63</v>
      </c>
      <c r="E10996" t="s">
        <v>1983</v>
      </c>
      <c r="F10996" t="s">
        <v>110</v>
      </c>
    </row>
    <row r="10997" spans="1:6" hidden="1">
      <c r="A10997">
        <v>10995</v>
      </c>
      <c r="B10997">
        <v>12239</v>
      </c>
      <c r="C10997" t="s">
        <v>5029</v>
      </c>
      <c r="D10997">
        <v>63</v>
      </c>
      <c r="E10997" t="s">
        <v>1983</v>
      </c>
      <c r="F10997" t="s">
        <v>2266</v>
      </c>
    </row>
    <row r="10998" spans="1:6" hidden="1">
      <c r="A10998">
        <v>10996</v>
      </c>
      <c r="B10998">
        <v>12239</v>
      </c>
      <c r="C10998" t="s">
        <v>12270</v>
      </c>
      <c r="D10998">
        <v>63</v>
      </c>
      <c r="E10998" t="s">
        <v>1978</v>
      </c>
      <c r="F10998" t="s">
        <v>2266</v>
      </c>
    </row>
    <row r="10999" spans="1:6" hidden="1">
      <c r="A10999">
        <v>10997</v>
      </c>
      <c r="B10999">
        <v>12239</v>
      </c>
      <c r="C10999" t="s">
        <v>12271</v>
      </c>
      <c r="D10999">
        <v>63</v>
      </c>
      <c r="E10999" t="s">
        <v>1997</v>
      </c>
      <c r="F10999" t="s">
        <v>106</v>
      </c>
    </row>
    <row r="11000" spans="1:6" hidden="1">
      <c r="A11000">
        <v>10998</v>
      </c>
      <c r="B11000">
        <v>12239</v>
      </c>
      <c r="C11000" t="s">
        <v>12272</v>
      </c>
      <c r="D11000">
        <v>63</v>
      </c>
      <c r="E11000" t="s">
        <v>1979</v>
      </c>
      <c r="F11000" t="s">
        <v>2000</v>
      </c>
    </row>
    <row r="11001" spans="1:6" hidden="1">
      <c r="A11001">
        <v>10999</v>
      </c>
      <c r="B11001">
        <v>12239</v>
      </c>
      <c r="C11001" t="s">
        <v>12273</v>
      </c>
      <c r="D11001">
        <v>63</v>
      </c>
      <c r="E11001" t="s">
        <v>1988</v>
      </c>
      <c r="F11001" t="s">
        <v>2011</v>
      </c>
    </row>
    <row r="11002" spans="1:6" hidden="1">
      <c r="A11002">
        <v>11000</v>
      </c>
      <c r="B11002">
        <v>12239</v>
      </c>
      <c r="C11002" t="s">
        <v>12274</v>
      </c>
      <c r="D11002">
        <v>63</v>
      </c>
      <c r="E11002" t="s">
        <v>2001</v>
      </c>
      <c r="F11002" t="s">
        <v>2500</v>
      </c>
    </row>
    <row r="11003" spans="1:6" hidden="1">
      <c r="A11003">
        <v>11001</v>
      </c>
      <c r="B11003">
        <v>12239</v>
      </c>
      <c r="C11003" t="s">
        <v>12275</v>
      </c>
      <c r="D11003">
        <v>63</v>
      </c>
      <c r="E11003" t="s">
        <v>1983</v>
      </c>
      <c r="F11003" t="s">
        <v>2792</v>
      </c>
    </row>
    <row r="11004" spans="1:6" hidden="1">
      <c r="A11004">
        <v>11002</v>
      </c>
      <c r="B11004">
        <v>12239</v>
      </c>
      <c r="C11004" t="s">
        <v>12276</v>
      </c>
      <c r="D11004">
        <v>63</v>
      </c>
      <c r="E11004" t="s">
        <v>1988</v>
      </c>
      <c r="F11004" t="s">
        <v>135</v>
      </c>
    </row>
    <row r="11005" spans="1:6" hidden="1">
      <c r="A11005">
        <v>11003</v>
      </c>
      <c r="B11005">
        <v>12239</v>
      </c>
      <c r="C11005" t="s">
        <v>12277</v>
      </c>
      <c r="D11005">
        <v>63</v>
      </c>
      <c r="E11005" t="s">
        <v>1983</v>
      </c>
      <c r="F11005" t="s">
        <v>3093</v>
      </c>
    </row>
    <row r="11006" spans="1:6" hidden="1">
      <c r="A11006">
        <v>11004</v>
      </c>
      <c r="B11006">
        <v>12239</v>
      </c>
      <c r="C11006" t="s">
        <v>12278</v>
      </c>
      <c r="D11006">
        <v>63</v>
      </c>
      <c r="E11006" t="s">
        <v>1993</v>
      </c>
      <c r="F11006" t="s">
        <v>75</v>
      </c>
    </row>
    <row r="11007" spans="1:6" hidden="1">
      <c r="A11007">
        <v>11005</v>
      </c>
      <c r="B11007">
        <v>12239</v>
      </c>
      <c r="C11007" t="s">
        <v>12279</v>
      </c>
      <c r="D11007">
        <v>63</v>
      </c>
      <c r="E11007" t="s">
        <v>2001</v>
      </c>
      <c r="F11007" t="s">
        <v>120</v>
      </c>
    </row>
    <row r="11008" spans="1:6" hidden="1">
      <c r="A11008">
        <v>11006</v>
      </c>
      <c r="B11008">
        <v>12239</v>
      </c>
      <c r="C11008" t="s">
        <v>12280</v>
      </c>
      <c r="D11008">
        <v>63</v>
      </c>
      <c r="E11008" t="s">
        <v>1985</v>
      </c>
      <c r="F11008" t="s">
        <v>2266</v>
      </c>
    </row>
    <row r="11009" spans="1:6" hidden="1">
      <c r="A11009">
        <v>11007</v>
      </c>
      <c r="B11009">
        <v>12239</v>
      </c>
      <c r="C11009" t="s">
        <v>12281</v>
      </c>
      <c r="D11009">
        <v>63</v>
      </c>
      <c r="E11009" t="s">
        <v>1983</v>
      </c>
      <c r="F11009" t="s">
        <v>84</v>
      </c>
    </row>
    <row r="11010" spans="1:6" hidden="1">
      <c r="A11010">
        <v>11008</v>
      </c>
      <c r="B11010">
        <v>12239</v>
      </c>
      <c r="C11010" t="s">
        <v>12282</v>
      </c>
      <c r="D11010">
        <v>63</v>
      </c>
      <c r="E11010" t="s">
        <v>1983</v>
      </c>
      <c r="F11010" t="s">
        <v>70</v>
      </c>
    </row>
    <row r="11011" spans="1:6" hidden="1">
      <c r="A11011">
        <v>11009</v>
      </c>
      <c r="B11011">
        <v>12239</v>
      </c>
      <c r="C11011" t="s">
        <v>12283</v>
      </c>
      <c r="D11011">
        <v>63</v>
      </c>
      <c r="E11011" t="s">
        <v>1987</v>
      </c>
      <c r="F11011" t="s">
        <v>4287</v>
      </c>
    </row>
    <row r="11012" spans="1:6" hidden="1">
      <c r="A11012">
        <v>11010</v>
      </c>
      <c r="B11012">
        <v>12239</v>
      </c>
      <c r="C11012" t="s">
        <v>12284</v>
      </c>
      <c r="D11012">
        <v>63</v>
      </c>
      <c r="E11012" t="s">
        <v>1988</v>
      </c>
      <c r="F11012" t="s">
        <v>135</v>
      </c>
    </row>
    <row r="11013" spans="1:6" hidden="1">
      <c r="A11013">
        <v>11011</v>
      </c>
      <c r="B11013">
        <v>12239</v>
      </c>
      <c r="C11013" t="s">
        <v>12285</v>
      </c>
      <c r="D11013">
        <v>63</v>
      </c>
      <c r="E11013" t="s">
        <v>1997</v>
      </c>
      <c r="F11013" t="s">
        <v>2540</v>
      </c>
    </row>
    <row r="11014" spans="1:6" hidden="1">
      <c r="A11014">
        <v>11012</v>
      </c>
      <c r="B11014">
        <v>12239</v>
      </c>
      <c r="C11014" t="s">
        <v>12286</v>
      </c>
      <c r="D11014">
        <v>63</v>
      </c>
      <c r="E11014" t="s">
        <v>1979</v>
      </c>
      <c r="F11014" t="s">
        <v>2120</v>
      </c>
    </row>
    <row r="11015" spans="1:6" hidden="1">
      <c r="A11015">
        <v>11013</v>
      </c>
      <c r="B11015">
        <v>12239</v>
      </c>
      <c r="C11015" t="s">
        <v>12287</v>
      </c>
      <c r="D11015">
        <v>63</v>
      </c>
      <c r="E11015" t="s">
        <v>1983</v>
      </c>
      <c r="F11015" t="s">
        <v>70</v>
      </c>
    </row>
    <row r="11016" spans="1:6" hidden="1">
      <c r="A11016">
        <v>11014</v>
      </c>
      <c r="B11016">
        <v>12239</v>
      </c>
      <c r="C11016" t="s">
        <v>12288</v>
      </c>
      <c r="D11016">
        <v>63</v>
      </c>
      <c r="E11016" t="s">
        <v>1982</v>
      </c>
      <c r="F11016" t="s">
        <v>106</v>
      </c>
    </row>
    <row r="11017" spans="1:6" hidden="1">
      <c r="A11017">
        <v>11015</v>
      </c>
      <c r="B11017">
        <v>12239</v>
      </c>
      <c r="C11017" t="s">
        <v>12289</v>
      </c>
      <c r="D11017">
        <v>63</v>
      </c>
      <c r="E11017" t="s">
        <v>1985</v>
      </c>
      <c r="F11017" t="s">
        <v>70</v>
      </c>
    </row>
    <row r="11018" spans="1:6" hidden="1">
      <c r="A11018">
        <v>11016</v>
      </c>
      <c r="B11018">
        <v>12239</v>
      </c>
      <c r="C11018" t="s">
        <v>12290</v>
      </c>
      <c r="D11018">
        <v>63</v>
      </c>
      <c r="E11018" t="s">
        <v>1978</v>
      </c>
      <c r="F11018" t="s">
        <v>84</v>
      </c>
    </row>
    <row r="11019" spans="1:6" hidden="1">
      <c r="A11019">
        <v>11017</v>
      </c>
      <c r="B11019">
        <v>12239</v>
      </c>
      <c r="C11019" t="s">
        <v>12291</v>
      </c>
      <c r="D11019">
        <v>63</v>
      </c>
      <c r="E11019" t="s">
        <v>1979</v>
      </c>
      <c r="F11019" t="s">
        <v>56</v>
      </c>
    </row>
    <row r="11020" spans="1:6" hidden="1">
      <c r="A11020">
        <v>11018</v>
      </c>
      <c r="B11020">
        <v>12239</v>
      </c>
      <c r="C11020" t="s">
        <v>12292</v>
      </c>
      <c r="D11020">
        <v>63</v>
      </c>
      <c r="E11020" t="s">
        <v>1983</v>
      </c>
      <c r="F11020" t="s">
        <v>56</v>
      </c>
    </row>
    <row r="11021" spans="1:6" hidden="1">
      <c r="A11021">
        <v>11019</v>
      </c>
      <c r="B11021">
        <v>12239</v>
      </c>
      <c r="C11021" t="s">
        <v>12293</v>
      </c>
      <c r="D11021">
        <v>63</v>
      </c>
      <c r="E11021" t="s">
        <v>1993</v>
      </c>
      <c r="F11021" t="s">
        <v>70</v>
      </c>
    </row>
    <row r="11022" spans="1:6" hidden="1">
      <c r="A11022">
        <v>11020</v>
      </c>
      <c r="B11022">
        <v>12239</v>
      </c>
      <c r="C11022" t="s">
        <v>12294</v>
      </c>
      <c r="D11022">
        <v>63</v>
      </c>
      <c r="E11022" t="s">
        <v>1997</v>
      </c>
      <c r="F11022" t="s">
        <v>2715</v>
      </c>
    </row>
    <row r="11023" spans="1:6" hidden="1">
      <c r="A11023">
        <v>11021</v>
      </c>
      <c r="B11023">
        <v>12239</v>
      </c>
      <c r="C11023" t="s">
        <v>12295</v>
      </c>
      <c r="D11023">
        <v>63</v>
      </c>
      <c r="E11023" t="s">
        <v>1991</v>
      </c>
      <c r="F11023" t="s">
        <v>2023</v>
      </c>
    </row>
    <row r="11024" spans="1:6" hidden="1">
      <c r="A11024">
        <v>11022</v>
      </c>
      <c r="B11024">
        <v>12239</v>
      </c>
      <c r="C11024" t="s">
        <v>12296</v>
      </c>
      <c r="D11024">
        <v>63</v>
      </c>
      <c r="E11024" t="s">
        <v>1979</v>
      </c>
      <c r="F11024" t="s">
        <v>2077</v>
      </c>
    </row>
    <row r="11025" spans="1:6" hidden="1">
      <c r="A11025">
        <v>11023</v>
      </c>
      <c r="B11025">
        <v>12239</v>
      </c>
      <c r="C11025" t="s">
        <v>12297</v>
      </c>
      <c r="D11025">
        <v>63</v>
      </c>
      <c r="E11025" t="s">
        <v>1985</v>
      </c>
      <c r="F11025" t="s">
        <v>2672</v>
      </c>
    </row>
    <row r="11026" spans="1:6" hidden="1">
      <c r="A11026">
        <v>11024</v>
      </c>
      <c r="B11026">
        <v>12239</v>
      </c>
      <c r="C11026" t="s">
        <v>12298</v>
      </c>
      <c r="D11026">
        <v>63</v>
      </c>
      <c r="E11026" t="s">
        <v>1983</v>
      </c>
      <c r="F11026" t="s">
        <v>2011</v>
      </c>
    </row>
    <row r="11027" spans="1:6" hidden="1">
      <c r="A11027">
        <v>11025</v>
      </c>
      <c r="B11027">
        <v>12239</v>
      </c>
      <c r="C11027" t="s">
        <v>12299</v>
      </c>
      <c r="D11027">
        <v>63</v>
      </c>
      <c r="E11027" t="s">
        <v>1993</v>
      </c>
      <c r="F11027" t="s">
        <v>104</v>
      </c>
    </row>
    <row r="11028" spans="1:6" hidden="1">
      <c r="A11028">
        <v>11026</v>
      </c>
      <c r="B11028">
        <v>12239</v>
      </c>
      <c r="C11028" t="s">
        <v>12300</v>
      </c>
      <c r="D11028">
        <v>63</v>
      </c>
      <c r="E11028" t="s">
        <v>1993</v>
      </c>
      <c r="F11028" t="s">
        <v>2973</v>
      </c>
    </row>
    <row r="11029" spans="1:6" hidden="1">
      <c r="A11029">
        <v>11027</v>
      </c>
      <c r="B11029">
        <v>12239</v>
      </c>
      <c r="C11029" t="s">
        <v>12301</v>
      </c>
      <c r="D11029">
        <v>63</v>
      </c>
      <c r="E11029" t="s">
        <v>1985</v>
      </c>
      <c r="F11029" t="s">
        <v>70</v>
      </c>
    </row>
    <row r="11030" spans="1:6" hidden="1">
      <c r="A11030">
        <v>11028</v>
      </c>
      <c r="B11030">
        <v>12239</v>
      </c>
      <c r="C11030" t="s">
        <v>12302</v>
      </c>
      <c r="D11030">
        <v>63</v>
      </c>
      <c r="E11030" t="s">
        <v>1979</v>
      </c>
      <c r="F11030" t="s">
        <v>110</v>
      </c>
    </row>
    <row r="11031" spans="1:6" hidden="1">
      <c r="A11031">
        <v>11029</v>
      </c>
      <c r="B11031">
        <v>12239</v>
      </c>
      <c r="C11031" t="s">
        <v>12303</v>
      </c>
      <c r="D11031">
        <v>63</v>
      </c>
      <c r="E11031" t="s">
        <v>2009</v>
      </c>
      <c r="F11031" t="s">
        <v>84</v>
      </c>
    </row>
    <row r="11032" spans="1:6" hidden="1">
      <c r="A11032">
        <v>11030</v>
      </c>
      <c r="B11032">
        <v>12239</v>
      </c>
      <c r="C11032" t="s">
        <v>12304</v>
      </c>
      <c r="D11032">
        <v>63</v>
      </c>
      <c r="E11032" t="s">
        <v>1987</v>
      </c>
      <c r="F11032" t="s">
        <v>64</v>
      </c>
    </row>
    <row r="11033" spans="1:6" hidden="1">
      <c r="A11033">
        <v>11031</v>
      </c>
      <c r="B11033">
        <v>12239</v>
      </c>
      <c r="C11033" t="s">
        <v>12305</v>
      </c>
      <c r="D11033">
        <v>63</v>
      </c>
      <c r="E11033" t="s">
        <v>1983</v>
      </c>
      <c r="F11033" t="s">
        <v>110</v>
      </c>
    </row>
    <row r="11034" spans="1:6" hidden="1">
      <c r="A11034">
        <v>11032</v>
      </c>
      <c r="B11034">
        <v>12239</v>
      </c>
      <c r="C11034" t="s">
        <v>12306</v>
      </c>
      <c r="D11034">
        <v>63</v>
      </c>
      <c r="E11034" t="s">
        <v>1982</v>
      </c>
      <c r="F11034" t="s">
        <v>70</v>
      </c>
    </row>
    <row r="11035" spans="1:6" hidden="1">
      <c r="A11035">
        <v>11033</v>
      </c>
      <c r="B11035">
        <v>12239</v>
      </c>
      <c r="C11035" t="s">
        <v>12307</v>
      </c>
      <c r="D11035">
        <v>63</v>
      </c>
      <c r="E11035" t="s">
        <v>1988</v>
      </c>
      <c r="F11035" t="s">
        <v>2715</v>
      </c>
    </row>
    <row r="11036" spans="1:6" hidden="1">
      <c r="A11036">
        <v>11034</v>
      </c>
      <c r="B11036">
        <v>12239</v>
      </c>
      <c r="C11036" t="s">
        <v>12308</v>
      </c>
      <c r="D11036">
        <v>63</v>
      </c>
      <c r="E11036" t="s">
        <v>1979</v>
      </c>
      <c r="F11036" t="s">
        <v>135</v>
      </c>
    </row>
    <row r="11037" spans="1:6" hidden="1">
      <c r="A11037">
        <v>11035</v>
      </c>
      <c r="B11037">
        <v>12239</v>
      </c>
      <c r="C11037" t="s">
        <v>12309</v>
      </c>
      <c r="D11037">
        <v>63</v>
      </c>
      <c r="E11037" t="s">
        <v>1993</v>
      </c>
      <c r="F11037" t="s">
        <v>135</v>
      </c>
    </row>
    <row r="11038" spans="1:6" hidden="1">
      <c r="A11038">
        <v>11036</v>
      </c>
      <c r="B11038">
        <v>12239</v>
      </c>
      <c r="C11038" t="s">
        <v>12310</v>
      </c>
      <c r="D11038">
        <v>63</v>
      </c>
      <c r="E11038" t="s">
        <v>1987</v>
      </c>
      <c r="F11038" t="s">
        <v>2715</v>
      </c>
    </row>
    <row r="11039" spans="1:6" hidden="1">
      <c r="A11039">
        <v>11037</v>
      </c>
      <c r="B11039">
        <v>12239</v>
      </c>
      <c r="C11039" t="s">
        <v>12311</v>
      </c>
      <c r="D11039">
        <v>63</v>
      </c>
      <c r="E11039" t="s">
        <v>1978</v>
      </c>
      <c r="F11039" t="s">
        <v>60</v>
      </c>
    </row>
    <row r="11040" spans="1:6" hidden="1">
      <c r="A11040">
        <v>11038</v>
      </c>
      <c r="B11040">
        <v>12239</v>
      </c>
      <c r="C11040" t="s">
        <v>12312</v>
      </c>
      <c r="D11040">
        <v>63</v>
      </c>
      <c r="E11040" t="s">
        <v>1979</v>
      </c>
      <c r="F11040" t="s">
        <v>2093</v>
      </c>
    </row>
    <row r="11041" spans="1:6" hidden="1">
      <c r="A11041">
        <v>11039</v>
      </c>
      <c r="B11041">
        <v>12239</v>
      </c>
      <c r="C11041" t="s">
        <v>12313</v>
      </c>
      <c r="D11041">
        <v>63</v>
      </c>
      <c r="E11041" t="s">
        <v>1982</v>
      </c>
      <c r="F11041" t="s">
        <v>133</v>
      </c>
    </row>
    <row r="11042" spans="1:6" hidden="1">
      <c r="A11042">
        <v>11040</v>
      </c>
      <c r="B11042">
        <v>12239</v>
      </c>
      <c r="C11042" t="s">
        <v>12314</v>
      </c>
      <c r="D11042">
        <v>63</v>
      </c>
      <c r="E11042" t="s">
        <v>1993</v>
      </c>
      <c r="F11042" t="s">
        <v>2000</v>
      </c>
    </row>
    <row r="11043" spans="1:6" hidden="1">
      <c r="A11043">
        <v>11041</v>
      </c>
      <c r="B11043">
        <v>12239</v>
      </c>
      <c r="C11043" t="s">
        <v>12315</v>
      </c>
      <c r="D11043">
        <v>63</v>
      </c>
      <c r="E11043" t="s">
        <v>1987</v>
      </c>
      <c r="F11043" t="s">
        <v>2120</v>
      </c>
    </row>
    <row r="11044" spans="1:6" hidden="1">
      <c r="A11044">
        <v>11042</v>
      </c>
      <c r="B11044">
        <v>12239</v>
      </c>
      <c r="C11044" t="s">
        <v>12316</v>
      </c>
      <c r="D11044">
        <v>63</v>
      </c>
      <c r="E11044" t="s">
        <v>1983</v>
      </c>
      <c r="F11044" t="s">
        <v>115</v>
      </c>
    </row>
    <row r="11045" spans="1:6" hidden="1">
      <c r="A11045">
        <v>11043</v>
      </c>
      <c r="B11045">
        <v>12239</v>
      </c>
      <c r="C11045" t="s">
        <v>12317</v>
      </c>
      <c r="D11045">
        <v>63</v>
      </c>
      <c r="E11045" t="s">
        <v>1993</v>
      </c>
      <c r="F11045" t="s">
        <v>135</v>
      </c>
    </row>
    <row r="11046" spans="1:6" hidden="1">
      <c r="A11046">
        <v>11044</v>
      </c>
      <c r="B11046">
        <v>12239</v>
      </c>
      <c r="C11046" t="s">
        <v>12318</v>
      </c>
      <c r="D11046">
        <v>63</v>
      </c>
      <c r="E11046" t="s">
        <v>1985</v>
      </c>
      <c r="F11046" t="s">
        <v>43</v>
      </c>
    </row>
    <row r="11047" spans="1:6" hidden="1">
      <c r="A11047">
        <v>11045</v>
      </c>
      <c r="B11047">
        <v>12239</v>
      </c>
      <c r="C11047" t="s">
        <v>12319</v>
      </c>
      <c r="D11047">
        <v>63</v>
      </c>
      <c r="E11047" t="s">
        <v>1979</v>
      </c>
      <c r="F11047" t="s">
        <v>2000</v>
      </c>
    </row>
    <row r="11048" spans="1:6" hidden="1">
      <c r="A11048">
        <v>11046</v>
      </c>
      <c r="B11048">
        <v>12239</v>
      </c>
      <c r="C11048" t="s">
        <v>12320</v>
      </c>
      <c r="D11048">
        <v>63</v>
      </c>
      <c r="E11048" t="s">
        <v>1993</v>
      </c>
      <c r="F11048" t="s">
        <v>70</v>
      </c>
    </row>
    <row r="11049" spans="1:6" hidden="1">
      <c r="A11049">
        <v>11047</v>
      </c>
      <c r="B11049">
        <v>12239</v>
      </c>
      <c r="C11049" t="s">
        <v>12321</v>
      </c>
      <c r="D11049">
        <v>63</v>
      </c>
      <c r="E11049" t="s">
        <v>1983</v>
      </c>
      <c r="F11049" t="s">
        <v>70</v>
      </c>
    </row>
    <row r="11050" spans="1:6" hidden="1">
      <c r="A11050">
        <v>11048</v>
      </c>
      <c r="B11050">
        <v>12239</v>
      </c>
      <c r="C11050" t="s">
        <v>12322</v>
      </c>
      <c r="D11050">
        <v>63</v>
      </c>
      <c r="E11050" t="s">
        <v>1983</v>
      </c>
      <c r="F11050" t="s">
        <v>70</v>
      </c>
    </row>
    <row r="11051" spans="1:6" hidden="1">
      <c r="A11051">
        <v>11049</v>
      </c>
      <c r="B11051">
        <v>12239</v>
      </c>
      <c r="C11051" t="s">
        <v>12323</v>
      </c>
      <c r="D11051">
        <v>63</v>
      </c>
      <c r="E11051" t="s">
        <v>1988</v>
      </c>
      <c r="F11051" t="s">
        <v>4287</v>
      </c>
    </row>
    <row r="11052" spans="1:6" hidden="1">
      <c r="A11052">
        <v>11050</v>
      </c>
      <c r="B11052">
        <v>12239</v>
      </c>
      <c r="C11052" t="s">
        <v>12324</v>
      </c>
      <c r="D11052">
        <v>63</v>
      </c>
      <c r="E11052" t="s">
        <v>1991</v>
      </c>
      <c r="F11052" t="s">
        <v>2792</v>
      </c>
    </row>
    <row r="11053" spans="1:6" hidden="1">
      <c r="A11053">
        <v>11051</v>
      </c>
      <c r="B11053">
        <v>12239</v>
      </c>
      <c r="C11053" t="s">
        <v>12325</v>
      </c>
      <c r="D11053">
        <v>63</v>
      </c>
      <c r="E11053" t="s">
        <v>1979</v>
      </c>
      <c r="F11053" t="s">
        <v>60</v>
      </c>
    </row>
    <row r="11054" spans="1:6" hidden="1">
      <c r="A11054">
        <v>11052</v>
      </c>
      <c r="B11054">
        <v>12239</v>
      </c>
      <c r="C11054" t="s">
        <v>12326</v>
      </c>
      <c r="D11054">
        <v>63</v>
      </c>
      <c r="E11054" t="s">
        <v>1979</v>
      </c>
      <c r="F11054" t="s">
        <v>2120</v>
      </c>
    </row>
    <row r="11055" spans="1:6" hidden="1">
      <c r="A11055">
        <v>11053</v>
      </c>
      <c r="B11055">
        <v>12239</v>
      </c>
      <c r="C11055" t="s">
        <v>684</v>
      </c>
      <c r="D11055">
        <v>63</v>
      </c>
      <c r="E11055" t="s">
        <v>1993</v>
      </c>
      <c r="F11055" t="s">
        <v>64</v>
      </c>
    </row>
    <row r="11056" spans="1:6" hidden="1">
      <c r="A11056">
        <v>11054</v>
      </c>
      <c r="B11056">
        <v>12239</v>
      </c>
      <c r="C11056" t="s">
        <v>12327</v>
      </c>
      <c r="D11056">
        <v>63</v>
      </c>
      <c r="E11056" t="s">
        <v>1991</v>
      </c>
      <c r="F11056" t="s">
        <v>12328</v>
      </c>
    </row>
    <row r="11057" spans="1:6" hidden="1">
      <c r="A11057">
        <v>11055</v>
      </c>
      <c r="B11057">
        <v>12239</v>
      </c>
      <c r="C11057" t="s">
        <v>12329</v>
      </c>
      <c r="D11057">
        <v>63</v>
      </c>
      <c r="E11057" t="s">
        <v>1983</v>
      </c>
      <c r="F11057" t="s">
        <v>97</v>
      </c>
    </row>
    <row r="11058" spans="1:6" hidden="1">
      <c r="A11058">
        <v>11056</v>
      </c>
      <c r="B11058">
        <v>12239</v>
      </c>
      <c r="C11058" t="s">
        <v>12330</v>
      </c>
      <c r="D11058">
        <v>63</v>
      </c>
      <c r="E11058" t="s">
        <v>1978</v>
      </c>
      <c r="F11058" t="s">
        <v>70</v>
      </c>
    </row>
    <row r="11059" spans="1:6" hidden="1">
      <c r="A11059">
        <v>11057</v>
      </c>
      <c r="B11059">
        <v>12239</v>
      </c>
      <c r="C11059" t="s">
        <v>12331</v>
      </c>
      <c r="D11059">
        <v>63</v>
      </c>
      <c r="E11059" t="s">
        <v>1985</v>
      </c>
      <c r="F11059" t="s">
        <v>66</v>
      </c>
    </row>
    <row r="11060" spans="1:6" hidden="1">
      <c r="A11060">
        <v>11058</v>
      </c>
      <c r="B11060">
        <v>12239</v>
      </c>
      <c r="C11060" t="s">
        <v>12332</v>
      </c>
      <c r="D11060">
        <v>63</v>
      </c>
      <c r="E11060" t="s">
        <v>1983</v>
      </c>
      <c r="F11060" t="s">
        <v>2403</v>
      </c>
    </row>
    <row r="11061" spans="1:6" hidden="1">
      <c r="A11061">
        <v>11059</v>
      </c>
      <c r="B11061">
        <v>12239</v>
      </c>
      <c r="C11061" t="s">
        <v>12333</v>
      </c>
      <c r="D11061">
        <v>63</v>
      </c>
      <c r="E11061" t="s">
        <v>1982</v>
      </c>
      <c r="F11061" t="s">
        <v>2644</v>
      </c>
    </row>
    <row r="11062" spans="1:6" hidden="1">
      <c r="A11062">
        <v>11060</v>
      </c>
      <c r="B11062">
        <v>12239</v>
      </c>
      <c r="C11062" t="s">
        <v>12334</v>
      </c>
      <c r="D11062">
        <v>63</v>
      </c>
      <c r="E11062" t="s">
        <v>1988</v>
      </c>
      <c r="F11062" t="s">
        <v>97</v>
      </c>
    </row>
    <row r="11063" spans="1:6" hidden="1">
      <c r="A11063">
        <v>11061</v>
      </c>
      <c r="B11063">
        <v>12239</v>
      </c>
      <c r="C11063" t="s">
        <v>12335</v>
      </c>
      <c r="D11063">
        <v>63</v>
      </c>
      <c r="E11063" t="s">
        <v>1983</v>
      </c>
      <c r="F11063" t="s">
        <v>97</v>
      </c>
    </row>
    <row r="11064" spans="1:6" hidden="1">
      <c r="A11064">
        <v>11062</v>
      </c>
      <c r="B11064">
        <v>12239</v>
      </c>
      <c r="C11064" t="s">
        <v>12336</v>
      </c>
      <c r="D11064">
        <v>63</v>
      </c>
      <c r="E11064" t="s">
        <v>1983</v>
      </c>
      <c r="F11064" t="s">
        <v>117</v>
      </c>
    </row>
    <row r="11065" spans="1:6" hidden="1">
      <c r="A11065">
        <v>11063</v>
      </c>
      <c r="B11065">
        <v>12239</v>
      </c>
      <c r="C11065" t="s">
        <v>12337</v>
      </c>
      <c r="D11065">
        <v>63</v>
      </c>
      <c r="E11065" t="s">
        <v>1988</v>
      </c>
      <c r="F11065" t="s">
        <v>2120</v>
      </c>
    </row>
    <row r="11066" spans="1:6" hidden="1">
      <c r="A11066">
        <v>11064</v>
      </c>
      <c r="B11066">
        <v>12239</v>
      </c>
      <c r="C11066" t="s">
        <v>12338</v>
      </c>
      <c r="D11066">
        <v>63</v>
      </c>
      <c r="E11066" t="s">
        <v>1985</v>
      </c>
      <c r="F11066" t="s">
        <v>106</v>
      </c>
    </row>
    <row r="11067" spans="1:6" hidden="1">
      <c r="A11067">
        <v>11065</v>
      </c>
      <c r="B11067">
        <v>12239</v>
      </c>
      <c r="C11067" t="s">
        <v>12339</v>
      </c>
      <c r="D11067">
        <v>63</v>
      </c>
      <c r="E11067" t="s">
        <v>1997</v>
      </c>
      <c r="F11067" t="s">
        <v>2017</v>
      </c>
    </row>
    <row r="11068" spans="1:6" hidden="1">
      <c r="A11068">
        <v>11066</v>
      </c>
      <c r="B11068">
        <v>12239</v>
      </c>
      <c r="C11068" t="s">
        <v>12340</v>
      </c>
      <c r="D11068">
        <v>63</v>
      </c>
      <c r="E11068" t="s">
        <v>1985</v>
      </c>
      <c r="F11068" t="s">
        <v>70</v>
      </c>
    </row>
    <row r="11069" spans="1:6" hidden="1">
      <c r="A11069">
        <v>11067</v>
      </c>
      <c r="B11069">
        <v>12239</v>
      </c>
      <c r="C11069" t="s">
        <v>12341</v>
      </c>
      <c r="D11069">
        <v>63</v>
      </c>
      <c r="E11069" t="s">
        <v>1985</v>
      </c>
      <c r="F11069" t="s">
        <v>135</v>
      </c>
    </row>
    <row r="11070" spans="1:6" hidden="1">
      <c r="A11070">
        <v>11068</v>
      </c>
      <c r="B11070">
        <v>12239</v>
      </c>
      <c r="C11070" t="s">
        <v>12342</v>
      </c>
      <c r="D11070">
        <v>63</v>
      </c>
      <c r="E11070" t="s">
        <v>2001</v>
      </c>
      <c r="F11070" t="s">
        <v>2715</v>
      </c>
    </row>
    <row r="11071" spans="1:6" hidden="1">
      <c r="A11071">
        <v>11069</v>
      </c>
      <c r="B11071">
        <v>12239</v>
      </c>
      <c r="C11071" t="s">
        <v>12343</v>
      </c>
      <c r="D11071">
        <v>63</v>
      </c>
      <c r="E11071" t="s">
        <v>1979</v>
      </c>
      <c r="F11071" t="s">
        <v>2672</v>
      </c>
    </row>
    <row r="11072" spans="1:6" hidden="1">
      <c r="A11072">
        <v>11070</v>
      </c>
      <c r="B11072">
        <v>12239</v>
      </c>
      <c r="C11072" t="s">
        <v>12344</v>
      </c>
      <c r="D11072">
        <v>63</v>
      </c>
      <c r="E11072" t="s">
        <v>1983</v>
      </c>
      <c r="F11072" t="s">
        <v>66</v>
      </c>
    </row>
    <row r="11073" spans="1:6" hidden="1">
      <c r="A11073">
        <v>11071</v>
      </c>
      <c r="B11073">
        <v>12239</v>
      </c>
      <c r="C11073" t="s">
        <v>12345</v>
      </c>
      <c r="D11073">
        <v>63</v>
      </c>
      <c r="E11073" t="s">
        <v>1997</v>
      </c>
      <c r="F11073" t="s">
        <v>70</v>
      </c>
    </row>
    <row r="11074" spans="1:6" hidden="1">
      <c r="A11074">
        <v>11072</v>
      </c>
      <c r="B11074">
        <v>12239</v>
      </c>
      <c r="C11074" t="s">
        <v>12346</v>
      </c>
      <c r="D11074">
        <v>63</v>
      </c>
      <c r="E11074" t="s">
        <v>1983</v>
      </c>
      <c r="F11074" t="s">
        <v>70</v>
      </c>
    </row>
    <row r="11075" spans="1:6" hidden="1">
      <c r="A11075">
        <v>11073</v>
      </c>
      <c r="B11075">
        <v>12239</v>
      </c>
      <c r="C11075" t="s">
        <v>12347</v>
      </c>
      <c r="D11075">
        <v>63</v>
      </c>
      <c r="E11075" t="s">
        <v>1983</v>
      </c>
      <c r="F11075" t="s">
        <v>126</v>
      </c>
    </row>
    <row r="11076" spans="1:6" hidden="1">
      <c r="A11076">
        <v>11074</v>
      </c>
      <c r="B11076">
        <v>12239</v>
      </c>
      <c r="C11076" t="s">
        <v>12348</v>
      </c>
      <c r="D11076">
        <v>63</v>
      </c>
      <c r="E11076" t="s">
        <v>1985</v>
      </c>
      <c r="F11076" t="s">
        <v>117</v>
      </c>
    </row>
    <row r="11077" spans="1:6" hidden="1">
      <c r="A11077">
        <v>11075</v>
      </c>
      <c r="B11077">
        <v>12239</v>
      </c>
      <c r="C11077" t="s">
        <v>12349</v>
      </c>
      <c r="D11077">
        <v>63</v>
      </c>
      <c r="E11077" t="s">
        <v>1988</v>
      </c>
      <c r="F11077" t="s">
        <v>26</v>
      </c>
    </row>
    <row r="11078" spans="1:6" hidden="1">
      <c r="A11078">
        <v>11076</v>
      </c>
      <c r="B11078">
        <v>12239</v>
      </c>
      <c r="C11078" t="s">
        <v>12350</v>
      </c>
      <c r="D11078">
        <v>63</v>
      </c>
      <c r="E11078" t="s">
        <v>1983</v>
      </c>
      <c r="F11078" t="s">
        <v>106</v>
      </c>
    </row>
    <row r="11079" spans="1:6" hidden="1">
      <c r="A11079">
        <v>11077</v>
      </c>
      <c r="B11079">
        <v>12239</v>
      </c>
      <c r="C11079" t="s">
        <v>12351</v>
      </c>
      <c r="D11079">
        <v>63</v>
      </c>
      <c r="E11079" t="s">
        <v>1983</v>
      </c>
      <c r="F11079" t="s">
        <v>117</v>
      </c>
    </row>
    <row r="11080" spans="1:6" hidden="1">
      <c r="A11080">
        <v>11078</v>
      </c>
      <c r="B11080">
        <v>12239</v>
      </c>
      <c r="C11080" t="s">
        <v>12352</v>
      </c>
      <c r="D11080">
        <v>63</v>
      </c>
      <c r="E11080" t="s">
        <v>1983</v>
      </c>
      <c r="F11080" t="s">
        <v>2120</v>
      </c>
    </row>
    <row r="11081" spans="1:6" hidden="1">
      <c r="A11081">
        <v>11079</v>
      </c>
      <c r="B11081">
        <v>12239</v>
      </c>
      <c r="C11081" t="s">
        <v>12353</v>
      </c>
      <c r="D11081">
        <v>63</v>
      </c>
      <c r="E11081" t="s">
        <v>1991</v>
      </c>
      <c r="F11081" t="s">
        <v>64</v>
      </c>
    </row>
    <row r="11082" spans="1:6" hidden="1">
      <c r="A11082">
        <v>11080</v>
      </c>
      <c r="B11082">
        <v>12239</v>
      </c>
      <c r="C11082" t="s">
        <v>12354</v>
      </c>
      <c r="D11082">
        <v>63</v>
      </c>
      <c r="E11082" t="s">
        <v>1983</v>
      </c>
      <c r="F11082" t="s">
        <v>104</v>
      </c>
    </row>
    <row r="11083" spans="1:6" hidden="1">
      <c r="A11083">
        <v>11081</v>
      </c>
      <c r="B11083">
        <v>12239</v>
      </c>
      <c r="C11083" t="s">
        <v>12355</v>
      </c>
      <c r="D11083">
        <v>63</v>
      </c>
      <c r="E11083" t="s">
        <v>1978</v>
      </c>
      <c r="F11083" t="s">
        <v>97</v>
      </c>
    </row>
    <row r="11084" spans="1:6" hidden="1">
      <c r="A11084">
        <v>11082</v>
      </c>
      <c r="B11084">
        <v>12239</v>
      </c>
      <c r="C11084" t="s">
        <v>12356</v>
      </c>
      <c r="D11084">
        <v>63</v>
      </c>
      <c r="E11084" t="s">
        <v>1979</v>
      </c>
      <c r="F11084" t="s">
        <v>2792</v>
      </c>
    </row>
    <row r="11085" spans="1:6" hidden="1">
      <c r="A11085">
        <v>11083</v>
      </c>
      <c r="B11085">
        <v>12239</v>
      </c>
      <c r="C11085" t="s">
        <v>12357</v>
      </c>
      <c r="D11085">
        <v>63</v>
      </c>
      <c r="E11085" t="s">
        <v>1988</v>
      </c>
      <c r="F11085" t="s">
        <v>60</v>
      </c>
    </row>
    <row r="11086" spans="1:6" hidden="1">
      <c r="A11086">
        <v>11084</v>
      </c>
      <c r="B11086">
        <v>12239</v>
      </c>
      <c r="C11086" t="s">
        <v>12358</v>
      </c>
      <c r="D11086">
        <v>63</v>
      </c>
      <c r="E11086" t="s">
        <v>2001</v>
      </c>
      <c r="F11086" t="s">
        <v>70</v>
      </c>
    </row>
    <row r="11087" spans="1:6" hidden="1">
      <c r="A11087">
        <v>11085</v>
      </c>
      <c r="B11087">
        <v>12239</v>
      </c>
      <c r="C11087" t="s">
        <v>12359</v>
      </c>
      <c r="D11087">
        <v>63</v>
      </c>
      <c r="E11087" t="s">
        <v>1978</v>
      </c>
      <c r="F11087" t="s">
        <v>75</v>
      </c>
    </row>
    <row r="11088" spans="1:6" hidden="1">
      <c r="A11088">
        <v>11086</v>
      </c>
      <c r="B11088">
        <v>12239</v>
      </c>
      <c r="C11088" t="s">
        <v>12360</v>
      </c>
      <c r="D11088">
        <v>63</v>
      </c>
      <c r="E11088" t="s">
        <v>1983</v>
      </c>
      <c r="F11088" t="s">
        <v>2715</v>
      </c>
    </row>
    <row r="11089" spans="1:6" hidden="1">
      <c r="A11089">
        <v>11087</v>
      </c>
      <c r="B11089">
        <v>12239</v>
      </c>
      <c r="C11089" t="s">
        <v>12361</v>
      </c>
      <c r="D11089">
        <v>63</v>
      </c>
      <c r="E11089" t="s">
        <v>1979</v>
      </c>
      <c r="F11089" t="s">
        <v>133</v>
      </c>
    </row>
    <row r="11090" spans="1:6" hidden="1">
      <c r="A11090">
        <v>11088</v>
      </c>
      <c r="B11090">
        <v>12239</v>
      </c>
      <c r="C11090" t="s">
        <v>12362</v>
      </c>
      <c r="D11090">
        <v>63</v>
      </c>
      <c r="E11090" t="s">
        <v>1993</v>
      </c>
      <c r="F11090" t="s">
        <v>66</v>
      </c>
    </row>
    <row r="11091" spans="1:6" hidden="1">
      <c r="A11091">
        <v>11089</v>
      </c>
      <c r="B11091">
        <v>12239</v>
      </c>
      <c r="C11091" t="s">
        <v>12363</v>
      </c>
      <c r="D11091">
        <v>63</v>
      </c>
      <c r="E11091" t="s">
        <v>1997</v>
      </c>
      <c r="F11091" t="s">
        <v>2045</v>
      </c>
    </row>
    <row r="11092" spans="1:6" hidden="1">
      <c r="A11092">
        <v>11090</v>
      </c>
      <c r="B11092">
        <v>12239</v>
      </c>
      <c r="C11092" t="s">
        <v>12364</v>
      </c>
      <c r="D11092">
        <v>63</v>
      </c>
      <c r="E11092" t="s">
        <v>1987</v>
      </c>
      <c r="F11092" t="s">
        <v>70</v>
      </c>
    </row>
    <row r="11093" spans="1:6" hidden="1">
      <c r="A11093">
        <v>11091</v>
      </c>
      <c r="B11093">
        <v>12239</v>
      </c>
      <c r="C11093" t="s">
        <v>12365</v>
      </c>
      <c r="D11093">
        <v>63</v>
      </c>
      <c r="E11093" t="s">
        <v>1982</v>
      </c>
      <c r="F11093" t="s">
        <v>84</v>
      </c>
    </row>
    <row r="11094" spans="1:6" hidden="1">
      <c r="A11094">
        <v>11092</v>
      </c>
      <c r="B11094">
        <v>12239</v>
      </c>
      <c r="C11094" t="s">
        <v>12366</v>
      </c>
      <c r="D11094">
        <v>63</v>
      </c>
      <c r="E11094" t="s">
        <v>1982</v>
      </c>
      <c r="F11094" t="s">
        <v>84</v>
      </c>
    </row>
    <row r="11095" spans="1:6" hidden="1">
      <c r="A11095">
        <v>11093</v>
      </c>
      <c r="B11095">
        <v>12239</v>
      </c>
      <c r="C11095" t="s">
        <v>12367</v>
      </c>
      <c r="D11095">
        <v>63</v>
      </c>
      <c r="E11095" t="s">
        <v>1978</v>
      </c>
      <c r="F11095" t="s">
        <v>2093</v>
      </c>
    </row>
    <row r="11096" spans="1:6" hidden="1">
      <c r="A11096">
        <v>11467</v>
      </c>
      <c r="B11096">
        <v>12239</v>
      </c>
      <c r="C11096" t="s">
        <v>12368</v>
      </c>
      <c r="D11096">
        <v>63</v>
      </c>
      <c r="E11096" t="s">
        <v>1983</v>
      </c>
      <c r="F11096" t="s">
        <v>1792</v>
      </c>
    </row>
    <row r="11097" spans="1:6" hidden="1">
      <c r="A11097">
        <v>11095</v>
      </c>
      <c r="B11097">
        <v>12239</v>
      </c>
      <c r="C11097" t="s">
        <v>12369</v>
      </c>
      <c r="D11097">
        <v>63</v>
      </c>
      <c r="E11097" t="s">
        <v>1985</v>
      </c>
      <c r="F11097" t="s">
        <v>106</v>
      </c>
    </row>
    <row r="11098" spans="1:6" hidden="1">
      <c r="A11098">
        <v>11096</v>
      </c>
      <c r="B11098">
        <v>12239</v>
      </c>
      <c r="C11098" t="s">
        <v>12370</v>
      </c>
      <c r="D11098">
        <v>63</v>
      </c>
      <c r="E11098" t="s">
        <v>1987</v>
      </c>
      <c r="F11098" t="s">
        <v>2017</v>
      </c>
    </row>
    <row r="11099" spans="1:6" hidden="1">
      <c r="A11099">
        <v>11097</v>
      </c>
      <c r="B11099">
        <v>12239</v>
      </c>
      <c r="C11099" t="s">
        <v>12371</v>
      </c>
      <c r="D11099">
        <v>63</v>
      </c>
      <c r="E11099" t="s">
        <v>1991</v>
      </c>
      <c r="F11099" t="s">
        <v>70</v>
      </c>
    </row>
    <row r="11100" spans="1:6" hidden="1">
      <c r="A11100">
        <v>11098</v>
      </c>
      <c r="B11100">
        <v>12239</v>
      </c>
      <c r="C11100" t="s">
        <v>12372</v>
      </c>
      <c r="D11100">
        <v>63</v>
      </c>
      <c r="E11100" t="s">
        <v>1983</v>
      </c>
      <c r="F11100" t="s">
        <v>5304</v>
      </c>
    </row>
    <row r="11101" spans="1:6" hidden="1">
      <c r="A11101">
        <v>11099</v>
      </c>
      <c r="B11101">
        <v>12239</v>
      </c>
      <c r="C11101" t="s">
        <v>12373</v>
      </c>
      <c r="D11101">
        <v>63</v>
      </c>
      <c r="E11101" t="s">
        <v>2001</v>
      </c>
      <c r="F11101" t="s">
        <v>66</v>
      </c>
    </row>
    <row r="11102" spans="1:6" hidden="1">
      <c r="A11102">
        <v>11100</v>
      </c>
      <c r="B11102">
        <v>12239</v>
      </c>
      <c r="C11102" t="s">
        <v>12374</v>
      </c>
      <c r="D11102">
        <v>63</v>
      </c>
      <c r="E11102" t="s">
        <v>1988</v>
      </c>
      <c r="F11102" t="s">
        <v>88</v>
      </c>
    </row>
    <row r="11103" spans="1:6" hidden="1">
      <c r="A11103">
        <v>11101</v>
      </c>
      <c r="B11103">
        <v>12239</v>
      </c>
      <c r="C11103" t="s">
        <v>12375</v>
      </c>
      <c r="D11103">
        <v>63</v>
      </c>
      <c r="E11103" t="s">
        <v>1979</v>
      </c>
      <c r="F11103" t="s">
        <v>4287</v>
      </c>
    </row>
    <row r="11104" spans="1:6" hidden="1">
      <c r="A11104">
        <v>11102</v>
      </c>
      <c r="B11104">
        <v>12239</v>
      </c>
      <c r="C11104" t="s">
        <v>12376</v>
      </c>
      <c r="D11104">
        <v>63</v>
      </c>
      <c r="E11104" t="s">
        <v>1997</v>
      </c>
      <c r="F11104" t="s">
        <v>2029</v>
      </c>
    </row>
    <row r="11105" spans="1:6" hidden="1">
      <c r="A11105">
        <v>11103</v>
      </c>
      <c r="B11105">
        <v>12239</v>
      </c>
      <c r="C11105" t="s">
        <v>12377</v>
      </c>
      <c r="D11105">
        <v>63</v>
      </c>
      <c r="E11105" t="s">
        <v>1979</v>
      </c>
      <c r="F11105" t="s">
        <v>4287</v>
      </c>
    </row>
    <row r="11106" spans="1:6" hidden="1">
      <c r="A11106">
        <v>11104</v>
      </c>
      <c r="B11106">
        <v>12239</v>
      </c>
      <c r="C11106" t="s">
        <v>12378</v>
      </c>
      <c r="D11106">
        <v>63</v>
      </c>
      <c r="E11106" t="s">
        <v>1978</v>
      </c>
      <c r="F11106" t="s">
        <v>135</v>
      </c>
    </row>
    <row r="11107" spans="1:6" hidden="1">
      <c r="A11107">
        <v>11105</v>
      </c>
      <c r="B11107">
        <v>12239</v>
      </c>
      <c r="C11107" t="s">
        <v>12379</v>
      </c>
      <c r="D11107">
        <v>63</v>
      </c>
      <c r="E11107" t="s">
        <v>1983</v>
      </c>
      <c r="F11107" t="s">
        <v>70</v>
      </c>
    </row>
    <row r="11108" spans="1:6" hidden="1">
      <c r="A11108">
        <v>11106</v>
      </c>
      <c r="B11108">
        <v>12239</v>
      </c>
      <c r="C11108" t="s">
        <v>12380</v>
      </c>
      <c r="D11108">
        <v>63</v>
      </c>
      <c r="E11108" t="s">
        <v>1979</v>
      </c>
      <c r="F11108" t="s">
        <v>2813</v>
      </c>
    </row>
    <row r="11109" spans="1:6" hidden="1">
      <c r="A11109">
        <v>11107</v>
      </c>
      <c r="B11109">
        <v>12239</v>
      </c>
      <c r="C11109" t="s">
        <v>12381</v>
      </c>
      <c r="D11109">
        <v>63</v>
      </c>
      <c r="E11109" t="s">
        <v>1978</v>
      </c>
      <c r="F11109" t="s">
        <v>70</v>
      </c>
    </row>
    <row r="11110" spans="1:6" hidden="1">
      <c r="A11110">
        <v>11108</v>
      </c>
      <c r="B11110">
        <v>12239</v>
      </c>
      <c r="C11110" t="s">
        <v>12382</v>
      </c>
      <c r="D11110">
        <v>63</v>
      </c>
      <c r="E11110" t="s">
        <v>1978</v>
      </c>
      <c r="F11110" t="s">
        <v>2540</v>
      </c>
    </row>
    <row r="11111" spans="1:6" hidden="1">
      <c r="A11111">
        <v>11109</v>
      </c>
      <c r="B11111">
        <v>12239</v>
      </c>
      <c r="C11111" t="s">
        <v>12383</v>
      </c>
      <c r="D11111">
        <v>63</v>
      </c>
      <c r="E11111" t="s">
        <v>1979</v>
      </c>
      <c r="F11111" t="s">
        <v>43</v>
      </c>
    </row>
    <row r="11112" spans="1:6" hidden="1">
      <c r="A11112">
        <v>11110</v>
      </c>
      <c r="B11112">
        <v>12239</v>
      </c>
      <c r="C11112" t="s">
        <v>12384</v>
      </c>
      <c r="D11112">
        <v>63</v>
      </c>
      <c r="E11112" t="s">
        <v>1979</v>
      </c>
      <c r="F11112" t="s">
        <v>2011</v>
      </c>
    </row>
    <row r="11113" spans="1:6" hidden="1">
      <c r="A11113">
        <v>11111</v>
      </c>
      <c r="B11113">
        <v>12239</v>
      </c>
      <c r="C11113" t="s">
        <v>12385</v>
      </c>
      <c r="D11113">
        <v>63</v>
      </c>
      <c r="E11113" t="s">
        <v>1979</v>
      </c>
      <c r="F11113" t="s">
        <v>106</v>
      </c>
    </row>
    <row r="11114" spans="1:6" hidden="1">
      <c r="A11114">
        <v>11112</v>
      </c>
      <c r="B11114">
        <v>12239</v>
      </c>
      <c r="C11114" t="s">
        <v>12386</v>
      </c>
      <c r="D11114">
        <v>63</v>
      </c>
      <c r="E11114" t="s">
        <v>1983</v>
      </c>
      <c r="F11114" t="s">
        <v>88</v>
      </c>
    </row>
    <row r="11115" spans="1:6" hidden="1">
      <c r="A11115">
        <v>11113</v>
      </c>
      <c r="B11115">
        <v>12239</v>
      </c>
      <c r="C11115" t="s">
        <v>12387</v>
      </c>
      <c r="D11115">
        <v>63</v>
      </c>
      <c r="E11115" t="s">
        <v>1991</v>
      </c>
      <c r="F11115" t="s">
        <v>122</v>
      </c>
    </row>
    <row r="11116" spans="1:6" hidden="1">
      <c r="A11116">
        <v>11114</v>
      </c>
      <c r="B11116">
        <v>12239</v>
      </c>
      <c r="C11116" t="s">
        <v>12388</v>
      </c>
      <c r="D11116">
        <v>63</v>
      </c>
      <c r="E11116" t="s">
        <v>1985</v>
      </c>
      <c r="F11116" t="s">
        <v>102</v>
      </c>
    </row>
    <row r="11117" spans="1:6" hidden="1">
      <c r="A11117">
        <v>11115</v>
      </c>
      <c r="B11117">
        <v>12239</v>
      </c>
      <c r="C11117" t="s">
        <v>12389</v>
      </c>
      <c r="D11117">
        <v>63</v>
      </c>
      <c r="E11117" t="s">
        <v>1983</v>
      </c>
      <c r="F11117" t="s">
        <v>4287</v>
      </c>
    </row>
    <row r="11118" spans="1:6" hidden="1">
      <c r="A11118">
        <v>11116</v>
      </c>
      <c r="B11118">
        <v>12239</v>
      </c>
      <c r="C11118" t="s">
        <v>12390</v>
      </c>
      <c r="D11118">
        <v>63</v>
      </c>
      <c r="E11118" t="s">
        <v>1988</v>
      </c>
      <c r="F11118" t="s">
        <v>135</v>
      </c>
    </row>
    <row r="11119" spans="1:6" hidden="1">
      <c r="A11119">
        <v>11117</v>
      </c>
      <c r="B11119">
        <v>12239</v>
      </c>
      <c r="C11119" t="s">
        <v>12391</v>
      </c>
      <c r="D11119">
        <v>63</v>
      </c>
      <c r="E11119" t="s">
        <v>1979</v>
      </c>
      <c r="F11119" t="s">
        <v>2093</v>
      </c>
    </row>
    <row r="11120" spans="1:6" hidden="1">
      <c r="A11120">
        <v>11118</v>
      </c>
      <c r="B11120">
        <v>12239</v>
      </c>
      <c r="C11120" t="s">
        <v>12392</v>
      </c>
      <c r="D11120">
        <v>63</v>
      </c>
      <c r="E11120" t="s">
        <v>1978</v>
      </c>
      <c r="F11120" t="s">
        <v>115</v>
      </c>
    </row>
    <row r="11121" spans="1:6" hidden="1">
      <c r="A11121">
        <v>11119</v>
      </c>
      <c r="B11121">
        <v>12239</v>
      </c>
      <c r="C11121" t="s">
        <v>12393</v>
      </c>
      <c r="D11121">
        <v>63</v>
      </c>
      <c r="E11121" t="s">
        <v>1979</v>
      </c>
      <c r="F11121" t="s">
        <v>122</v>
      </c>
    </row>
    <row r="11122" spans="1:6" hidden="1">
      <c r="A11122">
        <v>11120</v>
      </c>
      <c r="B11122">
        <v>12239</v>
      </c>
      <c r="C11122" t="s">
        <v>12394</v>
      </c>
      <c r="D11122">
        <v>63</v>
      </c>
      <c r="E11122" t="s">
        <v>1993</v>
      </c>
      <c r="F11122" t="s">
        <v>60</v>
      </c>
    </row>
    <row r="11123" spans="1:6" hidden="1">
      <c r="A11123">
        <v>11121</v>
      </c>
      <c r="B11123">
        <v>12239</v>
      </c>
      <c r="C11123" t="s">
        <v>12395</v>
      </c>
      <c r="D11123">
        <v>63</v>
      </c>
      <c r="E11123" t="s">
        <v>1979</v>
      </c>
      <c r="F11123" t="s">
        <v>2644</v>
      </c>
    </row>
    <row r="11124" spans="1:6" hidden="1">
      <c r="A11124">
        <v>11122</v>
      </c>
      <c r="B11124">
        <v>12239</v>
      </c>
      <c r="C11124" t="s">
        <v>12396</v>
      </c>
      <c r="D11124">
        <v>63</v>
      </c>
      <c r="E11124" t="s">
        <v>1993</v>
      </c>
      <c r="F11124" t="s">
        <v>2120</v>
      </c>
    </row>
    <row r="11125" spans="1:6" hidden="1">
      <c r="A11125">
        <v>11123</v>
      </c>
      <c r="B11125">
        <v>12239</v>
      </c>
      <c r="C11125" t="s">
        <v>12397</v>
      </c>
      <c r="D11125">
        <v>63</v>
      </c>
      <c r="E11125" t="s">
        <v>1983</v>
      </c>
      <c r="F11125" t="s">
        <v>104</v>
      </c>
    </row>
    <row r="11126" spans="1:6" hidden="1">
      <c r="A11126">
        <v>11124</v>
      </c>
      <c r="B11126">
        <v>12239</v>
      </c>
      <c r="C11126" t="s">
        <v>12398</v>
      </c>
      <c r="D11126">
        <v>63</v>
      </c>
      <c r="E11126" t="s">
        <v>1979</v>
      </c>
      <c r="F11126" t="s">
        <v>66</v>
      </c>
    </row>
    <row r="11127" spans="1:6" hidden="1">
      <c r="A11127">
        <v>11125</v>
      </c>
      <c r="B11127">
        <v>12239</v>
      </c>
      <c r="C11127" t="s">
        <v>12399</v>
      </c>
      <c r="D11127">
        <v>63</v>
      </c>
      <c r="E11127" t="s">
        <v>1983</v>
      </c>
      <c r="F11127" t="s">
        <v>2540</v>
      </c>
    </row>
    <row r="11128" spans="1:6" hidden="1">
      <c r="A11128">
        <v>11126</v>
      </c>
      <c r="B11128">
        <v>12239</v>
      </c>
      <c r="C11128" t="s">
        <v>12400</v>
      </c>
      <c r="D11128">
        <v>63</v>
      </c>
      <c r="E11128" t="s">
        <v>1993</v>
      </c>
      <c r="F11128" t="s">
        <v>60</v>
      </c>
    </row>
    <row r="11129" spans="1:6" hidden="1">
      <c r="A11129">
        <v>11127</v>
      </c>
      <c r="B11129">
        <v>12239</v>
      </c>
      <c r="C11129" t="s">
        <v>12401</v>
      </c>
      <c r="D11129">
        <v>63</v>
      </c>
      <c r="E11129" t="s">
        <v>1978</v>
      </c>
      <c r="F11129" t="s">
        <v>70</v>
      </c>
    </row>
    <row r="11130" spans="1:6" hidden="1">
      <c r="A11130">
        <v>11128</v>
      </c>
      <c r="B11130">
        <v>12239</v>
      </c>
      <c r="C11130" t="s">
        <v>12402</v>
      </c>
      <c r="D11130">
        <v>63</v>
      </c>
      <c r="E11130" t="s">
        <v>1983</v>
      </c>
      <c r="F11130" t="s">
        <v>135</v>
      </c>
    </row>
    <row r="11131" spans="1:6" hidden="1">
      <c r="A11131">
        <v>11129</v>
      </c>
      <c r="B11131">
        <v>12239</v>
      </c>
      <c r="C11131" t="s">
        <v>12403</v>
      </c>
      <c r="D11131">
        <v>63</v>
      </c>
      <c r="E11131" t="s">
        <v>1978</v>
      </c>
      <c r="F11131" t="s">
        <v>122</v>
      </c>
    </row>
    <row r="11132" spans="1:6" hidden="1">
      <c r="A11132">
        <v>11130</v>
      </c>
      <c r="B11132">
        <v>12239</v>
      </c>
      <c r="C11132" t="s">
        <v>12404</v>
      </c>
      <c r="D11132">
        <v>63</v>
      </c>
      <c r="E11132" t="s">
        <v>1983</v>
      </c>
      <c r="F11132" t="s">
        <v>115</v>
      </c>
    </row>
    <row r="11133" spans="1:6" hidden="1">
      <c r="A11133">
        <v>11131</v>
      </c>
      <c r="B11133">
        <v>12239</v>
      </c>
      <c r="C11133" t="s">
        <v>12405</v>
      </c>
      <c r="D11133">
        <v>63</v>
      </c>
      <c r="E11133" t="s">
        <v>1983</v>
      </c>
      <c r="F11133" t="s">
        <v>2180</v>
      </c>
    </row>
    <row r="11134" spans="1:6" hidden="1">
      <c r="A11134">
        <v>11132</v>
      </c>
      <c r="B11134">
        <v>12239</v>
      </c>
      <c r="C11134" t="s">
        <v>12406</v>
      </c>
      <c r="D11134">
        <v>63</v>
      </c>
      <c r="E11134" t="s">
        <v>1982</v>
      </c>
      <c r="F11134" t="s">
        <v>135</v>
      </c>
    </row>
    <row r="11135" spans="1:6" hidden="1">
      <c r="A11135">
        <v>11133</v>
      </c>
      <c r="B11135">
        <v>12239</v>
      </c>
      <c r="C11135" t="s">
        <v>12407</v>
      </c>
      <c r="D11135">
        <v>63</v>
      </c>
      <c r="E11135" t="s">
        <v>1985</v>
      </c>
      <c r="F11135" t="s">
        <v>135</v>
      </c>
    </row>
    <row r="11136" spans="1:6" hidden="1">
      <c r="A11136">
        <v>11134</v>
      </c>
      <c r="B11136">
        <v>12239</v>
      </c>
      <c r="C11136" t="s">
        <v>12408</v>
      </c>
      <c r="D11136">
        <v>63</v>
      </c>
      <c r="E11136" t="s">
        <v>1978</v>
      </c>
      <c r="F11136" t="s">
        <v>70</v>
      </c>
    </row>
    <row r="11137" spans="1:6" hidden="1">
      <c r="A11137">
        <v>11135</v>
      </c>
      <c r="B11137">
        <v>12239</v>
      </c>
      <c r="C11137" t="s">
        <v>12409</v>
      </c>
      <c r="D11137">
        <v>63</v>
      </c>
      <c r="E11137" t="s">
        <v>1983</v>
      </c>
      <c r="F11137" t="s">
        <v>60</v>
      </c>
    </row>
    <row r="11138" spans="1:6" hidden="1">
      <c r="A11138">
        <v>11136</v>
      </c>
      <c r="B11138">
        <v>12239</v>
      </c>
      <c r="C11138" t="s">
        <v>12410</v>
      </c>
      <c r="D11138">
        <v>63</v>
      </c>
      <c r="E11138" t="s">
        <v>1988</v>
      </c>
      <c r="F11138" t="s">
        <v>122</v>
      </c>
    </row>
    <row r="11139" spans="1:6" hidden="1">
      <c r="A11139">
        <v>11137</v>
      </c>
      <c r="B11139">
        <v>12239</v>
      </c>
      <c r="C11139" t="s">
        <v>12411</v>
      </c>
      <c r="D11139">
        <v>63</v>
      </c>
      <c r="E11139" t="s">
        <v>1983</v>
      </c>
      <c r="F11139" t="s">
        <v>2023</v>
      </c>
    </row>
    <row r="11140" spans="1:6" hidden="1">
      <c r="A11140">
        <v>11138</v>
      </c>
      <c r="B11140">
        <v>12239</v>
      </c>
      <c r="C11140" t="s">
        <v>12412</v>
      </c>
      <c r="D11140">
        <v>63</v>
      </c>
      <c r="E11140" t="s">
        <v>1978</v>
      </c>
      <c r="F11140" t="s">
        <v>5609</v>
      </c>
    </row>
    <row r="11141" spans="1:6" hidden="1">
      <c r="A11141">
        <v>11139</v>
      </c>
      <c r="B11141">
        <v>12239</v>
      </c>
      <c r="C11141" t="s">
        <v>12413</v>
      </c>
      <c r="D11141">
        <v>63</v>
      </c>
      <c r="E11141" t="s">
        <v>1985</v>
      </c>
      <c r="F11141" t="s">
        <v>2020</v>
      </c>
    </row>
    <row r="11142" spans="1:6" hidden="1">
      <c r="A11142">
        <v>11140</v>
      </c>
      <c r="B11142">
        <v>12239</v>
      </c>
      <c r="C11142" t="s">
        <v>12414</v>
      </c>
      <c r="D11142">
        <v>63</v>
      </c>
      <c r="E11142" t="s">
        <v>1983</v>
      </c>
      <c r="F11142" t="s">
        <v>2792</v>
      </c>
    </row>
    <row r="11143" spans="1:6" hidden="1">
      <c r="A11143">
        <v>11141</v>
      </c>
      <c r="B11143">
        <v>12239</v>
      </c>
      <c r="C11143" t="s">
        <v>12415</v>
      </c>
      <c r="D11143">
        <v>63</v>
      </c>
      <c r="E11143" t="s">
        <v>1987</v>
      </c>
      <c r="F11143" t="s">
        <v>2291</v>
      </c>
    </row>
    <row r="11144" spans="1:6" hidden="1">
      <c r="A11144">
        <v>11142</v>
      </c>
      <c r="B11144">
        <v>12239</v>
      </c>
      <c r="C11144" t="s">
        <v>12416</v>
      </c>
      <c r="D11144">
        <v>63</v>
      </c>
      <c r="E11144" t="s">
        <v>1991</v>
      </c>
      <c r="F11144" t="s">
        <v>129</v>
      </c>
    </row>
    <row r="11145" spans="1:6" hidden="1">
      <c r="A11145">
        <v>11143</v>
      </c>
      <c r="B11145">
        <v>12239</v>
      </c>
      <c r="C11145" t="s">
        <v>1259</v>
      </c>
      <c r="D11145">
        <v>63</v>
      </c>
      <c r="E11145" t="s">
        <v>1993</v>
      </c>
      <c r="F11145" t="s">
        <v>113</v>
      </c>
    </row>
    <row r="11146" spans="1:6" hidden="1">
      <c r="A11146">
        <v>11144</v>
      </c>
      <c r="B11146">
        <v>12239</v>
      </c>
      <c r="C11146" t="s">
        <v>12417</v>
      </c>
      <c r="D11146">
        <v>63</v>
      </c>
      <c r="E11146" t="s">
        <v>1983</v>
      </c>
      <c r="F11146" t="s">
        <v>97</v>
      </c>
    </row>
    <row r="11147" spans="1:6" hidden="1">
      <c r="A11147">
        <v>11145</v>
      </c>
      <c r="B11147">
        <v>12239</v>
      </c>
      <c r="C11147" t="s">
        <v>12418</v>
      </c>
      <c r="D11147">
        <v>63</v>
      </c>
      <c r="E11147" t="s">
        <v>1997</v>
      </c>
      <c r="F11147" t="s">
        <v>2792</v>
      </c>
    </row>
    <row r="11148" spans="1:6" hidden="1">
      <c r="A11148">
        <v>11146</v>
      </c>
      <c r="B11148">
        <v>12239</v>
      </c>
      <c r="C11148" t="s">
        <v>12419</v>
      </c>
      <c r="D11148">
        <v>63</v>
      </c>
      <c r="E11148" t="s">
        <v>1979</v>
      </c>
      <c r="F11148" t="s">
        <v>135</v>
      </c>
    </row>
    <row r="11149" spans="1:6" hidden="1">
      <c r="A11149">
        <v>11147</v>
      </c>
      <c r="B11149">
        <v>12239</v>
      </c>
      <c r="C11149" t="s">
        <v>12420</v>
      </c>
      <c r="D11149">
        <v>63</v>
      </c>
      <c r="E11149" t="s">
        <v>1983</v>
      </c>
      <c r="F11149" t="s">
        <v>102</v>
      </c>
    </row>
    <row r="11150" spans="1:6" hidden="1">
      <c r="A11150">
        <v>11148</v>
      </c>
      <c r="B11150">
        <v>12239</v>
      </c>
      <c r="C11150" t="s">
        <v>12421</v>
      </c>
      <c r="D11150">
        <v>63</v>
      </c>
      <c r="E11150" t="s">
        <v>1983</v>
      </c>
      <c r="F11150" t="s">
        <v>2831</v>
      </c>
    </row>
    <row r="11151" spans="1:6" hidden="1">
      <c r="A11151">
        <v>11149</v>
      </c>
      <c r="B11151">
        <v>12239</v>
      </c>
      <c r="C11151" t="s">
        <v>12422</v>
      </c>
      <c r="D11151">
        <v>63</v>
      </c>
      <c r="E11151" t="s">
        <v>2001</v>
      </c>
      <c r="F11151" t="s">
        <v>135</v>
      </c>
    </row>
    <row r="11152" spans="1:6" hidden="1">
      <c r="A11152">
        <v>11150</v>
      </c>
      <c r="B11152">
        <v>12239</v>
      </c>
      <c r="C11152" t="s">
        <v>12423</v>
      </c>
      <c r="D11152">
        <v>63</v>
      </c>
      <c r="E11152" t="s">
        <v>2001</v>
      </c>
      <c r="F11152" t="s">
        <v>58</v>
      </c>
    </row>
    <row r="11153" spans="1:6" hidden="1">
      <c r="A11153">
        <v>11151</v>
      </c>
      <c r="B11153">
        <v>12239</v>
      </c>
      <c r="C11153" t="s">
        <v>12424</v>
      </c>
      <c r="D11153">
        <v>63</v>
      </c>
      <c r="E11153" t="s">
        <v>1983</v>
      </c>
      <c r="F11153" t="s">
        <v>84</v>
      </c>
    </row>
    <row r="11154" spans="1:6" hidden="1">
      <c r="A11154">
        <v>11152</v>
      </c>
      <c r="B11154">
        <v>12239</v>
      </c>
      <c r="C11154" t="s">
        <v>12425</v>
      </c>
      <c r="D11154">
        <v>63</v>
      </c>
      <c r="E11154" t="s">
        <v>1982</v>
      </c>
      <c r="F11154" t="s">
        <v>106</v>
      </c>
    </row>
    <row r="11155" spans="1:6" hidden="1">
      <c r="A11155">
        <v>11153</v>
      </c>
      <c r="B11155">
        <v>12239</v>
      </c>
      <c r="C11155" t="s">
        <v>12426</v>
      </c>
      <c r="D11155">
        <v>63</v>
      </c>
      <c r="E11155" t="s">
        <v>1988</v>
      </c>
      <c r="F11155" t="s">
        <v>2029</v>
      </c>
    </row>
    <row r="11156" spans="1:6" hidden="1">
      <c r="A11156">
        <v>11154</v>
      </c>
      <c r="B11156">
        <v>12239</v>
      </c>
      <c r="C11156" t="s">
        <v>922</v>
      </c>
      <c r="D11156">
        <v>63</v>
      </c>
      <c r="E11156" t="s">
        <v>1985</v>
      </c>
      <c r="F11156" t="s">
        <v>84</v>
      </c>
    </row>
    <row r="11157" spans="1:6" hidden="1">
      <c r="A11157">
        <v>11155</v>
      </c>
      <c r="B11157">
        <v>12239</v>
      </c>
      <c r="C11157" t="s">
        <v>12427</v>
      </c>
      <c r="D11157">
        <v>63</v>
      </c>
      <c r="E11157" t="s">
        <v>1997</v>
      </c>
      <c r="F11157" t="s">
        <v>2715</v>
      </c>
    </row>
    <row r="11158" spans="1:6" hidden="1">
      <c r="A11158">
        <v>11156</v>
      </c>
      <c r="B11158">
        <v>12239</v>
      </c>
      <c r="C11158" t="s">
        <v>12428</v>
      </c>
      <c r="D11158">
        <v>63</v>
      </c>
      <c r="E11158" t="s">
        <v>1997</v>
      </c>
      <c r="F11158" t="s">
        <v>4756</v>
      </c>
    </row>
    <row r="11159" spans="1:6" hidden="1">
      <c r="A11159">
        <v>11157</v>
      </c>
      <c r="B11159">
        <v>12239</v>
      </c>
      <c r="C11159" t="s">
        <v>12429</v>
      </c>
      <c r="D11159">
        <v>63</v>
      </c>
      <c r="E11159" t="s">
        <v>1983</v>
      </c>
      <c r="F11159" t="s">
        <v>135</v>
      </c>
    </row>
    <row r="11160" spans="1:6" hidden="1">
      <c r="A11160">
        <v>11158</v>
      </c>
      <c r="B11160">
        <v>12239</v>
      </c>
      <c r="C11160" t="s">
        <v>12430</v>
      </c>
      <c r="D11160">
        <v>63</v>
      </c>
      <c r="E11160" t="s">
        <v>1993</v>
      </c>
      <c r="F11160" t="s">
        <v>2093</v>
      </c>
    </row>
    <row r="11161" spans="1:6" hidden="1">
      <c r="A11161">
        <v>11159</v>
      </c>
      <c r="B11161">
        <v>12239</v>
      </c>
      <c r="C11161" t="s">
        <v>12431</v>
      </c>
      <c r="D11161">
        <v>63</v>
      </c>
      <c r="E11161" t="s">
        <v>1983</v>
      </c>
      <c r="F11161" t="s">
        <v>2057</v>
      </c>
    </row>
    <row r="11162" spans="1:6" hidden="1">
      <c r="A11162">
        <v>11160</v>
      </c>
      <c r="B11162">
        <v>12239</v>
      </c>
      <c r="C11162" t="s">
        <v>12432</v>
      </c>
      <c r="D11162">
        <v>63</v>
      </c>
      <c r="E11162" t="s">
        <v>1993</v>
      </c>
      <c r="F11162" t="s">
        <v>117</v>
      </c>
    </row>
    <row r="11163" spans="1:6" hidden="1">
      <c r="A11163">
        <v>11161</v>
      </c>
      <c r="B11163">
        <v>12239</v>
      </c>
      <c r="C11163" t="s">
        <v>12433</v>
      </c>
      <c r="D11163">
        <v>63</v>
      </c>
      <c r="E11163" t="s">
        <v>1988</v>
      </c>
      <c r="F11163" t="s">
        <v>2120</v>
      </c>
    </row>
    <row r="11164" spans="1:6" hidden="1">
      <c r="A11164">
        <v>11162</v>
      </c>
      <c r="B11164">
        <v>12239</v>
      </c>
      <c r="C11164" t="s">
        <v>12434</v>
      </c>
      <c r="D11164">
        <v>63</v>
      </c>
      <c r="E11164" t="s">
        <v>1987</v>
      </c>
      <c r="F11164" t="s">
        <v>2261</v>
      </c>
    </row>
    <row r="11165" spans="1:6" hidden="1">
      <c r="A11165">
        <v>11163</v>
      </c>
      <c r="B11165">
        <v>12239</v>
      </c>
      <c r="C11165" t="s">
        <v>12435</v>
      </c>
      <c r="D11165">
        <v>63</v>
      </c>
      <c r="E11165" t="s">
        <v>1988</v>
      </c>
      <c r="F11165" t="s">
        <v>2057</v>
      </c>
    </row>
    <row r="11166" spans="1:6" hidden="1">
      <c r="A11166">
        <v>11164</v>
      </c>
      <c r="B11166">
        <v>12239</v>
      </c>
      <c r="C11166" t="s">
        <v>12436</v>
      </c>
      <c r="D11166">
        <v>63</v>
      </c>
      <c r="E11166" t="s">
        <v>1993</v>
      </c>
      <c r="F11166" t="s">
        <v>70</v>
      </c>
    </row>
    <row r="11167" spans="1:6" hidden="1">
      <c r="A11167">
        <v>11165</v>
      </c>
      <c r="B11167">
        <v>12239</v>
      </c>
      <c r="C11167" t="s">
        <v>12437</v>
      </c>
      <c r="D11167">
        <v>63</v>
      </c>
      <c r="E11167" t="s">
        <v>1978</v>
      </c>
      <c r="F11167" t="s">
        <v>6299</v>
      </c>
    </row>
    <row r="11168" spans="1:6" hidden="1">
      <c r="A11168">
        <v>11166</v>
      </c>
      <c r="B11168">
        <v>12239</v>
      </c>
      <c r="C11168" t="s">
        <v>12438</v>
      </c>
      <c r="D11168">
        <v>63</v>
      </c>
      <c r="E11168" t="s">
        <v>1978</v>
      </c>
      <c r="F11168" t="s">
        <v>6299</v>
      </c>
    </row>
    <row r="11169" spans="1:6" hidden="1">
      <c r="A11169">
        <v>11167</v>
      </c>
      <c r="B11169">
        <v>12239</v>
      </c>
      <c r="C11169" t="s">
        <v>12439</v>
      </c>
      <c r="D11169">
        <v>63</v>
      </c>
      <c r="E11169" t="s">
        <v>1978</v>
      </c>
      <c r="F11169" t="s">
        <v>70</v>
      </c>
    </row>
    <row r="11170" spans="1:6" hidden="1">
      <c r="A11170">
        <v>11168</v>
      </c>
      <c r="B11170">
        <v>12239</v>
      </c>
      <c r="C11170" t="s">
        <v>12440</v>
      </c>
      <c r="D11170">
        <v>63</v>
      </c>
      <c r="E11170" t="s">
        <v>1987</v>
      </c>
      <c r="F11170" t="s">
        <v>2113</v>
      </c>
    </row>
    <row r="11171" spans="1:6" hidden="1">
      <c r="A11171">
        <v>11169</v>
      </c>
      <c r="B11171">
        <v>12239</v>
      </c>
      <c r="C11171" t="s">
        <v>12441</v>
      </c>
      <c r="D11171">
        <v>63</v>
      </c>
      <c r="E11171" t="s">
        <v>1993</v>
      </c>
      <c r="F11171" t="s">
        <v>2120</v>
      </c>
    </row>
    <row r="11172" spans="1:6" hidden="1">
      <c r="A11172">
        <v>11170</v>
      </c>
      <c r="B11172">
        <v>12239</v>
      </c>
      <c r="C11172" t="s">
        <v>12442</v>
      </c>
      <c r="D11172">
        <v>63</v>
      </c>
      <c r="E11172" t="s">
        <v>1978</v>
      </c>
      <c r="F11172" t="s">
        <v>70</v>
      </c>
    </row>
    <row r="11173" spans="1:6" hidden="1">
      <c r="A11173">
        <v>11171</v>
      </c>
      <c r="B11173">
        <v>12239</v>
      </c>
      <c r="C11173" t="s">
        <v>12443</v>
      </c>
      <c r="D11173">
        <v>63</v>
      </c>
      <c r="E11173" t="s">
        <v>1978</v>
      </c>
      <c r="F11173" t="s">
        <v>2715</v>
      </c>
    </row>
    <row r="11174" spans="1:6" hidden="1">
      <c r="A11174">
        <v>11172</v>
      </c>
      <c r="B11174">
        <v>12239</v>
      </c>
      <c r="C11174" t="s">
        <v>12444</v>
      </c>
      <c r="D11174">
        <v>63</v>
      </c>
      <c r="E11174" t="s">
        <v>1987</v>
      </c>
      <c r="F11174" t="s">
        <v>70</v>
      </c>
    </row>
    <row r="11175" spans="1:6" hidden="1">
      <c r="A11175">
        <v>11173</v>
      </c>
      <c r="B11175">
        <v>12239</v>
      </c>
      <c r="C11175" t="s">
        <v>12445</v>
      </c>
      <c r="D11175">
        <v>63</v>
      </c>
      <c r="E11175" t="s">
        <v>2009</v>
      </c>
      <c r="F11175" t="s">
        <v>106</v>
      </c>
    </row>
    <row r="11176" spans="1:6" hidden="1">
      <c r="A11176">
        <v>11174</v>
      </c>
      <c r="B11176">
        <v>12239</v>
      </c>
      <c r="C11176" t="s">
        <v>12446</v>
      </c>
      <c r="D11176">
        <v>63</v>
      </c>
      <c r="E11176" t="s">
        <v>1988</v>
      </c>
      <c r="F11176" t="s">
        <v>102</v>
      </c>
    </row>
    <row r="11177" spans="1:6" hidden="1">
      <c r="A11177">
        <v>11175</v>
      </c>
      <c r="B11177">
        <v>12239</v>
      </c>
      <c r="C11177" t="s">
        <v>12447</v>
      </c>
      <c r="D11177">
        <v>63</v>
      </c>
      <c r="E11177" t="s">
        <v>1982</v>
      </c>
      <c r="F11177" t="s">
        <v>2831</v>
      </c>
    </row>
    <row r="11178" spans="1:6" hidden="1">
      <c r="A11178">
        <v>11176</v>
      </c>
      <c r="B11178">
        <v>12239</v>
      </c>
      <c r="C11178" t="s">
        <v>12448</v>
      </c>
      <c r="D11178">
        <v>63</v>
      </c>
      <c r="E11178" t="s">
        <v>1993</v>
      </c>
      <c r="F11178" t="s">
        <v>2029</v>
      </c>
    </row>
    <row r="11179" spans="1:6" hidden="1">
      <c r="A11179">
        <v>11177</v>
      </c>
      <c r="B11179">
        <v>12239</v>
      </c>
      <c r="C11179" t="s">
        <v>12449</v>
      </c>
      <c r="D11179">
        <v>63</v>
      </c>
      <c r="E11179" t="s">
        <v>1985</v>
      </c>
      <c r="F11179" t="s">
        <v>2029</v>
      </c>
    </row>
    <row r="11180" spans="1:6" hidden="1">
      <c r="A11180">
        <v>11178</v>
      </c>
      <c r="B11180">
        <v>12239</v>
      </c>
      <c r="C11180" t="s">
        <v>12450</v>
      </c>
      <c r="D11180">
        <v>63</v>
      </c>
      <c r="E11180" t="s">
        <v>1978</v>
      </c>
      <c r="F11180" t="s">
        <v>2029</v>
      </c>
    </row>
    <row r="11181" spans="1:6" hidden="1">
      <c r="A11181">
        <v>11179</v>
      </c>
      <c r="B11181">
        <v>12239</v>
      </c>
      <c r="C11181" t="s">
        <v>12451</v>
      </c>
      <c r="D11181">
        <v>63</v>
      </c>
      <c r="E11181" t="s">
        <v>1993</v>
      </c>
      <c r="F11181" t="s">
        <v>2029</v>
      </c>
    </row>
    <row r="11182" spans="1:6" hidden="1">
      <c r="A11182">
        <v>11180</v>
      </c>
      <c r="B11182">
        <v>12239</v>
      </c>
      <c r="C11182" t="s">
        <v>10524</v>
      </c>
      <c r="D11182">
        <v>63</v>
      </c>
      <c r="E11182" t="s">
        <v>1985</v>
      </c>
      <c r="F11182" t="s">
        <v>2029</v>
      </c>
    </row>
    <row r="11183" spans="1:6" hidden="1">
      <c r="A11183">
        <v>11181</v>
      </c>
      <c r="B11183">
        <v>12239</v>
      </c>
      <c r="C11183" t="s">
        <v>12452</v>
      </c>
      <c r="D11183">
        <v>63</v>
      </c>
      <c r="E11183" t="s">
        <v>1988</v>
      </c>
      <c r="F11183" t="s">
        <v>66</v>
      </c>
    </row>
    <row r="11184" spans="1:6" hidden="1">
      <c r="A11184">
        <v>11182</v>
      </c>
      <c r="B11184">
        <v>12239</v>
      </c>
      <c r="C11184" t="s">
        <v>12453</v>
      </c>
      <c r="D11184">
        <v>63</v>
      </c>
      <c r="E11184" t="s">
        <v>1988</v>
      </c>
      <c r="F11184" t="s">
        <v>66</v>
      </c>
    </row>
    <row r="11185" spans="1:6" hidden="1">
      <c r="A11185">
        <v>11183</v>
      </c>
      <c r="B11185">
        <v>12239</v>
      </c>
      <c r="C11185" t="s">
        <v>12454</v>
      </c>
      <c r="D11185">
        <v>63</v>
      </c>
      <c r="E11185" t="s">
        <v>1987</v>
      </c>
      <c r="F11185" t="s">
        <v>2093</v>
      </c>
    </row>
    <row r="11186" spans="1:6" hidden="1">
      <c r="A11186">
        <v>11184</v>
      </c>
      <c r="B11186">
        <v>12239</v>
      </c>
      <c r="C11186" t="s">
        <v>12455</v>
      </c>
      <c r="D11186">
        <v>63</v>
      </c>
      <c r="E11186" t="s">
        <v>1979</v>
      </c>
      <c r="F11186" t="s">
        <v>115</v>
      </c>
    </row>
    <row r="11187" spans="1:6" hidden="1">
      <c r="A11187">
        <v>11185</v>
      </c>
      <c r="B11187">
        <v>12239</v>
      </c>
      <c r="C11187" t="s">
        <v>12456</v>
      </c>
      <c r="D11187">
        <v>63</v>
      </c>
      <c r="E11187" t="s">
        <v>1985</v>
      </c>
      <c r="F11187" t="s">
        <v>2017</v>
      </c>
    </row>
    <row r="11188" spans="1:6" hidden="1">
      <c r="A11188">
        <v>11186</v>
      </c>
      <c r="B11188">
        <v>12239</v>
      </c>
      <c r="C11188" t="s">
        <v>12457</v>
      </c>
      <c r="D11188">
        <v>63</v>
      </c>
      <c r="E11188" t="s">
        <v>1979</v>
      </c>
      <c r="F11188" t="s">
        <v>122</v>
      </c>
    </row>
    <row r="11189" spans="1:6" hidden="1">
      <c r="A11189">
        <v>11187</v>
      </c>
      <c r="B11189">
        <v>12239</v>
      </c>
      <c r="C11189" t="s">
        <v>12458</v>
      </c>
      <c r="D11189">
        <v>63</v>
      </c>
      <c r="E11189" t="s">
        <v>1985</v>
      </c>
      <c r="F11189" t="s">
        <v>3653</v>
      </c>
    </row>
    <row r="11190" spans="1:6" hidden="1">
      <c r="A11190">
        <v>11188</v>
      </c>
      <c r="B11190">
        <v>12239</v>
      </c>
      <c r="C11190" t="s">
        <v>12459</v>
      </c>
      <c r="D11190">
        <v>63</v>
      </c>
      <c r="E11190" t="s">
        <v>1985</v>
      </c>
      <c r="F11190" t="s">
        <v>135</v>
      </c>
    </row>
    <row r="11191" spans="1:6" hidden="1">
      <c r="A11191">
        <v>11189</v>
      </c>
      <c r="B11191">
        <v>12239</v>
      </c>
      <c r="C11191" t="s">
        <v>12460</v>
      </c>
      <c r="D11191">
        <v>63</v>
      </c>
      <c r="E11191" t="s">
        <v>2001</v>
      </c>
      <c r="F11191" t="s">
        <v>2017</v>
      </c>
    </row>
    <row r="11192" spans="1:6" hidden="1">
      <c r="A11192">
        <v>11190</v>
      </c>
      <c r="B11192">
        <v>12239</v>
      </c>
      <c r="C11192" t="s">
        <v>12461</v>
      </c>
      <c r="D11192">
        <v>63</v>
      </c>
      <c r="E11192" t="s">
        <v>1982</v>
      </c>
      <c r="F11192" t="s">
        <v>2000</v>
      </c>
    </row>
    <row r="11193" spans="1:6" hidden="1">
      <c r="A11193">
        <v>11191</v>
      </c>
      <c r="B11193">
        <v>12239</v>
      </c>
      <c r="C11193" t="s">
        <v>12462</v>
      </c>
      <c r="D11193">
        <v>63</v>
      </c>
      <c r="E11193" t="s">
        <v>1988</v>
      </c>
      <c r="F11193" t="s">
        <v>135</v>
      </c>
    </row>
    <row r="11194" spans="1:6" hidden="1">
      <c r="A11194">
        <v>11192</v>
      </c>
      <c r="B11194">
        <v>12239</v>
      </c>
      <c r="C11194" t="s">
        <v>12463</v>
      </c>
      <c r="D11194">
        <v>63</v>
      </c>
      <c r="E11194" t="s">
        <v>1983</v>
      </c>
      <c r="F11194" t="s">
        <v>2011</v>
      </c>
    </row>
    <row r="11195" spans="1:6" hidden="1">
      <c r="A11195">
        <v>11193</v>
      </c>
      <c r="B11195">
        <v>12239</v>
      </c>
      <c r="C11195" t="s">
        <v>12464</v>
      </c>
      <c r="D11195">
        <v>63</v>
      </c>
      <c r="E11195" t="s">
        <v>1983</v>
      </c>
      <c r="F11195" t="s">
        <v>2314</v>
      </c>
    </row>
    <row r="11196" spans="1:6" hidden="1">
      <c r="A11196">
        <v>11194</v>
      </c>
      <c r="B11196">
        <v>12239</v>
      </c>
      <c r="C11196" t="s">
        <v>12465</v>
      </c>
      <c r="D11196">
        <v>63</v>
      </c>
      <c r="E11196" t="s">
        <v>1985</v>
      </c>
      <c r="F11196" t="s">
        <v>2017</v>
      </c>
    </row>
    <row r="11197" spans="1:6" hidden="1">
      <c r="A11197">
        <v>11195</v>
      </c>
      <c r="B11197">
        <v>12239</v>
      </c>
      <c r="C11197" t="s">
        <v>12466</v>
      </c>
      <c r="D11197">
        <v>63</v>
      </c>
      <c r="E11197" t="s">
        <v>2009</v>
      </c>
      <c r="F11197" t="s">
        <v>2309</v>
      </c>
    </row>
    <row r="11198" spans="1:6" hidden="1">
      <c r="A11198">
        <v>11196</v>
      </c>
      <c r="B11198">
        <v>12239</v>
      </c>
      <c r="C11198" t="s">
        <v>12467</v>
      </c>
      <c r="D11198">
        <v>63</v>
      </c>
      <c r="E11198" t="s">
        <v>1978</v>
      </c>
      <c r="F11198" t="s">
        <v>2314</v>
      </c>
    </row>
    <row r="11199" spans="1:6" hidden="1">
      <c r="A11199">
        <v>11197</v>
      </c>
      <c r="B11199">
        <v>12239</v>
      </c>
      <c r="C11199" t="s">
        <v>12468</v>
      </c>
      <c r="D11199">
        <v>63</v>
      </c>
      <c r="E11199" t="s">
        <v>1987</v>
      </c>
      <c r="F11199" t="s">
        <v>2377</v>
      </c>
    </row>
    <row r="11200" spans="1:6" hidden="1">
      <c r="A11200">
        <v>11198</v>
      </c>
      <c r="B11200">
        <v>12239</v>
      </c>
      <c r="C11200" t="s">
        <v>12469</v>
      </c>
      <c r="D11200">
        <v>63</v>
      </c>
      <c r="E11200" t="s">
        <v>1993</v>
      </c>
      <c r="F11200" t="s">
        <v>2000</v>
      </c>
    </row>
    <row r="11201" spans="1:6" hidden="1">
      <c r="A11201">
        <v>11199</v>
      </c>
      <c r="B11201">
        <v>12239</v>
      </c>
      <c r="C11201" t="s">
        <v>12470</v>
      </c>
      <c r="D11201">
        <v>63</v>
      </c>
      <c r="E11201" t="s">
        <v>1985</v>
      </c>
      <c r="F11201" t="s">
        <v>66</v>
      </c>
    </row>
    <row r="11202" spans="1:6" hidden="1">
      <c r="A11202">
        <v>11200</v>
      </c>
      <c r="B11202">
        <v>12239</v>
      </c>
      <c r="C11202" t="s">
        <v>12471</v>
      </c>
      <c r="D11202">
        <v>63</v>
      </c>
      <c r="E11202" t="s">
        <v>1993</v>
      </c>
      <c r="F11202" t="s">
        <v>2314</v>
      </c>
    </row>
    <row r="11203" spans="1:6" hidden="1">
      <c r="A11203">
        <v>11201</v>
      </c>
      <c r="B11203">
        <v>12239</v>
      </c>
      <c r="C11203" t="s">
        <v>12472</v>
      </c>
      <c r="D11203">
        <v>63</v>
      </c>
      <c r="E11203" t="s">
        <v>1993</v>
      </c>
      <c r="F11203" t="s">
        <v>2017</v>
      </c>
    </row>
    <row r="11204" spans="1:6" hidden="1">
      <c r="A11204">
        <v>11202</v>
      </c>
      <c r="B11204">
        <v>12239</v>
      </c>
      <c r="C11204" t="s">
        <v>12473</v>
      </c>
      <c r="D11204">
        <v>63</v>
      </c>
      <c r="E11204" t="s">
        <v>1979</v>
      </c>
      <c r="F11204" t="s">
        <v>115</v>
      </c>
    </row>
    <row r="11205" spans="1:6" hidden="1">
      <c r="A11205">
        <v>11203</v>
      </c>
      <c r="B11205">
        <v>12239</v>
      </c>
      <c r="C11205" t="s">
        <v>12474</v>
      </c>
      <c r="D11205">
        <v>63</v>
      </c>
      <c r="E11205" t="s">
        <v>1983</v>
      </c>
      <c r="F11205" t="s">
        <v>2017</v>
      </c>
    </row>
    <row r="11206" spans="1:6" hidden="1">
      <c r="A11206">
        <v>11204</v>
      </c>
      <c r="B11206">
        <v>12239</v>
      </c>
      <c r="C11206" t="s">
        <v>12475</v>
      </c>
      <c r="D11206">
        <v>63</v>
      </c>
      <c r="E11206" t="s">
        <v>1993</v>
      </c>
      <c r="F11206" t="s">
        <v>2093</v>
      </c>
    </row>
    <row r="11207" spans="1:6" hidden="1">
      <c r="A11207">
        <v>11205</v>
      </c>
      <c r="B11207">
        <v>12239</v>
      </c>
      <c r="C11207" t="s">
        <v>12476</v>
      </c>
      <c r="D11207">
        <v>63</v>
      </c>
      <c r="E11207" t="s">
        <v>2001</v>
      </c>
      <c r="F11207" t="s">
        <v>2071</v>
      </c>
    </row>
    <row r="11208" spans="1:6" hidden="1">
      <c r="A11208">
        <v>11206</v>
      </c>
      <c r="B11208">
        <v>12239</v>
      </c>
      <c r="C11208" t="s">
        <v>12477</v>
      </c>
      <c r="D11208">
        <v>63</v>
      </c>
      <c r="E11208" t="s">
        <v>1982</v>
      </c>
      <c r="F11208" t="s">
        <v>2017</v>
      </c>
    </row>
    <row r="11209" spans="1:6" hidden="1">
      <c r="A11209">
        <v>11207</v>
      </c>
      <c r="B11209">
        <v>12239</v>
      </c>
      <c r="C11209" t="s">
        <v>12478</v>
      </c>
      <c r="D11209">
        <v>63</v>
      </c>
      <c r="E11209" t="s">
        <v>1993</v>
      </c>
      <c r="F11209" t="s">
        <v>84</v>
      </c>
    </row>
    <row r="11210" spans="1:6" hidden="1">
      <c r="A11210">
        <v>11208</v>
      </c>
      <c r="B11210">
        <v>12239</v>
      </c>
      <c r="C11210" t="s">
        <v>12479</v>
      </c>
      <c r="D11210">
        <v>63</v>
      </c>
      <c r="E11210" t="s">
        <v>1991</v>
      </c>
      <c r="F11210" t="s">
        <v>2052</v>
      </c>
    </row>
    <row r="11211" spans="1:6" hidden="1">
      <c r="A11211">
        <v>11209</v>
      </c>
      <c r="B11211">
        <v>12239</v>
      </c>
      <c r="C11211" t="s">
        <v>12480</v>
      </c>
      <c r="D11211">
        <v>63</v>
      </c>
      <c r="E11211" t="s">
        <v>1982</v>
      </c>
      <c r="F11211" t="s">
        <v>56</v>
      </c>
    </row>
    <row r="11212" spans="1:6" hidden="1">
      <c r="A11212">
        <v>11210</v>
      </c>
      <c r="B11212">
        <v>12239</v>
      </c>
      <c r="C11212" t="s">
        <v>12481</v>
      </c>
      <c r="D11212">
        <v>63</v>
      </c>
      <c r="E11212" t="s">
        <v>1979</v>
      </c>
      <c r="F11212" t="s">
        <v>106</v>
      </c>
    </row>
    <row r="11213" spans="1:6" hidden="1">
      <c r="A11213">
        <v>11211</v>
      </c>
      <c r="B11213">
        <v>12239</v>
      </c>
      <c r="C11213" t="s">
        <v>12482</v>
      </c>
      <c r="D11213">
        <v>63</v>
      </c>
      <c r="E11213" t="s">
        <v>1983</v>
      </c>
      <c r="F11213" t="s">
        <v>102</v>
      </c>
    </row>
    <row r="11214" spans="1:6" hidden="1">
      <c r="A11214">
        <v>11212</v>
      </c>
      <c r="B11214">
        <v>12239</v>
      </c>
      <c r="C11214" t="s">
        <v>12483</v>
      </c>
      <c r="D11214">
        <v>63</v>
      </c>
      <c r="E11214" t="s">
        <v>1978</v>
      </c>
      <c r="F11214" t="s">
        <v>88</v>
      </c>
    </row>
    <row r="11215" spans="1:6" hidden="1">
      <c r="A11215">
        <v>11213</v>
      </c>
      <c r="B11215">
        <v>12239</v>
      </c>
      <c r="C11215" t="s">
        <v>12484</v>
      </c>
      <c r="D11215">
        <v>63</v>
      </c>
      <c r="E11215" t="s">
        <v>1997</v>
      </c>
      <c r="F11215" t="s">
        <v>106</v>
      </c>
    </row>
    <row r="11216" spans="1:6" hidden="1">
      <c r="A11216">
        <v>11214</v>
      </c>
      <c r="B11216">
        <v>12239</v>
      </c>
      <c r="C11216" t="s">
        <v>12485</v>
      </c>
      <c r="D11216">
        <v>63</v>
      </c>
      <c r="E11216" t="s">
        <v>1983</v>
      </c>
      <c r="F11216" t="s">
        <v>60</v>
      </c>
    </row>
    <row r="11217" spans="1:6" hidden="1">
      <c r="A11217">
        <v>11215</v>
      </c>
      <c r="B11217">
        <v>12239</v>
      </c>
      <c r="C11217" t="s">
        <v>12486</v>
      </c>
      <c r="D11217">
        <v>63</v>
      </c>
      <c r="E11217" t="s">
        <v>1987</v>
      </c>
      <c r="F11217" t="s">
        <v>135</v>
      </c>
    </row>
    <row r="11218" spans="1:6" hidden="1">
      <c r="A11218">
        <v>11216</v>
      </c>
      <c r="B11218">
        <v>12239</v>
      </c>
      <c r="C11218" t="s">
        <v>12487</v>
      </c>
      <c r="D11218">
        <v>63</v>
      </c>
      <c r="E11218" t="s">
        <v>1978</v>
      </c>
      <c r="F11218" t="s">
        <v>106</v>
      </c>
    </row>
    <row r="11219" spans="1:6" hidden="1">
      <c r="A11219">
        <v>11217</v>
      </c>
      <c r="B11219">
        <v>12239</v>
      </c>
      <c r="C11219" t="s">
        <v>12488</v>
      </c>
      <c r="D11219">
        <v>63</v>
      </c>
      <c r="E11219" t="s">
        <v>1983</v>
      </c>
      <c r="F11219" t="s">
        <v>60</v>
      </c>
    </row>
    <row r="11220" spans="1:6" hidden="1">
      <c r="A11220">
        <v>11218</v>
      </c>
      <c r="B11220">
        <v>12239</v>
      </c>
      <c r="C11220" t="s">
        <v>12489</v>
      </c>
      <c r="D11220">
        <v>63</v>
      </c>
      <c r="E11220" t="s">
        <v>1983</v>
      </c>
      <c r="F11220" t="s">
        <v>66</v>
      </c>
    </row>
    <row r="11221" spans="1:6" hidden="1">
      <c r="A11221">
        <v>11219</v>
      </c>
      <c r="B11221">
        <v>12239</v>
      </c>
      <c r="C11221" t="s">
        <v>12490</v>
      </c>
      <c r="D11221">
        <v>63</v>
      </c>
      <c r="E11221" t="s">
        <v>1983</v>
      </c>
      <c r="F11221" t="s">
        <v>2540</v>
      </c>
    </row>
    <row r="11222" spans="1:6" hidden="1">
      <c r="A11222">
        <v>11220</v>
      </c>
      <c r="B11222">
        <v>12239</v>
      </c>
      <c r="C11222" t="s">
        <v>12491</v>
      </c>
      <c r="D11222">
        <v>63</v>
      </c>
      <c r="E11222" t="s">
        <v>1983</v>
      </c>
      <c r="F11222" t="s">
        <v>117</v>
      </c>
    </row>
    <row r="11223" spans="1:6" hidden="1">
      <c r="A11223">
        <v>11221</v>
      </c>
      <c r="B11223">
        <v>12239</v>
      </c>
      <c r="C11223" t="s">
        <v>9561</v>
      </c>
      <c r="D11223">
        <v>63</v>
      </c>
      <c r="E11223" t="s">
        <v>1982</v>
      </c>
      <c r="F11223" t="s">
        <v>2029</v>
      </c>
    </row>
    <row r="11224" spans="1:6" hidden="1">
      <c r="A11224">
        <v>11222</v>
      </c>
      <c r="B11224">
        <v>12239</v>
      </c>
      <c r="C11224" t="s">
        <v>12492</v>
      </c>
      <c r="D11224">
        <v>63</v>
      </c>
      <c r="E11224" t="s">
        <v>1993</v>
      </c>
      <c r="F11224" t="s">
        <v>2029</v>
      </c>
    </row>
    <row r="11225" spans="1:6" hidden="1">
      <c r="A11225">
        <v>11223</v>
      </c>
      <c r="B11225">
        <v>12239</v>
      </c>
      <c r="C11225" t="s">
        <v>12493</v>
      </c>
      <c r="D11225">
        <v>63</v>
      </c>
      <c r="E11225" t="s">
        <v>1988</v>
      </c>
      <c r="F11225" t="s">
        <v>2029</v>
      </c>
    </row>
    <row r="11226" spans="1:6" hidden="1">
      <c r="A11226">
        <v>11224</v>
      </c>
      <c r="B11226">
        <v>12239</v>
      </c>
      <c r="C11226" t="s">
        <v>12494</v>
      </c>
      <c r="D11226">
        <v>63</v>
      </c>
      <c r="E11226" t="s">
        <v>1985</v>
      </c>
      <c r="F11226" t="s">
        <v>2029</v>
      </c>
    </row>
    <row r="11227" spans="1:6" hidden="1">
      <c r="A11227">
        <v>11225</v>
      </c>
      <c r="B11227">
        <v>12239</v>
      </c>
      <c r="C11227" t="s">
        <v>12495</v>
      </c>
      <c r="D11227">
        <v>63</v>
      </c>
      <c r="E11227" t="s">
        <v>1985</v>
      </c>
      <c r="F11227" t="s">
        <v>2029</v>
      </c>
    </row>
    <row r="11228" spans="1:6" hidden="1">
      <c r="A11228">
        <v>11226</v>
      </c>
      <c r="B11228">
        <v>12239</v>
      </c>
      <c r="C11228" t="s">
        <v>12496</v>
      </c>
      <c r="D11228">
        <v>63</v>
      </c>
      <c r="E11228" t="s">
        <v>1979</v>
      </c>
      <c r="F11228" t="s">
        <v>2029</v>
      </c>
    </row>
    <row r="11229" spans="1:6" hidden="1">
      <c r="A11229">
        <v>11227</v>
      </c>
      <c r="B11229">
        <v>12239</v>
      </c>
      <c r="C11229" t="s">
        <v>12497</v>
      </c>
      <c r="D11229">
        <v>63</v>
      </c>
      <c r="E11229" t="s">
        <v>1983</v>
      </c>
      <c r="F11229" t="s">
        <v>2029</v>
      </c>
    </row>
    <row r="11230" spans="1:6" hidden="1">
      <c r="A11230">
        <v>11228</v>
      </c>
      <c r="B11230">
        <v>12239</v>
      </c>
      <c r="C11230" t="s">
        <v>12498</v>
      </c>
      <c r="D11230">
        <v>63</v>
      </c>
      <c r="E11230" t="s">
        <v>1978</v>
      </c>
      <c r="F11230" t="s">
        <v>2029</v>
      </c>
    </row>
    <row r="11231" spans="1:6" hidden="1">
      <c r="A11231">
        <v>11229</v>
      </c>
      <c r="B11231">
        <v>12239</v>
      </c>
      <c r="C11231" t="s">
        <v>12499</v>
      </c>
      <c r="D11231">
        <v>63</v>
      </c>
      <c r="E11231" t="s">
        <v>1983</v>
      </c>
      <c r="F11231" t="s">
        <v>2813</v>
      </c>
    </row>
    <row r="11232" spans="1:6" hidden="1">
      <c r="A11232">
        <v>11230</v>
      </c>
      <c r="B11232">
        <v>12239</v>
      </c>
      <c r="C11232" t="s">
        <v>12500</v>
      </c>
      <c r="D11232">
        <v>63</v>
      </c>
      <c r="E11232" t="s">
        <v>1993</v>
      </c>
      <c r="F11232" t="s">
        <v>2672</v>
      </c>
    </row>
    <row r="11233" spans="1:6" hidden="1">
      <c r="A11233">
        <v>11231</v>
      </c>
      <c r="B11233">
        <v>12239</v>
      </c>
      <c r="C11233" t="s">
        <v>12501</v>
      </c>
      <c r="D11233">
        <v>63</v>
      </c>
      <c r="E11233" t="s">
        <v>1983</v>
      </c>
      <c r="F11233" t="s">
        <v>135</v>
      </c>
    </row>
    <row r="11234" spans="1:6" hidden="1">
      <c r="A11234">
        <v>11232</v>
      </c>
      <c r="B11234">
        <v>12239</v>
      </c>
      <c r="C11234" t="s">
        <v>12502</v>
      </c>
      <c r="D11234">
        <v>63</v>
      </c>
      <c r="E11234" t="s">
        <v>1983</v>
      </c>
      <c r="F11234" t="s">
        <v>4287</v>
      </c>
    </row>
    <row r="11235" spans="1:6" hidden="1">
      <c r="A11235">
        <v>11233</v>
      </c>
      <c r="B11235">
        <v>12239</v>
      </c>
      <c r="C11235" t="s">
        <v>12503</v>
      </c>
      <c r="D11235">
        <v>63</v>
      </c>
      <c r="E11235" t="s">
        <v>1991</v>
      </c>
      <c r="F11235" t="s">
        <v>4287</v>
      </c>
    </row>
    <row r="11236" spans="1:6" hidden="1">
      <c r="A11236">
        <v>11234</v>
      </c>
      <c r="B11236">
        <v>12239</v>
      </c>
      <c r="C11236" t="s">
        <v>12504</v>
      </c>
      <c r="D11236">
        <v>63</v>
      </c>
      <c r="E11236" t="s">
        <v>1983</v>
      </c>
      <c r="F11236" t="s">
        <v>88</v>
      </c>
    </row>
    <row r="11237" spans="1:6" hidden="1">
      <c r="A11237">
        <v>11235</v>
      </c>
      <c r="B11237">
        <v>12239</v>
      </c>
      <c r="C11237" t="s">
        <v>12505</v>
      </c>
      <c r="D11237">
        <v>63</v>
      </c>
      <c r="E11237" t="s">
        <v>1993</v>
      </c>
      <c r="F11237" t="s">
        <v>2017</v>
      </c>
    </row>
    <row r="11238" spans="1:6" hidden="1">
      <c r="A11238">
        <v>11236</v>
      </c>
      <c r="B11238">
        <v>12239</v>
      </c>
      <c r="C11238" t="s">
        <v>12506</v>
      </c>
      <c r="D11238">
        <v>63</v>
      </c>
      <c r="E11238" t="s">
        <v>1983</v>
      </c>
      <c r="F11238" t="s">
        <v>4287</v>
      </c>
    </row>
    <row r="11239" spans="1:6" hidden="1">
      <c r="A11239">
        <v>11237</v>
      </c>
      <c r="B11239">
        <v>12239</v>
      </c>
      <c r="C11239" t="s">
        <v>12507</v>
      </c>
      <c r="D11239">
        <v>63</v>
      </c>
      <c r="E11239" t="s">
        <v>1978</v>
      </c>
      <c r="F11239" t="s">
        <v>70</v>
      </c>
    </row>
    <row r="11240" spans="1:6" hidden="1">
      <c r="A11240">
        <v>11238</v>
      </c>
      <c r="B11240">
        <v>12239</v>
      </c>
      <c r="C11240" t="s">
        <v>12508</v>
      </c>
      <c r="D11240">
        <v>63</v>
      </c>
      <c r="E11240" t="s">
        <v>1987</v>
      </c>
      <c r="F11240" t="s">
        <v>2314</v>
      </c>
    </row>
    <row r="11241" spans="1:6" hidden="1">
      <c r="A11241">
        <v>11239</v>
      </c>
      <c r="B11241">
        <v>12239</v>
      </c>
      <c r="C11241" t="s">
        <v>12509</v>
      </c>
      <c r="D11241">
        <v>63</v>
      </c>
      <c r="E11241" t="s">
        <v>1985</v>
      </c>
      <c r="F11241" t="s">
        <v>106</v>
      </c>
    </row>
    <row r="11242" spans="1:6" hidden="1">
      <c r="A11242">
        <v>11240</v>
      </c>
      <c r="B11242">
        <v>12239</v>
      </c>
      <c r="C11242" t="s">
        <v>12510</v>
      </c>
      <c r="D11242">
        <v>63</v>
      </c>
      <c r="E11242" t="s">
        <v>1982</v>
      </c>
      <c r="F11242" t="s">
        <v>104</v>
      </c>
    </row>
    <row r="11243" spans="1:6" hidden="1">
      <c r="A11243">
        <v>11241</v>
      </c>
      <c r="B11243">
        <v>12239</v>
      </c>
      <c r="C11243" t="s">
        <v>12511</v>
      </c>
      <c r="D11243">
        <v>63</v>
      </c>
      <c r="E11243" t="s">
        <v>1978</v>
      </c>
      <c r="F11243" t="s">
        <v>64</v>
      </c>
    </row>
    <row r="11244" spans="1:6" hidden="1">
      <c r="A11244">
        <v>11242</v>
      </c>
      <c r="B11244">
        <v>12239</v>
      </c>
      <c r="C11244" t="s">
        <v>12512</v>
      </c>
      <c r="D11244">
        <v>63</v>
      </c>
      <c r="E11244" t="s">
        <v>1979</v>
      </c>
      <c r="F11244" t="s">
        <v>97</v>
      </c>
    </row>
    <row r="11245" spans="1:6" hidden="1">
      <c r="A11245">
        <v>11243</v>
      </c>
      <c r="B11245">
        <v>12239</v>
      </c>
      <c r="C11245" t="s">
        <v>12513</v>
      </c>
      <c r="D11245">
        <v>63</v>
      </c>
      <c r="E11245" t="s">
        <v>1979</v>
      </c>
      <c r="F11245" t="s">
        <v>2000</v>
      </c>
    </row>
    <row r="11246" spans="1:6" hidden="1">
      <c r="A11246">
        <v>11244</v>
      </c>
      <c r="B11246">
        <v>12239</v>
      </c>
      <c r="C11246" t="s">
        <v>12514</v>
      </c>
      <c r="D11246">
        <v>63</v>
      </c>
      <c r="E11246" t="s">
        <v>1979</v>
      </c>
      <c r="F11246" t="s">
        <v>2017</v>
      </c>
    </row>
    <row r="11247" spans="1:6" hidden="1">
      <c r="A11247">
        <v>11245</v>
      </c>
      <c r="B11247">
        <v>12239</v>
      </c>
      <c r="C11247" t="s">
        <v>12515</v>
      </c>
      <c r="D11247">
        <v>63</v>
      </c>
      <c r="E11247" t="s">
        <v>1979</v>
      </c>
      <c r="F11247" t="s">
        <v>122</v>
      </c>
    </row>
    <row r="11248" spans="1:6" hidden="1">
      <c r="A11248">
        <v>11246</v>
      </c>
      <c r="B11248">
        <v>12239</v>
      </c>
      <c r="C11248" t="s">
        <v>12516</v>
      </c>
      <c r="D11248">
        <v>63</v>
      </c>
      <c r="E11248" t="s">
        <v>1993</v>
      </c>
      <c r="F11248" t="s">
        <v>4287</v>
      </c>
    </row>
    <row r="11249" spans="1:6" hidden="1">
      <c r="A11249">
        <v>11247</v>
      </c>
      <c r="B11249">
        <v>12239</v>
      </c>
      <c r="C11249" t="s">
        <v>12517</v>
      </c>
      <c r="D11249">
        <v>63</v>
      </c>
      <c r="E11249" t="s">
        <v>1993</v>
      </c>
      <c r="F11249" t="s">
        <v>2309</v>
      </c>
    </row>
    <row r="11250" spans="1:6" hidden="1">
      <c r="A11250">
        <v>11248</v>
      </c>
      <c r="B11250">
        <v>12239</v>
      </c>
      <c r="C11250" t="s">
        <v>12518</v>
      </c>
      <c r="D11250">
        <v>63</v>
      </c>
      <c r="E11250" t="s">
        <v>2001</v>
      </c>
      <c r="F11250" t="s">
        <v>88</v>
      </c>
    </row>
    <row r="11251" spans="1:6" hidden="1">
      <c r="A11251">
        <v>11249</v>
      </c>
      <c r="B11251">
        <v>12239</v>
      </c>
      <c r="C11251" t="s">
        <v>12519</v>
      </c>
      <c r="D11251">
        <v>63</v>
      </c>
      <c r="E11251" t="s">
        <v>1979</v>
      </c>
      <c r="F11251" t="s">
        <v>4287</v>
      </c>
    </row>
    <row r="11252" spans="1:6" hidden="1">
      <c r="A11252">
        <v>11250</v>
      </c>
      <c r="B11252">
        <v>12239</v>
      </c>
      <c r="C11252" t="s">
        <v>12520</v>
      </c>
      <c r="D11252">
        <v>63</v>
      </c>
      <c r="E11252" t="s">
        <v>1983</v>
      </c>
      <c r="F11252" t="s">
        <v>3014</v>
      </c>
    </row>
    <row r="11253" spans="1:6" hidden="1">
      <c r="A11253">
        <v>11251</v>
      </c>
      <c r="B11253">
        <v>12239</v>
      </c>
      <c r="C11253" t="s">
        <v>12521</v>
      </c>
      <c r="D11253">
        <v>63</v>
      </c>
      <c r="E11253" t="s">
        <v>1997</v>
      </c>
      <c r="F11253" t="s">
        <v>60</v>
      </c>
    </row>
    <row r="11254" spans="1:6" hidden="1">
      <c r="A11254">
        <v>11252</v>
      </c>
      <c r="B11254">
        <v>12239</v>
      </c>
      <c r="C11254" t="s">
        <v>12522</v>
      </c>
      <c r="D11254">
        <v>63</v>
      </c>
      <c r="E11254" t="s">
        <v>1993</v>
      </c>
      <c r="F11254" t="s">
        <v>2192</v>
      </c>
    </row>
    <row r="11255" spans="1:6" hidden="1">
      <c r="A11255">
        <v>11253</v>
      </c>
      <c r="B11255">
        <v>12239</v>
      </c>
      <c r="C11255" t="s">
        <v>12523</v>
      </c>
      <c r="D11255">
        <v>63</v>
      </c>
      <c r="E11255" t="s">
        <v>1979</v>
      </c>
      <c r="F11255" t="s">
        <v>60</v>
      </c>
    </row>
    <row r="11256" spans="1:6" hidden="1">
      <c r="A11256">
        <v>11254</v>
      </c>
      <c r="B11256">
        <v>12239</v>
      </c>
      <c r="C11256" t="s">
        <v>12524</v>
      </c>
      <c r="D11256">
        <v>63</v>
      </c>
      <c r="E11256" t="s">
        <v>1997</v>
      </c>
      <c r="F11256" t="s">
        <v>70</v>
      </c>
    </row>
    <row r="11257" spans="1:6" hidden="1">
      <c r="A11257">
        <v>11255</v>
      </c>
      <c r="B11257">
        <v>12239</v>
      </c>
      <c r="C11257" t="s">
        <v>12525</v>
      </c>
      <c r="D11257">
        <v>63</v>
      </c>
      <c r="E11257" t="s">
        <v>1978</v>
      </c>
      <c r="F11257" t="s">
        <v>2715</v>
      </c>
    </row>
    <row r="11258" spans="1:6" hidden="1">
      <c r="A11258">
        <v>11256</v>
      </c>
      <c r="B11258">
        <v>12239</v>
      </c>
      <c r="C11258" t="s">
        <v>12526</v>
      </c>
      <c r="D11258">
        <v>63</v>
      </c>
      <c r="E11258" t="s">
        <v>1993</v>
      </c>
      <c r="F11258" t="s">
        <v>2077</v>
      </c>
    </row>
    <row r="11259" spans="1:6" hidden="1">
      <c r="A11259">
        <v>11257</v>
      </c>
      <c r="B11259">
        <v>12239</v>
      </c>
      <c r="C11259" t="s">
        <v>12527</v>
      </c>
      <c r="D11259">
        <v>63</v>
      </c>
      <c r="E11259" t="s">
        <v>1983</v>
      </c>
      <c r="F11259" t="s">
        <v>135</v>
      </c>
    </row>
    <row r="11260" spans="1:6" hidden="1">
      <c r="A11260">
        <v>11258</v>
      </c>
      <c r="B11260">
        <v>12239</v>
      </c>
      <c r="C11260" t="s">
        <v>12528</v>
      </c>
      <c r="D11260">
        <v>63</v>
      </c>
      <c r="E11260" t="s">
        <v>1987</v>
      </c>
      <c r="F11260" t="s">
        <v>97</v>
      </c>
    </row>
    <row r="11261" spans="1:6" hidden="1">
      <c r="A11261">
        <v>11259</v>
      </c>
      <c r="B11261">
        <v>12239</v>
      </c>
      <c r="C11261" t="s">
        <v>12529</v>
      </c>
      <c r="D11261">
        <v>63</v>
      </c>
      <c r="E11261" t="s">
        <v>1979</v>
      </c>
      <c r="F11261" t="s">
        <v>2715</v>
      </c>
    </row>
    <row r="11262" spans="1:6" hidden="1">
      <c r="A11262">
        <v>11260</v>
      </c>
      <c r="B11262">
        <v>12239</v>
      </c>
      <c r="C11262" t="s">
        <v>12530</v>
      </c>
      <c r="D11262">
        <v>63</v>
      </c>
      <c r="E11262" t="s">
        <v>1982</v>
      </c>
      <c r="F11262" t="s">
        <v>102</v>
      </c>
    </row>
    <row r="11263" spans="1:6" hidden="1">
      <c r="A11263">
        <v>11261</v>
      </c>
      <c r="B11263">
        <v>12239</v>
      </c>
      <c r="C11263" t="s">
        <v>12531</v>
      </c>
      <c r="D11263">
        <v>63</v>
      </c>
      <c r="E11263" t="s">
        <v>1988</v>
      </c>
      <c r="F11263" t="s">
        <v>2111</v>
      </c>
    </row>
    <row r="11264" spans="1:6" hidden="1">
      <c r="A11264">
        <v>11262</v>
      </c>
      <c r="B11264">
        <v>12239</v>
      </c>
      <c r="C11264" t="s">
        <v>12532</v>
      </c>
      <c r="D11264">
        <v>63</v>
      </c>
      <c r="E11264" t="s">
        <v>2009</v>
      </c>
      <c r="F11264" t="s">
        <v>53</v>
      </c>
    </row>
    <row r="11265" spans="1:6" hidden="1">
      <c r="A11265">
        <v>11263</v>
      </c>
      <c r="B11265">
        <v>12239</v>
      </c>
      <c r="C11265" t="s">
        <v>12533</v>
      </c>
      <c r="D11265">
        <v>63</v>
      </c>
      <c r="E11265" t="s">
        <v>1978</v>
      </c>
      <c r="F11265" t="s">
        <v>2017</v>
      </c>
    </row>
    <row r="11266" spans="1:6" hidden="1">
      <c r="A11266">
        <v>11264</v>
      </c>
      <c r="B11266">
        <v>12239</v>
      </c>
      <c r="C11266" t="s">
        <v>12534</v>
      </c>
      <c r="D11266">
        <v>63</v>
      </c>
      <c r="E11266" t="s">
        <v>1983</v>
      </c>
      <c r="F11266" t="s">
        <v>2017</v>
      </c>
    </row>
    <row r="11267" spans="1:6" hidden="1">
      <c r="A11267">
        <v>11265</v>
      </c>
      <c r="B11267">
        <v>12239</v>
      </c>
      <c r="C11267" t="s">
        <v>12535</v>
      </c>
      <c r="D11267">
        <v>63</v>
      </c>
      <c r="E11267" t="s">
        <v>1982</v>
      </c>
      <c r="F11267" t="s">
        <v>4012</v>
      </c>
    </row>
    <row r="11268" spans="1:6" hidden="1">
      <c r="A11268">
        <v>11266</v>
      </c>
      <c r="B11268">
        <v>12239</v>
      </c>
      <c r="C11268" t="s">
        <v>12536</v>
      </c>
      <c r="D11268">
        <v>63</v>
      </c>
      <c r="E11268" t="s">
        <v>1983</v>
      </c>
      <c r="F11268" t="s">
        <v>6679</v>
      </c>
    </row>
    <row r="11269" spans="1:6" hidden="1">
      <c r="A11269">
        <v>11267</v>
      </c>
      <c r="B11269">
        <v>12239</v>
      </c>
      <c r="C11269" t="s">
        <v>12537</v>
      </c>
      <c r="D11269">
        <v>63</v>
      </c>
      <c r="E11269" t="s">
        <v>1997</v>
      </c>
      <c r="F11269" t="s">
        <v>135</v>
      </c>
    </row>
    <row r="11270" spans="1:6" hidden="1">
      <c r="A11270">
        <v>11268</v>
      </c>
      <c r="B11270">
        <v>12239</v>
      </c>
      <c r="C11270" t="s">
        <v>12538</v>
      </c>
      <c r="D11270">
        <v>63</v>
      </c>
      <c r="E11270" t="s">
        <v>1983</v>
      </c>
      <c r="F11270" t="s">
        <v>2377</v>
      </c>
    </row>
    <row r="11271" spans="1:6" hidden="1">
      <c r="A11271">
        <v>11269</v>
      </c>
      <c r="B11271">
        <v>12239</v>
      </c>
      <c r="C11271" t="s">
        <v>12539</v>
      </c>
      <c r="D11271">
        <v>63</v>
      </c>
      <c r="E11271" t="s">
        <v>1979</v>
      </c>
      <c r="F11271" t="s">
        <v>135</v>
      </c>
    </row>
    <row r="11272" spans="1:6" hidden="1">
      <c r="A11272">
        <v>11270</v>
      </c>
      <c r="B11272">
        <v>12239</v>
      </c>
      <c r="C11272" t="s">
        <v>12540</v>
      </c>
      <c r="D11272">
        <v>63</v>
      </c>
      <c r="E11272" t="s">
        <v>1978</v>
      </c>
      <c r="F11272" t="s">
        <v>53</v>
      </c>
    </row>
    <row r="11273" spans="1:6" hidden="1">
      <c r="A11273">
        <v>11271</v>
      </c>
      <c r="B11273">
        <v>12239</v>
      </c>
      <c r="C11273" t="s">
        <v>12541</v>
      </c>
      <c r="D11273">
        <v>63</v>
      </c>
      <c r="E11273" t="s">
        <v>1987</v>
      </c>
      <c r="F11273" t="s">
        <v>106</v>
      </c>
    </row>
    <row r="11274" spans="1:6" hidden="1">
      <c r="A11274">
        <v>11272</v>
      </c>
      <c r="B11274">
        <v>12239</v>
      </c>
      <c r="C11274" t="s">
        <v>12542</v>
      </c>
      <c r="D11274">
        <v>63</v>
      </c>
      <c r="E11274" t="s">
        <v>1982</v>
      </c>
      <c r="F11274" t="s">
        <v>97</v>
      </c>
    </row>
    <row r="11275" spans="1:6" hidden="1">
      <c r="A11275">
        <v>11273</v>
      </c>
      <c r="B11275">
        <v>12239</v>
      </c>
      <c r="C11275" t="s">
        <v>12543</v>
      </c>
      <c r="D11275">
        <v>63</v>
      </c>
      <c r="E11275" t="s">
        <v>1983</v>
      </c>
      <c r="F11275" t="s">
        <v>53</v>
      </c>
    </row>
    <row r="11276" spans="1:6" hidden="1">
      <c r="A11276">
        <v>11274</v>
      </c>
      <c r="B11276">
        <v>12239</v>
      </c>
      <c r="C11276" t="s">
        <v>12544</v>
      </c>
      <c r="D11276">
        <v>63</v>
      </c>
      <c r="E11276" t="s">
        <v>1988</v>
      </c>
      <c r="F11276" t="s">
        <v>106</v>
      </c>
    </row>
    <row r="11277" spans="1:6" hidden="1">
      <c r="A11277">
        <v>11275</v>
      </c>
      <c r="B11277">
        <v>12239</v>
      </c>
      <c r="C11277" t="s">
        <v>12545</v>
      </c>
      <c r="D11277">
        <v>63</v>
      </c>
      <c r="E11277" t="s">
        <v>1978</v>
      </c>
      <c r="F11277" t="s">
        <v>135</v>
      </c>
    </row>
    <row r="11278" spans="1:6" hidden="1">
      <c r="A11278">
        <v>11276</v>
      </c>
      <c r="B11278">
        <v>12239</v>
      </c>
      <c r="C11278" t="s">
        <v>12546</v>
      </c>
      <c r="D11278">
        <v>63</v>
      </c>
      <c r="E11278" t="s">
        <v>1988</v>
      </c>
      <c r="F11278" t="s">
        <v>104</v>
      </c>
    </row>
    <row r="11279" spans="1:6" hidden="1">
      <c r="A11279">
        <v>11277</v>
      </c>
      <c r="B11279">
        <v>12239</v>
      </c>
      <c r="C11279" t="s">
        <v>12547</v>
      </c>
      <c r="D11279">
        <v>63</v>
      </c>
      <c r="E11279" t="s">
        <v>1997</v>
      </c>
      <c r="F11279" t="s">
        <v>2168</v>
      </c>
    </row>
    <row r="11280" spans="1:6" hidden="1">
      <c r="A11280">
        <v>11278</v>
      </c>
      <c r="B11280">
        <v>12239</v>
      </c>
      <c r="C11280" t="s">
        <v>12548</v>
      </c>
      <c r="D11280">
        <v>63</v>
      </c>
      <c r="E11280" t="s">
        <v>1988</v>
      </c>
      <c r="F11280" t="s">
        <v>117</v>
      </c>
    </row>
    <row r="11281" spans="1:6" hidden="1">
      <c r="A11281">
        <v>11279</v>
      </c>
      <c r="B11281">
        <v>12239</v>
      </c>
      <c r="C11281" t="s">
        <v>12549</v>
      </c>
      <c r="D11281">
        <v>63</v>
      </c>
      <c r="E11281" t="s">
        <v>1988</v>
      </c>
      <c r="F11281" t="s">
        <v>2071</v>
      </c>
    </row>
    <row r="11282" spans="1:6" hidden="1">
      <c r="A11282">
        <v>11280</v>
      </c>
      <c r="B11282">
        <v>12239</v>
      </c>
      <c r="C11282" t="s">
        <v>12550</v>
      </c>
      <c r="D11282">
        <v>63</v>
      </c>
      <c r="E11282" t="s">
        <v>1979</v>
      </c>
      <c r="F11282" t="s">
        <v>135</v>
      </c>
    </row>
    <row r="11283" spans="1:6" hidden="1">
      <c r="A11283">
        <v>11281</v>
      </c>
      <c r="B11283">
        <v>12239</v>
      </c>
      <c r="C11283" t="s">
        <v>12551</v>
      </c>
      <c r="D11283">
        <v>63</v>
      </c>
      <c r="E11283" t="s">
        <v>2001</v>
      </c>
      <c r="F11283" t="s">
        <v>79</v>
      </c>
    </row>
    <row r="11284" spans="1:6" hidden="1">
      <c r="A11284">
        <v>11282</v>
      </c>
      <c r="B11284">
        <v>12239</v>
      </c>
      <c r="C11284" t="s">
        <v>12552</v>
      </c>
      <c r="D11284">
        <v>63</v>
      </c>
      <c r="E11284" t="s">
        <v>2001</v>
      </c>
      <c r="F11284" t="s">
        <v>2017</v>
      </c>
    </row>
    <row r="11285" spans="1:6" hidden="1">
      <c r="A11285">
        <v>11283</v>
      </c>
      <c r="B11285">
        <v>12239</v>
      </c>
      <c r="C11285" t="s">
        <v>12553</v>
      </c>
      <c r="D11285">
        <v>63</v>
      </c>
      <c r="E11285" t="s">
        <v>1978</v>
      </c>
      <c r="F11285" t="s">
        <v>115</v>
      </c>
    </row>
    <row r="11286" spans="1:6" hidden="1">
      <c r="A11286">
        <v>11284</v>
      </c>
      <c r="B11286">
        <v>12239</v>
      </c>
      <c r="C11286" t="s">
        <v>12554</v>
      </c>
      <c r="D11286">
        <v>63</v>
      </c>
      <c r="E11286" t="s">
        <v>1993</v>
      </c>
      <c r="F11286" t="s">
        <v>106</v>
      </c>
    </row>
    <row r="11287" spans="1:6" hidden="1">
      <c r="A11287">
        <v>11285</v>
      </c>
      <c r="B11287">
        <v>12239</v>
      </c>
      <c r="C11287" t="s">
        <v>12555</v>
      </c>
      <c r="D11287">
        <v>63</v>
      </c>
      <c r="E11287" t="s">
        <v>1997</v>
      </c>
      <c r="F11287" t="s">
        <v>110</v>
      </c>
    </row>
    <row r="11288" spans="1:6" hidden="1">
      <c r="A11288">
        <v>11286</v>
      </c>
      <c r="B11288">
        <v>12239</v>
      </c>
      <c r="C11288" t="s">
        <v>12556</v>
      </c>
      <c r="D11288">
        <v>63</v>
      </c>
      <c r="E11288" t="s">
        <v>1983</v>
      </c>
      <c r="F11288" t="s">
        <v>2715</v>
      </c>
    </row>
    <row r="11289" spans="1:6" hidden="1">
      <c r="A11289">
        <v>11287</v>
      </c>
      <c r="B11289">
        <v>12239</v>
      </c>
      <c r="C11289" t="s">
        <v>12557</v>
      </c>
      <c r="D11289">
        <v>63</v>
      </c>
      <c r="E11289" t="s">
        <v>1983</v>
      </c>
      <c r="F11289" t="s">
        <v>3093</v>
      </c>
    </row>
    <row r="11290" spans="1:6" hidden="1">
      <c r="A11290">
        <v>11288</v>
      </c>
      <c r="B11290">
        <v>12239</v>
      </c>
      <c r="C11290" t="s">
        <v>12558</v>
      </c>
      <c r="D11290">
        <v>63</v>
      </c>
      <c r="E11290" t="s">
        <v>1993</v>
      </c>
      <c r="F11290" t="s">
        <v>135</v>
      </c>
    </row>
    <row r="11291" spans="1:6" hidden="1">
      <c r="A11291">
        <v>11289</v>
      </c>
      <c r="B11291">
        <v>12239</v>
      </c>
      <c r="C11291" t="s">
        <v>12559</v>
      </c>
      <c r="D11291">
        <v>63</v>
      </c>
      <c r="E11291" t="s">
        <v>1979</v>
      </c>
      <c r="F11291" t="s">
        <v>60</v>
      </c>
    </row>
    <row r="11292" spans="1:6" hidden="1">
      <c r="A11292">
        <v>11290</v>
      </c>
      <c r="B11292">
        <v>12239</v>
      </c>
      <c r="C11292" t="s">
        <v>12560</v>
      </c>
      <c r="D11292">
        <v>63</v>
      </c>
      <c r="E11292" t="s">
        <v>1987</v>
      </c>
      <c r="F11292" t="s">
        <v>2715</v>
      </c>
    </row>
    <row r="11293" spans="1:6" hidden="1">
      <c r="A11293">
        <v>11291</v>
      </c>
      <c r="B11293">
        <v>12239</v>
      </c>
      <c r="C11293" t="s">
        <v>12561</v>
      </c>
      <c r="D11293">
        <v>63</v>
      </c>
      <c r="E11293" t="s">
        <v>1979</v>
      </c>
      <c r="F11293" t="s">
        <v>135</v>
      </c>
    </row>
    <row r="11294" spans="1:6" hidden="1">
      <c r="A11294">
        <v>11292</v>
      </c>
      <c r="B11294">
        <v>12239</v>
      </c>
      <c r="C11294" t="s">
        <v>12562</v>
      </c>
      <c r="D11294">
        <v>63</v>
      </c>
      <c r="E11294" t="s">
        <v>1993</v>
      </c>
      <c r="F11294" t="s">
        <v>3093</v>
      </c>
    </row>
    <row r="11295" spans="1:6" hidden="1">
      <c r="A11295">
        <v>11293</v>
      </c>
      <c r="B11295">
        <v>12239</v>
      </c>
      <c r="C11295" t="s">
        <v>12563</v>
      </c>
      <c r="D11295">
        <v>63</v>
      </c>
      <c r="E11295" t="s">
        <v>1993</v>
      </c>
      <c r="F11295" t="s">
        <v>60</v>
      </c>
    </row>
    <row r="11296" spans="1:6" hidden="1">
      <c r="A11296">
        <v>11294</v>
      </c>
      <c r="B11296">
        <v>12239</v>
      </c>
      <c r="C11296" t="s">
        <v>12564</v>
      </c>
      <c r="D11296">
        <v>63</v>
      </c>
      <c r="E11296" t="s">
        <v>1983</v>
      </c>
      <c r="F11296" t="s">
        <v>135</v>
      </c>
    </row>
    <row r="11297" spans="1:6" hidden="1">
      <c r="A11297">
        <v>11295</v>
      </c>
      <c r="B11297">
        <v>12239</v>
      </c>
      <c r="C11297" t="s">
        <v>12565</v>
      </c>
      <c r="D11297">
        <v>63</v>
      </c>
      <c r="E11297" t="s">
        <v>1997</v>
      </c>
      <c r="F11297" t="s">
        <v>135</v>
      </c>
    </row>
    <row r="11298" spans="1:6" hidden="1">
      <c r="A11298">
        <v>11296</v>
      </c>
      <c r="B11298">
        <v>12239</v>
      </c>
      <c r="C11298" t="s">
        <v>12566</v>
      </c>
      <c r="D11298">
        <v>63</v>
      </c>
      <c r="E11298" t="s">
        <v>1988</v>
      </c>
      <c r="F11298" t="s">
        <v>2715</v>
      </c>
    </row>
    <row r="11299" spans="1:6" hidden="1">
      <c r="A11299">
        <v>11297</v>
      </c>
      <c r="B11299">
        <v>12239</v>
      </c>
      <c r="C11299" t="s">
        <v>12567</v>
      </c>
      <c r="D11299">
        <v>63</v>
      </c>
      <c r="E11299" t="s">
        <v>1985</v>
      </c>
      <c r="F11299" t="s">
        <v>2715</v>
      </c>
    </row>
    <row r="11300" spans="1:6" hidden="1">
      <c r="A11300">
        <v>11298</v>
      </c>
      <c r="B11300">
        <v>12239</v>
      </c>
      <c r="C11300" t="s">
        <v>12568</v>
      </c>
      <c r="D11300">
        <v>63</v>
      </c>
      <c r="E11300" t="s">
        <v>2009</v>
      </c>
      <c r="F11300" t="s">
        <v>3093</v>
      </c>
    </row>
    <row r="11301" spans="1:6" hidden="1">
      <c r="A11301">
        <v>11299</v>
      </c>
      <c r="B11301">
        <v>12239</v>
      </c>
      <c r="C11301" t="s">
        <v>12569</v>
      </c>
      <c r="D11301">
        <v>63</v>
      </c>
      <c r="E11301" t="s">
        <v>1985</v>
      </c>
      <c r="F11301" t="s">
        <v>26</v>
      </c>
    </row>
    <row r="11302" spans="1:6" hidden="1">
      <c r="A11302">
        <v>11300</v>
      </c>
      <c r="B11302">
        <v>12239</v>
      </c>
      <c r="C11302" t="s">
        <v>12570</v>
      </c>
      <c r="D11302">
        <v>63</v>
      </c>
      <c r="E11302" t="s">
        <v>2009</v>
      </c>
      <c r="F11302" t="s">
        <v>115</v>
      </c>
    </row>
    <row r="11303" spans="1:6" hidden="1">
      <c r="A11303">
        <v>11301</v>
      </c>
      <c r="B11303">
        <v>12239</v>
      </c>
      <c r="C11303" t="s">
        <v>12571</v>
      </c>
      <c r="D11303">
        <v>63</v>
      </c>
      <c r="E11303" t="s">
        <v>1979</v>
      </c>
      <c r="F11303" t="s">
        <v>126</v>
      </c>
    </row>
    <row r="11304" spans="1:6" hidden="1">
      <c r="A11304">
        <v>11302</v>
      </c>
      <c r="B11304">
        <v>12239</v>
      </c>
      <c r="C11304" t="s">
        <v>12572</v>
      </c>
      <c r="D11304">
        <v>63</v>
      </c>
      <c r="E11304" t="s">
        <v>1987</v>
      </c>
      <c r="F11304" t="s">
        <v>2000</v>
      </c>
    </row>
    <row r="11305" spans="1:6" hidden="1">
      <c r="A11305">
        <v>11303</v>
      </c>
      <c r="B11305">
        <v>12239</v>
      </c>
      <c r="C11305" t="s">
        <v>12573</v>
      </c>
      <c r="D11305">
        <v>63</v>
      </c>
      <c r="E11305" t="s">
        <v>1978</v>
      </c>
      <c r="F11305" t="s">
        <v>115</v>
      </c>
    </row>
    <row r="11306" spans="1:6" hidden="1">
      <c r="A11306">
        <v>11304</v>
      </c>
      <c r="B11306">
        <v>12239</v>
      </c>
      <c r="C11306" t="s">
        <v>12574</v>
      </c>
      <c r="D11306">
        <v>63</v>
      </c>
      <c r="E11306" t="s">
        <v>1983</v>
      </c>
      <c r="F11306" t="s">
        <v>135</v>
      </c>
    </row>
    <row r="11307" spans="1:6" hidden="1">
      <c r="A11307">
        <v>11305</v>
      </c>
      <c r="B11307">
        <v>12239</v>
      </c>
      <c r="C11307" t="s">
        <v>12575</v>
      </c>
      <c r="D11307">
        <v>63</v>
      </c>
      <c r="E11307" t="s">
        <v>2009</v>
      </c>
      <c r="F11307" t="s">
        <v>133</v>
      </c>
    </row>
    <row r="11308" spans="1:6" hidden="1">
      <c r="A11308">
        <v>11306</v>
      </c>
      <c r="B11308">
        <v>12239</v>
      </c>
      <c r="C11308" t="s">
        <v>12576</v>
      </c>
      <c r="D11308">
        <v>63</v>
      </c>
      <c r="E11308" t="s">
        <v>2001</v>
      </c>
      <c r="F11308" t="s">
        <v>126</v>
      </c>
    </row>
    <row r="11309" spans="1:6" hidden="1">
      <c r="A11309">
        <v>11307</v>
      </c>
      <c r="B11309">
        <v>12239</v>
      </c>
      <c r="C11309" t="s">
        <v>12577</v>
      </c>
      <c r="D11309">
        <v>63</v>
      </c>
      <c r="E11309" t="s">
        <v>1983</v>
      </c>
      <c r="F11309" t="s">
        <v>117</v>
      </c>
    </row>
    <row r="11310" spans="1:6" hidden="1">
      <c r="A11310">
        <v>11308</v>
      </c>
      <c r="B11310">
        <v>12239</v>
      </c>
      <c r="C11310" t="s">
        <v>12578</v>
      </c>
      <c r="D11310">
        <v>63</v>
      </c>
      <c r="E11310" t="s">
        <v>1993</v>
      </c>
      <c r="F11310" t="s">
        <v>97</v>
      </c>
    </row>
    <row r="11311" spans="1:6" hidden="1">
      <c r="A11311">
        <v>11309</v>
      </c>
      <c r="B11311">
        <v>12239</v>
      </c>
      <c r="C11311" t="s">
        <v>12579</v>
      </c>
      <c r="D11311">
        <v>63</v>
      </c>
      <c r="E11311" t="s">
        <v>2009</v>
      </c>
      <c r="F11311" t="s">
        <v>140</v>
      </c>
    </row>
    <row r="11312" spans="1:6" hidden="1">
      <c r="A11312">
        <v>11310</v>
      </c>
      <c r="B11312">
        <v>12239</v>
      </c>
      <c r="C11312" t="s">
        <v>12580</v>
      </c>
      <c r="D11312">
        <v>63</v>
      </c>
      <c r="E11312" t="s">
        <v>1983</v>
      </c>
      <c r="F11312" t="s">
        <v>133</v>
      </c>
    </row>
    <row r="11313" spans="1:6" hidden="1">
      <c r="A11313">
        <v>11311</v>
      </c>
      <c r="B11313">
        <v>12239</v>
      </c>
      <c r="C11313" t="s">
        <v>12581</v>
      </c>
      <c r="D11313">
        <v>63</v>
      </c>
      <c r="E11313" t="s">
        <v>1997</v>
      </c>
      <c r="F11313" t="s">
        <v>2792</v>
      </c>
    </row>
    <row r="11314" spans="1:6" hidden="1">
      <c r="A11314">
        <v>11312</v>
      </c>
      <c r="B11314">
        <v>12239</v>
      </c>
      <c r="C11314" t="s">
        <v>12582</v>
      </c>
      <c r="D11314">
        <v>63</v>
      </c>
      <c r="E11314" t="s">
        <v>1979</v>
      </c>
      <c r="F11314" t="s">
        <v>77</v>
      </c>
    </row>
    <row r="11315" spans="1:6" hidden="1">
      <c r="A11315">
        <v>11313</v>
      </c>
      <c r="B11315">
        <v>12239</v>
      </c>
      <c r="C11315" t="s">
        <v>12583</v>
      </c>
      <c r="D11315">
        <v>63</v>
      </c>
      <c r="E11315" t="s">
        <v>1979</v>
      </c>
      <c r="F11315" t="s">
        <v>70</v>
      </c>
    </row>
    <row r="11316" spans="1:6" hidden="1">
      <c r="A11316">
        <v>11314</v>
      </c>
      <c r="B11316">
        <v>12239</v>
      </c>
      <c r="C11316" t="s">
        <v>12584</v>
      </c>
      <c r="D11316">
        <v>63</v>
      </c>
      <c r="E11316" t="s">
        <v>1983</v>
      </c>
      <c r="F11316" t="s">
        <v>2180</v>
      </c>
    </row>
    <row r="11317" spans="1:6" hidden="1">
      <c r="A11317">
        <v>11315</v>
      </c>
      <c r="B11317">
        <v>12239</v>
      </c>
      <c r="C11317" t="s">
        <v>12585</v>
      </c>
      <c r="D11317">
        <v>63</v>
      </c>
      <c r="E11317" t="s">
        <v>1983</v>
      </c>
      <c r="F11317" t="s">
        <v>2111</v>
      </c>
    </row>
    <row r="11318" spans="1:6" hidden="1">
      <c r="A11318">
        <v>11316</v>
      </c>
      <c r="B11318">
        <v>12239</v>
      </c>
      <c r="C11318" t="s">
        <v>12586</v>
      </c>
      <c r="D11318">
        <v>63</v>
      </c>
      <c r="E11318" t="s">
        <v>1979</v>
      </c>
      <c r="F11318" t="s">
        <v>70</v>
      </c>
    </row>
    <row r="11319" spans="1:6" hidden="1">
      <c r="A11319">
        <v>11317</v>
      </c>
      <c r="B11319">
        <v>12239</v>
      </c>
      <c r="C11319" t="s">
        <v>12587</v>
      </c>
      <c r="D11319">
        <v>63</v>
      </c>
      <c r="E11319" t="s">
        <v>1982</v>
      </c>
      <c r="F11319" t="s">
        <v>2792</v>
      </c>
    </row>
    <row r="11320" spans="1:6" hidden="1">
      <c r="A11320">
        <v>11318</v>
      </c>
      <c r="B11320">
        <v>12239</v>
      </c>
      <c r="C11320" t="s">
        <v>12588</v>
      </c>
      <c r="D11320">
        <v>63</v>
      </c>
      <c r="E11320" t="s">
        <v>1983</v>
      </c>
      <c r="F11320" t="s">
        <v>70</v>
      </c>
    </row>
    <row r="11321" spans="1:6" hidden="1">
      <c r="A11321">
        <v>11319</v>
      </c>
      <c r="B11321">
        <v>12239</v>
      </c>
      <c r="C11321" t="s">
        <v>12589</v>
      </c>
      <c r="D11321">
        <v>63</v>
      </c>
      <c r="E11321" t="s">
        <v>1978</v>
      </c>
      <c r="F11321" t="s">
        <v>104</v>
      </c>
    </row>
    <row r="11322" spans="1:6" hidden="1">
      <c r="A11322">
        <v>11320</v>
      </c>
      <c r="B11322">
        <v>12239</v>
      </c>
      <c r="C11322" t="s">
        <v>12590</v>
      </c>
      <c r="D11322">
        <v>63</v>
      </c>
      <c r="E11322" t="s">
        <v>1997</v>
      </c>
      <c r="F11322" t="s">
        <v>84</v>
      </c>
    </row>
    <row r="11323" spans="1:6" hidden="1">
      <c r="A11323">
        <v>11321</v>
      </c>
      <c r="B11323">
        <v>12239</v>
      </c>
      <c r="C11323" t="s">
        <v>12591</v>
      </c>
      <c r="D11323">
        <v>63</v>
      </c>
      <c r="E11323" t="s">
        <v>1997</v>
      </c>
      <c r="F11323" t="s">
        <v>104</v>
      </c>
    </row>
    <row r="11324" spans="1:6" hidden="1">
      <c r="A11324">
        <v>11322</v>
      </c>
      <c r="B11324">
        <v>12239</v>
      </c>
      <c r="C11324" t="s">
        <v>12592</v>
      </c>
      <c r="D11324">
        <v>63</v>
      </c>
      <c r="E11324" t="s">
        <v>1982</v>
      </c>
      <c r="F11324" t="s">
        <v>79</v>
      </c>
    </row>
    <row r="11325" spans="1:6" hidden="1">
      <c r="A11325">
        <v>11323</v>
      </c>
      <c r="B11325">
        <v>12239</v>
      </c>
      <c r="C11325" t="s">
        <v>12593</v>
      </c>
      <c r="D11325">
        <v>63</v>
      </c>
      <c r="E11325" t="s">
        <v>1978</v>
      </c>
      <c r="F11325" t="s">
        <v>140</v>
      </c>
    </row>
    <row r="11326" spans="1:6" hidden="1">
      <c r="A11326">
        <v>11324</v>
      </c>
      <c r="B11326">
        <v>12239</v>
      </c>
      <c r="C11326" t="s">
        <v>12594</v>
      </c>
      <c r="D11326">
        <v>63</v>
      </c>
      <c r="E11326" t="s">
        <v>1979</v>
      </c>
      <c r="F11326" t="s">
        <v>2792</v>
      </c>
    </row>
    <row r="11327" spans="1:6" hidden="1">
      <c r="A11327">
        <v>11325</v>
      </c>
      <c r="B11327">
        <v>12239</v>
      </c>
      <c r="C11327" t="s">
        <v>12595</v>
      </c>
      <c r="D11327">
        <v>63</v>
      </c>
      <c r="E11327" t="s">
        <v>1997</v>
      </c>
      <c r="F11327" t="s">
        <v>70</v>
      </c>
    </row>
    <row r="11328" spans="1:6" hidden="1">
      <c r="A11328">
        <v>11326</v>
      </c>
      <c r="B11328">
        <v>12239</v>
      </c>
      <c r="C11328" t="s">
        <v>12596</v>
      </c>
      <c r="D11328">
        <v>63</v>
      </c>
      <c r="E11328" t="s">
        <v>1997</v>
      </c>
      <c r="F11328" t="s">
        <v>117</v>
      </c>
    </row>
    <row r="11329" spans="1:6" hidden="1">
      <c r="A11329">
        <v>11327</v>
      </c>
      <c r="B11329">
        <v>12239</v>
      </c>
      <c r="C11329" t="s">
        <v>12597</v>
      </c>
      <c r="D11329">
        <v>63</v>
      </c>
      <c r="E11329" t="s">
        <v>1993</v>
      </c>
      <c r="F11329" t="s">
        <v>117</v>
      </c>
    </row>
    <row r="11330" spans="1:6" hidden="1">
      <c r="A11330">
        <v>11328</v>
      </c>
      <c r="B11330">
        <v>12239</v>
      </c>
      <c r="C11330" t="s">
        <v>12598</v>
      </c>
      <c r="D11330">
        <v>63</v>
      </c>
      <c r="E11330" t="s">
        <v>1988</v>
      </c>
      <c r="F11330" t="s">
        <v>60</v>
      </c>
    </row>
    <row r="11331" spans="1:6" hidden="1">
      <c r="A11331">
        <v>11329</v>
      </c>
      <c r="B11331">
        <v>12239</v>
      </c>
      <c r="C11331" t="s">
        <v>12599</v>
      </c>
      <c r="D11331">
        <v>63</v>
      </c>
      <c r="E11331" t="s">
        <v>1983</v>
      </c>
      <c r="F11331" t="s">
        <v>135</v>
      </c>
    </row>
    <row r="11332" spans="1:6" hidden="1">
      <c r="A11332">
        <v>11330</v>
      </c>
      <c r="B11332">
        <v>12239</v>
      </c>
      <c r="C11332" t="s">
        <v>12600</v>
      </c>
      <c r="D11332">
        <v>63</v>
      </c>
      <c r="E11332" t="s">
        <v>2001</v>
      </c>
      <c r="F11332" t="s">
        <v>2029</v>
      </c>
    </row>
    <row r="11333" spans="1:6" hidden="1">
      <c r="A11333">
        <v>11331</v>
      </c>
      <c r="B11333">
        <v>12239</v>
      </c>
      <c r="C11333" t="s">
        <v>12601</v>
      </c>
      <c r="D11333">
        <v>63</v>
      </c>
      <c r="E11333" t="s">
        <v>1988</v>
      </c>
      <c r="F11333" t="s">
        <v>122</v>
      </c>
    </row>
    <row r="11334" spans="1:6" hidden="1">
      <c r="A11334">
        <v>11332</v>
      </c>
      <c r="B11334">
        <v>12239</v>
      </c>
      <c r="C11334" t="s">
        <v>12602</v>
      </c>
      <c r="D11334">
        <v>63</v>
      </c>
      <c r="E11334" t="s">
        <v>1983</v>
      </c>
      <c r="F11334" t="s">
        <v>106</v>
      </c>
    </row>
    <row r="11335" spans="1:6" hidden="1">
      <c r="A11335">
        <v>11333</v>
      </c>
      <c r="B11335">
        <v>12239</v>
      </c>
      <c r="C11335" t="s">
        <v>12603</v>
      </c>
      <c r="D11335">
        <v>63</v>
      </c>
      <c r="E11335" t="s">
        <v>1988</v>
      </c>
      <c r="F11335" t="s">
        <v>135</v>
      </c>
    </row>
    <row r="11336" spans="1:6" hidden="1">
      <c r="A11336">
        <v>11334</v>
      </c>
      <c r="B11336">
        <v>12239</v>
      </c>
      <c r="C11336" t="s">
        <v>12604</v>
      </c>
      <c r="D11336">
        <v>63</v>
      </c>
      <c r="E11336" t="s">
        <v>1982</v>
      </c>
      <c r="F11336" t="s">
        <v>135</v>
      </c>
    </row>
    <row r="11337" spans="1:6" hidden="1">
      <c r="A11337">
        <v>11335</v>
      </c>
      <c r="B11337">
        <v>12239</v>
      </c>
      <c r="C11337" t="s">
        <v>12605</v>
      </c>
      <c r="D11337">
        <v>63</v>
      </c>
      <c r="E11337" t="s">
        <v>1983</v>
      </c>
      <c r="F11337" t="s">
        <v>135</v>
      </c>
    </row>
    <row r="11338" spans="1:6" hidden="1">
      <c r="A11338">
        <v>11336</v>
      </c>
      <c r="B11338">
        <v>12239</v>
      </c>
      <c r="C11338" t="s">
        <v>12606</v>
      </c>
      <c r="D11338">
        <v>63</v>
      </c>
      <c r="E11338" t="s">
        <v>1978</v>
      </c>
      <c r="F11338" t="s">
        <v>135</v>
      </c>
    </row>
    <row r="11339" spans="1:6" hidden="1">
      <c r="A11339">
        <v>11337</v>
      </c>
      <c r="B11339">
        <v>12239</v>
      </c>
      <c r="C11339" t="s">
        <v>12607</v>
      </c>
      <c r="D11339">
        <v>63</v>
      </c>
      <c r="E11339" t="s">
        <v>1993</v>
      </c>
      <c r="F11339" t="s">
        <v>106</v>
      </c>
    </row>
    <row r="11340" spans="1:6" hidden="1">
      <c r="A11340">
        <v>11338</v>
      </c>
      <c r="B11340">
        <v>12239</v>
      </c>
      <c r="C11340" t="s">
        <v>12608</v>
      </c>
      <c r="D11340">
        <v>63</v>
      </c>
      <c r="E11340" t="s">
        <v>1993</v>
      </c>
      <c r="F11340" t="s">
        <v>106</v>
      </c>
    </row>
    <row r="11341" spans="1:6" hidden="1">
      <c r="A11341">
        <v>11339</v>
      </c>
      <c r="B11341">
        <v>12239</v>
      </c>
      <c r="C11341" t="s">
        <v>12609</v>
      </c>
      <c r="D11341">
        <v>63</v>
      </c>
      <c r="E11341" t="s">
        <v>1983</v>
      </c>
      <c r="F11341" t="s">
        <v>106</v>
      </c>
    </row>
    <row r="11342" spans="1:6" hidden="1">
      <c r="A11342">
        <v>11340</v>
      </c>
      <c r="B11342">
        <v>12239</v>
      </c>
      <c r="C11342" t="s">
        <v>12610</v>
      </c>
      <c r="D11342">
        <v>63</v>
      </c>
      <c r="E11342" t="s">
        <v>1993</v>
      </c>
      <c r="F11342" t="s">
        <v>2314</v>
      </c>
    </row>
    <row r="11343" spans="1:6" hidden="1">
      <c r="A11343">
        <v>11341</v>
      </c>
      <c r="B11343">
        <v>12239</v>
      </c>
      <c r="C11343" t="s">
        <v>12611</v>
      </c>
      <c r="D11343">
        <v>63</v>
      </c>
      <c r="E11343" t="s">
        <v>1987</v>
      </c>
      <c r="F11343" t="s">
        <v>2017</v>
      </c>
    </row>
    <row r="11344" spans="1:6" hidden="1">
      <c r="A11344">
        <v>11342</v>
      </c>
      <c r="B11344">
        <v>12239</v>
      </c>
      <c r="C11344" t="s">
        <v>12612</v>
      </c>
      <c r="D11344">
        <v>63</v>
      </c>
      <c r="E11344" t="s">
        <v>1997</v>
      </c>
      <c r="F11344" t="s">
        <v>2111</v>
      </c>
    </row>
    <row r="11345" spans="1:6" hidden="1">
      <c r="A11345">
        <v>7791</v>
      </c>
      <c r="B11345">
        <v>9009</v>
      </c>
      <c r="C11345" t="s">
        <v>12613</v>
      </c>
      <c r="D11345">
        <v>66</v>
      </c>
      <c r="E11345" t="s">
        <v>2001</v>
      </c>
      <c r="F11345" t="s">
        <v>51</v>
      </c>
    </row>
    <row r="11346" spans="1:6" hidden="1">
      <c r="A11346">
        <v>11344</v>
      </c>
      <c r="B11346">
        <v>12239</v>
      </c>
      <c r="C11346" t="s">
        <v>12614</v>
      </c>
      <c r="D11346">
        <v>63</v>
      </c>
      <c r="E11346" t="s">
        <v>1985</v>
      </c>
      <c r="F11346" t="s">
        <v>135</v>
      </c>
    </row>
    <row r="11347" spans="1:6" hidden="1">
      <c r="A11347">
        <v>11345</v>
      </c>
      <c r="B11347">
        <v>12239</v>
      </c>
      <c r="C11347" t="s">
        <v>12615</v>
      </c>
      <c r="D11347">
        <v>63</v>
      </c>
      <c r="E11347" t="s">
        <v>1993</v>
      </c>
      <c r="F11347" t="s">
        <v>97</v>
      </c>
    </row>
    <row r="11348" spans="1:6" hidden="1">
      <c r="A11348">
        <v>11346</v>
      </c>
      <c r="B11348">
        <v>12239</v>
      </c>
      <c r="C11348" t="s">
        <v>12616</v>
      </c>
      <c r="D11348">
        <v>63</v>
      </c>
      <c r="E11348" t="s">
        <v>1982</v>
      </c>
      <c r="F11348" t="s">
        <v>2569</v>
      </c>
    </row>
    <row r="11349" spans="1:6" hidden="1">
      <c r="A11349">
        <v>11347</v>
      </c>
      <c r="B11349">
        <v>12239</v>
      </c>
      <c r="C11349" t="s">
        <v>12617</v>
      </c>
      <c r="D11349">
        <v>63</v>
      </c>
      <c r="E11349" t="s">
        <v>1993</v>
      </c>
      <c r="F11349" t="s">
        <v>56</v>
      </c>
    </row>
    <row r="11350" spans="1:6" hidden="1">
      <c r="A11350">
        <v>11348</v>
      </c>
      <c r="B11350">
        <v>12239</v>
      </c>
      <c r="C11350" t="s">
        <v>12618</v>
      </c>
      <c r="D11350">
        <v>63</v>
      </c>
      <c r="E11350" t="s">
        <v>2001</v>
      </c>
      <c r="F11350" t="s">
        <v>70</v>
      </c>
    </row>
    <row r="11351" spans="1:6" hidden="1">
      <c r="A11351">
        <v>11349</v>
      </c>
      <c r="B11351">
        <v>12239</v>
      </c>
      <c r="C11351" t="s">
        <v>12619</v>
      </c>
      <c r="D11351">
        <v>63</v>
      </c>
      <c r="E11351" t="s">
        <v>1993</v>
      </c>
      <c r="F11351" t="s">
        <v>122</v>
      </c>
    </row>
    <row r="11352" spans="1:6" hidden="1">
      <c r="A11352">
        <v>11350</v>
      </c>
      <c r="B11352">
        <v>12239</v>
      </c>
      <c r="C11352" t="s">
        <v>12620</v>
      </c>
      <c r="D11352">
        <v>63</v>
      </c>
      <c r="E11352" t="s">
        <v>1983</v>
      </c>
      <c r="F11352" t="s">
        <v>66</v>
      </c>
    </row>
    <row r="11353" spans="1:6" hidden="1">
      <c r="A11353">
        <v>11351</v>
      </c>
      <c r="B11353">
        <v>12239</v>
      </c>
      <c r="C11353" t="s">
        <v>12621</v>
      </c>
      <c r="D11353">
        <v>63</v>
      </c>
      <c r="E11353" t="s">
        <v>1983</v>
      </c>
      <c r="F11353" t="s">
        <v>135</v>
      </c>
    </row>
    <row r="11354" spans="1:6" hidden="1">
      <c r="A11354">
        <v>11352</v>
      </c>
      <c r="B11354">
        <v>12239</v>
      </c>
      <c r="C11354" t="s">
        <v>12622</v>
      </c>
      <c r="D11354">
        <v>63</v>
      </c>
      <c r="E11354" t="s">
        <v>1983</v>
      </c>
      <c r="F11354" t="s">
        <v>135</v>
      </c>
    </row>
    <row r="11355" spans="1:6" hidden="1">
      <c r="A11355">
        <v>11353</v>
      </c>
      <c r="B11355">
        <v>12239</v>
      </c>
      <c r="C11355" t="s">
        <v>12623</v>
      </c>
      <c r="D11355">
        <v>63</v>
      </c>
      <c r="E11355" t="s">
        <v>1982</v>
      </c>
      <c r="F11355" t="s">
        <v>2017</v>
      </c>
    </row>
    <row r="11356" spans="1:6" hidden="1">
      <c r="A11356">
        <v>11354</v>
      </c>
      <c r="B11356">
        <v>12239</v>
      </c>
      <c r="C11356" t="s">
        <v>12624</v>
      </c>
      <c r="D11356">
        <v>63</v>
      </c>
      <c r="E11356" t="s">
        <v>1983</v>
      </c>
      <c r="F11356" t="s">
        <v>66</v>
      </c>
    </row>
    <row r="11357" spans="1:6" hidden="1">
      <c r="A11357">
        <v>11355</v>
      </c>
      <c r="B11357">
        <v>12239</v>
      </c>
      <c r="C11357" t="s">
        <v>12625</v>
      </c>
      <c r="D11357">
        <v>63</v>
      </c>
      <c r="E11357" t="s">
        <v>1979</v>
      </c>
      <c r="F11357" t="s">
        <v>2011</v>
      </c>
    </row>
    <row r="11358" spans="1:6" hidden="1">
      <c r="A11358">
        <v>11356</v>
      </c>
      <c r="B11358">
        <v>12239</v>
      </c>
      <c r="C11358" t="s">
        <v>12626</v>
      </c>
      <c r="D11358">
        <v>63</v>
      </c>
      <c r="E11358" t="s">
        <v>1988</v>
      </c>
      <c r="F11358" t="s">
        <v>115</v>
      </c>
    </row>
    <row r="11359" spans="1:6" hidden="1">
      <c r="A11359">
        <v>11357</v>
      </c>
      <c r="B11359">
        <v>12239</v>
      </c>
      <c r="C11359" t="s">
        <v>12627</v>
      </c>
      <c r="D11359">
        <v>63</v>
      </c>
      <c r="E11359" t="s">
        <v>1985</v>
      </c>
      <c r="F11359" t="s">
        <v>115</v>
      </c>
    </row>
    <row r="11360" spans="1:6" hidden="1">
      <c r="A11360">
        <v>11358</v>
      </c>
      <c r="B11360">
        <v>12239</v>
      </c>
      <c r="C11360" t="s">
        <v>12628</v>
      </c>
      <c r="D11360">
        <v>63</v>
      </c>
      <c r="E11360" t="s">
        <v>1985</v>
      </c>
      <c r="F11360" t="s">
        <v>2077</v>
      </c>
    </row>
    <row r="11361" spans="1:6" hidden="1">
      <c r="A11361">
        <v>11359</v>
      </c>
      <c r="B11361">
        <v>12239</v>
      </c>
      <c r="C11361" t="s">
        <v>12629</v>
      </c>
      <c r="D11361">
        <v>63</v>
      </c>
      <c r="E11361" t="s">
        <v>1988</v>
      </c>
      <c r="F11361" t="s">
        <v>88</v>
      </c>
    </row>
    <row r="11362" spans="1:6" hidden="1">
      <c r="A11362">
        <v>11360</v>
      </c>
      <c r="B11362">
        <v>12239</v>
      </c>
      <c r="C11362" t="s">
        <v>12630</v>
      </c>
      <c r="D11362">
        <v>63</v>
      </c>
      <c r="E11362" t="s">
        <v>1991</v>
      </c>
      <c r="F11362" t="s">
        <v>115</v>
      </c>
    </row>
    <row r="11363" spans="1:6" hidden="1">
      <c r="A11363">
        <v>11361</v>
      </c>
      <c r="B11363">
        <v>12239</v>
      </c>
      <c r="C11363" t="s">
        <v>12631</v>
      </c>
      <c r="D11363">
        <v>63</v>
      </c>
      <c r="E11363" t="s">
        <v>2001</v>
      </c>
      <c r="F11363" t="s">
        <v>12632</v>
      </c>
    </row>
    <row r="11364" spans="1:6" hidden="1">
      <c r="A11364">
        <v>11362</v>
      </c>
      <c r="B11364">
        <v>12239</v>
      </c>
      <c r="C11364" t="s">
        <v>12633</v>
      </c>
      <c r="D11364">
        <v>63</v>
      </c>
      <c r="E11364" t="s">
        <v>1983</v>
      </c>
      <c r="F11364" t="s">
        <v>70</v>
      </c>
    </row>
    <row r="11365" spans="1:6" hidden="1">
      <c r="A11365">
        <v>11363</v>
      </c>
      <c r="B11365">
        <v>12239</v>
      </c>
      <c r="C11365" t="s">
        <v>12634</v>
      </c>
      <c r="D11365">
        <v>63</v>
      </c>
      <c r="E11365" t="s">
        <v>1997</v>
      </c>
      <c r="F11365" t="s">
        <v>106</v>
      </c>
    </row>
    <row r="11366" spans="1:6" hidden="1">
      <c r="A11366">
        <v>11364</v>
      </c>
      <c r="B11366">
        <v>12239</v>
      </c>
      <c r="C11366" t="s">
        <v>12635</v>
      </c>
      <c r="D11366">
        <v>63</v>
      </c>
      <c r="E11366" t="s">
        <v>1979</v>
      </c>
      <c r="F11366" t="s">
        <v>2029</v>
      </c>
    </row>
    <row r="11367" spans="1:6" hidden="1">
      <c r="A11367">
        <v>11365</v>
      </c>
      <c r="B11367">
        <v>12239</v>
      </c>
      <c r="C11367" t="s">
        <v>12636</v>
      </c>
      <c r="D11367">
        <v>63</v>
      </c>
      <c r="E11367" t="s">
        <v>1982</v>
      </c>
      <c r="F11367" t="s">
        <v>53</v>
      </c>
    </row>
    <row r="11368" spans="1:6" hidden="1">
      <c r="A11368">
        <v>11366</v>
      </c>
      <c r="B11368">
        <v>12239</v>
      </c>
      <c r="C11368" t="s">
        <v>12637</v>
      </c>
      <c r="D11368">
        <v>63</v>
      </c>
      <c r="E11368" t="s">
        <v>1985</v>
      </c>
      <c r="F11368" t="s">
        <v>2715</v>
      </c>
    </row>
    <row r="11369" spans="1:6" hidden="1">
      <c r="A11369">
        <v>11367</v>
      </c>
      <c r="B11369">
        <v>12239</v>
      </c>
      <c r="C11369" t="s">
        <v>12638</v>
      </c>
      <c r="D11369">
        <v>63</v>
      </c>
      <c r="E11369" t="s">
        <v>1983</v>
      </c>
      <c r="F11369" t="s">
        <v>2715</v>
      </c>
    </row>
    <row r="11370" spans="1:6" hidden="1">
      <c r="A11370">
        <v>11368</v>
      </c>
      <c r="B11370">
        <v>12239</v>
      </c>
      <c r="C11370" t="s">
        <v>12639</v>
      </c>
      <c r="D11370">
        <v>63</v>
      </c>
      <c r="E11370" t="s">
        <v>1985</v>
      </c>
      <c r="F11370" t="s">
        <v>60</v>
      </c>
    </row>
    <row r="11371" spans="1:6" hidden="1">
      <c r="A11371">
        <v>11369</v>
      </c>
      <c r="B11371">
        <v>12239</v>
      </c>
      <c r="C11371" t="s">
        <v>12640</v>
      </c>
      <c r="D11371">
        <v>63</v>
      </c>
      <c r="E11371" t="s">
        <v>1983</v>
      </c>
      <c r="F11371" t="s">
        <v>2715</v>
      </c>
    </row>
    <row r="11372" spans="1:6" hidden="1">
      <c r="A11372">
        <v>11370</v>
      </c>
      <c r="B11372">
        <v>12239</v>
      </c>
      <c r="C11372" t="s">
        <v>12641</v>
      </c>
      <c r="D11372">
        <v>63</v>
      </c>
      <c r="E11372" t="s">
        <v>1983</v>
      </c>
      <c r="F11372" t="s">
        <v>115</v>
      </c>
    </row>
    <row r="11373" spans="1:6" hidden="1">
      <c r="A11373">
        <v>11371</v>
      </c>
      <c r="B11373">
        <v>12239</v>
      </c>
      <c r="C11373" t="s">
        <v>12642</v>
      </c>
      <c r="D11373">
        <v>63</v>
      </c>
      <c r="E11373" t="s">
        <v>2009</v>
      </c>
      <c r="F11373" t="s">
        <v>3653</v>
      </c>
    </row>
    <row r="11374" spans="1:6" hidden="1">
      <c r="A11374">
        <v>11372</v>
      </c>
      <c r="B11374">
        <v>12239</v>
      </c>
      <c r="C11374" t="s">
        <v>12643</v>
      </c>
      <c r="D11374">
        <v>63</v>
      </c>
      <c r="E11374" t="s">
        <v>1983</v>
      </c>
      <c r="F11374" t="s">
        <v>135</v>
      </c>
    </row>
    <row r="11375" spans="1:6" hidden="1">
      <c r="A11375">
        <v>11373</v>
      </c>
      <c r="B11375">
        <v>12239</v>
      </c>
      <c r="C11375" t="s">
        <v>12644</v>
      </c>
      <c r="D11375">
        <v>63</v>
      </c>
      <c r="E11375" t="s">
        <v>1983</v>
      </c>
      <c r="F11375" t="s">
        <v>135</v>
      </c>
    </row>
    <row r="11376" spans="1:6" hidden="1">
      <c r="A11376">
        <v>11374</v>
      </c>
      <c r="B11376">
        <v>12239</v>
      </c>
      <c r="C11376" t="s">
        <v>12645</v>
      </c>
      <c r="D11376">
        <v>63</v>
      </c>
      <c r="E11376" t="s">
        <v>1993</v>
      </c>
      <c r="F11376" t="s">
        <v>2093</v>
      </c>
    </row>
    <row r="11377" spans="1:6" hidden="1">
      <c r="A11377">
        <v>11375</v>
      </c>
      <c r="B11377">
        <v>12239</v>
      </c>
      <c r="C11377" t="s">
        <v>12646</v>
      </c>
      <c r="D11377">
        <v>63</v>
      </c>
      <c r="E11377" t="s">
        <v>1983</v>
      </c>
      <c r="F11377" t="s">
        <v>2715</v>
      </c>
    </row>
    <row r="11378" spans="1:6" hidden="1">
      <c r="A11378">
        <v>11376</v>
      </c>
      <c r="B11378">
        <v>12239</v>
      </c>
      <c r="C11378" t="s">
        <v>12647</v>
      </c>
      <c r="D11378">
        <v>63</v>
      </c>
      <c r="E11378" t="s">
        <v>1993</v>
      </c>
      <c r="F11378" t="s">
        <v>88</v>
      </c>
    </row>
    <row r="11379" spans="1:6" hidden="1">
      <c r="A11379">
        <v>11377</v>
      </c>
      <c r="B11379">
        <v>12239</v>
      </c>
      <c r="C11379" t="s">
        <v>12648</v>
      </c>
      <c r="D11379">
        <v>63</v>
      </c>
      <c r="E11379" t="s">
        <v>1983</v>
      </c>
      <c r="F11379" t="s">
        <v>12649</v>
      </c>
    </row>
    <row r="11380" spans="1:6" hidden="1">
      <c r="A11380">
        <v>11378</v>
      </c>
      <c r="B11380">
        <v>12239</v>
      </c>
      <c r="C11380" t="s">
        <v>12650</v>
      </c>
      <c r="D11380">
        <v>63</v>
      </c>
      <c r="E11380" t="s">
        <v>1979</v>
      </c>
      <c r="F11380" t="s">
        <v>2672</v>
      </c>
    </row>
    <row r="11381" spans="1:6" hidden="1">
      <c r="A11381">
        <v>11379</v>
      </c>
      <c r="B11381">
        <v>12239</v>
      </c>
      <c r="C11381" t="s">
        <v>12651</v>
      </c>
      <c r="D11381">
        <v>63</v>
      </c>
      <c r="E11381" t="s">
        <v>1979</v>
      </c>
      <c r="F11381" t="s">
        <v>53</v>
      </c>
    </row>
    <row r="11382" spans="1:6" hidden="1">
      <c r="A11382">
        <v>11380</v>
      </c>
      <c r="B11382">
        <v>12239</v>
      </c>
      <c r="C11382" t="s">
        <v>12652</v>
      </c>
      <c r="D11382">
        <v>63</v>
      </c>
      <c r="E11382" t="s">
        <v>1997</v>
      </c>
      <c r="F11382" t="s">
        <v>2000</v>
      </c>
    </row>
    <row r="11383" spans="1:6" hidden="1">
      <c r="A11383">
        <v>11381</v>
      </c>
      <c r="B11383">
        <v>12239</v>
      </c>
      <c r="C11383" t="s">
        <v>12653</v>
      </c>
      <c r="D11383">
        <v>63</v>
      </c>
      <c r="E11383" t="s">
        <v>1985</v>
      </c>
      <c r="F11383" t="s">
        <v>2093</v>
      </c>
    </row>
    <row r="11384" spans="1:6" hidden="1">
      <c r="A11384">
        <v>11382</v>
      </c>
      <c r="B11384">
        <v>12239</v>
      </c>
      <c r="C11384" t="s">
        <v>12654</v>
      </c>
      <c r="D11384">
        <v>63</v>
      </c>
      <c r="E11384" t="s">
        <v>1983</v>
      </c>
      <c r="F11384" t="s">
        <v>115</v>
      </c>
    </row>
    <row r="11385" spans="1:6" hidden="1">
      <c r="A11385">
        <v>11383</v>
      </c>
      <c r="B11385">
        <v>12239</v>
      </c>
      <c r="C11385" t="s">
        <v>12655</v>
      </c>
      <c r="D11385">
        <v>63</v>
      </c>
      <c r="E11385" t="s">
        <v>1988</v>
      </c>
      <c r="F11385" t="s">
        <v>2792</v>
      </c>
    </row>
    <row r="11386" spans="1:6" hidden="1">
      <c r="A11386">
        <v>11384</v>
      </c>
      <c r="B11386">
        <v>12239</v>
      </c>
      <c r="C11386" t="s">
        <v>12656</v>
      </c>
      <c r="D11386">
        <v>63</v>
      </c>
      <c r="E11386" t="s">
        <v>1987</v>
      </c>
      <c r="F11386" t="s">
        <v>84</v>
      </c>
    </row>
    <row r="11387" spans="1:6" hidden="1">
      <c r="A11387">
        <v>11385</v>
      </c>
      <c r="B11387">
        <v>12239</v>
      </c>
      <c r="C11387" t="s">
        <v>12657</v>
      </c>
      <c r="D11387">
        <v>63</v>
      </c>
      <c r="E11387" t="s">
        <v>1988</v>
      </c>
      <c r="F11387" t="s">
        <v>97</v>
      </c>
    </row>
    <row r="11388" spans="1:6" hidden="1">
      <c r="A11388">
        <v>11386</v>
      </c>
      <c r="B11388">
        <v>12239</v>
      </c>
      <c r="C11388" t="s">
        <v>12658</v>
      </c>
      <c r="D11388">
        <v>63</v>
      </c>
      <c r="E11388" t="s">
        <v>1979</v>
      </c>
      <c r="F11388" t="s">
        <v>2077</v>
      </c>
    </row>
    <row r="11389" spans="1:6" hidden="1">
      <c r="A11389">
        <v>11387</v>
      </c>
      <c r="B11389">
        <v>12239</v>
      </c>
      <c r="C11389" t="s">
        <v>12659</v>
      </c>
      <c r="D11389">
        <v>63</v>
      </c>
      <c r="E11389" t="s">
        <v>1985</v>
      </c>
      <c r="F11389" t="s">
        <v>2792</v>
      </c>
    </row>
    <row r="11390" spans="1:6" hidden="1">
      <c r="A11390">
        <v>11388</v>
      </c>
      <c r="B11390">
        <v>12239</v>
      </c>
      <c r="C11390" t="s">
        <v>12660</v>
      </c>
      <c r="D11390">
        <v>63</v>
      </c>
      <c r="E11390" t="s">
        <v>1978</v>
      </c>
      <c r="F11390" t="s">
        <v>117</v>
      </c>
    </row>
    <row r="11391" spans="1:6" hidden="1">
      <c r="A11391">
        <v>11389</v>
      </c>
      <c r="B11391">
        <v>12239</v>
      </c>
      <c r="C11391" t="s">
        <v>12661</v>
      </c>
      <c r="D11391">
        <v>63</v>
      </c>
      <c r="E11391" t="s">
        <v>1988</v>
      </c>
      <c r="F11391" t="s">
        <v>2045</v>
      </c>
    </row>
    <row r="11392" spans="1:6" hidden="1">
      <c r="A11392">
        <v>11390</v>
      </c>
      <c r="B11392">
        <v>12239</v>
      </c>
      <c r="C11392" t="s">
        <v>12662</v>
      </c>
      <c r="D11392">
        <v>63</v>
      </c>
      <c r="E11392" t="s">
        <v>1985</v>
      </c>
      <c r="F11392" t="s">
        <v>70</v>
      </c>
    </row>
    <row r="11393" spans="1:6" hidden="1">
      <c r="A11393">
        <v>11391</v>
      </c>
      <c r="B11393">
        <v>12239</v>
      </c>
      <c r="C11393" t="s">
        <v>12663</v>
      </c>
      <c r="D11393">
        <v>63</v>
      </c>
      <c r="E11393" t="s">
        <v>1982</v>
      </c>
      <c r="F11393" t="s">
        <v>135</v>
      </c>
    </row>
    <row r="11394" spans="1:6" hidden="1">
      <c r="A11394">
        <v>11392</v>
      </c>
      <c r="B11394">
        <v>12239</v>
      </c>
      <c r="C11394" t="s">
        <v>4113</v>
      </c>
      <c r="D11394">
        <v>63</v>
      </c>
      <c r="E11394" t="s">
        <v>1987</v>
      </c>
      <c r="F11394" t="s">
        <v>97</v>
      </c>
    </row>
    <row r="11395" spans="1:6" hidden="1">
      <c r="A11395">
        <v>11393</v>
      </c>
      <c r="B11395">
        <v>12239</v>
      </c>
      <c r="C11395" t="s">
        <v>12664</v>
      </c>
      <c r="D11395">
        <v>63</v>
      </c>
      <c r="E11395" t="s">
        <v>1979</v>
      </c>
      <c r="F11395" t="s">
        <v>26</v>
      </c>
    </row>
    <row r="11396" spans="1:6" hidden="1">
      <c r="A11396">
        <v>11394</v>
      </c>
      <c r="B11396">
        <v>12239</v>
      </c>
      <c r="C11396" t="s">
        <v>12665</v>
      </c>
      <c r="D11396">
        <v>63</v>
      </c>
      <c r="E11396" t="s">
        <v>1982</v>
      </c>
      <c r="F11396" t="s">
        <v>2500</v>
      </c>
    </row>
    <row r="11397" spans="1:6" hidden="1">
      <c r="A11397">
        <v>11395</v>
      </c>
      <c r="B11397">
        <v>12239</v>
      </c>
      <c r="C11397" t="s">
        <v>12666</v>
      </c>
      <c r="D11397">
        <v>63</v>
      </c>
      <c r="E11397" t="s">
        <v>1978</v>
      </c>
      <c r="F11397" t="s">
        <v>135</v>
      </c>
    </row>
    <row r="11398" spans="1:6" hidden="1">
      <c r="A11398">
        <v>11396</v>
      </c>
      <c r="B11398">
        <v>12239</v>
      </c>
      <c r="C11398" t="s">
        <v>12667</v>
      </c>
      <c r="D11398">
        <v>63</v>
      </c>
      <c r="E11398" t="s">
        <v>1993</v>
      </c>
      <c r="F11398" t="s">
        <v>117</v>
      </c>
    </row>
    <row r="11399" spans="1:6" hidden="1">
      <c r="A11399">
        <v>11397</v>
      </c>
      <c r="B11399">
        <v>12239</v>
      </c>
      <c r="C11399" t="s">
        <v>12668</v>
      </c>
      <c r="D11399">
        <v>63</v>
      </c>
      <c r="E11399" t="s">
        <v>1988</v>
      </c>
      <c r="F11399" t="s">
        <v>64</v>
      </c>
    </row>
    <row r="11400" spans="1:6" hidden="1">
      <c r="A11400">
        <v>11398</v>
      </c>
      <c r="B11400">
        <v>12239</v>
      </c>
      <c r="C11400" t="s">
        <v>12669</v>
      </c>
      <c r="D11400">
        <v>63</v>
      </c>
      <c r="E11400" t="s">
        <v>1979</v>
      </c>
      <c r="F11400" t="s">
        <v>2672</v>
      </c>
    </row>
    <row r="11401" spans="1:6" hidden="1">
      <c r="A11401">
        <v>11399</v>
      </c>
      <c r="B11401">
        <v>12239</v>
      </c>
      <c r="C11401" t="s">
        <v>12670</v>
      </c>
      <c r="D11401">
        <v>63</v>
      </c>
      <c r="E11401" t="s">
        <v>1979</v>
      </c>
      <c r="F11401" t="s">
        <v>70</v>
      </c>
    </row>
    <row r="11402" spans="1:6" hidden="1">
      <c r="A11402">
        <v>11400</v>
      </c>
      <c r="B11402">
        <v>12239</v>
      </c>
      <c r="C11402" t="s">
        <v>12671</v>
      </c>
      <c r="D11402">
        <v>63</v>
      </c>
      <c r="E11402" t="s">
        <v>1993</v>
      </c>
      <c r="F11402" t="s">
        <v>135</v>
      </c>
    </row>
    <row r="11403" spans="1:6" hidden="1">
      <c r="A11403">
        <v>11401</v>
      </c>
      <c r="B11403">
        <v>12239</v>
      </c>
      <c r="C11403" t="s">
        <v>12672</v>
      </c>
      <c r="D11403">
        <v>63</v>
      </c>
      <c r="E11403" t="s">
        <v>1983</v>
      </c>
      <c r="F11403" t="s">
        <v>117</v>
      </c>
    </row>
    <row r="11404" spans="1:6" hidden="1">
      <c r="A11404">
        <v>11402</v>
      </c>
      <c r="B11404">
        <v>12239</v>
      </c>
      <c r="C11404" t="s">
        <v>12673</v>
      </c>
      <c r="D11404">
        <v>63</v>
      </c>
      <c r="E11404" t="s">
        <v>1982</v>
      </c>
      <c r="F11404" t="s">
        <v>4287</v>
      </c>
    </row>
    <row r="11405" spans="1:6" hidden="1">
      <c r="A11405">
        <v>11403</v>
      </c>
      <c r="B11405">
        <v>12239</v>
      </c>
      <c r="C11405" t="s">
        <v>12674</v>
      </c>
      <c r="D11405">
        <v>63</v>
      </c>
      <c r="E11405" t="s">
        <v>2001</v>
      </c>
      <c r="F11405" t="s">
        <v>64</v>
      </c>
    </row>
    <row r="11406" spans="1:6" hidden="1">
      <c r="A11406">
        <v>11404</v>
      </c>
      <c r="B11406">
        <v>12239</v>
      </c>
      <c r="C11406" t="s">
        <v>12675</v>
      </c>
      <c r="D11406">
        <v>63</v>
      </c>
      <c r="E11406" t="s">
        <v>1983</v>
      </c>
      <c r="F11406" t="s">
        <v>133</v>
      </c>
    </row>
    <row r="11407" spans="1:6" hidden="1">
      <c r="A11407">
        <v>11405</v>
      </c>
      <c r="B11407">
        <v>12239</v>
      </c>
      <c r="C11407" t="s">
        <v>12676</v>
      </c>
      <c r="D11407">
        <v>63</v>
      </c>
      <c r="E11407" t="s">
        <v>1991</v>
      </c>
      <c r="F11407" t="s">
        <v>97</v>
      </c>
    </row>
    <row r="11408" spans="1:6" hidden="1">
      <c r="A11408">
        <v>11406</v>
      </c>
      <c r="B11408">
        <v>12239</v>
      </c>
      <c r="C11408" t="s">
        <v>12677</v>
      </c>
      <c r="D11408">
        <v>63</v>
      </c>
      <c r="E11408" t="s">
        <v>1983</v>
      </c>
      <c r="F11408" t="s">
        <v>106</v>
      </c>
    </row>
    <row r="11409" spans="1:6" hidden="1">
      <c r="A11409">
        <v>11407</v>
      </c>
      <c r="B11409">
        <v>12239</v>
      </c>
      <c r="C11409" t="s">
        <v>12678</v>
      </c>
      <c r="D11409">
        <v>63</v>
      </c>
      <c r="E11409" t="s">
        <v>1993</v>
      </c>
      <c r="F11409" t="s">
        <v>135</v>
      </c>
    </row>
    <row r="11410" spans="1:6" hidden="1">
      <c r="A11410">
        <v>11408</v>
      </c>
      <c r="B11410">
        <v>12239</v>
      </c>
      <c r="C11410" t="s">
        <v>12679</v>
      </c>
      <c r="D11410">
        <v>63</v>
      </c>
      <c r="E11410" t="s">
        <v>1978</v>
      </c>
      <c r="F11410" t="s">
        <v>70</v>
      </c>
    </row>
    <row r="11411" spans="1:6" hidden="1">
      <c r="A11411">
        <v>11409</v>
      </c>
      <c r="B11411">
        <v>12239</v>
      </c>
      <c r="C11411" t="s">
        <v>12680</v>
      </c>
      <c r="D11411">
        <v>63</v>
      </c>
      <c r="E11411" t="s">
        <v>1983</v>
      </c>
      <c r="F11411" t="s">
        <v>2000</v>
      </c>
    </row>
    <row r="11412" spans="1:6" hidden="1">
      <c r="A11412">
        <v>11410</v>
      </c>
      <c r="B11412">
        <v>12239</v>
      </c>
      <c r="C11412" t="s">
        <v>12681</v>
      </c>
      <c r="D11412">
        <v>63</v>
      </c>
      <c r="E11412" t="s">
        <v>1983</v>
      </c>
      <c r="F11412" t="s">
        <v>2017</v>
      </c>
    </row>
    <row r="11413" spans="1:6" hidden="1">
      <c r="A11413">
        <v>11411</v>
      </c>
      <c r="B11413">
        <v>12239</v>
      </c>
      <c r="C11413" t="s">
        <v>12682</v>
      </c>
      <c r="D11413">
        <v>63</v>
      </c>
      <c r="E11413" t="s">
        <v>1978</v>
      </c>
      <c r="F11413" t="s">
        <v>126</v>
      </c>
    </row>
    <row r="11414" spans="1:6" hidden="1">
      <c r="A11414">
        <v>11412</v>
      </c>
      <c r="B11414">
        <v>12239</v>
      </c>
      <c r="C11414" t="s">
        <v>12683</v>
      </c>
      <c r="D11414">
        <v>63</v>
      </c>
      <c r="E11414" t="s">
        <v>1979</v>
      </c>
      <c r="F11414" t="s">
        <v>2644</v>
      </c>
    </row>
    <row r="11415" spans="1:6" hidden="1">
      <c r="A11415">
        <v>11413</v>
      </c>
      <c r="B11415">
        <v>12239</v>
      </c>
      <c r="C11415" t="s">
        <v>12684</v>
      </c>
      <c r="D11415">
        <v>63</v>
      </c>
      <c r="E11415" t="s">
        <v>1979</v>
      </c>
      <c r="F11415" t="s">
        <v>126</v>
      </c>
    </row>
    <row r="11416" spans="1:6" hidden="1">
      <c r="A11416">
        <v>11414</v>
      </c>
      <c r="B11416">
        <v>12239</v>
      </c>
      <c r="C11416" t="s">
        <v>12685</v>
      </c>
      <c r="D11416">
        <v>63</v>
      </c>
      <c r="E11416" t="s">
        <v>1983</v>
      </c>
      <c r="F11416" t="s">
        <v>135</v>
      </c>
    </row>
    <row r="11417" spans="1:6" hidden="1">
      <c r="A11417">
        <v>11415</v>
      </c>
      <c r="B11417">
        <v>12239</v>
      </c>
      <c r="C11417" t="s">
        <v>12686</v>
      </c>
      <c r="D11417">
        <v>63</v>
      </c>
      <c r="E11417" t="s">
        <v>1993</v>
      </c>
      <c r="F11417" t="s">
        <v>106</v>
      </c>
    </row>
    <row r="11418" spans="1:6" hidden="1">
      <c r="A11418">
        <v>11416</v>
      </c>
      <c r="B11418">
        <v>12239</v>
      </c>
      <c r="C11418" t="s">
        <v>12687</v>
      </c>
      <c r="D11418">
        <v>63</v>
      </c>
      <c r="E11418" t="s">
        <v>1993</v>
      </c>
      <c r="F11418" t="s">
        <v>60</v>
      </c>
    </row>
    <row r="11419" spans="1:6" hidden="1">
      <c r="A11419">
        <v>11417</v>
      </c>
      <c r="B11419">
        <v>12239</v>
      </c>
      <c r="C11419" t="s">
        <v>12688</v>
      </c>
      <c r="D11419">
        <v>63</v>
      </c>
      <c r="E11419" t="s">
        <v>1982</v>
      </c>
      <c r="F11419" t="s">
        <v>3991</v>
      </c>
    </row>
    <row r="11420" spans="1:6" hidden="1">
      <c r="A11420">
        <v>11418</v>
      </c>
      <c r="B11420">
        <v>12239</v>
      </c>
      <c r="C11420" t="s">
        <v>12689</v>
      </c>
      <c r="D11420">
        <v>63</v>
      </c>
      <c r="E11420" t="s">
        <v>1978</v>
      </c>
      <c r="F11420" t="s">
        <v>2672</v>
      </c>
    </row>
    <row r="11421" spans="1:6" hidden="1">
      <c r="A11421">
        <v>11419</v>
      </c>
      <c r="B11421">
        <v>12239</v>
      </c>
      <c r="C11421" t="s">
        <v>12690</v>
      </c>
      <c r="D11421">
        <v>63</v>
      </c>
      <c r="E11421" t="s">
        <v>1983</v>
      </c>
      <c r="F11421" t="s">
        <v>66</v>
      </c>
    </row>
    <row r="11422" spans="1:6" hidden="1">
      <c r="A11422">
        <v>11420</v>
      </c>
      <c r="B11422">
        <v>12239</v>
      </c>
      <c r="C11422" t="s">
        <v>12691</v>
      </c>
      <c r="D11422">
        <v>63</v>
      </c>
      <c r="E11422" t="s">
        <v>1993</v>
      </c>
      <c r="F11422" t="s">
        <v>117</v>
      </c>
    </row>
    <row r="11423" spans="1:6" hidden="1">
      <c r="A11423">
        <v>11421</v>
      </c>
      <c r="B11423">
        <v>12239</v>
      </c>
      <c r="C11423" t="s">
        <v>12692</v>
      </c>
      <c r="D11423">
        <v>63</v>
      </c>
      <c r="E11423" t="s">
        <v>1979</v>
      </c>
      <c r="F11423" t="s">
        <v>4012</v>
      </c>
    </row>
    <row r="11424" spans="1:6" hidden="1">
      <c r="A11424">
        <v>11422</v>
      </c>
      <c r="B11424">
        <v>12239</v>
      </c>
      <c r="C11424" t="s">
        <v>12693</v>
      </c>
      <c r="D11424">
        <v>63</v>
      </c>
      <c r="E11424" t="s">
        <v>1993</v>
      </c>
      <c r="F11424" t="s">
        <v>135</v>
      </c>
    </row>
    <row r="11425" spans="1:6" hidden="1">
      <c r="A11425">
        <v>11423</v>
      </c>
      <c r="B11425">
        <v>12239</v>
      </c>
      <c r="C11425" t="s">
        <v>12694</v>
      </c>
      <c r="D11425">
        <v>63</v>
      </c>
      <c r="E11425" t="s">
        <v>1988</v>
      </c>
      <c r="F11425" t="s">
        <v>2011</v>
      </c>
    </row>
    <row r="11426" spans="1:6" hidden="1">
      <c r="A11426">
        <v>11424</v>
      </c>
      <c r="B11426">
        <v>12239</v>
      </c>
      <c r="C11426" t="s">
        <v>12695</v>
      </c>
      <c r="D11426">
        <v>63</v>
      </c>
      <c r="E11426" t="s">
        <v>1978</v>
      </c>
      <c r="F11426" t="s">
        <v>97</v>
      </c>
    </row>
    <row r="11427" spans="1:6" hidden="1">
      <c r="A11427">
        <v>11425</v>
      </c>
      <c r="B11427">
        <v>12239</v>
      </c>
      <c r="C11427" t="s">
        <v>12696</v>
      </c>
      <c r="D11427">
        <v>63</v>
      </c>
      <c r="E11427" t="s">
        <v>1982</v>
      </c>
      <c r="F11427" t="s">
        <v>117</v>
      </c>
    </row>
    <row r="11428" spans="1:6" hidden="1">
      <c r="A11428">
        <v>11426</v>
      </c>
      <c r="B11428">
        <v>12239</v>
      </c>
      <c r="C11428" t="s">
        <v>12697</v>
      </c>
      <c r="D11428">
        <v>63</v>
      </c>
      <c r="E11428" t="s">
        <v>1983</v>
      </c>
      <c r="F11428" t="s">
        <v>97</v>
      </c>
    </row>
    <row r="11429" spans="1:6" hidden="1">
      <c r="A11429">
        <v>11427</v>
      </c>
      <c r="B11429">
        <v>12239</v>
      </c>
      <c r="C11429" t="s">
        <v>12698</v>
      </c>
      <c r="D11429">
        <v>63</v>
      </c>
      <c r="E11429" t="s">
        <v>1983</v>
      </c>
      <c r="F11429" t="s">
        <v>88</v>
      </c>
    </row>
    <row r="11430" spans="1:6" hidden="1">
      <c r="A11430">
        <v>11428</v>
      </c>
      <c r="B11430">
        <v>12239</v>
      </c>
      <c r="C11430" t="s">
        <v>12699</v>
      </c>
      <c r="D11430">
        <v>63</v>
      </c>
      <c r="E11430" t="s">
        <v>1983</v>
      </c>
      <c r="F11430" t="s">
        <v>135</v>
      </c>
    </row>
    <row r="11431" spans="1:6" hidden="1">
      <c r="A11431">
        <v>11429</v>
      </c>
      <c r="B11431">
        <v>12239</v>
      </c>
      <c r="C11431" t="s">
        <v>12700</v>
      </c>
      <c r="D11431">
        <v>63</v>
      </c>
      <c r="E11431" t="s">
        <v>2001</v>
      </c>
      <c r="F11431" t="s">
        <v>70</v>
      </c>
    </row>
    <row r="11432" spans="1:6" hidden="1">
      <c r="A11432">
        <v>11430</v>
      </c>
      <c r="B11432">
        <v>12239</v>
      </c>
      <c r="C11432" t="s">
        <v>12701</v>
      </c>
      <c r="D11432">
        <v>63</v>
      </c>
      <c r="E11432" t="s">
        <v>1983</v>
      </c>
      <c r="F11432" t="s">
        <v>135</v>
      </c>
    </row>
    <row r="11433" spans="1:6" hidden="1">
      <c r="A11433">
        <v>11431</v>
      </c>
      <c r="B11433">
        <v>12239</v>
      </c>
      <c r="C11433" t="s">
        <v>12702</v>
      </c>
      <c r="D11433">
        <v>63</v>
      </c>
      <c r="E11433" t="s">
        <v>1993</v>
      </c>
      <c r="F11433" t="s">
        <v>2077</v>
      </c>
    </row>
    <row r="11434" spans="1:6" hidden="1">
      <c r="A11434">
        <v>11432</v>
      </c>
      <c r="B11434">
        <v>12239</v>
      </c>
      <c r="C11434" t="s">
        <v>12703</v>
      </c>
      <c r="D11434">
        <v>63</v>
      </c>
      <c r="E11434" t="s">
        <v>1987</v>
      </c>
      <c r="F11434" t="s">
        <v>84</v>
      </c>
    </row>
    <row r="11435" spans="1:6" hidden="1">
      <c r="A11435">
        <v>11433</v>
      </c>
      <c r="B11435">
        <v>12239</v>
      </c>
      <c r="C11435" t="s">
        <v>12704</v>
      </c>
      <c r="D11435">
        <v>63</v>
      </c>
      <c r="E11435" t="s">
        <v>1983</v>
      </c>
      <c r="F11435" t="s">
        <v>70</v>
      </c>
    </row>
    <row r="11436" spans="1:6" hidden="1">
      <c r="A11436">
        <v>11434</v>
      </c>
      <c r="B11436">
        <v>12239</v>
      </c>
      <c r="C11436" t="s">
        <v>12705</v>
      </c>
      <c r="D11436">
        <v>63</v>
      </c>
      <c r="E11436" t="s">
        <v>1993</v>
      </c>
      <c r="F11436" t="s">
        <v>2715</v>
      </c>
    </row>
    <row r="11437" spans="1:6" hidden="1">
      <c r="A11437">
        <v>11435</v>
      </c>
      <c r="B11437">
        <v>12239</v>
      </c>
      <c r="C11437" t="s">
        <v>12706</v>
      </c>
      <c r="D11437">
        <v>63</v>
      </c>
      <c r="E11437" t="s">
        <v>2001</v>
      </c>
      <c r="F11437" t="s">
        <v>133</v>
      </c>
    </row>
    <row r="11438" spans="1:6" hidden="1">
      <c r="A11438">
        <v>11436</v>
      </c>
      <c r="B11438">
        <v>12239</v>
      </c>
      <c r="C11438" t="s">
        <v>12707</v>
      </c>
      <c r="D11438">
        <v>63</v>
      </c>
      <c r="E11438" t="s">
        <v>1983</v>
      </c>
      <c r="F11438" t="s">
        <v>64</v>
      </c>
    </row>
    <row r="11439" spans="1:6" hidden="1">
      <c r="A11439">
        <v>11437</v>
      </c>
      <c r="B11439">
        <v>12239</v>
      </c>
      <c r="C11439" t="s">
        <v>12708</v>
      </c>
      <c r="D11439">
        <v>63</v>
      </c>
      <c r="E11439" t="s">
        <v>1987</v>
      </c>
      <c r="F11439" t="s">
        <v>3809</v>
      </c>
    </row>
    <row r="11440" spans="1:6" hidden="1">
      <c r="A11440">
        <v>11438</v>
      </c>
      <c r="B11440">
        <v>12239</v>
      </c>
      <c r="C11440" t="s">
        <v>12709</v>
      </c>
      <c r="D11440">
        <v>63</v>
      </c>
      <c r="E11440" t="s">
        <v>1993</v>
      </c>
      <c r="F11440" t="s">
        <v>2792</v>
      </c>
    </row>
    <row r="11441" spans="1:6" hidden="1">
      <c r="A11441">
        <v>11439</v>
      </c>
      <c r="B11441">
        <v>12239</v>
      </c>
      <c r="C11441" t="s">
        <v>12710</v>
      </c>
      <c r="D11441">
        <v>63</v>
      </c>
      <c r="E11441" t="s">
        <v>2009</v>
      </c>
      <c r="F11441" t="s">
        <v>2057</v>
      </c>
    </row>
    <row r="11442" spans="1:6" hidden="1">
      <c r="A11442">
        <v>11440</v>
      </c>
      <c r="B11442">
        <v>12239</v>
      </c>
      <c r="C11442" t="s">
        <v>12711</v>
      </c>
      <c r="D11442">
        <v>63</v>
      </c>
      <c r="E11442" t="s">
        <v>1983</v>
      </c>
      <c r="F11442" t="s">
        <v>88</v>
      </c>
    </row>
    <row r="11443" spans="1:6" hidden="1">
      <c r="A11443">
        <v>11441</v>
      </c>
      <c r="B11443">
        <v>12239</v>
      </c>
      <c r="C11443" t="s">
        <v>12712</v>
      </c>
      <c r="D11443">
        <v>63</v>
      </c>
      <c r="E11443" t="s">
        <v>1979</v>
      </c>
      <c r="F11443" t="s">
        <v>97</v>
      </c>
    </row>
    <row r="11444" spans="1:6" hidden="1">
      <c r="A11444">
        <v>11442</v>
      </c>
      <c r="B11444">
        <v>12239</v>
      </c>
      <c r="C11444" t="s">
        <v>12713</v>
      </c>
      <c r="D11444">
        <v>63</v>
      </c>
      <c r="E11444" t="s">
        <v>2009</v>
      </c>
      <c r="F11444" t="s">
        <v>117</v>
      </c>
    </row>
    <row r="11445" spans="1:6" hidden="1">
      <c r="A11445">
        <v>11443</v>
      </c>
      <c r="B11445">
        <v>12239</v>
      </c>
      <c r="C11445" t="s">
        <v>12714</v>
      </c>
      <c r="D11445">
        <v>63</v>
      </c>
      <c r="E11445" t="s">
        <v>1978</v>
      </c>
      <c r="F11445" t="s">
        <v>2107</v>
      </c>
    </row>
    <row r="11446" spans="1:6" hidden="1">
      <c r="A11446">
        <v>11444</v>
      </c>
      <c r="B11446">
        <v>12239</v>
      </c>
      <c r="C11446" t="s">
        <v>12715</v>
      </c>
      <c r="D11446">
        <v>63</v>
      </c>
      <c r="E11446" t="s">
        <v>1979</v>
      </c>
      <c r="F11446" t="s">
        <v>117</v>
      </c>
    </row>
    <row r="11447" spans="1:6" hidden="1">
      <c r="A11447">
        <v>11445</v>
      </c>
      <c r="B11447">
        <v>12239</v>
      </c>
      <c r="C11447" t="s">
        <v>12716</v>
      </c>
      <c r="D11447">
        <v>63</v>
      </c>
      <c r="E11447" t="s">
        <v>1982</v>
      </c>
      <c r="F11447" t="s">
        <v>135</v>
      </c>
    </row>
    <row r="11448" spans="1:6" hidden="1">
      <c r="A11448">
        <v>11446</v>
      </c>
      <c r="B11448">
        <v>12239</v>
      </c>
      <c r="C11448" t="s">
        <v>12717</v>
      </c>
      <c r="D11448">
        <v>63</v>
      </c>
      <c r="E11448" t="s">
        <v>1983</v>
      </c>
      <c r="F11448" t="s">
        <v>2715</v>
      </c>
    </row>
    <row r="11449" spans="1:6" hidden="1">
      <c r="A11449">
        <v>11447</v>
      </c>
      <c r="B11449">
        <v>12239</v>
      </c>
      <c r="C11449" t="s">
        <v>12718</v>
      </c>
      <c r="D11449">
        <v>63</v>
      </c>
      <c r="E11449" t="s">
        <v>1979</v>
      </c>
      <c r="F11449" t="s">
        <v>2672</v>
      </c>
    </row>
    <row r="11450" spans="1:6" hidden="1">
      <c r="A11450">
        <v>11448</v>
      </c>
      <c r="B11450">
        <v>12239</v>
      </c>
      <c r="C11450" t="s">
        <v>12719</v>
      </c>
      <c r="D11450">
        <v>63</v>
      </c>
      <c r="E11450" t="s">
        <v>1997</v>
      </c>
      <c r="F11450" t="s">
        <v>77</v>
      </c>
    </row>
    <row r="11451" spans="1:6" hidden="1">
      <c r="A11451">
        <v>11449</v>
      </c>
      <c r="B11451">
        <v>12239</v>
      </c>
      <c r="C11451" t="s">
        <v>12720</v>
      </c>
      <c r="D11451">
        <v>63</v>
      </c>
      <c r="E11451" t="s">
        <v>1988</v>
      </c>
      <c r="F11451" t="s">
        <v>70</v>
      </c>
    </row>
    <row r="11452" spans="1:6" hidden="1">
      <c r="A11452">
        <v>11450</v>
      </c>
      <c r="B11452">
        <v>12239</v>
      </c>
      <c r="C11452" t="s">
        <v>12721</v>
      </c>
      <c r="D11452">
        <v>63</v>
      </c>
      <c r="E11452" t="s">
        <v>1979</v>
      </c>
      <c r="F11452" t="s">
        <v>70</v>
      </c>
    </row>
    <row r="11453" spans="1:6" hidden="1">
      <c r="A11453">
        <v>11451</v>
      </c>
      <c r="B11453">
        <v>12239</v>
      </c>
      <c r="C11453" t="s">
        <v>12722</v>
      </c>
      <c r="D11453">
        <v>63</v>
      </c>
      <c r="E11453" t="s">
        <v>2001</v>
      </c>
      <c r="F11453" t="s">
        <v>84</v>
      </c>
    </row>
    <row r="11454" spans="1:6" hidden="1">
      <c r="A11454">
        <v>11452</v>
      </c>
      <c r="B11454">
        <v>12239</v>
      </c>
      <c r="C11454" t="s">
        <v>12723</v>
      </c>
      <c r="D11454">
        <v>63</v>
      </c>
      <c r="E11454" t="s">
        <v>1983</v>
      </c>
      <c r="F11454" t="s">
        <v>4012</v>
      </c>
    </row>
    <row r="11455" spans="1:6" hidden="1">
      <c r="A11455">
        <v>11453</v>
      </c>
      <c r="B11455">
        <v>12239</v>
      </c>
      <c r="C11455" t="s">
        <v>12724</v>
      </c>
      <c r="D11455">
        <v>63</v>
      </c>
      <c r="E11455" t="s">
        <v>1983</v>
      </c>
      <c r="F11455" t="s">
        <v>106</v>
      </c>
    </row>
    <row r="11456" spans="1:6" hidden="1">
      <c r="A11456">
        <v>11454</v>
      </c>
      <c r="B11456">
        <v>12239</v>
      </c>
      <c r="C11456" t="s">
        <v>12725</v>
      </c>
      <c r="D11456">
        <v>63</v>
      </c>
      <c r="E11456" t="s">
        <v>1983</v>
      </c>
      <c r="F11456" t="s">
        <v>97</v>
      </c>
    </row>
    <row r="11457" spans="1:6" hidden="1">
      <c r="A11457">
        <v>11455</v>
      </c>
      <c r="B11457">
        <v>12239</v>
      </c>
      <c r="C11457" t="s">
        <v>12726</v>
      </c>
      <c r="D11457">
        <v>63</v>
      </c>
      <c r="E11457" t="s">
        <v>2001</v>
      </c>
      <c r="F11457" t="s">
        <v>53</v>
      </c>
    </row>
    <row r="11458" spans="1:6" hidden="1">
      <c r="A11458">
        <v>11456</v>
      </c>
      <c r="B11458">
        <v>12239</v>
      </c>
      <c r="C11458" t="s">
        <v>12727</v>
      </c>
      <c r="D11458">
        <v>63</v>
      </c>
      <c r="E11458" t="s">
        <v>1993</v>
      </c>
      <c r="F11458" t="s">
        <v>97</v>
      </c>
    </row>
    <row r="11459" spans="1:6" hidden="1">
      <c r="A11459">
        <v>11457</v>
      </c>
      <c r="B11459">
        <v>12239</v>
      </c>
      <c r="C11459" t="s">
        <v>12728</v>
      </c>
      <c r="D11459">
        <v>63</v>
      </c>
      <c r="E11459" t="s">
        <v>1985</v>
      </c>
      <c r="F11459" t="s">
        <v>2672</v>
      </c>
    </row>
    <row r="11460" spans="1:6" hidden="1">
      <c r="A11460">
        <v>11458</v>
      </c>
      <c r="B11460">
        <v>12239</v>
      </c>
      <c r="C11460" t="s">
        <v>8814</v>
      </c>
      <c r="D11460">
        <v>63</v>
      </c>
      <c r="E11460" t="s">
        <v>1983</v>
      </c>
      <c r="F11460" t="s">
        <v>64</v>
      </c>
    </row>
    <row r="11461" spans="1:6" hidden="1">
      <c r="A11461">
        <v>11459</v>
      </c>
      <c r="B11461">
        <v>12239</v>
      </c>
      <c r="C11461" t="s">
        <v>12729</v>
      </c>
      <c r="D11461">
        <v>63</v>
      </c>
      <c r="E11461" t="s">
        <v>1985</v>
      </c>
      <c r="F11461" t="s">
        <v>70</v>
      </c>
    </row>
    <row r="11462" spans="1:6" hidden="1">
      <c r="A11462">
        <v>11460</v>
      </c>
      <c r="B11462">
        <v>12239</v>
      </c>
      <c r="C11462" t="s">
        <v>12730</v>
      </c>
      <c r="D11462">
        <v>63</v>
      </c>
      <c r="E11462" t="s">
        <v>1978</v>
      </c>
      <c r="F11462" t="s">
        <v>135</v>
      </c>
    </row>
    <row r="11463" spans="1:6" hidden="1">
      <c r="A11463">
        <v>11461</v>
      </c>
      <c r="B11463">
        <v>12239</v>
      </c>
      <c r="C11463" t="s">
        <v>12731</v>
      </c>
      <c r="D11463">
        <v>63</v>
      </c>
      <c r="E11463" t="s">
        <v>1983</v>
      </c>
      <c r="F11463" t="s">
        <v>115</v>
      </c>
    </row>
    <row r="11464" spans="1:6" hidden="1">
      <c r="A11464">
        <v>11462</v>
      </c>
      <c r="B11464">
        <v>12239</v>
      </c>
      <c r="C11464" t="s">
        <v>12732</v>
      </c>
      <c r="D11464">
        <v>63</v>
      </c>
      <c r="E11464" t="s">
        <v>1997</v>
      </c>
      <c r="F11464" t="s">
        <v>53</v>
      </c>
    </row>
    <row r="11465" spans="1:6" hidden="1">
      <c r="A11465">
        <v>11463</v>
      </c>
      <c r="B11465">
        <v>12239</v>
      </c>
      <c r="C11465" t="s">
        <v>12733</v>
      </c>
      <c r="D11465">
        <v>63</v>
      </c>
      <c r="E11465" t="s">
        <v>1991</v>
      </c>
      <c r="F11465" t="s">
        <v>70</v>
      </c>
    </row>
    <row r="11466" spans="1:6" hidden="1">
      <c r="A11466">
        <v>11464</v>
      </c>
      <c r="B11466">
        <v>12239</v>
      </c>
      <c r="C11466" t="s">
        <v>12734</v>
      </c>
      <c r="D11466">
        <v>63</v>
      </c>
      <c r="E11466" t="s">
        <v>2001</v>
      </c>
      <c r="F11466" t="s">
        <v>64</v>
      </c>
    </row>
    <row r="11467" spans="1:6" hidden="1">
      <c r="A11467">
        <v>11465</v>
      </c>
      <c r="B11467">
        <v>12239</v>
      </c>
      <c r="C11467" t="s">
        <v>12735</v>
      </c>
      <c r="D11467">
        <v>63</v>
      </c>
      <c r="E11467" t="s">
        <v>1985</v>
      </c>
      <c r="F11467" t="s">
        <v>117</v>
      </c>
    </row>
    <row r="11468" spans="1:6" hidden="1">
      <c r="A11468">
        <v>11466</v>
      </c>
      <c r="B11468">
        <v>12239</v>
      </c>
      <c r="C11468" t="s">
        <v>12736</v>
      </c>
      <c r="D11468">
        <v>63</v>
      </c>
      <c r="E11468" t="s">
        <v>1978</v>
      </c>
      <c r="F11468" t="s">
        <v>56</v>
      </c>
    </row>
    <row r="11469" spans="1:6" hidden="1">
      <c r="A11469">
        <v>11942</v>
      </c>
      <c r="B11469">
        <v>13135</v>
      </c>
      <c r="C11469" t="s">
        <v>12737</v>
      </c>
      <c r="D11469">
        <v>62</v>
      </c>
      <c r="E11469" t="s">
        <v>1978</v>
      </c>
      <c r="F11469" t="s">
        <v>1792</v>
      </c>
    </row>
    <row r="11470" spans="1:6" hidden="1">
      <c r="A11470">
        <v>11468</v>
      </c>
      <c r="B11470">
        <v>12239</v>
      </c>
      <c r="C11470" t="s">
        <v>12738</v>
      </c>
      <c r="D11470">
        <v>63</v>
      </c>
      <c r="E11470" t="s">
        <v>2001</v>
      </c>
      <c r="F11470" t="s">
        <v>2715</v>
      </c>
    </row>
    <row r="11471" spans="1:6" hidden="1">
      <c r="A11471">
        <v>11469</v>
      </c>
      <c r="B11471">
        <v>12239</v>
      </c>
      <c r="C11471" t="s">
        <v>12739</v>
      </c>
      <c r="D11471">
        <v>63</v>
      </c>
      <c r="E11471" t="s">
        <v>1983</v>
      </c>
      <c r="F11471" t="s">
        <v>2120</v>
      </c>
    </row>
    <row r="11472" spans="1:6" hidden="1">
      <c r="A11472">
        <v>11470</v>
      </c>
      <c r="B11472">
        <v>12239</v>
      </c>
      <c r="C11472" t="s">
        <v>12740</v>
      </c>
      <c r="D11472">
        <v>63</v>
      </c>
      <c r="E11472" t="s">
        <v>1978</v>
      </c>
      <c r="F11472" t="s">
        <v>97</v>
      </c>
    </row>
    <row r="11473" spans="1:6" hidden="1">
      <c r="A11473">
        <v>11471</v>
      </c>
      <c r="B11473">
        <v>12239</v>
      </c>
      <c r="C11473" t="s">
        <v>12741</v>
      </c>
      <c r="D11473">
        <v>63</v>
      </c>
      <c r="E11473" t="s">
        <v>1979</v>
      </c>
      <c r="F11473" t="s">
        <v>117</v>
      </c>
    </row>
    <row r="11474" spans="1:6" hidden="1">
      <c r="A11474">
        <v>15453</v>
      </c>
      <c r="B11474">
        <v>16962</v>
      </c>
      <c r="C11474" t="s">
        <v>12742</v>
      </c>
      <c r="D11474">
        <v>54</v>
      </c>
      <c r="E11474" t="s">
        <v>1983</v>
      </c>
      <c r="F11474" t="s">
        <v>51</v>
      </c>
    </row>
    <row r="11475" spans="1:6" hidden="1">
      <c r="A11475">
        <v>11473</v>
      </c>
      <c r="B11475">
        <v>12239</v>
      </c>
      <c r="C11475" t="s">
        <v>12743</v>
      </c>
      <c r="D11475">
        <v>63</v>
      </c>
      <c r="E11475" t="s">
        <v>1978</v>
      </c>
      <c r="F11475" t="s">
        <v>115</v>
      </c>
    </row>
    <row r="11476" spans="1:6" hidden="1">
      <c r="A11476">
        <v>11474</v>
      </c>
      <c r="B11476">
        <v>12239</v>
      </c>
      <c r="C11476" t="s">
        <v>10865</v>
      </c>
      <c r="D11476">
        <v>63</v>
      </c>
      <c r="E11476" t="s">
        <v>1982</v>
      </c>
      <c r="F11476" t="s">
        <v>104</v>
      </c>
    </row>
    <row r="11477" spans="1:6" hidden="1">
      <c r="A11477">
        <v>11475</v>
      </c>
      <c r="B11477">
        <v>12239</v>
      </c>
      <c r="C11477" t="s">
        <v>12744</v>
      </c>
      <c r="D11477">
        <v>63</v>
      </c>
      <c r="E11477" t="s">
        <v>1993</v>
      </c>
      <c r="F11477" t="s">
        <v>106</v>
      </c>
    </row>
    <row r="11478" spans="1:6" hidden="1">
      <c r="A11478">
        <v>11476</v>
      </c>
      <c r="B11478">
        <v>12239</v>
      </c>
      <c r="C11478" t="s">
        <v>12745</v>
      </c>
      <c r="D11478">
        <v>63</v>
      </c>
      <c r="E11478" t="s">
        <v>1982</v>
      </c>
      <c r="F11478" t="s">
        <v>97</v>
      </c>
    </row>
    <row r="11479" spans="1:6" hidden="1">
      <c r="A11479">
        <v>11477</v>
      </c>
      <c r="B11479">
        <v>12239</v>
      </c>
      <c r="C11479" t="s">
        <v>6099</v>
      </c>
      <c r="D11479">
        <v>63</v>
      </c>
      <c r="E11479" t="s">
        <v>1983</v>
      </c>
      <c r="F11479" t="s">
        <v>97</v>
      </c>
    </row>
    <row r="11480" spans="1:6" hidden="1">
      <c r="A11480">
        <v>11478</v>
      </c>
      <c r="B11480">
        <v>12239</v>
      </c>
      <c r="C11480" t="s">
        <v>12746</v>
      </c>
      <c r="D11480">
        <v>63</v>
      </c>
      <c r="E11480" t="s">
        <v>1979</v>
      </c>
      <c r="F11480" t="s">
        <v>2093</v>
      </c>
    </row>
    <row r="11481" spans="1:6" hidden="1">
      <c r="A11481">
        <v>11479</v>
      </c>
      <c r="B11481">
        <v>12239</v>
      </c>
      <c r="C11481" t="s">
        <v>12747</v>
      </c>
      <c r="D11481">
        <v>63</v>
      </c>
      <c r="E11481" t="s">
        <v>2001</v>
      </c>
      <c r="F11481" t="s">
        <v>2120</v>
      </c>
    </row>
    <row r="11482" spans="1:6" hidden="1">
      <c r="A11482">
        <v>11480</v>
      </c>
      <c r="B11482">
        <v>12239</v>
      </c>
      <c r="C11482" t="s">
        <v>12748</v>
      </c>
      <c r="D11482">
        <v>63</v>
      </c>
      <c r="E11482" t="s">
        <v>1978</v>
      </c>
      <c r="F11482" t="s">
        <v>110</v>
      </c>
    </row>
    <row r="11483" spans="1:6" hidden="1">
      <c r="A11483">
        <v>11481</v>
      </c>
      <c r="B11483">
        <v>12239</v>
      </c>
      <c r="C11483" t="s">
        <v>12749</v>
      </c>
      <c r="D11483">
        <v>63</v>
      </c>
      <c r="E11483" t="s">
        <v>1985</v>
      </c>
      <c r="F11483" t="s">
        <v>135</v>
      </c>
    </row>
    <row r="11484" spans="1:6" hidden="1">
      <c r="A11484">
        <v>11482</v>
      </c>
      <c r="B11484">
        <v>12239</v>
      </c>
      <c r="C11484" t="s">
        <v>12750</v>
      </c>
      <c r="D11484">
        <v>63</v>
      </c>
      <c r="E11484" t="s">
        <v>1979</v>
      </c>
      <c r="F11484" t="s">
        <v>117</v>
      </c>
    </row>
    <row r="11485" spans="1:6" hidden="1">
      <c r="A11485">
        <v>11483</v>
      </c>
      <c r="B11485">
        <v>12239</v>
      </c>
      <c r="C11485" t="s">
        <v>12751</v>
      </c>
      <c r="D11485">
        <v>63</v>
      </c>
      <c r="E11485" t="s">
        <v>1993</v>
      </c>
      <c r="F11485" t="s">
        <v>117</v>
      </c>
    </row>
    <row r="11486" spans="1:6" hidden="1">
      <c r="A11486">
        <v>11484</v>
      </c>
      <c r="B11486">
        <v>12239</v>
      </c>
      <c r="C11486" t="s">
        <v>12752</v>
      </c>
      <c r="D11486">
        <v>63</v>
      </c>
      <c r="E11486" t="s">
        <v>1993</v>
      </c>
      <c r="F11486" t="s">
        <v>135</v>
      </c>
    </row>
    <row r="11487" spans="1:6" hidden="1">
      <c r="A11487">
        <v>11485</v>
      </c>
      <c r="B11487">
        <v>12239</v>
      </c>
      <c r="C11487" t="s">
        <v>12753</v>
      </c>
      <c r="D11487">
        <v>63</v>
      </c>
      <c r="E11487" t="s">
        <v>2001</v>
      </c>
      <c r="F11487" t="s">
        <v>70</v>
      </c>
    </row>
    <row r="11488" spans="1:6" hidden="1">
      <c r="A11488">
        <v>11486</v>
      </c>
      <c r="B11488">
        <v>12239</v>
      </c>
      <c r="C11488" t="s">
        <v>12754</v>
      </c>
      <c r="D11488">
        <v>63</v>
      </c>
      <c r="E11488" t="s">
        <v>1982</v>
      </c>
      <c r="F11488" t="s">
        <v>2011</v>
      </c>
    </row>
    <row r="11489" spans="1:6" hidden="1">
      <c r="A11489">
        <v>11487</v>
      </c>
      <c r="B11489">
        <v>12239</v>
      </c>
      <c r="C11489" t="s">
        <v>12755</v>
      </c>
      <c r="D11489">
        <v>63</v>
      </c>
      <c r="E11489" t="s">
        <v>1979</v>
      </c>
      <c r="F11489" t="s">
        <v>2011</v>
      </c>
    </row>
    <row r="11490" spans="1:6" hidden="1">
      <c r="A11490">
        <v>11488</v>
      </c>
      <c r="B11490">
        <v>12239</v>
      </c>
      <c r="C11490" t="s">
        <v>12756</v>
      </c>
      <c r="D11490">
        <v>63</v>
      </c>
      <c r="E11490" t="s">
        <v>1987</v>
      </c>
      <c r="F11490" t="s">
        <v>70</v>
      </c>
    </row>
    <row r="11491" spans="1:6" hidden="1">
      <c r="A11491">
        <v>11489</v>
      </c>
      <c r="B11491">
        <v>12239</v>
      </c>
      <c r="C11491" t="s">
        <v>12757</v>
      </c>
      <c r="D11491">
        <v>63</v>
      </c>
      <c r="E11491" t="s">
        <v>1978</v>
      </c>
      <c r="F11491" t="s">
        <v>122</v>
      </c>
    </row>
    <row r="11492" spans="1:6" hidden="1">
      <c r="A11492">
        <v>11490</v>
      </c>
      <c r="B11492">
        <v>12239</v>
      </c>
      <c r="C11492" t="s">
        <v>12758</v>
      </c>
      <c r="D11492">
        <v>63</v>
      </c>
      <c r="E11492" t="s">
        <v>1982</v>
      </c>
      <c r="F11492" t="s">
        <v>2011</v>
      </c>
    </row>
    <row r="11493" spans="1:6" hidden="1">
      <c r="A11493">
        <v>11491</v>
      </c>
      <c r="B11493">
        <v>12239</v>
      </c>
      <c r="C11493" t="s">
        <v>12759</v>
      </c>
      <c r="D11493">
        <v>63</v>
      </c>
      <c r="E11493" t="s">
        <v>1982</v>
      </c>
      <c r="F11493" t="s">
        <v>122</v>
      </c>
    </row>
    <row r="11494" spans="1:6" hidden="1">
      <c r="A11494">
        <v>11492</v>
      </c>
      <c r="B11494">
        <v>12239</v>
      </c>
      <c r="C11494" t="s">
        <v>12760</v>
      </c>
      <c r="D11494">
        <v>63</v>
      </c>
      <c r="E11494" t="s">
        <v>1979</v>
      </c>
      <c r="F11494" t="s">
        <v>2120</v>
      </c>
    </row>
    <row r="11495" spans="1:6" hidden="1">
      <c r="A11495">
        <v>11493</v>
      </c>
      <c r="B11495">
        <v>12239</v>
      </c>
      <c r="C11495" t="s">
        <v>12761</v>
      </c>
      <c r="D11495">
        <v>63</v>
      </c>
      <c r="E11495" t="s">
        <v>1982</v>
      </c>
      <c r="F11495" t="s">
        <v>70</v>
      </c>
    </row>
    <row r="11496" spans="1:6" hidden="1">
      <c r="A11496">
        <v>11494</v>
      </c>
      <c r="B11496">
        <v>12239</v>
      </c>
      <c r="C11496" t="s">
        <v>12762</v>
      </c>
      <c r="D11496">
        <v>63</v>
      </c>
      <c r="E11496" t="s">
        <v>1983</v>
      </c>
      <c r="F11496" t="s">
        <v>70</v>
      </c>
    </row>
    <row r="11497" spans="1:6" hidden="1">
      <c r="A11497">
        <v>11495</v>
      </c>
      <c r="B11497">
        <v>12239</v>
      </c>
      <c r="C11497" t="s">
        <v>12763</v>
      </c>
      <c r="D11497">
        <v>63</v>
      </c>
      <c r="E11497" t="s">
        <v>1988</v>
      </c>
      <c r="F11497" t="s">
        <v>135</v>
      </c>
    </row>
    <row r="11498" spans="1:6" hidden="1">
      <c r="A11498">
        <v>11496</v>
      </c>
      <c r="B11498">
        <v>12239</v>
      </c>
      <c r="C11498" t="s">
        <v>12764</v>
      </c>
      <c r="D11498">
        <v>63</v>
      </c>
      <c r="E11498" t="s">
        <v>1982</v>
      </c>
      <c r="F11498" t="s">
        <v>115</v>
      </c>
    </row>
    <row r="11499" spans="1:6" hidden="1">
      <c r="A11499">
        <v>11497</v>
      </c>
      <c r="B11499">
        <v>12239</v>
      </c>
      <c r="C11499" t="s">
        <v>12765</v>
      </c>
      <c r="D11499">
        <v>63</v>
      </c>
      <c r="E11499" t="s">
        <v>1979</v>
      </c>
      <c r="F11499" t="s">
        <v>70</v>
      </c>
    </row>
    <row r="11500" spans="1:6" hidden="1">
      <c r="A11500">
        <v>11498</v>
      </c>
      <c r="B11500">
        <v>12239</v>
      </c>
      <c r="C11500" t="s">
        <v>12766</v>
      </c>
      <c r="D11500">
        <v>63</v>
      </c>
      <c r="E11500" t="s">
        <v>1978</v>
      </c>
      <c r="F11500" t="s">
        <v>2309</v>
      </c>
    </row>
    <row r="11501" spans="1:6" hidden="1">
      <c r="A11501">
        <v>11499</v>
      </c>
      <c r="B11501">
        <v>12239</v>
      </c>
      <c r="C11501" t="s">
        <v>12767</v>
      </c>
      <c r="D11501">
        <v>63</v>
      </c>
      <c r="E11501" t="s">
        <v>1985</v>
      </c>
      <c r="F11501" t="s">
        <v>70</v>
      </c>
    </row>
    <row r="11502" spans="1:6" hidden="1">
      <c r="A11502">
        <v>11500</v>
      </c>
      <c r="B11502">
        <v>12239</v>
      </c>
      <c r="C11502" t="s">
        <v>12768</v>
      </c>
      <c r="D11502">
        <v>63</v>
      </c>
      <c r="E11502" t="s">
        <v>1983</v>
      </c>
      <c r="F11502" t="s">
        <v>70</v>
      </c>
    </row>
    <row r="11503" spans="1:6" hidden="1">
      <c r="A11503">
        <v>11501</v>
      </c>
      <c r="B11503">
        <v>12239</v>
      </c>
      <c r="C11503" t="s">
        <v>12769</v>
      </c>
      <c r="D11503">
        <v>63</v>
      </c>
      <c r="E11503" t="s">
        <v>1987</v>
      </c>
      <c r="F11503" t="s">
        <v>117</v>
      </c>
    </row>
    <row r="11504" spans="1:6" hidden="1">
      <c r="A11504">
        <v>11502</v>
      </c>
      <c r="B11504">
        <v>12239</v>
      </c>
      <c r="C11504" t="s">
        <v>12770</v>
      </c>
      <c r="D11504">
        <v>63</v>
      </c>
      <c r="E11504" t="s">
        <v>1982</v>
      </c>
      <c r="F11504" t="s">
        <v>2017</v>
      </c>
    </row>
    <row r="11505" spans="1:6" hidden="1">
      <c r="A11505">
        <v>11503</v>
      </c>
      <c r="B11505">
        <v>12239</v>
      </c>
      <c r="C11505" t="s">
        <v>12771</v>
      </c>
      <c r="D11505">
        <v>63</v>
      </c>
      <c r="E11505" t="s">
        <v>1983</v>
      </c>
      <c r="F11505" t="s">
        <v>2792</v>
      </c>
    </row>
    <row r="11506" spans="1:6" hidden="1">
      <c r="A11506">
        <v>11504</v>
      </c>
      <c r="B11506">
        <v>12239</v>
      </c>
      <c r="C11506" t="s">
        <v>12772</v>
      </c>
      <c r="D11506">
        <v>63</v>
      </c>
      <c r="E11506" t="s">
        <v>1982</v>
      </c>
      <c r="F11506" t="s">
        <v>97</v>
      </c>
    </row>
    <row r="11507" spans="1:6" hidden="1">
      <c r="A11507">
        <v>11505</v>
      </c>
      <c r="B11507">
        <v>12239</v>
      </c>
      <c r="C11507" t="s">
        <v>12773</v>
      </c>
      <c r="D11507">
        <v>63</v>
      </c>
      <c r="E11507" t="s">
        <v>1991</v>
      </c>
      <c r="F11507" t="s">
        <v>106</v>
      </c>
    </row>
    <row r="11508" spans="1:6" hidden="1">
      <c r="A11508">
        <v>11506</v>
      </c>
      <c r="B11508">
        <v>12239</v>
      </c>
      <c r="C11508" t="s">
        <v>12774</v>
      </c>
      <c r="D11508">
        <v>63</v>
      </c>
      <c r="E11508" t="s">
        <v>1978</v>
      </c>
      <c r="F11508" t="s">
        <v>2017</v>
      </c>
    </row>
    <row r="11509" spans="1:6" hidden="1">
      <c r="A11509">
        <v>11507</v>
      </c>
      <c r="B11509">
        <v>12239</v>
      </c>
      <c r="C11509" t="s">
        <v>12775</v>
      </c>
      <c r="D11509">
        <v>63</v>
      </c>
      <c r="E11509" t="s">
        <v>1987</v>
      </c>
      <c r="F11509" t="s">
        <v>6127</v>
      </c>
    </row>
    <row r="11510" spans="1:6" hidden="1">
      <c r="A11510">
        <v>11508</v>
      </c>
      <c r="B11510">
        <v>12239</v>
      </c>
      <c r="C11510" t="s">
        <v>12776</v>
      </c>
      <c r="D11510">
        <v>63</v>
      </c>
      <c r="E11510" t="s">
        <v>1982</v>
      </c>
      <c r="F11510" t="s">
        <v>2500</v>
      </c>
    </row>
    <row r="11511" spans="1:6" hidden="1">
      <c r="A11511">
        <v>11509</v>
      </c>
      <c r="B11511">
        <v>12239</v>
      </c>
      <c r="C11511" t="s">
        <v>12777</v>
      </c>
      <c r="D11511">
        <v>63</v>
      </c>
      <c r="E11511" t="s">
        <v>1985</v>
      </c>
      <c r="F11511" t="s">
        <v>4287</v>
      </c>
    </row>
    <row r="11512" spans="1:6" hidden="1">
      <c r="A11512">
        <v>11510</v>
      </c>
      <c r="B11512">
        <v>12239</v>
      </c>
      <c r="C11512" t="s">
        <v>12778</v>
      </c>
      <c r="D11512">
        <v>63</v>
      </c>
      <c r="E11512" t="s">
        <v>1982</v>
      </c>
      <c r="F11512" t="s">
        <v>11197</v>
      </c>
    </row>
    <row r="11513" spans="1:6" hidden="1">
      <c r="A11513">
        <v>11511</v>
      </c>
      <c r="B11513">
        <v>12239</v>
      </c>
      <c r="C11513" t="s">
        <v>12779</v>
      </c>
      <c r="D11513">
        <v>63</v>
      </c>
      <c r="E11513" t="s">
        <v>1993</v>
      </c>
      <c r="F11513" t="s">
        <v>60</v>
      </c>
    </row>
    <row r="11514" spans="1:6" hidden="1">
      <c r="A11514">
        <v>11512</v>
      </c>
      <c r="B11514">
        <v>12239</v>
      </c>
      <c r="C11514" t="s">
        <v>12780</v>
      </c>
      <c r="D11514">
        <v>63</v>
      </c>
      <c r="E11514" t="s">
        <v>1978</v>
      </c>
      <c r="F11514" t="s">
        <v>2831</v>
      </c>
    </row>
    <row r="11515" spans="1:6" hidden="1">
      <c r="A11515">
        <v>11513</v>
      </c>
      <c r="B11515">
        <v>12239</v>
      </c>
      <c r="C11515" t="s">
        <v>12781</v>
      </c>
      <c r="D11515">
        <v>63</v>
      </c>
      <c r="E11515" t="s">
        <v>2009</v>
      </c>
      <c r="F11515" t="s">
        <v>126</v>
      </c>
    </row>
    <row r="11516" spans="1:6" hidden="1">
      <c r="A11516">
        <v>11514</v>
      </c>
      <c r="B11516">
        <v>12239</v>
      </c>
      <c r="C11516" t="s">
        <v>12782</v>
      </c>
      <c r="D11516">
        <v>63</v>
      </c>
      <c r="E11516" t="s">
        <v>1983</v>
      </c>
      <c r="F11516" t="s">
        <v>2057</v>
      </c>
    </row>
    <row r="11517" spans="1:6" hidden="1">
      <c r="A11517">
        <v>11515</v>
      </c>
      <c r="B11517">
        <v>12239</v>
      </c>
      <c r="C11517" t="s">
        <v>12783</v>
      </c>
      <c r="D11517">
        <v>63</v>
      </c>
      <c r="E11517" t="s">
        <v>1978</v>
      </c>
      <c r="F11517" t="s">
        <v>135</v>
      </c>
    </row>
    <row r="11518" spans="1:6" hidden="1">
      <c r="A11518">
        <v>11516</v>
      </c>
      <c r="B11518">
        <v>12239</v>
      </c>
      <c r="C11518" t="s">
        <v>12784</v>
      </c>
      <c r="D11518">
        <v>63</v>
      </c>
      <c r="E11518" t="s">
        <v>2001</v>
      </c>
      <c r="F11518" t="s">
        <v>135</v>
      </c>
    </row>
    <row r="11519" spans="1:6" hidden="1">
      <c r="A11519">
        <v>11517</v>
      </c>
      <c r="B11519">
        <v>12239</v>
      </c>
      <c r="C11519" t="s">
        <v>12785</v>
      </c>
      <c r="D11519">
        <v>63</v>
      </c>
      <c r="E11519" t="s">
        <v>2001</v>
      </c>
      <c r="F11519" t="s">
        <v>8222</v>
      </c>
    </row>
    <row r="11520" spans="1:6" hidden="1">
      <c r="A11520">
        <v>11518</v>
      </c>
      <c r="B11520">
        <v>12239</v>
      </c>
      <c r="C11520" t="s">
        <v>12786</v>
      </c>
      <c r="D11520">
        <v>63</v>
      </c>
      <c r="E11520" t="s">
        <v>2001</v>
      </c>
      <c r="F11520" t="s">
        <v>2180</v>
      </c>
    </row>
    <row r="11521" spans="1:6" hidden="1">
      <c r="A11521">
        <v>11519</v>
      </c>
      <c r="B11521">
        <v>12239</v>
      </c>
      <c r="C11521" t="s">
        <v>12787</v>
      </c>
      <c r="D11521">
        <v>63</v>
      </c>
      <c r="E11521" t="s">
        <v>1978</v>
      </c>
      <c r="F11521" t="s">
        <v>106</v>
      </c>
    </row>
    <row r="11522" spans="1:6" hidden="1">
      <c r="A11522">
        <v>11520</v>
      </c>
      <c r="B11522">
        <v>12239</v>
      </c>
      <c r="C11522" t="s">
        <v>12788</v>
      </c>
      <c r="D11522">
        <v>63</v>
      </c>
      <c r="E11522" t="s">
        <v>1983</v>
      </c>
      <c r="F11522" t="s">
        <v>115</v>
      </c>
    </row>
    <row r="11523" spans="1:6" hidden="1">
      <c r="A11523">
        <v>11521</v>
      </c>
      <c r="B11523">
        <v>12239</v>
      </c>
      <c r="C11523" t="s">
        <v>12789</v>
      </c>
      <c r="D11523">
        <v>63</v>
      </c>
      <c r="E11523" t="s">
        <v>2001</v>
      </c>
      <c r="F11523" t="s">
        <v>122</v>
      </c>
    </row>
    <row r="11524" spans="1:6" hidden="1">
      <c r="A11524">
        <v>11522</v>
      </c>
      <c r="B11524">
        <v>12239</v>
      </c>
      <c r="C11524" t="s">
        <v>12790</v>
      </c>
      <c r="D11524">
        <v>63</v>
      </c>
      <c r="E11524" t="s">
        <v>1983</v>
      </c>
      <c r="F11524" t="s">
        <v>70</v>
      </c>
    </row>
    <row r="11525" spans="1:6" hidden="1">
      <c r="A11525">
        <v>11523</v>
      </c>
      <c r="B11525">
        <v>12239</v>
      </c>
      <c r="C11525" t="s">
        <v>12791</v>
      </c>
      <c r="D11525">
        <v>63</v>
      </c>
      <c r="E11525" t="s">
        <v>1993</v>
      </c>
      <c r="F11525" t="s">
        <v>135</v>
      </c>
    </row>
    <row r="11526" spans="1:6" hidden="1">
      <c r="A11526">
        <v>11524</v>
      </c>
      <c r="B11526">
        <v>12239</v>
      </c>
      <c r="C11526" t="s">
        <v>12792</v>
      </c>
      <c r="D11526">
        <v>63</v>
      </c>
      <c r="E11526" t="s">
        <v>1985</v>
      </c>
      <c r="F11526" t="s">
        <v>135</v>
      </c>
    </row>
    <row r="11527" spans="1:6" hidden="1">
      <c r="A11527">
        <v>11525</v>
      </c>
      <c r="B11527">
        <v>12239</v>
      </c>
      <c r="C11527" t="s">
        <v>12793</v>
      </c>
      <c r="D11527">
        <v>63</v>
      </c>
      <c r="E11527" t="s">
        <v>1983</v>
      </c>
      <c r="F11527" t="s">
        <v>84</v>
      </c>
    </row>
    <row r="11528" spans="1:6" hidden="1">
      <c r="A11528">
        <v>11526</v>
      </c>
      <c r="B11528">
        <v>12239</v>
      </c>
      <c r="C11528" t="s">
        <v>12794</v>
      </c>
      <c r="D11528">
        <v>63</v>
      </c>
      <c r="E11528" t="s">
        <v>1991</v>
      </c>
      <c r="F11528" t="s">
        <v>84</v>
      </c>
    </row>
    <row r="11529" spans="1:6" hidden="1">
      <c r="A11529">
        <v>11527</v>
      </c>
      <c r="B11529">
        <v>12239</v>
      </c>
      <c r="C11529" t="s">
        <v>12795</v>
      </c>
      <c r="D11529">
        <v>63</v>
      </c>
      <c r="E11529" t="s">
        <v>1993</v>
      </c>
      <c r="F11529" t="s">
        <v>97</v>
      </c>
    </row>
    <row r="11530" spans="1:6" hidden="1">
      <c r="A11530">
        <v>11528</v>
      </c>
      <c r="B11530">
        <v>12239</v>
      </c>
      <c r="C11530" t="s">
        <v>12796</v>
      </c>
      <c r="D11530">
        <v>63</v>
      </c>
      <c r="E11530" t="s">
        <v>1978</v>
      </c>
      <c r="F11530" t="s">
        <v>2120</v>
      </c>
    </row>
    <row r="11531" spans="1:6" hidden="1">
      <c r="A11531">
        <v>11529</v>
      </c>
      <c r="B11531">
        <v>12239</v>
      </c>
      <c r="C11531" t="s">
        <v>12797</v>
      </c>
      <c r="D11531">
        <v>63</v>
      </c>
      <c r="E11531" t="s">
        <v>1982</v>
      </c>
      <c r="F11531" t="s">
        <v>110</v>
      </c>
    </row>
    <row r="11532" spans="1:6" hidden="1">
      <c r="A11532">
        <v>11530</v>
      </c>
      <c r="B11532">
        <v>12239</v>
      </c>
      <c r="C11532" t="s">
        <v>12798</v>
      </c>
      <c r="D11532">
        <v>63</v>
      </c>
      <c r="E11532" t="s">
        <v>1985</v>
      </c>
      <c r="F11532" t="s">
        <v>2540</v>
      </c>
    </row>
    <row r="11533" spans="1:6" hidden="1">
      <c r="A11533">
        <v>11531</v>
      </c>
      <c r="B11533">
        <v>12239</v>
      </c>
      <c r="C11533" t="s">
        <v>12799</v>
      </c>
      <c r="D11533">
        <v>63</v>
      </c>
      <c r="E11533" t="s">
        <v>1993</v>
      </c>
      <c r="F11533" t="s">
        <v>135</v>
      </c>
    </row>
    <row r="11534" spans="1:6" hidden="1">
      <c r="A11534">
        <v>11532</v>
      </c>
      <c r="B11534">
        <v>12239</v>
      </c>
      <c r="C11534" t="s">
        <v>12800</v>
      </c>
      <c r="D11534">
        <v>63</v>
      </c>
      <c r="E11534" t="s">
        <v>1982</v>
      </c>
      <c r="F11534" t="s">
        <v>2011</v>
      </c>
    </row>
    <row r="11535" spans="1:6" hidden="1">
      <c r="A11535">
        <v>11533</v>
      </c>
      <c r="B11535">
        <v>12239</v>
      </c>
      <c r="C11535" t="s">
        <v>12801</v>
      </c>
      <c r="D11535">
        <v>63</v>
      </c>
      <c r="E11535" t="s">
        <v>1993</v>
      </c>
      <c r="F11535" t="s">
        <v>70</v>
      </c>
    </row>
    <row r="11536" spans="1:6" hidden="1">
      <c r="A11536">
        <v>11534</v>
      </c>
      <c r="B11536">
        <v>12239</v>
      </c>
      <c r="C11536" t="s">
        <v>12802</v>
      </c>
      <c r="D11536">
        <v>63</v>
      </c>
      <c r="E11536" t="s">
        <v>1978</v>
      </c>
      <c r="F11536" t="s">
        <v>70</v>
      </c>
    </row>
    <row r="11537" spans="1:6" hidden="1">
      <c r="A11537">
        <v>11535</v>
      </c>
      <c r="B11537">
        <v>12239</v>
      </c>
      <c r="C11537" t="s">
        <v>12803</v>
      </c>
      <c r="D11537">
        <v>63</v>
      </c>
      <c r="E11537" t="s">
        <v>1979</v>
      </c>
      <c r="F11537" t="s">
        <v>135</v>
      </c>
    </row>
    <row r="11538" spans="1:6" hidden="1">
      <c r="A11538">
        <v>11536</v>
      </c>
      <c r="B11538">
        <v>12239</v>
      </c>
      <c r="C11538" t="s">
        <v>12804</v>
      </c>
      <c r="D11538">
        <v>63</v>
      </c>
      <c r="E11538" t="s">
        <v>1985</v>
      </c>
      <c r="F11538" t="s">
        <v>2540</v>
      </c>
    </row>
    <row r="11539" spans="1:6" hidden="1">
      <c r="A11539">
        <v>11537</v>
      </c>
      <c r="B11539">
        <v>12239</v>
      </c>
      <c r="C11539" t="s">
        <v>12805</v>
      </c>
      <c r="D11539">
        <v>63</v>
      </c>
      <c r="E11539" t="s">
        <v>1993</v>
      </c>
      <c r="F11539" t="s">
        <v>135</v>
      </c>
    </row>
    <row r="11540" spans="1:6" hidden="1">
      <c r="A11540">
        <v>11538</v>
      </c>
      <c r="B11540">
        <v>12239</v>
      </c>
      <c r="C11540" t="s">
        <v>12806</v>
      </c>
      <c r="D11540">
        <v>63</v>
      </c>
      <c r="E11540" t="s">
        <v>1982</v>
      </c>
      <c r="F11540" t="s">
        <v>2540</v>
      </c>
    </row>
    <row r="11541" spans="1:6" hidden="1">
      <c r="A11541">
        <v>11539</v>
      </c>
      <c r="B11541">
        <v>12239</v>
      </c>
      <c r="C11541" t="s">
        <v>12807</v>
      </c>
      <c r="D11541">
        <v>63</v>
      </c>
      <c r="E11541" t="s">
        <v>1978</v>
      </c>
      <c r="F11541" t="s">
        <v>135</v>
      </c>
    </row>
    <row r="11542" spans="1:6" hidden="1">
      <c r="A11542">
        <v>11540</v>
      </c>
      <c r="B11542">
        <v>12239</v>
      </c>
      <c r="C11542" t="s">
        <v>12808</v>
      </c>
      <c r="D11542">
        <v>63</v>
      </c>
      <c r="E11542" t="s">
        <v>1997</v>
      </c>
      <c r="F11542" t="s">
        <v>122</v>
      </c>
    </row>
    <row r="11543" spans="1:6" hidden="1">
      <c r="A11543">
        <v>11541</v>
      </c>
      <c r="B11543">
        <v>12239</v>
      </c>
      <c r="C11543" t="s">
        <v>12809</v>
      </c>
      <c r="D11543">
        <v>63</v>
      </c>
      <c r="E11543" t="s">
        <v>1979</v>
      </c>
      <c r="F11543" t="s">
        <v>104</v>
      </c>
    </row>
    <row r="11544" spans="1:6" hidden="1">
      <c r="A11544">
        <v>11542</v>
      </c>
      <c r="B11544">
        <v>12239</v>
      </c>
      <c r="C11544" t="s">
        <v>12810</v>
      </c>
      <c r="D11544">
        <v>63</v>
      </c>
      <c r="E11544" t="s">
        <v>1978</v>
      </c>
      <c r="F11544" t="s">
        <v>2120</v>
      </c>
    </row>
    <row r="11545" spans="1:6" hidden="1">
      <c r="A11545">
        <v>11543</v>
      </c>
      <c r="B11545">
        <v>12239</v>
      </c>
      <c r="C11545" t="s">
        <v>12811</v>
      </c>
      <c r="D11545">
        <v>63</v>
      </c>
      <c r="E11545" t="s">
        <v>1979</v>
      </c>
      <c r="F11545" t="s">
        <v>2180</v>
      </c>
    </row>
    <row r="11546" spans="1:6" hidden="1">
      <c r="A11546">
        <v>11544</v>
      </c>
      <c r="B11546">
        <v>12239</v>
      </c>
      <c r="C11546" t="s">
        <v>12812</v>
      </c>
      <c r="D11546">
        <v>63</v>
      </c>
      <c r="E11546" t="s">
        <v>1988</v>
      </c>
      <c r="F11546" t="s">
        <v>95</v>
      </c>
    </row>
    <row r="11547" spans="1:6" hidden="1">
      <c r="A11547">
        <v>11545</v>
      </c>
      <c r="B11547">
        <v>12239</v>
      </c>
      <c r="C11547" t="s">
        <v>12813</v>
      </c>
      <c r="D11547">
        <v>63</v>
      </c>
      <c r="E11547" t="s">
        <v>1988</v>
      </c>
      <c r="F11547" t="s">
        <v>135</v>
      </c>
    </row>
    <row r="11548" spans="1:6" hidden="1">
      <c r="A11548">
        <v>11546</v>
      </c>
      <c r="B11548">
        <v>12239</v>
      </c>
      <c r="C11548" t="s">
        <v>12814</v>
      </c>
      <c r="D11548">
        <v>63</v>
      </c>
      <c r="E11548" t="s">
        <v>1983</v>
      </c>
      <c r="F11548" t="s">
        <v>2017</v>
      </c>
    </row>
    <row r="11549" spans="1:6" hidden="1">
      <c r="A11549">
        <v>11547</v>
      </c>
      <c r="B11549">
        <v>12239</v>
      </c>
      <c r="C11549" t="s">
        <v>12815</v>
      </c>
      <c r="D11549">
        <v>63</v>
      </c>
      <c r="E11549" t="s">
        <v>1983</v>
      </c>
      <c r="F11549" t="s">
        <v>2017</v>
      </c>
    </row>
    <row r="11550" spans="1:6" hidden="1">
      <c r="A11550">
        <v>11548</v>
      </c>
      <c r="B11550">
        <v>12239</v>
      </c>
      <c r="C11550" t="s">
        <v>12816</v>
      </c>
      <c r="D11550">
        <v>63</v>
      </c>
      <c r="E11550" t="s">
        <v>1988</v>
      </c>
      <c r="F11550" t="s">
        <v>4012</v>
      </c>
    </row>
    <row r="11551" spans="1:6" hidden="1">
      <c r="A11551">
        <v>11549</v>
      </c>
      <c r="B11551">
        <v>12239</v>
      </c>
      <c r="C11551" t="s">
        <v>12817</v>
      </c>
      <c r="D11551">
        <v>63</v>
      </c>
      <c r="E11551" t="s">
        <v>1982</v>
      </c>
      <c r="F11551" t="s">
        <v>70</v>
      </c>
    </row>
    <row r="11552" spans="1:6" hidden="1">
      <c r="A11552">
        <v>11550</v>
      </c>
      <c r="B11552">
        <v>12239</v>
      </c>
      <c r="C11552" t="s">
        <v>12818</v>
      </c>
      <c r="D11552">
        <v>63</v>
      </c>
      <c r="E11552" t="s">
        <v>1987</v>
      </c>
      <c r="F11552" t="s">
        <v>106</v>
      </c>
    </row>
    <row r="11553" spans="1:6" hidden="1">
      <c r="A11553">
        <v>11551</v>
      </c>
      <c r="B11553">
        <v>12239</v>
      </c>
      <c r="C11553" t="s">
        <v>586</v>
      </c>
      <c r="D11553">
        <v>63</v>
      </c>
      <c r="E11553" t="s">
        <v>1997</v>
      </c>
      <c r="F11553" t="s">
        <v>88</v>
      </c>
    </row>
    <row r="11554" spans="1:6" hidden="1">
      <c r="A11554">
        <v>11552</v>
      </c>
      <c r="B11554">
        <v>12239</v>
      </c>
      <c r="C11554" t="s">
        <v>12819</v>
      </c>
      <c r="D11554">
        <v>63</v>
      </c>
      <c r="E11554" t="s">
        <v>1983</v>
      </c>
      <c r="F11554" t="s">
        <v>117</v>
      </c>
    </row>
    <row r="11555" spans="1:6" hidden="1">
      <c r="A11555">
        <v>11553</v>
      </c>
      <c r="B11555">
        <v>12239</v>
      </c>
      <c r="C11555" t="s">
        <v>12820</v>
      </c>
      <c r="D11555">
        <v>63</v>
      </c>
      <c r="E11555" t="s">
        <v>1979</v>
      </c>
      <c r="F11555" t="s">
        <v>84</v>
      </c>
    </row>
    <row r="11556" spans="1:6" hidden="1">
      <c r="A11556">
        <v>11554</v>
      </c>
      <c r="B11556">
        <v>12239</v>
      </c>
      <c r="C11556" t="s">
        <v>12821</v>
      </c>
      <c r="D11556">
        <v>63</v>
      </c>
      <c r="E11556" t="s">
        <v>1979</v>
      </c>
      <c r="F11556" t="s">
        <v>2120</v>
      </c>
    </row>
    <row r="11557" spans="1:6" hidden="1">
      <c r="A11557">
        <v>11555</v>
      </c>
      <c r="B11557">
        <v>12239</v>
      </c>
      <c r="C11557" t="s">
        <v>12822</v>
      </c>
      <c r="D11557">
        <v>63</v>
      </c>
      <c r="E11557" t="s">
        <v>1978</v>
      </c>
      <c r="F11557" t="s">
        <v>126</v>
      </c>
    </row>
    <row r="11558" spans="1:6" hidden="1">
      <c r="A11558">
        <v>11556</v>
      </c>
      <c r="B11558">
        <v>12239</v>
      </c>
      <c r="C11558" t="s">
        <v>12823</v>
      </c>
      <c r="D11558">
        <v>63</v>
      </c>
      <c r="E11558" t="s">
        <v>1978</v>
      </c>
      <c r="F11558" t="s">
        <v>3093</v>
      </c>
    </row>
    <row r="11559" spans="1:6" hidden="1">
      <c r="A11559">
        <v>11557</v>
      </c>
      <c r="B11559">
        <v>12239</v>
      </c>
      <c r="C11559" t="s">
        <v>12824</v>
      </c>
      <c r="D11559">
        <v>63</v>
      </c>
      <c r="E11559" t="s">
        <v>1983</v>
      </c>
      <c r="F11559" t="s">
        <v>135</v>
      </c>
    </row>
    <row r="11560" spans="1:6" hidden="1">
      <c r="A11560">
        <v>11558</v>
      </c>
      <c r="B11560">
        <v>12239</v>
      </c>
      <c r="C11560" t="s">
        <v>12825</v>
      </c>
      <c r="D11560">
        <v>63</v>
      </c>
      <c r="E11560" t="s">
        <v>1978</v>
      </c>
      <c r="F11560" t="s">
        <v>135</v>
      </c>
    </row>
    <row r="11561" spans="1:6" hidden="1">
      <c r="A11561">
        <v>11559</v>
      </c>
      <c r="B11561">
        <v>12239</v>
      </c>
      <c r="C11561" t="s">
        <v>12826</v>
      </c>
      <c r="D11561">
        <v>63</v>
      </c>
      <c r="E11561" t="s">
        <v>1987</v>
      </c>
      <c r="F11561" t="s">
        <v>70</v>
      </c>
    </row>
    <row r="11562" spans="1:6" hidden="1">
      <c r="A11562">
        <v>11560</v>
      </c>
      <c r="B11562">
        <v>12239</v>
      </c>
      <c r="C11562" t="s">
        <v>12827</v>
      </c>
      <c r="D11562">
        <v>63</v>
      </c>
      <c r="E11562" t="s">
        <v>1983</v>
      </c>
      <c r="F11562" t="s">
        <v>2023</v>
      </c>
    </row>
    <row r="11563" spans="1:6" hidden="1">
      <c r="A11563">
        <v>11561</v>
      </c>
      <c r="B11563">
        <v>12239</v>
      </c>
      <c r="C11563" t="s">
        <v>12828</v>
      </c>
      <c r="D11563">
        <v>63</v>
      </c>
      <c r="E11563" t="s">
        <v>1987</v>
      </c>
      <c r="F11563" t="s">
        <v>60</v>
      </c>
    </row>
    <row r="11564" spans="1:6" hidden="1">
      <c r="A11564">
        <v>11562</v>
      </c>
      <c r="B11564">
        <v>12239</v>
      </c>
      <c r="C11564" t="s">
        <v>12829</v>
      </c>
      <c r="D11564">
        <v>63</v>
      </c>
      <c r="E11564" t="s">
        <v>1983</v>
      </c>
      <c r="F11564" t="s">
        <v>135</v>
      </c>
    </row>
    <row r="11565" spans="1:6" hidden="1">
      <c r="A11565">
        <v>11563</v>
      </c>
      <c r="B11565">
        <v>12239</v>
      </c>
      <c r="C11565" t="s">
        <v>12830</v>
      </c>
      <c r="D11565">
        <v>63</v>
      </c>
      <c r="E11565" t="s">
        <v>2001</v>
      </c>
      <c r="F11565" t="s">
        <v>66</v>
      </c>
    </row>
    <row r="11566" spans="1:6" hidden="1">
      <c r="A11566">
        <v>11564</v>
      </c>
      <c r="B11566">
        <v>12239</v>
      </c>
      <c r="C11566" t="s">
        <v>12831</v>
      </c>
      <c r="D11566">
        <v>63</v>
      </c>
      <c r="E11566" t="s">
        <v>1978</v>
      </c>
      <c r="F11566" t="s">
        <v>110</v>
      </c>
    </row>
    <row r="11567" spans="1:6" hidden="1">
      <c r="A11567">
        <v>11565</v>
      </c>
      <c r="B11567">
        <v>12239</v>
      </c>
      <c r="C11567" t="s">
        <v>12832</v>
      </c>
      <c r="D11567">
        <v>63</v>
      </c>
      <c r="E11567" t="s">
        <v>1991</v>
      </c>
      <c r="F11567" t="s">
        <v>106</v>
      </c>
    </row>
    <row r="11568" spans="1:6" hidden="1">
      <c r="A11568">
        <v>11566</v>
      </c>
      <c r="B11568">
        <v>12239</v>
      </c>
      <c r="C11568" t="s">
        <v>12833</v>
      </c>
      <c r="D11568">
        <v>63</v>
      </c>
      <c r="E11568" t="s">
        <v>1993</v>
      </c>
      <c r="F11568" t="s">
        <v>135</v>
      </c>
    </row>
    <row r="11569" spans="1:6" hidden="1">
      <c r="A11569">
        <v>11567</v>
      </c>
      <c r="B11569">
        <v>12239</v>
      </c>
      <c r="C11569" t="s">
        <v>12834</v>
      </c>
      <c r="D11569">
        <v>63</v>
      </c>
      <c r="E11569" t="s">
        <v>1985</v>
      </c>
      <c r="F11569" t="s">
        <v>2120</v>
      </c>
    </row>
    <row r="11570" spans="1:6" hidden="1">
      <c r="A11570">
        <v>11568</v>
      </c>
      <c r="B11570">
        <v>12239</v>
      </c>
      <c r="C11570" t="s">
        <v>12835</v>
      </c>
      <c r="D11570">
        <v>63</v>
      </c>
      <c r="E11570" t="s">
        <v>1988</v>
      </c>
      <c r="F11570" t="s">
        <v>135</v>
      </c>
    </row>
    <row r="11571" spans="1:6" hidden="1">
      <c r="A11571">
        <v>11569</v>
      </c>
      <c r="B11571">
        <v>12239</v>
      </c>
      <c r="C11571" t="s">
        <v>12836</v>
      </c>
      <c r="D11571">
        <v>63</v>
      </c>
      <c r="E11571" t="s">
        <v>1997</v>
      </c>
      <c r="F11571" t="s">
        <v>135</v>
      </c>
    </row>
    <row r="11572" spans="1:6" hidden="1">
      <c r="A11572">
        <v>11570</v>
      </c>
      <c r="B11572">
        <v>12239</v>
      </c>
      <c r="C11572" t="s">
        <v>12837</v>
      </c>
      <c r="D11572">
        <v>63</v>
      </c>
      <c r="E11572" t="s">
        <v>2001</v>
      </c>
      <c r="F11572" t="s">
        <v>84</v>
      </c>
    </row>
    <row r="11573" spans="1:6" hidden="1">
      <c r="A11573">
        <v>11571</v>
      </c>
      <c r="B11573">
        <v>12239</v>
      </c>
      <c r="C11573" t="s">
        <v>12838</v>
      </c>
      <c r="D11573">
        <v>63</v>
      </c>
      <c r="E11573" t="s">
        <v>1983</v>
      </c>
      <c r="F11573" t="s">
        <v>2141</v>
      </c>
    </row>
    <row r="11574" spans="1:6" hidden="1">
      <c r="A11574">
        <v>11572</v>
      </c>
      <c r="B11574">
        <v>12239</v>
      </c>
      <c r="C11574" t="s">
        <v>12839</v>
      </c>
      <c r="D11574">
        <v>63</v>
      </c>
      <c r="E11574" t="s">
        <v>1983</v>
      </c>
      <c r="F11574" t="s">
        <v>2077</v>
      </c>
    </row>
    <row r="11575" spans="1:6" hidden="1">
      <c r="A11575">
        <v>11573</v>
      </c>
      <c r="B11575">
        <v>12239</v>
      </c>
      <c r="C11575" t="s">
        <v>12840</v>
      </c>
      <c r="D11575">
        <v>63</v>
      </c>
      <c r="E11575" t="s">
        <v>1988</v>
      </c>
      <c r="F11575" t="s">
        <v>135</v>
      </c>
    </row>
    <row r="11576" spans="1:6" hidden="1">
      <c r="A11576">
        <v>11574</v>
      </c>
      <c r="B11576">
        <v>12239</v>
      </c>
      <c r="C11576" t="s">
        <v>12841</v>
      </c>
      <c r="D11576">
        <v>63</v>
      </c>
      <c r="E11576" t="s">
        <v>1997</v>
      </c>
      <c r="F11576" t="s">
        <v>66</v>
      </c>
    </row>
    <row r="11577" spans="1:6" hidden="1">
      <c r="A11577">
        <v>11575</v>
      </c>
      <c r="B11577">
        <v>12239</v>
      </c>
      <c r="C11577" t="s">
        <v>12842</v>
      </c>
      <c r="D11577">
        <v>63</v>
      </c>
      <c r="E11577" t="s">
        <v>1983</v>
      </c>
      <c r="F11577" t="s">
        <v>117</v>
      </c>
    </row>
    <row r="11578" spans="1:6" hidden="1">
      <c r="A11578">
        <v>11576</v>
      </c>
      <c r="B11578">
        <v>12239</v>
      </c>
      <c r="C11578" t="s">
        <v>12843</v>
      </c>
      <c r="D11578">
        <v>63</v>
      </c>
      <c r="E11578" t="s">
        <v>1997</v>
      </c>
      <c r="F11578" t="s">
        <v>97</v>
      </c>
    </row>
    <row r="11579" spans="1:6" hidden="1">
      <c r="A11579">
        <v>11577</v>
      </c>
      <c r="B11579">
        <v>12239</v>
      </c>
      <c r="C11579" t="s">
        <v>12844</v>
      </c>
      <c r="D11579">
        <v>63</v>
      </c>
      <c r="E11579" t="s">
        <v>1978</v>
      </c>
      <c r="F11579" t="s">
        <v>135</v>
      </c>
    </row>
    <row r="11580" spans="1:6" hidden="1">
      <c r="A11580">
        <v>11578</v>
      </c>
      <c r="B11580">
        <v>12239</v>
      </c>
      <c r="C11580" t="s">
        <v>12845</v>
      </c>
      <c r="D11580">
        <v>63</v>
      </c>
      <c r="E11580" t="s">
        <v>1982</v>
      </c>
      <c r="F11580" t="s">
        <v>135</v>
      </c>
    </row>
    <row r="11581" spans="1:6" hidden="1">
      <c r="A11581">
        <v>11579</v>
      </c>
      <c r="B11581">
        <v>12239</v>
      </c>
      <c r="C11581" t="s">
        <v>12846</v>
      </c>
      <c r="D11581">
        <v>63</v>
      </c>
      <c r="E11581" t="s">
        <v>1983</v>
      </c>
      <c r="F11581" t="s">
        <v>135</v>
      </c>
    </row>
    <row r="11582" spans="1:6" hidden="1">
      <c r="A11582">
        <v>11580</v>
      </c>
      <c r="B11582">
        <v>12239</v>
      </c>
      <c r="C11582" t="s">
        <v>12847</v>
      </c>
      <c r="D11582">
        <v>63</v>
      </c>
      <c r="E11582" t="s">
        <v>1982</v>
      </c>
      <c r="F11582" t="s">
        <v>122</v>
      </c>
    </row>
    <row r="11583" spans="1:6" hidden="1">
      <c r="A11583">
        <v>11581</v>
      </c>
      <c r="B11583">
        <v>12239</v>
      </c>
      <c r="C11583" t="s">
        <v>12848</v>
      </c>
      <c r="D11583">
        <v>63</v>
      </c>
      <c r="E11583" t="s">
        <v>1985</v>
      </c>
      <c r="F11583" t="s">
        <v>140</v>
      </c>
    </row>
    <row r="11584" spans="1:6" hidden="1">
      <c r="A11584">
        <v>11582</v>
      </c>
      <c r="B11584">
        <v>12239</v>
      </c>
      <c r="C11584" t="s">
        <v>12849</v>
      </c>
      <c r="D11584">
        <v>63</v>
      </c>
      <c r="E11584" t="s">
        <v>1983</v>
      </c>
      <c r="F11584" t="s">
        <v>70</v>
      </c>
    </row>
    <row r="11585" spans="1:6" hidden="1">
      <c r="A11585">
        <v>11583</v>
      </c>
      <c r="B11585">
        <v>12239</v>
      </c>
      <c r="C11585" t="s">
        <v>12850</v>
      </c>
      <c r="D11585">
        <v>63</v>
      </c>
      <c r="E11585" t="s">
        <v>1993</v>
      </c>
      <c r="F11585" t="s">
        <v>70</v>
      </c>
    </row>
    <row r="11586" spans="1:6" hidden="1">
      <c r="A11586">
        <v>11584</v>
      </c>
      <c r="B11586">
        <v>12239</v>
      </c>
      <c r="C11586" t="s">
        <v>12851</v>
      </c>
      <c r="D11586">
        <v>63</v>
      </c>
      <c r="E11586" t="s">
        <v>1988</v>
      </c>
      <c r="F11586" t="s">
        <v>2020</v>
      </c>
    </row>
    <row r="11587" spans="1:6" hidden="1">
      <c r="A11587">
        <v>11585</v>
      </c>
      <c r="B11587">
        <v>12239</v>
      </c>
      <c r="C11587" t="s">
        <v>12852</v>
      </c>
      <c r="D11587">
        <v>63</v>
      </c>
      <c r="E11587" t="s">
        <v>1988</v>
      </c>
      <c r="F11587" t="s">
        <v>106</v>
      </c>
    </row>
    <row r="11588" spans="1:6" hidden="1">
      <c r="A11588">
        <v>11586</v>
      </c>
      <c r="B11588">
        <v>12239</v>
      </c>
      <c r="C11588" t="s">
        <v>783</v>
      </c>
      <c r="D11588">
        <v>63</v>
      </c>
      <c r="E11588" t="s">
        <v>1983</v>
      </c>
      <c r="F11588" t="s">
        <v>73</v>
      </c>
    </row>
    <row r="11589" spans="1:6" hidden="1">
      <c r="A11589">
        <v>11587</v>
      </c>
      <c r="B11589">
        <v>12239</v>
      </c>
      <c r="C11589" t="s">
        <v>12853</v>
      </c>
      <c r="D11589">
        <v>63</v>
      </c>
      <c r="E11589" t="s">
        <v>1985</v>
      </c>
      <c r="F11589" t="s">
        <v>2838</v>
      </c>
    </row>
    <row r="11590" spans="1:6" hidden="1">
      <c r="A11590">
        <v>11588</v>
      </c>
      <c r="B11590">
        <v>12239</v>
      </c>
      <c r="C11590" t="s">
        <v>12854</v>
      </c>
      <c r="D11590">
        <v>63</v>
      </c>
      <c r="E11590" t="s">
        <v>1978</v>
      </c>
      <c r="F11590" t="s">
        <v>117</v>
      </c>
    </row>
    <row r="11591" spans="1:6" hidden="1">
      <c r="A11591">
        <v>11589</v>
      </c>
      <c r="B11591">
        <v>12239</v>
      </c>
      <c r="C11591" t="s">
        <v>12855</v>
      </c>
      <c r="D11591">
        <v>63</v>
      </c>
      <c r="E11591" t="s">
        <v>1979</v>
      </c>
      <c r="F11591" t="s">
        <v>2057</v>
      </c>
    </row>
    <row r="11592" spans="1:6" hidden="1">
      <c r="A11592">
        <v>11590</v>
      </c>
      <c r="B11592">
        <v>12239</v>
      </c>
      <c r="C11592" t="s">
        <v>12856</v>
      </c>
      <c r="D11592">
        <v>63</v>
      </c>
      <c r="E11592" t="s">
        <v>1993</v>
      </c>
      <c r="F11592" t="s">
        <v>117</v>
      </c>
    </row>
    <row r="11593" spans="1:6" hidden="1">
      <c r="A11593">
        <v>11591</v>
      </c>
      <c r="B11593">
        <v>12239</v>
      </c>
      <c r="C11593" t="s">
        <v>12857</v>
      </c>
      <c r="D11593">
        <v>63</v>
      </c>
      <c r="E11593" t="s">
        <v>2001</v>
      </c>
      <c r="F11593" t="s">
        <v>70</v>
      </c>
    </row>
    <row r="11594" spans="1:6" hidden="1">
      <c r="A11594">
        <v>11592</v>
      </c>
      <c r="B11594">
        <v>12239</v>
      </c>
      <c r="C11594" t="s">
        <v>12858</v>
      </c>
      <c r="D11594">
        <v>63</v>
      </c>
      <c r="E11594" t="s">
        <v>1983</v>
      </c>
      <c r="F11594" t="s">
        <v>117</v>
      </c>
    </row>
    <row r="11595" spans="1:6" hidden="1">
      <c r="A11595">
        <v>11593</v>
      </c>
      <c r="B11595">
        <v>12239</v>
      </c>
      <c r="C11595" t="s">
        <v>12859</v>
      </c>
      <c r="D11595">
        <v>63</v>
      </c>
      <c r="E11595" t="s">
        <v>1988</v>
      </c>
      <c r="F11595" t="s">
        <v>64</v>
      </c>
    </row>
    <row r="11596" spans="1:6" hidden="1">
      <c r="A11596">
        <v>11594</v>
      </c>
      <c r="B11596">
        <v>12239</v>
      </c>
      <c r="C11596" t="s">
        <v>12860</v>
      </c>
      <c r="D11596">
        <v>63</v>
      </c>
      <c r="E11596" t="s">
        <v>1988</v>
      </c>
      <c r="F11596" t="s">
        <v>2011</v>
      </c>
    </row>
    <row r="11597" spans="1:6" hidden="1">
      <c r="A11597">
        <v>11595</v>
      </c>
      <c r="B11597">
        <v>12239</v>
      </c>
      <c r="C11597" t="s">
        <v>12861</v>
      </c>
      <c r="D11597">
        <v>63</v>
      </c>
      <c r="E11597" t="s">
        <v>1988</v>
      </c>
      <c r="F11597" t="s">
        <v>4012</v>
      </c>
    </row>
    <row r="11598" spans="1:6" hidden="1">
      <c r="A11598">
        <v>11596</v>
      </c>
      <c r="B11598">
        <v>12239</v>
      </c>
      <c r="C11598" t="s">
        <v>12862</v>
      </c>
      <c r="D11598">
        <v>63</v>
      </c>
      <c r="E11598" t="s">
        <v>2001</v>
      </c>
      <c r="F11598" t="s">
        <v>126</v>
      </c>
    </row>
    <row r="11599" spans="1:6" hidden="1">
      <c r="A11599">
        <v>11597</v>
      </c>
      <c r="B11599">
        <v>12239</v>
      </c>
      <c r="C11599" t="s">
        <v>12863</v>
      </c>
      <c r="D11599">
        <v>63</v>
      </c>
      <c r="E11599" t="s">
        <v>1987</v>
      </c>
      <c r="F11599" t="s">
        <v>2672</v>
      </c>
    </row>
    <row r="11600" spans="1:6" hidden="1">
      <c r="A11600">
        <v>11598</v>
      </c>
      <c r="B11600">
        <v>12239</v>
      </c>
      <c r="C11600" t="s">
        <v>12864</v>
      </c>
      <c r="D11600">
        <v>63</v>
      </c>
      <c r="E11600" t="s">
        <v>1993</v>
      </c>
      <c r="F11600" t="s">
        <v>135</v>
      </c>
    </row>
    <row r="11601" spans="1:6" hidden="1">
      <c r="A11601">
        <v>11599</v>
      </c>
      <c r="B11601">
        <v>12239</v>
      </c>
      <c r="C11601" t="s">
        <v>12865</v>
      </c>
      <c r="D11601">
        <v>63</v>
      </c>
      <c r="E11601" t="s">
        <v>1978</v>
      </c>
      <c r="F11601" t="s">
        <v>2071</v>
      </c>
    </row>
    <row r="11602" spans="1:6" hidden="1">
      <c r="A11602">
        <v>11600</v>
      </c>
      <c r="B11602">
        <v>12239</v>
      </c>
      <c r="C11602" t="s">
        <v>12866</v>
      </c>
      <c r="D11602">
        <v>63</v>
      </c>
      <c r="E11602" t="s">
        <v>1997</v>
      </c>
      <c r="F11602" t="s">
        <v>117</v>
      </c>
    </row>
    <row r="11603" spans="1:6" hidden="1">
      <c r="A11603">
        <v>11601</v>
      </c>
      <c r="B11603">
        <v>12239</v>
      </c>
      <c r="C11603" t="s">
        <v>12867</v>
      </c>
      <c r="D11603">
        <v>63</v>
      </c>
      <c r="E11603" t="s">
        <v>1979</v>
      </c>
      <c r="F11603" t="s">
        <v>2792</v>
      </c>
    </row>
    <row r="11604" spans="1:6" hidden="1">
      <c r="A11604">
        <v>11602</v>
      </c>
      <c r="B11604">
        <v>12239</v>
      </c>
      <c r="C11604" t="s">
        <v>12868</v>
      </c>
      <c r="D11604">
        <v>63</v>
      </c>
      <c r="E11604" t="s">
        <v>1985</v>
      </c>
      <c r="F11604" t="s">
        <v>70</v>
      </c>
    </row>
    <row r="11605" spans="1:6" hidden="1">
      <c r="A11605">
        <v>11603</v>
      </c>
      <c r="B11605">
        <v>12239</v>
      </c>
      <c r="C11605" t="s">
        <v>12869</v>
      </c>
      <c r="D11605">
        <v>63</v>
      </c>
      <c r="E11605" t="s">
        <v>1993</v>
      </c>
      <c r="F11605" t="s">
        <v>2011</v>
      </c>
    </row>
    <row r="11606" spans="1:6" hidden="1">
      <c r="A11606">
        <v>11604</v>
      </c>
      <c r="B11606">
        <v>12239</v>
      </c>
      <c r="C11606" t="s">
        <v>12870</v>
      </c>
      <c r="D11606">
        <v>63</v>
      </c>
      <c r="E11606" t="s">
        <v>1988</v>
      </c>
      <c r="F11606" t="s">
        <v>66</v>
      </c>
    </row>
    <row r="11607" spans="1:6" hidden="1">
      <c r="A11607">
        <v>11605</v>
      </c>
      <c r="B11607">
        <v>12239</v>
      </c>
      <c r="C11607" t="s">
        <v>12871</v>
      </c>
      <c r="D11607">
        <v>63</v>
      </c>
      <c r="E11607" t="s">
        <v>1987</v>
      </c>
      <c r="F11607" t="s">
        <v>70</v>
      </c>
    </row>
    <row r="11608" spans="1:6" hidden="1">
      <c r="A11608">
        <v>7177</v>
      </c>
      <c r="B11608">
        <v>7937</v>
      </c>
      <c r="C11608" t="s">
        <v>12872</v>
      </c>
      <c r="D11608">
        <v>67</v>
      </c>
      <c r="E11608" t="s">
        <v>1983</v>
      </c>
      <c r="F11608" t="s">
        <v>51</v>
      </c>
    </row>
    <row r="11609" spans="1:6" hidden="1">
      <c r="A11609">
        <v>11607</v>
      </c>
      <c r="B11609">
        <v>12239</v>
      </c>
      <c r="C11609" t="s">
        <v>12873</v>
      </c>
      <c r="D11609">
        <v>63</v>
      </c>
      <c r="E11609" t="s">
        <v>1978</v>
      </c>
      <c r="F11609" t="s">
        <v>4287</v>
      </c>
    </row>
    <row r="11610" spans="1:6" hidden="1">
      <c r="A11610">
        <v>11608</v>
      </c>
      <c r="B11610">
        <v>12239</v>
      </c>
      <c r="C11610" t="s">
        <v>12874</v>
      </c>
      <c r="D11610">
        <v>63</v>
      </c>
      <c r="E11610" t="s">
        <v>1985</v>
      </c>
      <c r="F11610" t="s">
        <v>4287</v>
      </c>
    </row>
    <row r="11611" spans="1:6" hidden="1">
      <c r="A11611">
        <v>11609</v>
      </c>
      <c r="B11611">
        <v>12239</v>
      </c>
      <c r="C11611" t="s">
        <v>12875</v>
      </c>
      <c r="D11611">
        <v>63</v>
      </c>
      <c r="E11611" t="s">
        <v>1983</v>
      </c>
      <c r="F11611" t="s">
        <v>88</v>
      </c>
    </row>
    <row r="11612" spans="1:6" hidden="1">
      <c r="A11612">
        <v>11610</v>
      </c>
      <c r="B11612">
        <v>12239</v>
      </c>
      <c r="C11612" t="s">
        <v>12876</v>
      </c>
      <c r="D11612">
        <v>63</v>
      </c>
      <c r="E11612" t="s">
        <v>1979</v>
      </c>
      <c r="F11612" t="s">
        <v>70</v>
      </c>
    </row>
    <row r="11613" spans="1:6" hidden="1">
      <c r="A11613">
        <v>11611</v>
      </c>
      <c r="B11613">
        <v>12239</v>
      </c>
      <c r="C11613" t="s">
        <v>12877</v>
      </c>
      <c r="D11613">
        <v>63</v>
      </c>
      <c r="E11613" t="s">
        <v>1983</v>
      </c>
      <c r="F11613" t="s">
        <v>84</v>
      </c>
    </row>
    <row r="11614" spans="1:6" hidden="1">
      <c r="A11614">
        <v>11612</v>
      </c>
      <c r="B11614">
        <v>12239</v>
      </c>
      <c r="C11614" t="s">
        <v>12878</v>
      </c>
      <c r="D11614">
        <v>63</v>
      </c>
      <c r="E11614" t="s">
        <v>1978</v>
      </c>
      <c r="F11614" t="s">
        <v>135</v>
      </c>
    </row>
    <row r="11615" spans="1:6" hidden="1">
      <c r="A11615">
        <v>11613</v>
      </c>
      <c r="B11615">
        <v>12239</v>
      </c>
      <c r="C11615" t="s">
        <v>12879</v>
      </c>
      <c r="D11615">
        <v>63</v>
      </c>
      <c r="E11615" t="s">
        <v>1987</v>
      </c>
      <c r="F11615" t="s">
        <v>135</v>
      </c>
    </row>
    <row r="11616" spans="1:6" hidden="1">
      <c r="A11616">
        <v>11614</v>
      </c>
      <c r="B11616">
        <v>12239</v>
      </c>
      <c r="C11616" t="s">
        <v>12880</v>
      </c>
      <c r="D11616">
        <v>63</v>
      </c>
      <c r="E11616" t="s">
        <v>1979</v>
      </c>
      <c r="F11616" t="s">
        <v>70</v>
      </c>
    </row>
    <row r="11617" spans="1:6" hidden="1">
      <c r="A11617">
        <v>11615</v>
      </c>
      <c r="B11617">
        <v>12239</v>
      </c>
      <c r="C11617" t="s">
        <v>12881</v>
      </c>
      <c r="D11617">
        <v>63</v>
      </c>
      <c r="E11617" t="s">
        <v>1988</v>
      </c>
      <c r="F11617" t="s">
        <v>84</v>
      </c>
    </row>
    <row r="11618" spans="1:6" hidden="1">
      <c r="A11618">
        <v>11616</v>
      </c>
      <c r="B11618">
        <v>12239</v>
      </c>
      <c r="C11618" t="s">
        <v>12882</v>
      </c>
      <c r="D11618">
        <v>63</v>
      </c>
      <c r="E11618" t="s">
        <v>1979</v>
      </c>
      <c r="F11618" t="s">
        <v>2120</v>
      </c>
    </row>
    <row r="11619" spans="1:6" hidden="1">
      <c r="A11619">
        <v>11617</v>
      </c>
      <c r="B11619">
        <v>12239</v>
      </c>
      <c r="C11619" t="s">
        <v>12883</v>
      </c>
      <c r="D11619">
        <v>63</v>
      </c>
      <c r="E11619" t="s">
        <v>1988</v>
      </c>
      <c r="F11619" t="s">
        <v>2977</v>
      </c>
    </row>
    <row r="11620" spans="1:6" hidden="1">
      <c r="A11620">
        <v>11618</v>
      </c>
      <c r="B11620">
        <v>12239</v>
      </c>
      <c r="C11620" t="s">
        <v>12884</v>
      </c>
      <c r="D11620">
        <v>63</v>
      </c>
      <c r="E11620" t="s">
        <v>1978</v>
      </c>
      <c r="F11620" t="s">
        <v>60</v>
      </c>
    </row>
    <row r="11621" spans="1:6" hidden="1">
      <c r="A11621">
        <v>11619</v>
      </c>
      <c r="B11621">
        <v>12239</v>
      </c>
      <c r="C11621" t="s">
        <v>12885</v>
      </c>
      <c r="D11621">
        <v>63</v>
      </c>
      <c r="E11621" t="s">
        <v>1993</v>
      </c>
      <c r="F11621" t="s">
        <v>135</v>
      </c>
    </row>
    <row r="11622" spans="1:6" hidden="1">
      <c r="A11622">
        <v>11620</v>
      </c>
      <c r="B11622">
        <v>12239</v>
      </c>
      <c r="C11622" t="s">
        <v>12886</v>
      </c>
      <c r="D11622">
        <v>63</v>
      </c>
      <c r="E11622" t="s">
        <v>1979</v>
      </c>
      <c r="F11622" t="s">
        <v>135</v>
      </c>
    </row>
    <row r="11623" spans="1:6" hidden="1">
      <c r="A11623">
        <v>11621</v>
      </c>
      <c r="B11623">
        <v>12239</v>
      </c>
      <c r="C11623" t="s">
        <v>12887</v>
      </c>
      <c r="D11623">
        <v>63</v>
      </c>
      <c r="E11623" t="s">
        <v>1988</v>
      </c>
      <c r="F11623" t="s">
        <v>84</v>
      </c>
    </row>
    <row r="11624" spans="1:6" hidden="1">
      <c r="A11624">
        <v>11622</v>
      </c>
      <c r="B11624">
        <v>12239</v>
      </c>
      <c r="C11624" t="s">
        <v>12888</v>
      </c>
      <c r="D11624">
        <v>63</v>
      </c>
      <c r="E11624" t="s">
        <v>1985</v>
      </c>
      <c r="F11624" t="s">
        <v>70</v>
      </c>
    </row>
    <row r="11625" spans="1:6" hidden="1">
      <c r="A11625">
        <v>11623</v>
      </c>
      <c r="B11625">
        <v>12239</v>
      </c>
      <c r="C11625" t="s">
        <v>12889</v>
      </c>
      <c r="D11625">
        <v>63</v>
      </c>
      <c r="E11625" t="s">
        <v>1978</v>
      </c>
      <c r="F11625" t="s">
        <v>84</v>
      </c>
    </row>
    <row r="11626" spans="1:6" hidden="1">
      <c r="A11626">
        <v>11624</v>
      </c>
      <c r="B11626">
        <v>12239</v>
      </c>
      <c r="C11626" t="s">
        <v>12890</v>
      </c>
      <c r="D11626">
        <v>63</v>
      </c>
      <c r="E11626" t="s">
        <v>1983</v>
      </c>
      <c r="F11626" t="s">
        <v>84</v>
      </c>
    </row>
    <row r="11627" spans="1:6" hidden="1">
      <c r="A11627">
        <v>11625</v>
      </c>
      <c r="B11627">
        <v>12239</v>
      </c>
      <c r="C11627" t="s">
        <v>12891</v>
      </c>
      <c r="D11627">
        <v>63</v>
      </c>
      <c r="E11627" t="s">
        <v>1985</v>
      </c>
      <c r="F11627" t="s">
        <v>135</v>
      </c>
    </row>
    <row r="11628" spans="1:6" hidden="1">
      <c r="A11628">
        <v>11626</v>
      </c>
      <c r="B11628">
        <v>12239</v>
      </c>
      <c r="C11628" t="s">
        <v>12892</v>
      </c>
      <c r="D11628">
        <v>63</v>
      </c>
      <c r="E11628" t="s">
        <v>1978</v>
      </c>
      <c r="F11628" t="s">
        <v>66</v>
      </c>
    </row>
    <row r="11629" spans="1:6" hidden="1">
      <c r="A11629">
        <v>11627</v>
      </c>
      <c r="B11629">
        <v>12239</v>
      </c>
      <c r="C11629" t="s">
        <v>12893</v>
      </c>
      <c r="D11629">
        <v>63</v>
      </c>
      <c r="E11629" t="s">
        <v>2001</v>
      </c>
      <c r="F11629" t="s">
        <v>2540</v>
      </c>
    </row>
    <row r="11630" spans="1:6" hidden="1">
      <c r="A11630">
        <v>11628</v>
      </c>
      <c r="B11630">
        <v>12239</v>
      </c>
      <c r="C11630" t="s">
        <v>12894</v>
      </c>
      <c r="D11630">
        <v>63</v>
      </c>
      <c r="E11630" t="s">
        <v>1978</v>
      </c>
      <c r="F11630" t="s">
        <v>66</v>
      </c>
    </row>
    <row r="11631" spans="1:6" hidden="1">
      <c r="A11631">
        <v>11629</v>
      </c>
      <c r="B11631">
        <v>12239</v>
      </c>
      <c r="C11631" t="s">
        <v>12895</v>
      </c>
      <c r="D11631">
        <v>63</v>
      </c>
      <c r="E11631" t="s">
        <v>1983</v>
      </c>
      <c r="F11631" t="s">
        <v>135</v>
      </c>
    </row>
    <row r="11632" spans="1:6" hidden="1">
      <c r="A11632">
        <v>11630</v>
      </c>
      <c r="B11632">
        <v>12239</v>
      </c>
      <c r="C11632" t="s">
        <v>12896</v>
      </c>
      <c r="D11632">
        <v>63</v>
      </c>
      <c r="E11632" t="s">
        <v>1978</v>
      </c>
      <c r="F11632" t="s">
        <v>70</v>
      </c>
    </row>
    <row r="11633" spans="1:6" hidden="1">
      <c r="A11633">
        <v>11631</v>
      </c>
      <c r="B11633">
        <v>12239</v>
      </c>
      <c r="C11633" t="s">
        <v>12017</v>
      </c>
      <c r="D11633">
        <v>63</v>
      </c>
      <c r="E11633" t="s">
        <v>1978</v>
      </c>
      <c r="F11633" t="s">
        <v>135</v>
      </c>
    </row>
    <row r="11634" spans="1:6" hidden="1">
      <c r="A11634">
        <v>11632</v>
      </c>
      <c r="B11634">
        <v>12239</v>
      </c>
      <c r="C11634" t="s">
        <v>12897</v>
      </c>
      <c r="D11634">
        <v>63</v>
      </c>
      <c r="E11634" t="s">
        <v>1978</v>
      </c>
      <c r="F11634" t="s">
        <v>70</v>
      </c>
    </row>
    <row r="11635" spans="1:6" hidden="1">
      <c r="A11635">
        <v>11633</v>
      </c>
      <c r="B11635">
        <v>12239</v>
      </c>
      <c r="C11635" t="s">
        <v>12898</v>
      </c>
      <c r="D11635">
        <v>63</v>
      </c>
      <c r="E11635" t="s">
        <v>2001</v>
      </c>
      <c r="F11635" t="s">
        <v>2017</v>
      </c>
    </row>
    <row r="11636" spans="1:6" hidden="1">
      <c r="A11636">
        <v>11634</v>
      </c>
      <c r="B11636">
        <v>12239</v>
      </c>
      <c r="C11636" t="s">
        <v>12899</v>
      </c>
      <c r="D11636">
        <v>63</v>
      </c>
      <c r="E11636" t="s">
        <v>2001</v>
      </c>
      <c r="F11636" t="s">
        <v>2017</v>
      </c>
    </row>
    <row r="11637" spans="1:6" hidden="1">
      <c r="A11637">
        <v>11635</v>
      </c>
      <c r="B11637">
        <v>12239</v>
      </c>
      <c r="C11637" t="s">
        <v>12900</v>
      </c>
      <c r="D11637">
        <v>63</v>
      </c>
      <c r="E11637" t="s">
        <v>1983</v>
      </c>
      <c r="F11637" t="s">
        <v>135</v>
      </c>
    </row>
    <row r="11638" spans="1:6" hidden="1">
      <c r="A11638">
        <v>11636</v>
      </c>
      <c r="B11638">
        <v>12239</v>
      </c>
      <c r="C11638" t="s">
        <v>12901</v>
      </c>
      <c r="D11638">
        <v>63</v>
      </c>
      <c r="E11638" t="s">
        <v>1991</v>
      </c>
      <c r="F11638" t="s">
        <v>2715</v>
      </c>
    </row>
    <row r="11639" spans="1:6" hidden="1">
      <c r="A11639">
        <v>11637</v>
      </c>
      <c r="B11639">
        <v>12239</v>
      </c>
      <c r="C11639" t="s">
        <v>12902</v>
      </c>
      <c r="D11639">
        <v>63</v>
      </c>
      <c r="E11639" t="s">
        <v>1991</v>
      </c>
      <c r="F11639" t="s">
        <v>135</v>
      </c>
    </row>
    <row r="11640" spans="1:6" hidden="1">
      <c r="A11640">
        <v>11638</v>
      </c>
      <c r="B11640">
        <v>12239</v>
      </c>
      <c r="C11640" t="s">
        <v>12903</v>
      </c>
      <c r="D11640">
        <v>63</v>
      </c>
      <c r="E11640" t="s">
        <v>1985</v>
      </c>
      <c r="F11640" t="s">
        <v>4287</v>
      </c>
    </row>
    <row r="11641" spans="1:6" hidden="1">
      <c r="A11641">
        <v>747</v>
      </c>
      <c r="B11641">
        <v>970</v>
      </c>
      <c r="C11641" t="s">
        <v>535</v>
      </c>
      <c r="D11641">
        <v>78</v>
      </c>
      <c r="E11641" t="s">
        <v>1978</v>
      </c>
      <c r="F11641" t="s">
        <v>51</v>
      </c>
    </row>
    <row r="11642" spans="1:6" hidden="1">
      <c r="A11642">
        <v>11640</v>
      </c>
      <c r="B11642">
        <v>12239</v>
      </c>
      <c r="C11642" t="s">
        <v>12904</v>
      </c>
      <c r="D11642">
        <v>63</v>
      </c>
      <c r="E11642" t="s">
        <v>1985</v>
      </c>
      <c r="F11642" t="s">
        <v>4287</v>
      </c>
    </row>
    <row r="11643" spans="1:6" hidden="1">
      <c r="A11643">
        <v>11641</v>
      </c>
      <c r="B11643">
        <v>12239</v>
      </c>
      <c r="C11643" t="s">
        <v>12905</v>
      </c>
      <c r="D11643">
        <v>63</v>
      </c>
      <c r="E11643" t="s">
        <v>1983</v>
      </c>
      <c r="F11643" t="s">
        <v>70</v>
      </c>
    </row>
    <row r="11644" spans="1:6" hidden="1">
      <c r="A11644">
        <v>11642</v>
      </c>
      <c r="B11644">
        <v>12239</v>
      </c>
      <c r="C11644" t="s">
        <v>12906</v>
      </c>
      <c r="D11644">
        <v>63</v>
      </c>
      <c r="E11644" t="s">
        <v>1983</v>
      </c>
      <c r="F11644" t="s">
        <v>2045</v>
      </c>
    </row>
    <row r="11645" spans="1:6" hidden="1">
      <c r="A11645">
        <v>11643</v>
      </c>
      <c r="B11645">
        <v>12239</v>
      </c>
      <c r="C11645" t="s">
        <v>12907</v>
      </c>
      <c r="D11645">
        <v>63</v>
      </c>
      <c r="E11645" t="s">
        <v>1985</v>
      </c>
      <c r="F11645" t="s">
        <v>2045</v>
      </c>
    </row>
    <row r="11646" spans="1:6" hidden="1">
      <c r="A11646">
        <v>11644</v>
      </c>
      <c r="B11646">
        <v>12239</v>
      </c>
      <c r="C11646" t="s">
        <v>12908</v>
      </c>
      <c r="D11646">
        <v>63</v>
      </c>
      <c r="E11646" t="s">
        <v>1983</v>
      </c>
      <c r="F11646" t="s">
        <v>2045</v>
      </c>
    </row>
    <row r="11647" spans="1:6" hidden="1">
      <c r="A11647">
        <v>2969</v>
      </c>
      <c r="B11647">
        <v>3521</v>
      </c>
      <c r="C11647" t="s">
        <v>12909</v>
      </c>
      <c r="D11647">
        <v>72</v>
      </c>
      <c r="E11647" t="s">
        <v>1978</v>
      </c>
      <c r="F11647" t="s">
        <v>86</v>
      </c>
    </row>
    <row r="11648" spans="1:6" hidden="1">
      <c r="A11648">
        <v>11646</v>
      </c>
      <c r="B11648">
        <v>12239</v>
      </c>
      <c r="C11648" t="s">
        <v>12910</v>
      </c>
      <c r="D11648">
        <v>63</v>
      </c>
      <c r="E11648" t="s">
        <v>1983</v>
      </c>
      <c r="F11648" t="s">
        <v>97</v>
      </c>
    </row>
    <row r="11649" spans="1:6" hidden="1">
      <c r="A11649">
        <v>11647</v>
      </c>
      <c r="B11649">
        <v>12239</v>
      </c>
      <c r="C11649" t="s">
        <v>12911</v>
      </c>
      <c r="D11649">
        <v>63</v>
      </c>
      <c r="E11649" t="s">
        <v>2001</v>
      </c>
      <c r="F11649" t="s">
        <v>115</v>
      </c>
    </row>
    <row r="11650" spans="1:6" hidden="1">
      <c r="A11650">
        <v>11648</v>
      </c>
      <c r="B11650">
        <v>12239</v>
      </c>
      <c r="C11650" t="s">
        <v>12912</v>
      </c>
      <c r="D11650">
        <v>63</v>
      </c>
      <c r="E11650" t="s">
        <v>1988</v>
      </c>
      <c r="F11650" t="s">
        <v>4287</v>
      </c>
    </row>
    <row r="11651" spans="1:6" hidden="1">
      <c r="A11651">
        <v>11649</v>
      </c>
      <c r="B11651">
        <v>12239</v>
      </c>
      <c r="C11651" t="s">
        <v>12913</v>
      </c>
      <c r="D11651">
        <v>63</v>
      </c>
      <c r="E11651" t="s">
        <v>1983</v>
      </c>
      <c r="F11651" t="s">
        <v>4287</v>
      </c>
    </row>
    <row r="11652" spans="1:6" hidden="1">
      <c r="A11652">
        <v>11650</v>
      </c>
      <c r="B11652">
        <v>12239</v>
      </c>
      <c r="C11652" t="s">
        <v>12914</v>
      </c>
      <c r="D11652">
        <v>63</v>
      </c>
      <c r="E11652" t="s">
        <v>1979</v>
      </c>
      <c r="F11652" t="s">
        <v>2017</v>
      </c>
    </row>
    <row r="11653" spans="1:6" hidden="1">
      <c r="A11653">
        <v>11651</v>
      </c>
      <c r="B11653">
        <v>13135</v>
      </c>
      <c r="C11653" t="s">
        <v>12915</v>
      </c>
      <c r="D11653">
        <v>62</v>
      </c>
      <c r="E11653" t="s">
        <v>1985</v>
      </c>
      <c r="F11653" t="s">
        <v>140</v>
      </c>
    </row>
    <row r="11654" spans="1:6" hidden="1">
      <c r="A11654">
        <v>11652</v>
      </c>
      <c r="B11654">
        <v>13135</v>
      </c>
      <c r="C11654" t="s">
        <v>12916</v>
      </c>
      <c r="D11654">
        <v>62</v>
      </c>
      <c r="E11654" t="s">
        <v>1978</v>
      </c>
      <c r="F11654" t="s">
        <v>97</v>
      </c>
    </row>
    <row r="11655" spans="1:6" hidden="1">
      <c r="A11655">
        <v>11653</v>
      </c>
      <c r="B11655">
        <v>13135</v>
      </c>
      <c r="C11655" t="s">
        <v>12917</v>
      </c>
      <c r="D11655">
        <v>62</v>
      </c>
      <c r="E11655" t="s">
        <v>1978</v>
      </c>
      <c r="F11655" t="s">
        <v>135</v>
      </c>
    </row>
    <row r="11656" spans="1:6" hidden="1">
      <c r="A11656">
        <v>11654</v>
      </c>
      <c r="B11656">
        <v>13135</v>
      </c>
      <c r="C11656" t="s">
        <v>12918</v>
      </c>
      <c r="D11656">
        <v>62</v>
      </c>
      <c r="E11656" t="s">
        <v>1993</v>
      </c>
      <c r="F11656" t="s">
        <v>135</v>
      </c>
    </row>
    <row r="11657" spans="1:6" hidden="1">
      <c r="A11657">
        <v>11655</v>
      </c>
      <c r="B11657">
        <v>13135</v>
      </c>
      <c r="C11657" t="s">
        <v>12919</v>
      </c>
      <c r="D11657">
        <v>62</v>
      </c>
      <c r="E11657" t="s">
        <v>1982</v>
      </c>
      <c r="F11657" t="s">
        <v>70</v>
      </c>
    </row>
    <row r="11658" spans="1:6" hidden="1">
      <c r="A11658">
        <v>11656</v>
      </c>
      <c r="B11658">
        <v>13135</v>
      </c>
      <c r="C11658" t="s">
        <v>12920</v>
      </c>
      <c r="D11658">
        <v>62</v>
      </c>
      <c r="E11658" t="s">
        <v>1982</v>
      </c>
      <c r="F11658" t="s">
        <v>2222</v>
      </c>
    </row>
    <row r="11659" spans="1:6" hidden="1">
      <c r="A11659">
        <v>11657</v>
      </c>
      <c r="B11659">
        <v>13135</v>
      </c>
      <c r="C11659" t="s">
        <v>12921</v>
      </c>
      <c r="D11659">
        <v>62</v>
      </c>
      <c r="E11659" t="s">
        <v>1982</v>
      </c>
      <c r="F11659" t="s">
        <v>135</v>
      </c>
    </row>
    <row r="11660" spans="1:6" hidden="1">
      <c r="A11660">
        <v>11658</v>
      </c>
      <c r="B11660">
        <v>13135</v>
      </c>
      <c r="C11660" t="s">
        <v>12922</v>
      </c>
      <c r="D11660">
        <v>62</v>
      </c>
      <c r="E11660" t="s">
        <v>1983</v>
      </c>
      <c r="F11660" t="s">
        <v>115</v>
      </c>
    </row>
    <row r="11661" spans="1:6" hidden="1">
      <c r="A11661">
        <v>11659</v>
      </c>
      <c r="B11661">
        <v>13135</v>
      </c>
      <c r="C11661" t="s">
        <v>12923</v>
      </c>
      <c r="D11661">
        <v>62</v>
      </c>
      <c r="E11661" t="s">
        <v>1978</v>
      </c>
      <c r="F11661" t="s">
        <v>102</v>
      </c>
    </row>
    <row r="11662" spans="1:6" hidden="1">
      <c r="A11662">
        <v>11660</v>
      </c>
      <c r="B11662">
        <v>13135</v>
      </c>
      <c r="C11662" t="s">
        <v>12924</v>
      </c>
      <c r="D11662">
        <v>62</v>
      </c>
      <c r="E11662" t="s">
        <v>1982</v>
      </c>
      <c r="F11662" t="s">
        <v>102</v>
      </c>
    </row>
    <row r="11663" spans="1:6" hidden="1">
      <c r="A11663">
        <v>11661</v>
      </c>
      <c r="B11663">
        <v>13135</v>
      </c>
      <c r="C11663" t="s">
        <v>12925</v>
      </c>
      <c r="D11663">
        <v>62</v>
      </c>
      <c r="E11663" t="s">
        <v>1987</v>
      </c>
      <c r="F11663" t="s">
        <v>4292</v>
      </c>
    </row>
    <row r="11664" spans="1:6" hidden="1">
      <c r="A11664">
        <v>11662</v>
      </c>
      <c r="B11664">
        <v>13135</v>
      </c>
      <c r="C11664" t="s">
        <v>12926</v>
      </c>
      <c r="D11664">
        <v>62</v>
      </c>
      <c r="E11664" t="s">
        <v>1983</v>
      </c>
      <c r="F11664" t="s">
        <v>102</v>
      </c>
    </row>
    <row r="11665" spans="1:6" hidden="1">
      <c r="A11665">
        <v>11663</v>
      </c>
      <c r="B11665">
        <v>13135</v>
      </c>
      <c r="C11665" t="s">
        <v>1145</v>
      </c>
      <c r="D11665">
        <v>62</v>
      </c>
      <c r="E11665" t="s">
        <v>2001</v>
      </c>
      <c r="F11665" t="s">
        <v>102</v>
      </c>
    </row>
    <row r="11666" spans="1:6" hidden="1">
      <c r="A11666">
        <v>11664</v>
      </c>
      <c r="B11666">
        <v>13135</v>
      </c>
      <c r="C11666" t="s">
        <v>12927</v>
      </c>
      <c r="D11666">
        <v>62</v>
      </c>
      <c r="E11666" t="s">
        <v>1985</v>
      </c>
      <c r="F11666" t="s">
        <v>102</v>
      </c>
    </row>
    <row r="11667" spans="1:6" hidden="1">
      <c r="A11667">
        <v>11665</v>
      </c>
      <c r="B11667">
        <v>13135</v>
      </c>
      <c r="C11667" t="s">
        <v>12928</v>
      </c>
      <c r="D11667">
        <v>62</v>
      </c>
      <c r="E11667" t="s">
        <v>1985</v>
      </c>
      <c r="F11667" t="s">
        <v>102</v>
      </c>
    </row>
    <row r="11668" spans="1:6" hidden="1">
      <c r="A11668">
        <v>11666</v>
      </c>
      <c r="B11668">
        <v>13135</v>
      </c>
      <c r="C11668" t="s">
        <v>12929</v>
      </c>
      <c r="D11668">
        <v>62</v>
      </c>
      <c r="E11668" t="s">
        <v>1985</v>
      </c>
      <c r="F11668" t="s">
        <v>102</v>
      </c>
    </row>
    <row r="11669" spans="1:6" hidden="1">
      <c r="A11669">
        <v>11667</v>
      </c>
      <c r="B11669">
        <v>13135</v>
      </c>
      <c r="C11669" t="s">
        <v>12930</v>
      </c>
      <c r="D11669">
        <v>62</v>
      </c>
      <c r="E11669" t="s">
        <v>1985</v>
      </c>
      <c r="F11669" t="s">
        <v>102</v>
      </c>
    </row>
    <row r="11670" spans="1:6" hidden="1">
      <c r="A11670">
        <v>11668</v>
      </c>
      <c r="B11670">
        <v>13135</v>
      </c>
      <c r="C11670" t="s">
        <v>12931</v>
      </c>
      <c r="D11670">
        <v>62</v>
      </c>
      <c r="E11670" t="s">
        <v>1988</v>
      </c>
      <c r="F11670" t="s">
        <v>102</v>
      </c>
    </row>
    <row r="11671" spans="1:6" hidden="1">
      <c r="A11671">
        <v>11669</v>
      </c>
      <c r="B11671">
        <v>13135</v>
      </c>
      <c r="C11671" t="s">
        <v>12932</v>
      </c>
      <c r="D11671">
        <v>62</v>
      </c>
      <c r="E11671" t="s">
        <v>1991</v>
      </c>
      <c r="F11671" t="s">
        <v>102</v>
      </c>
    </row>
    <row r="11672" spans="1:6" hidden="1">
      <c r="A11672">
        <v>11670</v>
      </c>
      <c r="B11672">
        <v>13135</v>
      </c>
      <c r="C11672" t="s">
        <v>12933</v>
      </c>
      <c r="D11672">
        <v>62</v>
      </c>
      <c r="E11672" t="s">
        <v>1988</v>
      </c>
      <c r="F11672" t="s">
        <v>102</v>
      </c>
    </row>
    <row r="11673" spans="1:6" hidden="1">
      <c r="A11673">
        <v>11671</v>
      </c>
      <c r="B11673">
        <v>13135</v>
      </c>
      <c r="C11673" t="s">
        <v>12934</v>
      </c>
      <c r="D11673">
        <v>62</v>
      </c>
      <c r="E11673" t="s">
        <v>1983</v>
      </c>
      <c r="F11673" t="s">
        <v>102</v>
      </c>
    </row>
    <row r="11674" spans="1:6" hidden="1">
      <c r="A11674">
        <v>11672</v>
      </c>
      <c r="B11674">
        <v>13135</v>
      </c>
      <c r="C11674" t="s">
        <v>12935</v>
      </c>
      <c r="D11674">
        <v>62</v>
      </c>
      <c r="E11674" t="s">
        <v>1979</v>
      </c>
      <c r="F11674" t="s">
        <v>102</v>
      </c>
    </row>
    <row r="11675" spans="1:6" hidden="1">
      <c r="A11675">
        <v>11673</v>
      </c>
      <c r="B11675">
        <v>13135</v>
      </c>
      <c r="C11675" t="s">
        <v>12936</v>
      </c>
      <c r="D11675">
        <v>62</v>
      </c>
      <c r="E11675" t="s">
        <v>1997</v>
      </c>
      <c r="F11675" t="s">
        <v>102</v>
      </c>
    </row>
    <row r="11676" spans="1:6" hidden="1">
      <c r="A11676">
        <v>11674</v>
      </c>
      <c r="B11676">
        <v>13135</v>
      </c>
      <c r="C11676" t="s">
        <v>12937</v>
      </c>
      <c r="D11676">
        <v>62</v>
      </c>
      <c r="E11676" t="s">
        <v>1979</v>
      </c>
      <c r="F11676" t="s">
        <v>102</v>
      </c>
    </row>
    <row r="11677" spans="1:6" hidden="1">
      <c r="A11677">
        <v>11675</v>
      </c>
      <c r="B11677">
        <v>13135</v>
      </c>
      <c r="C11677" t="s">
        <v>12938</v>
      </c>
      <c r="D11677">
        <v>62</v>
      </c>
      <c r="E11677" t="s">
        <v>1979</v>
      </c>
      <c r="F11677" t="s">
        <v>102</v>
      </c>
    </row>
    <row r="11678" spans="1:6" hidden="1">
      <c r="A11678">
        <v>11676</v>
      </c>
      <c r="B11678">
        <v>13135</v>
      </c>
      <c r="C11678" t="s">
        <v>12939</v>
      </c>
      <c r="D11678">
        <v>62</v>
      </c>
      <c r="E11678" t="s">
        <v>1983</v>
      </c>
      <c r="F11678" t="s">
        <v>102</v>
      </c>
    </row>
    <row r="11679" spans="1:6" hidden="1">
      <c r="A11679">
        <v>11677</v>
      </c>
      <c r="B11679">
        <v>13135</v>
      </c>
      <c r="C11679" t="s">
        <v>12940</v>
      </c>
      <c r="D11679">
        <v>62</v>
      </c>
      <c r="E11679" t="s">
        <v>1983</v>
      </c>
      <c r="F11679" t="s">
        <v>102</v>
      </c>
    </row>
    <row r="11680" spans="1:6" hidden="1">
      <c r="A11680">
        <v>11678</v>
      </c>
      <c r="B11680">
        <v>13135</v>
      </c>
      <c r="C11680" t="s">
        <v>1380</v>
      </c>
      <c r="D11680">
        <v>62</v>
      </c>
      <c r="E11680" t="s">
        <v>1983</v>
      </c>
      <c r="F11680" t="s">
        <v>124</v>
      </c>
    </row>
    <row r="11681" spans="1:6" hidden="1">
      <c r="A11681">
        <v>11679</v>
      </c>
      <c r="B11681">
        <v>13135</v>
      </c>
      <c r="C11681" t="s">
        <v>12941</v>
      </c>
      <c r="D11681">
        <v>62</v>
      </c>
      <c r="E11681" t="s">
        <v>1978</v>
      </c>
      <c r="F11681" t="s">
        <v>97</v>
      </c>
    </row>
    <row r="11682" spans="1:6" hidden="1">
      <c r="A11682">
        <v>11680</v>
      </c>
      <c r="B11682">
        <v>13135</v>
      </c>
      <c r="C11682" t="s">
        <v>12942</v>
      </c>
      <c r="D11682">
        <v>62</v>
      </c>
      <c r="E11682" t="s">
        <v>1982</v>
      </c>
      <c r="F11682" t="s">
        <v>4012</v>
      </c>
    </row>
    <row r="11683" spans="1:6" hidden="1">
      <c r="A11683">
        <v>11681</v>
      </c>
      <c r="B11683">
        <v>13135</v>
      </c>
      <c r="C11683" t="s">
        <v>1247</v>
      </c>
      <c r="D11683">
        <v>62</v>
      </c>
      <c r="E11683" t="s">
        <v>1985</v>
      </c>
      <c r="F11683" t="s">
        <v>113</v>
      </c>
    </row>
    <row r="11684" spans="1:6" hidden="1">
      <c r="A11684">
        <v>11682</v>
      </c>
      <c r="B11684">
        <v>13135</v>
      </c>
      <c r="C11684" t="s">
        <v>12943</v>
      </c>
      <c r="D11684">
        <v>62</v>
      </c>
      <c r="E11684" t="s">
        <v>1978</v>
      </c>
      <c r="F11684" t="s">
        <v>2715</v>
      </c>
    </row>
    <row r="11685" spans="1:6" hidden="1">
      <c r="A11685">
        <v>11683</v>
      </c>
      <c r="B11685">
        <v>13135</v>
      </c>
      <c r="C11685" t="s">
        <v>12944</v>
      </c>
      <c r="D11685">
        <v>62</v>
      </c>
      <c r="E11685" t="s">
        <v>1978</v>
      </c>
      <c r="F11685" t="s">
        <v>64</v>
      </c>
    </row>
    <row r="11686" spans="1:6" hidden="1">
      <c r="A11686">
        <v>11684</v>
      </c>
      <c r="B11686">
        <v>13135</v>
      </c>
      <c r="C11686" t="s">
        <v>12945</v>
      </c>
      <c r="D11686">
        <v>62</v>
      </c>
      <c r="E11686" t="s">
        <v>1997</v>
      </c>
      <c r="F11686" t="s">
        <v>97</v>
      </c>
    </row>
    <row r="11687" spans="1:6" hidden="1">
      <c r="A11687">
        <v>11685</v>
      </c>
      <c r="B11687">
        <v>13135</v>
      </c>
      <c r="C11687" t="s">
        <v>12946</v>
      </c>
      <c r="D11687">
        <v>62</v>
      </c>
      <c r="E11687" t="s">
        <v>1988</v>
      </c>
      <c r="F11687" t="s">
        <v>64</v>
      </c>
    </row>
    <row r="11688" spans="1:6" hidden="1">
      <c r="A11688">
        <v>11686</v>
      </c>
      <c r="B11688">
        <v>13135</v>
      </c>
      <c r="C11688" t="s">
        <v>12947</v>
      </c>
      <c r="D11688">
        <v>62</v>
      </c>
      <c r="E11688" t="s">
        <v>1988</v>
      </c>
      <c r="F11688" t="s">
        <v>53</v>
      </c>
    </row>
    <row r="11689" spans="1:6" hidden="1">
      <c r="A11689">
        <v>11687</v>
      </c>
      <c r="B11689">
        <v>13135</v>
      </c>
      <c r="C11689" t="s">
        <v>12948</v>
      </c>
      <c r="D11689">
        <v>62</v>
      </c>
      <c r="E11689" t="s">
        <v>2001</v>
      </c>
      <c r="F11689" t="s">
        <v>117</v>
      </c>
    </row>
    <row r="11690" spans="1:6" hidden="1">
      <c r="A11690">
        <v>11688</v>
      </c>
      <c r="B11690">
        <v>13135</v>
      </c>
      <c r="C11690" t="s">
        <v>12949</v>
      </c>
      <c r="D11690">
        <v>62</v>
      </c>
      <c r="E11690" t="s">
        <v>1993</v>
      </c>
      <c r="F11690" t="s">
        <v>5304</v>
      </c>
    </row>
    <row r="11691" spans="1:6" hidden="1">
      <c r="A11691">
        <v>11689</v>
      </c>
      <c r="B11691">
        <v>13135</v>
      </c>
      <c r="C11691" t="s">
        <v>12950</v>
      </c>
      <c r="D11691">
        <v>62</v>
      </c>
      <c r="E11691" t="s">
        <v>1979</v>
      </c>
      <c r="F11691" t="s">
        <v>56</v>
      </c>
    </row>
    <row r="11692" spans="1:6" hidden="1">
      <c r="A11692">
        <v>11690</v>
      </c>
      <c r="B11692">
        <v>13135</v>
      </c>
      <c r="C11692" t="s">
        <v>12951</v>
      </c>
      <c r="D11692">
        <v>62</v>
      </c>
      <c r="E11692" t="s">
        <v>1985</v>
      </c>
      <c r="F11692" t="s">
        <v>2093</v>
      </c>
    </row>
    <row r="11693" spans="1:6" hidden="1">
      <c r="A11693">
        <v>11691</v>
      </c>
      <c r="B11693">
        <v>13135</v>
      </c>
      <c r="C11693" t="s">
        <v>12952</v>
      </c>
      <c r="D11693">
        <v>62</v>
      </c>
      <c r="E11693" t="s">
        <v>1983</v>
      </c>
      <c r="F11693" t="s">
        <v>135</v>
      </c>
    </row>
    <row r="11694" spans="1:6" hidden="1">
      <c r="A11694">
        <v>11692</v>
      </c>
      <c r="B11694">
        <v>13135</v>
      </c>
      <c r="C11694" t="s">
        <v>12953</v>
      </c>
      <c r="D11694">
        <v>62</v>
      </c>
      <c r="E11694" t="s">
        <v>1993</v>
      </c>
      <c r="F11694" t="s">
        <v>60</v>
      </c>
    </row>
    <row r="11695" spans="1:6" hidden="1">
      <c r="A11695">
        <v>11693</v>
      </c>
      <c r="B11695">
        <v>13135</v>
      </c>
      <c r="C11695" t="s">
        <v>12954</v>
      </c>
      <c r="D11695">
        <v>62</v>
      </c>
      <c r="E11695" t="s">
        <v>1988</v>
      </c>
      <c r="F11695" t="s">
        <v>2011</v>
      </c>
    </row>
    <row r="11696" spans="1:6" hidden="1">
      <c r="A11696">
        <v>11694</v>
      </c>
      <c r="B11696">
        <v>13135</v>
      </c>
      <c r="C11696" t="s">
        <v>12955</v>
      </c>
      <c r="D11696">
        <v>62</v>
      </c>
      <c r="E11696" t="s">
        <v>1983</v>
      </c>
      <c r="F11696" t="s">
        <v>2093</v>
      </c>
    </row>
    <row r="11697" spans="1:6" hidden="1">
      <c r="A11697">
        <v>11695</v>
      </c>
      <c r="B11697">
        <v>13135</v>
      </c>
      <c r="C11697" t="s">
        <v>12956</v>
      </c>
      <c r="D11697">
        <v>62</v>
      </c>
      <c r="E11697" t="s">
        <v>1978</v>
      </c>
      <c r="F11697" t="s">
        <v>140</v>
      </c>
    </row>
    <row r="11698" spans="1:6" hidden="1">
      <c r="A11698">
        <v>11696</v>
      </c>
      <c r="B11698">
        <v>13135</v>
      </c>
      <c r="C11698" t="s">
        <v>12957</v>
      </c>
      <c r="D11698">
        <v>62</v>
      </c>
      <c r="E11698" t="s">
        <v>1987</v>
      </c>
      <c r="F11698" t="s">
        <v>70</v>
      </c>
    </row>
    <row r="11699" spans="1:6" hidden="1">
      <c r="A11699">
        <v>11697</v>
      </c>
      <c r="B11699">
        <v>13135</v>
      </c>
      <c r="C11699" t="s">
        <v>12958</v>
      </c>
      <c r="D11699">
        <v>62</v>
      </c>
      <c r="E11699" t="s">
        <v>2001</v>
      </c>
      <c r="F11699" t="s">
        <v>106</v>
      </c>
    </row>
    <row r="11700" spans="1:6" hidden="1">
      <c r="A11700">
        <v>11698</v>
      </c>
      <c r="B11700">
        <v>13135</v>
      </c>
      <c r="C11700" t="s">
        <v>12959</v>
      </c>
      <c r="D11700">
        <v>62</v>
      </c>
      <c r="E11700" t="s">
        <v>1988</v>
      </c>
      <c r="F11700" t="s">
        <v>106</v>
      </c>
    </row>
    <row r="11701" spans="1:6" hidden="1">
      <c r="A11701">
        <v>11699</v>
      </c>
      <c r="B11701">
        <v>13135</v>
      </c>
      <c r="C11701" t="s">
        <v>12960</v>
      </c>
      <c r="D11701">
        <v>62</v>
      </c>
      <c r="E11701" t="s">
        <v>1978</v>
      </c>
      <c r="F11701" t="s">
        <v>2017</v>
      </c>
    </row>
    <row r="11702" spans="1:6" hidden="1">
      <c r="A11702">
        <v>11700</v>
      </c>
      <c r="B11702">
        <v>13135</v>
      </c>
      <c r="C11702" t="s">
        <v>12961</v>
      </c>
      <c r="D11702">
        <v>62</v>
      </c>
      <c r="E11702" t="s">
        <v>1979</v>
      </c>
      <c r="F11702" t="s">
        <v>4012</v>
      </c>
    </row>
    <row r="11703" spans="1:6" hidden="1">
      <c r="A11703">
        <v>11701</v>
      </c>
      <c r="B11703">
        <v>13135</v>
      </c>
      <c r="C11703" t="s">
        <v>12962</v>
      </c>
      <c r="D11703">
        <v>62</v>
      </c>
      <c r="E11703" t="s">
        <v>1983</v>
      </c>
      <c r="F11703" t="s">
        <v>126</v>
      </c>
    </row>
    <row r="11704" spans="1:6" hidden="1">
      <c r="A11704">
        <v>11702</v>
      </c>
      <c r="B11704">
        <v>13135</v>
      </c>
      <c r="C11704" t="s">
        <v>12963</v>
      </c>
      <c r="D11704">
        <v>62</v>
      </c>
      <c r="E11704" t="s">
        <v>1997</v>
      </c>
      <c r="F11704" t="s">
        <v>2000</v>
      </c>
    </row>
    <row r="11705" spans="1:6" hidden="1">
      <c r="A11705">
        <v>11703</v>
      </c>
      <c r="B11705">
        <v>13135</v>
      </c>
      <c r="C11705" t="s">
        <v>12964</v>
      </c>
      <c r="D11705">
        <v>62</v>
      </c>
      <c r="E11705" t="s">
        <v>1983</v>
      </c>
      <c r="F11705" t="s">
        <v>133</v>
      </c>
    </row>
    <row r="11706" spans="1:6" hidden="1">
      <c r="A11706">
        <v>11704</v>
      </c>
      <c r="B11706">
        <v>13135</v>
      </c>
      <c r="C11706" t="s">
        <v>12965</v>
      </c>
      <c r="D11706">
        <v>62</v>
      </c>
      <c r="E11706" t="s">
        <v>1997</v>
      </c>
      <c r="F11706" t="s">
        <v>133</v>
      </c>
    </row>
    <row r="11707" spans="1:6" hidden="1">
      <c r="A11707">
        <v>11705</v>
      </c>
      <c r="B11707">
        <v>13135</v>
      </c>
      <c r="C11707" t="s">
        <v>12966</v>
      </c>
      <c r="D11707">
        <v>62</v>
      </c>
      <c r="E11707" t="s">
        <v>1985</v>
      </c>
      <c r="F11707" t="s">
        <v>70</v>
      </c>
    </row>
    <row r="11708" spans="1:6" hidden="1">
      <c r="A11708">
        <v>11706</v>
      </c>
      <c r="B11708">
        <v>13135</v>
      </c>
      <c r="C11708" t="s">
        <v>12967</v>
      </c>
      <c r="D11708">
        <v>62</v>
      </c>
      <c r="E11708" t="s">
        <v>1978</v>
      </c>
      <c r="F11708" t="s">
        <v>75</v>
      </c>
    </row>
    <row r="11709" spans="1:6" hidden="1">
      <c r="A11709">
        <v>11707</v>
      </c>
      <c r="B11709">
        <v>13135</v>
      </c>
      <c r="C11709" t="s">
        <v>12968</v>
      </c>
      <c r="D11709">
        <v>62</v>
      </c>
      <c r="E11709" t="s">
        <v>1979</v>
      </c>
      <c r="F11709" t="s">
        <v>97</v>
      </c>
    </row>
    <row r="11710" spans="1:6" hidden="1">
      <c r="A11710">
        <v>11708</v>
      </c>
      <c r="B11710">
        <v>13135</v>
      </c>
      <c r="C11710" t="s">
        <v>12969</v>
      </c>
      <c r="D11710">
        <v>62</v>
      </c>
      <c r="E11710" t="s">
        <v>1983</v>
      </c>
      <c r="F11710" t="s">
        <v>115</v>
      </c>
    </row>
    <row r="11711" spans="1:6" hidden="1">
      <c r="A11711">
        <v>11709</v>
      </c>
      <c r="B11711">
        <v>13135</v>
      </c>
      <c r="C11711" t="s">
        <v>12970</v>
      </c>
      <c r="D11711">
        <v>62</v>
      </c>
      <c r="E11711" t="s">
        <v>1979</v>
      </c>
      <c r="F11711" t="s">
        <v>106</v>
      </c>
    </row>
    <row r="11712" spans="1:6" hidden="1">
      <c r="A11712">
        <v>11710</v>
      </c>
      <c r="B11712">
        <v>13135</v>
      </c>
      <c r="C11712" t="s">
        <v>12971</v>
      </c>
      <c r="D11712">
        <v>62</v>
      </c>
      <c r="E11712" t="s">
        <v>2001</v>
      </c>
      <c r="F11712" t="s">
        <v>2672</v>
      </c>
    </row>
    <row r="11713" spans="1:6" hidden="1">
      <c r="A11713">
        <v>11711</v>
      </c>
      <c r="B11713">
        <v>13135</v>
      </c>
      <c r="C11713" t="s">
        <v>12972</v>
      </c>
      <c r="D11713">
        <v>62</v>
      </c>
      <c r="E11713" t="s">
        <v>1985</v>
      </c>
      <c r="F11713" t="s">
        <v>70</v>
      </c>
    </row>
    <row r="11714" spans="1:6" hidden="1">
      <c r="A11714">
        <v>11712</v>
      </c>
      <c r="B11714">
        <v>13135</v>
      </c>
      <c r="C11714" t="s">
        <v>12973</v>
      </c>
      <c r="D11714">
        <v>62</v>
      </c>
      <c r="E11714" t="s">
        <v>2009</v>
      </c>
      <c r="F11714" t="s">
        <v>70</v>
      </c>
    </row>
    <row r="11715" spans="1:6" hidden="1">
      <c r="A11715">
        <v>15118</v>
      </c>
      <c r="B11715">
        <v>16470</v>
      </c>
      <c r="C11715" t="s">
        <v>12974</v>
      </c>
      <c r="D11715">
        <v>56</v>
      </c>
      <c r="E11715" t="s">
        <v>1993</v>
      </c>
      <c r="F11715" t="s">
        <v>51</v>
      </c>
    </row>
    <row r="11716" spans="1:6" hidden="1">
      <c r="A11716">
        <v>11714</v>
      </c>
      <c r="B11716">
        <v>13135</v>
      </c>
      <c r="C11716" t="s">
        <v>12975</v>
      </c>
      <c r="D11716">
        <v>62</v>
      </c>
      <c r="E11716" t="s">
        <v>1985</v>
      </c>
      <c r="F11716" t="s">
        <v>135</v>
      </c>
    </row>
    <row r="11717" spans="1:6" hidden="1">
      <c r="A11717">
        <v>11715</v>
      </c>
      <c r="B11717">
        <v>13135</v>
      </c>
      <c r="C11717" t="s">
        <v>12976</v>
      </c>
      <c r="D11717">
        <v>62</v>
      </c>
      <c r="E11717" t="s">
        <v>1978</v>
      </c>
      <c r="F11717" t="s">
        <v>2075</v>
      </c>
    </row>
    <row r="11718" spans="1:6" hidden="1">
      <c r="A11718">
        <v>11716</v>
      </c>
      <c r="B11718">
        <v>13135</v>
      </c>
      <c r="C11718" t="s">
        <v>12977</v>
      </c>
      <c r="D11718">
        <v>62</v>
      </c>
      <c r="E11718" t="s">
        <v>1978</v>
      </c>
      <c r="F11718" t="s">
        <v>2029</v>
      </c>
    </row>
    <row r="11719" spans="1:6" hidden="1">
      <c r="A11719">
        <v>11717</v>
      </c>
      <c r="B11719">
        <v>13135</v>
      </c>
      <c r="C11719" t="s">
        <v>12978</v>
      </c>
      <c r="D11719">
        <v>62</v>
      </c>
      <c r="E11719" t="s">
        <v>1978</v>
      </c>
      <c r="F11719" t="s">
        <v>135</v>
      </c>
    </row>
    <row r="11720" spans="1:6" hidden="1">
      <c r="A11720">
        <v>11718</v>
      </c>
      <c r="B11720">
        <v>13135</v>
      </c>
      <c r="C11720" t="s">
        <v>12979</v>
      </c>
      <c r="D11720">
        <v>62</v>
      </c>
      <c r="E11720" t="s">
        <v>1987</v>
      </c>
      <c r="F11720" t="s">
        <v>70</v>
      </c>
    </row>
    <row r="11721" spans="1:6" hidden="1">
      <c r="A11721">
        <v>11719</v>
      </c>
      <c r="B11721">
        <v>13135</v>
      </c>
      <c r="C11721" t="s">
        <v>12980</v>
      </c>
      <c r="D11721">
        <v>62</v>
      </c>
      <c r="E11721" t="s">
        <v>1983</v>
      </c>
      <c r="F11721" t="s">
        <v>97</v>
      </c>
    </row>
    <row r="11722" spans="1:6" hidden="1">
      <c r="A11722">
        <v>11720</v>
      </c>
      <c r="B11722">
        <v>13135</v>
      </c>
      <c r="C11722" t="s">
        <v>12981</v>
      </c>
      <c r="D11722">
        <v>62</v>
      </c>
      <c r="E11722" t="s">
        <v>1978</v>
      </c>
      <c r="F11722" t="s">
        <v>140</v>
      </c>
    </row>
    <row r="11723" spans="1:6" hidden="1">
      <c r="A11723">
        <v>11721</v>
      </c>
      <c r="B11723">
        <v>13135</v>
      </c>
      <c r="C11723" t="s">
        <v>12982</v>
      </c>
      <c r="D11723">
        <v>62</v>
      </c>
      <c r="E11723" t="s">
        <v>1991</v>
      </c>
      <c r="F11723" t="s">
        <v>115</v>
      </c>
    </row>
    <row r="11724" spans="1:6" hidden="1">
      <c r="A11724">
        <v>11722</v>
      </c>
      <c r="B11724">
        <v>13135</v>
      </c>
      <c r="C11724" t="s">
        <v>12983</v>
      </c>
      <c r="D11724">
        <v>62</v>
      </c>
      <c r="E11724" t="s">
        <v>1988</v>
      </c>
      <c r="F11724" t="s">
        <v>43</v>
      </c>
    </row>
    <row r="11725" spans="1:6" hidden="1">
      <c r="A11725">
        <v>11723</v>
      </c>
      <c r="B11725">
        <v>13135</v>
      </c>
      <c r="C11725" t="s">
        <v>12984</v>
      </c>
      <c r="D11725">
        <v>62</v>
      </c>
      <c r="E11725" t="s">
        <v>1988</v>
      </c>
      <c r="F11725" t="s">
        <v>70</v>
      </c>
    </row>
    <row r="11726" spans="1:6" hidden="1">
      <c r="A11726">
        <v>11724</v>
      </c>
      <c r="B11726">
        <v>13135</v>
      </c>
      <c r="C11726" t="s">
        <v>12985</v>
      </c>
      <c r="D11726">
        <v>62</v>
      </c>
      <c r="E11726" t="s">
        <v>1997</v>
      </c>
      <c r="F11726" t="s">
        <v>2261</v>
      </c>
    </row>
    <row r="11727" spans="1:6" hidden="1">
      <c r="A11727">
        <v>11725</v>
      </c>
      <c r="B11727">
        <v>13135</v>
      </c>
      <c r="C11727" t="s">
        <v>12986</v>
      </c>
      <c r="D11727">
        <v>62</v>
      </c>
      <c r="E11727" t="s">
        <v>1983</v>
      </c>
      <c r="F11727" t="s">
        <v>135</v>
      </c>
    </row>
    <row r="11728" spans="1:6" hidden="1">
      <c r="A11728">
        <v>11726</v>
      </c>
      <c r="B11728">
        <v>13135</v>
      </c>
      <c r="C11728" t="s">
        <v>12987</v>
      </c>
      <c r="D11728">
        <v>62</v>
      </c>
      <c r="E11728" t="s">
        <v>1987</v>
      </c>
      <c r="F11728" t="s">
        <v>135</v>
      </c>
    </row>
    <row r="11729" spans="1:6" hidden="1">
      <c r="A11729">
        <v>11727</v>
      </c>
      <c r="B11729">
        <v>13135</v>
      </c>
      <c r="C11729" t="s">
        <v>12988</v>
      </c>
      <c r="D11729">
        <v>62</v>
      </c>
      <c r="E11729" t="s">
        <v>1979</v>
      </c>
      <c r="F11729" t="s">
        <v>2120</v>
      </c>
    </row>
    <row r="11730" spans="1:6" hidden="1">
      <c r="A11730">
        <v>11728</v>
      </c>
      <c r="B11730">
        <v>13135</v>
      </c>
      <c r="C11730" t="s">
        <v>12989</v>
      </c>
      <c r="D11730">
        <v>62</v>
      </c>
      <c r="E11730" t="s">
        <v>1979</v>
      </c>
      <c r="F11730" t="s">
        <v>2000</v>
      </c>
    </row>
    <row r="11731" spans="1:6" hidden="1">
      <c r="A11731">
        <v>11729</v>
      </c>
      <c r="B11731">
        <v>13135</v>
      </c>
      <c r="C11731" t="s">
        <v>12990</v>
      </c>
      <c r="D11731">
        <v>62</v>
      </c>
      <c r="E11731" t="s">
        <v>1987</v>
      </c>
      <c r="F11731" t="s">
        <v>2093</v>
      </c>
    </row>
    <row r="11732" spans="1:6" hidden="1">
      <c r="A11732">
        <v>11730</v>
      </c>
      <c r="B11732">
        <v>13135</v>
      </c>
      <c r="C11732" t="s">
        <v>12991</v>
      </c>
      <c r="D11732">
        <v>62</v>
      </c>
      <c r="E11732" t="s">
        <v>1993</v>
      </c>
      <c r="F11732" t="s">
        <v>2000</v>
      </c>
    </row>
    <row r="11733" spans="1:6" hidden="1">
      <c r="A11733">
        <v>11731</v>
      </c>
      <c r="B11733">
        <v>13135</v>
      </c>
      <c r="C11733" t="s">
        <v>12992</v>
      </c>
      <c r="D11733">
        <v>62</v>
      </c>
      <c r="E11733" t="s">
        <v>1979</v>
      </c>
      <c r="F11733" t="s">
        <v>70</v>
      </c>
    </row>
    <row r="11734" spans="1:6" hidden="1">
      <c r="A11734">
        <v>11732</v>
      </c>
      <c r="B11734">
        <v>13135</v>
      </c>
      <c r="C11734" t="s">
        <v>12993</v>
      </c>
      <c r="D11734">
        <v>62</v>
      </c>
      <c r="E11734" t="s">
        <v>1983</v>
      </c>
      <c r="F11734" t="s">
        <v>2540</v>
      </c>
    </row>
    <row r="11735" spans="1:6" hidden="1">
      <c r="A11735">
        <v>11733</v>
      </c>
      <c r="B11735">
        <v>13135</v>
      </c>
      <c r="C11735" t="s">
        <v>12994</v>
      </c>
      <c r="D11735">
        <v>62</v>
      </c>
      <c r="E11735" t="s">
        <v>1983</v>
      </c>
      <c r="F11735" t="s">
        <v>106</v>
      </c>
    </row>
    <row r="11736" spans="1:6" hidden="1">
      <c r="A11736">
        <v>11734</v>
      </c>
      <c r="B11736">
        <v>13135</v>
      </c>
      <c r="C11736" t="s">
        <v>12995</v>
      </c>
      <c r="D11736">
        <v>62</v>
      </c>
      <c r="E11736" t="s">
        <v>1982</v>
      </c>
      <c r="F11736" t="s">
        <v>2017</v>
      </c>
    </row>
    <row r="11737" spans="1:6" hidden="1">
      <c r="A11737">
        <v>11735</v>
      </c>
      <c r="B11737">
        <v>13135</v>
      </c>
      <c r="C11737" t="s">
        <v>12996</v>
      </c>
      <c r="D11737">
        <v>62</v>
      </c>
      <c r="E11737" t="s">
        <v>1993</v>
      </c>
      <c r="F11737" t="s">
        <v>135</v>
      </c>
    </row>
    <row r="11738" spans="1:6" hidden="1">
      <c r="A11738">
        <v>11736</v>
      </c>
      <c r="B11738">
        <v>13135</v>
      </c>
      <c r="C11738" t="s">
        <v>12997</v>
      </c>
      <c r="D11738">
        <v>62</v>
      </c>
      <c r="E11738" t="s">
        <v>1979</v>
      </c>
      <c r="F11738" t="s">
        <v>84</v>
      </c>
    </row>
    <row r="11739" spans="1:6" hidden="1">
      <c r="A11739">
        <v>11737</v>
      </c>
      <c r="B11739">
        <v>13135</v>
      </c>
      <c r="C11739" t="s">
        <v>12998</v>
      </c>
      <c r="D11739">
        <v>62</v>
      </c>
      <c r="E11739" t="s">
        <v>1978</v>
      </c>
      <c r="F11739" t="s">
        <v>12999</v>
      </c>
    </row>
    <row r="11740" spans="1:6" hidden="1">
      <c r="A11740">
        <v>11738</v>
      </c>
      <c r="B11740">
        <v>13135</v>
      </c>
      <c r="C11740" t="s">
        <v>13000</v>
      </c>
      <c r="D11740">
        <v>62</v>
      </c>
      <c r="E11740" t="s">
        <v>1983</v>
      </c>
      <c r="F11740" t="s">
        <v>84</v>
      </c>
    </row>
    <row r="11741" spans="1:6" hidden="1">
      <c r="A11741">
        <v>11739</v>
      </c>
      <c r="B11741">
        <v>13135</v>
      </c>
      <c r="C11741" t="s">
        <v>13001</v>
      </c>
      <c r="D11741">
        <v>62</v>
      </c>
      <c r="E11741" t="s">
        <v>1988</v>
      </c>
      <c r="F11741" t="s">
        <v>84</v>
      </c>
    </row>
    <row r="11742" spans="1:6" hidden="1">
      <c r="A11742">
        <v>11740</v>
      </c>
      <c r="B11742">
        <v>13135</v>
      </c>
      <c r="C11742" t="s">
        <v>13002</v>
      </c>
      <c r="D11742">
        <v>62</v>
      </c>
      <c r="E11742" t="s">
        <v>2001</v>
      </c>
      <c r="F11742" t="s">
        <v>135</v>
      </c>
    </row>
    <row r="11743" spans="1:6" hidden="1">
      <c r="A11743">
        <v>11741</v>
      </c>
      <c r="B11743">
        <v>13135</v>
      </c>
      <c r="C11743" t="s">
        <v>13003</v>
      </c>
      <c r="D11743">
        <v>62</v>
      </c>
      <c r="E11743" t="s">
        <v>1983</v>
      </c>
      <c r="F11743" t="s">
        <v>2715</v>
      </c>
    </row>
    <row r="11744" spans="1:6" hidden="1">
      <c r="A11744">
        <v>11742</v>
      </c>
      <c r="B11744">
        <v>13135</v>
      </c>
      <c r="C11744" t="s">
        <v>13004</v>
      </c>
      <c r="D11744">
        <v>62</v>
      </c>
      <c r="E11744" t="s">
        <v>1978</v>
      </c>
      <c r="F11744" t="s">
        <v>8776</v>
      </c>
    </row>
    <row r="11745" spans="1:6" hidden="1">
      <c r="A11745">
        <v>11743</v>
      </c>
      <c r="B11745">
        <v>13135</v>
      </c>
      <c r="C11745" t="s">
        <v>13005</v>
      </c>
      <c r="D11745">
        <v>62</v>
      </c>
      <c r="E11745" t="s">
        <v>1979</v>
      </c>
      <c r="F11745" t="s">
        <v>84</v>
      </c>
    </row>
    <row r="11746" spans="1:6" hidden="1">
      <c r="A11746">
        <v>11744</v>
      </c>
      <c r="B11746">
        <v>13135</v>
      </c>
      <c r="C11746" t="s">
        <v>13006</v>
      </c>
      <c r="D11746">
        <v>62</v>
      </c>
      <c r="E11746" t="s">
        <v>1997</v>
      </c>
      <c r="F11746" t="s">
        <v>135</v>
      </c>
    </row>
    <row r="11747" spans="1:6" hidden="1">
      <c r="A11747">
        <v>11745</v>
      </c>
      <c r="B11747">
        <v>13135</v>
      </c>
      <c r="C11747" t="s">
        <v>13007</v>
      </c>
      <c r="D11747">
        <v>62</v>
      </c>
      <c r="E11747" t="s">
        <v>1993</v>
      </c>
      <c r="F11747" t="s">
        <v>135</v>
      </c>
    </row>
    <row r="11748" spans="1:6" hidden="1">
      <c r="A11748">
        <v>11746</v>
      </c>
      <c r="B11748">
        <v>13135</v>
      </c>
      <c r="C11748" t="s">
        <v>13008</v>
      </c>
      <c r="D11748">
        <v>62</v>
      </c>
      <c r="E11748" t="s">
        <v>2009</v>
      </c>
      <c r="F11748" t="s">
        <v>70</v>
      </c>
    </row>
    <row r="11749" spans="1:6" hidden="1">
      <c r="A11749">
        <v>11747</v>
      </c>
      <c r="B11749">
        <v>13135</v>
      </c>
      <c r="C11749" t="s">
        <v>13009</v>
      </c>
      <c r="D11749">
        <v>62</v>
      </c>
      <c r="E11749" t="s">
        <v>1988</v>
      </c>
      <c r="F11749" t="s">
        <v>70</v>
      </c>
    </row>
    <row r="11750" spans="1:6" hidden="1">
      <c r="A11750">
        <v>11748</v>
      </c>
      <c r="B11750">
        <v>13135</v>
      </c>
      <c r="C11750" t="s">
        <v>13010</v>
      </c>
      <c r="D11750">
        <v>62</v>
      </c>
      <c r="E11750" t="s">
        <v>2009</v>
      </c>
      <c r="F11750" t="s">
        <v>2120</v>
      </c>
    </row>
    <row r="11751" spans="1:6" hidden="1">
      <c r="A11751">
        <v>11749</v>
      </c>
      <c r="B11751">
        <v>13135</v>
      </c>
      <c r="C11751" t="s">
        <v>13011</v>
      </c>
      <c r="D11751">
        <v>62</v>
      </c>
      <c r="E11751" t="s">
        <v>2009</v>
      </c>
      <c r="F11751" t="s">
        <v>2792</v>
      </c>
    </row>
    <row r="11752" spans="1:6" hidden="1">
      <c r="A11752">
        <v>11750</v>
      </c>
      <c r="B11752">
        <v>13135</v>
      </c>
      <c r="C11752" t="s">
        <v>13012</v>
      </c>
      <c r="D11752">
        <v>62</v>
      </c>
      <c r="E11752" t="s">
        <v>2001</v>
      </c>
      <c r="F11752" t="s">
        <v>66</v>
      </c>
    </row>
    <row r="11753" spans="1:6" hidden="1">
      <c r="A11753">
        <v>11751</v>
      </c>
      <c r="B11753">
        <v>13135</v>
      </c>
      <c r="C11753" t="s">
        <v>13013</v>
      </c>
      <c r="D11753">
        <v>62</v>
      </c>
      <c r="E11753" t="s">
        <v>1983</v>
      </c>
      <c r="F11753" t="s">
        <v>8222</v>
      </c>
    </row>
    <row r="11754" spans="1:6" hidden="1">
      <c r="A11754">
        <v>11752</v>
      </c>
      <c r="B11754">
        <v>13135</v>
      </c>
      <c r="C11754" t="s">
        <v>13014</v>
      </c>
      <c r="D11754">
        <v>62</v>
      </c>
      <c r="E11754" t="s">
        <v>1983</v>
      </c>
      <c r="F11754" t="s">
        <v>56</v>
      </c>
    </row>
    <row r="11755" spans="1:6" hidden="1">
      <c r="A11755">
        <v>11753</v>
      </c>
      <c r="B11755">
        <v>13135</v>
      </c>
      <c r="C11755" t="s">
        <v>13015</v>
      </c>
      <c r="D11755">
        <v>62</v>
      </c>
      <c r="E11755" t="s">
        <v>1987</v>
      </c>
      <c r="F11755" t="s">
        <v>106</v>
      </c>
    </row>
    <row r="11756" spans="1:6" hidden="1">
      <c r="A11756">
        <v>11754</v>
      </c>
      <c r="B11756">
        <v>13135</v>
      </c>
      <c r="C11756" t="s">
        <v>13016</v>
      </c>
      <c r="D11756">
        <v>62</v>
      </c>
      <c r="E11756" t="s">
        <v>1985</v>
      </c>
      <c r="F11756" t="s">
        <v>84</v>
      </c>
    </row>
    <row r="11757" spans="1:6" hidden="1">
      <c r="A11757">
        <v>11755</v>
      </c>
      <c r="B11757">
        <v>13135</v>
      </c>
      <c r="C11757" t="s">
        <v>13017</v>
      </c>
      <c r="D11757">
        <v>62</v>
      </c>
      <c r="E11757" t="s">
        <v>1988</v>
      </c>
      <c r="F11757" t="s">
        <v>135</v>
      </c>
    </row>
    <row r="11758" spans="1:6" hidden="1">
      <c r="A11758">
        <v>11756</v>
      </c>
      <c r="B11758">
        <v>13135</v>
      </c>
      <c r="C11758" t="s">
        <v>13018</v>
      </c>
      <c r="D11758">
        <v>62</v>
      </c>
      <c r="E11758" t="s">
        <v>1997</v>
      </c>
      <c r="F11758" t="s">
        <v>138</v>
      </c>
    </row>
    <row r="11759" spans="1:6" hidden="1">
      <c r="A11759">
        <v>11757</v>
      </c>
      <c r="B11759">
        <v>13135</v>
      </c>
      <c r="C11759" t="s">
        <v>13019</v>
      </c>
      <c r="D11759">
        <v>62</v>
      </c>
      <c r="E11759" t="s">
        <v>1978</v>
      </c>
      <c r="F11759" t="s">
        <v>4012</v>
      </c>
    </row>
    <row r="11760" spans="1:6" hidden="1">
      <c r="A11760">
        <v>11758</v>
      </c>
      <c r="B11760">
        <v>13135</v>
      </c>
      <c r="C11760" t="s">
        <v>13020</v>
      </c>
      <c r="D11760">
        <v>62</v>
      </c>
      <c r="E11760" t="s">
        <v>2009</v>
      </c>
      <c r="F11760" t="s">
        <v>2672</v>
      </c>
    </row>
    <row r="11761" spans="1:6" hidden="1">
      <c r="A11761">
        <v>11759</v>
      </c>
      <c r="B11761">
        <v>13135</v>
      </c>
      <c r="C11761" t="s">
        <v>13021</v>
      </c>
      <c r="D11761">
        <v>62</v>
      </c>
      <c r="E11761" t="s">
        <v>1978</v>
      </c>
      <c r="F11761" t="s">
        <v>104</v>
      </c>
    </row>
    <row r="11762" spans="1:6" hidden="1">
      <c r="A11762">
        <v>11760</v>
      </c>
      <c r="B11762">
        <v>13135</v>
      </c>
      <c r="C11762" t="s">
        <v>13022</v>
      </c>
      <c r="D11762">
        <v>62</v>
      </c>
      <c r="E11762" t="s">
        <v>1993</v>
      </c>
      <c r="F11762" t="s">
        <v>106</v>
      </c>
    </row>
    <row r="11763" spans="1:6" hidden="1">
      <c r="A11763">
        <v>11761</v>
      </c>
      <c r="B11763">
        <v>13135</v>
      </c>
      <c r="C11763" t="s">
        <v>13023</v>
      </c>
      <c r="D11763">
        <v>62</v>
      </c>
      <c r="E11763" t="s">
        <v>1978</v>
      </c>
      <c r="F11763" t="s">
        <v>66</v>
      </c>
    </row>
    <row r="11764" spans="1:6" hidden="1">
      <c r="A11764">
        <v>11762</v>
      </c>
      <c r="B11764">
        <v>13135</v>
      </c>
      <c r="C11764" t="s">
        <v>13024</v>
      </c>
      <c r="D11764">
        <v>62</v>
      </c>
      <c r="E11764" t="s">
        <v>1978</v>
      </c>
      <c r="F11764" t="s">
        <v>2017</v>
      </c>
    </row>
    <row r="11765" spans="1:6" hidden="1">
      <c r="A11765">
        <v>11763</v>
      </c>
      <c r="B11765">
        <v>13135</v>
      </c>
      <c r="C11765" t="s">
        <v>13025</v>
      </c>
      <c r="D11765">
        <v>62</v>
      </c>
      <c r="E11765" t="s">
        <v>1979</v>
      </c>
      <c r="F11765" t="s">
        <v>135</v>
      </c>
    </row>
    <row r="11766" spans="1:6" hidden="1">
      <c r="A11766">
        <v>11764</v>
      </c>
      <c r="B11766">
        <v>13135</v>
      </c>
      <c r="C11766" t="s">
        <v>13026</v>
      </c>
      <c r="D11766">
        <v>62</v>
      </c>
      <c r="E11766" t="s">
        <v>1988</v>
      </c>
      <c r="F11766" t="s">
        <v>66</v>
      </c>
    </row>
    <row r="11767" spans="1:6" hidden="1">
      <c r="A11767">
        <v>11765</v>
      </c>
      <c r="B11767">
        <v>13135</v>
      </c>
      <c r="C11767" t="s">
        <v>13027</v>
      </c>
      <c r="D11767">
        <v>62</v>
      </c>
      <c r="E11767" t="s">
        <v>1985</v>
      </c>
      <c r="F11767" t="s">
        <v>4012</v>
      </c>
    </row>
    <row r="11768" spans="1:6" hidden="1">
      <c r="A11768">
        <v>11766</v>
      </c>
      <c r="B11768">
        <v>13135</v>
      </c>
      <c r="C11768" t="s">
        <v>13028</v>
      </c>
      <c r="D11768">
        <v>62</v>
      </c>
      <c r="E11768" t="s">
        <v>1983</v>
      </c>
      <c r="F11768" t="s">
        <v>2715</v>
      </c>
    </row>
    <row r="11769" spans="1:6" hidden="1">
      <c r="A11769">
        <v>11767</v>
      </c>
      <c r="B11769">
        <v>13135</v>
      </c>
      <c r="C11769" t="s">
        <v>13029</v>
      </c>
      <c r="D11769">
        <v>62</v>
      </c>
      <c r="E11769" t="s">
        <v>2001</v>
      </c>
      <c r="F11769" t="s">
        <v>2093</v>
      </c>
    </row>
    <row r="11770" spans="1:6" hidden="1">
      <c r="A11770">
        <v>11768</v>
      </c>
      <c r="B11770">
        <v>13135</v>
      </c>
      <c r="C11770" t="s">
        <v>13030</v>
      </c>
      <c r="D11770">
        <v>62</v>
      </c>
      <c r="E11770" t="s">
        <v>1983</v>
      </c>
      <c r="F11770" t="s">
        <v>4012</v>
      </c>
    </row>
    <row r="11771" spans="1:6" hidden="1">
      <c r="A11771">
        <v>11769</v>
      </c>
      <c r="B11771">
        <v>13135</v>
      </c>
      <c r="C11771" t="s">
        <v>13031</v>
      </c>
      <c r="D11771">
        <v>62</v>
      </c>
      <c r="E11771" t="s">
        <v>1993</v>
      </c>
      <c r="F11771" t="s">
        <v>135</v>
      </c>
    </row>
    <row r="11772" spans="1:6" hidden="1">
      <c r="A11772">
        <v>11770</v>
      </c>
      <c r="B11772">
        <v>13135</v>
      </c>
      <c r="C11772" t="s">
        <v>13032</v>
      </c>
      <c r="D11772">
        <v>62</v>
      </c>
      <c r="E11772" t="s">
        <v>1982</v>
      </c>
      <c r="F11772" t="s">
        <v>66</v>
      </c>
    </row>
    <row r="11773" spans="1:6" hidden="1">
      <c r="A11773">
        <v>11771</v>
      </c>
      <c r="B11773">
        <v>13135</v>
      </c>
      <c r="C11773" t="s">
        <v>13033</v>
      </c>
      <c r="D11773">
        <v>62</v>
      </c>
      <c r="E11773" t="s">
        <v>1983</v>
      </c>
      <c r="F11773" t="s">
        <v>2107</v>
      </c>
    </row>
    <row r="11774" spans="1:6" hidden="1">
      <c r="A11774">
        <v>11772</v>
      </c>
      <c r="B11774">
        <v>13135</v>
      </c>
      <c r="C11774" t="s">
        <v>13034</v>
      </c>
      <c r="D11774">
        <v>62</v>
      </c>
      <c r="E11774" t="s">
        <v>2009</v>
      </c>
      <c r="F11774" t="s">
        <v>2168</v>
      </c>
    </row>
    <row r="11775" spans="1:6" hidden="1">
      <c r="A11775">
        <v>11773</v>
      </c>
      <c r="B11775">
        <v>13135</v>
      </c>
      <c r="C11775" t="s">
        <v>13035</v>
      </c>
      <c r="D11775">
        <v>62</v>
      </c>
      <c r="E11775" t="s">
        <v>1987</v>
      </c>
      <c r="F11775" t="s">
        <v>3809</v>
      </c>
    </row>
    <row r="11776" spans="1:6" hidden="1">
      <c r="A11776">
        <v>11774</v>
      </c>
      <c r="B11776">
        <v>13135</v>
      </c>
      <c r="C11776" t="s">
        <v>13036</v>
      </c>
      <c r="D11776">
        <v>62</v>
      </c>
      <c r="E11776" t="s">
        <v>1978</v>
      </c>
      <c r="F11776" t="s">
        <v>2266</v>
      </c>
    </row>
    <row r="11777" spans="1:6" hidden="1">
      <c r="A11777">
        <v>11775</v>
      </c>
      <c r="B11777">
        <v>13135</v>
      </c>
      <c r="C11777" t="s">
        <v>13037</v>
      </c>
      <c r="D11777">
        <v>62</v>
      </c>
      <c r="E11777" t="s">
        <v>1983</v>
      </c>
      <c r="F11777" t="s">
        <v>2168</v>
      </c>
    </row>
    <row r="11778" spans="1:6" hidden="1">
      <c r="A11778">
        <v>11776</v>
      </c>
      <c r="B11778">
        <v>13135</v>
      </c>
      <c r="C11778" t="s">
        <v>13038</v>
      </c>
      <c r="D11778">
        <v>62</v>
      </c>
      <c r="E11778" t="s">
        <v>1991</v>
      </c>
      <c r="F11778" t="s">
        <v>106</v>
      </c>
    </row>
    <row r="11779" spans="1:6" hidden="1">
      <c r="A11779">
        <v>11777</v>
      </c>
      <c r="B11779">
        <v>13135</v>
      </c>
      <c r="C11779" t="s">
        <v>13039</v>
      </c>
      <c r="D11779">
        <v>62</v>
      </c>
      <c r="E11779" t="s">
        <v>1983</v>
      </c>
      <c r="F11779" t="s">
        <v>60</v>
      </c>
    </row>
    <row r="11780" spans="1:6" hidden="1">
      <c r="A11780">
        <v>11778</v>
      </c>
      <c r="B11780">
        <v>13135</v>
      </c>
      <c r="C11780" t="s">
        <v>13040</v>
      </c>
      <c r="D11780">
        <v>62</v>
      </c>
      <c r="E11780" t="s">
        <v>1991</v>
      </c>
      <c r="F11780" t="s">
        <v>135</v>
      </c>
    </row>
    <row r="11781" spans="1:6" hidden="1">
      <c r="A11781">
        <v>11779</v>
      </c>
      <c r="B11781">
        <v>13135</v>
      </c>
      <c r="C11781" t="s">
        <v>13041</v>
      </c>
      <c r="D11781">
        <v>62</v>
      </c>
      <c r="E11781" t="s">
        <v>1978</v>
      </c>
      <c r="F11781" t="s">
        <v>2672</v>
      </c>
    </row>
    <row r="11782" spans="1:6" hidden="1">
      <c r="A11782">
        <v>11780</v>
      </c>
      <c r="B11782">
        <v>13135</v>
      </c>
      <c r="C11782" t="s">
        <v>13042</v>
      </c>
      <c r="D11782">
        <v>62</v>
      </c>
      <c r="E11782" t="s">
        <v>1983</v>
      </c>
      <c r="F11782" t="s">
        <v>70</v>
      </c>
    </row>
    <row r="11783" spans="1:6" hidden="1">
      <c r="A11783">
        <v>11781</v>
      </c>
      <c r="B11783">
        <v>13135</v>
      </c>
      <c r="C11783" t="s">
        <v>13043</v>
      </c>
      <c r="D11783">
        <v>62</v>
      </c>
      <c r="E11783" t="s">
        <v>2001</v>
      </c>
      <c r="F11783" t="s">
        <v>97</v>
      </c>
    </row>
    <row r="11784" spans="1:6" hidden="1">
      <c r="A11784">
        <v>11782</v>
      </c>
      <c r="B11784">
        <v>13135</v>
      </c>
      <c r="C11784" t="s">
        <v>13044</v>
      </c>
      <c r="D11784">
        <v>62</v>
      </c>
      <c r="E11784" t="s">
        <v>1983</v>
      </c>
      <c r="F11784" t="s">
        <v>66</v>
      </c>
    </row>
    <row r="11785" spans="1:6" hidden="1">
      <c r="A11785">
        <v>11783</v>
      </c>
      <c r="B11785">
        <v>13135</v>
      </c>
      <c r="C11785" t="s">
        <v>13045</v>
      </c>
      <c r="D11785">
        <v>62</v>
      </c>
      <c r="E11785" t="s">
        <v>1985</v>
      </c>
      <c r="F11785" t="s">
        <v>117</v>
      </c>
    </row>
    <row r="11786" spans="1:6" hidden="1">
      <c r="A11786">
        <v>11784</v>
      </c>
      <c r="B11786">
        <v>13135</v>
      </c>
      <c r="C11786" t="s">
        <v>13046</v>
      </c>
      <c r="D11786">
        <v>62</v>
      </c>
      <c r="E11786" t="s">
        <v>1991</v>
      </c>
      <c r="F11786" t="s">
        <v>4012</v>
      </c>
    </row>
    <row r="11787" spans="1:6" hidden="1">
      <c r="A11787">
        <v>11785</v>
      </c>
      <c r="B11787">
        <v>13135</v>
      </c>
      <c r="C11787" t="s">
        <v>13047</v>
      </c>
      <c r="D11787">
        <v>62</v>
      </c>
      <c r="E11787" t="s">
        <v>1993</v>
      </c>
      <c r="F11787" t="s">
        <v>64</v>
      </c>
    </row>
    <row r="11788" spans="1:6" hidden="1">
      <c r="A11788">
        <v>11786</v>
      </c>
      <c r="B11788">
        <v>13135</v>
      </c>
      <c r="C11788" t="s">
        <v>13048</v>
      </c>
      <c r="D11788">
        <v>62</v>
      </c>
      <c r="E11788" t="s">
        <v>1983</v>
      </c>
      <c r="F11788" t="s">
        <v>84</v>
      </c>
    </row>
    <row r="11789" spans="1:6" hidden="1">
      <c r="A11789">
        <v>11787</v>
      </c>
      <c r="B11789">
        <v>13135</v>
      </c>
      <c r="C11789" t="s">
        <v>13049</v>
      </c>
      <c r="D11789">
        <v>62</v>
      </c>
      <c r="E11789" t="s">
        <v>1993</v>
      </c>
      <c r="F11789" t="s">
        <v>135</v>
      </c>
    </row>
    <row r="11790" spans="1:6" hidden="1">
      <c r="A11790">
        <v>11788</v>
      </c>
      <c r="B11790">
        <v>13135</v>
      </c>
      <c r="C11790" t="s">
        <v>13050</v>
      </c>
      <c r="D11790">
        <v>62</v>
      </c>
      <c r="E11790" t="s">
        <v>1979</v>
      </c>
      <c r="F11790" t="s">
        <v>135</v>
      </c>
    </row>
    <row r="11791" spans="1:6" hidden="1">
      <c r="A11791">
        <v>11789</v>
      </c>
      <c r="B11791">
        <v>13135</v>
      </c>
      <c r="C11791" t="s">
        <v>13051</v>
      </c>
      <c r="D11791">
        <v>62</v>
      </c>
      <c r="E11791" t="s">
        <v>1978</v>
      </c>
      <c r="F11791" t="s">
        <v>70</v>
      </c>
    </row>
    <row r="11792" spans="1:6" hidden="1">
      <c r="A11792">
        <v>11790</v>
      </c>
      <c r="B11792">
        <v>13135</v>
      </c>
      <c r="C11792" t="s">
        <v>13052</v>
      </c>
      <c r="D11792">
        <v>62</v>
      </c>
      <c r="E11792" t="s">
        <v>1979</v>
      </c>
      <c r="F11792" t="s">
        <v>126</v>
      </c>
    </row>
    <row r="11793" spans="1:6" hidden="1">
      <c r="A11793">
        <v>11791</v>
      </c>
      <c r="B11793">
        <v>13135</v>
      </c>
      <c r="C11793" t="s">
        <v>13053</v>
      </c>
      <c r="D11793">
        <v>62</v>
      </c>
      <c r="E11793" t="s">
        <v>1997</v>
      </c>
      <c r="F11793" t="s">
        <v>120</v>
      </c>
    </row>
    <row r="11794" spans="1:6" hidden="1">
      <c r="A11794">
        <v>11792</v>
      </c>
      <c r="B11794">
        <v>13135</v>
      </c>
      <c r="C11794" t="s">
        <v>13054</v>
      </c>
      <c r="D11794">
        <v>62</v>
      </c>
      <c r="E11794" t="s">
        <v>2009</v>
      </c>
      <c r="F11794" t="s">
        <v>2045</v>
      </c>
    </row>
    <row r="11795" spans="1:6" hidden="1">
      <c r="A11795">
        <v>11793</v>
      </c>
      <c r="B11795">
        <v>13135</v>
      </c>
      <c r="C11795" t="s">
        <v>13055</v>
      </c>
      <c r="D11795">
        <v>62</v>
      </c>
      <c r="E11795" t="s">
        <v>1987</v>
      </c>
      <c r="F11795" t="s">
        <v>135</v>
      </c>
    </row>
    <row r="11796" spans="1:6" hidden="1">
      <c r="A11796">
        <v>11794</v>
      </c>
      <c r="B11796">
        <v>13135</v>
      </c>
      <c r="C11796" t="s">
        <v>13056</v>
      </c>
      <c r="D11796">
        <v>62</v>
      </c>
      <c r="E11796" t="s">
        <v>1993</v>
      </c>
      <c r="F11796" t="s">
        <v>135</v>
      </c>
    </row>
    <row r="11797" spans="1:6" hidden="1">
      <c r="A11797">
        <v>11795</v>
      </c>
      <c r="B11797">
        <v>13135</v>
      </c>
      <c r="C11797" t="s">
        <v>13057</v>
      </c>
      <c r="D11797">
        <v>62</v>
      </c>
      <c r="E11797" t="s">
        <v>1988</v>
      </c>
      <c r="F11797" t="s">
        <v>2029</v>
      </c>
    </row>
    <row r="11798" spans="1:6" hidden="1">
      <c r="A11798">
        <v>11796</v>
      </c>
      <c r="B11798">
        <v>13135</v>
      </c>
      <c r="C11798" t="s">
        <v>13058</v>
      </c>
      <c r="D11798">
        <v>62</v>
      </c>
      <c r="E11798" t="s">
        <v>2001</v>
      </c>
      <c r="F11798" t="s">
        <v>2017</v>
      </c>
    </row>
    <row r="11799" spans="1:6" hidden="1">
      <c r="A11799">
        <v>11797</v>
      </c>
      <c r="B11799">
        <v>13135</v>
      </c>
      <c r="C11799" t="s">
        <v>13059</v>
      </c>
      <c r="D11799">
        <v>62</v>
      </c>
      <c r="E11799" t="s">
        <v>2001</v>
      </c>
      <c r="F11799" t="s">
        <v>2093</v>
      </c>
    </row>
    <row r="11800" spans="1:6" hidden="1">
      <c r="A11800">
        <v>11798</v>
      </c>
      <c r="B11800">
        <v>13135</v>
      </c>
      <c r="C11800" t="s">
        <v>13060</v>
      </c>
      <c r="D11800">
        <v>62</v>
      </c>
      <c r="E11800" t="s">
        <v>1983</v>
      </c>
      <c r="F11800" t="s">
        <v>2045</v>
      </c>
    </row>
    <row r="11801" spans="1:6" hidden="1">
      <c r="A11801">
        <v>11799</v>
      </c>
      <c r="B11801">
        <v>13135</v>
      </c>
      <c r="C11801" t="s">
        <v>13061</v>
      </c>
      <c r="D11801">
        <v>62</v>
      </c>
      <c r="E11801" t="s">
        <v>1985</v>
      </c>
      <c r="F11801" t="s">
        <v>2000</v>
      </c>
    </row>
    <row r="11802" spans="1:6" hidden="1">
      <c r="A11802">
        <v>11800</v>
      </c>
      <c r="B11802">
        <v>13135</v>
      </c>
      <c r="C11802" t="s">
        <v>13062</v>
      </c>
      <c r="D11802">
        <v>62</v>
      </c>
      <c r="E11802" t="s">
        <v>1987</v>
      </c>
      <c r="F11802" t="s">
        <v>2792</v>
      </c>
    </row>
    <row r="11803" spans="1:6" hidden="1">
      <c r="A11803">
        <v>11801</v>
      </c>
      <c r="B11803">
        <v>13135</v>
      </c>
      <c r="C11803" t="s">
        <v>13063</v>
      </c>
      <c r="D11803">
        <v>62</v>
      </c>
      <c r="E11803" t="s">
        <v>1993</v>
      </c>
      <c r="F11803" t="s">
        <v>88</v>
      </c>
    </row>
    <row r="11804" spans="1:6" hidden="1">
      <c r="A11804">
        <v>11802</v>
      </c>
      <c r="B11804">
        <v>13135</v>
      </c>
      <c r="C11804" t="s">
        <v>13064</v>
      </c>
      <c r="D11804">
        <v>62</v>
      </c>
      <c r="E11804" t="s">
        <v>1993</v>
      </c>
      <c r="F11804" t="s">
        <v>135</v>
      </c>
    </row>
    <row r="11805" spans="1:6" hidden="1">
      <c r="A11805">
        <v>11803</v>
      </c>
      <c r="B11805">
        <v>13135</v>
      </c>
      <c r="C11805" t="s">
        <v>13065</v>
      </c>
      <c r="D11805">
        <v>62</v>
      </c>
      <c r="E11805" t="s">
        <v>1988</v>
      </c>
      <c r="F11805" t="s">
        <v>135</v>
      </c>
    </row>
    <row r="11806" spans="1:6" hidden="1">
      <c r="A11806">
        <v>11804</v>
      </c>
      <c r="B11806">
        <v>13135</v>
      </c>
      <c r="C11806" t="s">
        <v>13066</v>
      </c>
      <c r="D11806">
        <v>62</v>
      </c>
      <c r="E11806" t="s">
        <v>1985</v>
      </c>
      <c r="F11806" t="s">
        <v>2540</v>
      </c>
    </row>
    <row r="11807" spans="1:6" hidden="1">
      <c r="A11807">
        <v>11805</v>
      </c>
      <c r="B11807">
        <v>13135</v>
      </c>
      <c r="C11807" t="s">
        <v>13067</v>
      </c>
      <c r="D11807">
        <v>62</v>
      </c>
      <c r="E11807" t="s">
        <v>1993</v>
      </c>
      <c r="F11807" t="s">
        <v>135</v>
      </c>
    </row>
    <row r="11808" spans="1:6" hidden="1">
      <c r="A11808">
        <v>11806</v>
      </c>
      <c r="B11808">
        <v>13135</v>
      </c>
      <c r="C11808" t="s">
        <v>13068</v>
      </c>
      <c r="D11808">
        <v>62</v>
      </c>
      <c r="E11808" t="s">
        <v>1985</v>
      </c>
      <c r="F11808" t="s">
        <v>66</v>
      </c>
    </row>
    <row r="11809" spans="1:6" hidden="1">
      <c r="A11809">
        <v>11807</v>
      </c>
      <c r="B11809">
        <v>13135</v>
      </c>
      <c r="C11809" t="s">
        <v>13069</v>
      </c>
      <c r="D11809">
        <v>62</v>
      </c>
      <c r="E11809" t="s">
        <v>1993</v>
      </c>
      <c r="F11809" t="s">
        <v>135</v>
      </c>
    </row>
    <row r="11810" spans="1:6" hidden="1">
      <c r="A11810">
        <v>11808</v>
      </c>
      <c r="B11810">
        <v>13135</v>
      </c>
      <c r="C11810" t="s">
        <v>13070</v>
      </c>
      <c r="D11810">
        <v>62</v>
      </c>
      <c r="E11810" t="s">
        <v>1982</v>
      </c>
      <c r="F11810" t="s">
        <v>2792</v>
      </c>
    </row>
    <row r="11811" spans="1:6" hidden="1">
      <c r="A11811">
        <v>11809</v>
      </c>
      <c r="B11811">
        <v>13135</v>
      </c>
      <c r="C11811" t="s">
        <v>13071</v>
      </c>
      <c r="D11811">
        <v>62</v>
      </c>
      <c r="E11811" t="s">
        <v>2001</v>
      </c>
      <c r="F11811" t="s">
        <v>135</v>
      </c>
    </row>
    <row r="11812" spans="1:6" hidden="1">
      <c r="A11812">
        <v>11810</v>
      </c>
      <c r="B11812">
        <v>13135</v>
      </c>
      <c r="C11812" t="s">
        <v>13072</v>
      </c>
      <c r="D11812">
        <v>62</v>
      </c>
      <c r="E11812" t="s">
        <v>1978</v>
      </c>
      <c r="F11812" t="s">
        <v>2792</v>
      </c>
    </row>
    <row r="11813" spans="1:6" hidden="1">
      <c r="A11813">
        <v>11811</v>
      </c>
      <c r="B11813">
        <v>13135</v>
      </c>
      <c r="C11813" t="s">
        <v>13073</v>
      </c>
      <c r="D11813">
        <v>62</v>
      </c>
      <c r="E11813" t="s">
        <v>1978</v>
      </c>
      <c r="F11813" t="s">
        <v>2000</v>
      </c>
    </row>
    <row r="11814" spans="1:6" hidden="1">
      <c r="A11814">
        <v>11812</v>
      </c>
      <c r="B11814">
        <v>13135</v>
      </c>
      <c r="C11814" t="s">
        <v>13074</v>
      </c>
      <c r="D11814">
        <v>62</v>
      </c>
      <c r="E11814" t="s">
        <v>1983</v>
      </c>
      <c r="F11814" t="s">
        <v>2715</v>
      </c>
    </row>
    <row r="11815" spans="1:6" hidden="1">
      <c r="A11815">
        <v>11813</v>
      </c>
      <c r="B11815">
        <v>13135</v>
      </c>
      <c r="C11815" t="s">
        <v>13075</v>
      </c>
      <c r="D11815">
        <v>62</v>
      </c>
      <c r="E11815" t="s">
        <v>1983</v>
      </c>
      <c r="F11815" t="s">
        <v>2540</v>
      </c>
    </row>
    <row r="11816" spans="1:6" hidden="1">
      <c r="A11816">
        <v>11814</v>
      </c>
      <c r="B11816">
        <v>13135</v>
      </c>
      <c r="C11816" t="s">
        <v>13076</v>
      </c>
      <c r="D11816">
        <v>62</v>
      </c>
      <c r="E11816" t="s">
        <v>1983</v>
      </c>
      <c r="F11816" t="s">
        <v>135</v>
      </c>
    </row>
    <row r="11817" spans="1:6" hidden="1">
      <c r="A11817">
        <v>11815</v>
      </c>
      <c r="B11817">
        <v>13135</v>
      </c>
      <c r="C11817" t="s">
        <v>13077</v>
      </c>
      <c r="D11817">
        <v>62</v>
      </c>
      <c r="E11817" t="s">
        <v>1979</v>
      </c>
      <c r="F11817" t="s">
        <v>66</v>
      </c>
    </row>
    <row r="11818" spans="1:6" hidden="1">
      <c r="A11818">
        <v>11816</v>
      </c>
      <c r="B11818">
        <v>13135</v>
      </c>
      <c r="C11818" t="s">
        <v>13078</v>
      </c>
      <c r="D11818">
        <v>62</v>
      </c>
      <c r="E11818" t="s">
        <v>1978</v>
      </c>
      <c r="F11818" t="s">
        <v>70</v>
      </c>
    </row>
    <row r="11819" spans="1:6" hidden="1">
      <c r="A11819">
        <v>11817</v>
      </c>
      <c r="B11819">
        <v>13135</v>
      </c>
      <c r="C11819" t="s">
        <v>13079</v>
      </c>
      <c r="D11819">
        <v>62</v>
      </c>
      <c r="E11819" t="s">
        <v>1982</v>
      </c>
      <c r="F11819" t="s">
        <v>60</v>
      </c>
    </row>
    <row r="11820" spans="1:6" hidden="1">
      <c r="A11820">
        <v>11818</v>
      </c>
      <c r="B11820">
        <v>13135</v>
      </c>
      <c r="C11820" t="s">
        <v>13080</v>
      </c>
      <c r="D11820">
        <v>62</v>
      </c>
      <c r="E11820" t="s">
        <v>1978</v>
      </c>
      <c r="F11820" t="s">
        <v>135</v>
      </c>
    </row>
    <row r="11821" spans="1:6" hidden="1">
      <c r="A11821">
        <v>11819</v>
      </c>
      <c r="B11821">
        <v>13135</v>
      </c>
      <c r="C11821" t="s">
        <v>13081</v>
      </c>
      <c r="D11821">
        <v>62</v>
      </c>
      <c r="E11821" t="s">
        <v>1982</v>
      </c>
      <c r="F11821" t="s">
        <v>3093</v>
      </c>
    </row>
    <row r="11822" spans="1:6" hidden="1">
      <c r="A11822">
        <v>11820</v>
      </c>
      <c r="B11822">
        <v>13135</v>
      </c>
      <c r="C11822" t="s">
        <v>13082</v>
      </c>
      <c r="D11822">
        <v>62</v>
      </c>
      <c r="E11822" t="s">
        <v>1983</v>
      </c>
      <c r="F11822" t="s">
        <v>106</v>
      </c>
    </row>
    <row r="11823" spans="1:6" hidden="1">
      <c r="A11823">
        <v>11821</v>
      </c>
      <c r="B11823">
        <v>13135</v>
      </c>
      <c r="C11823" t="s">
        <v>13083</v>
      </c>
      <c r="D11823">
        <v>62</v>
      </c>
      <c r="E11823" t="s">
        <v>1982</v>
      </c>
      <c r="F11823" t="s">
        <v>2540</v>
      </c>
    </row>
    <row r="11824" spans="1:6" hidden="1">
      <c r="A11824">
        <v>11822</v>
      </c>
      <c r="B11824">
        <v>13135</v>
      </c>
      <c r="C11824" t="s">
        <v>13084</v>
      </c>
      <c r="D11824">
        <v>62</v>
      </c>
      <c r="E11824" t="s">
        <v>1979</v>
      </c>
      <c r="F11824" t="s">
        <v>104</v>
      </c>
    </row>
    <row r="11825" spans="1:6" hidden="1">
      <c r="A11825">
        <v>11823</v>
      </c>
      <c r="B11825">
        <v>13135</v>
      </c>
      <c r="C11825" t="s">
        <v>13085</v>
      </c>
      <c r="D11825">
        <v>62</v>
      </c>
      <c r="E11825" t="s">
        <v>1987</v>
      </c>
      <c r="F11825" t="s">
        <v>2672</v>
      </c>
    </row>
    <row r="11826" spans="1:6" hidden="1">
      <c r="A11826">
        <v>11824</v>
      </c>
      <c r="B11826">
        <v>13135</v>
      </c>
      <c r="C11826" t="s">
        <v>13086</v>
      </c>
      <c r="D11826">
        <v>62</v>
      </c>
      <c r="E11826" t="s">
        <v>1993</v>
      </c>
      <c r="F11826" t="s">
        <v>4012</v>
      </c>
    </row>
    <row r="11827" spans="1:6" hidden="1">
      <c r="A11827">
        <v>11825</v>
      </c>
      <c r="B11827">
        <v>13135</v>
      </c>
      <c r="C11827" t="s">
        <v>13087</v>
      </c>
      <c r="D11827">
        <v>62</v>
      </c>
      <c r="E11827" t="s">
        <v>1993</v>
      </c>
      <c r="F11827" t="s">
        <v>2000</v>
      </c>
    </row>
    <row r="11828" spans="1:6" hidden="1">
      <c r="A11828">
        <v>11826</v>
      </c>
      <c r="B11828">
        <v>13135</v>
      </c>
      <c r="C11828" t="s">
        <v>13088</v>
      </c>
      <c r="D11828">
        <v>62</v>
      </c>
      <c r="E11828" t="s">
        <v>1983</v>
      </c>
      <c r="F11828" t="s">
        <v>53</v>
      </c>
    </row>
    <row r="11829" spans="1:6" hidden="1">
      <c r="A11829">
        <v>11827</v>
      </c>
      <c r="B11829">
        <v>13135</v>
      </c>
      <c r="C11829" t="s">
        <v>13089</v>
      </c>
      <c r="D11829">
        <v>62</v>
      </c>
      <c r="E11829" t="s">
        <v>1982</v>
      </c>
      <c r="F11829" t="s">
        <v>53</v>
      </c>
    </row>
    <row r="11830" spans="1:6" hidden="1">
      <c r="A11830">
        <v>11828</v>
      </c>
      <c r="B11830">
        <v>13135</v>
      </c>
      <c r="C11830" t="s">
        <v>13090</v>
      </c>
      <c r="D11830">
        <v>62</v>
      </c>
      <c r="E11830" t="s">
        <v>1978</v>
      </c>
      <c r="F11830" t="s">
        <v>2093</v>
      </c>
    </row>
    <row r="11831" spans="1:6" hidden="1">
      <c r="A11831">
        <v>11829</v>
      </c>
      <c r="B11831">
        <v>13135</v>
      </c>
      <c r="C11831" t="s">
        <v>13091</v>
      </c>
      <c r="D11831">
        <v>62</v>
      </c>
      <c r="E11831" t="s">
        <v>1983</v>
      </c>
      <c r="F11831" t="s">
        <v>2000</v>
      </c>
    </row>
    <row r="11832" spans="1:6" hidden="1">
      <c r="A11832">
        <v>11830</v>
      </c>
      <c r="B11832">
        <v>13135</v>
      </c>
      <c r="C11832" t="s">
        <v>13092</v>
      </c>
      <c r="D11832">
        <v>62</v>
      </c>
      <c r="E11832" t="s">
        <v>1987</v>
      </c>
      <c r="F11832" t="s">
        <v>135</v>
      </c>
    </row>
    <row r="11833" spans="1:6" hidden="1">
      <c r="A11833">
        <v>11831</v>
      </c>
      <c r="B11833">
        <v>13135</v>
      </c>
      <c r="C11833" t="s">
        <v>13093</v>
      </c>
      <c r="D11833">
        <v>62</v>
      </c>
      <c r="E11833" t="s">
        <v>1997</v>
      </c>
      <c r="F11833" t="s">
        <v>97</v>
      </c>
    </row>
    <row r="11834" spans="1:6" hidden="1">
      <c r="A11834">
        <v>11832</v>
      </c>
      <c r="B11834">
        <v>13135</v>
      </c>
      <c r="C11834" t="s">
        <v>13094</v>
      </c>
      <c r="D11834">
        <v>62</v>
      </c>
      <c r="E11834" t="s">
        <v>1982</v>
      </c>
      <c r="F11834" t="s">
        <v>140</v>
      </c>
    </row>
    <row r="11835" spans="1:6" hidden="1">
      <c r="A11835">
        <v>11833</v>
      </c>
      <c r="B11835">
        <v>13135</v>
      </c>
      <c r="C11835" t="s">
        <v>13095</v>
      </c>
      <c r="D11835">
        <v>62</v>
      </c>
      <c r="E11835" t="s">
        <v>1997</v>
      </c>
      <c r="F11835" t="s">
        <v>82</v>
      </c>
    </row>
    <row r="11836" spans="1:6" hidden="1">
      <c r="A11836">
        <v>11834</v>
      </c>
      <c r="B11836">
        <v>13135</v>
      </c>
      <c r="C11836" t="s">
        <v>13096</v>
      </c>
      <c r="D11836">
        <v>62</v>
      </c>
      <c r="E11836" t="s">
        <v>1993</v>
      </c>
      <c r="F11836" t="s">
        <v>2792</v>
      </c>
    </row>
    <row r="11837" spans="1:6" hidden="1">
      <c r="A11837">
        <v>11835</v>
      </c>
      <c r="B11837">
        <v>13135</v>
      </c>
      <c r="C11837" t="s">
        <v>13097</v>
      </c>
      <c r="D11837">
        <v>62</v>
      </c>
      <c r="E11837" t="s">
        <v>1985</v>
      </c>
      <c r="F11837" t="s">
        <v>135</v>
      </c>
    </row>
    <row r="11838" spans="1:6" hidden="1">
      <c r="A11838">
        <v>11836</v>
      </c>
      <c r="B11838">
        <v>13135</v>
      </c>
      <c r="C11838" t="s">
        <v>13098</v>
      </c>
      <c r="D11838">
        <v>62</v>
      </c>
      <c r="E11838" t="s">
        <v>1983</v>
      </c>
      <c r="F11838" t="s">
        <v>64</v>
      </c>
    </row>
    <row r="11839" spans="1:6" hidden="1">
      <c r="A11839">
        <v>11837</v>
      </c>
      <c r="B11839">
        <v>13135</v>
      </c>
      <c r="C11839" t="s">
        <v>13099</v>
      </c>
      <c r="D11839">
        <v>62</v>
      </c>
      <c r="E11839" t="s">
        <v>1985</v>
      </c>
      <c r="F11839" t="s">
        <v>53</v>
      </c>
    </row>
    <row r="11840" spans="1:6" hidden="1">
      <c r="A11840">
        <v>11838</v>
      </c>
      <c r="B11840">
        <v>13135</v>
      </c>
      <c r="C11840" t="s">
        <v>13100</v>
      </c>
      <c r="D11840">
        <v>62</v>
      </c>
      <c r="E11840" t="s">
        <v>2001</v>
      </c>
      <c r="F11840" t="s">
        <v>2011</v>
      </c>
    </row>
    <row r="11841" spans="1:6" hidden="1">
      <c r="A11841">
        <v>11839</v>
      </c>
      <c r="B11841">
        <v>13135</v>
      </c>
      <c r="C11841" t="s">
        <v>13101</v>
      </c>
      <c r="D11841">
        <v>62</v>
      </c>
      <c r="E11841" t="s">
        <v>1987</v>
      </c>
      <c r="F11841" t="s">
        <v>88</v>
      </c>
    </row>
    <row r="11842" spans="1:6" hidden="1">
      <c r="A11842">
        <v>11840</v>
      </c>
      <c r="B11842">
        <v>13135</v>
      </c>
      <c r="C11842" t="s">
        <v>13102</v>
      </c>
      <c r="D11842">
        <v>62</v>
      </c>
      <c r="E11842" t="s">
        <v>1983</v>
      </c>
      <c r="F11842" t="s">
        <v>2715</v>
      </c>
    </row>
    <row r="11843" spans="1:6" hidden="1">
      <c r="A11843">
        <v>11841</v>
      </c>
      <c r="B11843">
        <v>13135</v>
      </c>
      <c r="C11843" t="s">
        <v>13103</v>
      </c>
      <c r="D11843">
        <v>62</v>
      </c>
      <c r="E11843" t="s">
        <v>1987</v>
      </c>
      <c r="F11843" t="s">
        <v>2000</v>
      </c>
    </row>
    <row r="11844" spans="1:6" hidden="1">
      <c r="A11844">
        <v>11842</v>
      </c>
      <c r="B11844">
        <v>13135</v>
      </c>
      <c r="C11844" t="s">
        <v>13104</v>
      </c>
      <c r="D11844">
        <v>62</v>
      </c>
      <c r="E11844" t="s">
        <v>1985</v>
      </c>
      <c r="F11844" t="s">
        <v>60</v>
      </c>
    </row>
    <row r="11845" spans="1:6" hidden="1">
      <c r="A11845">
        <v>11843</v>
      </c>
      <c r="B11845">
        <v>13135</v>
      </c>
      <c r="C11845" t="s">
        <v>13105</v>
      </c>
      <c r="D11845">
        <v>62</v>
      </c>
      <c r="E11845" t="s">
        <v>1993</v>
      </c>
      <c r="F11845" t="s">
        <v>2715</v>
      </c>
    </row>
    <row r="11846" spans="1:6" hidden="1">
      <c r="A11846">
        <v>11844</v>
      </c>
      <c r="B11846">
        <v>13135</v>
      </c>
      <c r="C11846" t="s">
        <v>13106</v>
      </c>
      <c r="D11846">
        <v>62</v>
      </c>
      <c r="E11846" t="s">
        <v>1983</v>
      </c>
      <c r="F11846" t="s">
        <v>117</v>
      </c>
    </row>
    <row r="11847" spans="1:6" hidden="1">
      <c r="A11847">
        <v>11845</v>
      </c>
      <c r="B11847">
        <v>13135</v>
      </c>
      <c r="C11847" t="s">
        <v>13107</v>
      </c>
      <c r="D11847">
        <v>62</v>
      </c>
      <c r="E11847" t="s">
        <v>1988</v>
      </c>
      <c r="F11847" t="s">
        <v>70</v>
      </c>
    </row>
    <row r="11848" spans="1:6" hidden="1">
      <c r="A11848">
        <v>11846</v>
      </c>
      <c r="B11848">
        <v>13135</v>
      </c>
      <c r="C11848" t="s">
        <v>13108</v>
      </c>
      <c r="D11848">
        <v>62</v>
      </c>
      <c r="E11848" t="s">
        <v>1982</v>
      </c>
      <c r="F11848" t="s">
        <v>117</v>
      </c>
    </row>
    <row r="11849" spans="1:6" hidden="1">
      <c r="A11849">
        <v>11847</v>
      </c>
      <c r="B11849">
        <v>13135</v>
      </c>
      <c r="C11849" t="s">
        <v>13109</v>
      </c>
      <c r="D11849">
        <v>62</v>
      </c>
      <c r="E11849" t="s">
        <v>1983</v>
      </c>
      <c r="F11849" t="s">
        <v>75</v>
      </c>
    </row>
    <row r="11850" spans="1:6" hidden="1">
      <c r="A11850">
        <v>11848</v>
      </c>
      <c r="B11850">
        <v>13135</v>
      </c>
      <c r="C11850" t="s">
        <v>13110</v>
      </c>
      <c r="D11850">
        <v>62</v>
      </c>
      <c r="E11850" t="s">
        <v>1983</v>
      </c>
      <c r="F11850" t="s">
        <v>2168</v>
      </c>
    </row>
    <row r="11851" spans="1:6" hidden="1">
      <c r="A11851">
        <v>11849</v>
      </c>
      <c r="B11851">
        <v>13135</v>
      </c>
      <c r="C11851" t="s">
        <v>5031</v>
      </c>
      <c r="D11851">
        <v>62</v>
      </c>
      <c r="E11851" t="s">
        <v>1979</v>
      </c>
      <c r="F11851" t="s">
        <v>2644</v>
      </c>
    </row>
    <row r="11852" spans="1:6" hidden="1">
      <c r="A11852">
        <v>11850</v>
      </c>
      <c r="B11852">
        <v>13135</v>
      </c>
      <c r="C11852" t="s">
        <v>13111</v>
      </c>
      <c r="D11852">
        <v>62</v>
      </c>
      <c r="E11852" t="s">
        <v>1993</v>
      </c>
      <c r="F11852" t="s">
        <v>106</v>
      </c>
    </row>
    <row r="11853" spans="1:6" hidden="1">
      <c r="A11853">
        <v>11851</v>
      </c>
      <c r="B11853">
        <v>13135</v>
      </c>
      <c r="C11853" t="s">
        <v>13112</v>
      </c>
      <c r="D11853">
        <v>62</v>
      </c>
      <c r="E11853" t="s">
        <v>1983</v>
      </c>
      <c r="F11853" t="s">
        <v>88</v>
      </c>
    </row>
    <row r="11854" spans="1:6" hidden="1">
      <c r="A11854">
        <v>11852</v>
      </c>
      <c r="B11854">
        <v>13135</v>
      </c>
      <c r="C11854" t="s">
        <v>13113</v>
      </c>
      <c r="D11854">
        <v>62</v>
      </c>
      <c r="E11854" t="s">
        <v>1978</v>
      </c>
      <c r="F11854" t="s">
        <v>110</v>
      </c>
    </row>
    <row r="11855" spans="1:6" hidden="1">
      <c r="A11855">
        <v>11853</v>
      </c>
      <c r="B11855">
        <v>13135</v>
      </c>
      <c r="C11855" t="s">
        <v>13114</v>
      </c>
      <c r="D11855">
        <v>62</v>
      </c>
      <c r="E11855" t="s">
        <v>1983</v>
      </c>
      <c r="F11855" t="s">
        <v>66</v>
      </c>
    </row>
    <row r="11856" spans="1:6" hidden="1">
      <c r="A11856">
        <v>11854</v>
      </c>
      <c r="B11856">
        <v>13135</v>
      </c>
      <c r="C11856" t="s">
        <v>13115</v>
      </c>
      <c r="D11856">
        <v>62</v>
      </c>
      <c r="E11856" t="s">
        <v>1987</v>
      </c>
      <c r="F11856" t="s">
        <v>2792</v>
      </c>
    </row>
    <row r="11857" spans="1:6" hidden="1">
      <c r="A11857">
        <v>11855</v>
      </c>
      <c r="B11857">
        <v>13135</v>
      </c>
      <c r="C11857" t="s">
        <v>13116</v>
      </c>
      <c r="D11857">
        <v>62</v>
      </c>
      <c r="E11857" t="s">
        <v>1978</v>
      </c>
      <c r="F11857" t="s">
        <v>135</v>
      </c>
    </row>
    <row r="11858" spans="1:6" hidden="1">
      <c r="A11858">
        <v>11856</v>
      </c>
      <c r="B11858">
        <v>13135</v>
      </c>
      <c r="C11858" t="s">
        <v>13117</v>
      </c>
      <c r="D11858">
        <v>62</v>
      </c>
      <c r="E11858" t="s">
        <v>2001</v>
      </c>
      <c r="F11858" t="s">
        <v>66</v>
      </c>
    </row>
    <row r="11859" spans="1:6" hidden="1">
      <c r="A11859">
        <v>11857</v>
      </c>
      <c r="B11859">
        <v>13135</v>
      </c>
      <c r="C11859" t="s">
        <v>13118</v>
      </c>
      <c r="D11859">
        <v>62</v>
      </c>
      <c r="E11859" t="s">
        <v>1978</v>
      </c>
      <c r="F11859" t="s">
        <v>64</v>
      </c>
    </row>
    <row r="11860" spans="1:6" hidden="1">
      <c r="A11860">
        <v>11858</v>
      </c>
      <c r="B11860">
        <v>13135</v>
      </c>
      <c r="C11860" t="s">
        <v>13119</v>
      </c>
      <c r="D11860">
        <v>62</v>
      </c>
      <c r="E11860" t="s">
        <v>1978</v>
      </c>
      <c r="F11860" t="s">
        <v>7026</v>
      </c>
    </row>
    <row r="11861" spans="1:6" hidden="1">
      <c r="A11861">
        <v>11859</v>
      </c>
      <c r="B11861">
        <v>13135</v>
      </c>
      <c r="C11861" t="s">
        <v>13120</v>
      </c>
      <c r="D11861">
        <v>62</v>
      </c>
      <c r="E11861" t="s">
        <v>1979</v>
      </c>
      <c r="F11861" t="s">
        <v>2792</v>
      </c>
    </row>
    <row r="11862" spans="1:6" hidden="1">
      <c r="A11862">
        <v>11860</v>
      </c>
      <c r="B11862">
        <v>13135</v>
      </c>
      <c r="C11862" t="s">
        <v>13121</v>
      </c>
      <c r="D11862">
        <v>62</v>
      </c>
      <c r="E11862" t="s">
        <v>1993</v>
      </c>
      <c r="F11862" t="s">
        <v>88</v>
      </c>
    </row>
    <row r="11863" spans="1:6" hidden="1">
      <c r="A11863">
        <v>11861</v>
      </c>
      <c r="B11863">
        <v>13135</v>
      </c>
      <c r="C11863" t="s">
        <v>13122</v>
      </c>
      <c r="D11863">
        <v>62</v>
      </c>
      <c r="E11863" t="s">
        <v>1983</v>
      </c>
      <c r="F11863" t="s">
        <v>2792</v>
      </c>
    </row>
    <row r="11864" spans="1:6" hidden="1">
      <c r="A11864">
        <v>11862</v>
      </c>
      <c r="B11864">
        <v>13135</v>
      </c>
      <c r="C11864" t="s">
        <v>13123</v>
      </c>
      <c r="D11864">
        <v>62</v>
      </c>
      <c r="E11864" t="s">
        <v>1979</v>
      </c>
      <c r="F11864" t="s">
        <v>70</v>
      </c>
    </row>
    <row r="11865" spans="1:6" hidden="1">
      <c r="A11865">
        <v>11863</v>
      </c>
      <c r="B11865">
        <v>13135</v>
      </c>
      <c r="C11865" t="s">
        <v>13124</v>
      </c>
      <c r="D11865">
        <v>62</v>
      </c>
      <c r="E11865" t="s">
        <v>1987</v>
      </c>
      <c r="F11865" t="s">
        <v>2792</v>
      </c>
    </row>
    <row r="11866" spans="1:6" hidden="1">
      <c r="A11866">
        <v>11864</v>
      </c>
      <c r="B11866">
        <v>13135</v>
      </c>
      <c r="C11866" t="s">
        <v>1067</v>
      </c>
      <c r="D11866">
        <v>62</v>
      </c>
      <c r="E11866" t="s">
        <v>1985</v>
      </c>
      <c r="F11866" t="s">
        <v>95</v>
      </c>
    </row>
    <row r="11867" spans="1:6" hidden="1">
      <c r="A11867">
        <v>11865</v>
      </c>
      <c r="B11867">
        <v>13135</v>
      </c>
      <c r="C11867" t="s">
        <v>13125</v>
      </c>
      <c r="D11867">
        <v>62</v>
      </c>
      <c r="E11867" t="s">
        <v>1985</v>
      </c>
      <c r="F11867" t="s">
        <v>2093</v>
      </c>
    </row>
    <row r="11868" spans="1:6" hidden="1">
      <c r="A11868">
        <v>11866</v>
      </c>
      <c r="B11868">
        <v>13135</v>
      </c>
      <c r="C11868" t="s">
        <v>13126</v>
      </c>
      <c r="D11868">
        <v>62</v>
      </c>
      <c r="E11868" t="s">
        <v>1991</v>
      </c>
      <c r="F11868" t="s">
        <v>115</v>
      </c>
    </row>
    <row r="11869" spans="1:6" hidden="1">
      <c r="A11869">
        <v>11867</v>
      </c>
      <c r="B11869">
        <v>13135</v>
      </c>
      <c r="C11869" t="s">
        <v>13127</v>
      </c>
      <c r="D11869">
        <v>62</v>
      </c>
      <c r="E11869" t="s">
        <v>1983</v>
      </c>
      <c r="F11869" t="s">
        <v>70</v>
      </c>
    </row>
    <row r="11870" spans="1:6" hidden="1">
      <c r="A11870">
        <v>11868</v>
      </c>
      <c r="B11870">
        <v>13135</v>
      </c>
      <c r="C11870" t="s">
        <v>13128</v>
      </c>
      <c r="D11870">
        <v>62</v>
      </c>
      <c r="E11870" t="s">
        <v>1979</v>
      </c>
      <c r="F11870" t="s">
        <v>84</v>
      </c>
    </row>
    <row r="11871" spans="1:6" hidden="1">
      <c r="A11871">
        <v>11869</v>
      </c>
      <c r="B11871">
        <v>13135</v>
      </c>
      <c r="C11871" t="s">
        <v>13129</v>
      </c>
      <c r="D11871">
        <v>62</v>
      </c>
      <c r="E11871" t="s">
        <v>1978</v>
      </c>
      <c r="F11871" t="s">
        <v>60</v>
      </c>
    </row>
    <row r="11872" spans="1:6" hidden="1">
      <c r="A11872">
        <v>11870</v>
      </c>
      <c r="B11872">
        <v>13135</v>
      </c>
      <c r="C11872" t="s">
        <v>13130</v>
      </c>
      <c r="D11872">
        <v>62</v>
      </c>
      <c r="E11872" t="s">
        <v>1983</v>
      </c>
      <c r="F11872" t="s">
        <v>106</v>
      </c>
    </row>
    <row r="11873" spans="1:6" hidden="1">
      <c r="A11873">
        <v>11871</v>
      </c>
      <c r="B11873">
        <v>13135</v>
      </c>
      <c r="C11873" t="s">
        <v>13131</v>
      </c>
      <c r="D11873">
        <v>62</v>
      </c>
      <c r="E11873" t="s">
        <v>1983</v>
      </c>
      <c r="F11873" t="s">
        <v>97</v>
      </c>
    </row>
    <row r="11874" spans="1:6" hidden="1">
      <c r="A11874">
        <v>11872</v>
      </c>
      <c r="B11874">
        <v>13135</v>
      </c>
      <c r="C11874" t="s">
        <v>13132</v>
      </c>
      <c r="D11874">
        <v>62</v>
      </c>
      <c r="E11874" t="s">
        <v>1993</v>
      </c>
      <c r="F11874" t="s">
        <v>2540</v>
      </c>
    </row>
    <row r="11875" spans="1:6" hidden="1">
      <c r="A11875">
        <v>3640</v>
      </c>
      <c r="B11875">
        <v>4260</v>
      </c>
      <c r="C11875" t="s">
        <v>13133</v>
      </c>
      <c r="D11875">
        <v>71</v>
      </c>
      <c r="E11875" t="s">
        <v>1985</v>
      </c>
      <c r="F11875" t="s">
        <v>51</v>
      </c>
    </row>
    <row r="11876" spans="1:6" hidden="1">
      <c r="A11876">
        <v>11874</v>
      </c>
      <c r="B11876">
        <v>13135</v>
      </c>
      <c r="C11876" t="s">
        <v>13134</v>
      </c>
      <c r="D11876">
        <v>62</v>
      </c>
      <c r="E11876" t="s">
        <v>1978</v>
      </c>
      <c r="F11876" t="s">
        <v>2023</v>
      </c>
    </row>
    <row r="11877" spans="1:6" hidden="1">
      <c r="A11877">
        <v>11875</v>
      </c>
      <c r="B11877">
        <v>13135</v>
      </c>
      <c r="C11877" t="s">
        <v>13135</v>
      </c>
      <c r="D11877">
        <v>62</v>
      </c>
      <c r="E11877" t="s">
        <v>1978</v>
      </c>
      <c r="F11877" t="s">
        <v>2831</v>
      </c>
    </row>
    <row r="11878" spans="1:6" hidden="1">
      <c r="A11878">
        <v>11876</v>
      </c>
      <c r="B11878">
        <v>13135</v>
      </c>
      <c r="C11878" t="s">
        <v>13136</v>
      </c>
      <c r="D11878">
        <v>62</v>
      </c>
      <c r="E11878" t="s">
        <v>1979</v>
      </c>
      <c r="F11878" t="s">
        <v>115</v>
      </c>
    </row>
    <row r="11879" spans="1:6" hidden="1">
      <c r="A11879">
        <v>11877</v>
      </c>
      <c r="B11879">
        <v>13135</v>
      </c>
      <c r="C11879" t="s">
        <v>13137</v>
      </c>
      <c r="D11879">
        <v>62</v>
      </c>
      <c r="E11879" t="s">
        <v>1985</v>
      </c>
      <c r="F11879" t="s">
        <v>2644</v>
      </c>
    </row>
    <row r="11880" spans="1:6" hidden="1">
      <c r="A11880">
        <v>11878</v>
      </c>
      <c r="B11880">
        <v>13135</v>
      </c>
      <c r="C11880" t="s">
        <v>13138</v>
      </c>
      <c r="D11880">
        <v>62</v>
      </c>
      <c r="E11880" t="s">
        <v>1988</v>
      </c>
      <c r="F11880" t="s">
        <v>102</v>
      </c>
    </row>
    <row r="11881" spans="1:6" hidden="1">
      <c r="A11881">
        <v>11879</v>
      </c>
      <c r="B11881">
        <v>13135</v>
      </c>
      <c r="C11881" t="s">
        <v>13139</v>
      </c>
      <c r="D11881">
        <v>62</v>
      </c>
      <c r="E11881" t="s">
        <v>1983</v>
      </c>
      <c r="F11881" t="s">
        <v>126</v>
      </c>
    </row>
    <row r="11882" spans="1:6" hidden="1">
      <c r="A11882">
        <v>11880</v>
      </c>
      <c r="B11882">
        <v>13135</v>
      </c>
      <c r="C11882" t="s">
        <v>13140</v>
      </c>
      <c r="D11882">
        <v>62</v>
      </c>
      <c r="E11882" t="s">
        <v>1983</v>
      </c>
      <c r="F11882" t="s">
        <v>106</v>
      </c>
    </row>
    <row r="11883" spans="1:6" hidden="1">
      <c r="A11883">
        <v>11881</v>
      </c>
      <c r="B11883">
        <v>13135</v>
      </c>
      <c r="C11883" t="s">
        <v>13141</v>
      </c>
      <c r="D11883">
        <v>62</v>
      </c>
      <c r="E11883" t="s">
        <v>2001</v>
      </c>
      <c r="F11883" t="s">
        <v>104</v>
      </c>
    </row>
    <row r="11884" spans="1:6" hidden="1">
      <c r="A11884">
        <v>11882</v>
      </c>
      <c r="B11884">
        <v>13135</v>
      </c>
      <c r="C11884" t="s">
        <v>13142</v>
      </c>
      <c r="D11884">
        <v>62</v>
      </c>
      <c r="E11884" t="s">
        <v>1979</v>
      </c>
      <c r="F11884" t="s">
        <v>97</v>
      </c>
    </row>
    <row r="11885" spans="1:6" hidden="1">
      <c r="A11885">
        <v>11883</v>
      </c>
      <c r="B11885">
        <v>13135</v>
      </c>
      <c r="C11885" t="s">
        <v>13143</v>
      </c>
      <c r="D11885">
        <v>62</v>
      </c>
      <c r="E11885" t="s">
        <v>1988</v>
      </c>
      <c r="F11885" t="s">
        <v>2668</v>
      </c>
    </row>
    <row r="11886" spans="1:6" hidden="1">
      <c r="A11886">
        <v>11884</v>
      </c>
      <c r="B11886">
        <v>13135</v>
      </c>
      <c r="C11886" t="s">
        <v>13144</v>
      </c>
      <c r="D11886">
        <v>62</v>
      </c>
      <c r="E11886" t="s">
        <v>1978</v>
      </c>
      <c r="F11886" t="s">
        <v>64</v>
      </c>
    </row>
    <row r="11887" spans="1:6" hidden="1">
      <c r="A11887">
        <v>11885</v>
      </c>
      <c r="B11887">
        <v>13135</v>
      </c>
      <c r="C11887" t="s">
        <v>13145</v>
      </c>
      <c r="D11887">
        <v>62</v>
      </c>
      <c r="E11887" t="s">
        <v>1983</v>
      </c>
      <c r="F11887" t="s">
        <v>126</v>
      </c>
    </row>
    <row r="11888" spans="1:6" hidden="1">
      <c r="A11888">
        <v>11886</v>
      </c>
      <c r="B11888">
        <v>13135</v>
      </c>
      <c r="C11888" t="s">
        <v>13146</v>
      </c>
      <c r="D11888">
        <v>62</v>
      </c>
      <c r="E11888" t="s">
        <v>1993</v>
      </c>
      <c r="F11888" t="s">
        <v>2011</v>
      </c>
    </row>
    <row r="11889" spans="1:6" hidden="1">
      <c r="A11889">
        <v>11887</v>
      </c>
      <c r="B11889">
        <v>13135</v>
      </c>
      <c r="C11889" t="s">
        <v>13147</v>
      </c>
      <c r="D11889">
        <v>62</v>
      </c>
      <c r="E11889" t="s">
        <v>1985</v>
      </c>
      <c r="F11889" t="s">
        <v>2672</v>
      </c>
    </row>
    <row r="11890" spans="1:6" hidden="1">
      <c r="A11890">
        <v>11888</v>
      </c>
      <c r="B11890">
        <v>13135</v>
      </c>
      <c r="C11890" t="s">
        <v>13148</v>
      </c>
      <c r="D11890">
        <v>62</v>
      </c>
      <c r="E11890" t="s">
        <v>1979</v>
      </c>
      <c r="F11890" t="s">
        <v>2093</v>
      </c>
    </row>
    <row r="11891" spans="1:6" hidden="1">
      <c r="A11891">
        <v>11889</v>
      </c>
      <c r="B11891">
        <v>13135</v>
      </c>
      <c r="C11891" t="s">
        <v>13149</v>
      </c>
      <c r="D11891">
        <v>62</v>
      </c>
      <c r="E11891" t="s">
        <v>1987</v>
      </c>
      <c r="F11891" t="s">
        <v>2644</v>
      </c>
    </row>
    <row r="11892" spans="1:6" hidden="1">
      <c r="A11892">
        <v>11890</v>
      </c>
      <c r="B11892">
        <v>13135</v>
      </c>
      <c r="C11892" t="s">
        <v>13150</v>
      </c>
      <c r="D11892">
        <v>62</v>
      </c>
      <c r="E11892" t="s">
        <v>1988</v>
      </c>
      <c r="F11892" t="s">
        <v>135</v>
      </c>
    </row>
    <row r="11893" spans="1:6" hidden="1">
      <c r="A11893">
        <v>11891</v>
      </c>
      <c r="B11893">
        <v>13135</v>
      </c>
      <c r="C11893" t="s">
        <v>13151</v>
      </c>
      <c r="D11893">
        <v>62</v>
      </c>
      <c r="E11893" t="s">
        <v>1997</v>
      </c>
      <c r="F11893" t="s">
        <v>70</v>
      </c>
    </row>
    <row r="11894" spans="1:6" hidden="1">
      <c r="A11894">
        <v>11892</v>
      </c>
      <c r="B11894">
        <v>13135</v>
      </c>
      <c r="C11894" t="s">
        <v>13152</v>
      </c>
      <c r="D11894">
        <v>62</v>
      </c>
      <c r="E11894" t="s">
        <v>1997</v>
      </c>
      <c r="F11894" t="s">
        <v>2120</v>
      </c>
    </row>
    <row r="11895" spans="1:6" hidden="1">
      <c r="A11895">
        <v>11893</v>
      </c>
      <c r="B11895">
        <v>13135</v>
      </c>
      <c r="C11895" t="s">
        <v>13153</v>
      </c>
      <c r="D11895">
        <v>62</v>
      </c>
      <c r="E11895" t="s">
        <v>1985</v>
      </c>
      <c r="F11895" t="s">
        <v>2715</v>
      </c>
    </row>
    <row r="11896" spans="1:6" hidden="1">
      <c r="A11896">
        <v>11894</v>
      </c>
      <c r="B11896">
        <v>13135</v>
      </c>
      <c r="C11896" t="s">
        <v>13154</v>
      </c>
      <c r="D11896">
        <v>62</v>
      </c>
      <c r="E11896" t="s">
        <v>1983</v>
      </c>
      <c r="F11896" t="s">
        <v>104</v>
      </c>
    </row>
    <row r="11897" spans="1:6" hidden="1">
      <c r="A11897">
        <v>11895</v>
      </c>
      <c r="B11897">
        <v>13135</v>
      </c>
      <c r="C11897" t="s">
        <v>13155</v>
      </c>
      <c r="D11897">
        <v>62</v>
      </c>
      <c r="E11897" t="s">
        <v>1993</v>
      </c>
      <c r="F11897" t="s">
        <v>135</v>
      </c>
    </row>
    <row r="11898" spans="1:6" hidden="1">
      <c r="A11898">
        <v>11896</v>
      </c>
      <c r="B11898">
        <v>13135</v>
      </c>
      <c r="C11898" t="s">
        <v>13156</v>
      </c>
      <c r="D11898">
        <v>62</v>
      </c>
      <c r="E11898" t="s">
        <v>1987</v>
      </c>
      <c r="F11898" t="s">
        <v>2266</v>
      </c>
    </row>
    <row r="11899" spans="1:6" hidden="1">
      <c r="A11899">
        <v>11897</v>
      </c>
      <c r="B11899">
        <v>13135</v>
      </c>
      <c r="C11899" t="s">
        <v>13157</v>
      </c>
      <c r="D11899">
        <v>62</v>
      </c>
      <c r="E11899" t="s">
        <v>1997</v>
      </c>
      <c r="F11899" t="s">
        <v>70</v>
      </c>
    </row>
    <row r="11900" spans="1:6" hidden="1">
      <c r="A11900">
        <v>11898</v>
      </c>
      <c r="B11900">
        <v>13135</v>
      </c>
      <c r="C11900" t="s">
        <v>13158</v>
      </c>
      <c r="D11900">
        <v>62</v>
      </c>
      <c r="E11900" t="s">
        <v>2001</v>
      </c>
      <c r="F11900" t="s">
        <v>2792</v>
      </c>
    </row>
    <row r="11901" spans="1:6" hidden="1">
      <c r="A11901">
        <v>11899</v>
      </c>
      <c r="B11901">
        <v>13135</v>
      </c>
      <c r="C11901" t="s">
        <v>13159</v>
      </c>
      <c r="D11901">
        <v>62</v>
      </c>
      <c r="E11901" t="s">
        <v>1983</v>
      </c>
      <c r="F11901" t="s">
        <v>135</v>
      </c>
    </row>
    <row r="11902" spans="1:6" hidden="1">
      <c r="A11902">
        <v>11900</v>
      </c>
      <c r="B11902">
        <v>13135</v>
      </c>
      <c r="C11902" t="s">
        <v>13160</v>
      </c>
      <c r="D11902">
        <v>62</v>
      </c>
      <c r="E11902" t="s">
        <v>1979</v>
      </c>
      <c r="F11902" t="s">
        <v>2168</v>
      </c>
    </row>
    <row r="11903" spans="1:6" hidden="1">
      <c r="A11903">
        <v>11901</v>
      </c>
      <c r="B11903">
        <v>13135</v>
      </c>
      <c r="C11903" t="s">
        <v>13161</v>
      </c>
      <c r="D11903">
        <v>62</v>
      </c>
      <c r="E11903" t="s">
        <v>1993</v>
      </c>
      <c r="F11903" t="s">
        <v>135</v>
      </c>
    </row>
    <row r="11904" spans="1:6" hidden="1">
      <c r="A11904">
        <v>11902</v>
      </c>
      <c r="B11904">
        <v>13135</v>
      </c>
      <c r="C11904" t="s">
        <v>13162</v>
      </c>
      <c r="D11904">
        <v>62</v>
      </c>
      <c r="E11904" t="s">
        <v>2001</v>
      </c>
      <c r="F11904" t="s">
        <v>2715</v>
      </c>
    </row>
    <row r="11905" spans="1:6" hidden="1">
      <c r="A11905">
        <v>11903</v>
      </c>
      <c r="B11905">
        <v>13135</v>
      </c>
      <c r="C11905" t="s">
        <v>13163</v>
      </c>
      <c r="D11905">
        <v>62</v>
      </c>
      <c r="E11905" t="s">
        <v>1987</v>
      </c>
      <c r="F11905" t="s">
        <v>2000</v>
      </c>
    </row>
    <row r="11906" spans="1:6" hidden="1">
      <c r="A11906">
        <v>11904</v>
      </c>
      <c r="B11906">
        <v>13135</v>
      </c>
      <c r="C11906" t="s">
        <v>13164</v>
      </c>
      <c r="D11906">
        <v>62</v>
      </c>
      <c r="E11906" t="s">
        <v>1993</v>
      </c>
      <c r="F11906" t="s">
        <v>2000</v>
      </c>
    </row>
    <row r="11907" spans="1:6" hidden="1">
      <c r="A11907">
        <v>11905</v>
      </c>
      <c r="B11907">
        <v>13135</v>
      </c>
      <c r="C11907" t="s">
        <v>13165</v>
      </c>
      <c r="D11907">
        <v>62</v>
      </c>
      <c r="E11907" t="s">
        <v>1988</v>
      </c>
      <c r="F11907" t="s">
        <v>135</v>
      </c>
    </row>
    <row r="11908" spans="1:6" hidden="1">
      <c r="A11908">
        <v>11906</v>
      </c>
      <c r="B11908">
        <v>13135</v>
      </c>
      <c r="C11908" t="s">
        <v>13166</v>
      </c>
      <c r="D11908">
        <v>62</v>
      </c>
      <c r="E11908" t="s">
        <v>1978</v>
      </c>
      <c r="F11908" t="s">
        <v>64</v>
      </c>
    </row>
    <row r="11909" spans="1:6" hidden="1">
      <c r="A11909">
        <v>11907</v>
      </c>
      <c r="B11909">
        <v>13135</v>
      </c>
      <c r="C11909" t="s">
        <v>13167</v>
      </c>
      <c r="D11909">
        <v>62</v>
      </c>
      <c r="E11909" t="s">
        <v>1978</v>
      </c>
      <c r="F11909" t="s">
        <v>110</v>
      </c>
    </row>
    <row r="11910" spans="1:6" hidden="1">
      <c r="A11910">
        <v>11908</v>
      </c>
      <c r="B11910">
        <v>13135</v>
      </c>
      <c r="C11910" t="s">
        <v>13168</v>
      </c>
      <c r="D11910">
        <v>62</v>
      </c>
      <c r="E11910" t="s">
        <v>2001</v>
      </c>
      <c r="F11910" t="s">
        <v>106</v>
      </c>
    </row>
    <row r="11911" spans="1:6" hidden="1">
      <c r="A11911">
        <v>11909</v>
      </c>
      <c r="B11911">
        <v>13135</v>
      </c>
      <c r="C11911" t="s">
        <v>13169</v>
      </c>
      <c r="D11911">
        <v>62</v>
      </c>
      <c r="E11911" t="s">
        <v>1982</v>
      </c>
      <c r="F11911" t="s">
        <v>66</v>
      </c>
    </row>
    <row r="11912" spans="1:6" hidden="1">
      <c r="A11912">
        <v>11910</v>
      </c>
      <c r="B11912">
        <v>13135</v>
      </c>
      <c r="C11912" t="s">
        <v>13170</v>
      </c>
      <c r="D11912">
        <v>62</v>
      </c>
      <c r="E11912" t="s">
        <v>1983</v>
      </c>
      <c r="F11912" t="s">
        <v>135</v>
      </c>
    </row>
    <row r="11913" spans="1:6" hidden="1">
      <c r="A11913">
        <v>11911</v>
      </c>
      <c r="B11913">
        <v>13135</v>
      </c>
      <c r="C11913" t="s">
        <v>434</v>
      </c>
      <c r="D11913">
        <v>62</v>
      </c>
      <c r="E11913" t="s">
        <v>1979</v>
      </c>
      <c r="F11913" t="s">
        <v>135</v>
      </c>
    </row>
    <row r="11914" spans="1:6" hidden="1">
      <c r="A11914">
        <v>11912</v>
      </c>
      <c r="B11914">
        <v>13135</v>
      </c>
      <c r="C11914" t="s">
        <v>13171</v>
      </c>
      <c r="D11914">
        <v>62</v>
      </c>
      <c r="E11914" t="s">
        <v>2009</v>
      </c>
      <c r="F11914" t="s">
        <v>135</v>
      </c>
    </row>
    <row r="11915" spans="1:6" hidden="1">
      <c r="A11915">
        <v>11913</v>
      </c>
      <c r="B11915">
        <v>13135</v>
      </c>
      <c r="C11915" t="s">
        <v>13172</v>
      </c>
      <c r="D11915">
        <v>62</v>
      </c>
      <c r="E11915" t="s">
        <v>1985</v>
      </c>
      <c r="F11915" t="s">
        <v>135</v>
      </c>
    </row>
    <row r="11916" spans="1:6" hidden="1">
      <c r="A11916">
        <v>11914</v>
      </c>
      <c r="B11916">
        <v>13135</v>
      </c>
      <c r="C11916" t="s">
        <v>13173</v>
      </c>
      <c r="D11916">
        <v>62</v>
      </c>
      <c r="E11916" t="s">
        <v>1983</v>
      </c>
      <c r="F11916" t="s">
        <v>70</v>
      </c>
    </row>
    <row r="11917" spans="1:6" hidden="1">
      <c r="A11917">
        <v>11915</v>
      </c>
      <c r="B11917">
        <v>13135</v>
      </c>
      <c r="C11917" t="s">
        <v>13174</v>
      </c>
      <c r="D11917">
        <v>62</v>
      </c>
      <c r="E11917" t="s">
        <v>1993</v>
      </c>
      <c r="F11917" t="s">
        <v>97</v>
      </c>
    </row>
    <row r="11918" spans="1:6" hidden="1">
      <c r="A11918">
        <v>11916</v>
      </c>
      <c r="B11918">
        <v>13135</v>
      </c>
      <c r="C11918" t="s">
        <v>13175</v>
      </c>
      <c r="D11918">
        <v>62</v>
      </c>
      <c r="E11918" t="s">
        <v>1982</v>
      </c>
      <c r="F11918" t="s">
        <v>135</v>
      </c>
    </row>
    <row r="11919" spans="1:6" hidden="1">
      <c r="A11919">
        <v>11917</v>
      </c>
      <c r="B11919">
        <v>13135</v>
      </c>
      <c r="C11919" t="s">
        <v>13176</v>
      </c>
      <c r="D11919">
        <v>62</v>
      </c>
      <c r="E11919" t="s">
        <v>1978</v>
      </c>
      <c r="F11919" t="s">
        <v>2715</v>
      </c>
    </row>
    <row r="11920" spans="1:6" hidden="1">
      <c r="A11920">
        <v>11918</v>
      </c>
      <c r="B11920">
        <v>13135</v>
      </c>
      <c r="C11920" t="s">
        <v>13177</v>
      </c>
      <c r="D11920">
        <v>62</v>
      </c>
      <c r="E11920" t="s">
        <v>1983</v>
      </c>
      <c r="F11920" t="s">
        <v>2792</v>
      </c>
    </row>
    <row r="11921" spans="1:6" hidden="1">
      <c r="A11921">
        <v>11919</v>
      </c>
      <c r="B11921">
        <v>13135</v>
      </c>
      <c r="C11921" t="s">
        <v>13178</v>
      </c>
      <c r="D11921">
        <v>62</v>
      </c>
      <c r="E11921" t="s">
        <v>1983</v>
      </c>
      <c r="F11921" t="s">
        <v>135</v>
      </c>
    </row>
    <row r="11922" spans="1:6" hidden="1">
      <c r="A11922">
        <v>11920</v>
      </c>
      <c r="B11922">
        <v>13135</v>
      </c>
      <c r="C11922" t="s">
        <v>13179</v>
      </c>
      <c r="D11922">
        <v>62</v>
      </c>
      <c r="E11922" t="s">
        <v>1993</v>
      </c>
      <c r="F11922" t="s">
        <v>135</v>
      </c>
    </row>
    <row r="11923" spans="1:6" hidden="1">
      <c r="A11923">
        <v>11921</v>
      </c>
      <c r="B11923">
        <v>13135</v>
      </c>
      <c r="C11923" t="s">
        <v>13180</v>
      </c>
      <c r="D11923">
        <v>62</v>
      </c>
      <c r="E11923" t="s">
        <v>1983</v>
      </c>
      <c r="F11923" t="s">
        <v>4287</v>
      </c>
    </row>
    <row r="11924" spans="1:6" hidden="1">
      <c r="A11924">
        <v>11922</v>
      </c>
      <c r="B11924">
        <v>13135</v>
      </c>
      <c r="C11924" t="s">
        <v>13181</v>
      </c>
      <c r="D11924">
        <v>62</v>
      </c>
      <c r="E11924" t="s">
        <v>1979</v>
      </c>
      <c r="F11924" t="s">
        <v>106</v>
      </c>
    </row>
    <row r="11925" spans="1:6" hidden="1">
      <c r="A11925">
        <v>11923</v>
      </c>
      <c r="B11925">
        <v>13135</v>
      </c>
      <c r="C11925" t="s">
        <v>747</v>
      </c>
      <c r="D11925">
        <v>62</v>
      </c>
      <c r="E11925" t="s">
        <v>1978</v>
      </c>
      <c r="F11925" t="s">
        <v>84</v>
      </c>
    </row>
    <row r="11926" spans="1:6" hidden="1">
      <c r="A11926">
        <v>11924</v>
      </c>
      <c r="B11926">
        <v>13135</v>
      </c>
      <c r="C11926" t="s">
        <v>13182</v>
      </c>
      <c r="D11926">
        <v>62</v>
      </c>
      <c r="E11926" t="s">
        <v>1978</v>
      </c>
      <c r="F11926" t="s">
        <v>70</v>
      </c>
    </row>
    <row r="11927" spans="1:6" hidden="1">
      <c r="A11927">
        <v>11925</v>
      </c>
      <c r="B11927">
        <v>13135</v>
      </c>
      <c r="C11927" t="s">
        <v>13183</v>
      </c>
      <c r="D11927">
        <v>62</v>
      </c>
      <c r="E11927" t="s">
        <v>1979</v>
      </c>
      <c r="F11927" t="s">
        <v>4287</v>
      </c>
    </row>
    <row r="11928" spans="1:6" hidden="1">
      <c r="A11928">
        <v>11926</v>
      </c>
      <c r="B11928">
        <v>13135</v>
      </c>
      <c r="C11928" t="s">
        <v>13184</v>
      </c>
      <c r="D11928">
        <v>62</v>
      </c>
      <c r="E11928" t="s">
        <v>1982</v>
      </c>
      <c r="F11928" t="s">
        <v>4287</v>
      </c>
    </row>
    <row r="11929" spans="1:6" hidden="1">
      <c r="A11929">
        <v>11927</v>
      </c>
      <c r="B11929">
        <v>13135</v>
      </c>
      <c r="C11929" t="s">
        <v>13185</v>
      </c>
      <c r="D11929">
        <v>62</v>
      </c>
      <c r="E11929" t="s">
        <v>1978</v>
      </c>
      <c r="F11929" t="s">
        <v>6679</v>
      </c>
    </row>
    <row r="11930" spans="1:6" hidden="1">
      <c r="A11930">
        <v>11928</v>
      </c>
      <c r="B11930">
        <v>13135</v>
      </c>
      <c r="C11930" t="s">
        <v>13186</v>
      </c>
      <c r="D11930">
        <v>62</v>
      </c>
      <c r="E11930" t="s">
        <v>1988</v>
      </c>
      <c r="F11930" t="s">
        <v>2813</v>
      </c>
    </row>
    <row r="11931" spans="1:6" hidden="1">
      <c r="A11931">
        <v>11929</v>
      </c>
      <c r="B11931">
        <v>13135</v>
      </c>
      <c r="C11931" t="s">
        <v>13187</v>
      </c>
      <c r="D11931">
        <v>62</v>
      </c>
      <c r="E11931" t="s">
        <v>1979</v>
      </c>
      <c r="F11931" t="s">
        <v>4012</v>
      </c>
    </row>
    <row r="11932" spans="1:6" hidden="1">
      <c r="A11932">
        <v>11930</v>
      </c>
      <c r="B11932">
        <v>13135</v>
      </c>
      <c r="C11932" t="s">
        <v>13188</v>
      </c>
      <c r="D11932">
        <v>62</v>
      </c>
      <c r="E11932" t="s">
        <v>1983</v>
      </c>
      <c r="F11932" t="s">
        <v>97</v>
      </c>
    </row>
    <row r="11933" spans="1:6" hidden="1">
      <c r="A11933">
        <v>11931</v>
      </c>
      <c r="B11933">
        <v>13135</v>
      </c>
      <c r="C11933" t="s">
        <v>13189</v>
      </c>
      <c r="D11933">
        <v>62</v>
      </c>
      <c r="E11933" t="s">
        <v>2001</v>
      </c>
      <c r="F11933" t="s">
        <v>104</v>
      </c>
    </row>
    <row r="11934" spans="1:6" hidden="1">
      <c r="A11934">
        <v>11932</v>
      </c>
      <c r="B11934">
        <v>13135</v>
      </c>
      <c r="C11934" t="s">
        <v>13190</v>
      </c>
      <c r="D11934">
        <v>62</v>
      </c>
      <c r="E11934" t="s">
        <v>1978</v>
      </c>
      <c r="F11934" t="s">
        <v>140</v>
      </c>
    </row>
    <row r="11935" spans="1:6" hidden="1">
      <c r="A11935">
        <v>11933</v>
      </c>
      <c r="B11935">
        <v>13135</v>
      </c>
      <c r="C11935" t="s">
        <v>13191</v>
      </c>
      <c r="D11935">
        <v>62</v>
      </c>
      <c r="E11935" t="s">
        <v>1987</v>
      </c>
      <c r="F11935" t="s">
        <v>56</v>
      </c>
    </row>
    <row r="11936" spans="1:6" hidden="1">
      <c r="A11936">
        <v>11934</v>
      </c>
      <c r="B11936">
        <v>13135</v>
      </c>
      <c r="C11936" t="s">
        <v>13192</v>
      </c>
      <c r="D11936">
        <v>62</v>
      </c>
      <c r="E11936" t="s">
        <v>1978</v>
      </c>
      <c r="F11936" t="s">
        <v>2500</v>
      </c>
    </row>
    <row r="11937" spans="1:6" hidden="1">
      <c r="A11937">
        <v>11935</v>
      </c>
      <c r="B11937">
        <v>13135</v>
      </c>
      <c r="C11937" t="s">
        <v>13193</v>
      </c>
      <c r="D11937">
        <v>62</v>
      </c>
      <c r="E11937" t="s">
        <v>1978</v>
      </c>
      <c r="F11937" t="s">
        <v>2715</v>
      </c>
    </row>
    <row r="11938" spans="1:6" hidden="1">
      <c r="A11938">
        <v>11936</v>
      </c>
      <c r="B11938">
        <v>13135</v>
      </c>
      <c r="C11938" t="s">
        <v>13194</v>
      </c>
      <c r="D11938">
        <v>62</v>
      </c>
      <c r="E11938" t="s">
        <v>1983</v>
      </c>
      <c r="F11938" t="s">
        <v>135</v>
      </c>
    </row>
    <row r="11939" spans="1:6" hidden="1">
      <c r="A11939">
        <v>11937</v>
      </c>
      <c r="B11939">
        <v>13135</v>
      </c>
      <c r="C11939" t="s">
        <v>13195</v>
      </c>
      <c r="D11939">
        <v>62</v>
      </c>
      <c r="E11939" t="s">
        <v>1982</v>
      </c>
      <c r="F11939" t="s">
        <v>135</v>
      </c>
    </row>
    <row r="11940" spans="1:6" hidden="1">
      <c r="A11940">
        <v>11938</v>
      </c>
      <c r="B11940">
        <v>13135</v>
      </c>
      <c r="C11940" t="s">
        <v>13196</v>
      </c>
      <c r="D11940">
        <v>62</v>
      </c>
      <c r="E11940" t="s">
        <v>1985</v>
      </c>
      <c r="F11940" t="s">
        <v>2011</v>
      </c>
    </row>
    <row r="11941" spans="1:6" hidden="1">
      <c r="A11941">
        <v>11939</v>
      </c>
      <c r="B11941">
        <v>13135</v>
      </c>
      <c r="C11941" t="s">
        <v>13197</v>
      </c>
      <c r="D11941">
        <v>62</v>
      </c>
      <c r="E11941" t="s">
        <v>1983</v>
      </c>
      <c r="F11941" t="s">
        <v>2093</v>
      </c>
    </row>
    <row r="11942" spans="1:6" hidden="1">
      <c r="A11942">
        <v>11940</v>
      </c>
      <c r="B11942">
        <v>13135</v>
      </c>
      <c r="C11942" t="s">
        <v>13198</v>
      </c>
      <c r="D11942">
        <v>62</v>
      </c>
      <c r="E11942" t="s">
        <v>1991</v>
      </c>
      <c r="F11942" t="s">
        <v>135</v>
      </c>
    </row>
    <row r="11943" spans="1:6" hidden="1">
      <c r="A11943">
        <v>11941</v>
      </c>
      <c r="B11943">
        <v>13135</v>
      </c>
      <c r="C11943" t="s">
        <v>13199</v>
      </c>
      <c r="D11943">
        <v>62</v>
      </c>
      <c r="E11943" t="s">
        <v>1993</v>
      </c>
      <c r="F11943" t="s">
        <v>84</v>
      </c>
    </row>
    <row r="11944" spans="1:6" hidden="1">
      <c r="A11944">
        <v>10640</v>
      </c>
      <c r="B11944">
        <v>11203</v>
      </c>
      <c r="C11944" t="s">
        <v>13200</v>
      </c>
      <c r="D11944">
        <v>64</v>
      </c>
      <c r="E11944" t="s">
        <v>1988</v>
      </c>
      <c r="F11944" t="s">
        <v>1792</v>
      </c>
    </row>
    <row r="11945" spans="1:6" hidden="1">
      <c r="A11945">
        <v>11943</v>
      </c>
      <c r="B11945">
        <v>13135</v>
      </c>
      <c r="C11945" t="s">
        <v>13201</v>
      </c>
      <c r="D11945">
        <v>62</v>
      </c>
      <c r="E11945" t="s">
        <v>1979</v>
      </c>
      <c r="F11945" t="s">
        <v>2813</v>
      </c>
    </row>
    <row r="11946" spans="1:6" hidden="1">
      <c r="A11946">
        <v>11944</v>
      </c>
      <c r="B11946">
        <v>13135</v>
      </c>
      <c r="C11946" t="s">
        <v>13202</v>
      </c>
      <c r="D11946">
        <v>62</v>
      </c>
      <c r="E11946" t="s">
        <v>1987</v>
      </c>
      <c r="F11946" t="s">
        <v>115</v>
      </c>
    </row>
    <row r="11947" spans="1:6" hidden="1">
      <c r="A11947">
        <v>11945</v>
      </c>
      <c r="B11947">
        <v>13135</v>
      </c>
      <c r="C11947" t="s">
        <v>13203</v>
      </c>
      <c r="D11947">
        <v>62</v>
      </c>
      <c r="E11947" t="s">
        <v>1983</v>
      </c>
      <c r="F11947" t="s">
        <v>135</v>
      </c>
    </row>
    <row r="11948" spans="1:6" hidden="1">
      <c r="A11948">
        <v>11946</v>
      </c>
      <c r="B11948">
        <v>13135</v>
      </c>
      <c r="C11948" t="s">
        <v>13204</v>
      </c>
      <c r="D11948">
        <v>62</v>
      </c>
      <c r="E11948" t="s">
        <v>1978</v>
      </c>
      <c r="F11948" t="s">
        <v>2093</v>
      </c>
    </row>
    <row r="11949" spans="1:6" hidden="1">
      <c r="A11949">
        <v>11947</v>
      </c>
      <c r="B11949">
        <v>13135</v>
      </c>
      <c r="C11949" t="s">
        <v>13205</v>
      </c>
      <c r="D11949">
        <v>62</v>
      </c>
      <c r="E11949" t="s">
        <v>1978</v>
      </c>
      <c r="F11949" t="s">
        <v>135</v>
      </c>
    </row>
    <row r="11950" spans="1:6" hidden="1">
      <c r="A11950">
        <v>11948</v>
      </c>
      <c r="B11950">
        <v>13135</v>
      </c>
      <c r="C11950" t="s">
        <v>13206</v>
      </c>
      <c r="D11950">
        <v>62</v>
      </c>
      <c r="E11950" t="s">
        <v>1985</v>
      </c>
      <c r="F11950" t="s">
        <v>102</v>
      </c>
    </row>
    <row r="11951" spans="1:6" hidden="1">
      <c r="A11951">
        <v>11949</v>
      </c>
      <c r="B11951">
        <v>13135</v>
      </c>
      <c r="C11951" t="s">
        <v>13207</v>
      </c>
      <c r="D11951">
        <v>62</v>
      </c>
      <c r="E11951" t="s">
        <v>1985</v>
      </c>
      <c r="F11951" t="s">
        <v>115</v>
      </c>
    </row>
    <row r="11952" spans="1:6" hidden="1">
      <c r="A11952">
        <v>11950</v>
      </c>
      <c r="B11952">
        <v>13135</v>
      </c>
      <c r="C11952" t="s">
        <v>13208</v>
      </c>
      <c r="D11952">
        <v>62</v>
      </c>
      <c r="E11952" t="s">
        <v>2001</v>
      </c>
      <c r="F11952" t="s">
        <v>135</v>
      </c>
    </row>
    <row r="11953" spans="1:6" hidden="1">
      <c r="A11953">
        <v>11951</v>
      </c>
      <c r="B11953">
        <v>13135</v>
      </c>
      <c r="C11953" t="s">
        <v>13209</v>
      </c>
      <c r="D11953">
        <v>62</v>
      </c>
      <c r="E11953" t="s">
        <v>1985</v>
      </c>
      <c r="F11953" t="s">
        <v>70</v>
      </c>
    </row>
    <row r="11954" spans="1:6" hidden="1">
      <c r="A11954">
        <v>11952</v>
      </c>
      <c r="B11954">
        <v>13135</v>
      </c>
      <c r="C11954" t="s">
        <v>13210</v>
      </c>
      <c r="D11954">
        <v>62</v>
      </c>
      <c r="E11954" t="s">
        <v>1978</v>
      </c>
      <c r="F11954" t="s">
        <v>2045</v>
      </c>
    </row>
    <row r="11955" spans="1:6" hidden="1">
      <c r="A11955">
        <v>11953</v>
      </c>
      <c r="B11955">
        <v>13135</v>
      </c>
      <c r="C11955" t="s">
        <v>13211</v>
      </c>
      <c r="D11955">
        <v>62</v>
      </c>
      <c r="E11955" t="s">
        <v>1978</v>
      </c>
      <c r="F11955" t="s">
        <v>115</v>
      </c>
    </row>
    <row r="11956" spans="1:6" hidden="1">
      <c r="A11956">
        <v>11954</v>
      </c>
      <c r="B11956">
        <v>13135</v>
      </c>
      <c r="C11956" t="s">
        <v>13212</v>
      </c>
      <c r="D11956">
        <v>62</v>
      </c>
      <c r="E11956" t="s">
        <v>1987</v>
      </c>
      <c r="F11956" t="s">
        <v>60</v>
      </c>
    </row>
    <row r="11957" spans="1:6" hidden="1">
      <c r="A11957">
        <v>11955</v>
      </c>
      <c r="B11957">
        <v>13135</v>
      </c>
      <c r="C11957" t="s">
        <v>13213</v>
      </c>
      <c r="D11957">
        <v>62</v>
      </c>
      <c r="E11957" t="s">
        <v>1993</v>
      </c>
      <c r="F11957" t="s">
        <v>84</v>
      </c>
    </row>
    <row r="11958" spans="1:6" hidden="1">
      <c r="A11958">
        <v>11956</v>
      </c>
      <c r="B11958">
        <v>13135</v>
      </c>
      <c r="C11958" t="s">
        <v>13214</v>
      </c>
      <c r="D11958">
        <v>62</v>
      </c>
      <c r="E11958" t="s">
        <v>1978</v>
      </c>
      <c r="F11958" t="s">
        <v>135</v>
      </c>
    </row>
    <row r="11959" spans="1:6" hidden="1">
      <c r="A11959">
        <v>11957</v>
      </c>
      <c r="B11959">
        <v>13135</v>
      </c>
      <c r="C11959" t="s">
        <v>13215</v>
      </c>
      <c r="D11959">
        <v>62</v>
      </c>
      <c r="E11959" t="s">
        <v>1979</v>
      </c>
      <c r="F11959" t="s">
        <v>2168</v>
      </c>
    </row>
    <row r="11960" spans="1:6" hidden="1">
      <c r="A11960">
        <v>11958</v>
      </c>
      <c r="B11960">
        <v>13135</v>
      </c>
      <c r="C11960" t="s">
        <v>13216</v>
      </c>
      <c r="D11960">
        <v>62</v>
      </c>
      <c r="E11960" t="s">
        <v>1985</v>
      </c>
      <c r="F11960" t="s">
        <v>2120</v>
      </c>
    </row>
    <row r="11961" spans="1:6" hidden="1">
      <c r="A11961">
        <v>11959</v>
      </c>
      <c r="B11961">
        <v>13135</v>
      </c>
      <c r="C11961" t="s">
        <v>13217</v>
      </c>
      <c r="D11961">
        <v>62</v>
      </c>
      <c r="E11961" t="s">
        <v>1985</v>
      </c>
      <c r="F11961" t="s">
        <v>8487</v>
      </c>
    </row>
    <row r="11962" spans="1:6" hidden="1">
      <c r="A11962">
        <v>11960</v>
      </c>
      <c r="B11962">
        <v>13135</v>
      </c>
      <c r="C11962" t="s">
        <v>13218</v>
      </c>
      <c r="D11962">
        <v>62</v>
      </c>
      <c r="E11962" t="s">
        <v>1988</v>
      </c>
      <c r="F11962" t="s">
        <v>6301</v>
      </c>
    </row>
    <row r="11963" spans="1:6" hidden="1">
      <c r="A11963">
        <v>11961</v>
      </c>
      <c r="B11963">
        <v>13135</v>
      </c>
      <c r="C11963" t="s">
        <v>13219</v>
      </c>
      <c r="D11963">
        <v>62</v>
      </c>
      <c r="E11963" t="s">
        <v>1983</v>
      </c>
      <c r="F11963" t="s">
        <v>2715</v>
      </c>
    </row>
    <row r="11964" spans="1:6" hidden="1">
      <c r="A11964">
        <v>537</v>
      </c>
      <c r="B11964">
        <v>736</v>
      </c>
      <c r="C11964" t="s">
        <v>13220</v>
      </c>
      <c r="D11964">
        <v>79</v>
      </c>
      <c r="E11964" t="s">
        <v>1983</v>
      </c>
      <c r="F11964" t="s">
        <v>1792</v>
      </c>
    </row>
    <row r="11965" spans="1:6" hidden="1">
      <c r="A11965">
        <v>11963</v>
      </c>
      <c r="B11965">
        <v>13135</v>
      </c>
      <c r="C11965" t="s">
        <v>13221</v>
      </c>
      <c r="D11965">
        <v>62</v>
      </c>
      <c r="E11965" t="s">
        <v>1982</v>
      </c>
      <c r="F11965" t="s">
        <v>2813</v>
      </c>
    </row>
    <row r="11966" spans="1:6" hidden="1">
      <c r="A11966">
        <v>11964</v>
      </c>
      <c r="B11966">
        <v>13135</v>
      </c>
      <c r="C11966" t="s">
        <v>13222</v>
      </c>
      <c r="D11966">
        <v>62</v>
      </c>
      <c r="E11966" t="s">
        <v>1993</v>
      </c>
      <c r="F11966" t="s">
        <v>2715</v>
      </c>
    </row>
    <row r="11967" spans="1:6" hidden="1">
      <c r="A11967">
        <v>11965</v>
      </c>
      <c r="B11967">
        <v>13135</v>
      </c>
      <c r="C11967" t="s">
        <v>13223</v>
      </c>
      <c r="D11967">
        <v>62</v>
      </c>
      <c r="E11967" t="s">
        <v>1983</v>
      </c>
      <c r="F11967" t="s">
        <v>60</v>
      </c>
    </row>
    <row r="11968" spans="1:6" hidden="1">
      <c r="A11968">
        <v>11966</v>
      </c>
      <c r="B11968">
        <v>13135</v>
      </c>
      <c r="C11968" t="s">
        <v>13224</v>
      </c>
      <c r="D11968">
        <v>62</v>
      </c>
      <c r="E11968" t="s">
        <v>1988</v>
      </c>
      <c r="F11968" t="s">
        <v>122</v>
      </c>
    </row>
    <row r="11969" spans="1:6" hidden="1">
      <c r="A11969">
        <v>11967</v>
      </c>
      <c r="B11969">
        <v>13135</v>
      </c>
      <c r="C11969" t="s">
        <v>13225</v>
      </c>
      <c r="D11969">
        <v>62</v>
      </c>
      <c r="E11969" t="s">
        <v>1983</v>
      </c>
      <c r="F11969" t="s">
        <v>2547</v>
      </c>
    </row>
    <row r="11970" spans="1:6" hidden="1">
      <c r="A11970">
        <v>11968</v>
      </c>
      <c r="B11970">
        <v>13135</v>
      </c>
      <c r="C11970" t="s">
        <v>13226</v>
      </c>
      <c r="D11970">
        <v>62</v>
      </c>
      <c r="E11970" t="s">
        <v>1993</v>
      </c>
      <c r="F11970" t="s">
        <v>129</v>
      </c>
    </row>
    <row r="11971" spans="1:6" hidden="1">
      <c r="A11971">
        <v>11969</v>
      </c>
      <c r="B11971">
        <v>13135</v>
      </c>
      <c r="C11971" t="s">
        <v>13227</v>
      </c>
      <c r="D11971">
        <v>62</v>
      </c>
      <c r="E11971" t="s">
        <v>2009</v>
      </c>
      <c r="F11971" t="s">
        <v>2029</v>
      </c>
    </row>
    <row r="11972" spans="1:6" hidden="1">
      <c r="A11972">
        <v>11970</v>
      </c>
      <c r="B11972">
        <v>13135</v>
      </c>
      <c r="C11972" t="s">
        <v>13228</v>
      </c>
      <c r="D11972">
        <v>62</v>
      </c>
      <c r="E11972" t="s">
        <v>1985</v>
      </c>
      <c r="F11972" t="s">
        <v>2540</v>
      </c>
    </row>
    <row r="11973" spans="1:6" hidden="1">
      <c r="A11973">
        <v>11971</v>
      </c>
      <c r="B11973">
        <v>13135</v>
      </c>
      <c r="C11973" t="s">
        <v>13229</v>
      </c>
      <c r="D11973">
        <v>62</v>
      </c>
      <c r="E11973" t="s">
        <v>1985</v>
      </c>
      <c r="F11973" t="s">
        <v>70</v>
      </c>
    </row>
    <row r="11974" spans="1:6" hidden="1">
      <c r="A11974">
        <v>11972</v>
      </c>
      <c r="B11974">
        <v>13135</v>
      </c>
      <c r="C11974" t="s">
        <v>13230</v>
      </c>
      <c r="D11974">
        <v>62</v>
      </c>
      <c r="E11974" t="s">
        <v>1978</v>
      </c>
      <c r="F11974" t="s">
        <v>70</v>
      </c>
    </row>
    <row r="11975" spans="1:6" hidden="1">
      <c r="A11975">
        <v>11973</v>
      </c>
      <c r="B11975">
        <v>13135</v>
      </c>
      <c r="C11975" t="s">
        <v>13231</v>
      </c>
      <c r="D11975">
        <v>62</v>
      </c>
      <c r="E11975" t="s">
        <v>1993</v>
      </c>
      <c r="F11975" t="s">
        <v>95</v>
      </c>
    </row>
    <row r="11976" spans="1:6" hidden="1">
      <c r="A11976">
        <v>11974</v>
      </c>
      <c r="B11976">
        <v>13135</v>
      </c>
      <c r="C11976" t="s">
        <v>13232</v>
      </c>
      <c r="D11976">
        <v>62</v>
      </c>
      <c r="E11976" t="s">
        <v>1983</v>
      </c>
      <c r="F11976" t="s">
        <v>2668</v>
      </c>
    </row>
    <row r="11977" spans="1:6" hidden="1">
      <c r="A11977">
        <v>11975</v>
      </c>
      <c r="B11977">
        <v>13135</v>
      </c>
      <c r="C11977" t="s">
        <v>13233</v>
      </c>
      <c r="D11977">
        <v>62</v>
      </c>
      <c r="E11977" t="s">
        <v>1983</v>
      </c>
      <c r="F11977" t="s">
        <v>4287</v>
      </c>
    </row>
    <row r="11978" spans="1:6" hidden="1">
      <c r="A11978">
        <v>11976</v>
      </c>
      <c r="B11978">
        <v>13135</v>
      </c>
      <c r="C11978" t="s">
        <v>13234</v>
      </c>
      <c r="D11978">
        <v>62</v>
      </c>
      <c r="E11978" t="s">
        <v>1988</v>
      </c>
      <c r="F11978" t="s">
        <v>135</v>
      </c>
    </row>
    <row r="11979" spans="1:6" hidden="1">
      <c r="A11979">
        <v>11977</v>
      </c>
      <c r="B11979">
        <v>13135</v>
      </c>
      <c r="C11979" t="s">
        <v>13235</v>
      </c>
      <c r="D11979">
        <v>62</v>
      </c>
      <c r="E11979" t="s">
        <v>1979</v>
      </c>
      <c r="F11979" t="s">
        <v>117</v>
      </c>
    </row>
    <row r="11980" spans="1:6" hidden="1">
      <c r="A11980">
        <v>11978</v>
      </c>
      <c r="B11980">
        <v>13135</v>
      </c>
      <c r="C11980" t="s">
        <v>13236</v>
      </c>
      <c r="D11980">
        <v>62</v>
      </c>
      <c r="E11980" t="s">
        <v>2001</v>
      </c>
      <c r="F11980" t="s">
        <v>2792</v>
      </c>
    </row>
    <row r="11981" spans="1:6" hidden="1">
      <c r="A11981">
        <v>11979</v>
      </c>
      <c r="B11981">
        <v>13135</v>
      </c>
      <c r="C11981" t="s">
        <v>13237</v>
      </c>
      <c r="D11981">
        <v>62</v>
      </c>
      <c r="E11981" t="s">
        <v>1993</v>
      </c>
      <c r="F11981" t="s">
        <v>2045</v>
      </c>
    </row>
    <row r="11982" spans="1:6" hidden="1">
      <c r="A11982">
        <v>11980</v>
      </c>
      <c r="B11982">
        <v>13135</v>
      </c>
      <c r="C11982" t="s">
        <v>13238</v>
      </c>
      <c r="D11982">
        <v>62</v>
      </c>
      <c r="E11982" t="s">
        <v>1991</v>
      </c>
      <c r="F11982" t="s">
        <v>70</v>
      </c>
    </row>
    <row r="11983" spans="1:6" hidden="1">
      <c r="A11983">
        <v>11981</v>
      </c>
      <c r="B11983">
        <v>13135</v>
      </c>
      <c r="C11983" t="s">
        <v>13239</v>
      </c>
      <c r="D11983">
        <v>62</v>
      </c>
      <c r="E11983" t="s">
        <v>1997</v>
      </c>
      <c r="F11983" t="s">
        <v>2045</v>
      </c>
    </row>
    <row r="11984" spans="1:6" hidden="1">
      <c r="A11984">
        <v>11982</v>
      </c>
      <c r="B11984">
        <v>13135</v>
      </c>
      <c r="C11984" t="s">
        <v>13240</v>
      </c>
      <c r="D11984">
        <v>62</v>
      </c>
      <c r="E11984" t="s">
        <v>1988</v>
      </c>
      <c r="F11984" t="s">
        <v>2644</v>
      </c>
    </row>
    <row r="11985" spans="1:6" hidden="1">
      <c r="A11985">
        <v>11983</v>
      </c>
      <c r="B11985">
        <v>13135</v>
      </c>
      <c r="C11985" t="s">
        <v>13241</v>
      </c>
      <c r="D11985">
        <v>62</v>
      </c>
      <c r="E11985" t="s">
        <v>1985</v>
      </c>
      <c r="F11985" t="s">
        <v>95</v>
      </c>
    </row>
    <row r="11986" spans="1:6" hidden="1">
      <c r="A11986">
        <v>11984</v>
      </c>
      <c r="B11986">
        <v>13135</v>
      </c>
      <c r="C11986" t="s">
        <v>13242</v>
      </c>
      <c r="D11986">
        <v>62</v>
      </c>
      <c r="E11986" t="s">
        <v>1979</v>
      </c>
      <c r="F11986" t="s">
        <v>2120</v>
      </c>
    </row>
    <row r="11987" spans="1:6" hidden="1">
      <c r="A11987">
        <v>11985</v>
      </c>
      <c r="B11987">
        <v>13135</v>
      </c>
      <c r="C11987" t="s">
        <v>13243</v>
      </c>
      <c r="D11987">
        <v>62</v>
      </c>
      <c r="E11987" t="s">
        <v>1993</v>
      </c>
      <c r="F11987" t="s">
        <v>115</v>
      </c>
    </row>
    <row r="11988" spans="1:6" hidden="1">
      <c r="A11988">
        <v>11986</v>
      </c>
      <c r="B11988">
        <v>13135</v>
      </c>
      <c r="C11988" t="s">
        <v>13244</v>
      </c>
      <c r="D11988">
        <v>62</v>
      </c>
      <c r="E11988" t="s">
        <v>1991</v>
      </c>
      <c r="F11988" t="s">
        <v>2023</v>
      </c>
    </row>
    <row r="11989" spans="1:6" hidden="1">
      <c r="A11989">
        <v>11987</v>
      </c>
      <c r="B11989">
        <v>13135</v>
      </c>
      <c r="C11989" t="s">
        <v>13245</v>
      </c>
      <c r="D11989">
        <v>62</v>
      </c>
      <c r="E11989" t="s">
        <v>1993</v>
      </c>
      <c r="F11989" t="s">
        <v>2792</v>
      </c>
    </row>
    <row r="11990" spans="1:6" hidden="1">
      <c r="A11990">
        <v>11988</v>
      </c>
      <c r="B11990">
        <v>13135</v>
      </c>
      <c r="C11990" t="s">
        <v>13246</v>
      </c>
      <c r="D11990">
        <v>62</v>
      </c>
      <c r="E11990" t="s">
        <v>1988</v>
      </c>
      <c r="F11990" t="s">
        <v>135</v>
      </c>
    </row>
    <row r="11991" spans="1:6" hidden="1">
      <c r="A11991">
        <v>11989</v>
      </c>
      <c r="B11991">
        <v>13135</v>
      </c>
      <c r="C11991" t="s">
        <v>13247</v>
      </c>
      <c r="D11991">
        <v>62</v>
      </c>
      <c r="E11991" t="s">
        <v>2001</v>
      </c>
      <c r="F11991" t="s">
        <v>135</v>
      </c>
    </row>
    <row r="11992" spans="1:6" hidden="1">
      <c r="A11992">
        <v>11990</v>
      </c>
      <c r="B11992">
        <v>13135</v>
      </c>
      <c r="C11992" t="s">
        <v>13248</v>
      </c>
      <c r="D11992">
        <v>62</v>
      </c>
      <c r="E11992" t="s">
        <v>1983</v>
      </c>
      <c r="F11992" t="s">
        <v>106</v>
      </c>
    </row>
    <row r="11993" spans="1:6" hidden="1">
      <c r="A11993">
        <v>11991</v>
      </c>
      <c r="B11993">
        <v>13135</v>
      </c>
      <c r="C11993" t="s">
        <v>13249</v>
      </c>
      <c r="D11993">
        <v>62</v>
      </c>
      <c r="E11993" t="s">
        <v>2001</v>
      </c>
      <c r="F11993" t="s">
        <v>135</v>
      </c>
    </row>
    <row r="11994" spans="1:6" hidden="1">
      <c r="A11994">
        <v>11992</v>
      </c>
      <c r="B11994">
        <v>13135</v>
      </c>
      <c r="C11994" t="s">
        <v>13250</v>
      </c>
      <c r="D11994">
        <v>62</v>
      </c>
      <c r="E11994" t="s">
        <v>1979</v>
      </c>
      <c r="F11994" t="s">
        <v>2017</v>
      </c>
    </row>
    <row r="11995" spans="1:6" hidden="1">
      <c r="A11995">
        <v>11993</v>
      </c>
      <c r="B11995">
        <v>13135</v>
      </c>
      <c r="C11995" t="s">
        <v>13251</v>
      </c>
      <c r="D11995">
        <v>62</v>
      </c>
      <c r="E11995" t="s">
        <v>1988</v>
      </c>
      <c r="F11995" t="s">
        <v>2011</v>
      </c>
    </row>
    <row r="11996" spans="1:6" hidden="1">
      <c r="A11996">
        <v>11994</v>
      </c>
      <c r="B11996">
        <v>13135</v>
      </c>
      <c r="C11996" t="s">
        <v>13252</v>
      </c>
      <c r="D11996">
        <v>62</v>
      </c>
      <c r="E11996" t="s">
        <v>1985</v>
      </c>
      <c r="F11996" t="s">
        <v>2029</v>
      </c>
    </row>
    <row r="11997" spans="1:6" hidden="1">
      <c r="A11997">
        <v>11995</v>
      </c>
      <c r="B11997">
        <v>13135</v>
      </c>
      <c r="C11997" t="s">
        <v>13253</v>
      </c>
      <c r="D11997">
        <v>62</v>
      </c>
      <c r="E11997" t="s">
        <v>1979</v>
      </c>
      <c r="F11997" t="s">
        <v>2057</v>
      </c>
    </row>
    <row r="11998" spans="1:6" hidden="1">
      <c r="A11998">
        <v>11996</v>
      </c>
      <c r="B11998">
        <v>13135</v>
      </c>
      <c r="C11998" t="s">
        <v>13254</v>
      </c>
      <c r="D11998">
        <v>62</v>
      </c>
      <c r="E11998" t="s">
        <v>1978</v>
      </c>
      <c r="F11998" t="s">
        <v>2831</v>
      </c>
    </row>
    <row r="11999" spans="1:6" hidden="1">
      <c r="A11999">
        <v>11997</v>
      </c>
      <c r="B11999">
        <v>13135</v>
      </c>
      <c r="C11999" t="s">
        <v>13255</v>
      </c>
      <c r="D11999">
        <v>62</v>
      </c>
      <c r="E11999" t="s">
        <v>1987</v>
      </c>
      <c r="F11999" t="s">
        <v>135</v>
      </c>
    </row>
    <row r="12000" spans="1:6" hidden="1">
      <c r="A12000">
        <v>11998</v>
      </c>
      <c r="B12000">
        <v>13135</v>
      </c>
      <c r="C12000" t="s">
        <v>13256</v>
      </c>
      <c r="D12000">
        <v>62</v>
      </c>
      <c r="E12000" t="s">
        <v>1993</v>
      </c>
      <c r="F12000" t="s">
        <v>2540</v>
      </c>
    </row>
    <row r="12001" spans="1:6" hidden="1">
      <c r="A12001">
        <v>11999</v>
      </c>
      <c r="B12001">
        <v>13135</v>
      </c>
      <c r="C12001" t="s">
        <v>13257</v>
      </c>
      <c r="D12001">
        <v>62</v>
      </c>
      <c r="E12001" t="s">
        <v>1978</v>
      </c>
      <c r="F12001" t="s">
        <v>135</v>
      </c>
    </row>
    <row r="12002" spans="1:6" hidden="1">
      <c r="A12002">
        <v>12000</v>
      </c>
      <c r="B12002">
        <v>13135</v>
      </c>
      <c r="C12002" t="s">
        <v>13258</v>
      </c>
      <c r="D12002">
        <v>62</v>
      </c>
      <c r="E12002" t="s">
        <v>1983</v>
      </c>
      <c r="F12002" t="s">
        <v>8222</v>
      </c>
    </row>
    <row r="12003" spans="1:6" hidden="1">
      <c r="A12003">
        <v>12001</v>
      </c>
      <c r="B12003">
        <v>13135</v>
      </c>
      <c r="C12003" t="s">
        <v>13259</v>
      </c>
      <c r="D12003">
        <v>62</v>
      </c>
      <c r="E12003" t="s">
        <v>1979</v>
      </c>
      <c r="F12003" t="s">
        <v>4287</v>
      </c>
    </row>
    <row r="12004" spans="1:6" hidden="1">
      <c r="A12004">
        <v>12002</v>
      </c>
      <c r="B12004">
        <v>13135</v>
      </c>
      <c r="C12004" t="s">
        <v>13260</v>
      </c>
      <c r="D12004">
        <v>62</v>
      </c>
      <c r="E12004" t="s">
        <v>1985</v>
      </c>
      <c r="F12004" t="s">
        <v>2120</v>
      </c>
    </row>
    <row r="12005" spans="1:6" hidden="1">
      <c r="A12005">
        <v>12003</v>
      </c>
      <c r="B12005">
        <v>13135</v>
      </c>
      <c r="C12005" t="s">
        <v>13261</v>
      </c>
      <c r="D12005">
        <v>62</v>
      </c>
      <c r="E12005" t="s">
        <v>1982</v>
      </c>
      <c r="F12005" t="s">
        <v>133</v>
      </c>
    </row>
    <row r="12006" spans="1:6" hidden="1">
      <c r="A12006">
        <v>12004</v>
      </c>
      <c r="B12006">
        <v>13135</v>
      </c>
      <c r="C12006" t="s">
        <v>13262</v>
      </c>
      <c r="D12006">
        <v>62</v>
      </c>
      <c r="E12006" t="s">
        <v>1978</v>
      </c>
      <c r="F12006" t="s">
        <v>2168</v>
      </c>
    </row>
    <row r="12007" spans="1:6" hidden="1">
      <c r="A12007">
        <v>12005</v>
      </c>
      <c r="B12007">
        <v>13135</v>
      </c>
      <c r="C12007" t="s">
        <v>13263</v>
      </c>
      <c r="D12007">
        <v>62</v>
      </c>
      <c r="E12007" t="s">
        <v>1978</v>
      </c>
      <c r="F12007" t="s">
        <v>2029</v>
      </c>
    </row>
    <row r="12008" spans="1:6" hidden="1">
      <c r="A12008">
        <v>12006</v>
      </c>
      <c r="B12008">
        <v>13135</v>
      </c>
      <c r="C12008" t="s">
        <v>13264</v>
      </c>
      <c r="D12008">
        <v>62</v>
      </c>
      <c r="E12008" t="s">
        <v>2001</v>
      </c>
      <c r="F12008" t="s">
        <v>2792</v>
      </c>
    </row>
    <row r="12009" spans="1:6" hidden="1">
      <c r="A12009">
        <v>12007</v>
      </c>
      <c r="B12009">
        <v>13135</v>
      </c>
      <c r="C12009" t="s">
        <v>13265</v>
      </c>
      <c r="D12009">
        <v>62</v>
      </c>
      <c r="E12009" t="s">
        <v>2009</v>
      </c>
      <c r="F12009" t="s">
        <v>2029</v>
      </c>
    </row>
    <row r="12010" spans="1:6" hidden="1">
      <c r="A12010">
        <v>12008</v>
      </c>
      <c r="B12010">
        <v>13135</v>
      </c>
      <c r="C12010" t="s">
        <v>13266</v>
      </c>
      <c r="D12010">
        <v>62</v>
      </c>
      <c r="E12010" t="s">
        <v>1978</v>
      </c>
      <c r="F12010" t="s">
        <v>84</v>
      </c>
    </row>
    <row r="12011" spans="1:6" hidden="1">
      <c r="A12011">
        <v>12009</v>
      </c>
      <c r="B12011">
        <v>13135</v>
      </c>
      <c r="C12011" t="s">
        <v>13267</v>
      </c>
      <c r="D12011">
        <v>62</v>
      </c>
      <c r="E12011" t="s">
        <v>1983</v>
      </c>
      <c r="F12011" t="s">
        <v>3093</v>
      </c>
    </row>
    <row r="12012" spans="1:6" hidden="1">
      <c r="A12012">
        <v>12010</v>
      </c>
      <c r="B12012">
        <v>13135</v>
      </c>
      <c r="C12012" t="s">
        <v>13268</v>
      </c>
      <c r="D12012">
        <v>62</v>
      </c>
      <c r="E12012" t="s">
        <v>2001</v>
      </c>
      <c r="F12012" t="s">
        <v>43</v>
      </c>
    </row>
    <row r="12013" spans="1:6" hidden="1">
      <c r="A12013">
        <v>12011</v>
      </c>
      <c r="B12013">
        <v>13135</v>
      </c>
      <c r="C12013" t="s">
        <v>13269</v>
      </c>
      <c r="D12013">
        <v>62</v>
      </c>
      <c r="E12013" t="s">
        <v>1993</v>
      </c>
      <c r="F12013" t="s">
        <v>60</v>
      </c>
    </row>
    <row r="12014" spans="1:6" hidden="1">
      <c r="A12014">
        <v>12012</v>
      </c>
      <c r="B12014">
        <v>13135</v>
      </c>
      <c r="C12014" t="s">
        <v>13270</v>
      </c>
      <c r="D12014">
        <v>62</v>
      </c>
      <c r="E12014" t="s">
        <v>1978</v>
      </c>
      <c r="F12014" t="s">
        <v>2120</v>
      </c>
    </row>
    <row r="12015" spans="1:6" hidden="1">
      <c r="A12015">
        <v>12013</v>
      </c>
      <c r="B12015">
        <v>13135</v>
      </c>
      <c r="C12015" t="s">
        <v>13271</v>
      </c>
      <c r="D12015">
        <v>62</v>
      </c>
      <c r="E12015" t="s">
        <v>1985</v>
      </c>
      <c r="F12015" t="s">
        <v>2029</v>
      </c>
    </row>
    <row r="12016" spans="1:6" hidden="1">
      <c r="A12016">
        <v>12014</v>
      </c>
      <c r="B12016">
        <v>13135</v>
      </c>
      <c r="C12016" t="s">
        <v>13272</v>
      </c>
      <c r="D12016">
        <v>62</v>
      </c>
      <c r="E12016" t="s">
        <v>1985</v>
      </c>
      <c r="F12016" t="s">
        <v>97</v>
      </c>
    </row>
    <row r="12017" spans="1:6" hidden="1">
      <c r="A12017">
        <v>12015</v>
      </c>
      <c r="B12017">
        <v>13135</v>
      </c>
      <c r="C12017" t="s">
        <v>13273</v>
      </c>
      <c r="D12017">
        <v>62</v>
      </c>
      <c r="E12017" t="s">
        <v>1983</v>
      </c>
      <c r="F12017" t="s">
        <v>66</v>
      </c>
    </row>
    <row r="12018" spans="1:6" hidden="1">
      <c r="A12018">
        <v>12016</v>
      </c>
      <c r="B12018">
        <v>13135</v>
      </c>
      <c r="C12018" t="s">
        <v>13274</v>
      </c>
      <c r="D12018">
        <v>62</v>
      </c>
      <c r="E12018" t="s">
        <v>1988</v>
      </c>
      <c r="F12018" t="s">
        <v>2017</v>
      </c>
    </row>
    <row r="12019" spans="1:6" hidden="1">
      <c r="A12019">
        <v>12017</v>
      </c>
      <c r="B12019">
        <v>13135</v>
      </c>
      <c r="C12019" t="s">
        <v>13275</v>
      </c>
      <c r="D12019">
        <v>62</v>
      </c>
      <c r="E12019" t="s">
        <v>1993</v>
      </c>
      <c r="F12019" t="s">
        <v>2075</v>
      </c>
    </row>
    <row r="12020" spans="1:6" hidden="1">
      <c r="A12020">
        <v>12018</v>
      </c>
      <c r="B12020">
        <v>13135</v>
      </c>
      <c r="C12020" t="s">
        <v>13276</v>
      </c>
      <c r="D12020">
        <v>62</v>
      </c>
      <c r="E12020" t="s">
        <v>1978</v>
      </c>
      <c r="F12020" t="s">
        <v>2500</v>
      </c>
    </row>
    <row r="12021" spans="1:6" hidden="1">
      <c r="A12021">
        <v>12019</v>
      </c>
      <c r="B12021">
        <v>13135</v>
      </c>
      <c r="C12021" t="s">
        <v>13277</v>
      </c>
      <c r="D12021">
        <v>62</v>
      </c>
      <c r="E12021" t="s">
        <v>1993</v>
      </c>
      <c r="F12021" t="s">
        <v>2314</v>
      </c>
    </row>
    <row r="12022" spans="1:6" hidden="1">
      <c r="A12022">
        <v>12020</v>
      </c>
      <c r="B12022">
        <v>13135</v>
      </c>
      <c r="C12022" t="s">
        <v>13278</v>
      </c>
      <c r="D12022">
        <v>62</v>
      </c>
      <c r="E12022" t="s">
        <v>1997</v>
      </c>
      <c r="F12022" t="s">
        <v>2029</v>
      </c>
    </row>
    <row r="12023" spans="1:6" hidden="1">
      <c r="A12023">
        <v>12021</v>
      </c>
      <c r="B12023">
        <v>13135</v>
      </c>
      <c r="C12023" t="s">
        <v>13279</v>
      </c>
      <c r="D12023">
        <v>62</v>
      </c>
      <c r="E12023" t="s">
        <v>1993</v>
      </c>
      <c r="F12023" t="s">
        <v>2029</v>
      </c>
    </row>
    <row r="12024" spans="1:6" hidden="1">
      <c r="A12024">
        <v>12022</v>
      </c>
      <c r="B12024">
        <v>13135</v>
      </c>
      <c r="C12024" t="s">
        <v>13280</v>
      </c>
      <c r="D12024">
        <v>62</v>
      </c>
      <c r="E12024" t="s">
        <v>1978</v>
      </c>
      <c r="F12024" t="s">
        <v>70</v>
      </c>
    </row>
    <row r="12025" spans="1:6" hidden="1">
      <c r="A12025">
        <v>12023</v>
      </c>
      <c r="B12025">
        <v>13135</v>
      </c>
      <c r="C12025" t="s">
        <v>13281</v>
      </c>
      <c r="D12025">
        <v>62</v>
      </c>
      <c r="E12025" t="s">
        <v>1978</v>
      </c>
      <c r="F12025" t="s">
        <v>115</v>
      </c>
    </row>
    <row r="12026" spans="1:6" hidden="1">
      <c r="A12026">
        <v>12024</v>
      </c>
      <c r="B12026">
        <v>13135</v>
      </c>
      <c r="C12026" t="s">
        <v>13282</v>
      </c>
      <c r="D12026">
        <v>62</v>
      </c>
      <c r="E12026" t="s">
        <v>2001</v>
      </c>
      <c r="F12026" t="s">
        <v>115</v>
      </c>
    </row>
    <row r="12027" spans="1:6" hidden="1">
      <c r="A12027">
        <v>12025</v>
      </c>
      <c r="B12027">
        <v>13135</v>
      </c>
      <c r="C12027" t="s">
        <v>13283</v>
      </c>
      <c r="D12027">
        <v>62</v>
      </c>
      <c r="E12027" t="s">
        <v>1978</v>
      </c>
      <c r="F12027" t="s">
        <v>115</v>
      </c>
    </row>
    <row r="12028" spans="1:6" hidden="1">
      <c r="A12028">
        <v>12026</v>
      </c>
      <c r="B12028">
        <v>13135</v>
      </c>
      <c r="C12028" t="s">
        <v>13284</v>
      </c>
      <c r="D12028">
        <v>62</v>
      </c>
      <c r="E12028" t="s">
        <v>1985</v>
      </c>
      <c r="F12028" t="s">
        <v>2309</v>
      </c>
    </row>
    <row r="12029" spans="1:6" hidden="1">
      <c r="A12029">
        <v>12027</v>
      </c>
      <c r="B12029">
        <v>13135</v>
      </c>
      <c r="C12029" t="s">
        <v>13285</v>
      </c>
      <c r="D12029">
        <v>62</v>
      </c>
      <c r="E12029" t="s">
        <v>1987</v>
      </c>
      <c r="F12029" t="s">
        <v>70</v>
      </c>
    </row>
    <row r="12030" spans="1:6" hidden="1">
      <c r="A12030">
        <v>12028</v>
      </c>
      <c r="B12030">
        <v>13135</v>
      </c>
      <c r="C12030" t="s">
        <v>13286</v>
      </c>
      <c r="D12030">
        <v>62</v>
      </c>
      <c r="E12030" t="s">
        <v>1978</v>
      </c>
      <c r="F12030" t="s">
        <v>2715</v>
      </c>
    </row>
    <row r="12031" spans="1:6" hidden="1">
      <c r="A12031">
        <v>12029</v>
      </c>
      <c r="B12031">
        <v>13135</v>
      </c>
      <c r="C12031" t="s">
        <v>13287</v>
      </c>
      <c r="D12031">
        <v>62</v>
      </c>
      <c r="E12031" t="s">
        <v>1983</v>
      </c>
      <c r="F12031" t="s">
        <v>2715</v>
      </c>
    </row>
    <row r="12032" spans="1:6" hidden="1">
      <c r="A12032">
        <v>12030</v>
      </c>
      <c r="B12032">
        <v>13135</v>
      </c>
      <c r="C12032" t="s">
        <v>13288</v>
      </c>
      <c r="D12032">
        <v>62</v>
      </c>
      <c r="E12032" t="s">
        <v>1978</v>
      </c>
      <c r="F12032" t="s">
        <v>2715</v>
      </c>
    </row>
    <row r="12033" spans="1:6" hidden="1">
      <c r="A12033">
        <v>12031</v>
      </c>
      <c r="B12033">
        <v>13135</v>
      </c>
      <c r="C12033" t="s">
        <v>13289</v>
      </c>
      <c r="D12033">
        <v>62</v>
      </c>
      <c r="E12033" t="s">
        <v>2001</v>
      </c>
      <c r="F12033" t="s">
        <v>2120</v>
      </c>
    </row>
    <row r="12034" spans="1:6" hidden="1">
      <c r="A12034">
        <v>12032</v>
      </c>
      <c r="B12034">
        <v>13135</v>
      </c>
      <c r="C12034" t="s">
        <v>13290</v>
      </c>
      <c r="D12034">
        <v>62</v>
      </c>
      <c r="E12034" t="s">
        <v>1987</v>
      </c>
      <c r="F12034" t="s">
        <v>135</v>
      </c>
    </row>
    <row r="12035" spans="1:6" hidden="1">
      <c r="A12035">
        <v>12033</v>
      </c>
      <c r="B12035">
        <v>13135</v>
      </c>
      <c r="C12035" t="s">
        <v>13291</v>
      </c>
      <c r="D12035">
        <v>62</v>
      </c>
      <c r="E12035" t="s">
        <v>1993</v>
      </c>
      <c r="F12035" t="s">
        <v>84</v>
      </c>
    </row>
    <row r="12036" spans="1:6" hidden="1">
      <c r="A12036">
        <v>12034</v>
      </c>
      <c r="B12036">
        <v>13135</v>
      </c>
      <c r="C12036" t="s">
        <v>13292</v>
      </c>
      <c r="D12036">
        <v>62</v>
      </c>
      <c r="E12036" t="s">
        <v>1979</v>
      </c>
      <c r="F12036" t="s">
        <v>2222</v>
      </c>
    </row>
    <row r="12037" spans="1:6" hidden="1">
      <c r="A12037">
        <v>12035</v>
      </c>
      <c r="B12037">
        <v>13135</v>
      </c>
      <c r="C12037" t="s">
        <v>13293</v>
      </c>
      <c r="D12037">
        <v>62</v>
      </c>
      <c r="E12037" t="s">
        <v>1997</v>
      </c>
      <c r="F12037" t="s">
        <v>2029</v>
      </c>
    </row>
    <row r="12038" spans="1:6" hidden="1">
      <c r="A12038">
        <v>12036</v>
      </c>
      <c r="B12038">
        <v>13135</v>
      </c>
      <c r="C12038" t="s">
        <v>13294</v>
      </c>
      <c r="D12038">
        <v>62</v>
      </c>
      <c r="E12038" t="s">
        <v>1983</v>
      </c>
      <c r="F12038" t="s">
        <v>2029</v>
      </c>
    </row>
    <row r="12039" spans="1:6" hidden="1">
      <c r="A12039">
        <v>12037</v>
      </c>
      <c r="B12039">
        <v>13135</v>
      </c>
      <c r="C12039" t="s">
        <v>13295</v>
      </c>
      <c r="D12039">
        <v>62</v>
      </c>
      <c r="E12039" t="s">
        <v>2009</v>
      </c>
      <c r="F12039" t="s">
        <v>2029</v>
      </c>
    </row>
    <row r="12040" spans="1:6" hidden="1">
      <c r="A12040">
        <v>12038</v>
      </c>
      <c r="B12040">
        <v>13135</v>
      </c>
      <c r="C12040" t="s">
        <v>13296</v>
      </c>
      <c r="D12040">
        <v>62</v>
      </c>
      <c r="E12040" t="s">
        <v>1982</v>
      </c>
      <c r="F12040" t="s">
        <v>2029</v>
      </c>
    </row>
    <row r="12041" spans="1:6" hidden="1">
      <c r="A12041">
        <v>12039</v>
      </c>
      <c r="B12041">
        <v>13135</v>
      </c>
      <c r="C12041" t="s">
        <v>13297</v>
      </c>
      <c r="D12041">
        <v>62</v>
      </c>
      <c r="E12041" t="s">
        <v>1993</v>
      </c>
      <c r="F12041" t="s">
        <v>2029</v>
      </c>
    </row>
    <row r="12042" spans="1:6" hidden="1">
      <c r="A12042">
        <v>12040</v>
      </c>
      <c r="B12042">
        <v>13135</v>
      </c>
      <c r="C12042" t="s">
        <v>13298</v>
      </c>
      <c r="D12042">
        <v>62</v>
      </c>
      <c r="E12042" t="s">
        <v>1983</v>
      </c>
      <c r="F12042" t="s">
        <v>2029</v>
      </c>
    </row>
    <row r="12043" spans="1:6" hidden="1">
      <c r="A12043">
        <v>12041</v>
      </c>
      <c r="B12043">
        <v>13135</v>
      </c>
      <c r="C12043" t="s">
        <v>13299</v>
      </c>
      <c r="D12043">
        <v>62</v>
      </c>
      <c r="E12043" t="s">
        <v>1978</v>
      </c>
      <c r="F12043" t="s">
        <v>2029</v>
      </c>
    </row>
    <row r="12044" spans="1:6" hidden="1">
      <c r="A12044">
        <v>12042</v>
      </c>
      <c r="B12044">
        <v>13135</v>
      </c>
      <c r="C12044" t="s">
        <v>13300</v>
      </c>
      <c r="D12044">
        <v>62</v>
      </c>
      <c r="E12044" t="s">
        <v>1993</v>
      </c>
      <c r="F12044" t="s">
        <v>2715</v>
      </c>
    </row>
    <row r="12045" spans="1:6" hidden="1">
      <c r="A12045">
        <v>12043</v>
      </c>
      <c r="B12045">
        <v>13135</v>
      </c>
      <c r="C12045" t="s">
        <v>13301</v>
      </c>
      <c r="D12045">
        <v>62</v>
      </c>
      <c r="E12045" t="s">
        <v>1983</v>
      </c>
      <c r="F12045" t="s">
        <v>2017</v>
      </c>
    </row>
    <row r="12046" spans="1:6" hidden="1">
      <c r="A12046">
        <v>12044</v>
      </c>
      <c r="B12046">
        <v>13135</v>
      </c>
      <c r="C12046" t="s">
        <v>13302</v>
      </c>
      <c r="D12046">
        <v>62</v>
      </c>
      <c r="E12046" t="s">
        <v>1979</v>
      </c>
      <c r="F12046" t="s">
        <v>70</v>
      </c>
    </row>
    <row r="12047" spans="1:6" hidden="1">
      <c r="A12047">
        <v>12045</v>
      </c>
      <c r="B12047">
        <v>13135</v>
      </c>
      <c r="C12047" t="s">
        <v>13303</v>
      </c>
      <c r="D12047">
        <v>62</v>
      </c>
      <c r="E12047" t="s">
        <v>1983</v>
      </c>
      <c r="F12047" t="s">
        <v>2029</v>
      </c>
    </row>
    <row r="12048" spans="1:6" hidden="1">
      <c r="A12048">
        <v>12046</v>
      </c>
      <c r="B12048">
        <v>13135</v>
      </c>
      <c r="C12048" t="s">
        <v>13304</v>
      </c>
      <c r="D12048">
        <v>62</v>
      </c>
      <c r="E12048" t="s">
        <v>1983</v>
      </c>
      <c r="F12048" t="s">
        <v>2045</v>
      </c>
    </row>
    <row r="12049" spans="1:6" hidden="1">
      <c r="A12049">
        <v>12047</v>
      </c>
      <c r="B12049">
        <v>13135</v>
      </c>
      <c r="C12049" t="s">
        <v>13305</v>
      </c>
      <c r="D12049">
        <v>62</v>
      </c>
      <c r="E12049" t="s">
        <v>1987</v>
      </c>
      <c r="F12049" t="s">
        <v>70</v>
      </c>
    </row>
    <row r="12050" spans="1:6" hidden="1">
      <c r="A12050">
        <v>12048</v>
      </c>
      <c r="B12050">
        <v>13135</v>
      </c>
      <c r="C12050" t="s">
        <v>13306</v>
      </c>
      <c r="D12050">
        <v>62</v>
      </c>
      <c r="E12050" t="s">
        <v>1978</v>
      </c>
      <c r="F12050" t="s">
        <v>2045</v>
      </c>
    </row>
    <row r="12051" spans="1:6" hidden="1">
      <c r="A12051">
        <v>12049</v>
      </c>
      <c r="B12051">
        <v>13135</v>
      </c>
      <c r="C12051" t="s">
        <v>13307</v>
      </c>
      <c r="D12051">
        <v>62</v>
      </c>
      <c r="E12051" t="s">
        <v>1983</v>
      </c>
      <c r="F12051" t="s">
        <v>70</v>
      </c>
    </row>
    <row r="12052" spans="1:6" hidden="1">
      <c r="A12052">
        <v>12050</v>
      </c>
      <c r="B12052">
        <v>13135</v>
      </c>
      <c r="C12052" t="s">
        <v>13308</v>
      </c>
      <c r="D12052">
        <v>62</v>
      </c>
      <c r="E12052" t="s">
        <v>1979</v>
      </c>
      <c r="F12052" t="s">
        <v>2017</v>
      </c>
    </row>
    <row r="12053" spans="1:6" hidden="1">
      <c r="A12053">
        <v>12051</v>
      </c>
      <c r="B12053">
        <v>13135</v>
      </c>
      <c r="C12053" t="s">
        <v>13309</v>
      </c>
      <c r="D12053">
        <v>62</v>
      </c>
      <c r="E12053" t="s">
        <v>1983</v>
      </c>
      <c r="F12053" t="s">
        <v>88</v>
      </c>
    </row>
    <row r="12054" spans="1:6" hidden="1">
      <c r="A12054">
        <v>12052</v>
      </c>
      <c r="B12054">
        <v>13135</v>
      </c>
      <c r="C12054" t="s">
        <v>13310</v>
      </c>
      <c r="D12054">
        <v>62</v>
      </c>
      <c r="E12054" t="s">
        <v>1979</v>
      </c>
      <c r="F12054" t="s">
        <v>70</v>
      </c>
    </row>
    <row r="12055" spans="1:6" hidden="1">
      <c r="A12055">
        <v>12053</v>
      </c>
      <c r="B12055">
        <v>13135</v>
      </c>
      <c r="C12055" t="s">
        <v>13311</v>
      </c>
      <c r="D12055">
        <v>62</v>
      </c>
      <c r="E12055" t="s">
        <v>1993</v>
      </c>
      <c r="F12055" t="s">
        <v>97</v>
      </c>
    </row>
    <row r="12056" spans="1:6" hidden="1">
      <c r="A12056">
        <v>12054</v>
      </c>
      <c r="B12056">
        <v>13135</v>
      </c>
      <c r="C12056" t="s">
        <v>13312</v>
      </c>
      <c r="D12056">
        <v>62</v>
      </c>
      <c r="E12056" t="s">
        <v>1983</v>
      </c>
      <c r="F12056" t="s">
        <v>8222</v>
      </c>
    </row>
    <row r="12057" spans="1:6" hidden="1">
      <c r="A12057">
        <v>12055</v>
      </c>
      <c r="B12057">
        <v>13135</v>
      </c>
      <c r="C12057" t="s">
        <v>13313</v>
      </c>
      <c r="D12057">
        <v>62</v>
      </c>
      <c r="E12057" t="s">
        <v>1978</v>
      </c>
      <c r="F12057" t="s">
        <v>135</v>
      </c>
    </row>
    <row r="12058" spans="1:6" hidden="1">
      <c r="A12058">
        <v>12056</v>
      </c>
      <c r="B12058">
        <v>13135</v>
      </c>
      <c r="C12058" t="s">
        <v>13314</v>
      </c>
      <c r="D12058">
        <v>62</v>
      </c>
      <c r="E12058" t="s">
        <v>1983</v>
      </c>
      <c r="F12058" t="s">
        <v>106</v>
      </c>
    </row>
    <row r="12059" spans="1:6" hidden="1">
      <c r="A12059">
        <v>12057</v>
      </c>
      <c r="B12059">
        <v>13135</v>
      </c>
      <c r="C12059" t="s">
        <v>13315</v>
      </c>
      <c r="D12059">
        <v>62</v>
      </c>
      <c r="E12059" t="s">
        <v>1983</v>
      </c>
      <c r="F12059" t="s">
        <v>70</v>
      </c>
    </row>
    <row r="12060" spans="1:6" hidden="1">
      <c r="A12060">
        <v>12058</v>
      </c>
      <c r="B12060">
        <v>13135</v>
      </c>
      <c r="C12060" t="s">
        <v>13316</v>
      </c>
      <c r="D12060">
        <v>62</v>
      </c>
      <c r="E12060" t="s">
        <v>1982</v>
      </c>
      <c r="F12060" t="s">
        <v>70</v>
      </c>
    </row>
    <row r="12061" spans="1:6" hidden="1">
      <c r="A12061">
        <v>4968</v>
      </c>
      <c r="B12061">
        <v>5902</v>
      </c>
      <c r="C12061" t="s">
        <v>13317</v>
      </c>
      <c r="D12061">
        <v>69</v>
      </c>
      <c r="E12061" t="s">
        <v>1993</v>
      </c>
      <c r="F12061" t="s">
        <v>51</v>
      </c>
    </row>
    <row r="12062" spans="1:6" hidden="1">
      <c r="A12062">
        <v>12060</v>
      </c>
      <c r="B12062">
        <v>13135</v>
      </c>
      <c r="C12062" t="s">
        <v>13318</v>
      </c>
      <c r="D12062">
        <v>62</v>
      </c>
      <c r="E12062" t="s">
        <v>1988</v>
      </c>
      <c r="F12062" t="s">
        <v>84</v>
      </c>
    </row>
    <row r="12063" spans="1:6" hidden="1">
      <c r="A12063">
        <v>12061</v>
      </c>
      <c r="B12063">
        <v>13135</v>
      </c>
      <c r="C12063" t="s">
        <v>13319</v>
      </c>
      <c r="D12063">
        <v>62</v>
      </c>
      <c r="E12063" t="s">
        <v>1979</v>
      </c>
      <c r="F12063" t="s">
        <v>70</v>
      </c>
    </row>
    <row r="12064" spans="1:6" hidden="1">
      <c r="A12064">
        <v>12062</v>
      </c>
      <c r="B12064">
        <v>13135</v>
      </c>
      <c r="C12064" t="s">
        <v>13320</v>
      </c>
      <c r="D12064">
        <v>62</v>
      </c>
      <c r="E12064" t="s">
        <v>1993</v>
      </c>
      <c r="F12064" t="s">
        <v>2071</v>
      </c>
    </row>
    <row r="12065" spans="1:6" hidden="1">
      <c r="A12065">
        <v>12063</v>
      </c>
      <c r="B12065">
        <v>13135</v>
      </c>
      <c r="C12065" t="s">
        <v>13321</v>
      </c>
      <c r="D12065">
        <v>62</v>
      </c>
      <c r="E12065" t="s">
        <v>1979</v>
      </c>
      <c r="F12065" t="s">
        <v>2017</v>
      </c>
    </row>
    <row r="12066" spans="1:6" hidden="1">
      <c r="A12066">
        <v>12064</v>
      </c>
      <c r="B12066">
        <v>13135</v>
      </c>
      <c r="C12066" t="s">
        <v>13322</v>
      </c>
      <c r="D12066">
        <v>62</v>
      </c>
      <c r="E12066" t="s">
        <v>1997</v>
      </c>
      <c r="F12066" t="s">
        <v>2011</v>
      </c>
    </row>
    <row r="12067" spans="1:6" hidden="1">
      <c r="A12067">
        <v>12065</v>
      </c>
      <c r="B12067">
        <v>13135</v>
      </c>
      <c r="C12067" t="s">
        <v>13323</v>
      </c>
      <c r="D12067">
        <v>62</v>
      </c>
      <c r="E12067" t="s">
        <v>1985</v>
      </c>
      <c r="F12067" t="s">
        <v>140</v>
      </c>
    </row>
    <row r="12068" spans="1:6" hidden="1">
      <c r="A12068">
        <v>12066</v>
      </c>
      <c r="B12068">
        <v>13135</v>
      </c>
      <c r="C12068" t="s">
        <v>13324</v>
      </c>
      <c r="D12068">
        <v>62</v>
      </c>
      <c r="E12068" t="s">
        <v>1983</v>
      </c>
      <c r="F12068" t="s">
        <v>2057</v>
      </c>
    </row>
    <row r="12069" spans="1:6" hidden="1">
      <c r="A12069">
        <v>12067</v>
      </c>
      <c r="B12069">
        <v>13135</v>
      </c>
      <c r="C12069" t="s">
        <v>13325</v>
      </c>
      <c r="D12069">
        <v>62</v>
      </c>
      <c r="E12069" t="s">
        <v>1983</v>
      </c>
      <c r="F12069" t="s">
        <v>5954</v>
      </c>
    </row>
    <row r="12070" spans="1:6" hidden="1">
      <c r="A12070">
        <v>12068</v>
      </c>
      <c r="B12070">
        <v>13135</v>
      </c>
      <c r="C12070" t="s">
        <v>13326</v>
      </c>
      <c r="D12070">
        <v>62</v>
      </c>
      <c r="E12070" t="s">
        <v>1993</v>
      </c>
      <c r="F12070" t="s">
        <v>115</v>
      </c>
    </row>
    <row r="12071" spans="1:6" hidden="1">
      <c r="A12071">
        <v>12069</v>
      </c>
      <c r="B12071">
        <v>13135</v>
      </c>
      <c r="C12071" t="s">
        <v>13327</v>
      </c>
      <c r="D12071">
        <v>62</v>
      </c>
      <c r="E12071" t="s">
        <v>1982</v>
      </c>
      <c r="F12071" t="s">
        <v>2011</v>
      </c>
    </row>
    <row r="12072" spans="1:6" hidden="1">
      <c r="A12072">
        <v>12070</v>
      </c>
      <c r="B12072">
        <v>13135</v>
      </c>
      <c r="C12072" t="s">
        <v>13328</v>
      </c>
      <c r="D12072">
        <v>62</v>
      </c>
      <c r="E12072" t="s">
        <v>1985</v>
      </c>
      <c r="F12072" t="s">
        <v>122</v>
      </c>
    </row>
    <row r="12073" spans="1:6" hidden="1">
      <c r="A12073">
        <v>12071</v>
      </c>
      <c r="B12073">
        <v>13135</v>
      </c>
      <c r="C12073" t="s">
        <v>13329</v>
      </c>
      <c r="D12073">
        <v>62</v>
      </c>
      <c r="E12073" t="s">
        <v>1988</v>
      </c>
      <c r="F12073" t="s">
        <v>106</v>
      </c>
    </row>
    <row r="12074" spans="1:6" hidden="1">
      <c r="A12074">
        <v>12072</v>
      </c>
      <c r="B12074">
        <v>13135</v>
      </c>
      <c r="C12074" t="s">
        <v>4572</v>
      </c>
      <c r="D12074">
        <v>62</v>
      </c>
      <c r="E12074" t="s">
        <v>1993</v>
      </c>
      <c r="F12074" t="s">
        <v>2093</v>
      </c>
    </row>
    <row r="12075" spans="1:6" hidden="1">
      <c r="A12075">
        <v>12073</v>
      </c>
      <c r="B12075">
        <v>13135</v>
      </c>
      <c r="C12075" t="s">
        <v>13330</v>
      </c>
      <c r="D12075">
        <v>62</v>
      </c>
      <c r="E12075" t="s">
        <v>1979</v>
      </c>
      <c r="F12075" t="s">
        <v>117</v>
      </c>
    </row>
    <row r="12076" spans="1:6" hidden="1">
      <c r="A12076">
        <v>12074</v>
      </c>
      <c r="B12076">
        <v>13135</v>
      </c>
      <c r="C12076" t="s">
        <v>13331</v>
      </c>
      <c r="D12076">
        <v>62</v>
      </c>
      <c r="E12076" t="s">
        <v>1985</v>
      </c>
      <c r="F12076" t="s">
        <v>135</v>
      </c>
    </row>
    <row r="12077" spans="1:6" hidden="1">
      <c r="A12077">
        <v>12075</v>
      </c>
      <c r="B12077">
        <v>13135</v>
      </c>
      <c r="C12077" t="s">
        <v>13332</v>
      </c>
      <c r="D12077">
        <v>62</v>
      </c>
      <c r="E12077" t="s">
        <v>1979</v>
      </c>
      <c r="F12077" t="s">
        <v>2029</v>
      </c>
    </row>
    <row r="12078" spans="1:6" hidden="1">
      <c r="A12078">
        <v>12076</v>
      </c>
      <c r="B12078">
        <v>13135</v>
      </c>
      <c r="C12078" t="s">
        <v>13333</v>
      </c>
      <c r="D12078">
        <v>62</v>
      </c>
      <c r="E12078" t="s">
        <v>1982</v>
      </c>
      <c r="F12078" t="s">
        <v>2029</v>
      </c>
    </row>
    <row r="12079" spans="1:6" hidden="1">
      <c r="A12079">
        <v>12077</v>
      </c>
      <c r="B12079">
        <v>13135</v>
      </c>
      <c r="C12079" t="s">
        <v>13334</v>
      </c>
      <c r="D12079">
        <v>62</v>
      </c>
      <c r="E12079" t="s">
        <v>1979</v>
      </c>
      <c r="F12079" t="s">
        <v>135</v>
      </c>
    </row>
    <row r="12080" spans="1:6" hidden="1">
      <c r="A12080">
        <v>12078</v>
      </c>
      <c r="B12080">
        <v>13135</v>
      </c>
      <c r="C12080" t="s">
        <v>13335</v>
      </c>
      <c r="D12080">
        <v>62</v>
      </c>
      <c r="E12080" t="s">
        <v>1982</v>
      </c>
      <c r="F12080" t="s">
        <v>2715</v>
      </c>
    </row>
    <row r="12081" spans="1:6" hidden="1">
      <c r="A12081">
        <v>12079</v>
      </c>
      <c r="B12081">
        <v>13135</v>
      </c>
      <c r="C12081" t="s">
        <v>13336</v>
      </c>
      <c r="D12081">
        <v>62</v>
      </c>
      <c r="E12081" t="s">
        <v>1983</v>
      </c>
      <c r="F12081" t="s">
        <v>2540</v>
      </c>
    </row>
    <row r="12082" spans="1:6" hidden="1">
      <c r="A12082">
        <v>12080</v>
      </c>
      <c r="B12082">
        <v>13135</v>
      </c>
      <c r="C12082" t="s">
        <v>13337</v>
      </c>
      <c r="D12082">
        <v>62</v>
      </c>
      <c r="E12082" t="s">
        <v>1979</v>
      </c>
      <c r="F12082" t="s">
        <v>135</v>
      </c>
    </row>
    <row r="12083" spans="1:6" hidden="1">
      <c r="A12083">
        <v>12081</v>
      </c>
      <c r="B12083">
        <v>13135</v>
      </c>
      <c r="C12083" t="s">
        <v>13338</v>
      </c>
      <c r="D12083">
        <v>62</v>
      </c>
      <c r="E12083" t="s">
        <v>1993</v>
      </c>
      <c r="F12083" t="s">
        <v>2540</v>
      </c>
    </row>
    <row r="12084" spans="1:6" hidden="1">
      <c r="A12084">
        <v>12082</v>
      </c>
      <c r="B12084">
        <v>13135</v>
      </c>
      <c r="C12084" t="s">
        <v>13339</v>
      </c>
      <c r="D12084">
        <v>62</v>
      </c>
      <c r="E12084" t="s">
        <v>1985</v>
      </c>
      <c r="F12084" t="s">
        <v>4287</v>
      </c>
    </row>
    <row r="12085" spans="1:6" hidden="1">
      <c r="A12085">
        <v>12083</v>
      </c>
      <c r="B12085">
        <v>13135</v>
      </c>
      <c r="C12085" t="s">
        <v>13340</v>
      </c>
      <c r="D12085">
        <v>62</v>
      </c>
      <c r="E12085" t="s">
        <v>1985</v>
      </c>
      <c r="F12085" t="s">
        <v>2000</v>
      </c>
    </row>
    <row r="12086" spans="1:6" hidden="1">
      <c r="A12086">
        <v>12084</v>
      </c>
      <c r="B12086">
        <v>13135</v>
      </c>
      <c r="C12086" t="s">
        <v>13341</v>
      </c>
      <c r="D12086">
        <v>62</v>
      </c>
      <c r="E12086" t="s">
        <v>1987</v>
      </c>
      <c r="F12086" t="s">
        <v>122</v>
      </c>
    </row>
    <row r="12087" spans="1:6" hidden="1">
      <c r="A12087">
        <v>12085</v>
      </c>
      <c r="B12087">
        <v>13135</v>
      </c>
      <c r="C12087" t="s">
        <v>13342</v>
      </c>
      <c r="D12087">
        <v>62</v>
      </c>
      <c r="E12087" t="s">
        <v>1979</v>
      </c>
      <c r="F12087" t="s">
        <v>106</v>
      </c>
    </row>
    <row r="12088" spans="1:6" hidden="1">
      <c r="A12088">
        <v>12086</v>
      </c>
      <c r="B12088">
        <v>13135</v>
      </c>
      <c r="C12088" t="s">
        <v>13343</v>
      </c>
      <c r="D12088">
        <v>62</v>
      </c>
      <c r="E12088" t="s">
        <v>1978</v>
      </c>
      <c r="F12088" t="s">
        <v>2093</v>
      </c>
    </row>
    <row r="12089" spans="1:6" hidden="1">
      <c r="A12089">
        <v>12087</v>
      </c>
      <c r="B12089">
        <v>13135</v>
      </c>
      <c r="C12089" t="s">
        <v>13344</v>
      </c>
      <c r="D12089">
        <v>62</v>
      </c>
      <c r="E12089" t="s">
        <v>1985</v>
      </c>
      <c r="F12089" t="s">
        <v>135</v>
      </c>
    </row>
    <row r="12090" spans="1:6" hidden="1">
      <c r="A12090">
        <v>12088</v>
      </c>
      <c r="B12090">
        <v>13135</v>
      </c>
      <c r="C12090" t="s">
        <v>13345</v>
      </c>
      <c r="D12090">
        <v>62</v>
      </c>
      <c r="E12090" t="s">
        <v>1988</v>
      </c>
      <c r="F12090" t="s">
        <v>106</v>
      </c>
    </row>
    <row r="12091" spans="1:6" hidden="1">
      <c r="A12091">
        <v>12089</v>
      </c>
      <c r="B12091">
        <v>13135</v>
      </c>
      <c r="C12091" t="s">
        <v>13346</v>
      </c>
      <c r="D12091">
        <v>62</v>
      </c>
      <c r="E12091" t="s">
        <v>1987</v>
      </c>
      <c r="F12091" t="s">
        <v>115</v>
      </c>
    </row>
    <row r="12092" spans="1:6" hidden="1">
      <c r="A12092">
        <v>12090</v>
      </c>
      <c r="B12092">
        <v>13135</v>
      </c>
      <c r="C12092" t="s">
        <v>13347</v>
      </c>
      <c r="D12092">
        <v>62</v>
      </c>
      <c r="E12092" t="s">
        <v>1983</v>
      </c>
      <c r="F12092" t="s">
        <v>4287</v>
      </c>
    </row>
    <row r="12093" spans="1:6" hidden="1">
      <c r="A12093">
        <v>12091</v>
      </c>
      <c r="B12093">
        <v>13135</v>
      </c>
      <c r="C12093" t="s">
        <v>13348</v>
      </c>
      <c r="D12093">
        <v>62</v>
      </c>
      <c r="E12093" t="s">
        <v>1983</v>
      </c>
      <c r="F12093" t="s">
        <v>4287</v>
      </c>
    </row>
    <row r="12094" spans="1:6" hidden="1">
      <c r="A12094">
        <v>12092</v>
      </c>
      <c r="B12094">
        <v>13135</v>
      </c>
      <c r="C12094" t="s">
        <v>13349</v>
      </c>
      <c r="D12094">
        <v>62</v>
      </c>
      <c r="E12094" t="s">
        <v>1988</v>
      </c>
      <c r="F12094" t="s">
        <v>97</v>
      </c>
    </row>
    <row r="12095" spans="1:6" hidden="1">
      <c r="A12095">
        <v>12093</v>
      </c>
      <c r="B12095">
        <v>13135</v>
      </c>
      <c r="C12095" t="s">
        <v>13350</v>
      </c>
      <c r="D12095">
        <v>62</v>
      </c>
      <c r="E12095" t="s">
        <v>1991</v>
      </c>
      <c r="F12095" t="s">
        <v>2672</v>
      </c>
    </row>
    <row r="12096" spans="1:6" hidden="1">
      <c r="A12096">
        <v>12094</v>
      </c>
      <c r="B12096">
        <v>13135</v>
      </c>
      <c r="C12096" t="s">
        <v>13351</v>
      </c>
      <c r="D12096">
        <v>62</v>
      </c>
      <c r="E12096" t="s">
        <v>2001</v>
      </c>
      <c r="F12096" t="s">
        <v>135</v>
      </c>
    </row>
    <row r="12097" spans="1:6" hidden="1">
      <c r="A12097">
        <v>12095</v>
      </c>
      <c r="B12097">
        <v>13135</v>
      </c>
      <c r="C12097" t="s">
        <v>13352</v>
      </c>
      <c r="D12097">
        <v>62</v>
      </c>
      <c r="E12097" t="s">
        <v>1997</v>
      </c>
      <c r="F12097" t="s">
        <v>117</v>
      </c>
    </row>
    <row r="12098" spans="1:6" hidden="1">
      <c r="A12098">
        <v>12096</v>
      </c>
      <c r="B12098">
        <v>13135</v>
      </c>
      <c r="C12098" t="s">
        <v>13353</v>
      </c>
      <c r="D12098">
        <v>62</v>
      </c>
      <c r="E12098" t="s">
        <v>1979</v>
      </c>
      <c r="F12098" t="s">
        <v>104</v>
      </c>
    </row>
    <row r="12099" spans="1:6" hidden="1">
      <c r="A12099">
        <v>12097</v>
      </c>
      <c r="B12099">
        <v>13135</v>
      </c>
      <c r="C12099" t="s">
        <v>13354</v>
      </c>
      <c r="D12099">
        <v>62</v>
      </c>
      <c r="E12099" t="s">
        <v>1993</v>
      </c>
      <c r="F12099" t="s">
        <v>104</v>
      </c>
    </row>
    <row r="12100" spans="1:6" hidden="1">
      <c r="A12100">
        <v>12098</v>
      </c>
      <c r="B12100">
        <v>13135</v>
      </c>
      <c r="C12100" t="s">
        <v>13355</v>
      </c>
      <c r="D12100">
        <v>62</v>
      </c>
      <c r="E12100" t="s">
        <v>1978</v>
      </c>
      <c r="F12100" t="s">
        <v>97</v>
      </c>
    </row>
    <row r="12101" spans="1:6" hidden="1">
      <c r="A12101">
        <v>12099</v>
      </c>
      <c r="B12101">
        <v>13135</v>
      </c>
      <c r="C12101" t="s">
        <v>13356</v>
      </c>
      <c r="D12101">
        <v>62</v>
      </c>
      <c r="E12101" t="s">
        <v>1978</v>
      </c>
      <c r="F12101" t="s">
        <v>135</v>
      </c>
    </row>
    <row r="12102" spans="1:6" hidden="1">
      <c r="A12102">
        <v>12100</v>
      </c>
      <c r="B12102">
        <v>13135</v>
      </c>
      <c r="C12102" t="s">
        <v>13357</v>
      </c>
      <c r="D12102">
        <v>62</v>
      </c>
      <c r="E12102" t="s">
        <v>1978</v>
      </c>
      <c r="F12102" t="s">
        <v>26</v>
      </c>
    </row>
    <row r="12103" spans="1:6" hidden="1">
      <c r="A12103">
        <v>12101</v>
      </c>
      <c r="B12103">
        <v>13135</v>
      </c>
      <c r="C12103" t="s">
        <v>13358</v>
      </c>
      <c r="D12103">
        <v>62</v>
      </c>
      <c r="E12103" t="s">
        <v>1988</v>
      </c>
      <c r="F12103" t="s">
        <v>4287</v>
      </c>
    </row>
    <row r="12104" spans="1:6" hidden="1">
      <c r="A12104">
        <v>12102</v>
      </c>
      <c r="B12104">
        <v>13135</v>
      </c>
      <c r="C12104" t="s">
        <v>13359</v>
      </c>
      <c r="D12104">
        <v>62</v>
      </c>
      <c r="E12104" t="s">
        <v>1978</v>
      </c>
      <c r="F12104" t="s">
        <v>2261</v>
      </c>
    </row>
    <row r="12105" spans="1:6" hidden="1">
      <c r="A12105">
        <v>12103</v>
      </c>
      <c r="B12105">
        <v>13135</v>
      </c>
      <c r="C12105" t="s">
        <v>13360</v>
      </c>
      <c r="D12105">
        <v>62</v>
      </c>
      <c r="E12105" t="s">
        <v>1983</v>
      </c>
      <c r="F12105" t="s">
        <v>2000</v>
      </c>
    </row>
    <row r="12106" spans="1:6" hidden="1">
      <c r="A12106">
        <v>12104</v>
      </c>
      <c r="B12106">
        <v>13135</v>
      </c>
      <c r="C12106" t="s">
        <v>13361</v>
      </c>
      <c r="D12106">
        <v>62</v>
      </c>
      <c r="E12106" t="s">
        <v>1982</v>
      </c>
      <c r="F12106" t="s">
        <v>2291</v>
      </c>
    </row>
    <row r="12107" spans="1:6" hidden="1">
      <c r="A12107">
        <v>12105</v>
      </c>
      <c r="B12107">
        <v>13135</v>
      </c>
      <c r="C12107" t="s">
        <v>13362</v>
      </c>
      <c r="D12107">
        <v>62</v>
      </c>
      <c r="E12107" t="s">
        <v>1993</v>
      </c>
      <c r="F12107" t="s">
        <v>70</v>
      </c>
    </row>
    <row r="12108" spans="1:6" hidden="1">
      <c r="A12108">
        <v>12106</v>
      </c>
      <c r="B12108">
        <v>13135</v>
      </c>
      <c r="C12108" t="s">
        <v>13363</v>
      </c>
      <c r="D12108">
        <v>62</v>
      </c>
      <c r="E12108" t="s">
        <v>1983</v>
      </c>
      <c r="F12108" t="s">
        <v>70</v>
      </c>
    </row>
    <row r="12109" spans="1:6" hidden="1">
      <c r="A12109">
        <v>12107</v>
      </c>
      <c r="B12109">
        <v>13135</v>
      </c>
      <c r="C12109" t="s">
        <v>13364</v>
      </c>
      <c r="D12109">
        <v>62</v>
      </c>
      <c r="E12109" t="s">
        <v>1985</v>
      </c>
      <c r="F12109" t="s">
        <v>106</v>
      </c>
    </row>
    <row r="12110" spans="1:6" hidden="1">
      <c r="A12110">
        <v>12108</v>
      </c>
      <c r="B12110">
        <v>13135</v>
      </c>
      <c r="C12110" t="s">
        <v>13365</v>
      </c>
      <c r="D12110">
        <v>62</v>
      </c>
      <c r="E12110" t="s">
        <v>1988</v>
      </c>
      <c r="F12110" t="s">
        <v>60</v>
      </c>
    </row>
    <row r="12111" spans="1:6" hidden="1">
      <c r="A12111">
        <v>12109</v>
      </c>
      <c r="B12111">
        <v>13135</v>
      </c>
      <c r="C12111" t="s">
        <v>13366</v>
      </c>
      <c r="D12111">
        <v>62</v>
      </c>
      <c r="E12111" t="s">
        <v>1978</v>
      </c>
      <c r="F12111" t="s">
        <v>104</v>
      </c>
    </row>
    <row r="12112" spans="1:6" hidden="1">
      <c r="A12112">
        <v>12110</v>
      </c>
      <c r="B12112">
        <v>13135</v>
      </c>
      <c r="C12112" t="s">
        <v>13367</v>
      </c>
      <c r="D12112">
        <v>62</v>
      </c>
      <c r="E12112" t="s">
        <v>1983</v>
      </c>
      <c r="F12112" t="s">
        <v>43</v>
      </c>
    </row>
    <row r="12113" spans="1:6" hidden="1">
      <c r="A12113">
        <v>12111</v>
      </c>
      <c r="B12113">
        <v>13135</v>
      </c>
      <c r="C12113" t="s">
        <v>13368</v>
      </c>
      <c r="D12113">
        <v>62</v>
      </c>
      <c r="E12113" t="s">
        <v>1997</v>
      </c>
      <c r="F12113" t="s">
        <v>2011</v>
      </c>
    </row>
    <row r="12114" spans="1:6" hidden="1">
      <c r="A12114">
        <v>12112</v>
      </c>
      <c r="B12114">
        <v>13135</v>
      </c>
      <c r="C12114" t="s">
        <v>13369</v>
      </c>
      <c r="D12114">
        <v>62</v>
      </c>
      <c r="E12114" t="s">
        <v>1983</v>
      </c>
      <c r="F12114" t="s">
        <v>135</v>
      </c>
    </row>
    <row r="12115" spans="1:6" hidden="1">
      <c r="A12115">
        <v>12113</v>
      </c>
      <c r="B12115">
        <v>13135</v>
      </c>
      <c r="C12115" t="s">
        <v>13370</v>
      </c>
      <c r="D12115">
        <v>62</v>
      </c>
      <c r="E12115" t="s">
        <v>1982</v>
      </c>
      <c r="F12115" t="s">
        <v>2291</v>
      </c>
    </row>
    <row r="12116" spans="1:6" hidden="1">
      <c r="A12116">
        <v>12114</v>
      </c>
      <c r="B12116">
        <v>13135</v>
      </c>
      <c r="C12116" t="s">
        <v>13371</v>
      </c>
      <c r="D12116">
        <v>62</v>
      </c>
      <c r="E12116" t="s">
        <v>1983</v>
      </c>
      <c r="F12116" t="s">
        <v>2715</v>
      </c>
    </row>
    <row r="12117" spans="1:6" hidden="1">
      <c r="A12117">
        <v>12115</v>
      </c>
      <c r="B12117">
        <v>13135</v>
      </c>
      <c r="C12117" t="s">
        <v>13372</v>
      </c>
      <c r="D12117">
        <v>62</v>
      </c>
      <c r="E12117" t="s">
        <v>1978</v>
      </c>
      <c r="F12117" t="s">
        <v>135</v>
      </c>
    </row>
    <row r="12118" spans="1:6" hidden="1">
      <c r="A12118">
        <v>12116</v>
      </c>
      <c r="B12118">
        <v>13135</v>
      </c>
      <c r="C12118" t="s">
        <v>13373</v>
      </c>
      <c r="D12118">
        <v>62</v>
      </c>
      <c r="E12118" t="s">
        <v>1979</v>
      </c>
      <c r="F12118" t="s">
        <v>106</v>
      </c>
    </row>
    <row r="12119" spans="1:6" hidden="1">
      <c r="A12119">
        <v>12117</v>
      </c>
      <c r="B12119">
        <v>13135</v>
      </c>
      <c r="C12119" t="s">
        <v>13374</v>
      </c>
      <c r="D12119">
        <v>62</v>
      </c>
      <c r="E12119" t="s">
        <v>1993</v>
      </c>
      <c r="F12119" t="s">
        <v>64</v>
      </c>
    </row>
    <row r="12120" spans="1:6" hidden="1">
      <c r="A12120">
        <v>12118</v>
      </c>
      <c r="B12120">
        <v>13135</v>
      </c>
      <c r="C12120" t="s">
        <v>13375</v>
      </c>
      <c r="D12120">
        <v>62</v>
      </c>
      <c r="E12120" t="s">
        <v>1987</v>
      </c>
      <c r="F12120" t="s">
        <v>106</v>
      </c>
    </row>
    <row r="12121" spans="1:6" hidden="1">
      <c r="A12121">
        <v>12119</v>
      </c>
      <c r="B12121">
        <v>13135</v>
      </c>
      <c r="C12121" t="s">
        <v>13376</v>
      </c>
      <c r="D12121">
        <v>62</v>
      </c>
      <c r="E12121" t="s">
        <v>1985</v>
      </c>
      <c r="F12121" t="s">
        <v>2071</v>
      </c>
    </row>
    <row r="12122" spans="1:6" hidden="1">
      <c r="A12122">
        <v>12120</v>
      </c>
      <c r="B12122">
        <v>13135</v>
      </c>
      <c r="C12122" t="s">
        <v>13377</v>
      </c>
      <c r="D12122">
        <v>62</v>
      </c>
      <c r="E12122" t="s">
        <v>1983</v>
      </c>
      <c r="F12122" t="s">
        <v>2011</v>
      </c>
    </row>
    <row r="12123" spans="1:6" hidden="1">
      <c r="A12123">
        <v>12121</v>
      </c>
      <c r="B12123">
        <v>13135</v>
      </c>
      <c r="C12123" t="s">
        <v>13378</v>
      </c>
      <c r="D12123">
        <v>62</v>
      </c>
      <c r="E12123" t="s">
        <v>1979</v>
      </c>
      <c r="F12123" t="s">
        <v>2261</v>
      </c>
    </row>
    <row r="12124" spans="1:6" hidden="1">
      <c r="A12124">
        <v>12122</v>
      </c>
      <c r="B12124">
        <v>13135</v>
      </c>
      <c r="C12124" t="s">
        <v>13379</v>
      </c>
      <c r="D12124">
        <v>62</v>
      </c>
      <c r="E12124" t="s">
        <v>2001</v>
      </c>
      <c r="F12124" t="s">
        <v>97</v>
      </c>
    </row>
    <row r="12125" spans="1:6" hidden="1">
      <c r="A12125">
        <v>12123</v>
      </c>
      <c r="B12125">
        <v>13135</v>
      </c>
      <c r="C12125" t="s">
        <v>13380</v>
      </c>
      <c r="D12125">
        <v>62</v>
      </c>
      <c r="E12125" t="s">
        <v>1987</v>
      </c>
      <c r="F12125" t="s">
        <v>2168</v>
      </c>
    </row>
    <row r="12126" spans="1:6" hidden="1">
      <c r="A12126">
        <v>12124</v>
      </c>
      <c r="B12126">
        <v>13135</v>
      </c>
      <c r="C12126" t="s">
        <v>13381</v>
      </c>
      <c r="D12126">
        <v>62</v>
      </c>
      <c r="E12126" t="s">
        <v>1993</v>
      </c>
      <c r="F12126" t="s">
        <v>117</v>
      </c>
    </row>
    <row r="12127" spans="1:6" hidden="1">
      <c r="A12127">
        <v>12125</v>
      </c>
      <c r="B12127">
        <v>13135</v>
      </c>
      <c r="C12127" t="s">
        <v>13382</v>
      </c>
      <c r="D12127">
        <v>62</v>
      </c>
      <c r="E12127" t="s">
        <v>1993</v>
      </c>
      <c r="F12127" t="s">
        <v>135</v>
      </c>
    </row>
    <row r="12128" spans="1:6" hidden="1">
      <c r="A12128">
        <v>12126</v>
      </c>
      <c r="B12128">
        <v>13135</v>
      </c>
      <c r="C12128" t="s">
        <v>13383</v>
      </c>
      <c r="D12128">
        <v>62</v>
      </c>
      <c r="E12128" t="s">
        <v>1982</v>
      </c>
      <c r="F12128" t="s">
        <v>2020</v>
      </c>
    </row>
    <row r="12129" spans="1:6" hidden="1">
      <c r="A12129">
        <v>12127</v>
      </c>
      <c r="B12129">
        <v>13135</v>
      </c>
      <c r="C12129" t="s">
        <v>13384</v>
      </c>
      <c r="D12129">
        <v>62</v>
      </c>
      <c r="E12129" t="s">
        <v>1978</v>
      </c>
      <c r="F12129" t="s">
        <v>135</v>
      </c>
    </row>
    <row r="12130" spans="1:6" hidden="1">
      <c r="A12130">
        <v>12128</v>
      </c>
      <c r="B12130">
        <v>13135</v>
      </c>
      <c r="C12130" t="s">
        <v>13385</v>
      </c>
      <c r="D12130">
        <v>62</v>
      </c>
      <c r="E12130" t="s">
        <v>1978</v>
      </c>
      <c r="F12130" t="s">
        <v>95</v>
      </c>
    </row>
    <row r="12131" spans="1:6" hidden="1">
      <c r="A12131">
        <v>12129</v>
      </c>
      <c r="B12131">
        <v>13135</v>
      </c>
      <c r="C12131" t="s">
        <v>13386</v>
      </c>
      <c r="D12131">
        <v>62</v>
      </c>
      <c r="E12131" t="s">
        <v>1993</v>
      </c>
      <c r="F12131" t="s">
        <v>82</v>
      </c>
    </row>
    <row r="12132" spans="1:6" hidden="1">
      <c r="A12132">
        <v>12130</v>
      </c>
      <c r="B12132">
        <v>13135</v>
      </c>
      <c r="C12132" t="s">
        <v>13387</v>
      </c>
      <c r="D12132">
        <v>62</v>
      </c>
      <c r="E12132" t="s">
        <v>1993</v>
      </c>
      <c r="F12132" t="s">
        <v>88</v>
      </c>
    </row>
    <row r="12133" spans="1:6" hidden="1">
      <c r="A12133">
        <v>12131</v>
      </c>
      <c r="B12133">
        <v>13135</v>
      </c>
      <c r="C12133" t="s">
        <v>13388</v>
      </c>
      <c r="D12133">
        <v>62</v>
      </c>
      <c r="E12133" t="s">
        <v>1983</v>
      </c>
      <c r="F12133" t="s">
        <v>135</v>
      </c>
    </row>
    <row r="12134" spans="1:6" hidden="1">
      <c r="A12134">
        <v>12132</v>
      </c>
      <c r="B12134">
        <v>13135</v>
      </c>
      <c r="C12134" t="s">
        <v>13389</v>
      </c>
      <c r="D12134">
        <v>62</v>
      </c>
      <c r="E12134" t="s">
        <v>1991</v>
      </c>
      <c r="F12134" t="s">
        <v>135</v>
      </c>
    </row>
    <row r="12135" spans="1:6" hidden="1">
      <c r="A12135">
        <v>12133</v>
      </c>
      <c r="B12135">
        <v>13135</v>
      </c>
      <c r="C12135" t="s">
        <v>13390</v>
      </c>
      <c r="D12135">
        <v>62</v>
      </c>
      <c r="E12135" t="s">
        <v>1993</v>
      </c>
      <c r="F12135" t="s">
        <v>3093</v>
      </c>
    </row>
    <row r="12136" spans="1:6" hidden="1">
      <c r="A12136">
        <v>12134</v>
      </c>
      <c r="B12136">
        <v>13135</v>
      </c>
      <c r="C12136" t="s">
        <v>13391</v>
      </c>
      <c r="D12136">
        <v>62</v>
      </c>
      <c r="E12136" t="s">
        <v>1983</v>
      </c>
      <c r="F12136" t="s">
        <v>135</v>
      </c>
    </row>
    <row r="12137" spans="1:6" hidden="1">
      <c r="A12137">
        <v>12135</v>
      </c>
      <c r="B12137">
        <v>13135</v>
      </c>
      <c r="C12137" t="s">
        <v>13392</v>
      </c>
      <c r="D12137">
        <v>62</v>
      </c>
      <c r="E12137" t="s">
        <v>1993</v>
      </c>
      <c r="F12137" t="s">
        <v>135</v>
      </c>
    </row>
    <row r="12138" spans="1:6" hidden="1">
      <c r="A12138">
        <v>12136</v>
      </c>
      <c r="B12138">
        <v>13135</v>
      </c>
      <c r="C12138" t="s">
        <v>13393</v>
      </c>
      <c r="D12138">
        <v>62</v>
      </c>
      <c r="E12138" t="s">
        <v>1993</v>
      </c>
      <c r="F12138" t="s">
        <v>60</v>
      </c>
    </row>
    <row r="12139" spans="1:6" hidden="1">
      <c r="A12139">
        <v>12137</v>
      </c>
      <c r="B12139">
        <v>13135</v>
      </c>
      <c r="C12139" t="s">
        <v>13394</v>
      </c>
      <c r="D12139">
        <v>62</v>
      </c>
      <c r="E12139" t="s">
        <v>1987</v>
      </c>
      <c r="F12139" t="s">
        <v>3093</v>
      </c>
    </row>
    <row r="12140" spans="1:6" hidden="1">
      <c r="A12140">
        <v>12138</v>
      </c>
      <c r="B12140">
        <v>13135</v>
      </c>
      <c r="C12140" t="s">
        <v>13395</v>
      </c>
      <c r="D12140">
        <v>62</v>
      </c>
      <c r="E12140" t="s">
        <v>1997</v>
      </c>
      <c r="F12140" t="s">
        <v>135</v>
      </c>
    </row>
    <row r="12141" spans="1:6" hidden="1">
      <c r="A12141">
        <v>12139</v>
      </c>
      <c r="B12141">
        <v>13135</v>
      </c>
      <c r="C12141" t="s">
        <v>13396</v>
      </c>
      <c r="D12141">
        <v>62</v>
      </c>
      <c r="E12141" t="s">
        <v>1997</v>
      </c>
      <c r="F12141" t="s">
        <v>60</v>
      </c>
    </row>
    <row r="12142" spans="1:6" hidden="1">
      <c r="A12142">
        <v>12140</v>
      </c>
      <c r="B12142">
        <v>13135</v>
      </c>
      <c r="C12142" t="s">
        <v>13397</v>
      </c>
      <c r="D12142">
        <v>62</v>
      </c>
      <c r="E12142" t="s">
        <v>1978</v>
      </c>
      <c r="F12142" t="s">
        <v>135</v>
      </c>
    </row>
    <row r="12143" spans="1:6" hidden="1">
      <c r="A12143">
        <v>12141</v>
      </c>
      <c r="B12143">
        <v>13135</v>
      </c>
      <c r="C12143" t="s">
        <v>13398</v>
      </c>
      <c r="D12143">
        <v>62</v>
      </c>
      <c r="E12143" t="s">
        <v>1983</v>
      </c>
      <c r="F12143" t="s">
        <v>106</v>
      </c>
    </row>
    <row r="12144" spans="1:6" hidden="1">
      <c r="A12144">
        <v>12142</v>
      </c>
      <c r="B12144">
        <v>13135</v>
      </c>
      <c r="C12144" t="s">
        <v>13399</v>
      </c>
      <c r="D12144">
        <v>62</v>
      </c>
      <c r="E12144" t="s">
        <v>1988</v>
      </c>
      <c r="F12144" t="s">
        <v>77</v>
      </c>
    </row>
    <row r="12145" spans="1:6" hidden="1">
      <c r="A12145">
        <v>12143</v>
      </c>
      <c r="B12145">
        <v>13135</v>
      </c>
      <c r="C12145" t="s">
        <v>13400</v>
      </c>
      <c r="D12145">
        <v>62</v>
      </c>
      <c r="E12145" t="s">
        <v>1978</v>
      </c>
      <c r="F12145" t="s">
        <v>70</v>
      </c>
    </row>
    <row r="12146" spans="1:6" hidden="1">
      <c r="A12146">
        <v>12144</v>
      </c>
      <c r="B12146">
        <v>13135</v>
      </c>
      <c r="C12146" t="s">
        <v>13401</v>
      </c>
      <c r="D12146">
        <v>62</v>
      </c>
      <c r="E12146" t="s">
        <v>1979</v>
      </c>
      <c r="F12146" t="s">
        <v>2017</v>
      </c>
    </row>
    <row r="12147" spans="1:6" hidden="1">
      <c r="A12147">
        <v>12145</v>
      </c>
      <c r="B12147">
        <v>13135</v>
      </c>
      <c r="C12147" t="s">
        <v>13402</v>
      </c>
      <c r="D12147">
        <v>62</v>
      </c>
      <c r="E12147" t="s">
        <v>1988</v>
      </c>
      <c r="F12147" t="s">
        <v>2831</v>
      </c>
    </row>
    <row r="12148" spans="1:6" hidden="1">
      <c r="A12148">
        <v>12146</v>
      </c>
      <c r="B12148">
        <v>13135</v>
      </c>
      <c r="C12148" t="s">
        <v>13403</v>
      </c>
      <c r="D12148">
        <v>62</v>
      </c>
      <c r="E12148" t="s">
        <v>1978</v>
      </c>
      <c r="F12148" t="s">
        <v>97</v>
      </c>
    </row>
    <row r="12149" spans="1:6" hidden="1">
      <c r="A12149">
        <v>12147</v>
      </c>
      <c r="B12149">
        <v>13135</v>
      </c>
      <c r="C12149" t="s">
        <v>13404</v>
      </c>
      <c r="D12149">
        <v>62</v>
      </c>
      <c r="E12149" t="s">
        <v>1978</v>
      </c>
      <c r="F12149" t="s">
        <v>2077</v>
      </c>
    </row>
    <row r="12150" spans="1:6" hidden="1">
      <c r="A12150">
        <v>4354</v>
      </c>
      <c r="B12150">
        <v>5037</v>
      </c>
      <c r="C12150" t="s">
        <v>13405</v>
      </c>
      <c r="D12150">
        <v>70</v>
      </c>
      <c r="E12150" t="s">
        <v>1993</v>
      </c>
      <c r="F12150" t="s">
        <v>51</v>
      </c>
    </row>
    <row r="12151" spans="1:6" hidden="1">
      <c r="A12151">
        <v>12149</v>
      </c>
      <c r="B12151">
        <v>13135</v>
      </c>
      <c r="C12151" t="s">
        <v>13406</v>
      </c>
      <c r="D12151">
        <v>62</v>
      </c>
      <c r="E12151" t="s">
        <v>1997</v>
      </c>
      <c r="F12151" t="s">
        <v>2792</v>
      </c>
    </row>
    <row r="12152" spans="1:6" hidden="1">
      <c r="A12152">
        <v>12150</v>
      </c>
      <c r="B12152">
        <v>13135</v>
      </c>
      <c r="C12152" t="s">
        <v>13407</v>
      </c>
      <c r="D12152">
        <v>62</v>
      </c>
      <c r="E12152" t="s">
        <v>1978</v>
      </c>
      <c r="F12152" t="s">
        <v>135</v>
      </c>
    </row>
    <row r="12153" spans="1:6" hidden="1">
      <c r="A12153">
        <v>12151</v>
      </c>
      <c r="B12153">
        <v>13135</v>
      </c>
      <c r="C12153" t="s">
        <v>13408</v>
      </c>
      <c r="D12153">
        <v>62</v>
      </c>
      <c r="E12153" t="s">
        <v>1997</v>
      </c>
      <c r="F12153" t="s">
        <v>135</v>
      </c>
    </row>
    <row r="12154" spans="1:6" hidden="1">
      <c r="A12154">
        <v>12152</v>
      </c>
      <c r="B12154">
        <v>13135</v>
      </c>
      <c r="C12154" t="s">
        <v>13409</v>
      </c>
      <c r="D12154">
        <v>62</v>
      </c>
      <c r="E12154" t="s">
        <v>1983</v>
      </c>
      <c r="F12154" t="s">
        <v>2029</v>
      </c>
    </row>
    <row r="12155" spans="1:6" hidden="1">
      <c r="A12155">
        <v>12153</v>
      </c>
      <c r="B12155">
        <v>13135</v>
      </c>
      <c r="C12155" t="s">
        <v>13410</v>
      </c>
      <c r="D12155">
        <v>62</v>
      </c>
      <c r="E12155" t="s">
        <v>1997</v>
      </c>
      <c r="F12155" t="s">
        <v>117</v>
      </c>
    </row>
    <row r="12156" spans="1:6" hidden="1">
      <c r="A12156">
        <v>12154</v>
      </c>
      <c r="B12156">
        <v>13135</v>
      </c>
      <c r="C12156" t="s">
        <v>13411</v>
      </c>
      <c r="D12156">
        <v>62</v>
      </c>
      <c r="E12156" t="s">
        <v>1983</v>
      </c>
      <c r="F12156" t="s">
        <v>2000</v>
      </c>
    </row>
    <row r="12157" spans="1:6" hidden="1">
      <c r="A12157">
        <v>12155</v>
      </c>
      <c r="B12157">
        <v>13135</v>
      </c>
      <c r="C12157" t="s">
        <v>13412</v>
      </c>
      <c r="D12157">
        <v>62</v>
      </c>
      <c r="E12157" t="s">
        <v>1988</v>
      </c>
      <c r="F12157" t="s">
        <v>8222</v>
      </c>
    </row>
    <row r="12158" spans="1:6" hidden="1">
      <c r="A12158">
        <v>12156</v>
      </c>
      <c r="B12158">
        <v>13135</v>
      </c>
      <c r="C12158" t="s">
        <v>13413</v>
      </c>
      <c r="D12158">
        <v>62</v>
      </c>
      <c r="E12158" t="s">
        <v>1997</v>
      </c>
      <c r="F12158" t="s">
        <v>2029</v>
      </c>
    </row>
    <row r="12159" spans="1:6" hidden="1">
      <c r="A12159">
        <v>12157</v>
      </c>
      <c r="B12159">
        <v>13135</v>
      </c>
      <c r="C12159" t="s">
        <v>13414</v>
      </c>
      <c r="D12159">
        <v>62</v>
      </c>
      <c r="E12159" t="s">
        <v>1988</v>
      </c>
      <c r="F12159" t="s">
        <v>70</v>
      </c>
    </row>
    <row r="12160" spans="1:6" hidden="1">
      <c r="A12160">
        <v>12158</v>
      </c>
      <c r="B12160">
        <v>13135</v>
      </c>
      <c r="C12160" t="s">
        <v>13415</v>
      </c>
      <c r="D12160">
        <v>62</v>
      </c>
      <c r="E12160" t="s">
        <v>1982</v>
      </c>
      <c r="F12160" t="s">
        <v>70</v>
      </c>
    </row>
    <row r="12161" spans="1:6" hidden="1">
      <c r="A12161">
        <v>12159</v>
      </c>
      <c r="B12161">
        <v>13135</v>
      </c>
      <c r="C12161" t="s">
        <v>13416</v>
      </c>
      <c r="D12161">
        <v>62</v>
      </c>
      <c r="E12161" t="s">
        <v>1988</v>
      </c>
      <c r="F12161" t="s">
        <v>115</v>
      </c>
    </row>
    <row r="12162" spans="1:6" hidden="1">
      <c r="A12162">
        <v>12160</v>
      </c>
      <c r="B12162">
        <v>13135</v>
      </c>
      <c r="C12162" t="s">
        <v>13417</v>
      </c>
      <c r="D12162">
        <v>62</v>
      </c>
      <c r="E12162" t="s">
        <v>1993</v>
      </c>
      <c r="F12162" t="s">
        <v>64</v>
      </c>
    </row>
    <row r="12163" spans="1:6" hidden="1">
      <c r="A12163">
        <v>12161</v>
      </c>
      <c r="B12163">
        <v>13135</v>
      </c>
      <c r="C12163" t="s">
        <v>13418</v>
      </c>
      <c r="D12163">
        <v>62</v>
      </c>
      <c r="E12163" t="s">
        <v>1983</v>
      </c>
      <c r="F12163" t="s">
        <v>126</v>
      </c>
    </row>
    <row r="12164" spans="1:6" hidden="1">
      <c r="A12164">
        <v>12162</v>
      </c>
      <c r="B12164">
        <v>13135</v>
      </c>
      <c r="C12164" t="s">
        <v>13419</v>
      </c>
      <c r="D12164">
        <v>62</v>
      </c>
      <c r="E12164" t="s">
        <v>1983</v>
      </c>
      <c r="F12164" t="s">
        <v>97</v>
      </c>
    </row>
    <row r="12165" spans="1:6" hidden="1">
      <c r="A12165">
        <v>12163</v>
      </c>
      <c r="B12165">
        <v>13135</v>
      </c>
      <c r="C12165" t="s">
        <v>13420</v>
      </c>
      <c r="D12165">
        <v>62</v>
      </c>
      <c r="E12165" t="s">
        <v>1979</v>
      </c>
      <c r="F12165" t="s">
        <v>64</v>
      </c>
    </row>
    <row r="12166" spans="1:6" hidden="1">
      <c r="A12166">
        <v>12164</v>
      </c>
      <c r="B12166">
        <v>13135</v>
      </c>
      <c r="C12166" t="s">
        <v>13421</v>
      </c>
      <c r="D12166">
        <v>62</v>
      </c>
      <c r="E12166" t="s">
        <v>2001</v>
      </c>
      <c r="F12166" t="s">
        <v>135</v>
      </c>
    </row>
    <row r="12167" spans="1:6" hidden="1">
      <c r="A12167">
        <v>12165</v>
      </c>
      <c r="B12167">
        <v>13135</v>
      </c>
      <c r="C12167" t="s">
        <v>13422</v>
      </c>
      <c r="D12167">
        <v>62</v>
      </c>
      <c r="E12167" t="s">
        <v>1978</v>
      </c>
      <c r="F12167" t="s">
        <v>2715</v>
      </c>
    </row>
    <row r="12168" spans="1:6" hidden="1">
      <c r="A12168">
        <v>12166</v>
      </c>
      <c r="B12168">
        <v>13135</v>
      </c>
      <c r="C12168" t="s">
        <v>13423</v>
      </c>
      <c r="D12168">
        <v>62</v>
      </c>
      <c r="E12168" t="s">
        <v>1978</v>
      </c>
      <c r="F12168" t="s">
        <v>2180</v>
      </c>
    </row>
    <row r="12169" spans="1:6" hidden="1">
      <c r="A12169">
        <v>12167</v>
      </c>
      <c r="B12169">
        <v>13135</v>
      </c>
      <c r="C12169" t="s">
        <v>13424</v>
      </c>
      <c r="D12169">
        <v>62</v>
      </c>
      <c r="E12169" t="s">
        <v>1988</v>
      </c>
      <c r="F12169" t="s">
        <v>2011</v>
      </c>
    </row>
    <row r="12170" spans="1:6" hidden="1">
      <c r="A12170">
        <v>12168</v>
      </c>
      <c r="B12170">
        <v>13135</v>
      </c>
      <c r="C12170" t="s">
        <v>13425</v>
      </c>
      <c r="D12170">
        <v>62</v>
      </c>
      <c r="E12170" t="s">
        <v>1979</v>
      </c>
      <c r="F12170" t="s">
        <v>2792</v>
      </c>
    </row>
    <row r="12171" spans="1:6" hidden="1">
      <c r="A12171">
        <v>12169</v>
      </c>
      <c r="B12171">
        <v>13135</v>
      </c>
      <c r="C12171" t="s">
        <v>13426</v>
      </c>
      <c r="D12171">
        <v>62</v>
      </c>
      <c r="E12171" t="s">
        <v>1987</v>
      </c>
      <c r="F12171" t="s">
        <v>2017</v>
      </c>
    </row>
    <row r="12172" spans="1:6" hidden="1">
      <c r="A12172">
        <v>12170</v>
      </c>
      <c r="B12172">
        <v>13135</v>
      </c>
      <c r="C12172" t="s">
        <v>13427</v>
      </c>
      <c r="D12172">
        <v>62</v>
      </c>
      <c r="E12172" t="s">
        <v>1985</v>
      </c>
      <c r="F12172" t="s">
        <v>2547</v>
      </c>
    </row>
    <row r="12173" spans="1:6" hidden="1">
      <c r="A12173">
        <v>12171</v>
      </c>
      <c r="B12173">
        <v>13135</v>
      </c>
      <c r="C12173" t="s">
        <v>13428</v>
      </c>
      <c r="D12173">
        <v>62</v>
      </c>
      <c r="E12173" t="s">
        <v>1987</v>
      </c>
      <c r="F12173" t="s">
        <v>82</v>
      </c>
    </row>
    <row r="12174" spans="1:6" hidden="1">
      <c r="A12174">
        <v>12172</v>
      </c>
      <c r="B12174">
        <v>13135</v>
      </c>
      <c r="C12174" t="s">
        <v>13429</v>
      </c>
      <c r="D12174">
        <v>62</v>
      </c>
      <c r="E12174" t="s">
        <v>1978</v>
      </c>
      <c r="F12174" t="s">
        <v>106</v>
      </c>
    </row>
    <row r="12175" spans="1:6" hidden="1">
      <c r="A12175">
        <v>12173</v>
      </c>
      <c r="B12175">
        <v>13135</v>
      </c>
      <c r="C12175" t="s">
        <v>13430</v>
      </c>
      <c r="D12175">
        <v>62</v>
      </c>
      <c r="E12175" t="s">
        <v>1983</v>
      </c>
      <c r="F12175" t="s">
        <v>2017</v>
      </c>
    </row>
    <row r="12176" spans="1:6" hidden="1">
      <c r="A12176">
        <v>12174</v>
      </c>
      <c r="B12176">
        <v>13135</v>
      </c>
      <c r="C12176" t="s">
        <v>13431</v>
      </c>
      <c r="D12176">
        <v>62</v>
      </c>
      <c r="E12176" t="s">
        <v>1979</v>
      </c>
      <c r="F12176" t="s">
        <v>56</v>
      </c>
    </row>
    <row r="12177" spans="1:6" hidden="1">
      <c r="A12177">
        <v>12175</v>
      </c>
      <c r="B12177">
        <v>13135</v>
      </c>
      <c r="C12177" t="s">
        <v>13432</v>
      </c>
      <c r="D12177">
        <v>62</v>
      </c>
      <c r="E12177" t="s">
        <v>1988</v>
      </c>
      <c r="F12177" t="s">
        <v>135</v>
      </c>
    </row>
    <row r="12178" spans="1:6" hidden="1">
      <c r="A12178">
        <v>12176</v>
      </c>
      <c r="B12178">
        <v>13135</v>
      </c>
      <c r="C12178" t="s">
        <v>13433</v>
      </c>
      <c r="D12178">
        <v>62</v>
      </c>
      <c r="E12178" t="s">
        <v>1993</v>
      </c>
      <c r="F12178" t="s">
        <v>3193</v>
      </c>
    </row>
    <row r="12179" spans="1:6" hidden="1">
      <c r="A12179">
        <v>12177</v>
      </c>
      <c r="B12179">
        <v>13135</v>
      </c>
      <c r="C12179" t="s">
        <v>13434</v>
      </c>
      <c r="D12179">
        <v>62</v>
      </c>
      <c r="E12179" t="s">
        <v>1993</v>
      </c>
      <c r="F12179" t="s">
        <v>106</v>
      </c>
    </row>
    <row r="12180" spans="1:6" hidden="1">
      <c r="A12180">
        <v>12178</v>
      </c>
      <c r="B12180">
        <v>13135</v>
      </c>
      <c r="C12180" t="s">
        <v>13435</v>
      </c>
      <c r="D12180">
        <v>62</v>
      </c>
      <c r="E12180" t="s">
        <v>1978</v>
      </c>
      <c r="F12180" t="s">
        <v>135</v>
      </c>
    </row>
    <row r="12181" spans="1:6" hidden="1">
      <c r="A12181">
        <v>12179</v>
      </c>
      <c r="B12181">
        <v>13135</v>
      </c>
      <c r="C12181" t="s">
        <v>13436</v>
      </c>
      <c r="D12181">
        <v>62</v>
      </c>
      <c r="E12181" t="s">
        <v>1979</v>
      </c>
      <c r="F12181" t="s">
        <v>106</v>
      </c>
    </row>
    <row r="12182" spans="1:6" hidden="1">
      <c r="A12182">
        <v>12180</v>
      </c>
      <c r="B12182">
        <v>13135</v>
      </c>
      <c r="C12182" t="s">
        <v>13437</v>
      </c>
      <c r="D12182">
        <v>62</v>
      </c>
      <c r="E12182" t="s">
        <v>1983</v>
      </c>
      <c r="F12182" t="s">
        <v>135</v>
      </c>
    </row>
    <row r="12183" spans="1:6" hidden="1">
      <c r="A12183">
        <v>12181</v>
      </c>
      <c r="B12183">
        <v>13135</v>
      </c>
      <c r="C12183" t="s">
        <v>13438</v>
      </c>
      <c r="D12183">
        <v>62</v>
      </c>
      <c r="E12183" t="s">
        <v>1983</v>
      </c>
      <c r="F12183" t="s">
        <v>84</v>
      </c>
    </row>
    <row r="12184" spans="1:6" hidden="1">
      <c r="A12184">
        <v>12182</v>
      </c>
      <c r="B12184">
        <v>13135</v>
      </c>
      <c r="C12184" t="s">
        <v>13439</v>
      </c>
      <c r="D12184">
        <v>62</v>
      </c>
      <c r="E12184" t="s">
        <v>1983</v>
      </c>
      <c r="F12184" t="s">
        <v>70</v>
      </c>
    </row>
    <row r="12185" spans="1:6" hidden="1">
      <c r="A12185">
        <v>12183</v>
      </c>
      <c r="B12185">
        <v>13135</v>
      </c>
      <c r="C12185" t="s">
        <v>13440</v>
      </c>
      <c r="D12185">
        <v>62</v>
      </c>
      <c r="E12185" t="s">
        <v>1991</v>
      </c>
      <c r="F12185" t="s">
        <v>2093</v>
      </c>
    </row>
    <row r="12186" spans="1:6" hidden="1">
      <c r="A12186">
        <v>12184</v>
      </c>
      <c r="B12186">
        <v>13135</v>
      </c>
      <c r="C12186" t="s">
        <v>13441</v>
      </c>
      <c r="D12186">
        <v>62</v>
      </c>
      <c r="E12186" t="s">
        <v>1983</v>
      </c>
      <c r="F12186" t="s">
        <v>84</v>
      </c>
    </row>
    <row r="12187" spans="1:6" hidden="1">
      <c r="A12187">
        <v>12185</v>
      </c>
      <c r="B12187">
        <v>13135</v>
      </c>
      <c r="C12187" t="s">
        <v>13442</v>
      </c>
      <c r="D12187">
        <v>62</v>
      </c>
      <c r="E12187" t="s">
        <v>1978</v>
      </c>
      <c r="F12187" t="s">
        <v>2023</v>
      </c>
    </row>
    <row r="12188" spans="1:6" hidden="1">
      <c r="A12188">
        <v>12186</v>
      </c>
      <c r="B12188">
        <v>13135</v>
      </c>
      <c r="C12188" t="s">
        <v>13443</v>
      </c>
      <c r="D12188">
        <v>62</v>
      </c>
      <c r="E12188" t="s">
        <v>1982</v>
      </c>
      <c r="F12188" t="s">
        <v>2120</v>
      </c>
    </row>
    <row r="12189" spans="1:6" hidden="1">
      <c r="A12189">
        <v>12187</v>
      </c>
      <c r="B12189">
        <v>13135</v>
      </c>
      <c r="C12189" t="s">
        <v>13444</v>
      </c>
      <c r="D12189">
        <v>62</v>
      </c>
      <c r="E12189" t="s">
        <v>1979</v>
      </c>
      <c r="F12189" t="s">
        <v>135</v>
      </c>
    </row>
    <row r="12190" spans="1:6" hidden="1">
      <c r="A12190">
        <v>12188</v>
      </c>
      <c r="B12190">
        <v>13135</v>
      </c>
      <c r="C12190" t="s">
        <v>13445</v>
      </c>
      <c r="D12190">
        <v>62</v>
      </c>
      <c r="E12190" t="s">
        <v>1993</v>
      </c>
      <c r="F12190" t="s">
        <v>2715</v>
      </c>
    </row>
    <row r="12191" spans="1:6" hidden="1">
      <c r="A12191">
        <v>12189</v>
      </c>
      <c r="B12191">
        <v>13135</v>
      </c>
      <c r="C12191" t="s">
        <v>13446</v>
      </c>
      <c r="D12191">
        <v>62</v>
      </c>
      <c r="E12191" t="s">
        <v>1982</v>
      </c>
      <c r="F12191" t="s">
        <v>2715</v>
      </c>
    </row>
    <row r="12192" spans="1:6" hidden="1">
      <c r="A12192">
        <v>12190</v>
      </c>
      <c r="B12192">
        <v>13135</v>
      </c>
      <c r="C12192" t="s">
        <v>13447</v>
      </c>
      <c r="D12192">
        <v>62</v>
      </c>
      <c r="E12192" t="s">
        <v>1988</v>
      </c>
      <c r="F12192" t="s">
        <v>2120</v>
      </c>
    </row>
    <row r="12193" spans="1:6" hidden="1">
      <c r="A12193">
        <v>12191</v>
      </c>
      <c r="B12193">
        <v>13135</v>
      </c>
      <c r="C12193" t="s">
        <v>13448</v>
      </c>
      <c r="D12193">
        <v>62</v>
      </c>
      <c r="E12193" t="s">
        <v>1978</v>
      </c>
      <c r="F12193" t="s">
        <v>135</v>
      </c>
    </row>
    <row r="12194" spans="1:6" hidden="1">
      <c r="A12194">
        <v>12192</v>
      </c>
      <c r="B12194">
        <v>13135</v>
      </c>
      <c r="C12194" t="s">
        <v>13449</v>
      </c>
      <c r="D12194">
        <v>62</v>
      </c>
      <c r="E12194" t="s">
        <v>1983</v>
      </c>
      <c r="F12194" t="s">
        <v>135</v>
      </c>
    </row>
    <row r="12195" spans="1:6" hidden="1">
      <c r="A12195">
        <v>12193</v>
      </c>
      <c r="B12195">
        <v>13135</v>
      </c>
      <c r="C12195" t="s">
        <v>13450</v>
      </c>
      <c r="D12195">
        <v>62</v>
      </c>
      <c r="E12195" t="s">
        <v>1993</v>
      </c>
      <c r="F12195" t="s">
        <v>84</v>
      </c>
    </row>
    <row r="12196" spans="1:6" hidden="1">
      <c r="A12196">
        <v>12194</v>
      </c>
      <c r="B12196">
        <v>13135</v>
      </c>
      <c r="C12196" t="s">
        <v>13451</v>
      </c>
      <c r="D12196">
        <v>62</v>
      </c>
      <c r="E12196" t="s">
        <v>1991</v>
      </c>
      <c r="F12196" t="s">
        <v>115</v>
      </c>
    </row>
    <row r="12197" spans="1:6" hidden="1">
      <c r="A12197">
        <v>12195</v>
      </c>
      <c r="B12197">
        <v>13135</v>
      </c>
      <c r="C12197" t="s">
        <v>13452</v>
      </c>
      <c r="D12197">
        <v>62</v>
      </c>
      <c r="E12197" t="s">
        <v>2001</v>
      </c>
      <c r="F12197" t="s">
        <v>2715</v>
      </c>
    </row>
    <row r="12198" spans="1:6" hidden="1">
      <c r="A12198">
        <v>12196</v>
      </c>
      <c r="B12198">
        <v>13135</v>
      </c>
      <c r="C12198" t="s">
        <v>13453</v>
      </c>
      <c r="D12198">
        <v>62</v>
      </c>
      <c r="E12198" t="s">
        <v>1979</v>
      </c>
      <c r="F12198" t="s">
        <v>126</v>
      </c>
    </row>
    <row r="12199" spans="1:6" hidden="1">
      <c r="A12199">
        <v>12197</v>
      </c>
      <c r="B12199">
        <v>13135</v>
      </c>
      <c r="C12199" t="s">
        <v>13454</v>
      </c>
      <c r="D12199">
        <v>62</v>
      </c>
      <c r="E12199" t="s">
        <v>1985</v>
      </c>
      <c r="F12199" t="s">
        <v>126</v>
      </c>
    </row>
    <row r="12200" spans="1:6" hidden="1">
      <c r="A12200">
        <v>12198</v>
      </c>
      <c r="B12200">
        <v>13135</v>
      </c>
      <c r="C12200" t="s">
        <v>13455</v>
      </c>
      <c r="D12200">
        <v>62</v>
      </c>
      <c r="E12200" t="s">
        <v>1985</v>
      </c>
      <c r="F12200" t="s">
        <v>64</v>
      </c>
    </row>
    <row r="12201" spans="1:6" hidden="1">
      <c r="A12201">
        <v>12199</v>
      </c>
      <c r="B12201">
        <v>13135</v>
      </c>
      <c r="C12201" t="s">
        <v>13456</v>
      </c>
      <c r="D12201">
        <v>62</v>
      </c>
      <c r="E12201" t="s">
        <v>1983</v>
      </c>
      <c r="F12201" t="s">
        <v>84</v>
      </c>
    </row>
    <row r="12202" spans="1:6" hidden="1">
      <c r="A12202">
        <v>12200</v>
      </c>
      <c r="B12202">
        <v>13135</v>
      </c>
      <c r="C12202" t="s">
        <v>13457</v>
      </c>
      <c r="D12202">
        <v>62</v>
      </c>
      <c r="E12202" t="s">
        <v>1978</v>
      </c>
      <c r="F12202" t="s">
        <v>135</v>
      </c>
    </row>
    <row r="12203" spans="1:6" hidden="1">
      <c r="A12203">
        <v>12201</v>
      </c>
      <c r="B12203">
        <v>13135</v>
      </c>
      <c r="C12203" t="s">
        <v>13458</v>
      </c>
      <c r="D12203">
        <v>62</v>
      </c>
      <c r="E12203" t="s">
        <v>1978</v>
      </c>
      <c r="F12203" t="s">
        <v>2715</v>
      </c>
    </row>
    <row r="12204" spans="1:6" hidden="1">
      <c r="A12204">
        <v>12202</v>
      </c>
      <c r="B12204">
        <v>13135</v>
      </c>
      <c r="C12204" t="s">
        <v>13459</v>
      </c>
      <c r="D12204">
        <v>62</v>
      </c>
      <c r="E12204" t="s">
        <v>1982</v>
      </c>
      <c r="F12204" t="s">
        <v>122</v>
      </c>
    </row>
    <row r="12205" spans="1:6" hidden="1">
      <c r="A12205">
        <v>12203</v>
      </c>
      <c r="B12205">
        <v>13135</v>
      </c>
      <c r="C12205" t="s">
        <v>13460</v>
      </c>
      <c r="D12205">
        <v>62</v>
      </c>
      <c r="E12205" t="s">
        <v>1983</v>
      </c>
      <c r="F12205" t="s">
        <v>2120</v>
      </c>
    </row>
    <row r="12206" spans="1:6" hidden="1">
      <c r="A12206">
        <v>12204</v>
      </c>
      <c r="B12206">
        <v>13135</v>
      </c>
      <c r="C12206" t="s">
        <v>13461</v>
      </c>
      <c r="D12206">
        <v>62</v>
      </c>
      <c r="E12206" t="s">
        <v>1988</v>
      </c>
      <c r="F12206" t="s">
        <v>117</v>
      </c>
    </row>
    <row r="12207" spans="1:6" hidden="1">
      <c r="A12207">
        <v>12205</v>
      </c>
      <c r="B12207">
        <v>13135</v>
      </c>
      <c r="C12207" t="s">
        <v>13462</v>
      </c>
      <c r="D12207">
        <v>62</v>
      </c>
      <c r="E12207" t="s">
        <v>2001</v>
      </c>
      <c r="F12207" t="s">
        <v>115</v>
      </c>
    </row>
    <row r="12208" spans="1:6" hidden="1">
      <c r="A12208">
        <v>12206</v>
      </c>
      <c r="B12208">
        <v>13135</v>
      </c>
      <c r="C12208" t="s">
        <v>13463</v>
      </c>
      <c r="D12208">
        <v>62</v>
      </c>
      <c r="E12208" t="s">
        <v>1985</v>
      </c>
      <c r="F12208" t="s">
        <v>2792</v>
      </c>
    </row>
    <row r="12209" spans="1:6" hidden="1">
      <c r="A12209">
        <v>12207</v>
      </c>
      <c r="B12209">
        <v>13135</v>
      </c>
      <c r="C12209" t="s">
        <v>13464</v>
      </c>
      <c r="D12209">
        <v>62</v>
      </c>
      <c r="E12209" t="s">
        <v>1983</v>
      </c>
      <c r="F12209" t="s">
        <v>4012</v>
      </c>
    </row>
    <row r="12210" spans="1:6" hidden="1">
      <c r="A12210">
        <v>12208</v>
      </c>
      <c r="B12210">
        <v>13135</v>
      </c>
      <c r="C12210" t="s">
        <v>13465</v>
      </c>
      <c r="D12210">
        <v>62</v>
      </c>
      <c r="E12210" t="s">
        <v>1979</v>
      </c>
      <c r="F12210" t="s">
        <v>2023</v>
      </c>
    </row>
    <row r="12211" spans="1:6" hidden="1">
      <c r="A12211">
        <v>12209</v>
      </c>
      <c r="B12211">
        <v>13135</v>
      </c>
      <c r="C12211" t="s">
        <v>13466</v>
      </c>
      <c r="D12211">
        <v>62</v>
      </c>
      <c r="E12211" t="s">
        <v>1979</v>
      </c>
      <c r="F12211" t="s">
        <v>70</v>
      </c>
    </row>
    <row r="12212" spans="1:6" hidden="1">
      <c r="A12212">
        <v>12210</v>
      </c>
      <c r="B12212">
        <v>13135</v>
      </c>
      <c r="C12212" t="s">
        <v>13467</v>
      </c>
      <c r="D12212">
        <v>62</v>
      </c>
      <c r="E12212" t="s">
        <v>1978</v>
      </c>
      <c r="F12212" t="s">
        <v>117</v>
      </c>
    </row>
    <row r="12213" spans="1:6" hidden="1">
      <c r="A12213">
        <v>12211</v>
      </c>
      <c r="B12213">
        <v>13135</v>
      </c>
      <c r="C12213" t="s">
        <v>13468</v>
      </c>
      <c r="D12213">
        <v>62</v>
      </c>
      <c r="E12213" t="s">
        <v>1979</v>
      </c>
      <c r="F12213" t="s">
        <v>2045</v>
      </c>
    </row>
    <row r="12214" spans="1:6" hidden="1">
      <c r="A12214">
        <v>12212</v>
      </c>
      <c r="B12214">
        <v>13135</v>
      </c>
      <c r="C12214" t="s">
        <v>13469</v>
      </c>
      <c r="D12214">
        <v>62</v>
      </c>
      <c r="E12214" t="s">
        <v>1979</v>
      </c>
      <c r="F12214" t="s">
        <v>2045</v>
      </c>
    </row>
    <row r="12215" spans="1:6" hidden="1">
      <c r="A12215">
        <v>12213</v>
      </c>
      <c r="B12215">
        <v>13135</v>
      </c>
      <c r="C12215" t="s">
        <v>13470</v>
      </c>
      <c r="D12215">
        <v>62</v>
      </c>
      <c r="E12215" t="s">
        <v>1987</v>
      </c>
      <c r="F12215" t="s">
        <v>2000</v>
      </c>
    </row>
    <row r="12216" spans="1:6" hidden="1">
      <c r="A12216">
        <v>12214</v>
      </c>
      <c r="B12216">
        <v>13135</v>
      </c>
      <c r="C12216" t="s">
        <v>13471</v>
      </c>
      <c r="D12216">
        <v>62</v>
      </c>
      <c r="E12216" t="s">
        <v>1993</v>
      </c>
      <c r="F12216" t="s">
        <v>2168</v>
      </c>
    </row>
    <row r="12217" spans="1:6" hidden="1">
      <c r="A12217">
        <v>12215</v>
      </c>
      <c r="B12217">
        <v>13135</v>
      </c>
      <c r="C12217" t="s">
        <v>13472</v>
      </c>
      <c r="D12217">
        <v>62</v>
      </c>
      <c r="E12217" t="s">
        <v>2001</v>
      </c>
      <c r="F12217" t="s">
        <v>117</v>
      </c>
    </row>
    <row r="12218" spans="1:6" hidden="1">
      <c r="A12218">
        <v>12216</v>
      </c>
      <c r="B12218">
        <v>13135</v>
      </c>
      <c r="C12218" t="s">
        <v>13473</v>
      </c>
      <c r="D12218">
        <v>62</v>
      </c>
      <c r="E12218" t="s">
        <v>1982</v>
      </c>
      <c r="F12218" t="s">
        <v>2644</v>
      </c>
    </row>
    <row r="12219" spans="1:6" hidden="1">
      <c r="A12219">
        <v>12217</v>
      </c>
      <c r="B12219">
        <v>13135</v>
      </c>
      <c r="C12219" t="s">
        <v>13474</v>
      </c>
      <c r="D12219">
        <v>62</v>
      </c>
      <c r="E12219" t="s">
        <v>1983</v>
      </c>
      <c r="F12219" t="s">
        <v>2192</v>
      </c>
    </row>
    <row r="12220" spans="1:6" hidden="1">
      <c r="A12220">
        <v>12218</v>
      </c>
      <c r="B12220">
        <v>13135</v>
      </c>
      <c r="C12220" t="s">
        <v>13475</v>
      </c>
      <c r="D12220">
        <v>62</v>
      </c>
      <c r="E12220" t="s">
        <v>1979</v>
      </c>
      <c r="F12220" t="s">
        <v>2120</v>
      </c>
    </row>
    <row r="12221" spans="1:6" hidden="1">
      <c r="A12221">
        <v>12219</v>
      </c>
      <c r="B12221">
        <v>13135</v>
      </c>
      <c r="C12221" t="s">
        <v>13476</v>
      </c>
      <c r="D12221">
        <v>62</v>
      </c>
      <c r="E12221" t="s">
        <v>1978</v>
      </c>
      <c r="F12221" t="s">
        <v>117</v>
      </c>
    </row>
    <row r="12222" spans="1:6" hidden="1">
      <c r="A12222">
        <v>12220</v>
      </c>
      <c r="B12222">
        <v>13135</v>
      </c>
      <c r="C12222" t="s">
        <v>13477</v>
      </c>
      <c r="D12222">
        <v>62</v>
      </c>
      <c r="E12222" t="s">
        <v>1987</v>
      </c>
      <c r="F12222" t="s">
        <v>2792</v>
      </c>
    </row>
    <row r="12223" spans="1:6" hidden="1">
      <c r="A12223">
        <v>12221</v>
      </c>
      <c r="B12223">
        <v>13135</v>
      </c>
      <c r="C12223" t="s">
        <v>13478</v>
      </c>
      <c r="D12223">
        <v>62</v>
      </c>
      <c r="E12223" t="s">
        <v>1993</v>
      </c>
      <c r="F12223" t="s">
        <v>140</v>
      </c>
    </row>
    <row r="12224" spans="1:6" hidden="1">
      <c r="A12224">
        <v>12222</v>
      </c>
      <c r="B12224">
        <v>13135</v>
      </c>
      <c r="C12224" t="s">
        <v>13479</v>
      </c>
      <c r="D12224">
        <v>62</v>
      </c>
      <c r="E12224" t="s">
        <v>1979</v>
      </c>
      <c r="F12224" t="s">
        <v>2029</v>
      </c>
    </row>
    <row r="12225" spans="1:6" hidden="1">
      <c r="A12225">
        <v>12223</v>
      </c>
      <c r="B12225">
        <v>13135</v>
      </c>
      <c r="C12225" t="s">
        <v>13480</v>
      </c>
      <c r="D12225">
        <v>62</v>
      </c>
      <c r="E12225" t="s">
        <v>1983</v>
      </c>
      <c r="F12225" t="s">
        <v>2029</v>
      </c>
    </row>
    <row r="12226" spans="1:6" hidden="1">
      <c r="A12226">
        <v>12224</v>
      </c>
      <c r="B12226">
        <v>13135</v>
      </c>
      <c r="C12226" t="s">
        <v>13481</v>
      </c>
      <c r="D12226">
        <v>62</v>
      </c>
      <c r="E12226" t="s">
        <v>1993</v>
      </c>
      <c r="F12226" t="s">
        <v>2029</v>
      </c>
    </row>
    <row r="12227" spans="1:6" hidden="1">
      <c r="A12227">
        <v>12225</v>
      </c>
      <c r="B12227">
        <v>13135</v>
      </c>
      <c r="C12227" t="s">
        <v>13482</v>
      </c>
      <c r="D12227">
        <v>62</v>
      </c>
      <c r="E12227" t="s">
        <v>1983</v>
      </c>
      <c r="F12227" t="s">
        <v>2792</v>
      </c>
    </row>
    <row r="12228" spans="1:6" hidden="1">
      <c r="A12228">
        <v>12226</v>
      </c>
      <c r="B12228">
        <v>13135</v>
      </c>
      <c r="C12228" t="s">
        <v>13483</v>
      </c>
      <c r="D12228">
        <v>62</v>
      </c>
      <c r="E12228" t="s">
        <v>1983</v>
      </c>
      <c r="F12228" t="s">
        <v>5954</v>
      </c>
    </row>
    <row r="12229" spans="1:6" hidden="1">
      <c r="A12229">
        <v>12227</v>
      </c>
      <c r="B12229">
        <v>13135</v>
      </c>
      <c r="C12229" t="s">
        <v>13484</v>
      </c>
      <c r="D12229">
        <v>62</v>
      </c>
      <c r="E12229" t="s">
        <v>1979</v>
      </c>
      <c r="F12229" t="s">
        <v>97</v>
      </c>
    </row>
    <row r="12230" spans="1:6" hidden="1">
      <c r="A12230">
        <v>12228</v>
      </c>
      <c r="B12230">
        <v>13135</v>
      </c>
      <c r="C12230" t="s">
        <v>13485</v>
      </c>
      <c r="D12230">
        <v>62</v>
      </c>
      <c r="E12230" t="s">
        <v>1983</v>
      </c>
      <c r="F12230" t="s">
        <v>2792</v>
      </c>
    </row>
    <row r="12231" spans="1:6" hidden="1">
      <c r="A12231">
        <v>12229</v>
      </c>
      <c r="B12231">
        <v>13135</v>
      </c>
      <c r="C12231" t="s">
        <v>13486</v>
      </c>
      <c r="D12231">
        <v>62</v>
      </c>
      <c r="E12231" t="s">
        <v>2001</v>
      </c>
      <c r="F12231" t="s">
        <v>135</v>
      </c>
    </row>
    <row r="12232" spans="1:6" hidden="1">
      <c r="A12232">
        <v>12230</v>
      </c>
      <c r="B12232">
        <v>13135</v>
      </c>
      <c r="C12232" t="s">
        <v>13487</v>
      </c>
      <c r="D12232">
        <v>62</v>
      </c>
      <c r="E12232" t="s">
        <v>1982</v>
      </c>
      <c r="F12232" t="s">
        <v>70</v>
      </c>
    </row>
    <row r="12233" spans="1:6" hidden="1">
      <c r="A12233">
        <v>12231</v>
      </c>
      <c r="B12233">
        <v>13135</v>
      </c>
      <c r="C12233" t="s">
        <v>13488</v>
      </c>
      <c r="D12233">
        <v>62</v>
      </c>
      <c r="E12233" t="s">
        <v>1978</v>
      </c>
      <c r="F12233" t="s">
        <v>117</v>
      </c>
    </row>
    <row r="12234" spans="1:6" hidden="1">
      <c r="A12234">
        <v>12232</v>
      </c>
      <c r="B12234">
        <v>13135</v>
      </c>
      <c r="C12234" t="s">
        <v>13489</v>
      </c>
      <c r="D12234">
        <v>62</v>
      </c>
      <c r="E12234" t="s">
        <v>1983</v>
      </c>
      <c r="F12234" t="s">
        <v>2672</v>
      </c>
    </row>
    <row r="12235" spans="1:6" hidden="1">
      <c r="A12235">
        <v>12233</v>
      </c>
      <c r="B12235">
        <v>13135</v>
      </c>
      <c r="C12235" t="s">
        <v>13490</v>
      </c>
      <c r="D12235">
        <v>62</v>
      </c>
      <c r="E12235" t="s">
        <v>1985</v>
      </c>
      <c r="F12235" t="s">
        <v>106</v>
      </c>
    </row>
    <row r="12236" spans="1:6" hidden="1">
      <c r="A12236">
        <v>12234</v>
      </c>
      <c r="B12236">
        <v>13135</v>
      </c>
      <c r="C12236" t="s">
        <v>13491</v>
      </c>
      <c r="D12236">
        <v>62</v>
      </c>
      <c r="E12236" t="s">
        <v>1982</v>
      </c>
      <c r="F12236" t="s">
        <v>2792</v>
      </c>
    </row>
    <row r="12237" spans="1:6" hidden="1">
      <c r="A12237">
        <v>12235</v>
      </c>
      <c r="B12237">
        <v>13135</v>
      </c>
      <c r="C12237" t="s">
        <v>13492</v>
      </c>
      <c r="D12237">
        <v>62</v>
      </c>
      <c r="E12237" t="s">
        <v>1978</v>
      </c>
      <c r="F12237" t="s">
        <v>135</v>
      </c>
    </row>
    <row r="12238" spans="1:6" hidden="1">
      <c r="A12238">
        <v>12236</v>
      </c>
      <c r="B12238">
        <v>13135</v>
      </c>
      <c r="C12238" t="s">
        <v>13493</v>
      </c>
      <c r="D12238">
        <v>62</v>
      </c>
      <c r="E12238" t="s">
        <v>1993</v>
      </c>
      <c r="F12238" t="s">
        <v>135</v>
      </c>
    </row>
    <row r="12239" spans="1:6" hidden="1">
      <c r="A12239">
        <v>12237</v>
      </c>
      <c r="B12239">
        <v>13135</v>
      </c>
      <c r="C12239" t="s">
        <v>13494</v>
      </c>
      <c r="D12239">
        <v>62</v>
      </c>
      <c r="E12239" t="s">
        <v>1978</v>
      </c>
      <c r="F12239" t="s">
        <v>84</v>
      </c>
    </row>
    <row r="12240" spans="1:6" hidden="1">
      <c r="A12240">
        <v>12238</v>
      </c>
      <c r="B12240">
        <v>13135</v>
      </c>
      <c r="C12240" t="s">
        <v>13495</v>
      </c>
      <c r="D12240">
        <v>62</v>
      </c>
      <c r="E12240" t="s">
        <v>1979</v>
      </c>
      <c r="F12240" t="s">
        <v>115</v>
      </c>
    </row>
    <row r="12241" spans="1:6" hidden="1">
      <c r="A12241">
        <v>12239</v>
      </c>
      <c r="B12241">
        <v>13135</v>
      </c>
      <c r="C12241" t="s">
        <v>13496</v>
      </c>
      <c r="D12241">
        <v>62</v>
      </c>
      <c r="E12241" t="s">
        <v>1988</v>
      </c>
      <c r="F12241" t="s">
        <v>43</v>
      </c>
    </row>
    <row r="12242" spans="1:6" hidden="1">
      <c r="A12242">
        <v>12240</v>
      </c>
      <c r="B12242">
        <v>13135</v>
      </c>
      <c r="C12242" t="s">
        <v>13497</v>
      </c>
      <c r="D12242">
        <v>62</v>
      </c>
      <c r="E12242" t="s">
        <v>1985</v>
      </c>
      <c r="F12242" t="s">
        <v>12649</v>
      </c>
    </row>
    <row r="12243" spans="1:6" hidden="1">
      <c r="A12243">
        <v>12241</v>
      </c>
      <c r="B12243">
        <v>13135</v>
      </c>
      <c r="C12243" t="s">
        <v>13498</v>
      </c>
      <c r="D12243">
        <v>62</v>
      </c>
      <c r="E12243" t="s">
        <v>1982</v>
      </c>
      <c r="F12243" t="s">
        <v>2000</v>
      </c>
    </row>
    <row r="12244" spans="1:6" hidden="1">
      <c r="A12244">
        <v>12242</v>
      </c>
      <c r="B12244">
        <v>13135</v>
      </c>
      <c r="C12244" t="s">
        <v>13499</v>
      </c>
      <c r="D12244">
        <v>62</v>
      </c>
      <c r="E12244" t="s">
        <v>1997</v>
      </c>
      <c r="F12244" t="s">
        <v>66</v>
      </c>
    </row>
    <row r="12245" spans="1:6" hidden="1">
      <c r="A12245">
        <v>12243</v>
      </c>
      <c r="B12245">
        <v>13135</v>
      </c>
      <c r="C12245" t="s">
        <v>13500</v>
      </c>
      <c r="D12245">
        <v>62</v>
      </c>
      <c r="E12245" t="s">
        <v>1983</v>
      </c>
      <c r="F12245" t="s">
        <v>6301</v>
      </c>
    </row>
    <row r="12246" spans="1:6" hidden="1">
      <c r="A12246">
        <v>12244</v>
      </c>
      <c r="B12246">
        <v>13135</v>
      </c>
      <c r="C12246" t="s">
        <v>13501</v>
      </c>
      <c r="D12246">
        <v>62</v>
      </c>
      <c r="E12246" t="s">
        <v>1978</v>
      </c>
      <c r="F12246" t="s">
        <v>135</v>
      </c>
    </row>
    <row r="12247" spans="1:6" hidden="1">
      <c r="A12247">
        <v>12245</v>
      </c>
      <c r="B12247">
        <v>13135</v>
      </c>
      <c r="C12247" t="s">
        <v>13502</v>
      </c>
      <c r="D12247">
        <v>62</v>
      </c>
      <c r="E12247" t="s">
        <v>1978</v>
      </c>
      <c r="F12247" t="s">
        <v>135</v>
      </c>
    </row>
    <row r="12248" spans="1:6" hidden="1">
      <c r="A12248">
        <v>12246</v>
      </c>
      <c r="B12248">
        <v>13135</v>
      </c>
      <c r="C12248" t="s">
        <v>13503</v>
      </c>
      <c r="D12248">
        <v>62</v>
      </c>
      <c r="E12248" t="s">
        <v>1979</v>
      </c>
      <c r="F12248" t="s">
        <v>2792</v>
      </c>
    </row>
    <row r="12249" spans="1:6" hidden="1">
      <c r="A12249">
        <v>12247</v>
      </c>
      <c r="B12249">
        <v>13135</v>
      </c>
      <c r="C12249" t="s">
        <v>13504</v>
      </c>
      <c r="D12249">
        <v>62</v>
      </c>
      <c r="E12249" t="s">
        <v>1993</v>
      </c>
      <c r="F12249" t="s">
        <v>2672</v>
      </c>
    </row>
    <row r="12250" spans="1:6" hidden="1">
      <c r="A12250">
        <v>12248</v>
      </c>
      <c r="B12250">
        <v>13135</v>
      </c>
      <c r="C12250" t="s">
        <v>13505</v>
      </c>
      <c r="D12250">
        <v>62</v>
      </c>
      <c r="E12250" t="s">
        <v>2001</v>
      </c>
      <c r="F12250" t="s">
        <v>64</v>
      </c>
    </row>
    <row r="12251" spans="1:6" hidden="1">
      <c r="A12251">
        <v>12249</v>
      </c>
      <c r="B12251">
        <v>13135</v>
      </c>
      <c r="C12251" t="s">
        <v>13506</v>
      </c>
      <c r="D12251">
        <v>62</v>
      </c>
      <c r="E12251" t="s">
        <v>1978</v>
      </c>
      <c r="F12251" t="s">
        <v>60</v>
      </c>
    </row>
    <row r="12252" spans="1:6" hidden="1">
      <c r="A12252">
        <v>12250</v>
      </c>
      <c r="B12252">
        <v>13135</v>
      </c>
      <c r="C12252" t="s">
        <v>13507</v>
      </c>
      <c r="D12252">
        <v>62</v>
      </c>
      <c r="E12252" t="s">
        <v>1987</v>
      </c>
      <c r="F12252" t="s">
        <v>135</v>
      </c>
    </row>
    <row r="12253" spans="1:6" hidden="1">
      <c r="A12253">
        <v>12251</v>
      </c>
      <c r="B12253">
        <v>13135</v>
      </c>
      <c r="C12253" t="s">
        <v>13508</v>
      </c>
      <c r="D12253">
        <v>62</v>
      </c>
      <c r="E12253" t="s">
        <v>1983</v>
      </c>
      <c r="F12253" t="s">
        <v>70</v>
      </c>
    </row>
    <row r="12254" spans="1:6" hidden="1">
      <c r="A12254">
        <v>12252</v>
      </c>
      <c r="B12254">
        <v>13135</v>
      </c>
      <c r="C12254" t="s">
        <v>13509</v>
      </c>
      <c r="D12254">
        <v>62</v>
      </c>
      <c r="E12254" t="s">
        <v>1978</v>
      </c>
      <c r="F12254" t="s">
        <v>2000</v>
      </c>
    </row>
    <row r="12255" spans="1:6" hidden="1">
      <c r="A12255">
        <v>12253</v>
      </c>
      <c r="B12255">
        <v>13135</v>
      </c>
      <c r="C12255" t="s">
        <v>13510</v>
      </c>
      <c r="D12255">
        <v>62</v>
      </c>
      <c r="E12255" t="s">
        <v>1987</v>
      </c>
      <c r="F12255" t="s">
        <v>2017</v>
      </c>
    </row>
    <row r="12256" spans="1:6" hidden="1">
      <c r="A12256">
        <v>12254</v>
      </c>
      <c r="B12256">
        <v>13135</v>
      </c>
      <c r="C12256" t="s">
        <v>13511</v>
      </c>
      <c r="D12256">
        <v>62</v>
      </c>
      <c r="E12256" t="s">
        <v>1987</v>
      </c>
      <c r="F12256" t="s">
        <v>2017</v>
      </c>
    </row>
    <row r="12257" spans="1:6" hidden="1">
      <c r="A12257">
        <v>12255</v>
      </c>
      <c r="B12257">
        <v>13135</v>
      </c>
      <c r="C12257" t="s">
        <v>13512</v>
      </c>
      <c r="D12257">
        <v>62</v>
      </c>
      <c r="E12257" t="s">
        <v>1993</v>
      </c>
      <c r="F12257" t="s">
        <v>70</v>
      </c>
    </row>
    <row r="12258" spans="1:6" hidden="1">
      <c r="A12258">
        <v>12256</v>
      </c>
      <c r="B12258">
        <v>13135</v>
      </c>
      <c r="C12258" t="s">
        <v>13513</v>
      </c>
      <c r="D12258">
        <v>62</v>
      </c>
      <c r="E12258" t="s">
        <v>1987</v>
      </c>
      <c r="F12258" t="s">
        <v>70</v>
      </c>
    </row>
    <row r="12259" spans="1:6" hidden="1">
      <c r="A12259">
        <v>12257</v>
      </c>
      <c r="B12259">
        <v>13135</v>
      </c>
      <c r="C12259" t="s">
        <v>13514</v>
      </c>
      <c r="D12259">
        <v>62</v>
      </c>
      <c r="E12259" t="s">
        <v>1988</v>
      </c>
      <c r="F12259" t="s">
        <v>115</v>
      </c>
    </row>
    <row r="12260" spans="1:6" hidden="1">
      <c r="A12260">
        <v>12258</v>
      </c>
      <c r="B12260">
        <v>13135</v>
      </c>
      <c r="C12260" t="s">
        <v>13515</v>
      </c>
      <c r="D12260">
        <v>62</v>
      </c>
      <c r="E12260" t="s">
        <v>1993</v>
      </c>
      <c r="F12260" t="s">
        <v>8222</v>
      </c>
    </row>
    <row r="12261" spans="1:6" hidden="1">
      <c r="A12261">
        <v>12259</v>
      </c>
      <c r="B12261">
        <v>13135</v>
      </c>
      <c r="C12261" t="s">
        <v>13516</v>
      </c>
      <c r="D12261">
        <v>62</v>
      </c>
      <c r="E12261" t="s">
        <v>1985</v>
      </c>
      <c r="F12261" t="s">
        <v>122</v>
      </c>
    </row>
    <row r="12262" spans="1:6" hidden="1">
      <c r="A12262">
        <v>12260</v>
      </c>
      <c r="B12262">
        <v>13135</v>
      </c>
      <c r="C12262" t="s">
        <v>13517</v>
      </c>
      <c r="D12262">
        <v>62</v>
      </c>
      <c r="E12262" t="s">
        <v>1983</v>
      </c>
      <c r="F12262" t="s">
        <v>77</v>
      </c>
    </row>
    <row r="12263" spans="1:6" hidden="1">
      <c r="A12263">
        <v>12261</v>
      </c>
      <c r="B12263">
        <v>13135</v>
      </c>
      <c r="C12263" t="s">
        <v>13518</v>
      </c>
      <c r="D12263">
        <v>62</v>
      </c>
      <c r="E12263" t="s">
        <v>1983</v>
      </c>
      <c r="F12263" t="s">
        <v>135</v>
      </c>
    </row>
    <row r="12264" spans="1:6" hidden="1">
      <c r="A12264">
        <v>12262</v>
      </c>
      <c r="B12264">
        <v>13135</v>
      </c>
      <c r="C12264" t="s">
        <v>13519</v>
      </c>
      <c r="D12264">
        <v>62</v>
      </c>
      <c r="E12264" t="s">
        <v>1983</v>
      </c>
      <c r="F12264" t="s">
        <v>2540</v>
      </c>
    </row>
    <row r="12265" spans="1:6" hidden="1">
      <c r="A12265">
        <v>12263</v>
      </c>
      <c r="B12265">
        <v>13135</v>
      </c>
      <c r="C12265" t="s">
        <v>13520</v>
      </c>
      <c r="D12265">
        <v>62</v>
      </c>
      <c r="E12265" t="s">
        <v>1988</v>
      </c>
      <c r="F12265" t="s">
        <v>2514</v>
      </c>
    </row>
    <row r="12266" spans="1:6" hidden="1">
      <c r="A12266">
        <v>12264</v>
      </c>
      <c r="B12266">
        <v>13135</v>
      </c>
      <c r="C12266" t="s">
        <v>13521</v>
      </c>
      <c r="D12266">
        <v>62</v>
      </c>
      <c r="E12266" t="s">
        <v>1997</v>
      </c>
      <c r="F12266" t="s">
        <v>2011</v>
      </c>
    </row>
    <row r="12267" spans="1:6" hidden="1">
      <c r="A12267">
        <v>12265</v>
      </c>
      <c r="B12267">
        <v>13135</v>
      </c>
      <c r="C12267" t="s">
        <v>556</v>
      </c>
      <c r="D12267">
        <v>62</v>
      </c>
      <c r="E12267" t="s">
        <v>1988</v>
      </c>
      <c r="F12267" t="s">
        <v>53</v>
      </c>
    </row>
    <row r="12268" spans="1:6" hidden="1">
      <c r="A12268">
        <v>12266</v>
      </c>
      <c r="B12268">
        <v>13135</v>
      </c>
      <c r="C12268" t="s">
        <v>13522</v>
      </c>
      <c r="D12268">
        <v>62</v>
      </c>
      <c r="E12268" t="s">
        <v>1979</v>
      </c>
      <c r="F12268" t="s">
        <v>70</v>
      </c>
    </row>
    <row r="12269" spans="1:6" hidden="1">
      <c r="A12269">
        <v>12267</v>
      </c>
      <c r="B12269">
        <v>13135</v>
      </c>
      <c r="C12269" t="s">
        <v>13523</v>
      </c>
      <c r="D12269">
        <v>62</v>
      </c>
      <c r="E12269" t="s">
        <v>1982</v>
      </c>
      <c r="F12269" t="s">
        <v>2017</v>
      </c>
    </row>
    <row r="12270" spans="1:6" hidden="1">
      <c r="A12270">
        <v>12268</v>
      </c>
      <c r="B12270">
        <v>13135</v>
      </c>
      <c r="C12270" t="s">
        <v>13524</v>
      </c>
      <c r="D12270">
        <v>62</v>
      </c>
      <c r="E12270" t="s">
        <v>1982</v>
      </c>
      <c r="F12270" t="s">
        <v>66</v>
      </c>
    </row>
    <row r="12271" spans="1:6" hidden="1">
      <c r="A12271">
        <v>12269</v>
      </c>
      <c r="B12271">
        <v>13135</v>
      </c>
      <c r="C12271" t="s">
        <v>13525</v>
      </c>
      <c r="D12271">
        <v>62</v>
      </c>
      <c r="E12271" t="s">
        <v>1988</v>
      </c>
      <c r="F12271" t="s">
        <v>135</v>
      </c>
    </row>
    <row r="12272" spans="1:6" hidden="1">
      <c r="A12272">
        <v>12270</v>
      </c>
      <c r="B12272">
        <v>13135</v>
      </c>
      <c r="C12272" t="s">
        <v>13526</v>
      </c>
      <c r="D12272">
        <v>62</v>
      </c>
      <c r="E12272" t="s">
        <v>1985</v>
      </c>
      <c r="F12272" t="s">
        <v>8776</v>
      </c>
    </row>
    <row r="12273" spans="1:6" hidden="1">
      <c r="A12273">
        <v>12271</v>
      </c>
      <c r="B12273">
        <v>13135</v>
      </c>
      <c r="C12273" t="s">
        <v>13527</v>
      </c>
      <c r="D12273">
        <v>62</v>
      </c>
      <c r="E12273" t="s">
        <v>1978</v>
      </c>
      <c r="F12273" t="s">
        <v>126</v>
      </c>
    </row>
    <row r="12274" spans="1:6" hidden="1">
      <c r="A12274">
        <v>12272</v>
      </c>
      <c r="B12274">
        <v>13135</v>
      </c>
      <c r="C12274" t="s">
        <v>13528</v>
      </c>
      <c r="D12274">
        <v>62</v>
      </c>
      <c r="E12274" t="s">
        <v>1988</v>
      </c>
      <c r="F12274" t="s">
        <v>97</v>
      </c>
    </row>
    <row r="12275" spans="1:6" hidden="1">
      <c r="A12275">
        <v>12273</v>
      </c>
      <c r="B12275">
        <v>13135</v>
      </c>
      <c r="C12275" t="s">
        <v>13529</v>
      </c>
      <c r="D12275">
        <v>62</v>
      </c>
      <c r="E12275" t="s">
        <v>1997</v>
      </c>
      <c r="F12275" t="s">
        <v>88</v>
      </c>
    </row>
    <row r="12276" spans="1:6" hidden="1">
      <c r="A12276">
        <v>12274</v>
      </c>
      <c r="B12276">
        <v>13135</v>
      </c>
      <c r="C12276" t="s">
        <v>13530</v>
      </c>
      <c r="D12276">
        <v>62</v>
      </c>
      <c r="E12276" t="s">
        <v>2009</v>
      </c>
      <c r="F12276" t="s">
        <v>53</v>
      </c>
    </row>
    <row r="12277" spans="1:6" hidden="1">
      <c r="A12277">
        <v>12275</v>
      </c>
      <c r="B12277">
        <v>13135</v>
      </c>
      <c r="C12277" t="s">
        <v>13531</v>
      </c>
      <c r="D12277">
        <v>62</v>
      </c>
      <c r="E12277" t="s">
        <v>1988</v>
      </c>
      <c r="F12277" t="s">
        <v>60</v>
      </c>
    </row>
    <row r="12278" spans="1:6" hidden="1">
      <c r="A12278">
        <v>12276</v>
      </c>
      <c r="B12278">
        <v>13135</v>
      </c>
      <c r="C12278" t="s">
        <v>13532</v>
      </c>
      <c r="D12278">
        <v>62</v>
      </c>
      <c r="E12278" t="s">
        <v>1985</v>
      </c>
      <c r="F12278" t="s">
        <v>4012</v>
      </c>
    </row>
    <row r="12279" spans="1:6" hidden="1">
      <c r="A12279">
        <v>12277</v>
      </c>
      <c r="B12279">
        <v>13135</v>
      </c>
      <c r="C12279" t="s">
        <v>13533</v>
      </c>
      <c r="D12279">
        <v>62</v>
      </c>
      <c r="E12279" t="s">
        <v>1982</v>
      </c>
      <c r="F12279" t="s">
        <v>88</v>
      </c>
    </row>
    <row r="12280" spans="1:6" hidden="1">
      <c r="A12280">
        <v>12278</v>
      </c>
      <c r="B12280">
        <v>13135</v>
      </c>
      <c r="C12280" t="s">
        <v>13534</v>
      </c>
      <c r="D12280">
        <v>62</v>
      </c>
      <c r="E12280" t="s">
        <v>1983</v>
      </c>
      <c r="F12280" t="s">
        <v>135</v>
      </c>
    </row>
    <row r="12281" spans="1:6" hidden="1">
      <c r="A12281">
        <v>12279</v>
      </c>
      <c r="B12281">
        <v>13135</v>
      </c>
      <c r="C12281" t="s">
        <v>13535</v>
      </c>
      <c r="D12281">
        <v>62</v>
      </c>
      <c r="E12281" t="s">
        <v>1983</v>
      </c>
      <c r="F12281" t="s">
        <v>84</v>
      </c>
    </row>
    <row r="12282" spans="1:6" hidden="1">
      <c r="A12282">
        <v>12280</v>
      </c>
      <c r="B12282">
        <v>13135</v>
      </c>
      <c r="C12282" t="s">
        <v>13536</v>
      </c>
      <c r="D12282">
        <v>62</v>
      </c>
      <c r="E12282" t="s">
        <v>1988</v>
      </c>
      <c r="F12282" t="s">
        <v>2017</v>
      </c>
    </row>
    <row r="12283" spans="1:6" hidden="1">
      <c r="A12283">
        <v>12281</v>
      </c>
      <c r="B12283">
        <v>13135</v>
      </c>
      <c r="C12283" t="s">
        <v>1066</v>
      </c>
      <c r="D12283">
        <v>62</v>
      </c>
      <c r="E12283" t="s">
        <v>2009</v>
      </c>
      <c r="F12283" t="s">
        <v>95</v>
      </c>
    </row>
    <row r="12284" spans="1:6" hidden="1">
      <c r="A12284">
        <v>12282</v>
      </c>
      <c r="B12284">
        <v>13135</v>
      </c>
      <c r="C12284" t="s">
        <v>13537</v>
      </c>
      <c r="D12284">
        <v>62</v>
      </c>
      <c r="E12284" t="s">
        <v>1997</v>
      </c>
      <c r="F12284" t="s">
        <v>64</v>
      </c>
    </row>
    <row r="12285" spans="1:6" hidden="1">
      <c r="A12285">
        <v>12283</v>
      </c>
      <c r="B12285">
        <v>13135</v>
      </c>
      <c r="C12285" t="s">
        <v>13538</v>
      </c>
      <c r="D12285">
        <v>62</v>
      </c>
      <c r="E12285" t="s">
        <v>1979</v>
      </c>
      <c r="F12285" t="s">
        <v>2120</v>
      </c>
    </row>
    <row r="12286" spans="1:6" hidden="1">
      <c r="A12286">
        <v>10490</v>
      </c>
      <c r="B12286">
        <v>11203</v>
      </c>
      <c r="C12286" t="s">
        <v>13539</v>
      </c>
      <c r="D12286">
        <v>64</v>
      </c>
      <c r="E12286" t="s">
        <v>1988</v>
      </c>
      <c r="F12286" t="s">
        <v>1792</v>
      </c>
    </row>
    <row r="12287" spans="1:6" hidden="1">
      <c r="A12287">
        <v>12285</v>
      </c>
      <c r="B12287">
        <v>13135</v>
      </c>
      <c r="C12287" t="s">
        <v>13540</v>
      </c>
      <c r="D12287">
        <v>62</v>
      </c>
      <c r="E12287" t="s">
        <v>1983</v>
      </c>
      <c r="F12287" t="s">
        <v>135</v>
      </c>
    </row>
    <row r="12288" spans="1:6" hidden="1">
      <c r="A12288">
        <v>12286</v>
      </c>
      <c r="B12288">
        <v>13135</v>
      </c>
      <c r="C12288" t="s">
        <v>13541</v>
      </c>
      <c r="D12288">
        <v>62</v>
      </c>
      <c r="E12288" t="s">
        <v>1983</v>
      </c>
      <c r="F12288" t="s">
        <v>115</v>
      </c>
    </row>
    <row r="12289" spans="1:6" hidden="1">
      <c r="A12289">
        <v>12287</v>
      </c>
      <c r="B12289">
        <v>13135</v>
      </c>
      <c r="C12289" t="s">
        <v>13542</v>
      </c>
      <c r="D12289">
        <v>62</v>
      </c>
      <c r="E12289" t="s">
        <v>1982</v>
      </c>
      <c r="F12289" t="s">
        <v>135</v>
      </c>
    </row>
    <row r="12290" spans="1:6" hidden="1">
      <c r="A12290">
        <v>12288</v>
      </c>
      <c r="B12290">
        <v>13135</v>
      </c>
      <c r="C12290" t="s">
        <v>13543</v>
      </c>
      <c r="D12290">
        <v>62</v>
      </c>
      <c r="E12290" t="s">
        <v>1993</v>
      </c>
      <c r="F12290" t="s">
        <v>2792</v>
      </c>
    </row>
    <row r="12291" spans="1:6" hidden="1">
      <c r="A12291">
        <v>12289</v>
      </c>
      <c r="B12291">
        <v>13135</v>
      </c>
      <c r="C12291" t="s">
        <v>13544</v>
      </c>
      <c r="D12291">
        <v>62</v>
      </c>
      <c r="E12291" t="s">
        <v>1997</v>
      </c>
      <c r="F12291" t="s">
        <v>135</v>
      </c>
    </row>
    <row r="12292" spans="1:6" hidden="1">
      <c r="A12292">
        <v>12290</v>
      </c>
      <c r="B12292">
        <v>13135</v>
      </c>
      <c r="C12292" t="s">
        <v>13545</v>
      </c>
      <c r="D12292">
        <v>62</v>
      </c>
      <c r="E12292" t="s">
        <v>1983</v>
      </c>
      <c r="F12292" t="s">
        <v>2017</v>
      </c>
    </row>
    <row r="12293" spans="1:6" hidden="1">
      <c r="A12293">
        <v>12291</v>
      </c>
      <c r="B12293">
        <v>13135</v>
      </c>
      <c r="C12293" t="s">
        <v>13546</v>
      </c>
      <c r="D12293">
        <v>62</v>
      </c>
      <c r="E12293" t="s">
        <v>1985</v>
      </c>
      <c r="F12293" t="s">
        <v>64</v>
      </c>
    </row>
    <row r="12294" spans="1:6" hidden="1">
      <c r="A12294">
        <v>12292</v>
      </c>
      <c r="B12294">
        <v>13135</v>
      </c>
      <c r="C12294" t="s">
        <v>455</v>
      </c>
      <c r="D12294">
        <v>62</v>
      </c>
      <c r="E12294" t="s">
        <v>1978</v>
      </c>
      <c r="F12294" t="s">
        <v>43</v>
      </c>
    </row>
    <row r="12295" spans="1:6" hidden="1">
      <c r="A12295">
        <v>12293</v>
      </c>
      <c r="B12295">
        <v>13135</v>
      </c>
      <c r="C12295" t="s">
        <v>13547</v>
      </c>
      <c r="D12295">
        <v>62</v>
      </c>
      <c r="E12295" t="s">
        <v>1988</v>
      </c>
      <c r="F12295" t="s">
        <v>135</v>
      </c>
    </row>
    <row r="12296" spans="1:6" hidden="1">
      <c r="A12296">
        <v>12294</v>
      </c>
      <c r="B12296">
        <v>13135</v>
      </c>
      <c r="C12296" t="s">
        <v>13548</v>
      </c>
      <c r="D12296">
        <v>62</v>
      </c>
      <c r="E12296" t="s">
        <v>1991</v>
      </c>
      <c r="F12296" t="s">
        <v>2011</v>
      </c>
    </row>
    <row r="12297" spans="1:6" hidden="1">
      <c r="A12297">
        <v>12295</v>
      </c>
      <c r="B12297">
        <v>13135</v>
      </c>
      <c r="C12297" t="s">
        <v>13549</v>
      </c>
      <c r="D12297">
        <v>62</v>
      </c>
      <c r="E12297" t="s">
        <v>1978</v>
      </c>
      <c r="F12297" t="s">
        <v>2093</v>
      </c>
    </row>
    <row r="12298" spans="1:6" hidden="1">
      <c r="A12298">
        <v>12296</v>
      </c>
      <c r="B12298">
        <v>13135</v>
      </c>
      <c r="C12298" t="s">
        <v>445</v>
      </c>
      <c r="D12298">
        <v>62</v>
      </c>
      <c r="E12298" t="s">
        <v>1993</v>
      </c>
      <c r="F12298" t="s">
        <v>43</v>
      </c>
    </row>
    <row r="12299" spans="1:6" hidden="1">
      <c r="A12299">
        <v>12297</v>
      </c>
      <c r="B12299">
        <v>13135</v>
      </c>
      <c r="C12299" t="s">
        <v>13550</v>
      </c>
      <c r="D12299">
        <v>62</v>
      </c>
      <c r="E12299" t="s">
        <v>1982</v>
      </c>
      <c r="F12299" t="s">
        <v>2547</v>
      </c>
    </row>
    <row r="12300" spans="1:6" hidden="1">
      <c r="A12300">
        <v>12298</v>
      </c>
      <c r="B12300">
        <v>13135</v>
      </c>
      <c r="C12300" t="s">
        <v>13551</v>
      </c>
      <c r="D12300">
        <v>62</v>
      </c>
      <c r="E12300" t="s">
        <v>1979</v>
      </c>
      <c r="F12300" t="s">
        <v>97</v>
      </c>
    </row>
    <row r="12301" spans="1:6" hidden="1">
      <c r="A12301">
        <v>12299</v>
      </c>
      <c r="B12301">
        <v>13135</v>
      </c>
      <c r="C12301" t="s">
        <v>13552</v>
      </c>
      <c r="D12301">
        <v>62</v>
      </c>
      <c r="E12301" t="s">
        <v>1993</v>
      </c>
      <c r="F12301" t="s">
        <v>135</v>
      </c>
    </row>
    <row r="12302" spans="1:6" hidden="1">
      <c r="A12302">
        <v>12300</v>
      </c>
      <c r="B12302">
        <v>13135</v>
      </c>
      <c r="C12302" t="s">
        <v>13553</v>
      </c>
      <c r="D12302">
        <v>62</v>
      </c>
      <c r="E12302" t="s">
        <v>2009</v>
      </c>
      <c r="F12302" t="s">
        <v>104</v>
      </c>
    </row>
    <row r="12303" spans="1:6" hidden="1">
      <c r="A12303">
        <v>12301</v>
      </c>
      <c r="B12303">
        <v>13135</v>
      </c>
      <c r="C12303" t="s">
        <v>13554</v>
      </c>
      <c r="D12303">
        <v>62</v>
      </c>
      <c r="E12303" t="s">
        <v>1997</v>
      </c>
      <c r="F12303" t="s">
        <v>53</v>
      </c>
    </row>
    <row r="12304" spans="1:6" hidden="1">
      <c r="A12304">
        <v>3656</v>
      </c>
      <c r="B12304">
        <v>4260</v>
      </c>
      <c r="C12304" t="s">
        <v>13555</v>
      </c>
      <c r="D12304">
        <v>71</v>
      </c>
      <c r="E12304" t="s">
        <v>1979</v>
      </c>
      <c r="F12304" t="s">
        <v>51</v>
      </c>
    </row>
    <row r="12305" spans="1:6" hidden="1">
      <c r="A12305">
        <v>12303</v>
      </c>
      <c r="B12305">
        <v>13135</v>
      </c>
      <c r="C12305" t="s">
        <v>13556</v>
      </c>
      <c r="D12305">
        <v>62</v>
      </c>
      <c r="E12305" t="s">
        <v>1985</v>
      </c>
      <c r="F12305" t="s">
        <v>70</v>
      </c>
    </row>
    <row r="12306" spans="1:6" hidden="1">
      <c r="A12306">
        <v>12304</v>
      </c>
      <c r="B12306">
        <v>13135</v>
      </c>
      <c r="C12306" t="s">
        <v>13557</v>
      </c>
      <c r="D12306">
        <v>62</v>
      </c>
      <c r="E12306" t="s">
        <v>1979</v>
      </c>
      <c r="F12306" t="s">
        <v>2011</v>
      </c>
    </row>
    <row r="12307" spans="1:6" hidden="1">
      <c r="A12307">
        <v>12305</v>
      </c>
      <c r="B12307">
        <v>13135</v>
      </c>
      <c r="C12307" t="s">
        <v>13558</v>
      </c>
      <c r="D12307">
        <v>62</v>
      </c>
      <c r="E12307" t="s">
        <v>2001</v>
      </c>
      <c r="F12307" t="s">
        <v>70</v>
      </c>
    </row>
    <row r="12308" spans="1:6" hidden="1">
      <c r="A12308">
        <v>12306</v>
      </c>
      <c r="B12308">
        <v>13135</v>
      </c>
      <c r="C12308" t="s">
        <v>13559</v>
      </c>
      <c r="D12308">
        <v>62</v>
      </c>
      <c r="E12308" t="s">
        <v>1979</v>
      </c>
      <c r="F12308" t="s">
        <v>70</v>
      </c>
    </row>
    <row r="12309" spans="1:6" hidden="1">
      <c r="A12309">
        <v>12307</v>
      </c>
      <c r="B12309">
        <v>13135</v>
      </c>
      <c r="C12309" t="s">
        <v>13560</v>
      </c>
      <c r="D12309">
        <v>62</v>
      </c>
      <c r="E12309" t="s">
        <v>1991</v>
      </c>
      <c r="F12309" t="s">
        <v>122</v>
      </c>
    </row>
    <row r="12310" spans="1:6" hidden="1">
      <c r="A12310">
        <v>12308</v>
      </c>
      <c r="B12310">
        <v>13135</v>
      </c>
      <c r="C12310" t="s">
        <v>13561</v>
      </c>
      <c r="D12310">
        <v>62</v>
      </c>
      <c r="E12310" t="s">
        <v>1997</v>
      </c>
      <c r="F12310" t="s">
        <v>64</v>
      </c>
    </row>
    <row r="12311" spans="1:6" hidden="1">
      <c r="A12311">
        <v>12309</v>
      </c>
      <c r="B12311">
        <v>13135</v>
      </c>
      <c r="C12311" t="s">
        <v>13562</v>
      </c>
      <c r="D12311">
        <v>62</v>
      </c>
      <c r="E12311" t="s">
        <v>1983</v>
      </c>
      <c r="F12311" t="s">
        <v>138</v>
      </c>
    </row>
    <row r="12312" spans="1:6" hidden="1">
      <c r="A12312">
        <v>12310</v>
      </c>
      <c r="B12312">
        <v>13135</v>
      </c>
      <c r="C12312" t="s">
        <v>985</v>
      </c>
      <c r="D12312">
        <v>62</v>
      </c>
      <c r="E12312" t="s">
        <v>1988</v>
      </c>
      <c r="F12312" t="s">
        <v>88</v>
      </c>
    </row>
    <row r="12313" spans="1:6" hidden="1">
      <c r="A12313">
        <v>12311</v>
      </c>
      <c r="B12313">
        <v>13135</v>
      </c>
      <c r="C12313" t="s">
        <v>13563</v>
      </c>
      <c r="D12313">
        <v>62</v>
      </c>
      <c r="E12313" t="s">
        <v>1979</v>
      </c>
      <c r="F12313" t="s">
        <v>4287</v>
      </c>
    </row>
    <row r="12314" spans="1:6" hidden="1">
      <c r="A12314">
        <v>12312</v>
      </c>
      <c r="B12314">
        <v>13135</v>
      </c>
      <c r="C12314" t="s">
        <v>13564</v>
      </c>
      <c r="D12314">
        <v>62</v>
      </c>
      <c r="E12314" t="s">
        <v>1978</v>
      </c>
      <c r="F12314" t="s">
        <v>2120</v>
      </c>
    </row>
    <row r="12315" spans="1:6" hidden="1">
      <c r="A12315">
        <v>12313</v>
      </c>
      <c r="B12315">
        <v>13135</v>
      </c>
      <c r="C12315" t="s">
        <v>13565</v>
      </c>
      <c r="D12315">
        <v>62</v>
      </c>
      <c r="E12315" t="s">
        <v>1987</v>
      </c>
      <c r="F12315" t="s">
        <v>82</v>
      </c>
    </row>
    <row r="12316" spans="1:6" hidden="1">
      <c r="A12316">
        <v>12314</v>
      </c>
      <c r="B12316">
        <v>13135</v>
      </c>
      <c r="C12316" t="s">
        <v>13566</v>
      </c>
      <c r="D12316">
        <v>62</v>
      </c>
      <c r="E12316" t="s">
        <v>1978</v>
      </c>
      <c r="F12316" t="s">
        <v>60</v>
      </c>
    </row>
    <row r="12317" spans="1:6" hidden="1">
      <c r="A12317">
        <v>12315</v>
      </c>
      <c r="B12317">
        <v>13135</v>
      </c>
      <c r="C12317" t="s">
        <v>13567</v>
      </c>
      <c r="D12317">
        <v>62</v>
      </c>
      <c r="E12317" t="s">
        <v>1987</v>
      </c>
      <c r="F12317" t="s">
        <v>135</v>
      </c>
    </row>
    <row r="12318" spans="1:6" hidden="1">
      <c r="A12318">
        <v>12316</v>
      </c>
      <c r="B12318">
        <v>13135</v>
      </c>
      <c r="C12318" t="s">
        <v>13568</v>
      </c>
      <c r="D12318">
        <v>62</v>
      </c>
      <c r="E12318" t="s">
        <v>1978</v>
      </c>
      <c r="F12318" t="s">
        <v>2500</v>
      </c>
    </row>
    <row r="12319" spans="1:6" hidden="1">
      <c r="A12319">
        <v>12317</v>
      </c>
      <c r="B12319">
        <v>13135</v>
      </c>
      <c r="C12319" t="s">
        <v>13569</v>
      </c>
      <c r="D12319">
        <v>62</v>
      </c>
      <c r="E12319" t="s">
        <v>1993</v>
      </c>
      <c r="F12319" t="s">
        <v>104</v>
      </c>
    </row>
    <row r="12320" spans="1:6" hidden="1">
      <c r="A12320">
        <v>12318</v>
      </c>
      <c r="B12320">
        <v>13135</v>
      </c>
      <c r="C12320" t="s">
        <v>13570</v>
      </c>
      <c r="D12320">
        <v>62</v>
      </c>
      <c r="E12320" t="s">
        <v>1985</v>
      </c>
      <c r="F12320" t="s">
        <v>66</v>
      </c>
    </row>
    <row r="12321" spans="1:6" hidden="1">
      <c r="A12321">
        <v>12319</v>
      </c>
      <c r="B12321">
        <v>13135</v>
      </c>
      <c r="C12321" t="s">
        <v>13571</v>
      </c>
      <c r="D12321">
        <v>62</v>
      </c>
      <c r="E12321" t="s">
        <v>1982</v>
      </c>
      <c r="F12321" t="s">
        <v>110</v>
      </c>
    </row>
    <row r="12322" spans="1:6" hidden="1">
      <c r="A12322">
        <v>12320</v>
      </c>
      <c r="B12322">
        <v>13135</v>
      </c>
      <c r="C12322" t="s">
        <v>13572</v>
      </c>
      <c r="D12322">
        <v>62</v>
      </c>
      <c r="E12322" t="s">
        <v>1979</v>
      </c>
      <c r="F12322" t="s">
        <v>8222</v>
      </c>
    </row>
    <row r="12323" spans="1:6" hidden="1">
      <c r="A12323">
        <v>12321</v>
      </c>
      <c r="B12323">
        <v>13135</v>
      </c>
      <c r="C12323" t="s">
        <v>13573</v>
      </c>
      <c r="D12323">
        <v>62</v>
      </c>
      <c r="E12323" t="s">
        <v>1991</v>
      </c>
      <c r="F12323" t="s">
        <v>115</v>
      </c>
    </row>
    <row r="12324" spans="1:6" hidden="1">
      <c r="A12324">
        <v>12322</v>
      </c>
      <c r="B12324">
        <v>13135</v>
      </c>
      <c r="C12324" t="s">
        <v>13574</v>
      </c>
      <c r="D12324">
        <v>62</v>
      </c>
      <c r="E12324" t="s">
        <v>1983</v>
      </c>
      <c r="F12324" t="s">
        <v>2715</v>
      </c>
    </row>
    <row r="12325" spans="1:6" hidden="1">
      <c r="A12325">
        <v>12323</v>
      </c>
      <c r="B12325">
        <v>13135</v>
      </c>
      <c r="C12325" t="s">
        <v>13575</v>
      </c>
      <c r="D12325">
        <v>62</v>
      </c>
      <c r="E12325" t="s">
        <v>2009</v>
      </c>
      <c r="F12325" t="s">
        <v>2011</v>
      </c>
    </row>
    <row r="12326" spans="1:6" hidden="1">
      <c r="A12326">
        <v>12324</v>
      </c>
      <c r="B12326">
        <v>13135</v>
      </c>
      <c r="C12326" t="s">
        <v>13576</v>
      </c>
      <c r="D12326">
        <v>62</v>
      </c>
      <c r="E12326" t="s">
        <v>1983</v>
      </c>
      <c r="F12326" t="s">
        <v>135</v>
      </c>
    </row>
    <row r="12327" spans="1:6" hidden="1">
      <c r="A12327">
        <v>12325</v>
      </c>
      <c r="B12327">
        <v>13135</v>
      </c>
      <c r="C12327" t="s">
        <v>13577</v>
      </c>
      <c r="D12327">
        <v>62</v>
      </c>
      <c r="E12327" t="s">
        <v>1978</v>
      </c>
      <c r="F12327" t="s">
        <v>135</v>
      </c>
    </row>
    <row r="12328" spans="1:6" hidden="1">
      <c r="A12328">
        <v>12326</v>
      </c>
      <c r="B12328">
        <v>13135</v>
      </c>
      <c r="C12328" t="s">
        <v>13578</v>
      </c>
      <c r="D12328">
        <v>62</v>
      </c>
      <c r="E12328" t="s">
        <v>1985</v>
      </c>
      <c r="F12328" t="s">
        <v>60</v>
      </c>
    </row>
    <row r="12329" spans="1:6" hidden="1">
      <c r="A12329">
        <v>12327</v>
      </c>
      <c r="B12329">
        <v>13135</v>
      </c>
      <c r="C12329" t="s">
        <v>6976</v>
      </c>
      <c r="D12329">
        <v>62</v>
      </c>
      <c r="E12329" t="s">
        <v>1983</v>
      </c>
      <c r="F12329" t="s">
        <v>95</v>
      </c>
    </row>
    <row r="12330" spans="1:6" hidden="1">
      <c r="A12330">
        <v>12328</v>
      </c>
      <c r="B12330">
        <v>13135</v>
      </c>
      <c r="C12330" t="s">
        <v>13579</v>
      </c>
      <c r="D12330">
        <v>62</v>
      </c>
      <c r="E12330" t="s">
        <v>1979</v>
      </c>
      <c r="F12330" t="s">
        <v>135</v>
      </c>
    </row>
    <row r="12331" spans="1:6" hidden="1">
      <c r="A12331">
        <v>12329</v>
      </c>
      <c r="B12331">
        <v>13135</v>
      </c>
      <c r="C12331" t="s">
        <v>13580</v>
      </c>
      <c r="D12331">
        <v>62</v>
      </c>
      <c r="E12331" t="s">
        <v>1978</v>
      </c>
      <c r="F12331" t="s">
        <v>2017</v>
      </c>
    </row>
    <row r="12332" spans="1:6" hidden="1">
      <c r="A12332">
        <v>12330</v>
      </c>
      <c r="B12332">
        <v>13135</v>
      </c>
      <c r="C12332" t="s">
        <v>13581</v>
      </c>
      <c r="D12332">
        <v>62</v>
      </c>
      <c r="E12332" t="s">
        <v>1993</v>
      </c>
      <c r="F12332" t="s">
        <v>84</v>
      </c>
    </row>
    <row r="12333" spans="1:6" hidden="1">
      <c r="A12333">
        <v>12331</v>
      </c>
      <c r="B12333">
        <v>13135</v>
      </c>
      <c r="C12333" t="s">
        <v>13582</v>
      </c>
      <c r="D12333">
        <v>62</v>
      </c>
      <c r="E12333" t="s">
        <v>1983</v>
      </c>
      <c r="F12333" t="s">
        <v>2017</v>
      </c>
    </row>
    <row r="12334" spans="1:6" hidden="1">
      <c r="A12334">
        <v>12332</v>
      </c>
      <c r="B12334">
        <v>13135</v>
      </c>
      <c r="C12334" t="s">
        <v>13583</v>
      </c>
      <c r="D12334">
        <v>62</v>
      </c>
      <c r="E12334" t="s">
        <v>1979</v>
      </c>
      <c r="F12334" t="s">
        <v>2000</v>
      </c>
    </row>
    <row r="12335" spans="1:6" hidden="1">
      <c r="A12335">
        <v>12333</v>
      </c>
      <c r="B12335">
        <v>13135</v>
      </c>
      <c r="C12335" t="s">
        <v>13584</v>
      </c>
      <c r="D12335">
        <v>62</v>
      </c>
      <c r="E12335" t="s">
        <v>1993</v>
      </c>
      <c r="F12335" t="s">
        <v>115</v>
      </c>
    </row>
    <row r="12336" spans="1:6" hidden="1">
      <c r="A12336">
        <v>12334</v>
      </c>
      <c r="B12336">
        <v>13135</v>
      </c>
      <c r="C12336" t="s">
        <v>13585</v>
      </c>
      <c r="D12336">
        <v>62</v>
      </c>
      <c r="E12336" t="s">
        <v>1997</v>
      </c>
      <c r="F12336" t="s">
        <v>117</v>
      </c>
    </row>
    <row r="12337" spans="1:6" hidden="1">
      <c r="A12337">
        <v>12335</v>
      </c>
      <c r="B12337">
        <v>13135</v>
      </c>
      <c r="C12337" t="s">
        <v>13586</v>
      </c>
      <c r="D12337">
        <v>62</v>
      </c>
      <c r="E12337" t="s">
        <v>1997</v>
      </c>
      <c r="F12337" t="s">
        <v>66</v>
      </c>
    </row>
    <row r="12338" spans="1:6" hidden="1">
      <c r="A12338">
        <v>12336</v>
      </c>
      <c r="B12338">
        <v>13135</v>
      </c>
      <c r="C12338" t="s">
        <v>13587</v>
      </c>
      <c r="D12338">
        <v>62</v>
      </c>
      <c r="E12338" t="s">
        <v>1991</v>
      </c>
      <c r="F12338" t="s">
        <v>2514</v>
      </c>
    </row>
    <row r="12339" spans="1:6" hidden="1">
      <c r="A12339">
        <v>12337</v>
      </c>
      <c r="B12339">
        <v>13135</v>
      </c>
      <c r="C12339" t="s">
        <v>13588</v>
      </c>
      <c r="D12339">
        <v>62</v>
      </c>
      <c r="E12339" t="s">
        <v>1997</v>
      </c>
      <c r="F12339" t="s">
        <v>2715</v>
      </c>
    </row>
    <row r="12340" spans="1:6" hidden="1">
      <c r="A12340">
        <v>12338</v>
      </c>
      <c r="B12340">
        <v>13135</v>
      </c>
      <c r="C12340" t="s">
        <v>13589</v>
      </c>
      <c r="D12340">
        <v>62</v>
      </c>
      <c r="E12340" t="s">
        <v>1979</v>
      </c>
      <c r="F12340" t="s">
        <v>70</v>
      </c>
    </row>
    <row r="12341" spans="1:6" hidden="1">
      <c r="A12341">
        <v>12339</v>
      </c>
      <c r="B12341">
        <v>13135</v>
      </c>
      <c r="C12341" t="s">
        <v>13590</v>
      </c>
      <c r="D12341">
        <v>62</v>
      </c>
      <c r="E12341" t="s">
        <v>1988</v>
      </c>
      <c r="F12341" t="s">
        <v>2792</v>
      </c>
    </row>
    <row r="12342" spans="1:6" hidden="1">
      <c r="A12342">
        <v>12340</v>
      </c>
      <c r="B12342">
        <v>13135</v>
      </c>
      <c r="C12342" t="s">
        <v>13591</v>
      </c>
      <c r="D12342">
        <v>62</v>
      </c>
      <c r="E12342" t="s">
        <v>1985</v>
      </c>
      <c r="F12342" t="s">
        <v>135</v>
      </c>
    </row>
    <row r="12343" spans="1:6" hidden="1">
      <c r="A12343">
        <v>12341</v>
      </c>
      <c r="B12343">
        <v>13135</v>
      </c>
      <c r="C12343" t="s">
        <v>13592</v>
      </c>
      <c r="D12343">
        <v>62</v>
      </c>
      <c r="E12343" t="s">
        <v>1982</v>
      </c>
      <c r="F12343" t="s">
        <v>2017</v>
      </c>
    </row>
    <row r="12344" spans="1:6" hidden="1">
      <c r="A12344">
        <v>12342</v>
      </c>
      <c r="B12344">
        <v>13135</v>
      </c>
      <c r="C12344" t="s">
        <v>13593</v>
      </c>
      <c r="D12344">
        <v>62</v>
      </c>
      <c r="E12344" t="s">
        <v>1985</v>
      </c>
      <c r="F12344" t="s">
        <v>135</v>
      </c>
    </row>
    <row r="12345" spans="1:6" hidden="1">
      <c r="A12345">
        <v>12343</v>
      </c>
      <c r="B12345">
        <v>13135</v>
      </c>
      <c r="C12345" t="s">
        <v>13594</v>
      </c>
      <c r="D12345">
        <v>62</v>
      </c>
      <c r="E12345" t="s">
        <v>1983</v>
      </c>
      <c r="F12345" t="s">
        <v>70</v>
      </c>
    </row>
    <row r="12346" spans="1:6" hidden="1">
      <c r="A12346">
        <v>12344</v>
      </c>
      <c r="B12346">
        <v>13135</v>
      </c>
      <c r="C12346" t="s">
        <v>13595</v>
      </c>
      <c r="D12346">
        <v>62</v>
      </c>
      <c r="E12346" t="s">
        <v>1985</v>
      </c>
      <c r="F12346" t="s">
        <v>2017</v>
      </c>
    </row>
    <row r="12347" spans="1:6" hidden="1">
      <c r="A12347">
        <v>12345</v>
      </c>
      <c r="B12347">
        <v>13135</v>
      </c>
      <c r="C12347" t="s">
        <v>13596</v>
      </c>
      <c r="D12347">
        <v>62</v>
      </c>
      <c r="E12347" t="s">
        <v>1979</v>
      </c>
      <c r="F12347" t="s">
        <v>2093</v>
      </c>
    </row>
    <row r="12348" spans="1:6" hidden="1">
      <c r="A12348">
        <v>12346</v>
      </c>
      <c r="B12348">
        <v>13135</v>
      </c>
      <c r="C12348" t="s">
        <v>13597</v>
      </c>
      <c r="D12348">
        <v>62</v>
      </c>
      <c r="E12348" t="s">
        <v>1985</v>
      </c>
      <c r="F12348" t="s">
        <v>2093</v>
      </c>
    </row>
    <row r="12349" spans="1:6" hidden="1">
      <c r="A12349">
        <v>12347</v>
      </c>
      <c r="B12349">
        <v>13135</v>
      </c>
      <c r="C12349" t="s">
        <v>13598</v>
      </c>
      <c r="D12349">
        <v>62</v>
      </c>
      <c r="E12349" t="s">
        <v>1983</v>
      </c>
      <c r="F12349" t="s">
        <v>2000</v>
      </c>
    </row>
    <row r="12350" spans="1:6" hidden="1">
      <c r="A12350">
        <v>12348</v>
      </c>
      <c r="B12350">
        <v>13135</v>
      </c>
      <c r="C12350" t="s">
        <v>13599</v>
      </c>
      <c r="D12350">
        <v>62</v>
      </c>
      <c r="E12350" t="s">
        <v>1978</v>
      </c>
      <c r="F12350" t="s">
        <v>135</v>
      </c>
    </row>
    <row r="12351" spans="1:6" hidden="1">
      <c r="A12351">
        <v>12349</v>
      </c>
      <c r="B12351">
        <v>13135</v>
      </c>
      <c r="C12351" t="s">
        <v>13600</v>
      </c>
      <c r="D12351">
        <v>62</v>
      </c>
      <c r="E12351" t="s">
        <v>1978</v>
      </c>
      <c r="F12351" t="s">
        <v>2057</v>
      </c>
    </row>
    <row r="12352" spans="1:6" hidden="1">
      <c r="A12352">
        <v>12350</v>
      </c>
      <c r="B12352">
        <v>13135</v>
      </c>
      <c r="C12352" t="s">
        <v>13601</v>
      </c>
      <c r="D12352">
        <v>62</v>
      </c>
      <c r="E12352" t="s">
        <v>1983</v>
      </c>
      <c r="F12352" t="s">
        <v>4012</v>
      </c>
    </row>
    <row r="12353" spans="1:6" hidden="1">
      <c r="A12353">
        <v>12351</v>
      </c>
      <c r="B12353">
        <v>13135</v>
      </c>
      <c r="C12353" t="s">
        <v>13602</v>
      </c>
      <c r="D12353">
        <v>62</v>
      </c>
      <c r="E12353" t="s">
        <v>1993</v>
      </c>
      <c r="F12353" t="s">
        <v>104</v>
      </c>
    </row>
    <row r="12354" spans="1:6" hidden="1">
      <c r="A12354">
        <v>12352</v>
      </c>
      <c r="B12354">
        <v>13135</v>
      </c>
      <c r="C12354" t="s">
        <v>13603</v>
      </c>
      <c r="D12354">
        <v>62</v>
      </c>
      <c r="E12354" t="s">
        <v>1983</v>
      </c>
      <c r="F12354" t="s">
        <v>66</v>
      </c>
    </row>
    <row r="12355" spans="1:6" hidden="1">
      <c r="A12355">
        <v>12353</v>
      </c>
      <c r="B12355">
        <v>13135</v>
      </c>
      <c r="C12355" t="s">
        <v>13604</v>
      </c>
      <c r="D12355">
        <v>62</v>
      </c>
      <c r="E12355" t="s">
        <v>1978</v>
      </c>
      <c r="F12355" t="s">
        <v>135</v>
      </c>
    </row>
    <row r="12356" spans="1:6" hidden="1">
      <c r="A12356">
        <v>12354</v>
      </c>
      <c r="B12356">
        <v>13135</v>
      </c>
      <c r="C12356" t="s">
        <v>13605</v>
      </c>
      <c r="D12356">
        <v>62</v>
      </c>
      <c r="E12356" t="s">
        <v>1982</v>
      </c>
      <c r="F12356" t="s">
        <v>106</v>
      </c>
    </row>
    <row r="12357" spans="1:6" hidden="1">
      <c r="A12357">
        <v>12355</v>
      </c>
      <c r="B12357">
        <v>13135</v>
      </c>
      <c r="C12357" t="s">
        <v>13606</v>
      </c>
      <c r="D12357">
        <v>62</v>
      </c>
      <c r="E12357" t="s">
        <v>1978</v>
      </c>
      <c r="F12357" t="s">
        <v>88</v>
      </c>
    </row>
    <row r="12358" spans="1:6" hidden="1">
      <c r="A12358">
        <v>12356</v>
      </c>
      <c r="B12358">
        <v>13135</v>
      </c>
      <c r="C12358" t="s">
        <v>13607</v>
      </c>
      <c r="D12358">
        <v>62</v>
      </c>
      <c r="E12358" t="s">
        <v>1979</v>
      </c>
      <c r="F12358" t="s">
        <v>2017</v>
      </c>
    </row>
    <row r="12359" spans="1:6" hidden="1">
      <c r="A12359">
        <v>12357</v>
      </c>
      <c r="B12359">
        <v>13135</v>
      </c>
      <c r="C12359" t="s">
        <v>13608</v>
      </c>
      <c r="D12359">
        <v>62</v>
      </c>
      <c r="E12359" t="s">
        <v>2001</v>
      </c>
      <c r="F12359" t="s">
        <v>66</v>
      </c>
    </row>
    <row r="12360" spans="1:6" hidden="1">
      <c r="A12360">
        <v>12358</v>
      </c>
      <c r="B12360">
        <v>13135</v>
      </c>
      <c r="C12360" t="s">
        <v>13609</v>
      </c>
      <c r="D12360">
        <v>62</v>
      </c>
      <c r="E12360" t="s">
        <v>1978</v>
      </c>
      <c r="F12360" t="s">
        <v>70</v>
      </c>
    </row>
    <row r="12361" spans="1:6" hidden="1">
      <c r="A12361">
        <v>12359</v>
      </c>
      <c r="B12361">
        <v>13135</v>
      </c>
      <c r="C12361" t="s">
        <v>13610</v>
      </c>
      <c r="D12361">
        <v>62</v>
      </c>
      <c r="E12361" t="s">
        <v>1978</v>
      </c>
      <c r="F12361" t="s">
        <v>135</v>
      </c>
    </row>
    <row r="12362" spans="1:6" hidden="1">
      <c r="A12362">
        <v>12360</v>
      </c>
      <c r="B12362">
        <v>13135</v>
      </c>
      <c r="C12362" t="s">
        <v>13611</v>
      </c>
      <c r="D12362">
        <v>62</v>
      </c>
      <c r="E12362" t="s">
        <v>1979</v>
      </c>
      <c r="F12362" t="s">
        <v>2045</v>
      </c>
    </row>
    <row r="12363" spans="1:6" hidden="1">
      <c r="A12363">
        <v>12361</v>
      </c>
      <c r="B12363">
        <v>13135</v>
      </c>
      <c r="C12363" t="s">
        <v>13612</v>
      </c>
      <c r="D12363">
        <v>62</v>
      </c>
      <c r="E12363" t="s">
        <v>1978</v>
      </c>
      <c r="F12363" t="s">
        <v>2045</v>
      </c>
    </row>
    <row r="12364" spans="1:6" hidden="1">
      <c r="A12364">
        <v>12362</v>
      </c>
      <c r="B12364">
        <v>13135</v>
      </c>
      <c r="C12364" t="s">
        <v>13613</v>
      </c>
      <c r="D12364">
        <v>62</v>
      </c>
      <c r="E12364" t="s">
        <v>1993</v>
      </c>
      <c r="F12364" t="s">
        <v>8222</v>
      </c>
    </row>
    <row r="12365" spans="1:6" hidden="1">
      <c r="A12365">
        <v>12363</v>
      </c>
      <c r="B12365">
        <v>13135</v>
      </c>
      <c r="C12365" t="s">
        <v>13614</v>
      </c>
      <c r="D12365">
        <v>62</v>
      </c>
      <c r="E12365" t="s">
        <v>1978</v>
      </c>
      <c r="F12365" t="s">
        <v>70</v>
      </c>
    </row>
    <row r="12366" spans="1:6" hidden="1">
      <c r="A12366">
        <v>12364</v>
      </c>
      <c r="B12366">
        <v>13135</v>
      </c>
      <c r="C12366" t="s">
        <v>13615</v>
      </c>
      <c r="D12366">
        <v>62</v>
      </c>
      <c r="E12366" t="s">
        <v>1982</v>
      </c>
      <c r="F12366" t="s">
        <v>135</v>
      </c>
    </row>
    <row r="12367" spans="1:6" hidden="1">
      <c r="A12367">
        <v>12365</v>
      </c>
      <c r="B12367">
        <v>13135</v>
      </c>
      <c r="C12367" t="s">
        <v>13616</v>
      </c>
      <c r="D12367">
        <v>62</v>
      </c>
      <c r="E12367" t="s">
        <v>1993</v>
      </c>
      <c r="F12367" t="s">
        <v>2291</v>
      </c>
    </row>
    <row r="12368" spans="1:6" hidden="1">
      <c r="A12368">
        <v>12366</v>
      </c>
      <c r="B12368">
        <v>13135</v>
      </c>
      <c r="C12368" t="s">
        <v>13617</v>
      </c>
      <c r="D12368">
        <v>62</v>
      </c>
      <c r="E12368" t="s">
        <v>2001</v>
      </c>
      <c r="F12368" t="s">
        <v>2291</v>
      </c>
    </row>
    <row r="12369" spans="1:6" hidden="1">
      <c r="A12369">
        <v>12367</v>
      </c>
      <c r="B12369">
        <v>13135</v>
      </c>
      <c r="C12369" t="s">
        <v>13618</v>
      </c>
      <c r="D12369">
        <v>62</v>
      </c>
      <c r="E12369" t="s">
        <v>1988</v>
      </c>
      <c r="F12369" t="s">
        <v>2792</v>
      </c>
    </row>
    <row r="12370" spans="1:6" hidden="1">
      <c r="A12370">
        <v>12368</v>
      </c>
      <c r="B12370">
        <v>13135</v>
      </c>
      <c r="C12370" t="s">
        <v>13619</v>
      </c>
      <c r="D12370">
        <v>62</v>
      </c>
      <c r="E12370" t="s">
        <v>1982</v>
      </c>
      <c r="F12370" t="s">
        <v>2045</v>
      </c>
    </row>
    <row r="12371" spans="1:6" hidden="1">
      <c r="A12371">
        <v>12369</v>
      </c>
      <c r="B12371">
        <v>13135</v>
      </c>
      <c r="C12371" t="s">
        <v>13620</v>
      </c>
      <c r="D12371">
        <v>62</v>
      </c>
      <c r="E12371" t="s">
        <v>1991</v>
      </c>
      <c r="F12371" t="s">
        <v>2017</v>
      </c>
    </row>
    <row r="12372" spans="1:6" hidden="1">
      <c r="A12372">
        <v>12370</v>
      </c>
      <c r="B12372">
        <v>13135</v>
      </c>
      <c r="C12372" t="s">
        <v>13621</v>
      </c>
      <c r="D12372">
        <v>62</v>
      </c>
      <c r="E12372" t="s">
        <v>1985</v>
      </c>
      <c r="F12372" t="s">
        <v>2377</v>
      </c>
    </row>
    <row r="12373" spans="1:6" hidden="1">
      <c r="A12373">
        <v>12371</v>
      </c>
      <c r="B12373">
        <v>13135</v>
      </c>
      <c r="C12373" t="s">
        <v>13622</v>
      </c>
      <c r="D12373">
        <v>62</v>
      </c>
      <c r="E12373" t="s">
        <v>1983</v>
      </c>
      <c r="F12373" t="s">
        <v>2120</v>
      </c>
    </row>
    <row r="12374" spans="1:6" hidden="1">
      <c r="A12374">
        <v>12372</v>
      </c>
      <c r="B12374">
        <v>13135</v>
      </c>
      <c r="C12374" t="s">
        <v>13623</v>
      </c>
      <c r="D12374">
        <v>62</v>
      </c>
      <c r="E12374" t="s">
        <v>2009</v>
      </c>
      <c r="F12374" t="s">
        <v>2000</v>
      </c>
    </row>
    <row r="12375" spans="1:6" hidden="1">
      <c r="A12375">
        <v>12373</v>
      </c>
      <c r="B12375">
        <v>13135</v>
      </c>
      <c r="C12375" t="s">
        <v>13624</v>
      </c>
      <c r="D12375">
        <v>62</v>
      </c>
      <c r="E12375" t="s">
        <v>1978</v>
      </c>
      <c r="F12375" t="s">
        <v>70</v>
      </c>
    </row>
    <row r="12376" spans="1:6" hidden="1">
      <c r="A12376">
        <v>3941</v>
      </c>
      <c r="B12376">
        <v>4260</v>
      </c>
      <c r="C12376" t="s">
        <v>13625</v>
      </c>
      <c r="D12376">
        <v>71</v>
      </c>
      <c r="E12376" t="s">
        <v>1985</v>
      </c>
      <c r="F12376" t="s">
        <v>86</v>
      </c>
    </row>
    <row r="12377" spans="1:6" hidden="1">
      <c r="A12377">
        <v>12375</v>
      </c>
      <c r="B12377">
        <v>13135</v>
      </c>
      <c r="C12377" t="s">
        <v>13626</v>
      </c>
      <c r="D12377">
        <v>62</v>
      </c>
      <c r="E12377" t="s">
        <v>1997</v>
      </c>
      <c r="F12377" t="s">
        <v>135</v>
      </c>
    </row>
    <row r="12378" spans="1:6" hidden="1">
      <c r="A12378">
        <v>12376</v>
      </c>
      <c r="B12378">
        <v>13135</v>
      </c>
      <c r="C12378" t="s">
        <v>13627</v>
      </c>
      <c r="D12378">
        <v>62</v>
      </c>
      <c r="E12378" t="s">
        <v>1979</v>
      </c>
      <c r="F12378" t="s">
        <v>2017</v>
      </c>
    </row>
    <row r="12379" spans="1:6" hidden="1">
      <c r="A12379">
        <v>12377</v>
      </c>
      <c r="B12379">
        <v>13135</v>
      </c>
      <c r="C12379" t="s">
        <v>13628</v>
      </c>
      <c r="D12379">
        <v>62</v>
      </c>
      <c r="E12379" t="s">
        <v>1988</v>
      </c>
      <c r="F12379" t="s">
        <v>2792</v>
      </c>
    </row>
    <row r="12380" spans="1:6" hidden="1">
      <c r="A12380">
        <v>12378</v>
      </c>
      <c r="B12380">
        <v>13135</v>
      </c>
      <c r="C12380" t="s">
        <v>13629</v>
      </c>
      <c r="D12380">
        <v>62</v>
      </c>
      <c r="E12380" t="s">
        <v>1983</v>
      </c>
      <c r="F12380" t="s">
        <v>135</v>
      </c>
    </row>
    <row r="12381" spans="1:6" hidden="1">
      <c r="A12381">
        <v>12379</v>
      </c>
      <c r="B12381">
        <v>13135</v>
      </c>
      <c r="C12381" t="s">
        <v>13630</v>
      </c>
      <c r="D12381">
        <v>62</v>
      </c>
      <c r="E12381" t="s">
        <v>1978</v>
      </c>
      <c r="F12381" t="s">
        <v>2792</v>
      </c>
    </row>
    <row r="12382" spans="1:6" hidden="1">
      <c r="A12382">
        <v>12380</v>
      </c>
      <c r="B12382">
        <v>13135</v>
      </c>
      <c r="C12382" t="s">
        <v>13631</v>
      </c>
      <c r="D12382">
        <v>62</v>
      </c>
      <c r="E12382" t="s">
        <v>2001</v>
      </c>
      <c r="F12382" t="s">
        <v>135</v>
      </c>
    </row>
    <row r="12383" spans="1:6" hidden="1">
      <c r="A12383">
        <v>12381</v>
      </c>
      <c r="B12383">
        <v>13135</v>
      </c>
      <c r="C12383" t="s">
        <v>13632</v>
      </c>
      <c r="D12383">
        <v>62</v>
      </c>
      <c r="E12383" t="s">
        <v>1979</v>
      </c>
      <c r="F12383" t="s">
        <v>135</v>
      </c>
    </row>
    <row r="12384" spans="1:6" hidden="1">
      <c r="A12384">
        <v>12382</v>
      </c>
      <c r="B12384">
        <v>13135</v>
      </c>
      <c r="C12384" t="s">
        <v>13633</v>
      </c>
      <c r="D12384">
        <v>62</v>
      </c>
      <c r="E12384" t="s">
        <v>1988</v>
      </c>
      <c r="F12384" t="s">
        <v>70</v>
      </c>
    </row>
    <row r="12385" spans="1:6" hidden="1">
      <c r="A12385">
        <v>12383</v>
      </c>
      <c r="B12385">
        <v>13135</v>
      </c>
      <c r="C12385" t="s">
        <v>13634</v>
      </c>
      <c r="D12385">
        <v>62</v>
      </c>
      <c r="E12385" t="s">
        <v>2009</v>
      </c>
      <c r="F12385" t="s">
        <v>2715</v>
      </c>
    </row>
    <row r="12386" spans="1:6" hidden="1">
      <c r="A12386">
        <v>12384</v>
      </c>
      <c r="B12386">
        <v>13135</v>
      </c>
      <c r="C12386" t="s">
        <v>13635</v>
      </c>
      <c r="D12386">
        <v>62</v>
      </c>
      <c r="E12386" t="s">
        <v>1983</v>
      </c>
      <c r="F12386" t="s">
        <v>2045</v>
      </c>
    </row>
    <row r="12387" spans="1:6" hidden="1">
      <c r="A12387">
        <v>12385</v>
      </c>
      <c r="B12387">
        <v>13135</v>
      </c>
      <c r="C12387" t="s">
        <v>13636</v>
      </c>
      <c r="D12387">
        <v>62</v>
      </c>
      <c r="E12387" t="s">
        <v>1983</v>
      </c>
      <c r="F12387" t="s">
        <v>117</v>
      </c>
    </row>
    <row r="12388" spans="1:6" hidden="1">
      <c r="A12388">
        <v>12386</v>
      </c>
      <c r="B12388">
        <v>13135</v>
      </c>
      <c r="C12388" t="s">
        <v>13637</v>
      </c>
      <c r="D12388">
        <v>62</v>
      </c>
      <c r="E12388" t="s">
        <v>1988</v>
      </c>
      <c r="F12388" t="s">
        <v>117</v>
      </c>
    </row>
    <row r="12389" spans="1:6" hidden="1">
      <c r="A12389">
        <v>12387</v>
      </c>
      <c r="B12389">
        <v>13135</v>
      </c>
      <c r="C12389" t="s">
        <v>13638</v>
      </c>
      <c r="D12389">
        <v>62</v>
      </c>
      <c r="E12389" t="s">
        <v>1978</v>
      </c>
      <c r="F12389" t="s">
        <v>2540</v>
      </c>
    </row>
    <row r="12390" spans="1:6" hidden="1">
      <c r="A12390">
        <v>12388</v>
      </c>
      <c r="B12390">
        <v>13135</v>
      </c>
      <c r="C12390" t="s">
        <v>13639</v>
      </c>
      <c r="D12390">
        <v>62</v>
      </c>
      <c r="E12390" t="s">
        <v>1978</v>
      </c>
      <c r="F12390" t="s">
        <v>2011</v>
      </c>
    </row>
    <row r="12391" spans="1:6" hidden="1">
      <c r="A12391">
        <v>12389</v>
      </c>
      <c r="B12391">
        <v>13135</v>
      </c>
      <c r="C12391" t="s">
        <v>13640</v>
      </c>
      <c r="D12391">
        <v>62</v>
      </c>
      <c r="E12391" t="s">
        <v>2009</v>
      </c>
      <c r="F12391" t="s">
        <v>2644</v>
      </c>
    </row>
    <row r="12392" spans="1:6" hidden="1">
      <c r="A12392">
        <v>12390</v>
      </c>
      <c r="B12392">
        <v>13135</v>
      </c>
      <c r="C12392" t="s">
        <v>13641</v>
      </c>
      <c r="D12392">
        <v>62</v>
      </c>
      <c r="E12392" t="s">
        <v>2009</v>
      </c>
      <c r="F12392" t="s">
        <v>3666</v>
      </c>
    </row>
    <row r="12393" spans="1:6" hidden="1">
      <c r="A12393">
        <v>12391</v>
      </c>
      <c r="B12393">
        <v>13135</v>
      </c>
      <c r="C12393" t="s">
        <v>13642</v>
      </c>
      <c r="D12393">
        <v>62</v>
      </c>
      <c r="E12393" t="s">
        <v>1983</v>
      </c>
      <c r="F12393" t="s">
        <v>135</v>
      </c>
    </row>
    <row r="12394" spans="1:6" hidden="1">
      <c r="A12394">
        <v>12392</v>
      </c>
      <c r="B12394">
        <v>13135</v>
      </c>
      <c r="C12394" t="s">
        <v>13643</v>
      </c>
      <c r="D12394">
        <v>62</v>
      </c>
      <c r="E12394" t="s">
        <v>1991</v>
      </c>
      <c r="F12394" t="s">
        <v>106</v>
      </c>
    </row>
    <row r="12395" spans="1:6" hidden="1">
      <c r="A12395">
        <v>12393</v>
      </c>
      <c r="B12395">
        <v>13135</v>
      </c>
      <c r="C12395" t="s">
        <v>13644</v>
      </c>
      <c r="D12395">
        <v>62</v>
      </c>
      <c r="E12395" t="s">
        <v>1979</v>
      </c>
      <c r="F12395" t="s">
        <v>2011</v>
      </c>
    </row>
    <row r="12396" spans="1:6" hidden="1">
      <c r="A12396">
        <v>12394</v>
      </c>
      <c r="B12396">
        <v>13135</v>
      </c>
      <c r="C12396" t="s">
        <v>13645</v>
      </c>
      <c r="D12396">
        <v>62</v>
      </c>
      <c r="E12396" t="s">
        <v>1985</v>
      </c>
      <c r="F12396" t="s">
        <v>2011</v>
      </c>
    </row>
    <row r="12397" spans="1:6" hidden="1">
      <c r="A12397">
        <v>12395</v>
      </c>
      <c r="B12397">
        <v>13135</v>
      </c>
      <c r="C12397" t="s">
        <v>13646</v>
      </c>
      <c r="D12397">
        <v>62</v>
      </c>
      <c r="E12397" t="s">
        <v>1978</v>
      </c>
      <c r="F12397" t="s">
        <v>97</v>
      </c>
    </row>
    <row r="12398" spans="1:6" hidden="1">
      <c r="A12398">
        <v>12396</v>
      </c>
      <c r="B12398">
        <v>13135</v>
      </c>
      <c r="C12398" t="s">
        <v>13647</v>
      </c>
      <c r="D12398">
        <v>62</v>
      </c>
      <c r="E12398" t="s">
        <v>1983</v>
      </c>
      <c r="F12398" t="s">
        <v>117</v>
      </c>
    </row>
    <row r="12399" spans="1:6" hidden="1">
      <c r="A12399">
        <v>12397</v>
      </c>
      <c r="B12399">
        <v>13135</v>
      </c>
      <c r="C12399" t="s">
        <v>13648</v>
      </c>
      <c r="D12399">
        <v>62</v>
      </c>
      <c r="E12399" t="s">
        <v>1979</v>
      </c>
      <c r="F12399" t="s">
        <v>97</v>
      </c>
    </row>
    <row r="12400" spans="1:6" hidden="1">
      <c r="A12400">
        <v>12398</v>
      </c>
      <c r="B12400">
        <v>13135</v>
      </c>
      <c r="C12400" t="s">
        <v>13649</v>
      </c>
      <c r="D12400">
        <v>62</v>
      </c>
      <c r="E12400" t="s">
        <v>1978</v>
      </c>
      <c r="F12400" t="s">
        <v>97</v>
      </c>
    </row>
    <row r="12401" spans="1:6" hidden="1">
      <c r="A12401">
        <v>12399</v>
      </c>
      <c r="B12401">
        <v>13135</v>
      </c>
      <c r="C12401" t="s">
        <v>13650</v>
      </c>
      <c r="D12401">
        <v>62</v>
      </c>
      <c r="E12401" t="s">
        <v>1993</v>
      </c>
      <c r="F12401" t="s">
        <v>117</v>
      </c>
    </row>
    <row r="12402" spans="1:6" hidden="1">
      <c r="A12402">
        <v>12400</v>
      </c>
      <c r="B12402">
        <v>13135</v>
      </c>
      <c r="C12402" t="s">
        <v>13651</v>
      </c>
      <c r="D12402">
        <v>62</v>
      </c>
      <c r="E12402" t="s">
        <v>1988</v>
      </c>
      <c r="F12402" t="s">
        <v>4012</v>
      </c>
    </row>
    <row r="12403" spans="1:6" hidden="1">
      <c r="A12403">
        <v>12401</v>
      </c>
      <c r="B12403">
        <v>13135</v>
      </c>
      <c r="C12403" t="s">
        <v>13652</v>
      </c>
      <c r="D12403">
        <v>62</v>
      </c>
      <c r="E12403" t="s">
        <v>1979</v>
      </c>
      <c r="F12403" t="s">
        <v>2192</v>
      </c>
    </row>
    <row r="12404" spans="1:6" hidden="1">
      <c r="A12404">
        <v>12402</v>
      </c>
      <c r="B12404">
        <v>13135</v>
      </c>
      <c r="C12404" t="s">
        <v>13653</v>
      </c>
      <c r="D12404">
        <v>62</v>
      </c>
      <c r="E12404" t="s">
        <v>2009</v>
      </c>
      <c r="F12404" t="s">
        <v>2569</v>
      </c>
    </row>
    <row r="12405" spans="1:6" hidden="1">
      <c r="A12405">
        <v>12403</v>
      </c>
      <c r="B12405">
        <v>13135</v>
      </c>
      <c r="C12405" t="s">
        <v>13654</v>
      </c>
      <c r="D12405">
        <v>62</v>
      </c>
      <c r="E12405" t="s">
        <v>1978</v>
      </c>
      <c r="F12405" t="s">
        <v>122</v>
      </c>
    </row>
    <row r="12406" spans="1:6" hidden="1">
      <c r="A12406">
        <v>12404</v>
      </c>
      <c r="B12406">
        <v>13135</v>
      </c>
      <c r="C12406" t="s">
        <v>13655</v>
      </c>
      <c r="D12406">
        <v>62</v>
      </c>
      <c r="E12406" t="s">
        <v>1978</v>
      </c>
      <c r="F12406" t="s">
        <v>135</v>
      </c>
    </row>
    <row r="12407" spans="1:6" hidden="1">
      <c r="A12407">
        <v>12405</v>
      </c>
      <c r="B12407">
        <v>13135</v>
      </c>
      <c r="C12407" t="s">
        <v>13656</v>
      </c>
      <c r="D12407">
        <v>62</v>
      </c>
      <c r="E12407" t="s">
        <v>1983</v>
      </c>
      <c r="F12407" t="s">
        <v>70</v>
      </c>
    </row>
    <row r="12408" spans="1:6" hidden="1">
      <c r="A12408">
        <v>12406</v>
      </c>
      <c r="B12408">
        <v>13135</v>
      </c>
      <c r="C12408" t="s">
        <v>13657</v>
      </c>
      <c r="D12408">
        <v>62</v>
      </c>
      <c r="E12408" t="s">
        <v>1983</v>
      </c>
      <c r="F12408" t="s">
        <v>122</v>
      </c>
    </row>
    <row r="12409" spans="1:6" hidden="1">
      <c r="A12409">
        <v>12407</v>
      </c>
      <c r="B12409">
        <v>13135</v>
      </c>
      <c r="C12409" t="s">
        <v>13658</v>
      </c>
      <c r="D12409">
        <v>62</v>
      </c>
      <c r="E12409" t="s">
        <v>1979</v>
      </c>
      <c r="F12409" t="s">
        <v>4287</v>
      </c>
    </row>
    <row r="12410" spans="1:6" hidden="1">
      <c r="A12410">
        <v>12408</v>
      </c>
      <c r="B12410">
        <v>13135</v>
      </c>
      <c r="C12410" t="s">
        <v>13659</v>
      </c>
      <c r="D12410">
        <v>62</v>
      </c>
      <c r="E12410" t="s">
        <v>1993</v>
      </c>
      <c r="F12410" t="s">
        <v>4287</v>
      </c>
    </row>
    <row r="12411" spans="1:6" hidden="1">
      <c r="A12411">
        <v>12409</v>
      </c>
      <c r="B12411">
        <v>13135</v>
      </c>
      <c r="C12411" t="s">
        <v>13660</v>
      </c>
      <c r="D12411">
        <v>62</v>
      </c>
      <c r="E12411" t="s">
        <v>1993</v>
      </c>
      <c r="F12411" t="s">
        <v>4287</v>
      </c>
    </row>
    <row r="12412" spans="1:6" hidden="1">
      <c r="A12412">
        <v>12410</v>
      </c>
      <c r="B12412">
        <v>13135</v>
      </c>
      <c r="C12412" t="s">
        <v>13661</v>
      </c>
      <c r="D12412">
        <v>62</v>
      </c>
      <c r="E12412" t="s">
        <v>1985</v>
      </c>
      <c r="F12412" t="s">
        <v>135</v>
      </c>
    </row>
    <row r="12413" spans="1:6" hidden="1">
      <c r="A12413">
        <v>12411</v>
      </c>
      <c r="B12413">
        <v>13135</v>
      </c>
      <c r="C12413" t="s">
        <v>13662</v>
      </c>
      <c r="D12413">
        <v>62</v>
      </c>
      <c r="E12413" t="s">
        <v>1988</v>
      </c>
      <c r="F12413" t="s">
        <v>2120</v>
      </c>
    </row>
    <row r="12414" spans="1:6" hidden="1">
      <c r="A12414">
        <v>12412</v>
      </c>
      <c r="B12414">
        <v>13135</v>
      </c>
      <c r="C12414" t="s">
        <v>13663</v>
      </c>
      <c r="D12414">
        <v>62</v>
      </c>
      <c r="E12414" t="s">
        <v>1985</v>
      </c>
      <c r="F12414" t="s">
        <v>2017</v>
      </c>
    </row>
    <row r="12415" spans="1:6" hidden="1">
      <c r="A12415">
        <v>12413</v>
      </c>
      <c r="B12415">
        <v>13135</v>
      </c>
      <c r="C12415" t="s">
        <v>13664</v>
      </c>
      <c r="D12415">
        <v>62</v>
      </c>
      <c r="E12415" t="s">
        <v>1991</v>
      </c>
      <c r="F12415" t="s">
        <v>115</v>
      </c>
    </row>
    <row r="12416" spans="1:6" hidden="1">
      <c r="A12416">
        <v>12414</v>
      </c>
      <c r="B12416">
        <v>13135</v>
      </c>
      <c r="C12416" t="s">
        <v>13665</v>
      </c>
      <c r="D12416">
        <v>62</v>
      </c>
      <c r="E12416" t="s">
        <v>1993</v>
      </c>
      <c r="F12416" t="s">
        <v>135</v>
      </c>
    </row>
    <row r="12417" spans="1:6" hidden="1">
      <c r="A12417">
        <v>12415</v>
      </c>
      <c r="B12417">
        <v>13135</v>
      </c>
      <c r="C12417" t="s">
        <v>13666</v>
      </c>
      <c r="D12417">
        <v>62</v>
      </c>
      <c r="E12417" t="s">
        <v>1993</v>
      </c>
      <c r="F12417" t="s">
        <v>2715</v>
      </c>
    </row>
    <row r="12418" spans="1:6" hidden="1">
      <c r="A12418">
        <v>12416</v>
      </c>
      <c r="B12418">
        <v>13135</v>
      </c>
      <c r="C12418" t="s">
        <v>13667</v>
      </c>
      <c r="D12418">
        <v>62</v>
      </c>
      <c r="E12418" t="s">
        <v>1997</v>
      </c>
      <c r="F12418" t="s">
        <v>66</v>
      </c>
    </row>
    <row r="12419" spans="1:6" hidden="1">
      <c r="A12419">
        <v>12417</v>
      </c>
      <c r="B12419">
        <v>13135</v>
      </c>
      <c r="C12419" t="s">
        <v>13668</v>
      </c>
      <c r="D12419">
        <v>62</v>
      </c>
      <c r="E12419" t="s">
        <v>1985</v>
      </c>
      <c r="F12419" t="s">
        <v>2120</v>
      </c>
    </row>
    <row r="12420" spans="1:6" hidden="1">
      <c r="A12420">
        <v>12418</v>
      </c>
      <c r="B12420">
        <v>13135</v>
      </c>
      <c r="C12420" t="s">
        <v>13669</v>
      </c>
      <c r="D12420">
        <v>62</v>
      </c>
      <c r="E12420" t="s">
        <v>1983</v>
      </c>
      <c r="F12420" t="s">
        <v>135</v>
      </c>
    </row>
    <row r="12421" spans="1:6" hidden="1">
      <c r="A12421">
        <v>12419</v>
      </c>
      <c r="B12421">
        <v>13135</v>
      </c>
      <c r="C12421" t="s">
        <v>13670</v>
      </c>
      <c r="D12421">
        <v>62</v>
      </c>
      <c r="E12421" t="s">
        <v>1983</v>
      </c>
      <c r="F12421" t="s">
        <v>70</v>
      </c>
    </row>
    <row r="12422" spans="1:6" hidden="1">
      <c r="A12422">
        <v>12420</v>
      </c>
      <c r="B12422">
        <v>13135</v>
      </c>
      <c r="C12422" t="s">
        <v>13671</v>
      </c>
      <c r="D12422">
        <v>62</v>
      </c>
      <c r="E12422" t="s">
        <v>1979</v>
      </c>
      <c r="F12422" t="s">
        <v>70</v>
      </c>
    </row>
    <row r="12423" spans="1:6" hidden="1">
      <c r="A12423">
        <v>12421</v>
      </c>
      <c r="B12423">
        <v>13135</v>
      </c>
      <c r="C12423" t="s">
        <v>13672</v>
      </c>
      <c r="D12423">
        <v>62</v>
      </c>
      <c r="E12423" t="s">
        <v>1987</v>
      </c>
      <c r="F12423" t="s">
        <v>122</v>
      </c>
    </row>
    <row r="12424" spans="1:6" hidden="1">
      <c r="A12424">
        <v>12422</v>
      </c>
      <c r="B12424">
        <v>13135</v>
      </c>
      <c r="C12424" t="s">
        <v>13673</v>
      </c>
      <c r="D12424">
        <v>62</v>
      </c>
      <c r="E12424" t="s">
        <v>1979</v>
      </c>
      <c r="F12424" t="s">
        <v>122</v>
      </c>
    </row>
    <row r="12425" spans="1:6" hidden="1">
      <c r="A12425">
        <v>12423</v>
      </c>
      <c r="B12425">
        <v>13135</v>
      </c>
      <c r="C12425" t="s">
        <v>13674</v>
      </c>
      <c r="D12425">
        <v>62</v>
      </c>
      <c r="E12425" t="s">
        <v>1993</v>
      </c>
      <c r="F12425" t="s">
        <v>135</v>
      </c>
    </row>
    <row r="12426" spans="1:6" hidden="1">
      <c r="A12426">
        <v>12424</v>
      </c>
      <c r="B12426">
        <v>13135</v>
      </c>
      <c r="C12426" t="s">
        <v>13675</v>
      </c>
      <c r="D12426">
        <v>62</v>
      </c>
      <c r="E12426" t="s">
        <v>1993</v>
      </c>
      <c r="F12426" t="s">
        <v>70</v>
      </c>
    </row>
    <row r="12427" spans="1:6" hidden="1">
      <c r="A12427">
        <v>12425</v>
      </c>
      <c r="B12427">
        <v>13135</v>
      </c>
      <c r="C12427" t="s">
        <v>13676</v>
      </c>
      <c r="D12427">
        <v>62</v>
      </c>
      <c r="E12427" t="s">
        <v>1997</v>
      </c>
      <c r="F12427" t="s">
        <v>135</v>
      </c>
    </row>
    <row r="12428" spans="1:6" hidden="1">
      <c r="A12428">
        <v>12426</v>
      </c>
      <c r="B12428">
        <v>13135</v>
      </c>
      <c r="C12428" t="s">
        <v>13677</v>
      </c>
      <c r="D12428">
        <v>62</v>
      </c>
      <c r="E12428" t="s">
        <v>1982</v>
      </c>
      <c r="F12428" t="s">
        <v>135</v>
      </c>
    </row>
    <row r="12429" spans="1:6" hidden="1">
      <c r="A12429">
        <v>12427</v>
      </c>
      <c r="B12429">
        <v>13135</v>
      </c>
      <c r="C12429" t="s">
        <v>13678</v>
      </c>
      <c r="D12429">
        <v>62</v>
      </c>
      <c r="E12429" t="s">
        <v>2001</v>
      </c>
      <c r="F12429" t="s">
        <v>2838</v>
      </c>
    </row>
    <row r="12430" spans="1:6" hidden="1">
      <c r="A12430">
        <v>12428</v>
      </c>
      <c r="B12430">
        <v>13135</v>
      </c>
      <c r="C12430" t="s">
        <v>13679</v>
      </c>
      <c r="D12430">
        <v>62</v>
      </c>
      <c r="E12430" t="s">
        <v>1982</v>
      </c>
      <c r="F12430" t="s">
        <v>2540</v>
      </c>
    </row>
    <row r="12431" spans="1:6" hidden="1">
      <c r="A12431">
        <v>10585</v>
      </c>
      <c r="B12431">
        <v>11203</v>
      </c>
      <c r="C12431" t="s">
        <v>13680</v>
      </c>
      <c r="D12431">
        <v>64</v>
      </c>
      <c r="E12431" t="s">
        <v>2001</v>
      </c>
      <c r="F12431" t="s">
        <v>51</v>
      </c>
    </row>
    <row r="12432" spans="1:6" hidden="1">
      <c r="A12432">
        <v>12430</v>
      </c>
      <c r="B12432">
        <v>13135</v>
      </c>
      <c r="C12432" t="s">
        <v>13681</v>
      </c>
      <c r="D12432">
        <v>62</v>
      </c>
      <c r="E12432" t="s">
        <v>1997</v>
      </c>
      <c r="F12432" t="s">
        <v>2017</v>
      </c>
    </row>
    <row r="12433" spans="1:6" hidden="1">
      <c r="A12433">
        <v>12431</v>
      </c>
      <c r="B12433">
        <v>13135</v>
      </c>
      <c r="C12433" t="s">
        <v>13682</v>
      </c>
      <c r="D12433">
        <v>62</v>
      </c>
      <c r="E12433" t="s">
        <v>1983</v>
      </c>
      <c r="F12433" t="s">
        <v>135</v>
      </c>
    </row>
    <row r="12434" spans="1:6" hidden="1">
      <c r="A12434">
        <v>12432</v>
      </c>
      <c r="B12434">
        <v>13135</v>
      </c>
      <c r="C12434" t="s">
        <v>1071</v>
      </c>
      <c r="D12434">
        <v>62</v>
      </c>
      <c r="E12434" t="s">
        <v>1979</v>
      </c>
      <c r="F12434" t="s">
        <v>95</v>
      </c>
    </row>
    <row r="12435" spans="1:6" hidden="1">
      <c r="A12435">
        <v>12433</v>
      </c>
      <c r="B12435">
        <v>13135</v>
      </c>
      <c r="C12435" t="s">
        <v>13683</v>
      </c>
      <c r="D12435">
        <v>62</v>
      </c>
      <c r="E12435" t="s">
        <v>1988</v>
      </c>
      <c r="F12435" t="s">
        <v>2011</v>
      </c>
    </row>
    <row r="12436" spans="1:6" hidden="1">
      <c r="A12436">
        <v>12434</v>
      </c>
      <c r="B12436">
        <v>13135</v>
      </c>
      <c r="C12436" t="s">
        <v>13684</v>
      </c>
      <c r="D12436">
        <v>62</v>
      </c>
      <c r="E12436" t="s">
        <v>1982</v>
      </c>
      <c r="F12436" t="s">
        <v>135</v>
      </c>
    </row>
    <row r="12437" spans="1:6" hidden="1">
      <c r="A12437">
        <v>12435</v>
      </c>
      <c r="B12437">
        <v>13135</v>
      </c>
      <c r="C12437" t="s">
        <v>13685</v>
      </c>
      <c r="D12437">
        <v>62</v>
      </c>
      <c r="E12437" t="s">
        <v>1997</v>
      </c>
      <c r="F12437" t="s">
        <v>4287</v>
      </c>
    </row>
    <row r="12438" spans="1:6" hidden="1">
      <c r="A12438">
        <v>12436</v>
      </c>
      <c r="B12438">
        <v>13135</v>
      </c>
      <c r="C12438" t="s">
        <v>13686</v>
      </c>
      <c r="D12438">
        <v>62</v>
      </c>
      <c r="E12438" t="s">
        <v>1993</v>
      </c>
      <c r="F12438" t="s">
        <v>4287</v>
      </c>
    </row>
    <row r="12439" spans="1:6" hidden="1">
      <c r="A12439">
        <v>12437</v>
      </c>
      <c r="B12439">
        <v>13135</v>
      </c>
      <c r="C12439" t="s">
        <v>13687</v>
      </c>
      <c r="D12439">
        <v>62</v>
      </c>
      <c r="E12439" t="s">
        <v>1983</v>
      </c>
      <c r="F12439" t="s">
        <v>4287</v>
      </c>
    </row>
    <row r="12440" spans="1:6" hidden="1">
      <c r="A12440">
        <v>12438</v>
      </c>
      <c r="B12440">
        <v>13135</v>
      </c>
      <c r="C12440" t="s">
        <v>13688</v>
      </c>
      <c r="D12440">
        <v>62</v>
      </c>
      <c r="E12440" t="s">
        <v>1985</v>
      </c>
      <c r="F12440" t="s">
        <v>4287</v>
      </c>
    </row>
    <row r="12441" spans="1:6" hidden="1">
      <c r="A12441">
        <v>12439</v>
      </c>
      <c r="B12441">
        <v>13135</v>
      </c>
      <c r="C12441" t="s">
        <v>13689</v>
      </c>
      <c r="D12441">
        <v>62</v>
      </c>
      <c r="E12441" t="s">
        <v>1997</v>
      </c>
      <c r="F12441" t="s">
        <v>4287</v>
      </c>
    </row>
    <row r="12442" spans="1:6" hidden="1">
      <c r="A12442">
        <v>12440</v>
      </c>
      <c r="B12442">
        <v>13135</v>
      </c>
      <c r="C12442" t="s">
        <v>13690</v>
      </c>
      <c r="D12442">
        <v>62</v>
      </c>
      <c r="E12442" t="s">
        <v>1983</v>
      </c>
      <c r="F12442" t="s">
        <v>140</v>
      </c>
    </row>
    <row r="12443" spans="1:6" hidden="1">
      <c r="A12443">
        <v>12441</v>
      </c>
      <c r="B12443">
        <v>13135</v>
      </c>
      <c r="C12443" t="s">
        <v>13691</v>
      </c>
      <c r="D12443">
        <v>62</v>
      </c>
      <c r="E12443" t="s">
        <v>1993</v>
      </c>
      <c r="F12443" t="s">
        <v>2266</v>
      </c>
    </row>
    <row r="12444" spans="1:6" hidden="1">
      <c r="A12444">
        <v>12442</v>
      </c>
      <c r="B12444">
        <v>13135</v>
      </c>
      <c r="C12444" t="s">
        <v>13692</v>
      </c>
      <c r="D12444">
        <v>62</v>
      </c>
      <c r="E12444" t="s">
        <v>1979</v>
      </c>
      <c r="F12444" t="s">
        <v>2029</v>
      </c>
    </row>
    <row r="12445" spans="1:6" hidden="1">
      <c r="A12445">
        <v>12443</v>
      </c>
      <c r="B12445">
        <v>13135</v>
      </c>
      <c r="C12445" t="s">
        <v>13693</v>
      </c>
      <c r="D12445">
        <v>62</v>
      </c>
      <c r="E12445" t="s">
        <v>1993</v>
      </c>
      <c r="F12445" t="s">
        <v>135</v>
      </c>
    </row>
    <row r="12446" spans="1:6" hidden="1">
      <c r="A12446">
        <v>12444</v>
      </c>
      <c r="B12446">
        <v>13135</v>
      </c>
      <c r="C12446" t="s">
        <v>13694</v>
      </c>
      <c r="D12446">
        <v>62</v>
      </c>
      <c r="E12446" t="s">
        <v>1983</v>
      </c>
      <c r="F12446" t="s">
        <v>4287</v>
      </c>
    </row>
    <row r="12447" spans="1:6" hidden="1">
      <c r="A12447">
        <v>12445</v>
      </c>
      <c r="B12447">
        <v>13135</v>
      </c>
      <c r="C12447" t="s">
        <v>13695</v>
      </c>
      <c r="D12447">
        <v>62</v>
      </c>
      <c r="E12447" t="s">
        <v>2001</v>
      </c>
      <c r="F12447" t="s">
        <v>4287</v>
      </c>
    </row>
    <row r="12448" spans="1:6" hidden="1">
      <c r="A12448">
        <v>12446</v>
      </c>
      <c r="B12448">
        <v>13135</v>
      </c>
      <c r="C12448" t="s">
        <v>13696</v>
      </c>
      <c r="D12448">
        <v>62</v>
      </c>
      <c r="E12448" t="s">
        <v>1983</v>
      </c>
      <c r="F12448" t="s">
        <v>4287</v>
      </c>
    </row>
    <row r="12449" spans="1:6" hidden="1">
      <c r="A12449">
        <v>12447</v>
      </c>
      <c r="B12449">
        <v>13135</v>
      </c>
      <c r="C12449" t="s">
        <v>13697</v>
      </c>
      <c r="D12449">
        <v>62</v>
      </c>
      <c r="E12449" t="s">
        <v>1985</v>
      </c>
      <c r="F12449" t="s">
        <v>10582</v>
      </c>
    </row>
    <row r="12450" spans="1:6" hidden="1">
      <c r="A12450">
        <v>12448</v>
      </c>
      <c r="B12450">
        <v>13135</v>
      </c>
      <c r="C12450" t="s">
        <v>13698</v>
      </c>
      <c r="D12450">
        <v>62</v>
      </c>
      <c r="E12450" t="s">
        <v>1983</v>
      </c>
      <c r="F12450" t="s">
        <v>6915</v>
      </c>
    </row>
    <row r="12451" spans="1:6" hidden="1">
      <c r="A12451">
        <v>12449</v>
      </c>
      <c r="B12451">
        <v>13135</v>
      </c>
      <c r="C12451" t="s">
        <v>13699</v>
      </c>
      <c r="D12451">
        <v>62</v>
      </c>
      <c r="E12451" t="s">
        <v>1982</v>
      </c>
      <c r="F12451" t="s">
        <v>2377</v>
      </c>
    </row>
    <row r="12452" spans="1:6" hidden="1">
      <c r="A12452">
        <v>12450</v>
      </c>
      <c r="B12452">
        <v>13135</v>
      </c>
      <c r="C12452" t="s">
        <v>13700</v>
      </c>
      <c r="D12452">
        <v>62</v>
      </c>
      <c r="E12452" t="s">
        <v>1979</v>
      </c>
      <c r="F12452" t="s">
        <v>4287</v>
      </c>
    </row>
    <row r="12453" spans="1:6" hidden="1">
      <c r="A12453">
        <v>12451</v>
      </c>
      <c r="B12453">
        <v>13135</v>
      </c>
      <c r="C12453" t="s">
        <v>13701</v>
      </c>
      <c r="D12453">
        <v>62</v>
      </c>
      <c r="E12453" t="s">
        <v>1982</v>
      </c>
      <c r="F12453" t="s">
        <v>4287</v>
      </c>
    </row>
    <row r="12454" spans="1:6" hidden="1">
      <c r="A12454">
        <v>12452</v>
      </c>
      <c r="B12454">
        <v>13135</v>
      </c>
      <c r="C12454" t="s">
        <v>13702</v>
      </c>
      <c r="D12454">
        <v>62</v>
      </c>
      <c r="E12454" t="s">
        <v>1993</v>
      </c>
      <c r="F12454" t="s">
        <v>4287</v>
      </c>
    </row>
    <row r="12455" spans="1:6" hidden="1">
      <c r="A12455">
        <v>12453</v>
      </c>
      <c r="B12455">
        <v>13135</v>
      </c>
      <c r="C12455" t="s">
        <v>13703</v>
      </c>
      <c r="D12455">
        <v>62</v>
      </c>
      <c r="E12455" t="s">
        <v>1979</v>
      </c>
      <c r="F12455" t="s">
        <v>4287</v>
      </c>
    </row>
    <row r="12456" spans="1:6" hidden="1">
      <c r="A12456">
        <v>12454</v>
      </c>
      <c r="B12456">
        <v>13135</v>
      </c>
      <c r="C12456" t="s">
        <v>13704</v>
      </c>
      <c r="D12456">
        <v>62</v>
      </c>
      <c r="E12456" t="s">
        <v>1997</v>
      </c>
      <c r="F12456" t="s">
        <v>4287</v>
      </c>
    </row>
    <row r="12457" spans="1:6" hidden="1">
      <c r="A12457">
        <v>12455</v>
      </c>
      <c r="B12457">
        <v>13135</v>
      </c>
      <c r="C12457" t="s">
        <v>13705</v>
      </c>
      <c r="D12457">
        <v>62</v>
      </c>
      <c r="E12457" t="s">
        <v>1979</v>
      </c>
      <c r="F12457" t="s">
        <v>106</v>
      </c>
    </row>
    <row r="12458" spans="1:6" hidden="1">
      <c r="A12458">
        <v>12456</v>
      </c>
      <c r="B12458">
        <v>13955</v>
      </c>
      <c r="C12458" t="s">
        <v>13706</v>
      </c>
      <c r="D12458">
        <v>61</v>
      </c>
      <c r="E12458" t="s">
        <v>1988</v>
      </c>
      <c r="F12458" t="s">
        <v>115</v>
      </c>
    </row>
    <row r="12459" spans="1:6" hidden="1">
      <c r="A12459">
        <v>12457</v>
      </c>
      <c r="B12459">
        <v>13955</v>
      </c>
      <c r="C12459" t="s">
        <v>13707</v>
      </c>
      <c r="D12459">
        <v>61</v>
      </c>
      <c r="E12459" t="s">
        <v>1985</v>
      </c>
      <c r="F12459" t="s">
        <v>4287</v>
      </c>
    </row>
    <row r="12460" spans="1:6" hidden="1">
      <c r="A12460">
        <v>12458</v>
      </c>
      <c r="B12460">
        <v>13955</v>
      </c>
      <c r="C12460" t="s">
        <v>13708</v>
      </c>
      <c r="D12460">
        <v>61</v>
      </c>
      <c r="E12460" t="s">
        <v>1993</v>
      </c>
      <c r="F12460" t="s">
        <v>8222</v>
      </c>
    </row>
    <row r="12461" spans="1:6" hidden="1">
      <c r="A12461">
        <v>12459</v>
      </c>
      <c r="B12461">
        <v>13955</v>
      </c>
      <c r="C12461" t="s">
        <v>13709</v>
      </c>
      <c r="D12461">
        <v>61</v>
      </c>
      <c r="E12461" t="s">
        <v>1978</v>
      </c>
      <c r="F12461" t="s">
        <v>140</v>
      </c>
    </row>
    <row r="12462" spans="1:6" hidden="1">
      <c r="A12462">
        <v>12460</v>
      </c>
      <c r="B12462">
        <v>13955</v>
      </c>
      <c r="C12462" t="s">
        <v>13710</v>
      </c>
      <c r="D12462">
        <v>61</v>
      </c>
      <c r="E12462" t="s">
        <v>1993</v>
      </c>
      <c r="F12462" t="s">
        <v>106</v>
      </c>
    </row>
    <row r="12463" spans="1:6" hidden="1">
      <c r="A12463">
        <v>12461</v>
      </c>
      <c r="B12463">
        <v>13955</v>
      </c>
      <c r="C12463" t="s">
        <v>13711</v>
      </c>
      <c r="D12463">
        <v>61</v>
      </c>
      <c r="E12463" t="s">
        <v>1982</v>
      </c>
      <c r="F12463" t="s">
        <v>135</v>
      </c>
    </row>
    <row r="12464" spans="1:6" hidden="1">
      <c r="A12464">
        <v>12462</v>
      </c>
      <c r="B12464">
        <v>13955</v>
      </c>
      <c r="C12464" t="s">
        <v>13712</v>
      </c>
      <c r="D12464">
        <v>61</v>
      </c>
      <c r="E12464" t="s">
        <v>1983</v>
      </c>
      <c r="F12464" t="s">
        <v>2715</v>
      </c>
    </row>
    <row r="12465" spans="1:6" hidden="1">
      <c r="A12465">
        <v>12463</v>
      </c>
      <c r="B12465">
        <v>13955</v>
      </c>
      <c r="C12465" t="s">
        <v>13713</v>
      </c>
      <c r="D12465">
        <v>61</v>
      </c>
      <c r="E12465" t="s">
        <v>1978</v>
      </c>
      <c r="F12465" t="s">
        <v>135</v>
      </c>
    </row>
    <row r="12466" spans="1:6" hidden="1">
      <c r="A12466">
        <v>12464</v>
      </c>
      <c r="B12466">
        <v>13955</v>
      </c>
      <c r="C12466" t="s">
        <v>13714</v>
      </c>
      <c r="D12466">
        <v>61</v>
      </c>
      <c r="E12466" t="s">
        <v>1987</v>
      </c>
      <c r="F12466" t="s">
        <v>2111</v>
      </c>
    </row>
    <row r="12467" spans="1:6" hidden="1">
      <c r="A12467">
        <v>12465</v>
      </c>
      <c r="B12467">
        <v>13955</v>
      </c>
      <c r="C12467" t="s">
        <v>13715</v>
      </c>
      <c r="D12467">
        <v>61</v>
      </c>
      <c r="E12467" t="s">
        <v>1978</v>
      </c>
      <c r="F12467" t="s">
        <v>115</v>
      </c>
    </row>
    <row r="12468" spans="1:6" hidden="1">
      <c r="A12468">
        <v>12466</v>
      </c>
      <c r="B12468">
        <v>13955</v>
      </c>
      <c r="C12468" t="s">
        <v>13716</v>
      </c>
      <c r="D12468">
        <v>61</v>
      </c>
      <c r="E12468" t="s">
        <v>1978</v>
      </c>
      <c r="F12468" t="s">
        <v>84</v>
      </c>
    </row>
    <row r="12469" spans="1:6" hidden="1">
      <c r="A12469">
        <v>12467</v>
      </c>
      <c r="B12469">
        <v>13955</v>
      </c>
      <c r="C12469" t="s">
        <v>13717</v>
      </c>
      <c r="D12469">
        <v>61</v>
      </c>
      <c r="E12469" t="s">
        <v>1983</v>
      </c>
      <c r="F12469" t="s">
        <v>56</v>
      </c>
    </row>
    <row r="12470" spans="1:6" hidden="1">
      <c r="A12470">
        <v>12468</v>
      </c>
      <c r="B12470">
        <v>13955</v>
      </c>
      <c r="C12470" t="s">
        <v>13718</v>
      </c>
      <c r="D12470">
        <v>61</v>
      </c>
      <c r="E12470" t="s">
        <v>1983</v>
      </c>
      <c r="F12470" t="s">
        <v>102</v>
      </c>
    </row>
    <row r="12471" spans="1:6" hidden="1">
      <c r="A12471">
        <v>12469</v>
      </c>
      <c r="B12471">
        <v>13955</v>
      </c>
      <c r="C12471" t="s">
        <v>13719</v>
      </c>
      <c r="D12471">
        <v>61</v>
      </c>
      <c r="E12471" t="s">
        <v>2001</v>
      </c>
      <c r="F12471" t="s">
        <v>102</v>
      </c>
    </row>
    <row r="12472" spans="1:6" hidden="1">
      <c r="A12472">
        <v>12470</v>
      </c>
      <c r="B12472">
        <v>13955</v>
      </c>
      <c r="C12472" t="s">
        <v>13720</v>
      </c>
      <c r="D12472">
        <v>61</v>
      </c>
      <c r="E12472" t="s">
        <v>1979</v>
      </c>
      <c r="F12472" t="s">
        <v>102</v>
      </c>
    </row>
    <row r="12473" spans="1:6" hidden="1">
      <c r="A12473">
        <v>12471</v>
      </c>
      <c r="B12473">
        <v>13955</v>
      </c>
      <c r="C12473" t="s">
        <v>1146</v>
      </c>
      <c r="D12473">
        <v>61</v>
      </c>
      <c r="E12473" t="s">
        <v>1978</v>
      </c>
      <c r="F12473" t="s">
        <v>102</v>
      </c>
    </row>
    <row r="12474" spans="1:6" hidden="1">
      <c r="A12474">
        <v>12472</v>
      </c>
      <c r="B12474">
        <v>13955</v>
      </c>
      <c r="C12474" t="s">
        <v>1147</v>
      </c>
      <c r="D12474">
        <v>61</v>
      </c>
      <c r="E12474" t="s">
        <v>1993</v>
      </c>
      <c r="F12474" t="s">
        <v>102</v>
      </c>
    </row>
    <row r="12475" spans="1:6" hidden="1">
      <c r="A12475">
        <v>12473</v>
      </c>
      <c r="B12475">
        <v>13955</v>
      </c>
      <c r="C12475" t="s">
        <v>13721</v>
      </c>
      <c r="D12475">
        <v>61</v>
      </c>
      <c r="E12475" t="s">
        <v>1982</v>
      </c>
      <c r="F12475" t="s">
        <v>102</v>
      </c>
    </row>
    <row r="12476" spans="1:6" hidden="1">
      <c r="A12476">
        <v>12474</v>
      </c>
      <c r="B12476">
        <v>13955</v>
      </c>
      <c r="C12476" t="s">
        <v>13722</v>
      </c>
      <c r="D12476">
        <v>61</v>
      </c>
      <c r="E12476" t="s">
        <v>2001</v>
      </c>
      <c r="F12476" t="s">
        <v>102</v>
      </c>
    </row>
    <row r="12477" spans="1:6" hidden="1">
      <c r="A12477">
        <v>12475</v>
      </c>
      <c r="B12477">
        <v>13955</v>
      </c>
      <c r="C12477" t="s">
        <v>13723</v>
      </c>
      <c r="D12477">
        <v>61</v>
      </c>
      <c r="E12477" t="s">
        <v>1982</v>
      </c>
      <c r="F12477" t="s">
        <v>102</v>
      </c>
    </row>
    <row r="12478" spans="1:6" hidden="1">
      <c r="A12478">
        <v>12476</v>
      </c>
      <c r="B12478">
        <v>13955</v>
      </c>
      <c r="C12478" t="s">
        <v>13724</v>
      </c>
      <c r="D12478">
        <v>61</v>
      </c>
      <c r="E12478" t="s">
        <v>1988</v>
      </c>
      <c r="F12478" t="s">
        <v>102</v>
      </c>
    </row>
    <row r="12479" spans="1:6" hidden="1">
      <c r="A12479">
        <v>12477</v>
      </c>
      <c r="B12479">
        <v>13955</v>
      </c>
      <c r="C12479" t="s">
        <v>13725</v>
      </c>
      <c r="D12479">
        <v>61</v>
      </c>
      <c r="E12479" t="s">
        <v>1997</v>
      </c>
      <c r="F12479" t="s">
        <v>102</v>
      </c>
    </row>
    <row r="12480" spans="1:6" hidden="1">
      <c r="A12480">
        <v>12478</v>
      </c>
      <c r="B12480">
        <v>13955</v>
      </c>
      <c r="C12480" t="s">
        <v>13726</v>
      </c>
      <c r="D12480">
        <v>61</v>
      </c>
      <c r="E12480" t="s">
        <v>1979</v>
      </c>
      <c r="F12480" t="s">
        <v>102</v>
      </c>
    </row>
    <row r="12481" spans="1:6" hidden="1">
      <c r="A12481">
        <v>12479</v>
      </c>
      <c r="B12481">
        <v>13955</v>
      </c>
      <c r="C12481" t="s">
        <v>13727</v>
      </c>
      <c r="D12481">
        <v>61</v>
      </c>
      <c r="E12481" t="s">
        <v>1982</v>
      </c>
      <c r="F12481" t="s">
        <v>102</v>
      </c>
    </row>
    <row r="12482" spans="1:6" hidden="1">
      <c r="A12482">
        <v>12480</v>
      </c>
      <c r="B12482">
        <v>13955</v>
      </c>
      <c r="C12482" t="s">
        <v>13728</v>
      </c>
      <c r="D12482">
        <v>61</v>
      </c>
      <c r="E12482" t="s">
        <v>1978</v>
      </c>
      <c r="F12482" t="s">
        <v>102</v>
      </c>
    </row>
    <row r="12483" spans="1:6" hidden="1">
      <c r="A12483">
        <v>12481</v>
      </c>
      <c r="B12483">
        <v>13955</v>
      </c>
      <c r="C12483" t="s">
        <v>13729</v>
      </c>
      <c r="D12483">
        <v>61</v>
      </c>
      <c r="E12483" t="s">
        <v>1993</v>
      </c>
      <c r="F12483" t="s">
        <v>102</v>
      </c>
    </row>
    <row r="12484" spans="1:6" hidden="1">
      <c r="A12484">
        <v>12482</v>
      </c>
      <c r="B12484">
        <v>13955</v>
      </c>
      <c r="C12484" t="s">
        <v>13730</v>
      </c>
      <c r="D12484">
        <v>61</v>
      </c>
      <c r="E12484" t="s">
        <v>1988</v>
      </c>
      <c r="F12484" t="s">
        <v>102</v>
      </c>
    </row>
    <row r="12485" spans="1:6" hidden="1">
      <c r="A12485">
        <v>12483</v>
      </c>
      <c r="B12485">
        <v>13955</v>
      </c>
      <c r="C12485" t="s">
        <v>13731</v>
      </c>
      <c r="D12485">
        <v>61</v>
      </c>
      <c r="E12485" t="s">
        <v>1983</v>
      </c>
      <c r="F12485" t="s">
        <v>102</v>
      </c>
    </row>
    <row r="12486" spans="1:6" hidden="1">
      <c r="A12486">
        <v>12484</v>
      </c>
      <c r="B12486">
        <v>13955</v>
      </c>
      <c r="C12486" t="s">
        <v>13732</v>
      </c>
      <c r="D12486">
        <v>61</v>
      </c>
      <c r="E12486" t="s">
        <v>1985</v>
      </c>
      <c r="F12486" t="s">
        <v>102</v>
      </c>
    </row>
    <row r="12487" spans="1:6" hidden="1">
      <c r="A12487">
        <v>12485</v>
      </c>
      <c r="B12487">
        <v>13955</v>
      </c>
      <c r="C12487" t="s">
        <v>13733</v>
      </c>
      <c r="D12487">
        <v>61</v>
      </c>
      <c r="E12487" t="s">
        <v>1988</v>
      </c>
      <c r="F12487" t="s">
        <v>102</v>
      </c>
    </row>
    <row r="12488" spans="1:6" hidden="1">
      <c r="A12488">
        <v>12486</v>
      </c>
      <c r="B12488">
        <v>13955</v>
      </c>
      <c r="C12488" t="s">
        <v>13734</v>
      </c>
      <c r="D12488">
        <v>61</v>
      </c>
      <c r="E12488" t="s">
        <v>1982</v>
      </c>
      <c r="F12488" t="s">
        <v>113</v>
      </c>
    </row>
    <row r="12489" spans="1:6" hidden="1">
      <c r="A12489">
        <v>12487</v>
      </c>
      <c r="B12489">
        <v>13955</v>
      </c>
      <c r="C12489" t="s">
        <v>13735</v>
      </c>
      <c r="D12489">
        <v>61</v>
      </c>
      <c r="E12489" t="s">
        <v>1993</v>
      </c>
      <c r="F12489" t="s">
        <v>97</v>
      </c>
    </row>
    <row r="12490" spans="1:6" hidden="1">
      <c r="A12490">
        <v>12488</v>
      </c>
      <c r="B12490">
        <v>13955</v>
      </c>
      <c r="C12490" t="s">
        <v>13736</v>
      </c>
      <c r="D12490">
        <v>61</v>
      </c>
      <c r="E12490" t="s">
        <v>1982</v>
      </c>
      <c r="F12490" t="s">
        <v>117</v>
      </c>
    </row>
    <row r="12491" spans="1:6" hidden="1">
      <c r="A12491">
        <v>12489</v>
      </c>
      <c r="B12491">
        <v>13955</v>
      </c>
      <c r="C12491" t="s">
        <v>13737</v>
      </c>
      <c r="D12491">
        <v>61</v>
      </c>
      <c r="E12491" t="s">
        <v>1983</v>
      </c>
      <c r="F12491" t="s">
        <v>115</v>
      </c>
    </row>
    <row r="12492" spans="1:6" hidden="1">
      <c r="A12492">
        <v>12490</v>
      </c>
      <c r="B12492">
        <v>13955</v>
      </c>
      <c r="C12492" t="s">
        <v>13738</v>
      </c>
      <c r="D12492">
        <v>61</v>
      </c>
      <c r="E12492" t="s">
        <v>1983</v>
      </c>
      <c r="F12492" t="s">
        <v>135</v>
      </c>
    </row>
    <row r="12493" spans="1:6" hidden="1">
      <c r="A12493">
        <v>12491</v>
      </c>
      <c r="B12493">
        <v>13955</v>
      </c>
      <c r="C12493" t="s">
        <v>13739</v>
      </c>
      <c r="D12493">
        <v>61</v>
      </c>
      <c r="E12493" t="s">
        <v>1983</v>
      </c>
      <c r="F12493" t="s">
        <v>133</v>
      </c>
    </row>
    <row r="12494" spans="1:6" hidden="1">
      <c r="A12494">
        <v>12492</v>
      </c>
      <c r="B12494">
        <v>13955</v>
      </c>
      <c r="C12494" t="s">
        <v>13740</v>
      </c>
      <c r="D12494">
        <v>61</v>
      </c>
      <c r="E12494" t="s">
        <v>1987</v>
      </c>
      <c r="F12494" t="s">
        <v>135</v>
      </c>
    </row>
    <row r="12495" spans="1:6" hidden="1">
      <c r="A12495">
        <v>14881</v>
      </c>
      <c r="B12495">
        <v>16153</v>
      </c>
      <c r="C12495" t="s">
        <v>13741</v>
      </c>
      <c r="D12495">
        <v>57</v>
      </c>
      <c r="E12495" t="s">
        <v>1993</v>
      </c>
      <c r="F12495" t="s">
        <v>51</v>
      </c>
    </row>
    <row r="12496" spans="1:6" hidden="1">
      <c r="A12496">
        <v>12494</v>
      </c>
      <c r="B12496">
        <v>13955</v>
      </c>
      <c r="C12496" t="s">
        <v>13742</v>
      </c>
      <c r="D12496">
        <v>61</v>
      </c>
      <c r="E12496" t="s">
        <v>1997</v>
      </c>
      <c r="F12496" t="s">
        <v>2011</v>
      </c>
    </row>
    <row r="12497" spans="1:6" hidden="1">
      <c r="A12497">
        <v>12495</v>
      </c>
      <c r="B12497">
        <v>13955</v>
      </c>
      <c r="C12497" t="s">
        <v>413</v>
      </c>
      <c r="D12497">
        <v>61</v>
      </c>
      <c r="E12497" t="s">
        <v>1987</v>
      </c>
      <c r="F12497" t="s">
        <v>2192</v>
      </c>
    </row>
    <row r="12498" spans="1:6" hidden="1">
      <c r="A12498">
        <v>12496</v>
      </c>
      <c r="B12498">
        <v>13955</v>
      </c>
      <c r="C12498" t="s">
        <v>13743</v>
      </c>
      <c r="D12498">
        <v>61</v>
      </c>
      <c r="E12498" t="s">
        <v>1991</v>
      </c>
      <c r="F12498" t="s">
        <v>135</v>
      </c>
    </row>
    <row r="12499" spans="1:6" hidden="1">
      <c r="A12499">
        <v>12497</v>
      </c>
      <c r="B12499">
        <v>13955</v>
      </c>
      <c r="C12499" t="s">
        <v>13744</v>
      </c>
      <c r="D12499">
        <v>61</v>
      </c>
      <c r="E12499" t="s">
        <v>1978</v>
      </c>
      <c r="F12499" t="s">
        <v>2715</v>
      </c>
    </row>
    <row r="12500" spans="1:6" hidden="1">
      <c r="A12500">
        <v>12498</v>
      </c>
      <c r="B12500">
        <v>13955</v>
      </c>
      <c r="C12500" t="s">
        <v>13745</v>
      </c>
      <c r="D12500">
        <v>61</v>
      </c>
      <c r="E12500" t="s">
        <v>1978</v>
      </c>
      <c r="F12500" t="s">
        <v>53</v>
      </c>
    </row>
    <row r="12501" spans="1:6" hidden="1">
      <c r="A12501">
        <v>12499</v>
      </c>
      <c r="B12501">
        <v>13955</v>
      </c>
      <c r="C12501" t="s">
        <v>13746</v>
      </c>
      <c r="D12501">
        <v>61</v>
      </c>
      <c r="E12501" t="s">
        <v>1997</v>
      </c>
      <c r="F12501" t="s">
        <v>135</v>
      </c>
    </row>
    <row r="12502" spans="1:6" hidden="1">
      <c r="A12502">
        <v>12500</v>
      </c>
      <c r="B12502">
        <v>13955</v>
      </c>
      <c r="C12502" t="s">
        <v>13747</v>
      </c>
      <c r="D12502">
        <v>61</v>
      </c>
      <c r="E12502" t="s">
        <v>1987</v>
      </c>
      <c r="F12502" t="s">
        <v>56</v>
      </c>
    </row>
    <row r="12503" spans="1:6" hidden="1">
      <c r="A12503">
        <v>12501</v>
      </c>
      <c r="B12503">
        <v>13955</v>
      </c>
      <c r="C12503" t="s">
        <v>13748</v>
      </c>
      <c r="D12503">
        <v>61</v>
      </c>
      <c r="E12503" t="s">
        <v>1997</v>
      </c>
      <c r="F12503" t="s">
        <v>66</v>
      </c>
    </row>
    <row r="12504" spans="1:6" hidden="1">
      <c r="A12504">
        <v>12502</v>
      </c>
      <c r="B12504">
        <v>13955</v>
      </c>
      <c r="C12504" t="s">
        <v>13749</v>
      </c>
      <c r="D12504">
        <v>61</v>
      </c>
      <c r="E12504" t="s">
        <v>1987</v>
      </c>
      <c r="F12504" t="s">
        <v>3312</v>
      </c>
    </row>
    <row r="12505" spans="1:6" hidden="1">
      <c r="A12505">
        <v>12503</v>
      </c>
      <c r="B12505">
        <v>13955</v>
      </c>
      <c r="C12505" t="s">
        <v>13750</v>
      </c>
      <c r="D12505">
        <v>61</v>
      </c>
      <c r="E12505" t="s">
        <v>1985</v>
      </c>
      <c r="F12505" t="s">
        <v>104</v>
      </c>
    </row>
    <row r="12506" spans="1:6" hidden="1">
      <c r="A12506">
        <v>12504</v>
      </c>
      <c r="B12506">
        <v>13955</v>
      </c>
      <c r="C12506" t="s">
        <v>13751</v>
      </c>
      <c r="D12506">
        <v>61</v>
      </c>
      <c r="E12506" t="s">
        <v>1985</v>
      </c>
      <c r="F12506" t="s">
        <v>117</v>
      </c>
    </row>
    <row r="12507" spans="1:6" hidden="1">
      <c r="A12507">
        <v>12505</v>
      </c>
      <c r="B12507">
        <v>13955</v>
      </c>
      <c r="C12507" t="s">
        <v>13752</v>
      </c>
      <c r="D12507">
        <v>61</v>
      </c>
      <c r="E12507" t="s">
        <v>1978</v>
      </c>
      <c r="F12507" t="s">
        <v>133</v>
      </c>
    </row>
    <row r="12508" spans="1:6" hidden="1">
      <c r="A12508">
        <v>12506</v>
      </c>
      <c r="B12508">
        <v>13955</v>
      </c>
      <c r="C12508" t="s">
        <v>13753</v>
      </c>
      <c r="D12508">
        <v>61</v>
      </c>
      <c r="E12508" t="s">
        <v>1997</v>
      </c>
      <c r="F12508" t="s">
        <v>135</v>
      </c>
    </row>
    <row r="12509" spans="1:6" hidden="1">
      <c r="A12509">
        <v>12507</v>
      </c>
      <c r="B12509">
        <v>13955</v>
      </c>
      <c r="C12509" t="s">
        <v>13754</v>
      </c>
      <c r="D12509">
        <v>61</v>
      </c>
      <c r="E12509" t="s">
        <v>1993</v>
      </c>
      <c r="F12509" t="s">
        <v>84</v>
      </c>
    </row>
    <row r="12510" spans="1:6" hidden="1">
      <c r="A12510">
        <v>12508</v>
      </c>
      <c r="B12510">
        <v>13955</v>
      </c>
      <c r="C12510" t="s">
        <v>13755</v>
      </c>
      <c r="D12510">
        <v>61</v>
      </c>
      <c r="E12510" t="s">
        <v>1983</v>
      </c>
      <c r="F12510" t="s">
        <v>129</v>
      </c>
    </row>
    <row r="12511" spans="1:6" hidden="1">
      <c r="A12511">
        <v>12509</v>
      </c>
      <c r="B12511">
        <v>13955</v>
      </c>
      <c r="C12511" t="s">
        <v>13756</v>
      </c>
      <c r="D12511">
        <v>61</v>
      </c>
      <c r="E12511" t="s">
        <v>1988</v>
      </c>
      <c r="F12511" t="s">
        <v>2093</v>
      </c>
    </row>
    <row r="12512" spans="1:6" hidden="1">
      <c r="A12512">
        <v>12510</v>
      </c>
      <c r="B12512">
        <v>13955</v>
      </c>
      <c r="C12512" t="s">
        <v>13757</v>
      </c>
      <c r="D12512">
        <v>61</v>
      </c>
      <c r="E12512" t="s">
        <v>1983</v>
      </c>
      <c r="F12512" t="s">
        <v>4287</v>
      </c>
    </row>
    <row r="12513" spans="1:6" hidden="1">
      <c r="A12513">
        <v>12511</v>
      </c>
      <c r="B12513">
        <v>13955</v>
      </c>
      <c r="C12513" t="s">
        <v>13758</v>
      </c>
      <c r="D12513">
        <v>61</v>
      </c>
      <c r="E12513" t="s">
        <v>1978</v>
      </c>
      <c r="F12513" t="s">
        <v>117</v>
      </c>
    </row>
    <row r="12514" spans="1:6" hidden="1">
      <c r="A12514">
        <v>12512</v>
      </c>
      <c r="B12514">
        <v>13955</v>
      </c>
      <c r="C12514" t="s">
        <v>13759</v>
      </c>
      <c r="D12514">
        <v>61</v>
      </c>
      <c r="E12514" t="s">
        <v>1983</v>
      </c>
      <c r="F12514" t="s">
        <v>70</v>
      </c>
    </row>
    <row r="12515" spans="1:6" hidden="1">
      <c r="A12515">
        <v>12513</v>
      </c>
      <c r="B12515">
        <v>13955</v>
      </c>
      <c r="C12515" t="s">
        <v>13760</v>
      </c>
      <c r="D12515">
        <v>61</v>
      </c>
      <c r="E12515" t="s">
        <v>1987</v>
      </c>
      <c r="F12515" t="s">
        <v>70</v>
      </c>
    </row>
    <row r="12516" spans="1:6" hidden="1">
      <c r="A12516">
        <v>12514</v>
      </c>
      <c r="B12516">
        <v>13955</v>
      </c>
      <c r="C12516" t="s">
        <v>13761</v>
      </c>
      <c r="D12516">
        <v>61</v>
      </c>
      <c r="E12516" t="s">
        <v>1993</v>
      </c>
      <c r="F12516" t="s">
        <v>135</v>
      </c>
    </row>
    <row r="12517" spans="1:6" hidden="1">
      <c r="A12517">
        <v>12515</v>
      </c>
      <c r="B12517">
        <v>13955</v>
      </c>
      <c r="C12517" t="s">
        <v>13762</v>
      </c>
      <c r="D12517">
        <v>61</v>
      </c>
      <c r="E12517" t="s">
        <v>1979</v>
      </c>
      <c r="F12517" t="s">
        <v>135</v>
      </c>
    </row>
    <row r="12518" spans="1:6" hidden="1">
      <c r="A12518">
        <v>12516</v>
      </c>
      <c r="B12518">
        <v>13955</v>
      </c>
      <c r="C12518" t="s">
        <v>13763</v>
      </c>
      <c r="D12518">
        <v>61</v>
      </c>
      <c r="E12518" t="s">
        <v>1983</v>
      </c>
      <c r="F12518" t="s">
        <v>135</v>
      </c>
    </row>
    <row r="12519" spans="1:6" hidden="1">
      <c r="A12519">
        <v>12517</v>
      </c>
      <c r="B12519">
        <v>13955</v>
      </c>
      <c r="C12519" t="s">
        <v>13764</v>
      </c>
      <c r="D12519">
        <v>61</v>
      </c>
      <c r="E12519" t="s">
        <v>1983</v>
      </c>
      <c r="F12519" t="s">
        <v>2120</v>
      </c>
    </row>
    <row r="12520" spans="1:6" hidden="1">
      <c r="A12520">
        <v>12518</v>
      </c>
      <c r="B12520">
        <v>13955</v>
      </c>
      <c r="C12520" t="s">
        <v>13765</v>
      </c>
      <c r="D12520">
        <v>61</v>
      </c>
      <c r="E12520" t="s">
        <v>1993</v>
      </c>
      <c r="F12520" t="s">
        <v>135</v>
      </c>
    </row>
    <row r="12521" spans="1:6" hidden="1">
      <c r="A12521">
        <v>12519</v>
      </c>
      <c r="B12521">
        <v>13955</v>
      </c>
      <c r="C12521" t="s">
        <v>13766</v>
      </c>
      <c r="D12521">
        <v>61</v>
      </c>
      <c r="E12521" t="s">
        <v>1978</v>
      </c>
      <c r="F12521" t="s">
        <v>2093</v>
      </c>
    </row>
    <row r="12522" spans="1:6" hidden="1">
      <c r="A12522">
        <v>12520</v>
      </c>
      <c r="B12522">
        <v>13955</v>
      </c>
      <c r="C12522" t="s">
        <v>13767</v>
      </c>
      <c r="D12522">
        <v>61</v>
      </c>
      <c r="E12522" t="s">
        <v>1993</v>
      </c>
      <c r="F12522" t="s">
        <v>106</v>
      </c>
    </row>
    <row r="12523" spans="1:6" hidden="1">
      <c r="A12523">
        <v>12521</v>
      </c>
      <c r="B12523">
        <v>13955</v>
      </c>
      <c r="C12523" t="s">
        <v>13768</v>
      </c>
      <c r="D12523">
        <v>61</v>
      </c>
      <c r="E12523" t="s">
        <v>1979</v>
      </c>
      <c r="F12523" t="s">
        <v>106</v>
      </c>
    </row>
    <row r="12524" spans="1:6" hidden="1">
      <c r="A12524">
        <v>12522</v>
      </c>
      <c r="B12524">
        <v>13955</v>
      </c>
      <c r="C12524" t="s">
        <v>13769</v>
      </c>
      <c r="D12524">
        <v>61</v>
      </c>
      <c r="E12524" t="s">
        <v>1997</v>
      </c>
      <c r="F12524" t="s">
        <v>2792</v>
      </c>
    </row>
    <row r="12525" spans="1:6" hidden="1">
      <c r="A12525">
        <v>12523</v>
      </c>
      <c r="B12525">
        <v>13955</v>
      </c>
      <c r="C12525" t="s">
        <v>13770</v>
      </c>
      <c r="D12525">
        <v>61</v>
      </c>
      <c r="E12525" t="s">
        <v>1978</v>
      </c>
      <c r="F12525" t="s">
        <v>2120</v>
      </c>
    </row>
    <row r="12526" spans="1:6" hidden="1">
      <c r="A12526">
        <v>12524</v>
      </c>
      <c r="B12526">
        <v>13955</v>
      </c>
      <c r="C12526" t="s">
        <v>13771</v>
      </c>
      <c r="D12526">
        <v>61</v>
      </c>
      <c r="E12526" t="s">
        <v>1993</v>
      </c>
      <c r="F12526" t="s">
        <v>2831</v>
      </c>
    </row>
    <row r="12527" spans="1:6" hidden="1">
      <c r="A12527">
        <v>12525</v>
      </c>
      <c r="B12527">
        <v>13955</v>
      </c>
      <c r="C12527" t="s">
        <v>13772</v>
      </c>
      <c r="D12527">
        <v>61</v>
      </c>
      <c r="E12527" t="s">
        <v>1978</v>
      </c>
      <c r="F12527" t="s">
        <v>97</v>
      </c>
    </row>
    <row r="12528" spans="1:6" hidden="1">
      <c r="A12528">
        <v>12526</v>
      </c>
      <c r="B12528">
        <v>13955</v>
      </c>
      <c r="C12528" t="s">
        <v>13773</v>
      </c>
      <c r="D12528">
        <v>61</v>
      </c>
      <c r="E12528" t="s">
        <v>1985</v>
      </c>
      <c r="F12528" t="s">
        <v>70</v>
      </c>
    </row>
    <row r="12529" spans="1:6" hidden="1">
      <c r="A12529">
        <v>12527</v>
      </c>
      <c r="B12529">
        <v>13955</v>
      </c>
      <c r="C12529" t="s">
        <v>13774</v>
      </c>
      <c r="D12529">
        <v>61</v>
      </c>
      <c r="E12529" t="s">
        <v>1982</v>
      </c>
      <c r="F12529" t="s">
        <v>70</v>
      </c>
    </row>
    <row r="12530" spans="1:6" hidden="1">
      <c r="A12530">
        <v>12528</v>
      </c>
      <c r="B12530">
        <v>13955</v>
      </c>
      <c r="C12530" t="s">
        <v>13775</v>
      </c>
      <c r="D12530">
        <v>61</v>
      </c>
      <c r="E12530" t="s">
        <v>1983</v>
      </c>
      <c r="F12530" t="s">
        <v>77</v>
      </c>
    </row>
    <row r="12531" spans="1:6" hidden="1">
      <c r="A12531">
        <v>12529</v>
      </c>
      <c r="B12531">
        <v>13955</v>
      </c>
      <c r="C12531" t="s">
        <v>13776</v>
      </c>
      <c r="D12531">
        <v>61</v>
      </c>
      <c r="E12531" t="s">
        <v>1979</v>
      </c>
      <c r="F12531" t="s">
        <v>2011</v>
      </c>
    </row>
    <row r="12532" spans="1:6" hidden="1">
      <c r="A12532">
        <v>12530</v>
      </c>
      <c r="B12532">
        <v>13955</v>
      </c>
      <c r="C12532" t="s">
        <v>13777</v>
      </c>
      <c r="D12532">
        <v>61</v>
      </c>
      <c r="E12532" t="s">
        <v>1978</v>
      </c>
      <c r="F12532" t="s">
        <v>2023</v>
      </c>
    </row>
    <row r="12533" spans="1:6" hidden="1">
      <c r="A12533">
        <v>12531</v>
      </c>
      <c r="B12533">
        <v>13955</v>
      </c>
      <c r="C12533" t="s">
        <v>13778</v>
      </c>
      <c r="D12533">
        <v>61</v>
      </c>
      <c r="E12533" t="s">
        <v>1979</v>
      </c>
      <c r="F12533" t="s">
        <v>77</v>
      </c>
    </row>
    <row r="12534" spans="1:6" hidden="1">
      <c r="A12534">
        <v>12532</v>
      </c>
      <c r="B12534">
        <v>13955</v>
      </c>
      <c r="C12534" t="s">
        <v>13779</v>
      </c>
      <c r="D12534">
        <v>61</v>
      </c>
      <c r="E12534" t="s">
        <v>1979</v>
      </c>
      <c r="F12534" t="s">
        <v>135</v>
      </c>
    </row>
    <row r="12535" spans="1:6" hidden="1">
      <c r="A12535">
        <v>12533</v>
      </c>
      <c r="B12535">
        <v>13955</v>
      </c>
      <c r="C12535" t="s">
        <v>13780</v>
      </c>
      <c r="D12535">
        <v>61</v>
      </c>
      <c r="E12535" t="s">
        <v>1993</v>
      </c>
      <c r="F12535" t="s">
        <v>117</v>
      </c>
    </row>
    <row r="12536" spans="1:6" hidden="1">
      <c r="A12536">
        <v>12534</v>
      </c>
      <c r="B12536">
        <v>13955</v>
      </c>
      <c r="C12536" t="s">
        <v>13781</v>
      </c>
      <c r="D12536">
        <v>61</v>
      </c>
      <c r="E12536" t="s">
        <v>1978</v>
      </c>
      <c r="F12536" t="s">
        <v>2023</v>
      </c>
    </row>
    <row r="12537" spans="1:6" hidden="1">
      <c r="A12537">
        <v>12535</v>
      </c>
      <c r="B12537">
        <v>13955</v>
      </c>
      <c r="C12537" t="s">
        <v>13782</v>
      </c>
      <c r="D12537">
        <v>61</v>
      </c>
      <c r="E12537" t="s">
        <v>1979</v>
      </c>
      <c r="F12537" t="s">
        <v>2168</v>
      </c>
    </row>
    <row r="12538" spans="1:6" hidden="1">
      <c r="A12538">
        <v>12536</v>
      </c>
      <c r="B12538">
        <v>13955</v>
      </c>
      <c r="C12538" t="s">
        <v>13783</v>
      </c>
      <c r="D12538">
        <v>61</v>
      </c>
      <c r="E12538" t="s">
        <v>1982</v>
      </c>
      <c r="F12538" t="s">
        <v>135</v>
      </c>
    </row>
    <row r="12539" spans="1:6" hidden="1">
      <c r="A12539">
        <v>12537</v>
      </c>
      <c r="B12539">
        <v>13955</v>
      </c>
      <c r="C12539" t="s">
        <v>13784</v>
      </c>
      <c r="D12539">
        <v>61</v>
      </c>
      <c r="E12539" t="s">
        <v>1983</v>
      </c>
      <c r="F12539" t="s">
        <v>135</v>
      </c>
    </row>
    <row r="12540" spans="1:6" hidden="1">
      <c r="A12540">
        <v>12538</v>
      </c>
      <c r="B12540">
        <v>13955</v>
      </c>
      <c r="C12540" t="s">
        <v>13785</v>
      </c>
      <c r="D12540">
        <v>61</v>
      </c>
      <c r="E12540" t="s">
        <v>1987</v>
      </c>
      <c r="F12540" t="s">
        <v>2715</v>
      </c>
    </row>
    <row r="12541" spans="1:6" hidden="1">
      <c r="A12541">
        <v>12539</v>
      </c>
      <c r="B12541">
        <v>13955</v>
      </c>
      <c r="C12541" t="s">
        <v>13786</v>
      </c>
      <c r="D12541">
        <v>61</v>
      </c>
      <c r="E12541" t="s">
        <v>1979</v>
      </c>
      <c r="F12541" t="s">
        <v>2672</v>
      </c>
    </row>
    <row r="12542" spans="1:6" hidden="1">
      <c r="A12542">
        <v>1485</v>
      </c>
      <c r="B12542">
        <v>1888</v>
      </c>
      <c r="C12542" t="s">
        <v>13787</v>
      </c>
      <c r="D12542">
        <v>75</v>
      </c>
      <c r="E12542" t="s">
        <v>1979</v>
      </c>
      <c r="F12542" t="s">
        <v>51</v>
      </c>
    </row>
    <row r="12543" spans="1:6" hidden="1">
      <c r="A12543">
        <v>12541</v>
      </c>
      <c r="B12543">
        <v>13955</v>
      </c>
      <c r="C12543" t="s">
        <v>13788</v>
      </c>
      <c r="D12543">
        <v>61</v>
      </c>
      <c r="E12543" t="s">
        <v>1978</v>
      </c>
      <c r="F12543" t="s">
        <v>122</v>
      </c>
    </row>
    <row r="12544" spans="1:6" hidden="1">
      <c r="A12544">
        <v>12542</v>
      </c>
      <c r="B12544">
        <v>13955</v>
      </c>
      <c r="C12544" t="s">
        <v>13789</v>
      </c>
      <c r="D12544">
        <v>61</v>
      </c>
      <c r="E12544" t="s">
        <v>1988</v>
      </c>
      <c r="F12544" t="s">
        <v>2093</v>
      </c>
    </row>
    <row r="12545" spans="1:6" hidden="1">
      <c r="A12545">
        <v>12543</v>
      </c>
      <c r="B12545">
        <v>13955</v>
      </c>
      <c r="C12545" t="s">
        <v>13790</v>
      </c>
      <c r="D12545">
        <v>61</v>
      </c>
      <c r="E12545" t="s">
        <v>1993</v>
      </c>
      <c r="F12545" t="s">
        <v>2977</v>
      </c>
    </row>
    <row r="12546" spans="1:6" hidden="1">
      <c r="A12546">
        <v>12544</v>
      </c>
      <c r="B12546">
        <v>13955</v>
      </c>
      <c r="C12546" t="s">
        <v>13791</v>
      </c>
      <c r="D12546">
        <v>61</v>
      </c>
      <c r="E12546" t="s">
        <v>1978</v>
      </c>
      <c r="F12546" t="s">
        <v>84</v>
      </c>
    </row>
    <row r="12547" spans="1:6" hidden="1">
      <c r="A12547">
        <v>12545</v>
      </c>
      <c r="B12547">
        <v>13955</v>
      </c>
      <c r="C12547" t="s">
        <v>13792</v>
      </c>
      <c r="D12547">
        <v>61</v>
      </c>
      <c r="E12547" t="s">
        <v>1985</v>
      </c>
      <c r="F12547" t="s">
        <v>140</v>
      </c>
    </row>
    <row r="12548" spans="1:6" hidden="1">
      <c r="A12548">
        <v>12546</v>
      </c>
      <c r="B12548">
        <v>13955</v>
      </c>
      <c r="C12548" t="s">
        <v>13793</v>
      </c>
      <c r="D12548">
        <v>61</v>
      </c>
      <c r="E12548" t="s">
        <v>1997</v>
      </c>
      <c r="F12548" t="s">
        <v>140</v>
      </c>
    </row>
    <row r="12549" spans="1:6" hidden="1">
      <c r="A12549">
        <v>12547</v>
      </c>
      <c r="B12549">
        <v>13955</v>
      </c>
      <c r="C12549" t="s">
        <v>13794</v>
      </c>
      <c r="D12549">
        <v>61</v>
      </c>
      <c r="E12549" t="s">
        <v>1987</v>
      </c>
      <c r="F12549" t="s">
        <v>70</v>
      </c>
    </row>
    <row r="12550" spans="1:6" hidden="1">
      <c r="A12550">
        <v>12548</v>
      </c>
      <c r="B12550">
        <v>13955</v>
      </c>
      <c r="C12550" t="s">
        <v>13795</v>
      </c>
      <c r="D12550">
        <v>61</v>
      </c>
      <c r="E12550" t="s">
        <v>1987</v>
      </c>
      <c r="F12550" t="s">
        <v>84</v>
      </c>
    </row>
    <row r="12551" spans="1:6" hidden="1">
      <c r="A12551">
        <v>12549</v>
      </c>
      <c r="B12551">
        <v>13955</v>
      </c>
      <c r="C12551" t="s">
        <v>13796</v>
      </c>
      <c r="D12551">
        <v>61</v>
      </c>
      <c r="E12551" t="s">
        <v>2001</v>
      </c>
      <c r="F12551" t="s">
        <v>140</v>
      </c>
    </row>
    <row r="12552" spans="1:6" hidden="1">
      <c r="A12552">
        <v>12550</v>
      </c>
      <c r="B12552">
        <v>13955</v>
      </c>
      <c r="C12552" t="s">
        <v>13797</v>
      </c>
      <c r="D12552">
        <v>61</v>
      </c>
      <c r="E12552" t="s">
        <v>1983</v>
      </c>
      <c r="F12552" t="s">
        <v>2000</v>
      </c>
    </row>
    <row r="12553" spans="1:6" hidden="1">
      <c r="A12553">
        <v>12551</v>
      </c>
      <c r="B12553">
        <v>13955</v>
      </c>
      <c r="C12553" t="s">
        <v>13798</v>
      </c>
      <c r="D12553">
        <v>61</v>
      </c>
      <c r="E12553" t="s">
        <v>1978</v>
      </c>
      <c r="F12553" t="s">
        <v>2000</v>
      </c>
    </row>
    <row r="12554" spans="1:6" hidden="1">
      <c r="A12554">
        <v>12552</v>
      </c>
      <c r="B12554">
        <v>13955</v>
      </c>
      <c r="C12554" t="s">
        <v>13799</v>
      </c>
      <c r="D12554">
        <v>61</v>
      </c>
      <c r="E12554" t="s">
        <v>1987</v>
      </c>
      <c r="F12554" t="s">
        <v>106</v>
      </c>
    </row>
    <row r="12555" spans="1:6" hidden="1">
      <c r="A12555">
        <v>12553</v>
      </c>
      <c r="B12555">
        <v>13955</v>
      </c>
      <c r="C12555" t="s">
        <v>13800</v>
      </c>
      <c r="D12555">
        <v>61</v>
      </c>
      <c r="E12555" t="s">
        <v>1979</v>
      </c>
      <c r="F12555" t="s">
        <v>2314</v>
      </c>
    </row>
    <row r="12556" spans="1:6" hidden="1">
      <c r="A12556">
        <v>12554</v>
      </c>
      <c r="B12556">
        <v>13955</v>
      </c>
      <c r="C12556" t="s">
        <v>13801</v>
      </c>
      <c r="D12556">
        <v>61</v>
      </c>
      <c r="E12556" t="s">
        <v>2001</v>
      </c>
      <c r="F12556" t="s">
        <v>106</v>
      </c>
    </row>
    <row r="12557" spans="1:6" hidden="1">
      <c r="A12557">
        <v>12555</v>
      </c>
      <c r="B12557">
        <v>13955</v>
      </c>
      <c r="C12557" t="s">
        <v>13802</v>
      </c>
      <c r="D12557">
        <v>61</v>
      </c>
      <c r="E12557" t="s">
        <v>1979</v>
      </c>
      <c r="F12557" t="s">
        <v>66</v>
      </c>
    </row>
    <row r="12558" spans="1:6" hidden="1">
      <c r="A12558">
        <v>12556</v>
      </c>
      <c r="B12558">
        <v>13955</v>
      </c>
      <c r="C12558" t="s">
        <v>13803</v>
      </c>
      <c r="D12558">
        <v>61</v>
      </c>
      <c r="E12558" t="s">
        <v>1978</v>
      </c>
      <c r="F12558" t="s">
        <v>135</v>
      </c>
    </row>
    <row r="12559" spans="1:6" hidden="1">
      <c r="A12559">
        <v>12557</v>
      </c>
      <c r="B12559">
        <v>13955</v>
      </c>
      <c r="C12559" t="s">
        <v>13804</v>
      </c>
      <c r="D12559">
        <v>61</v>
      </c>
      <c r="E12559" t="s">
        <v>1985</v>
      </c>
      <c r="F12559" t="s">
        <v>2715</v>
      </c>
    </row>
    <row r="12560" spans="1:6" hidden="1">
      <c r="A12560">
        <v>12558</v>
      </c>
      <c r="B12560">
        <v>13955</v>
      </c>
      <c r="C12560" t="s">
        <v>13805</v>
      </c>
      <c r="D12560">
        <v>61</v>
      </c>
      <c r="E12560" t="s">
        <v>1979</v>
      </c>
      <c r="F12560" t="s">
        <v>2141</v>
      </c>
    </row>
    <row r="12561" spans="1:6" hidden="1">
      <c r="A12561">
        <v>12559</v>
      </c>
      <c r="B12561">
        <v>13955</v>
      </c>
      <c r="C12561" t="s">
        <v>13806</v>
      </c>
      <c r="D12561">
        <v>61</v>
      </c>
      <c r="E12561" t="s">
        <v>1979</v>
      </c>
      <c r="F12561" t="s">
        <v>2045</v>
      </c>
    </row>
    <row r="12562" spans="1:6" hidden="1">
      <c r="A12562">
        <v>12560</v>
      </c>
      <c r="B12562">
        <v>13955</v>
      </c>
      <c r="C12562" t="s">
        <v>13807</v>
      </c>
      <c r="D12562">
        <v>61</v>
      </c>
      <c r="E12562" t="s">
        <v>1983</v>
      </c>
      <c r="F12562" t="s">
        <v>2668</v>
      </c>
    </row>
    <row r="12563" spans="1:6" hidden="1">
      <c r="A12563">
        <v>12561</v>
      </c>
      <c r="B12563">
        <v>13955</v>
      </c>
      <c r="C12563" t="s">
        <v>13808</v>
      </c>
      <c r="D12563">
        <v>61</v>
      </c>
      <c r="E12563" t="s">
        <v>1983</v>
      </c>
      <c r="F12563" t="s">
        <v>135</v>
      </c>
    </row>
    <row r="12564" spans="1:6" hidden="1">
      <c r="A12564">
        <v>12562</v>
      </c>
      <c r="B12564">
        <v>13955</v>
      </c>
      <c r="C12564" t="s">
        <v>13809</v>
      </c>
      <c r="D12564">
        <v>61</v>
      </c>
      <c r="E12564" t="s">
        <v>1987</v>
      </c>
      <c r="F12564" t="s">
        <v>70</v>
      </c>
    </row>
    <row r="12565" spans="1:6" hidden="1">
      <c r="A12565">
        <v>12563</v>
      </c>
      <c r="B12565">
        <v>13955</v>
      </c>
      <c r="C12565" t="s">
        <v>13810</v>
      </c>
      <c r="D12565">
        <v>61</v>
      </c>
      <c r="E12565" t="s">
        <v>1979</v>
      </c>
      <c r="F12565" t="s">
        <v>84</v>
      </c>
    </row>
    <row r="12566" spans="1:6" hidden="1">
      <c r="A12566">
        <v>12564</v>
      </c>
      <c r="B12566">
        <v>13955</v>
      </c>
      <c r="C12566" t="s">
        <v>13811</v>
      </c>
      <c r="D12566">
        <v>61</v>
      </c>
      <c r="E12566" t="s">
        <v>2009</v>
      </c>
      <c r="F12566" t="s">
        <v>2792</v>
      </c>
    </row>
    <row r="12567" spans="1:6" hidden="1">
      <c r="A12567">
        <v>12565</v>
      </c>
      <c r="B12567">
        <v>13955</v>
      </c>
      <c r="C12567" t="s">
        <v>13812</v>
      </c>
      <c r="D12567">
        <v>61</v>
      </c>
      <c r="E12567" t="s">
        <v>1982</v>
      </c>
      <c r="F12567" t="s">
        <v>135</v>
      </c>
    </row>
    <row r="12568" spans="1:6" hidden="1">
      <c r="A12568">
        <v>12566</v>
      </c>
      <c r="B12568">
        <v>13955</v>
      </c>
      <c r="C12568" t="s">
        <v>13813</v>
      </c>
      <c r="D12568">
        <v>61</v>
      </c>
      <c r="E12568" t="s">
        <v>1993</v>
      </c>
      <c r="F12568" t="s">
        <v>135</v>
      </c>
    </row>
    <row r="12569" spans="1:6" hidden="1">
      <c r="A12569">
        <v>12567</v>
      </c>
      <c r="B12569">
        <v>13955</v>
      </c>
      <c r="C12569" t="s">
        <v>13814</v>
      </c>
      <c r="D12569">
        <v>61</v>
      </c>
      <c r="E12569" t="s">
        <v>1988</v>
      </c>
      <c r="F12569" t="s">
        <v>2715</v>
      </c>
    </row>
    <row r="12570" spans="1:6" hidden="1">
      <c r="A12570">
        <v>12568</v>
      </c>
      <c r="B12570">
        <v>13955</v>
      </c>
      <c r="C12570" t="s">
        <v>13815</v>
      </c>
      <c r="D12570">
        <v>61</v>
      </c>
      <c r="E12570" t="s">
        <v>1982</v>
      </c>
      <c r="F12570" t="s">
        <v>2000</v>
      </c>
    </row>
    <row r="12571" spans="1:6" hidden="1">
      <c r="A12571">
        <v>12569</v>
      </c>
      <c r="B12571">
        <v>13955</v>
      </c>
      <c r="C12571" t="s">
        <v>13816</v>
      </c>
      <c r="D12571">
        <v>61</v>
      </c>
      <c r="E12571" t="s">
        <v>1983</v>
      </c>
      <c r="F12571" t="s">
        <v>2715</v>
      </c>
    </row>
    <row r="12572" spans="1:6" hidden="1">
      <c r="A12572">
        <v>12570</v>
      </c>
      <c r="B12572">
        <v>13955</v>
      </c>
      <c r="C12572" t="s">
        <v>13817</v>
      </c>
      <c r="D12572">
        <v>61</v>
      </c>
      <c r="E12572" t="s">
        <v>1997</v>
      </c>
      <c r="F12572" t="s">
        <v>135</v>
      </c>
    </row>
    <row r="12573" spans="1:6" hidden="1">
      <c r="A12573">
        <v>12571</v>
      </c>
      <c r="B12573">
        <v>13955</v>
      </c>
      <c r="C12573" t="s">
        <v>13818</v>
      </c>
      <c r="D12573">
        <v>61</v>
      </c>
      <c r="E12573" t="s">
        <v>1988</v>
      </c>
      <c r="F12573" t="s">
        <v>135</v>
      </c>
    </row>
    <row r="12574" spans="1:6" hidden="1">
      <c r="A12574">
        <v>12572</v>
      </c>
      <c r="B12574">
        <v>13955</v>
      </c>
      <c r="C12574" t="s">
        <v>13819</v>
      </c>
      <c r="D12574">
        <v>61</v>
      </c>
      <c r="E12574" t="s">
        <v>1985</v>
      </c>
      <c r="F12574" t="s">
        <v>2715</v>
      </c>
    </row>
    <row r="12575" spans="1:6" hidden="1">
      <c r="A12575">
        <v>12573</v>
      </c>
      <c r="B12575">
        <v>13955</v>
      </c>
      <c r="C12575" t="s">
        <v>13820</v>
      </c>
      <c r="D12575">
        <v>61</v>
      </c>
      <c r="E12575" t="s">
        <v>1982</v>
      </c>
      <c r="F12575" t="s">
        <v>2715</v>
      </c>
    </row>
    <row r="12576" spans="1:6" hidden="1">
      <c r="A12576">
        <v>12574</v>
      </c>
      <c r="B12576">
        <v>13955</v>
      </c>
      <c r="C12576" t="s">
        <v>13821</v>
      </c>
      <c r="D12576">
        <v>61</v>
      </c>
      <c r="E12576" t="s">
        <v>1983</v>
      </c>
      <c r="F12576" t="s">
        <v>2715</v>
      </c>
    </row>
    <row r="12577" spans="1:6" hidden="1">
      <c r="A12577">
        <v>12575</v>
      </c>
      <c r="B12577">
        <v>13955</v>
      </c>
      <c r="C12577" t="s">
        <v>13822</v>
      </c>
      <c r="D12577">
        <v>61</v>
      </c>
      <c r="E12577" t="s">
        <v>1979</v>
      </c>
      <c r="F12577" t="s">
        <v>138</v>
      </c>
    </row>
    <row r="12578" spans="1:6" hidden="1">
      <c r="A12578">
        <v>12576</v>
      </c>
      <c r="B12578">
        <v>13955</v>
      </c>
      <c r="C12578" t="s">
        <v>13823</v>
      </c>
      <c r="D12578">
        <v>61</v>
      </c>
      <c r="E12578" t="s">
        <v>1978</v>
      </c>
      <c r="F12578" t="s">
        <v>2792</v>
      </c>
    </row>
    <row r="12579" spans="1:6" hidden="1">
      <c r="A12579">
        <v>12577</v>
      </c>
      <c r="B12579">
        <v>13955</v>
      </c>
      <c r="C12579" t="s">
        <v>13824</v>
      </c>
      <c r="D12579">
        <v>61</v>
      </c>
      <c r="E12579" t="s">
        <v>1983</v>
      </c>
      <c r="F12579" t="s">
        <v>135</v>
      </c>
    </row>
    <row r="12580" spans="1:6" hidden="1">
      <c r="A12580">
        <v>12578</v>
      </c>
      <c r="B12580">
        <v>13955</v>
      </c>
      <c r="C12580" t="s">
        <v>13825</v>
      </c>
      <c r="D12580">
        <v>61</v>
      </c>
      <c r="E12580" t="s">
        <v>1978</v>
      </c>
      <c r="F12580" t="s">
        <v>135</v>
      </c>
    </row>
    <row r="12581" spans="1:6" hidden="1">
      <c r="A12581">
        <v>12579</v>
      </c>
      <c r="B12581">
        <v>13955</v>
      </c>
      <c r="C12581" t="s">
        <v>13826</v>
      </c>
      <c r="D12581">
        <v>61</v>
      </c>
      <c r="E12581" t="s">
        <v>1987</v>
      </c>
      <c r="F12581" t="s">
        <v>135</v>
      </c>
    </row>
    <row r="12582" spans="1:6" hidden="1">
      <c r="A12582">
        <v>12580</v>
      </c>
      <c r="B12582">
        <v>13955</v>
      </c>
      <c r="C12582" t="s">
        <v>13827</v>
      </c>
      <c r="D12582">
        <v>61</v>
      </c>
      <c r="E12582" t="s">
        <v>1988</v>
      </c>
      <c r="F12582" t="s">
        <v>97</v>
      </c>
    </row>
    <row r="12583" spans="1:6" hidden="1">
      <c r="A12583">
        <v>12581</v>
      </c>
      <c r="B12583">
        <v>13955</v>
      </c>
      <c r="C12583" t="s">
        <v>13828</v>
      </c>
      <c r="D12583">
        <v>61</v>
      </c>
      <c r="E12583" t="s">
        <v>1982</v>
      </c>
      <c r="F12583" t="s">
        <v>64</v>
      </c>
    </row>
    <row r="12584" spans="1:6" hidden="1">
      <c r="A12584">
        <v>12582</v>
      </c>
      <c r="B12584">
        <v>13955</v>
      </c>
      <c r="C12584" t="s">
        <v>13829</v>
      </c>
      <c r="D12584">
        <v>61</v>
      </c>
      <c r="E12584" t="s">
        <v>1979</v>
      </c>
      <c r="F12584" t="s">
        <v>2644</v>
      </c>
    </row>
    <row r="12585" spans="1:6" hidden="1">
      <c r="A12585">
        <v>12583</v>
      </c>
      <c r="B12585">
        <v>13955</v>
      </c>
      <c r="C12585" t="s">
        <v>13830</v>
      </c>
      <c r="D12585">
        <v>61</v>
      </c>
      <c r="E12585" t="s">
        <v>1991</v>
      </c>
      <c r="F12585" t="s">
        <v>4012</v>
      </c>
    </row>
    <row r="12586" spans="1:6" hidden="1">
      <c r="A12586">
        <v>12584</v>
      </c>
      <c r="B12586">
        <v>13955</v>
      </c>
      <c r="C12586" t="s">
        <v>13831</v>
      </c>
      <c r="D12586">
        <v>61</v>
      </c>
      <c r="E12586" t="s">
        <v>1978</v>
      </c>
      <c r="F12586" t="s">
        <v>102</v>
      </c>
    </row>
    <row r="12587" spans="1:6" hidden="1">
      <c r="A12587">
        <v>12585</v>
      </c>
      <c r="B12587">
        <v>13955</v>
      </c>
      <c r="C12587" t="s">
        <v>13832</v>
      </c>
      <c r="D12587">
        <v>61</v>
      </c>
      <c r="E12587" t="s">
        <v>1978</v>
      </c>
      <c r="F12587" t="s">
        <v>60</v>
      </c>
    </row>
    <row r="12588" spans="1:6" hidden="1">
      <c r="A12588">
        <v>12586</v>
      </c>
      <c r="B12588">
        <v>13955</v>
      </c>
      <c r="C12588" t="s">
        <v>13833</v>
      </c>
      <c r="D12588">
        <v>61</v>
      </c>
      <c r="E12588" t="s">
        <v>1997</v>
      </c>
      <c r="F12588" t="s">
        <v>4287</v>
      </c>
    </row>
    <row r="12589" spans="1:6" hidden="1">
      <c r="A12589">
        <v>12587</v>
      </c>
      <c r="B12589">
        <v>13955</v>
      </c>
      <c r="C12589" t="s">
        <v>13834</v>
      </c>
      <c r="D12589">
        <v>61</v>
      </c>
      <c r="E12589" t="s">
        <v>1991</v>
      </c>
      <c r="F12589" t="s">
        <v>2792</v>
      </c>
    </row>
    <row r="12590" spans="1:6" hidden="1">
      <c r="A12590">
        <v>12588</v>
      </c>
      <c r="B12590">
        <v>13955</v>
      </c>
      <c r="C12590" t="s">
        <v>13835</v>
      </c>
      <c r="D12590">
        <v>61</v>
      </c>
      <c r="E12590" t="s">
        <v>1979</v>
      </c>
      <c r="F12590" t="s">
        <v>4012</v>
      </c>
    </row>
    <row r="12591" spans="1:6" hidden="1">
      <c r="A12591">
        <v>12589</v>
      </c>
      <c r="B12591">
        <v>13955</v>
      </c>
      <c r="C12591" t="s">
        <v>13836</v>
      </c>
      <c r="D12591">
        <v>61</v>
      </c>
      <c r="E12591" t="s">
        <v>1978</v>
      </c>
      <c r="F12591" t="s">
        <v>2672</v>
      </c>
    </row>
    <row r="12592" spans="1:6" hidden="1">
      <c r="A12592">
        <v>12590</v>
      </c>
      <c r="B12592">
        <v>13955</v>
      </c>
      <c r="C12592" t="s">
        <v>13837</v>
      </c>
      <c r="D12592">
        <v>61</v>
      </c>
      <c r="E12592" t="s">
        <v>1983</v>
      </c>
      <c r="F12592" t="s">
        <v>135</v>
      </c>
    </row>
    <row r="12593" spans="1:6" hidden="1">
      <c r="A12593">
        <v>12591</v>
      </c>
      <c r="B12593">
        <v>13955</v>
      </c>
      <c r="C12593" t="s">
        <v>13838</v>
      </c>
      <c r="D12593">
        <v>61</v>
      </c>
      <c r="E12593" t="s">
        <v>1983</v>
      </c>
      <c r="F12593" t="s">
        <v>97</v>
      </c>
    </row>
    <row r="12594" spans="1:6" hidden="1">
      <c r="A12594">
        <v>12592</v>
      </c>
      <c r="B12594">
        <v>13955</v>
      </c>
      <c r="C12594" t="s">
        <v>13839</v>
      </c>
      <c r="D12594">
        <v>61</v>
      </c>
      <c r="E12594" t="s">
        <v>1988</v>
      </c>
      <c r="F12594" t="s">
        <v>70</v>
      </c>
    </row>
    <row r="12595" spans="1:6" hidden="1">
      <c r="A12595">
        <v>12593</v>
      </c>
      <c r="B12595">
        <v>13955</v>
      </c>
      <c r="C12595" t="s">
        <v>13840</v>
      </c>
      <c r="D12595">
        <v>61</v>
      </c>
      <c r="E12595" t="s">
        <v>1979</v>
      </c>
      <c r="F12595" t="s">
        <v>2672</v>
      </c>
    </row>
    <row r="12596" spans="1:6" hidden="1">
      <c r="A12596">
        <v>12594</v>
      </c>
      <c r="B12596">
        <v>13955</v>
      </c>
      <c r="C12596" t="s">
        <v>13841</v>
      </c>
      <c r="D12596">
        <v>61</v>
      </c>
      <c r="E12596" t="s">
        <v>1979</v>
      </c>
      <c r="F12596" t="s">
        <v>88</v>
      </c>
    </row>
    <row r="12597" spans="1:6" hidden="1">
      <c r="A12597">
        <v>12595</v>
      </c>
      <c r="B12597">
        <v>13955</v>
      </c>
      <c r="C12597" t="s">
        <v>13842</v>
      </c>
      <c r="D12597">
        <v>61</v>
      </c>
      <c r="E12597" t="s">
        <v>1982</v>
      </c>
      <c r="F12597" t="s">
        <v>2023</v>
      </c>
    </row>
    <row r="12598" spans="1:6" hidden="1">
      <c r="A12598">
        <v>12596</v>
      </c>
      <c r="B12598">
        <v>13955</v>
      </c>
      <c r="C12598" t="s">
        <v>13843</v>
      </c>
      <c r="D12598">
        <v>61</v>
      </c>
      <c r="E12598" t="s">
        <v>1978</v>
      </c>
      <c r="F12598" t="s">
        <v>135</v>
      </c>
    </row>
    <row r="12599" spans="1:6" hidden="1">
      <c r="A12599">
        <v>12597</v>
      </c>
      <c r="B12599">
        <v>13955</v>
      </c>
      <c r="C12599" t="s">
        <v>13844</v>
      </c>
      <c r="D12599">
        <v>61</v>
      </c>
      <c r="E12599" t="s">
        <v>1988</v>
      </c>
      <c r="F12599" t="s">
        <v>4287</v>
      </c>
    </row>
    <row r="12600" spans="1:6" hidden="1">
      <c r="A12600">
        <v>12598</v>
      </c>
      <c r="B12600">
        <v>13955</v>
      </c>
      <c r="C12600" t="s">
        <v>13845</v>
      </c>
      <c r="D12600">
        <v>61</v>
      </c>
      <c r="E12600" t="s">
        <v>1988</v>
      </c>
      <c r="F12600" t="s">
        <v>115</v>
      </c>
    </row>
    <row r="12601" spans="1:6" hidden="1">
      <c r="A12601">
        <v>12599</v>
      </c>
      <c r="B12601">
        <v>13955</v>
      </c>
      <c r="C12601" t="s">
        <v>13846</v>
      </c>
      <c r="D12601">
        <v>61</v>
      </c>
      <c r="E12601" t="s">
        <v>2001</v>
      </c>
      <c r="F12601" t="s">
        <v>2000</v>
      </c>
    </row>
    <row r="12602" spans="1:6" hidden="1">
      <c r="A12602">
        <v>15314</v>
      </c>
      <c r="B12602">
        <v>16743</v>
      </c>
      <c r="C12602" t="s">
        <v>13847</v>
      </c>
      <c r="D12602">
        <v>55</v>
      </c>
      <c r="E12602" t="s">
        <v>1987</v>
      </c>
      <c r="F12602" t="s">
        <v>51</v>
      </c>
    </row>
    <row r="12603" spans="1:6" hidden="1">
      <c r="A12603">
        <v>12601</v>
      </c>
      <c r="B12603">
        <v>13955</v>
      </c>
      <c r="C12603" t="s">
        <v>13848</v>
      </c>
      <c r="D12603">
        <v>61</v>
      </c>
      <c r="E12603" t="s">
        <v>1978</v>
      </c>
      <c r="F12603" t="s">
        <v>2093</v>
      </c>
    </row>
    <row r="12604" spans="1:6" hidden="1">
      <c r="A12604">
        <v>12602</v>
      </c>
      <c r="B12604">
        <v>13955</v>
      </c>
      <c r="C12604" t="s">
        <v>13849</v>
      </c>
      <c r="D12604">
        <v>61</v>
      </c>
      <c r="E12604" t="s">
        <v>1988</v>
      </c>
      <c r="F12604" t="s">
        <v>106</v>
      </c>
    </row>
    <row r="12605" spans="1:6" hidden="1">
      <c r="A12605">
        <v>12603</v>
      </c>
      <c r="B12605">
        <v>13955</v>
      </c>
      <c r="C12605" t="s">
        <v>13850</v>
      </c>
      <c r="D12605">
        <v>61</v>
      </c>
      <c r="E12605" t="s">
        <v>1983</v>
      </c>
      <c r="F12605" t="s">
        <v>2266</v>
      </c>
    </row>
    <row r="12606" spans="1:6" hidden="1">
      <c r="A12606">
        <v>12604</v>
      </c>
      <c r="B12606">
        <v>13955</v>
      </c>
      <c r="C12606" t="s">
        <v>13851</v>
      </c>
      <c r="D12606">
        <v>61</v>
      </c>
      <c r="E12606" t="s">
        <v>2001</v>
      </c>
      <c r="F12606" t="s">
        <v>2715</v>
      </c>
    </row>
    <row r="12607" spans="1:6" hidden="1">
      <c r="A12607">
        <v>12605</v>
      </c>
      <c r="B12607">
        <v>13955</v>
      </c>
      <c r="C12607" t="s">
        <v>13852</v>
      </c>
      <c r="D12607">
        <v>61</v>
      </c>
      <c r="E12607" t="s">
        <v>1993</v>
      </c>
      <c r="F12607" t="s">
        <v>2540</v>
      </c>
    </row>
    <row r="12608" spans="1:6" hidden="1">
      <c r="A12608">
        <v>12606</v>
      </c>
      <c r="B12608">
        <v>13955</v>
      </c>
      <c r="C12608" t="s">
        <v>13853</v>
      </c>
      <c r="D12608">
        <v>61</v>
      </c>
      <c r="E12608" t="s">
        <v>1982</v>
      </c>
      <c r="F12608" t="s">
        <v>2792</v>
      </c>
    </row>
    <row r="12609" spans="1:6" hidden="1">
      <c r="A12609">
        <v>12607</v>
      </c>
      <c r="B12609">
        <v>13955</v>
      </c>
      <c r="C12609" t="s">
        <v>13854</v>
      </c>
      <c r="D12609">
        <v>61</v>
      </c>
      <c r="E12609" t="s">
        <v>1985</v>
      </c>
      <c r="F12609" t="s">
        <v>106</v>
      </c>
    </row>
    <row r="12610" spans="1:6" hidden="1">
      <c r="A12610">
        <v>12608</v>
      </c>
      <c r="B12610">
        <v>13955</v>
      </c>
      <c r="C12610" t="s">
        <v>13855</v>
      </c>
      <c r="D12610">
        <v>61</v>
      </c>
      <c r="E12610" t="s">
        <v>1993</v>
      </c>
      <c r="F12610" t="s">
        <v>97</v>
      </c>
    </row>
    <row r="12611" spans="1:6" hidden="1">
      <c r="A12611">
        <v>12609</v>
      </c>
      <c r="B12611">
        <v>13955</v>
      </c>
      <c r="C12611" t="s">
        <v>13856</v>
      </c>
      <c r="D12611">
        <v>61</v>
      </c>
      <c r="E12611" t="s">
        <v>2001</v>
      </c>
      <c r="F12611" t="s">
        <v>8222</v>
      </c>
    </row>
    <row r="12612" spans="1:6" hidden="1">
      <c r="A12612">
        <v>12610</v>
      </c>
      <c r="B12612">
        <v>13955</v>
      </c>
      <c r="C12612" t="s">
        <v>13857</v>
      </c>
      <c r="D12612">
        <v>61</v>
      </c>
      <c r="E12612" t="s">
        <v>2009</v>
      </c>
      <c r="F12612" t="s">
        <v>84</v>
      </c>
    </row>
    <row r="12613" spans="1:6" hidden="1">
      <c r="A12613">
        <v>12611</v>
      </c>
      <c r="B12613">
        <v>13955</v>
      </c>
      <c r="C12613" t="s">
        <v>13858</v>
      </c>
      <c r="D12613">
        <v>61</v>
      </c>
      <c r="E12613" t="s">
        <v>1978</v>
      </c>
      <c r="F12613" t="s">
        <v>2672</v>
      </c>
    </row>
    <row r="12614" spans="1:6" hidden="1">
      <c r="A12614">
        <v>12612</v>
      </c>
      <c r="B12614">
        <v>13955</v>
      </c>
      <c r="C12614" t="s">
        <v>13859</v>
      </c>
      <c r="D12614">
        <v>61</v>
      </c>
      <c r="E12614" t="s">
        <v>1985</v>
      </c>
      <c r="F12614" t="s">
        <v>135</v>
      </c>
    </row>
    <row r="12615" spans="1:6" hidden="1">
      <c r="A12615">
        <v>12613</v>
      </c>
      <c r="B12615">
        <v>13955</v>
      </c>
      <c r="C12615" t="s">
        <v>13860</v>
      </c>
      <c r="D12615">
        <v>61</v>
      </c>
      <c r="E12615" t="s">
        <v>1978</v>
      </c>
      <c r="F12615" t="s">
        <v>84</v>
      </c>
    </row>
    <row r="12616" spans="1:6" hidden="1">
      <c r="A12616">
        <v>12614</v>
      </c>
      <c r="B12616">
        <v>13955</v>
      </c>
      <c r="C12616" t="s">
        <v>13861</v>
      </c>
      <c r="D12616">
        <v>61</v>
      </c>
      <c r="E12616" t="s">
        <v>1988</v>
      </c>
      <c r="F12616" t="s">
        <v>126</v>
      </c>
    </row>
    <row r="12617" spans="1:6" hidden="1">
      <c r="A12617">
        <v>12615</v>
      </c>
      <c r="B12617">
        <v>13955</v>
      </c>
      <c r="C12617" t="s">
        <v>13862</v>
      </c>
      <c r="D12617">
        <v>61</v>
      </c>
      <c r="E12617" t="s">
        <v>1997</v>
      </c>
      <c r="F12617" t="s">
        <v>2715</v>
      </c>
    </row>
    <row r="12618" spans="1:6" hidden="1">
      <c r="A12618">
        <v>12616</v>
      </c>
      <c r="B12618">
        <v>13955</v>
      </c>
      <c r="C12618" t="s">
        <v>13863</v>
      </c>
      <c r="D12618">
        <v>61</v>
      </c>
      <c r="E12618" t="s">
        <v>1978</v>
      </c>
      <c r="F12618" t="s">
        <v>135</v>
      </c>
    </row>
    <row r="12619" spans="1:6" hidden="1">
      <c r="A12619">
        <v>12617</v>
      </c>
      <c r="B12619">
        <v>13955</v>
      </c>
      <c r="C12619" t="s">
        <v>13864</v>
      </c>
      <c r="D12619">
        <v>61</v>
      </c>
      <c r="E12619" t="s">
        <v>1993</v>
      </c>
      <c r="F12619" t="s">
        <v>2715</v>
      </c>
    </row>
    <row r="12620" spans="1:6" hidden="1">
      <c r="A12620">
        <v>12618</v>
      </c>
      <c r="B12620">
        <v>13955</v>
      </c>
      <c r="C12620" t="s">
        <v>13865</v>
      </c>
      <c r="D12620">
        <v>61</v>
      </c>
      <c r="E12620" t="s">
        <v>1987</v>
      </c>
      <c r="F12620" t="s">
        <v>117</v>
      </c>
    </row>
    <row r="12621" spans="1:6" hidden="1">
      <c r="A12621">
        <v>12619</v>
      </c>
      <c r="B12621">
        <v>13955</v>
      </c>
      <c r="C12621" t="s">
        <v>13866</v>
      </c>
      <c r="D12621">
        <v>61</v>
      </c>
      <c r="E12621" t="s">
        <v>1988</v>
      </c>
      <c r="F12621" t="s">
        <v>4287</v>
      </c>
    </row>
    <row r="12622" spans="1:6" hidden="1">
      <c r="A12622">
        <v>12620</v>
      </c>
      <c r="B12622">
        <v>13955</v>
      </c>
      <c r="C12622" t="s">
        <v>13867</v>
      </c>
      <c r="D12622">
        <v>61</v>
      </c>
      <c r="E12622" t="s">
        <v>1985</v>
      </c>
      <c r="F12622" t="s">
        <v>2715</v>
      </c>
    </row>
    <row r="12623" spans="1:6" hidden="1">
      <c r="A12623">
        <v>12621</v>
      </c>
      <c r="B12623">
        <v>13955</v>
      </c>
      <c r="C12623" t="s">
        <v>13868</v>
      </c>
      <c r="D12623">
        <v>61</v>
      </c>
      <c r="E12623" t="s">
        <v>1997</v>
      </c>
      <c r="F12623" t="s">
        <v>70</v>
      </c>
    </row>
    <row r="12624" spans="1:6" hidden="1">
      <c r="A12624">
        <v>12622</v>
      </c>
      <c r="B12624">
        <v>13955</v>
      </c>
      <c r="C12624" t="s">
        <v>13869</v>
      </c>
      <c r="D12624">
        <v>61</v>
      </c>
      <c r="E12624" t="s">
        <v>1993</v>
      </c>
      <c r="F12624" t="s">
        <v>84</v>
      </c>
    </row>
    <row r="12625" spans="1:6" hidden="1">
      <c r="A12625">
        <v>12623</v>
      </c>
      <c r="B12625">
        <v>13955</v>
      </c>
      <c r="C12625" t="s">
        <v>13870</v>
      </c>
      <c r="D12625">
        <v>61</v>
      </c>
      <c r="E12625" t="s">
        <v>1993</v>
      </c>
      <c r="F12625" t="s">
        <v>4287</v>
      </c>
    </row>
    <row r="12626" spans="1:6" hidden="1">
      <c r="A12626">
        <v>12624</v>
      </c>
      <c r="B12626">
        <v>13955</v>
      </c>
      <c r="C12626" t="s">
        <v>13871</v>
      </c>
      <c r="D12626">
        <v>61</v>
      </c>
      <c r="E12626" t="s">
        <v>1978</v>
      </c>
      <c r="F12626" t="s">
        <v>60</v>
      </c>
    </row>
    <row r="12627" spans="1:6" hidden="1">
      <c r="A12627">
        <v>12625</v>
      </c>
      <c r="B12627">
        <v>13955</v>
      </c>
      <c r="C12627" t="s">
        <v>13872</v>
      </c>
      <c r="D12627">
        <v>61</v>
      </c>
      <c r="E12627" t="s">
        <v>1993</v>
      </c>
      <c r="F12627" t="s">
        <v>106</v>
      </c>
    </row>
    <row r="12628" spans="1:6" hidden="1">
      <c r="A12628">
        <v>12626</v>
      </c>
      <c r="B12628">
        <v>13955</v>
      </c>
      <c r="C12628" t="s">
        <v>13873</v>
      </c>
      <c r="D12628">
        <v>61</v>
      </c>
      <c r="E12628" t="s">
        <v>1993</v>
      </c>
      <c r="F12628" t="s">
        <v>2540</v>
      </c>
    </row>
    <row r="12629" spans="1:6" hidden="1">
      <c r="A12629">
        <v>12627</v>
      </c>
      <c r="B12629">
        <v>13955</v>
      </c>
      <c r="C12629" t="s">
        <v>13874</v>
      </c>
      <c r="D12629">
        <v>61</v>
      </c>
      <c r="E12629" t="s">
        <v>1979</v>
      </c>
      <c r="F12629" t="s">
        <v>135</v>
      </c>
    </row>
    <row r="12630" spans="1:6" hidden="1">
      <c r="A12630">
        <v>12628</v>
      </c>
      <c r="B12630">
        <v>13955</v>
      </c>
      <c r="C12630" t="s">
        <v>13875</v>
      </c>
      <c r="D12630">
        <v>61</v>
      </c>
      <c r="E12630" t="s">
        <v>1978</v>
      </c>
      <c r="F12630" t="s">
        <v>4287</v>
      </c>
    </row>
    <row r="12631" spans="1:6" hidden="1">
      <c r="A12631">
        <v>12629</v>
      </c>
      <c r="B12631">
        <v>13955</v>
      </c>
      <c r="C12631" t="s">
        <v>13876</v>
      </c>
      <c r="D12631">
        <v>61</v>
      </c>
      <c r="E12631" t="s">
        <v>1982</v>
      </c>
      <c r="F12631" t="s">
        <v>135</v>
      </c>
    </row>
    <row r="12632" spans="1:6" hidden="1">
      <c r="A12632">
        <v>12630</v>
      </c>
      <c r="B12632">
        <v>13955</v>
      </c>
      <c r="C12632" t="s">
        <v>13877</v>
      </c>
      <c r="D12632">
        <v>61</v>
      </c>
      <c r="E12632" t="s">
        <v>1979</v>
      </c>
      <c r="F12632" t="s">
        <v>2644</v>
      </c>
    </row>
    <row r="12633" spans="1:6" hidden="1">
      <c r="A12633">
        <v>12631</v>
      </c>
      <c r="B12633">
        <v>13955</v>
      </c>
      <c r="C12633" t="s">
        <v>13878</v>
      </c>
      <c r="D12633">
        <v>61</v>
      </c>
      <c r="E12633" t="s">
        <v>1979</v>
      </c>
      <c r="F12633" t="s">
        <v>106</v>
      </c>
    </row>
    <row r="12634" spans="1:6" hidden="1">
      <c r="A12634">
        <v>12632</v>
      </c>
      <c r="B12634">
        <v>13955</v>
      </c>
      <c r="C12634" t="s">
        <v>13879</v>
      </c>
      <c r="D12634">
        <v>61</v>
      </c>
      <c r="E12634" t="s">
        <v>1988</v>
      </c>
      <c r="F12634" t="s">
        <v>2120</v>
      </c>
    </row>
    <row r="12635" spans="1:6" hidden="1">
      <c r="A12635">
        <v>12633</v>
      </c>
      <c r="B12635">
        <v>13955</v>
      </c>
      <c r="C12635" t="s">
        <v>13880</v>
      </c>
      <c r="D12635">
        <v>61</v>
      </c>
      <c r="E12635" t="s">
        <v>1983</v>
      </c>
      <c r="F12635" t="s">
        <v>135</v>
      </c>
    </row>
    <row r="12636" spans="1:6" hidden="1">
      <c r="A12636">
        <v>12634</v>
      </c>
      <c r="B12636">
        <v>13955</v>
      </c>
      <c r="C12636" t="s">
        <v>13881</v>
      </c>
      <c r="D12636">
        <v>61</v>
      </c>
      <c r="E12636" t="s">
        <v>1982</v>
      </c>
      <c r="F12636" t="s">
        <v>117</v>
      </c>
    </row>
    <row r="12637" spans="1:6" hidden="1">
      <c r="A12637">
        <v>12635</v>
      </c>
      <c r="B12637">
        <v>13955</v>
      </c>
      <c r="C12637" t="s">
        <v>13882</v>
      </c>
      <c r="D12637">
        <v>61</v>
      </c>
      <c r="E12637" t="s">
        <v>1987</v>
      </c>
      <c r="F12637" t="s">
        <v>117</v>
      </c>
    </row>
    <row r="12638" spans="1:6" hidden="1">
      <c r="A12638">
        <v>12636</v>
      </c>
      <c r="B12638">
        <v>13955</v>
      </c>
      <c r="C12638" t="s">
        <v>13883</v>
      </c>
      <c r="D12638">
        <v>61</v>
      </c>
      <c r="E12638" t="s">
        <v>1983</v>
      </c>
      <c r="F12638" t="s">
        <v>2045</v>
      </c>
    </row>
    <row r="12639" spans="1:6" hidden="1">
      <c r="A12639">
        <v>12637</v>
      </c>
      <c r="B12639">
        <v>13955</v>
      </c>
      <c r="C12639" t="s">
        <v>13884</v>
      </c>
      <c r="D12639">
        <v>61</v>
      </c>
      <c r="E12639" t="s">
        <v>1993</v>
      </c>
      <c r="F12639" t="s">
        <v>60</v>
      </c>
    </row>
    <row r="12640" spans="1:6" hidden="1">
      <c r="A12640">
        <v>12638</v>
      </c>
      <c r="B12640">
        <v>13955</v>
      </c>
      <c r="C12640" t="s">
        <v>13885</v>
      </c>
      <c r="D12640">
        <v>61</v>
      </c>
      <c r="E12640" t="s">
        <v>1978</v>
      </c>
      <c r="F12640" t="s">
        <v>135</v>
      </c>
    </row>
    <row r="12641" spans="1:6" hidden="1">
      <c r="A12641">
        <v>12639</v>
      </c>
      <c r="B12641">
        <v>13955</v>
      </c>
      <c r="C12641" t="s">
        <v>13886</v>
      </c>
      <c r="D12641">
        <v>61</v>
      </c>
      <c r="E12641" t="s">
        <v>1983</v>
      </c>
      <c r="F12641" t="s">
        <v>70</v>
      </c>
    </row>
    <row r="12642" spans="1:6" hidden="1">
      <c r="A12642">
        <v>12640</v>
      </c>
      <c r="B12642">
        <v>13955</v>
      </c>
      <c r="C12642" t="s">
        <v>13887</v>
      </c>
      <c r="D12642">
        <v>61</v>
      </c>
      <c r="E12642" t="s">
        <v>1982</v>
      </c>
      <c r="F12642" t="s">
        <v>2266</v>
      </c>
    </row>
    <row r="12643" spans="1:6" hidden="1">
      <c r="A12643">
        <v>12641</v>
      </c>
      <c r="B12643">
        <v>13955</v>
      </c>
      <c r="C12643" t="s">
        <v>13888</v>
      </c>
      <c r="D12643">
        <v>61</v>
      </c>
      <c r="E12643" t="s">
        <v>1985</v>
      </c>
      <c r="F12643" t="s">
        <v>106</v>
      </c>
    </row>
    <row r="12644" spans="1:6" hidden="1">
      <c r="A12644">
        <v>5433</v>
      </c>
      <c r="B12644">
        <v>5902</v>
      </c>
      <c r="C12644" t="s">
        <v>13889</v>
      </c>
      <c r="D12644">
        <v>69</v>
      </c>
      <c r="E12644" t="s">
        <v>1978</v>
      </c>
      <c r="F12644" t="s">
        <v>1792</v>
      </c>
    </row>
    <row r="12645" spans="1:6" hidden="1">
      <c r="A12645">
        <v>12643</v>
      </c>
      <c r="B12645">
        <v>13955</v>
      </c>
      <c r="C12645" t="s">
        <v>13890</v>
      </c>
      <c r="D12645">
        <v>61</v>
      </c>
      <c r="E12645" t="s">
        <v>1997</v>
      </c>
      <c r="F12645" t="s">
        <v>2017</v>
      </c>
    </row>
    <row r="12646" spans="1:6" hidden="1">
      <c r="A12646">
        <v>12644</v>
      </c>
      <c r="B12646">
        <v>13955</v>
      </c>
      <c r="C12646" t="s">
        <v>13891</v>
      </c>
      <c r="D12646">
        <v>61</v>
      </c>
      <c r="E12646" t="s">
        <v>1987</v>
      </c>
      <c r="F12646" t="s">
        <v>122</v>
      </c>
    </row>
    <row r="12647" spans="1:6" hidden="1">
      <c r="A12647">
        <v>12645</v>
      </c>
      <c r="B12647">
        <v>13955</v>
      </c>
      <c r="C12647" t="s">
        <v>13892</v>
      </c>
      <c r="D12647">
        <v>61</v>
      </c>
      <c r="E12647" t="s">
        <v>1988</v>
      </c>
      <c r="F12647" t="s">
        <v>2715</v>
      </c>
    </row>
    <row r="12648" spans="1:6" hidden="1">
      <c r="A12648">
        <v>12646</v>
      </c>
      <c r="B12648">
        <v>13955</v>
      </c>
      <c r="C12648" t="s">
        <v>13893</v>
      </c>
      <c r="D12648">
        <v>61</v>
      </c>
      <c r="E12648" t="s">
        <v>1979</v>
      </c>
      <c r="F12648" t="s">
        <v>60</v>
      </c>
    </row>
    <row r="12649" spans="1:6" hidden="1">
      <c r="A12649">
        <v>12647</v>
      </c>
      <c r="B12649">
        <v>13955</v>
      </c>
      <c r="C12649" t="s">
        <v>13894</v>
      </c>
      <c r="D12649">
        <v>61</v>
      </c>
      <c r="E12649" t="s">
        <v>1979</v>
      </c>
      <c r="F12649" t="s">
        <v>2120</v>
      </c>
    </row>
    <row r="12650" spans="1:6" hidden="1">
      <c r="A12650">
        <v>12648</v>
      </c>
      <c r="B12650">
        <v>13955</v>
      </c>
      <c r="C12650" t="s">
        <v>13895</v>
      </c>
      <c r="D12650">
        <v>61</v>
      </c>
      <c r="E12650" t="s">
        <v>1979</v>
      </c>
      <c r="F12650" t="s">
        <v>70</v>
      </c>
    </row>
    <row r="12651" spans="1:6" hidden="1">
      <c r="A12651">
        <v>12649</v>
      </c>
      <c r="B12651">
        <v>13955</v>
      </c>
      <c r="C12651" t="s">
        <v>13896</v>
      </c>
      <c r="D12651">
        <v>61</v>
      </c>
      <c r="E12651" t="s">
        <v>1988</v>
      </c>
      <c r="F12651" t="s">
        <v>106</v>
      </c>
    </row>
    <row r="12652" spans="1:6" hidden="1">
      <c r="A12652">
        <v>12650</v>
      </c>
      <c r="B12652">
        <v>13955</v>
      </c>
      <c r="C12652" t="s">
        <v>13897</v>
      </c>
      <c r="D12652">
        <v>61</v>
      </c>
      <c r="E12652" t="s">
        <v>1997</v>
      </c>
      <c r="F12652" t="s">
        <v>2017</v>
      </c>
    </row>
    <row r="12653" spans="1:6" hidden="1">
      <c r="A12653">
        <v>12651</v>
      </c>
      <c r="B12653">
        <v>13955</v>
      </c>
      <c r="C12653" t="s">
        <v>13898</v>
      </c>
      <c r="D12653">
        <v>61</v>
      </c>
      <c r="E12653" t="s">
        <v>2009</v>
      </c>
      <c r="F12653" t="s">
        <v>70</v>
      </c>
    </row>
    <row r="12654" spans="1:6" hidden="1">
      <c r="A12654">
        <v>12652</v>
      </c>
      <c r="B12654">
        <v>13955</v>
      </c>
      <c r="C12654" t="s">
        <v>13899</v>
      </c>
      <c r="D12654">
        <v>61</v>
      </c>
      <c r="E12654" t="s">
        <v>1988</v>
      </c>
      <c r="F12654" t="s">
        <v>2017</v>
      </c>
    </row>
    <row r="12655" spans="1:6" hidden="1">
      <c r="A12655">
        <v>12653</v>
      </c>
      <c r="B12655">
        <v>13955</v>
      </c>
      <c r="C12655" t="s">
        <v>13900</v>
      </c>
      <c r="D12655">
        <v>61</v>
      </c>
      <c r="E12655" t="s">
        <v>1978</v>
      </c>
      <c r="F12655" t="s">
        <v>2715</v>
      </c>
    </row>
    <row r="12656" spans="1:6" hidden="1">
      <c r="A12656">
        <v>12654</v>
      </c>
      <c r="B12656">
        <v>13955</v>
      </c>
      <c r="C12656" t="s">
        <v>13901</v>
      </c>
      <c r="D12656">
        <v>61</v>
      </c>
      <c r="E12656" t="s">
        <v>1991</v>
      </c>
      <c r="F12656" t="s">
        <v>2792</v>
      </c>
    </row>
    <row r="12657" spans="1:6" hidden="1">
      <c r="A12657">
        <v>12655</v>
      </c>
      <c r="B12657">
        <v>13955</v>
      </c>
      <c r="C12657" t="s">
        <v>13902</v>
      </c>
      <c r="D12657">
        <v>61</v>
      </c>
      <c r="E12657" t="s">
        <v>1979</v>
      </c>
      <c r="F12657" t="s">
        <v>66</v>
      </c>
    </row>
    <row r="12658" spans="1:6" hidden="1">
      <c r="A12658">
        <v>12656</v>
      </c>
      <c r="B12658">
        <v>13955</v>
      </c>
      <c r="C12658" t="s">
        <v>13903</v>
      </c>
      <c r="D12658">
        <v>61</v>
      </c>
      <c r="E12658" t="s">
        <v>1993</v>
      </c>
      <c r="F12658" t="s">
        <v>135</v>
      </c>
    </row>
    <row r="12659" spans="1:6" hidden="1">
      <c r="A12659">
        <v>12657</v>
      </c>
      <c r="B12659">
        <v>13955</v>
      </c>
      <c r="C12659" t="s">
        <v>13904</v>
      </c>
      <c r="D12659">
        <v>61</v>
      </c>
      <c r="E12659" t="s">
        <v>1993</v>
      </c>
      <c r="F12659" t="s">
        <v>2023</v>
      </c>
    </row>
    <row r="12660" spans="1:6" hidden="1">
      <c r="A12660">
        <v>12658</v>
      </c>
      <c r="B12660">
        <v>13955</v>
      </c>
      <c r="C12660" t="s">
        <v>13905</v>
      </c>
      <c r="D12660">
        <v>61</v>
      </c>
      <c r="E12660" t="s">
        <v>1978</v>
      </c>
      <c r="F12660" t="s">
        <v>135</v>
      </c>
    </row>
    <row r="12661" spans="1:6" hidden="1">
      <c r="A12661">
        <v>12659</v>
      </c>
      <c r="B12661">
        <v>13955</v>
      </c>
      <c r="C12661" t="s">
        <v>13906</v>
      </c>
      <c r="D12661">
        <v>61</v>
      </c>
      <c r="E12661" t="s">
        <v>2001</v>
      </c>
      <c r="F12661" t="s">
        <v>135</v>
      </c>
    </row>
    <row r="12662" spans="1:6" hidden="1">
      <c r="A12662">
        <v>12660</v>
      </c>
      <c r="B12662">
        <v>13955</v>
      </c>
      <c r="C12662" t="s">
        <v>13907</v>
      </c>
      <c r="D12662">
        <v>61</v>
      </c>
      <c r="E12662" t="s">
        <v>1983</v>
      </c>
      <c r="F12662" t="s">
        <v>135</v>
      </c>
    </row>
    <row r="12663" spans="1:6" hidden="1">
      <c r="A12663">
        <v>12661</v>
      </c>
      <c r="B12663">
        <v>13955</v>
      </c>
      <c r="C12663" t="s">
        <v>13908</v>
      </c>
      <c r="D12663">
        <v>61</v>
      </c>
      <c r="E12663" t="s">
        <v>1988</v>
      </c>
      <c r="F12663" t="s">
        <v>115</v>
      </c>
    </row>
    <row r="12664" spans="1:6" hidden="1">
      <c r="A12664">
        <v>12662</v>
      </c>
      <c r="B12664">
        <v>13955</v>
      </c>
      <c r="C12664" t="s">
        <v>13909</v>
      </c>
      <c r="D12664">
        <v>61</v>
      </c>
      <c r="E12664" t="s">
        <v>1982</v>
      </c>
      <c r="F12664" t="s">
        <v>70</v>
      </c>
    </row>
    <row r="12665" spans="1:6" hidden="1">
      <c r="A12665">
        <v>12663</v>
      </c>
      <c r="B12665">
        <v>13955</v>
      </c>
      <c r="C12665" t="s">
        <v>13910</v>
      </c>
      <c r="D12665">
        <v>61</v>
      </c>
      <c r="E12665" t="s">
        <v>1991</v>
      </c>
      <c r="F12665" t="s">
        <v>115</v>
      </c>
    </row>
    <row r="12666" spans="1:6" hidden="1">
      <c r="A12666">
        <v>12664</v>
      </c>
      <c r="B12666">
        <v>13955</v>
      </c>
      <c r="C12666" t="s">
        <v>13911</v>
      </c>
      <c r="D12666">
        <v>61</v>
      </c>
      <c r="E12666" t="s">
        <v>1988</v>
      </c>
      <c r="F12666" t="s">
        <v>106</v>
      </c>
    </row>
    <row r="12667" spans="1:6" hidden="1">
      <c r="A12667">
        <v>12665</v>
      </c>
      <c r="B12667">
        <v>13955</v>
      </c>
      <c r="C12667" t="s">
        <v>13912</v>
      </c>
      <c r="D12667">
        <v>61</v>
      </c>
      <c r="E12667" t="s">
        <v>1978</v>
      </c>
      <c r="F12667" t="s">
        <v>2715</v>
      </c>
    </row>
    <row r="12668" spans="1:6" hidden="1">
      <c r="A12668">
        <v>12666</v>
      </c>
      <c r="B12668">
        <v>13955</v>
      </c>
      <c r="C12668" t="s">
        <v>13913</v>
      </c>
      <c r="D12668">
        <v>61</v>
      </c>
      <c r="E12668" t="s">
        <v>2001</v>
      </c>
      <c r="F12668" t="s">
        <v>106</v>
      </c>
    </row>
    <row r="12669" spans="1:6" hidden="1">
      <c r="A12669">
        <v>12667</v>
      </c>
      <c r="B12669">
        <v>13955</v>
      </c>
      <c r="C12669" t="s">
        <v>13914</v>
      </c>
      <c r="D12669">
        <v>61</v>
      </c>
      <c r="E12669" t="s">
        <v>1985</v>
      </c>
      <c r="F12669" t="s">
        <v>4287</v>
      </c>
    </row>
    <row r="12670" spans="1:6" hidden="1">
      <c r="A12670">
        <v>12668</v>
      </c>
      <c r="B12670">
        <v>13955</v>
      </c>
      <c r="C12670" t="s">
        <v>13915</v>
      </c>
      <c r="D12670">
        <v>61</v>
      </c>
      <c r="E12670" t="s">
        <v>1978</v>
      </c>
      <c r="F12670" t="s">
        <v>97</v>
      </c>
    </row>
    <row r="12671" spans="1:6" hidden="1">
      <c r="A12671">
        <v>12669</v>
      </c>
      <c r="B12671">
        <v>13955</v>
      </c>
      <c r="C12671" t="s">
        <v>13916</v>
      </c>
      <c r="D12671">
        <v>61</v>
      </c>
      <c r="E12671" t="s">
        <v>1979</v>
      </c>
      <c r="F12671" t="s">
        <v>70</v>
      </c>
    </row>
    <row r="12672" spans="1:6" hidden="1">
      <c r="A12672">
        <v>12670</v>
      </c>
      <c r="B12672">
        <v>13955</v>
      </c>
      <c r="C12672" t="s">
        <v>13917</v>
      </c>
      <c r="D12672">
        <v>61</v>
      </c>
      <c r="E12672" t="s">
        <v>1985</v>
      </c>
      <c r="F12672" t="s">
        <v>2011</v>
      </c>
    </row>
    <row r="12673" spans="1:6" hidden="1">
      <c r="A12673">
        <v>12671</v>
      </c>
      <c r="B12673">
        <v>13955</v>
      </c>
      <c r="C12673" t="s">
        <v>13918</v>
      </c>
      <c r="D12673">
        <v>61</v>
      </c>
      <c r="E12673" t="s">
        <v>1979</v>
      </c>
      <c r="F12673" t="s">
        <v>106</v>
      </c>
    </row>
    <row r="12674" spans="1:6" hidden="1">
      <c r="A12674">
        <v>12672</v>
      </c>
      <c r="B12674">
        <v>13955</v>
      </c>
      <c r="C12674" t="s">
        <v>13919</v>
      </c>
      <c r="D12674">
        <v>61</v>
      </c>
      <c r="E12674" t="s">
        <v>1985</v>
      </c>
      <c r="F12674" t="s">
        <v>117</v>
      </c>
    </row>
    <row r="12675" spans="1:6" hidden="1">
      <c r="A12675">
        <v>12673</v>
      </c>
      <c r="B12675">
        <v>13955</v>
      </c>
      <c r="C12675" t="s">
        <v>13920</v>
      </c>
      <c r="D12675">
        <v>61</v>
      </c>
      <c r="E12675" t="s">
        <v>1979</v>
      </c>
      <c r="F12675" t="s">
        <v>84</v>
      </c>
    </row>
    <row r="12676" spans="1:6" hidden="1">
      <c r="A12676">
        <v>12674</v>
      </c>
      <c r="B12676">
        <v>13955</v>
      </c>
      <c r="C12676" t="s">
        <v>13921</v>
      </c>
      <c r="D12676">
        <v>61</v>
      </c>
      <c r="E12676" t="s">
        <v>1982</v>
      </c>
      <c r="F12676" t="s">
        <v>135</v>
      </c>
    </row>
    <row r="12677" spans="1:6" hidden="1">
      <c r="A12677">
        <v>12675</v>
      </c>
      <c r="B12677">
        <v>13955</v>
      </c>
      <c r="C12677" t="s">
        <v>13922</v>
      </c>
      <c r="D12677">
        <v>61</v>
      </c>
      <c r="E12677" t="s">
        <v>1985</v>
      </c>
      <c r="F12677" t="s">
        <v>122</v>
      </c>
    </row>
    <row r="12678" spans="1:6" hidden="1">
      <c r="A12678">
        <v>12676</v>
      </c>
      <c r="B12678">
        <v>13955</v>
      </c>
      <c r="C12678" t="s">
        <v>13923</v>
      </c>
      <c r="D12678">
        <v>61</v>
      </c>
      <c r="E12678" t="s">
        <v>2001</v>
      </c>
      <c r="F12678" t="s">
        <v>8222</v>
      </c>
    </row>
    <row r="12679" spans="1:6" hidden="1">
      <c r="A12679">
        <v>12677</v>
      </c>
      <c r="B12679">
        <v>13955</v>
      </c>
      <c r="C12679" t="s">
        <v>13924</v>
      </c>
      <c r="D12679">
        <v>61</v>
      </c>
      <c r="E12679" t="s">
        <v>1993</v>
      </c>
      <c r="F12679" t="s">
        <v>126</v>
      </c>
    </row>
    <row r="12680" spans="1:6" hidden="1">
      <c r="A12680">
        <v>12678</v>
      </c>
      <c r="B12680">
        <v>13955</v>
      </c>
      <c r="C12680" t="s">
        <v>13925</v>
      </c>
      <c r="D12680">
        <v>61</v>
      </c>
      <c r="E12680" t="s">
        <v>1983</v>
      </c>
      <c r="F12680" t="s">
        <v>64</v>
      </c>
    </row>
    <row r="12681" spans="1:6" hidden="1">
      <c r="A12681">
        <v>12679</v>
      </c>
      <c r="B12681">
        <v>13955</v>
      </c>
      <c r="C12681" t="s">
        <v>13926</v>
      </c>
      <c r="D12681">
        <v>61</v>
      </c>
      <c r="E12681" t="s">
        <v>1982</v>
      </c>
      <c r="F12681" t="s">
        <v>135</v>
      </c>
    </row>
    <row r="12682" spans="1:6" hidden="1">
      <c r="A12682">
        <v>12680</v>
      </c>
      <c r="B12682">
        <v>13955</v>
      </c>
      <c r="C12682" t="s">
        <v>13927</v>
      </c>
      <c r="D12682">
        <v>61</v>
      </c>
      <c r="E12682" t="s">
        <v>1985</v>
      </c>
      <c r="F12682" t="s">
        <v>2715</v>
      </c>
    </row>
    <row r="12683" spans="1:6" hidden="1">
      <c r="A12683">
        <v>12681</v>
      </c>
      <c r="B12683">
        <v>13955</v>
      </c>
      <c r="C12683" t="s">
        <v>13928</v>
      </c>
      <c r="D12683">
        <v>61</v>
      </c>
      <c r="E12683" t="s">
        <v>1979</v>
      </c>
      <c r="F12683" t="s">
        <v>88</v>
      </c>
    </row>
    <row r="12684" spans="1:6" hidden="1">
      <c r="A12684">
        <v>12682</v>
      </c>
      <c r="B12684">
        <v>13955</v>
      </c>
      <c r="C12684" t="s">
        <v>13929</v>
      </c>
      <c r="D12684">
        <v>61</v>
      </c>
      <c r="E12684" t="s">
        <v>2009</v>
      </c>
      <c r="F12684" t="s">
        <v>60</v>
      </c>
    </row>
    <row r="12685" spans="1:6" hidden="1">
      <c r="A12685">
        <v>12683</v>
      </c>
      <c r="B12685">
        <v>13955</v>
      </c>
      <c r="C12685" t="s">
        <v>13930</v>
      </c>
      <c r="D12685">
        <v>61</v>
      </c>
      <c r="E12685" t="s">
        <v>1978</v>
      </c>
      <c r="F12685" t="s">
        <v>104</v>
      </c>
    </row>
    <row r="12686" spans="1:6" hidden="1">
      <c r="A12686">
        <v>12684</v>
      </c>
      <c r="B12686">
        <v>13955</v>
      </c>
      <c r="C12686" t="s">
        <v>13931</v>
      </c>
      <c r="D12686">
        <v>61</v>
      </c>
      <c r="E12686" t="s">
        <v>1993</v>
      </c>
      <c r="F12686" t="s">
        <v>66</v>
      </c>
    </row>
    <row r="12687" spans="1:6" hidden="1">
      <c r="A12687">
        <v>12685</v>
      </c>
      <c r="B12687">
        <v>13955</v>
      </c>
      <c r="C12687" t="s">
        <v>13932</v>
      </c>
      <c r="D12687">
        <v>61</v>
      </c>
      <c r="E12687" t="s">
        <v>2001</v>
      </c>
      <c r="F12687" t="s">
        <v>2023</v>
      </c>
    </row>
    <row r="12688" spans="1:6" hidden="1">
      <c r="A12688">
        <v>12686</v>
      </c>
      <c r="B12688">
        <v>13955</v>
      </c>
      <c r="C12688" t="s">
        <v>13933</v>
      </c>
      <c r="D12688">
        <v>61</v>
      </c>
      <c r="E12688" t="s">
        <v>1993</v>
      </c>
      <c r="F12688" t="s">
        <v>140</v>
      </c>
    </row>
    <row r="12689" spans="1:6" hidden="1">
      <c r="A12689">
        <v>12687</v>
      </c>
      <c r="B12689">
        <v>13955</v>
      </c>
      <c r="C12689" t="s">
        <v>13934</v>
      </c>
      <c r="D12689">
        <v>61</v>
      </c>
      <c r="E12689" t="s">
        <v>1979</v>
      </c>
      <c r="F12689" t="s">
        <v>2000</v>
      </c>
    </row>
    <row r="12690" spans="1:6" hidden="1">
      <c r="A12690">
        <v>12688</v>
      </c>
      <c r="B12690">
        <v>13955</v>
      </c>
      <c r="C12690" t="s">
        <v>13935</v>
      </c>
      <c r="D12690">
        <v>61</v>
      </c>
      <c r="E12690" t="s">
        <v>1978</v>
      </c>
      <c r="F12690" t="s">
        <v>70</v>
      </c>
    </row>
    <row r="12691" spans="1:6" hidden="1">
      <c r="A12691">
        <v>12689</v>
      </c>
      <c r="B12691">
        <v>13955</v>
      </c>
      <c r="C12691" t="s">
        <v>13936</v>
      </c>
      <c r="D12691">
        <v>61</v>
      </c>
      <c r="E12691" t="s">
        <v>1979</v>
      </c>
      <c r="F12691" t="s">
        <v>64</v>
      </c>
    </row>
    <row r="12692" spans="1:6" hidden="1">
      <c r="A12692">
        <v>12690</v>
      </c>
      <c r="B12692">
        <v>13955</v>
      </c>
      <c r="C12692" t="s">
        <v>13937</v>
      </c>
      <c r="D12692">
        <v>61</v>
      </c>
      <c r="E12692" t="s">
        <v>1991</v>
      </c>
      <c r="F12692" t="s">
        <v>2120</v>
      </c>
    </row>
    <row r="12693" spans="1:6" hidden="1">
      <c r="A12693">
        <v>12691</v>
      </c>
      <c r="B12693">
        <v>13955</v>
      </c>
      <c r="C12693" t="s">
        <v>13938</v>
      </c>
      <c r="D12693">
        <v>61</v>
      </c>
      <c r="E12693" t="s">
        <v>1988</v>
      </c>
      <c r="F12693" t="s">
        <v>117</v>
      </c>
    </row>
    <row r="12694" spans="1:6" hidden="1">
      <c r="A12694">
        <v>12692</v>
      </c>
      <c r="B12694">
        <v>13955</v>
      </c>
      <c r="C12694" t="s">
        <v>13939</v>
      </c>
      <c r="D12694">
        <v>61</v>
      </c>
      <c r="E12694" t="s">
        <v>1987</v>
      </c>
      <c r="F12694" t="s">
        <v>97</v>
      </c>
    </row>
    <row r="12695" spans="1:6" hidden="1">
      <c r="A12695">
        <v>12693</v>
      </c>
      <c r="B12695">
        <v>13955</v>
      </c>
      <c r="C12695" t="s">
        <v>13940</v>
      </c>
      <c r="D12695">
        <v>61</v>
      </c>
      <c r="E12695" t="s">
        <v>1978</v>
      </c>
      <c r="F12695" t="s">
        <v>135</v>
      </c>
    </row>
    <row r="12696" spans="1:6" hidden="1">
      <c r="A12696">
        <v>12694</v>
      </c>
      <c r="B12696">
        <v>13955</v>
      </c>
      <c r="C12696" t="s">
        <v>13941</v>
      </c>
      <c r="D12696">
        <v>61</v>
      </c>
      <c r="E12696" t="s">
        <v>1997</v>
      </c>
      <c r="F12696" t="s">
        <v>122</v>
      </c>
    </row>
    <row r="12697" spans="1:6" hidden="1">
      <c r="A12697">
        <v>12695</v>
      </c>
      <c r="B12697">
        <v>13955</v>
      </c>
      <c r="C12697" t="s">
        <v>13942</v>
      </c>
      <c r="D12697">
        <v>61</v>
      </c>
      <c r="E12697" t="s">
        <v>1978</v>
      </c>
      <c r="F12697" t="s">
        <v>2045</v>
      </c>
    </row>
    <row r="12698" spans="1:6" hidden="1">
      <c r="A12698">
        <v>12696</v>
      </c>
      <c r="B12698">
        <v>13955</v>
      </c>
      <c r="C12698" t="s">
        <v>13943</v>
      </c>
      <c r="D12698">
        <v>61</v>
      </c>
      <c r="E12698" t="s">
        <v>1997</v>
      </c>
      <c r="F12698" t="s">
        <v>117</v>
      </c>
    </row>
    <row r="12699" spans="1:6" hidden="1">
      <c r="A12699">
        <v>12697</v>
      </c>
      <c r="B12699">
        <v>13955</v>
      </c>
      <c r="C12699" t="s">
        <v>13944</v>
      </c>
      <c r="D12699">
        <v>61</v>
      </c>
      <c r="E12699" t="s">
        <v>1978</v>
      </c>
      <c r="F12699" t="s">
        <v>64</v>
      </c>
    </row>
    <row r="12700" spans="1:6" hidden="1">
      <c r="A12700">
        <v>8508</v>
      </c>
      <c r="B12700">
        <v>9009</v>
      </c>
      <c r="C12700" t="s">
        <v>13945</v>
      </c>
      <c r="D12700">
        <v>66</v>
      </c>
      <c r="E12700" t="s">
        <v>1987</v>
      </c>
      <c r="F12700" t="s">
        <v>51</v>
      </c>
    </row>
    <row r="12701" spans="1:6" hidden="1">
      <c r="A12701">
        <v>12699</v>
      </c>
      <c r="B12701">
        <v>13955</v>
      </c>
      <c r="C12701" t="s">
        <v>13946</v>
      </c>
      <c r="D12701">
        <v>61</v>
      </c>
      <c r="E12701" t="s">
        <v>1997</v>
      </c>
      <c r="F12701" t="s">
        <v>115</v>
      </c>
    </row>
    <row r="12702" spans="1:6" hidden="1">
      <c r="A12702">
        <v>12700</v>
      </c>
      <c r="B12702">
        <v>13955</v>
      </c>
      <c r="C12702" t="s">
        <v>13947</v>
      </c>
      <c r="D12702">
        <v>61</v>
      </c>
      <c r="E12702" t="s">
        <v>1978</v>
      </c>
      <c r="F12702" t="s">
        <v>70</v>
      </c>
    </row>
    <row r="12703" spans="1:6" hidden="1">
      <c r="A12703">
        <v>12701</v>
      </c>
      <c r="B12703">
        <v>13955</v>
      </c>
      <c r="C12703" t="s">
        <v>13948</v>
      </c>
      <c r="D12703">
        <v>61</v>
      </c>
      <c r="E12703" t="s">
        <v>1978</v>
      </c>
      <c r="F12703" t="s">
        <v>2644</v>
      </c>
    </row>
    <row r="12704" spans="1:6" hidden="1">
      <c r="A12704">
        <v>12702</v>
      </c>
      <c r="B12704">
        <v>13955</v>
      </c>
      <c r="C12704" t="s">
        <v>13949</v>
      </c>
      <c r="D12704">
        <v>61</v>
      </c>
      <c r="E12704" t="s">
        <v>1983</v>
      </c>
      <c r="F12704" t="s">
        <v>117</v>
      </c>
    </row>
    <row r="12705" spans="1:6" hidden="1">
      <c r="A12705">
        <v>12703</v>
      </c>
      <c r="B12705">
        <v>13955</v>
      </c>
      <c r="C12705" t="s">
        <v>13950</v>
      </c>
      <c r="D12705">
        <v>61</v>
      </c>
      <c r="E12705" t="s">
        <v>1985</v>
      </c>
      <c r="F12705" t="s">
        <v>117</v>
      </c>
    </row>
    <row r="12706" spans="1:6" hidden="1">
      <c r="A12706">
        <v>12704</v>
      </c>
      <c r="B12706">
        <v>13955</v>
      </c>
      <c r="C12706" t="s">
        <v>13951</v>
      </c>
      <c r="D12706">
        <v>61</v>
      </c>
      <c r="E12706" t="s">
        <v>1983</v>
      </c>
      <c r="F12706" t="s">
        <v>106</v>
      </c>
    </row>
    <row r="12707" spans="1:6" hidden="1">
      <c r="A12707">
        <v>12705</v>
      </c>
      <c r="B12707">
        <v>13955</v>
      </c>
      <c r="C12707" t="s">
        <v>13952</v>
      </c>
      <c r="D12707">
        <v>61</v>
      </c>
      <c r="E12707" t="s">
        <v>1997</v>
      </c>
      <c r="F12707" t="s">
        <v>64</v>
      </c>
    </row>
    <row r="12708" spans="1:6" hidden="1">
      <c r="A12708">
        <v>12706</v>
      </c>
      <c r="B12708">
        <v>13955</v>
      </c>
      <c r="C12708" t="s">
        <v>12354</v>
      </c>
      <c r="D12708">
        <v>61</v>
      </c>
      <c r="E12708" t="s">
        <v>1997</v>
      </c>
      <c r="F12708" t="s">
        <v>117</v>
      </c>
    </row>
    <row r="12709" spans="1:6" hidden="1">
      <c r="A12709">
        <v>12707</v>
      </c>
      <c r="B12709">
        <v>13955</v>
      </c>
      <c r="C12709" t="s">
        <v>13953</v>
      </c>
      <c r="D12709">
        <v>61</v>
      </c>
      <c r="E12709" t="s">
        <v>1993</v>
      </c>
      <c r="F12709" t="s">
        <v>135</v>
      </c>
    </row>
    <row r="12710" spans="1:6" hidden="1">
      <c r="A12710">
        <v>12708</v>
      </c>
      <c r="B12710">
        <v>13955</v>
      </c>
      <c r="C12710" t="s">
        <v>13954</v>
      </c>
      <c r="D12710">
        <v>61</v>
      </c>
      <c r="E12710" t="s">
        <v>1993</v>
      </c>
      <c r="F12710" t="s">
        <v>135</v>
      </c>
    </row>
    <row r="12711" spans="1:6" hidden="1">
      <c r="A12711">
        <v>12709</v>
      </c>
      <c r="B12711">
        <v>13955</v>
      </c>
      <c r="C12711" t="s">
        <v>13955</v>
      </c>
      <c r="D12711">
        <v>61</v>
      </c>
      <c r="E12711" t="s">
        <v>1983</v>
      </c>
      <c r="F12711" t="s">
        <v>60</v>
      </c>
    </row>
    <row r="12712" spans="1:6" hidden="1">
      <c r="A12712">
        <v>12710</v>
      </c>
      <c r="B12712">
        <v>13955</v>
      </c>
      <c r="C12712" t="s">
        <v>13956</v>
      </c>
      <c r="D12712">
        <v>61</v>
      </c>
      <c r="E12712" t="s">
        <v>1983</v>
      </c>
      <c r="F12712" t="s">
        <v>84</v>
      </c>
    </row>
    <row r="12713" spans="1:6" hidden="1">
      <c r="A12713">
        <v>12711</v>
      </c>
      <c r="B12713">
        <v>13955</v>
      </c>
      <c r="C12713" t="s">
        <v>13957</v>
      </c>
      <c r="D12713">
        <v>61</v>
      </c>
      <c r="E12713" t="s">
        <v>1985</v>
      </c>
      <c r="F12713" t="s">
        <v>97</v>
      </c>
    </row>
    <row r="12714" spans="1:6" hidden="1">
      <c r="A12714">
        <v>12712</v>
      </c>
      <c r="B12714">
        <v>13955</v>
      </c>
      <c r="C12714" t="s">
        <v>11417</v>
      </c>
      <c r="D12714">
        <v>61</v>
      </c>
      <c r="E12714" t="s">
        <v>1991</v>
      </c>
      <c r="F12714" t="s">
        <v>2715</v>
      </c>
    </row>
    <row r="12715" spans="1:6" hidden="1">
      <c r="A12715">
        <v>12713</v>
      </c>
      <c r="B12715">
        <v>13955</v>
      </c>
      <c r="C12715" t="s">
        <v>13958</v>
      </c>
      <c r="D12715">
        <v>61</v>
      </c>
      <c r="E12715" t="s">
        <v>1978</v>
      </c>
      <c r="F12715" t="s">
        <v>95</v>
      </c>
    </row>
    <row r="12716" spans="1:6" hidden="1">
      <c r="A12716">
        <v>12714</v>
      </c>
      <c r="B12716">
        <v>13955</v>
      </c>
      <c r="C12716" t="s">
        <v>13959</v>
      </c>
      <c r="D12716">
        <v>61</v>
      </c>
      <c r="E12716" t="s">
        <v>1983</v>
      </c>
      <c r="F12716" t="s">
        <v>70</v>
      </c>
    </row>
    <row r="12717" spans="1:6" hidden="1">
      <c r="A12717">
        <v>12715</v>
      </c>
      <c r="B12717">
        <v>13955</v>
      </c>
      <c r="C12717" t="s">
        <v>13960</v>
      </c>
      <c r="D12717">
        <v>61</v>
      </c>
      <c r="E12717" t="s">
        <v>1983</v>
      </c>
      <c r="F12717" t="s">
        <v>106</v>
      </c>
    </row>
    <row r="12718" spans="1:6" hidden="1">
      <c r="A12718">
        <v>12716</v>
      </c>
      <c r="B12718">
        <v>13955</v>
      </c>
      <c r="C12718" t="s">
        <v>13961</v>
      </c>
      <c r="D12718">
        <v>61</v>
      </c>
      <c r="E12718" t="s">
        <v>1985</v>
      </c>
      <c r="F12718" t="s">
        <v>2672</v>
      </c>
    </row>
    <row r="12719" spans="1:6" hidden="1">
      <c r="A12719">
        <v>12717</v>
      </c>
      <c r="B12719">
        <v>13955</v>
      </c>
      <c r="C12719" t="s">
        <v>13962</v>
      </c>
      <c r="D12719">
        <v>61</v>
      </c>
      <c r="E12719" t="s">
        <v>1985</v>
      </c>
      <c r="F12719" t="s">
        <v>2672</v>
      </c>
    </row>
    <row r="12720" spans="1:6" hidden="1">
      <c r="A12720">
        <v>12718</v>
      </c>
      <c r="B12720">
        <v>13955</v>
      </c>
      <c r="C12720" t="s">
        <v>13963</v>
      </c>
      <c r="D12720">
        <v>61</v>
      </c>
      <c r="E12720" t="s">
        <v>1983</v>
      </c>
      <c r="F12720" t="s">
        <v>4287</v>
      </c>
    </row>
    <row r="12721" spans="1:6" hidden="1">
      <c r="A12721">
        <v>12719</v>
      </c>
      <c r="B12721">
        <v>13955</v>
      </c>
      <c r="C12721" t="s">
        <v>13964</v>
      </c>
      <c r="D12721">
        <v>61</v>
      </c>
      <c r="E12721" t="s">
        <v>1983</v>
      </c>
      <c r="F12721" t="s">
        <v>115</v>
      </c>
    </row>
    <row r="12722" spans="1:6" hidden="1">
      <c r="A12722">
        <v>12720</v>
      </c>
      <c r="B12722">
        <v>13955</v>
      </c>
      <c r="C12722" t="s">
        <v>13965</v>
      </c>
      <c r="D12722">
        <v>61</v>
      </c>
      <c r="E12722" t="s">
        <v>1988</v>
      </c>
      <c r="F12722" t="s">
        <v>135</v>
      </c>
    </row>
    <row r="12723" spans="1:6" hidden="1">
      <c r="A12723">
        <v>12721</v>
      </c>
      <c r="B12723">
        <v>13955</v>
      </c>
      <c r="C12723" t="s">
        <v>13966</v>
      </c>
      <c r="D12723">
        <v>61</v>
      </c>
      <c r="E12723" t="s">
        <v>1978</v>
      </c>
      <c r="F12723" t="s">
        <v>56</v>
      </c>
    </row>
    <row r="12724" spans="1:6" hidden="1">
      <c r="A12724">
        <v>12722</v>
      </c>
      <c r="B12724">
        <v>13955</v>
      </c>
      <c r="C12724" t="s">
        <v>13967</v>
      </c>
      <c r="D12724">
        <v>61</v>
      </c>
      <c r="E12724" t="s">
        <v>1985</v>
      </c>
      <c r="F12724" t="s">
        <v>70</v>
      </c>
    </row>
    <row r="12725" spans="1:6" hidden="1">
      <c r="A12725">
        <v>12723</v>
      </c>
      <c r="B12725">
        <v>13955</v>
      </c>
      <c r="C12725" t="s">
        <v>13968</v>
      </c>
      <c r="D12725">
        <v>61</v>
      </c>
      <c r="E12725" t="s">
        <v>1978</v>
      </c>
      <c r="F12725" t="s">
        <v>117</v>
      </c>
    </row>
    <row r="12726" spans="1:6" hidden="1">
      <c r="A12726">
        <v>12724</v>
      </c>
      <c r="B12726">
        <v>13955</v>
      </c>
      <c r="C12726" t="s">
        <v>13969</v>
      </c>
      <c r="D12726">
        <v>61</v>
      </c>
      <c r="E12726" t="s">
        <v>2001</v>
      </c>
      <c r="F12726" t="s">
        <v>2715</v>
      </c>
    </row>
    <row r="12727" spans="1:6" hidden="1">
      <c r="A12727">
        <v>12725</v>
      </c>
      <c r="B12727">
        <v>13955</v>
      </c>
      <c r="C12727" t="s">
        <v>13970</v>
      </c>
      <c r="D12727">
        <v>61</v>
      </c>
      <c r="E12727" t="s">
        <v>1978</v>
      </c>
      <c r="F12727" t="s">
        <v>2093</v>
      </c>
    </row>
    <row r="12728" spans="1:6" hidden="1">
      <c r="A12728">
        <v>12726</v>
      </c>
      <c r="B12728">
        <v>13955</v>
      </c>
      <c r="C12728" t="s">
        <v>13971</v>
      </c>
      <c r="D12728">
        <v>61</v>
      </c>
      <c r="E12728" t="s">
        <v>1978</v>
      </c>
      <c r="F12728" t="s">
        <v>135</v>
      </c>
    </row>
    <row r="12729" spans="1:6" hidden="1">
      <c r="A12729">
        <v>12727</v>
      </c>
      <c r="B12729">
        <v>13955</v>
      </c>
      <c r="C12729" t="s">
        <v>13972</v>
      </c>
      <c r="D12729">
        <v>61</v>
      </c>
      <c r="E12729" t="s">
        <v>1991</v>
      </c>
      <c r="F12729" t="s">
        <v>2672</v>
      </c>
    </row>
    <row r="12730" spans="1:6" hidden="1">
      <c r="A12730">
        <v>12728</v>
      </c>
      <c r="B12730">
        <v>13955</v>
      </c>
      <c r="C12730" t="s">
        <v>13973</v>
      </c>
      <c r="D12730">
        <v>61</v>
      </c>
      <c r="E12730" t="s">
        <v>1988</v>
      </c>
      <c r="F12730" t="s">
        <v>115</v>
      </c>
    </row>
    <row r="12731" spans="1:6" hidden="1">
      <c r="A12731">
        <v>12729</v>
      </c>
      <c r="B12731">
        <v>13955</v>
      </c>
      <c r="C12731" t="s">
        <v>13974</v>
      </c>
      <c r="D12731">
        <v>61</v>
      </c>
      <c r="E12731" t="s">
        <v>1983</v>
      </c>
      <c r="F12731" t="s">
        <v>135</v>
      </c>
    </row>
    <row r="12732" spans="1:6" hidden="1">
      <c r="A12732">
        <v>12730</v>
      </c>
      <c r="B12732">
        <v>13955</v>
      </c>
      <c r="C12732" t="s">
        <v>13975</v>
      </c>
      <c r="D12732">
        <v>61</v>
      </c>
      <c r="E12732" t="s">
        <v>1983</v>
      </c>
      <c r="F12732" t="s">
        <v>2120</v>
      </c>
    </row>
    <row r="12733" spans="1:6" hidden="1">
      <c r="A12733">
        <v>12731</v>
      </c>
      <c r="B12733">
        <v>13955</v>
      </c>
      <c r="C12733" t="s">
        <v>13976</v>
      </c>
      <c r="D12733">
        <v>61</v>
      </c>
      <c r="E12733" t="s">
        <v>1983</v>
      </c>
      <c r="F12733" t="s">
        <v>2029</v>
      </c>
    </row>
    <row r="12734" spans="1:6" hidden="1">
      <c r="A12734">
        <v>12732</v>
      </c>
      <c r="B12734">
        <v>13955</v>
      </c>
      <c r="C12734" t="s">
        <v>13977</v>
      </c>
      <c r="D12734">
        <v>61</v>
      </c>
      <c r="E12734" t="s">
        <v>1987</v>
      </c>
      <c r="F12734" t="s">
        <v>2715</v>
      </c>
    </row>
    <row r="12735" spans="1:6" hidden="1">
      <c r="A12735">
        <v>12733</v>
      </c>
      <c r="B12735">
        <v>13955</v>
      </c>
      <c r="C12735" t="s">
        <v>13978</v>
      </c>
      <c r="D12735">
        <v>61</v>
      </c>
      <c r="E12735" t="s">
        <v>1985</v>
      </c>
      <c r="F12735" t="s">
        <v>115</v>
      </c>
    </row>
    <row r="12736" spans="1:6" hidden="1">
      <c r="A12736">
        <v>12734</v>
      </c>
      <c r="B12736">
        <v>13955</v>
      </c>
      <c r="C12736" t="s">
        <v>13979</v>
      </c>
      <c r="D12736">
        <v>61</v>
      </c>
      <c r="E12736" t="s">
        <v>1988</v>
      </c>
      <c r="F12736" t="s">
        <v>2309</v>
      </c>
    </row>
    <row r="12737" spans="1:6" hidden="1">
      <c r="A12737">
        <v>12735</v>
      </c>
      <c r="B12737">
        <v>13955</v>
      </c>
      <c r="C12737" t="s">
        <v>13980</v>
      </c>
      <c r="D12737">
        <v>61</v>
      </c>
      <c r="E12737" t="s">
        <v>1997</v>
      </c>
      <c r="F12737" t="s">
        <v>4287</v>
      </c>
    </row>
    <row r="12738" spans="1:6" hidden="1">
      <c r="A12738">
        <v>12736</v>
      </c>
      <c r="B12738">
        <v>13955</v>
      </c>
      <c r="C12738" t="s">
        <v>13981</v>
      </c>
      <c r="D12738">
        <v>61</v>
      </c>
      <c r="E12738" t="s">
        <v>1978</v>
      </c>
      <c r="F12738" t="s">
        <v>135</v>
      </c>
    </row>
    <row r="12739" spans="1:6" hidden="1">
      <c r="A12739">
        <v>12737</v>
      </c>
      <c r="B12739">
        <v>13955</v>
      </c>
      <c r="C12739" t="s">
        <v>13982</v>
      </c>
      <c r="D12739">
        <v>61</v>
      </c>
      <c r="E12739" t="s">
        <v>1985</v>
      </c>
      <c r="F12739" t="s">
        <v>135</v>
      </c>
    </row>
    <row r="12740" spans="1:6" hidden="1">
      <c r="A12740">
        <v>12738</v>
      </c>
      <c r="B12740">
        <v>13955</v>
      </c>
      <c r="C12740" t="s">
        <v>13983</v>
      </c>
      <c r="D12740">
        <v>61</v>
      </c>
      <c r="E12740" t="s">
        <v>1988</v>
      </c>
      <c r="F12740" t="s">
        <v>135</v>
      </c>
    </row>
    <row r="12741" spans="1:6" hidden="1">
      <c r="A12741">
        <v>12739</v>
      </c>
      <c r="B12741">
        <v>13955</v>
      </c>
      <c r="C12741" t="s">
        <v>13984</v>
      </c>
      <c r="D12741">
        <v>61</v>
      </c>
      <c r="E12741" t="s">
        <v>1982</v>
      </c>
      <c r="F12741" t="s">
        <v>135</v>
      </c>
    </row>
    <row r="12742" spans="1:6" hidden="1">
      <c r="A12742">
        <v>12740</v>
      </c>
      <c r="B12742">
        <v>13955</v>
      </c>
      <c r="C12742" t="s">
        <v>13985</v>
      </c>
      <c r="D12742">
        <v>61</v>
      </c>
      <c r="E12742" t="s">
        <v>1983</v>
      </c>
      <c r="F12742" t="s">
        <v>135</v>
      </c>
    </row>
    <row r="12743" spans="1:6" hidden="1">
      <c r="A12743">
        <v>12741</v>
      </c>
      <c r="B12743">
        <v>13955</v>
      </c>
      <c r="C12743" t="s">
        <v>13986</v>
      </c>
      <c r="D12743">
        <v>61</v>
      </c>
      <c r="E12743" t="s">
        <v>1983</v>
      </c>
      <c r="F12743" t="s">
        <v>2792</v>
      </c>
    </row>
    <row r="12744" spans="1:6" hidden="1">
      <c r="A12744">
        <v>12742</v>
      </c>
      <c r="B12744">
        <v>13955</v>
      </c>
      <c r="C12744" t="s">
        <v>13987</v>
      </c>
      <c r="D12744">
        <v>61</v>
      </c>
      <c r="E12744" t="s">
        <v>2001</v>
      </c>
      <c r="F12744" t="s">
        <v>106</v>
      </c>
    </row>
    <row r="12745" spans="1:6" hidden="1">
      <c r="A12745">
        <v>12743</v>
      </c>
      <c r="B12745">
        <v>13955</v>
      </c>
      <c r="C12745" t="s">
        <v>13988</v>
      </c>
      <c r="D12745">
        <v>61</v>
      </c>
      <c r="E12745" t="s">
        <v>1979</v>
      </c>
      <c r="F12745" t="s">
        <v>2377</v>
      </c>
    </row>
    <row r="12746" spans="1:6" hidden="1">
      <c r="A12746">
        <v>12744</v>
      </c>
      <c r="B12746">
        <v>13955</v>
      </c>
      <c r="C12746" t="s">
        <v>13989</v>
      </c>
      <c r="D12746">
        <v>61</v>
      </c>
      <c r="E12746" t="s">
        <v>1983</v>
      </c>
      <c r="F12746" t="s">
        <v>126</v>
      </c>
    </row>
    <row r="12747" spans="1:6" hidden="1">
      <c r="A12747">
        <v>12745</v>
      </c>
      <c r="B12747">
        <v>13955</v>
      </c>
      <c r="C12747" t="s">
        <v>715</v>
      </c>
      <c r="D12747">
        <v>61</v>
      </c>
      <c r="E12747" t="s">
        <v>2001</v>
      </c>
      <c r="F12747" t="s">
        <v>66</v>
      </c>
    </row>
    <row r="12748" spans="1:6" hidden="1">
      <c r="A12748">
        <v>12746</v>
      </c>
      <c r="B12748">
        <v>13955</v>
      </c>
      <c r="C12748" t="s">
        <v>13990</v>
      </c>
      <c r="D12748">
        <v>61</v>
      </c>
      <c r="E12748" t="s">
        <v>1993</v>
      </c>
      <c r="F12748" t="s">
        <v>2668</v>
      </c>
    </row>
    <row r="12749" spans="1:6" hidden="1">
      <c r="A12749">
        <v>12747</v>
      </c>
      <c r="B12749">
        <v>13955</v>
      </c>
      <c r="C12749" t="s">
        <v>13991</v>
      </c>
      <c r="D12749">
        <v>61</v>
      </c>
      <c r="E12749" t="s">
        <v>1983</v>
      </c>
      <c r="F12749" t="s">
        <v>2017</v>
      </c>
    </row>
    <row r="12750" spans="1:6" hidden="1">
      <c r="A12750">
        <v>12748</v>
      </c>
      <c r="B12750">
        <v>13955</v>
      </c>
      <c r="C12750" t="s">
        <v>13992</v>
      </c>
      <c r="D12750">
        <v>61</v>
      </c>
      <c r="E12750" t="s">
        <v>2001</v>
      </c>
      <c r="F12750" t="s">
        <v>2029</v>
      </c>
    </row>
    <row r="12751" spans="1:6" hidden="1">
      <c r="A12751">
        <v>12749</v>
      </c>
      <c r="B12751">
        <v>13955</v>
      </c>
      <c r="C12751" t="s">
        <v>13993</v>
      </c>
      <c r="D12751">
        <v>61</v>
      </c>
      <c r="E12751" t="s">
        <v>1983</v>
      </c>
      <c r="F12751" t="s">
        <v>4287</v>
      </c>
    </row>
    <row r="12752" spans="1:6" hidden="1">
      <c r="A12752">
        <v>12750</v>
      </c>
      <c r="B12752">
        <v>13955</v>
      </c>
      <c r="C12752" t="s">
        <v>13994</v>
      </c>
      <c r="D12752">
        <v>61</v>
      </c>
      <c r="E12752" t="s">
        <v>1983</v>
      </c>
      <c r="F12752" t="s">
        <v>135</v>
      </c>
    </row>
    <row r="12753" spans="1:6" hidden="1">
      <c r="A12753">
        <v>12751</v>
      </c>
      <c r="B12753">
        <v>13955</v>
      </c>
      <c r="C12753" t="s">
        <v>13995</v>
      </c>
      <c r="D12753">
        <v>61</v>
      </c>
      <c r="E12753" t="s">
        <v>1978</v>
      </c>
      <c r="F12753" t="s">
        <v>115</v>
      </c>
    </row>
    <row r="12754" spans="1:6" hidden="1">
      <c r="A12754">
        <v>12752</v>
      </c>
      <c r="B12754">
        <v>13955</v>
      </c>
      <c r="C12754" t="s">
        <v>13996</v>
      </c>
      <c r="D12754">
        <v>61</v>
      </c>
      <c r="E12754" t="s">
        <v>1978</v>
      </c>
      <c r="F12754" t="s">
        <v>135</v>
      </c>
    </row>
    <row r="12755" spans="1:6" hidden="1">
      <c r="A12755">
        <v>12753</v>
      </c>
      <c r="B12755">
        <v>13955</v>
      </c>
      <c r="C12755" t="s">
        <v>13997</v>
      </c>
      <c r="D12755">
        <v>61</v>
      </c>
      <c r="E12755" t="s">
        <v>1988</v>
      </c>
      <c r="F12755" t="s">
        <v>135</v>
      </c>
    </row>
    <row r="12756" spans="1:6" hidden="1">
      <c r="A12756">
        <v>12754</v>
      </c>
      <c r="B12756">
        <v>13955</v>
      </c>
      <c r="C12756" t="s">
        <v>13998</v>
      </c>
      <c r="D12756">
        <v>61</v>
      </c>
      <c r="E12756" t="s">
        <v>1993</v>
      </c>
      <c r="F12756" t="s">
        <v>2540</v>
      </c>
    </row>
    <row r="12757" spans="1:6" hidden="1">
      <c r="A12757">
        <v>12755</v>
      </c>
      <c r="B12757">
        <v>13955</v>
      </c>
      <c r="C12757" t="s">
        <v>13999</v>
      </c>
      <c r="D12757">
        <v>61</v>
      </c>
      <c r="E12757" t="s">
        <v>2001</v>
      </c>
      <c r="F12757" t="s">
        <v>2540</v>
      </c>
    </row>
    <row r="12758" spans="1:6" hidden="1">
      <c r="A12758">
        <v>12756</v>
      </c>
      <c r="B12758">
        <v>13955</v>
      </c>
      <c r="C12758" t="s">
        <v>14000</v>
      </c>
      <c r="D12758">
        <v>61</v>
      </c>
      <c r="E12758" t="s">
        <v>1978</v>
      </c>
      <c r="F12758" t="s">
        <v>2093</v>
      </c>
    </row>
    <row r="12759" spans="1:6" hidden="1">
      <c r="A12759">
        <v>12757</v>
      </c>
      <c r="B12759">
        <v>13955</v>
      </c>
      <c r="C12759" t="s">
        <v>14001</v>
      </c>
      <c r="D12759">
        <v>61</v>
      </c>
      <c r="E12759" t="s">
        <v>1993</v>
      </c>
      <c r="F12759" t="s">
        <v>138</v>
      </c>
    </row>
    <row r="12760" spans="1:6" hidden="1">
      <c r="A12760">
        <v>5957</v>
      </c>
      <c r="B12760">
        <v>6884</v>
      </c>
      <c r="C12760" t="s">
        <v>14002</v>
      </c>
      <c r="D12760">
        <v>68</v>
      </c>
      <c r="E12760" t="s">
        <v>1985</v>
      </c>
      <c r="F12760" t="s">
        <v>51</v>
      </c>
    </row>
    <row r="12761" spans="1:6" hidden="1">
      <c r="A12761">
        <v>12759</v>
      </c>
      <c r="B12761">
        <v>13955</v>
      </c>
      <c r="C12761" t="s">
        <v>14003</v>
      </c>
      <c r="D12761">
        <v>61</v>
      </c>
      <c r="E12761" t="s">
        <v>1997</v>
      </c>
      <c r="F12761" t="s">
        <v>84</v>
      </c>
    </row>
    <row r="12762" spans="1:6" hidden="1">
      <c r="A12762">
        <v>12760</v>
      </c>
      <c r="B12762">
        <v>13955</v>
      </c>
      <c r="C12762" t="s">
        <v>14004</v>
      </c>
      <c r="D12762">
        <v>61</v>
      </c>
      <c r="E12762" t="s">
        <v>1985</v>
      </c>
      <c r="F12762" t="s">
        <v>70</v>
      </c>
    </row>
    <row r="12763" spans="1:6" hidden="1">
      <c r="A12763">
        <v>12761</v>
      </c>
      <c r="B12763">
        <v>13955</v>
      </c>
      <c r="C12763" t="s">
        <v>14005</v>
      </c>
      <c r="D12763">
        <v>61</v>
      </c>
      <c r="E12763" t="s">
        <v>1978</v>
      </c>
      <c r="F12763" t="s">
        <v>2023</v>
      </c>
    </row>
    <row r="12764" spans="1:6" hidden="1">
      <c r="A12764">
        <v>12762</v>
      </c>
      <c r="B12764">
        <v>13955</v>
      </c>
      <c r="C12764" t="s">
        <v>14006</v>
      </c>
      <c r="D12764">
        <v>61</v>
      </c>
      <c r="E12764" t="s">
        <v>1988</v>
      </c>
      <c r="F12764" t="s">
        <v>106</v>
      </c>
    </row>
    <row r="12765" spans="1:6" hidden="1">
      <c r="A12765">
        <v>12763</v>
      </c>
      <c r="B12765">
        <v>13955</v>
      </c>
      <c r="C12765" t="s">
        <v>14007</v>
      </c>
      <c r="D12765">
        <v>61</v>
      </c>
      <c r="E12765" t="s">
        <v>1983</v>
      </c>
      <c r="F12765" t="s">
        <v>2017</v>
      </c>
    </row>
    <row r="12766" spans="1:6" hidden="1">
      <c r="A12766">
        <v>12764</v>
      </c>
      <c r="B12766">
        <v>13955</v>
      </c>
      <c r="C12766" t="s">
        <v>14008</v>
      </c>
      <c r="D12766">
        <v>61</v>
      </c>
      <c r="E12766" t="s">
        <v>1978</v>
      </c>
      <c r="F12766" t="s">
        <v>2111</v>
      </c>
    </row>
    <row r="12767" spans="1:6" hidden="1">
      <c r="A12767">
        <v>12765</v>
      </c>
      <c r="B12767">
        <v>13955</v>
      </c>
      <c r="C12767" t="s">
        <v>14009</v>
      </c>
      <c r="D12767">
        <v>61</v>
      </c>
      <c r="E12767" t="s">
        <v>1993</v>
      </c>
      <c r="F12767" t="s">
        <v>102</v>
      </c>
    </row>
    <row r="12768" spans="1:6" hidden="1">
      <c r="A12768">
        <v>12766</v>
      </c>
      <c r="B12768">
        <v>13955</v>
      </c>
      <c r="C12768" t="s">
        <v>14010</v>
      </c>
      <c r="D12768">
        <v>61</v>
      </c>
      <c r="E12768" t="s">
        <v>1987</v>
      </c>
      <c r="F12768" t="s">
        <v>2017</v>
      </c>
    </row>
    <row r="12769" spans="1:6" hidden="1">
      <c r="A12769">
        <v>12767</v>
      </c>
      <c r="B12769">
        <v>13955</v>
      </c>
      <c r="C12769" t="s">
        <v>14011</v>
      </c>
      <c r="D12769">
        <v>61</v>
      </c>
      <c r="E12769" t="s">
        <v>1985</v>
      </c>
      <c r="F12769" t="s">
        <v>84</v>
      </c>
    </row>
    <row r="12770" spans="1:6" hidden="1">
      <c r="A12770">
        <v>12768</v>
      </c>
      <c r="B12770">
        <v>13955</v>
      </c>
      <c r="C12770" t="s">
        <v>14012</v>
      </c>
      <c r="D12770">
        <v>61</v>
      </c>
      <c r="E12770" t="s">
        <v>1997</v>
      </c>
      <c r="F12770" t="s">
        <v>2715</v>
      </c>
    </row>
    <row r="12771" spans="1:6" hidden="1">
      <c r="A12771">
        <v>12769</v>
      </c>
      <c r="B12771">
        <v>13955</v>
      </c>
      <c r="C12771" t="s">
        <v>14013</v>
      </c>
      <c r="D12771">
        <v>61</v>
      </c>
      <c r="E12771" t="s">
        <v>1993</v>
      </c>
      <c r="F12771" t="s">
        <v>82</v>
      </c>
    </row>
    <row r="12772" spans="1:6" hidden="1">
      <c r="A12772">
        <v>12770</v>
      </c>
      <c r="B12772">
        <v>13955</v>
      </c>
      <c r="C12772" t="s">
        <v>14014</v>
      </c>
      <c r="D12772">
        <v>61</v>
      </c>
      <c r="E12772" t="s">
        <v>1988</v>
      </c>
      <c r="F12772" t="s">
        <v>4287</v>
      </c>
    </row>
    <row r="12773" spans="1:6" hidden="1">
      <c r="A12773">
        <v>12771</v>
      </c>
      <c r="B12773">
        <v>13955</v>
      </c>
      <c r="C12773" t="s">
        <v>14015</v>
      </c>
      <c r="D12773">
        <v>61</v>
      </c>
      <c r="E12773" t="s">
        <v>1978</v>
      </c>
      <c r="F12773" t="s">
        <v>2715</v>
      </c>
    </row>
    <row r="12774" spans="1:6" hidden="1">
      <c r="A12774">
        <v>12772</v>
      </c>
      <c r="B12774">
        <v>13955</v>
      </c>
      <c r="C12774" t="s">
        <v>14016</v>
      </c>
      <c r="D12774">
        <v>61</v>
      </c>
      <c r="E12774" t="s">
        <v>1991</v>
      </c>
      <c r="F12774" t="s">
        <v>70</v>
      </c>
    </row>
    <row r="12775" spans="1:6" hidden="1">
      <c r="A12775">
        <v>12773</v>
      </c>
      <c r="B12775">
        <v>13955</v>
      </c>
      <c r="C12775" t="s">
        <v>14017</v>
      </c>
      <c r="D12775">
        <v>61</v>
      </c>
      <c r="E12775" t="s">
        <v>1988</v>
      </c>
      <c r="F12775" t="s">
        <v>95</v>
      </c>
    </row>
    <row r="12776" spans="1:6" hidden="1">
      <c r="A12776">
        <v>12774</v>
      </c>
      <c r="B12776">
        <v>13955</v>
      </c>
      <c r="C12776" t="s">
        <v>14018</v>
      </c>
      <c r="D12776">
        <v>61</v>
      </c>
      <c r="E12776" t="s">
        <v>1978</v>
      </c>
      <c r="F12776" t="s">
        <v>2120</v>
      </c>
    </row>
    <row r="12777" spans="1:6" hidden="1">
      <c r="A12777">
        <v>12775</v>
      </c>
      <c r="B12777">
        <v>13955</v>
      </c>
      <c r="C12777" t="s">
        <v>14019</v>
      </c>
      <c r="D12777">
        <v>61</v>
      </c>
      <c r="E12777" t="s">
        <v>1978</v>
      </c>
      <c r="F12777" t="s">
        <v>43</v>
      </c>
    </row>
    <row r="12778" spans="1:6" hidden="1">
      <c r="A12778">
        <v>12776</v>
      </c>
      <c r="B12778">
        <v>13955</v>
      </c>
      <c r="C12778" t="s">
        <v>14020</v>
      </c>
      <c r="D12778">
        <v>61</v>
      </c>
      <c r="E12778" t="s">
        <v>1979</v>
      </c>
      <c r="F12778" t="s">
        <v>135</v>
      </c>
    </row>
    <row r="12779" spans="1:6" hidden="1">
      <c r="A12779">
        <v>12777</v>
      </c>
      <c r="B12779">
        <v>13955</v>
      </c>
      <c r="C12779" t="s">
        <v>14021</v>
      </c>
      <c r="D12779">
        <v>61</v>
      </c>
      <c r="E12779" t="s">
        <v>1993</v>
      </c>
      <c r="F12779" t="s">
        <v>2029</v>
      </c>
    </row>
    <row r="12780" spans="1:6" hidden="1">
      <c r="A12780">
        <v>12778</v>
      </c>
      <c r="B12780">
        <v>13955</v>
      </c>
      <c r="C12780" t="s">
        <v>14022</v>
      </c>
      <c r="D12780">
        <v>61</v>
      </c>
      <c r="E12780" t="s">
        <v>1983</v>
      </c>
      <c r="F12780" t="s">
        <v>2029</v>
      </c>
    </row>
    <row r="12781" spans="1:6" hidden="1">
      <c r="A12781">
        <v>12779</v>
      </c>
      <c r="B12781">
        <v>13955</v>
      </c>
      <c r="C12781" t="s">
        <v>14023</v>
      </c>
      <c r="D12781">
        <v>61</v>
      </c>
      <c r="E12781" t="s">
        <v>1983</v>
      </c>
      <c r="F12781" t="s">
        <v>2029</v>
      </c>
    </row>
    <row r="12782" spans="1:6" hidden="1">
      <c r="A12782">
        <v>12780</v>
      </c>
      <c r="B12782">
        <v>13955</v>
      </c>
      <c r="C12782" t="s">
        <v>14024</v>
      </c>
      <c r="D12782">
        <v>61</v>
      </c>
      <c r="E12782" t="s">
        <v>1983</v>
      </c>
      <c r="F12782" t="s">
        <v>2029</v>
      </c>
    </row>
    <row r="12783" spans="1:6" hidden="1">
      <c r="A12783">
        <v>12781</v>
      </c>
      <c r="B12783">
        <v>13955</v>
      </c>
      <c r="C12783" t="s">
        <v>14025</v>
      </c>
      <c r="D12783">
        <v>61</v>
      </c>
      <c r="E12783" t="s">
        <v>1982</v>
      </c>
      <c r="F12783" t="s">
        <v>2540</v>
      </c>
    </row>
    <row r="12784" spans="1:6" hidden="1">
      <c r="A12784">
        <v>12782</v>
      </c>
      <c r="B12784">
        <v>13955</v>
      </c>
      <c r="C12784" t="s">
        <v>14026</v>
      </c>
      <c r="D12784">
        <v>61</v>
      </c>
      <c r="E12784" t="s">
        <v>1979</v>
      </c>
      <c r="F12784" t="s">
        <v>70</v>
      </c>
    </row>
    <row r="12785" spans="1:6" hidden="1">
      <c r="A12785">
        <v>7696</v>
      </c>
      <c r="B12785">
        <v>9009</v>
      </c>
      <c r="C12785" t="s">
        <v>14027</v>
      </c>
      <c r="D12785">
        <v>66</v>
      </c>
      <c r="E12785" t="s">
        <v>1983</v>
      </c>
      <c r="F12785" t="s">
        <v>51</v>
      </c>
    </row>
    <row r="12786" spans="1:6" hidden="1">
      <c r="A12786">
        <v>12784</v>
      </c>
      <c r="B12786">
        <v>13955</v>
      </c>
      <c r="C12786" t="s">
        <v>14028</v>
      </c>
      <c r="D12786">
        <v>61</v>
      </c>
      <c r="E12786" t="s">
        <v>1991</v>
      </c>
      <c r="F12786" t="s">
        <v>2540</v>
      </c>
    </row>
    <row r="12787" spans="1:6" hidden="1">
      <c r="A12787">
        <v>12785</v>
      </c>
      <c r="B12787">
        <v>13955</v>
      </c>
      <c r="C12787" t="s">
        <v>14029</v>
      </c>
      <c r="D12787">
        <v>61</v>
      </c>
      <c r="E12787" t="s">
        <v>1993</v>
      </c>
      <c r="F12787" t="s">
        <v>2017</v>
      </c>
    </row>
    <row r="12788" spans="1:6" hidden="1">
      <c r="A12788">
        <v>12786</v>
      </c>
      <c r="B12788">
        <v>13955</v>
      </c>
      <c r="C12788" t="s">
        <v>14030</v>
      </c>
      <c r="D12788">
        <v>61</v>
      </c>
      <c r="E12788" t="s">
        <v>1985</v>
      </c>
      <c r="F12788" t="s">
        <v>135</v>
      </c>
    </row>
    <row r="12789" spans="1:6" hidden="1">
      <c r="A12789">
        <v>12787</v>
      </c>
      <c r="B12789">
        <v>13955</v>
      </c>
      <c r="C12789" t="s">
        <v>14031</v>
      </c>
      <c r="D12789">
        <v>61</v>
      </c>
      <c r="E12789" t="s">
        <v>1979</v>
      </c>
      <c r="F12789" t="s">
        <v>84</v>
      </c>
    </row>
    <row r="12790" spans="1:6" hidden="1">
      <c r="A12790">
        <v>12788</v>
      </c>
      <c r="B12790">
        <v>13955</v>
      </c>
      <c r="C12790" t="s">
        <v>14032</v>
      </c>
      <c r="D12790">
        <v>61</v>
      </c>
      <c r="E12790" t="s">
        <v>1988</v>
      </c>
      <c r="F12790" t="s">
        <v>2309</v>
      </c>
    </row>
    <row r="12791" spans="1:6" hidden="1">
      <c r="A12791">
        <v>12789</v>
      </c>
      <c r="B12791">
        <v>13955</v>
      </c>
      <c r="C12791" t="s">
        <v>14033</v>
      </c>
      <c r="D12791">
        <v>61</v>
      </c>
      <c r="E12791" t="s">
        <v>1997</v>
      </c>
      <c r="F12791" t="s">
        <v>135</v>
      </c>
    </row>
    <row r="12792" spans="1:6" hidden="1">
      <c r="A12792">
        <v>12790</v>
      </c>
      <c r="B12792">
        <v>13955</v>
      </c>
      <c r="C12792" t="s">
        <v>14034</v>
      </c>
      <c r="D12792">
        <v>61</v>
      </c>
      <c r="E12792" t="s">
        <v>1983</v>
      </c>
      <c r="F12792" t="s">
        <v>115</v>
      </c>
    </row>
    <row r="12793" spans="1:6" hidden="1">
      <c r="A12793">
        <v>12791</v>
      </c>
      <c r="B12793">
        <v>13955</v>
      </c>
      <c r="C12793" t="s">
        <v>14035</v>
      </c>
      <c r="D12793">
        <v>61</v>
      </c>
      <c r="E12793" t="s">
        <v>1987</v>
      </c>
      <c r="F12793" t="s">
        <v>2017</v>
      </c>
    </row>
    <row r="12794" spans="1:6" hidden="1">
      <c r="A12794">
        <v>12792</v>
      </c>
      <c r="B12794">
        <v>13955</v>
      </c>
      <c r="C12794" t="s">
        <v>14036</v>
      </c>
      <c r="D12794">
        <v>61</v>
      </c>
      <c r="E12794" t="s">
        <v>1979</v>
      </c>
      <c r="F12794" t="s">
        <v>2180</v>
      </c>
    </row>
    <row r="12795" spans="1:6" hidden="1">
      <c r="A12795">
        <v>12793</v>
      </c>
      <c r="B12795">
        <v>13955</v>
      </c>
      <c r="C12795" t="s">
        <v>14037</v>
      </c>
      <c r="D12795">
        <v>61</v>
      </c>
      <c r="E12795" t="s">
        <v>1978</v>
      </c>
      <c r="F12795" t="s">
        <v>70</v>
      </c>
    </row>
    <row r="12796" spans="1:6" hidden="1">
      <c r="A12796">
        <v>12794</v>
      </c>
      <c r="B12796">
        <v>13955</v>
      </c>
      <c r="C12796" t="s">
        <v>14038</v>
      </c>
      <c r="D12796">
        <v>61</v>
      </c>
      <c r="E12796" t="s">
        <v>1978</v>
      </c>
      <c r="F12796" t="s">
        <v>70</v>
      </c>
    </row>
    <row r="12797" spans="1:6" hidden="1">
      <c r="A12797">
        <v>12795</v>
      </c>
      <c r="B12797">
        <v>13955</v>
      </c>
      <c r="C12797" t="s">
        <v>14039</v>
      </c>
      <c r="D12797">
        <v>61</v>
      </c>
      <c r="E12797" t="s">
        <v>1979</v>
      </c>
      <c r="F12797" t="s">
        <v>2180</v>
      </c>
    </row>
    <row r="12798" spans="1:6" hidden="1">
      <c r="A12798">
        <v>12796</v>
      </c>
      <c r="B12798">
        <v>13955</v>
      </c>
      <c r="C12798" t="s">
        <v>14040</v>
      </c>
      <c r="D12798">
        <v>61</v>
      </c>
      <c r="E12798" t="s">
        <v>1988</v>
      </c>
      <c r="F12798" t="s">
        <v>8222</v>
      </c>
    </row>
    <row r="12799" spans="1:6" hidden="1">
      <c r="A12799">
        <v>12797</v>
      </c>
      <c r="B12799">
        <v>13955</v>
      </c>
      <c r="C12799" t="s">
        <v>14041</v>
      </c>
      <c r="D12799">
        <v>61</v>
      </c>
      <c r="E12799" t="s">
        <v>1978</v>
      </c>
      <c r="F12799" t="s">
        <v>66</v>
      </c>
    </row>
    <row r="12800" spans="1:6" hidden="1">
      <c r="A12800">
        <v>12798</v>
      </c>
      <c r="B12800">
        <v>13955</v>
      </c>
      <c r="C12800" t="s">
        <v>14042</v>
      </c>
      <c r="D12800">
        <v>61</v>
      </c>
      <c r="E12800" t="s">
        <v>1983</v>
      </c>
      <c r="F12800" t="s">
        <v>115</v>
      </c>
    </row>
    <row r="12801" spans="1:6" hidden="1">
      <c r="A12801">
        <v>12799</v>
      </c>
      <c r="B12801">
        <v>13955</v>
      </c>
      <c r="C12801" t="s">
        <v>14043</v>
      </c>
      <c r="D12801">
        <v>61</v>
      </c>
      <c r="E12801" t="s">
        <v>1983</v>
      </c>
      <c r="F12801" t="s">
        <v>2029</v>
      </c>
    </row>
    <row r="12802" spans="1:6" hidden="1">
      <c r="A12802">
        <v>12800</v>
      </c>
      <c r="B12802">
        <v>13955</v>
      </c>
      <c r="C12802" t="s">
        <v>14044</v>
      </c>
      <c r="D12802">
        <v>61</v>
      </c>
      <c r="E12802" t="s">
        <v>2001</v>
      </c>
      <c r="F12802" t="s">
        <v>2011</v>
      </c>
    </row>
    <row r="12803" spans="1:6" hidden="1">
      <c r="A12803">
        <v>12801</v>
      </c>
      <c r="B12803">
        <v>13955</v>
      </c>
      <c r="C12803" t="s">
        <v>14045</v>
      </c>
      <c r="D12803">
        <v>61</v>
      </c>
      <c r="E12803" t="s">
        <v>1993</v>
      </c>
      <c r="F12803" t="s">
        <v>135</v>
      </c>
    </row>
    <row r="12804" spans="1:6" hidden="1">
      <c r="A12804">
        <v>12802</v>
      </c>
      <c r="B12804">
        <v>13955</v>
      </c>
      <c r="C12804" t="s">
        <v>14046</v>
      </c>
      <c r="D12804">
        <v>61</v>
      </c>
      <c r="E12804" t="s">
        <v>1987</v>
      </c>
      <c r="F12804" t="s">
        <v>135</v>
      </c>
    </row>
    <row r="12805" spans="1:6" hidden="1">
      <c r="A12805">
        <v>12803</v>
      </c>
      <c r="B12805">
        <v>13955</v>
      </c>
      <c r="C12805" t="s">
        <v>14047</v>
      </c>
      <c r="D12805">
        <v>61</v>
      </c>
      <c r="E12805" t="s">
        <v>1983</v>
      </c>
      <c r="F12805" t="s">
        <v>84</v>
      </c>
    </row>
    <row r="12806" spans="1:6" hidden="1">
      <c r="A12806">
        <v>12804</v>
      </c>
      <c r="B12806">
        <v>13955</v>
      </c>
      <c r="C12806" t="s">
        <v>14048</v>
      </c>
      <c r="D12806">
        <v>61</v>
      </c>
      <c r="E12806" t="s">
        <v>1979</v>
      </c>
      <c r="F12806" t="s">
        <v>2715</v>
      </c>
    </row>
    <row r="12807" spans="1:6" hidden="1">
      <c r="A12807">
        <v>12805</v>
      </c>
      <c r="B12807">
        <v>13955</v>
      </c>
      <c r="C12807" t="s">
        <v>14049</v>
      </c>
      <c r="D12807">
        <v>61</v>
      </c>
      <c r="E12807" t="s">
        <v>1983</v>
      </c>
      <c r="F12807" t="s">
        <v>135</v>
      </c>
    </row>
    <row r="12808" spans="1:6" hidden="1">
      <c r="A12808">
        <v>12806</v>
      </c>
      <c r="B12808">
        <v>13955</v>
      </c>
      <c r="C12808" t="s">
        <v>14050</v>
      </c>
      <c r="D12808">
        <v>61</v>
      </c>
      <c r="E12808" t="s">
        <v>1983</v>
      </c>
      <c r="F12808" t="s">
        <v>2715</v>
      </c>
    </row>
    <row r="12809" spans="1:6" hidden="1">
      <c r="A12809">
        <v>12807</v>
      </c>
      <c r="B12809">
        <v>13955</v>
      </c>
      <c r="C12809" t="s">
        <v>14051</v>
      </c>
      <c r="D12809">
        <v>61</v>
      </c>
      <c r="E12809" t="s">
        <v>1983</v>
      </c>
      <c r="F12809" t="s">
        <v>2029</v>
      </c>
    </row>
    <row r="12810" spans="1:6" hidden="1">
      <c r="A12810">
        <v>12808</v>
      </c>
      <c r="B12810">
        <v>13955</v>
      </c>
      <c r="C12810" t="s">
        <v>14052</v>
      </c>
      <c r="D12810">
        <v>61</v>
      </c>
      <c r="E12810" t="s">
        <v>1997</v>
      </c>
      <c r="F12810" t="s">
        <v>2029</v>
      </c>
    </row>
    <row r="12811" spans="1:6" hidden="1">
      <c r="A12811">
        <v>12809</v>
      </c>
      <c r="B12811">
        <v>13955</v>
      </c>
      <c r="C12811" t="s">
        <v>14053</v>
      </c>
      <c r="D12811">
        <v>61</v>
      </c>
      <c r="E12811" t="s">
        <v>1979</v>
      </c>
      <c r="F12811" t="s">
        <v>70</v>
      </c>
    </row>
    <row r="12812" spans="1:6" hidden="1">
      <c r="A12812">
        <v>12810</v>
      </c>
      <c r="B12812">
        <v>13955</v>
      </c>
      <c r="C12812" t="s">
        <v>14054</v>
      </c>
      <c r="D12812">
        <v>61</v>
      </c>
      <c r="E12812" t="s">
        <v>1983</v>
      </c>
      <c r="F12812" t="s">
        <v>70</v>
      </c>
    </row>
    <row r="12813" spans="1:6" hidden="1">
      <c r="A12813">
        <v>12811</v>
      </c>
      <c r="B12813">
        <v>13955</v>
      </c>
      <c r="C12813" t="s">
        <v>14055</v>
      </c>
      <c r="D12813">
        <v>61</v>
      </c>
      <c r="E12813" t="s">
        <v>1978</v>
      </c>
      <c r="F12813" t="s">
        <v>53</v>
      </c>
    </row>
    <row r="12814" spans="1:6" hidden="1">
      <c r="A12814">
        <v>12812</v>
      </c>
      <c r="B12814">
        <v>13955</v>
      </c>
      <c r="C12814" t="s">
        <v>14056</v>
      </c>
      <c r="D12814">
        <v>61</v>
      </c>
      <c r="E12814" t="s">
        <v>1988</v>
      </c>
      <c r="F12814" t="s">
        <v>135</v>
      </c>
    </row>
    <row r="12815" spans="1:6" hidden="1">
      <c r="A12815">
        <v>12813</v>
      </c>
      <c r="B12815">
        <v>13955</v>
      </c>
      <c r="C12815" t="s">
        <v>14057</v>
      </c>
      <c r="D12815">
        <v>61</v>
      </c>
      <c r="E12815" t="s">
        <v>1983</v>
      </c>
      <c r="F12815" t="s">
        <v>4287</v>
      </c>
    </row>
    <row r="12816" spans="1:6" hidden="1">
      <c r="A12816">
        <v>12814</v>
      </c>
      <c r="B12816">
        <v>13955</v>
      </c>
      <c r="C12816" t="s">
        <v>14058</v>
      </c>
      <c r="D12816">
        <v>61</v>
      </c>
      <c r="E12816" t="s">
        <v>1978</v>
      </c>
      <c r="F12816" t="s">
        <v>4287</v>
      </c>
    </row>
    <row r="12817" spans="1:6" hidden="1">
      <c r="A12817">
        <v>12815</v>
      </c>
      <c r="B12817">
        <v>13955</v>
      </c>
      <c r="C12817" t="s">
        <v>14059</v>
      </c>
      <c r="D12817">
        <v>61</v>
      </c>
      <c r="E12817" t="s">
        <v>1983</v>
      </c>
      <c r="F12817" t="s">
        <v>88</v>
      </c>
    </row>
    <row r="12818" spans="1:6" hidden="1">
      <c r="A12818">
        <v>12816</v>
      </c>
      <c r="B12818">
        <v>13955</v>
      </c>
      <c r="C12818" t="s">
        <v>14060</v>
      </c>
      <c r="D12818">
        <v>61</v>
      </c>
      <c r="E12818" t="s">
        <v>1978</v>
      </c>
      <c r="F12818" t="s">
        <v>84</v>
      </c>
    </row>
    <row r="12819" spans="1:6" hidden="1">
      <c r="A12819">
        <v>12817</v>
      </c>
      <c r="B12819">
        <v>13955</v>
      </c>
      <c r="C12819" t="s">
        <v>14061</v>
      </c>
      <c r="D12819">
        <v>61</v>
      </c>
      <c r="E12819" t="s">
        <v>1978</v>
      </c>
      <c r="F12819" t="s">
        <v>135</v>
      </c>
    </row>
    <row r="12820" spans="1:6" hidden="1">
      <c r="A12820">
        <v>12818</v>
      </c>
      <c r="B12820">
        <v>13955</v>
      </c>
      <c r="C12820" t="s">
        <v>14062</v>
      </c>
      <c r="D12820">
        <v>61</v>
      </c>
      <c r="E12820" t="s">
        <v>1978</v>
      </c>
      <c r="F12820" t="s">
        <v>135</v>
      </c>
    </row>
    <row r="12821" spans="1:6" hidden="1">
      <c r="A12821">
        <v>12819</v>
      </c>
      <c r="B12821">
        <v>13955</v>
      </c>
      <c r="C12821" t="s">
        <v>14063</v>
      </c>
      <c r="D12821">
        <v>61</v>
      </c>
      <c r="E12821" t="s">
        <v>1988</v>
      </c>
      <c r="F12821" t="s">
        <v>135</v>
      </c>
    </row>
    <row r="12822" spans="1:6" hidden="1">
      <c r="A12822">
        <v>12820</v>
      </c>
      <c r="B12822">
        <v>13955</v>
      </c>
      <c r="C12822" t="s">
        <v>14064</v>
      </c>
      <c r="D12822">
        <v>61</v>
      </c>
      <c r="E12822" t="s">
        <v>1983</v>
      </c>
      <c r="F12822" t="s">
        <v>2017</v>
      </c>
    </row>
    <row r="12823" spans="1:6" hidden="1">
      <c r="A12823">
        <v>12821</v>
      </c>
      <c r="B12823">
        <v>13955</v>
      </c>
      <c r="C12823" t="s">
        <v>14065</v>
      </c>
      <c r="D12823">
        <v>61</v>
      </c>
      <c r="E12823" t="s">
        <v>1982</v>
      </c>
      <c r="F12823" t="s">
        <v>70</v>
      </c>
    </row>
    <row r="12824" spans="1:6" hidden="1">
      <c r="A12824">
        <v>12822</v>
      </c>
      <c r="B12824">
        <v>13955</v>
      </c>
      <c r="C12824" t="s">
        <v>14066</v>
      </c>
      <c r="D12824">
        <v>61</v>
      </c>
      <c r="E12824" t="s">
        <v>2001</v>
      </c>
      <c r="F12824" t="s">
        <v>2017</v>
      </c>
    </row>
    <row r="12825" spans="1:6" hidden="1">
      <c r="A12825">
        <v>300</v>
      </c>
      <c r="B12825">
        <v>458</v>
      </c>
      <c r="C12825" t="s">
        <v>14067</v>
      </c>
      <c r="D12825">
        <v>81</v>
      </c>
      <c r="E12825" t="s">
        <v>1982</v>
      </c>
      <c r="F12825" t="s">
        <v>51</v>
      </c>
    </row>
    <row r="12826" spans="1:6" hidden="1">
      <c r="A12826">
        <v>12824</v>
      </c>
      <c r="B12826">
        <v>13955</v>
      </c>
      <c r="C12826" t="s">
        <v>14068</v>
      </c>
      <c r="D12826">
        <v>61</v>
      </c>
      <c r="E12826" t="s">
        <v>1979</v>
      </c>
      <c r="F12826" t="s">
        <v>104</v>
      </c>
    </row>
    <row r="12827" spans="1:6" hidden="1">
      <c r="A12827">
        <v>12825</v>
      </c>
      <c r="B12827">
        <v>13955</v>
      </c>
      <c r="C12827" t="s">
        <v>14069</v>
      </c>
      <c r="D12827">
        <v>61</v>
      </c>
      <c r="E12827" t="s">
        <v>1993</v>
      </c>
      <c r="F12827" t="s">
        <v>60</v>
      </c>
    </row>
    <row r="12828" spans="1:6" hidden="1">
      <c r="A12828">
        <v>12826</v>
      </c>
      <c r="B12828">
        <v>13955</v>
      </c>
      <c r="C12828" t="s">
        <v>14070</v>
      </c>
      <c r="D12828">
        <v>61</v>
      </c>
      <c r="E12828" t="s">
        <v>1979</v>
      </c>
      <c r="F12828" t="s">
        <v>2017</v>
      </c>
    </row>
    <row r="12829" spans="1:6" hidden="1">
      <c r="A12829">
        <v>1633</v>
      </c>
      <c r="B12829">
        <v>1888</v>
      </c>
      <c r="C12829" t="s">
        <v>14071</v>
      </c>
      <c r="D12829">
        <v>75</v>
      </c>
      <c r="E12829" t="s">
        <v>2009</v>
      </c>
      <c r="F12829" t="s">
        <v>51</v>
      </c>
    </row>
    <row r="12830" spans="1:6" hidden="1">
      <c r="A12830">
        <v>12828</v>
      </c>
      <c r="B12830">
        <v>13955</v>
      </c>
      <c r="C12830" t="s">
        <v>14072</v>
      </c>
      <c r="D12830">
        <v>61</v>
      </c>
      <c r="E12830" t="s">
        <v>1993</v>
      </c>
      <c r="F12830" t="s">
        <v>135</v>
      </c>
    </row>
    <row r="12831" spans="1:6" hidden="1">
      <c r="A12831">
        <v>12829</v>
      </c>
      <c r="B12831">
        <v>13955</v>
      </c>
      <c r="C12831" t="s">
        <v>14073</v>
      </c>
      <c r="D12831">
        <v>61</v>
      </c>
      <c r="E12831" t="s">
        <v>1993</v>
      </c>
      <c r="F12831" t="s">
        <v>2792</v>
      </c>
    </row>
    <row r="12832" spans="1:6" hidden="1">
      <c r="A12832">
        <v>12830</v>
      </c>
      <c r="B12832">
        <v>13955</v>
      </c>
      <c r="C12832" t="s">
        <v>14074</v>
      </c>
      <c r="D12832">
        <v>61</v>
      </c>
      <c r="E12832" t="s">
        <v>1979</v>
      </c>
      <c r="F12832" t="s">
        <v>122</v>
      </c>
    </row>
    <row r="12833" spans="1:6" hidden="1">
      <c r="A12833">
        <v>12831</v>
      </c>
      <c r="B12833">
        <v>13955</v>
      </c>
      <c r="C12833" t="s">
        <v>14075</v>
      </c>
      <c r="D12833">
        <v>61</v>
      </c>
      <c r="E12833" t="s">
        <v>1987</v>
      </c>
      <c r="F12833" t="s">
        <v>2715</v>
      </c>
    </row>
    <row r="12834" spans="1:6" hidden="1">
      <c r="A12834">
        <v>12832</v>
      </c>
      <c r="B12834">
        <v>13955</v>
      </c>
      <c r="C12834" t="s">
        <v>14076</v>
      </c>
      <c r="D12834">
        <v>61</v>
      </c>
      <c r="E12834" t="s">
        <v>1979</v>
      </c>
      <c r="F12834" t="s">
        <v>2120</v>
      </c>
    </row>
    <row r="12835" spans="1:6" hidden="1">
      <c r="A12835">
        <v>12833</v>
      </c>
      <c r="B12835">
        <v>13955</v>
      </c>
      <c r="C12835" t="s">
        <v>439</v>
      </c>
      <c r="D12835">
        <v>61</v>
      </c>
      <c r="E12835" t="s">
        <v>1985</v>
      </c>
      <c r="F12835" t="s">
        <v>43</v>
      </c>
    </row>
    <row r="12836" spans="1:6" hidden="1">
      <c r="A12836">
        <v>12834</v>
      </c>
      <c r="B12836">
        <v>13955</v>
      </c>
      <c r="C12836" t="s">
        <v>14077</v>
      </c>
      <c r="D12836">
        <v>61</v>
      </c>
      <c r="E12836" t="s">
        <v>1979</v>
      </c>
      <c r="F12836" t="s">
        <v>117</v>
      </c>
    </row>
    <row r="12837" spans="1:6" hidden="1">
      <c r="A12837">
        <v>12835</v>
      </c>
      <c r="B12837">
        <v>13955</v>
      </c>
      <c r="C12837" t="s">
        <v>14078</v>
      </c>
      <c r="D12837">
        <v>61</v>
      </c>
      <c r="E12837" t="s">
        <v>1997</v>
      </c>
      <c r="F12837" t="s">
        <v>2017</v>
      </c>
    </row>
    <row r="12838" spans="1:6" hidden="1">
      <c r="A12838">
        <v>12836</v>
      </c>
      <c r="B12838">
        <v>13955</v>
      </c>
      <c r="C12838" t="s">
        <v>14079</v>
      </c>
      <c r="D12838">
        <v>61</v>
      </c>
      <c r="E12838" t="s">
        <v>1978</v>
      </c>
      <c r="F12838" t="s">
        <v>97</v>
      </c>
    </row>
    <row r="12839" spans="1:6" hidden="1">
      <c r="A12839">
        <v>12837</v>
      </c>
      <c r="B12839">
        <v>13955</v>
      </c>
      <c r="C12839" t="s">
        <v>14080</v>
      </c>
      <c r="D12839">
        <v>61</v>
      </c>
      <c r="E12839" t="s">
        <v>2001</v>
      </c>
      <c r="F12839" t="s">
        <v>31</v>
      </c>
    </row>
    <row r="12840" spans="1:6" hidden="1">
      <c r="A12840">
        <v>12838</v>
      </c>
      <c r="B12840">
        <v>13955</v>
      </c>
      <c r="C12840" t="s">
        <v>14081</v>
      </c>
      <c r="D12840">
        <v>61</v>
      </c>
      <c r="E12840" t="s">
        <v>2009</v>
      </c>
      <c r="F12840" t="s">
        <v>115</v>
      </c>
    </row>
    <row r="12841" spans="1:6" hidden="1">
      <c r="A12841">
        <v>12839</v>
      </c>
      <c r="B12841">
        <v>13955</v>
      </c>
      <c r="C12841" t="s">
        <v>14082</v>
      </c>
      <c r="D12841">
        <v>61</v>
      </c>
      <c r="E12841" t="s">
        <v>1993</v>
      </c>
      <c r="F12841" t="s">
        <v>135</v>
      </c>
    </row>
    <row r="12842" spans="1:6" hidden="1">
      <c r="A12842">
        <v>12840</v>
      </c>
      <c r="B12842">
        <v>13955</v>
      </c>
      <c r="C12842" t="s">
        <v>14083</v>
      </c>
      <c r="D12842">
        <v>61</v>
      </c>
      <c r="E12842" t="s">
        <v>1988</v>
      </c>
      <c r="F12842" t="s">
        <v>60</v>
      </c>
    </row>
    <row r="12843" spans="1:6" hidden="1">
      <c r="A12843">
        <v>12841</v>
      </c>
      <c r="B12843">
        <v>13955</v>
      </c>
      <c r="C12843" t="s">
        <v>14084</v>
      </c>
      <c r="D12843">
        <v>61</v>
      </c>
      <c r="E12843" t="s">
        <v>1987</v>
      </c>
      <c r="F12843" t="s">
        <v>4012</v>
      </c>
    </row>
    <row r="12844" spans="1:6" hidden="1">
      <c r="A12844">
        <v>12842</v>
      </c>
      <c r="B12844">
        <v>13955</v>
      </c>
      <c r="C12844" t="s">
        <v>14085</v>
      </c>
      <c r="D12844">
        <v>61</v>
      </c>
      <c r="E12844" t="s">
        <v>2001</v>
      </c>
      <c r="F12844" t="s">
        <v>135</v>
      </c>
    </row>
    <row r="12845" spans="1:6" hidden="1">
      <c r="A12845">
        <v>12843</v>
      </c>
      <c r="B12845">
        <v>13955</v>
      </c>
      <c r="C12845" t="s">
        <v>14086</v>
      </c>
      <c r="D12845">
        <v>61</v>
      </c>
      <c r="E12845" t="s">
        <v>1993</v>
      </c>
      <c r="F12845" t="s">
        <v>106</v>
      </c>
    </row>
    <row r="12846" spans="1:6" hidden="1">
      <c r="A12846">
        <v>12844</v>
      </c>
      <c r="B12846">
        <v>13955</v>
      </c>
      <c r="C12846" t="s">
        <v>14087</v>
      </c>
      <c r="D12846">
        <v>61</v>
      </c>
      <c r="E12846" t="s">
        <v>1982</v>
      </c>
      <c r="F12846" t="s">
        <v>2715</v>
      </c>
    </row>
    <row r="12847" spans="1:6" hidden="1">
      <c r="A12847">
        <v>12845</v>
      </c>
      <c r="B12847">
        <v>13955</v>
      </c>
      <c r="C12847" t="s">
        <v>14088</v>
      </c>
      <c r="D12847">
        <v>61</v>
      </c>
      <c r="E12847" t="s">
        <v>1993</v>
      </c>
      <c r="F12847" t="s">
        <v>135</v>
      </c>
    </row>
    <row r="12848" spans="1:6" hidden="1">
      <c r="A12848">
        <v>12846</v>
      </c>
      <c r="B12848">
        <v>13955</v>
      </c>
      <c r="C12848" t="s">
        <v>14089</v>
      </c>
      <c r="D12848">
        <v>61</v>
      </c>
      <c r="E12848" t="s">
        <v>1983</v>
      </c>
      <c r="F12848" t="s">
        <v>2715</v>
      </c>
    </row>
    <row r="12849" spans="1:6" hidden="1">
      <c r="A12849">
        <v>12847</v>
      </c>
      <c r="B12849">
        <v>13955</v>
      </c>
      <c r="C12849" t="s">
        <v>14090</v>
      </c>
      <c r="D12849">
        <v>61</v>
      </c>
      <c r="E12849" t="s">
        <v>1985</v>
      </c>
      <c r="F12849" t="s">
        <v>135</v>
      </c>
    </row>
    <row r="12850" spans="1:6" hidden="1">
      <c r="A12850">
        <v>12848</v>
      </c>
      <c r="B12850">
        <v>13955</v>
      </c>
      <c r="C12850" t="s">
        <v>14091</v>
      </c>
      <c r="D12850">
        <v>61</v>
      </c>
      <c r="E12850" t="s">
        <v>2001</v>
      </c>
      <c r="F12850" t="s">
        <v>60</v>
      </c>
    </row>
    <row r="12851" spans="1:6" hidden="1">
      <c r="A12851">
        <v>12849</v>
      </c>
      <c r="B12851">
        <v>13955</v>
      </c>
      <c r="C12851" t="s">
        <v>14092</v>
      </c>
      <c r="D12851">
        <v>61</v>
      </c>
      <c r="E12851" t="s">
        <v>1985</v>
      </c>
      <c r="F12851" t="s">
        <v>60</v>
      </c>
    </row>
    <row r="12852" spans="1:6" hidden="1">
      <c r="A12852">
        <v>12850</v>
      </c>
      <c r="B12852">
        <v>13955</v>
      </c>
      <c r="C12852" t="s">
        <v>14093</v>
      </c>
      <c r="D12852">
        <v>61</v>
      </c>
      <c r="E12852" t="s">
        <v>2001</v>
      </c>
      <c r="F12852" t="s">
        <v>60</v>
      </c>
    </row>
    <row r="12853" spans="1:6" hidden="1">
      <c r="A12853">
        <v>12851</v>
      </c>
      <c r="B12853">
        <v>13955</v>
      </c>
      <c r="C12853" t="s">
        <v>14094</v>
      </c>
      <c r="D12853">
        <v>61</v>
      </c>
      <c r="E12853" t="s">
        <v>1978</v>
      </c>
      <c r="F12853" t="s">
        <v>60</v>
      </c>
    </row>
    <row r="12854" spans="1:6" hidden="1">
      <c r="A12854">
        <v>12852</v>
      </c>
      <c r="B12854">
        <v>13955</v>
      </c>
      <c r="C12854" t="s">
        <v>14095</v>
      </c>
      <c r="D12854">
        <v>61</v>
      </c>
      <c r="E12854" t="s">
        <v>1983</v>
      </c>
      <c r="F12854" t="s">
        <v>110</v>
      </c>
    </row>
    <row r="12855" spans="1:6" hidden="1">
      <c r="A12855">
        <v>12853</v>
      </c>
      <c r="B12855">
        <v>13955</v>
      </c>
      <c r="C12855" t="s">
        <v>14096</v>
      </c>
      <c r="D12855">
        <v>61</v>
      </c>
      <c r="E12855" t="s">
        <v>1983</v>
      </c>
      <c r="F12855" t="s">
        <v>2045</v>
      </c>
    </row>
    <row r="12856" spans="1:6" hidden="1">
      <c r="A12856">
        <v>12854</v>
      </c>
      <c r="B12856">
        <v>13955</v>
      </c>
      <c r="C12856" t="s">
        <v>14097</v>
      </c>
      <c r="D12856">
        <v>61</v>
      </c>
      <c r="E12856" t="s">
        <v>1983</v>
      </c>
      <c r="F12856" t="s">
        <v>106</v>
      </c>
    </row>
    <row r="12857" spans="1:6" hidden="1">
      <c r="A12857">
        <v>12855</v>
      </c>
      <c r="B12857">
        <v>13955</v>
      </c>
      <c r="C12857" t="s">
        <v>14098</v>
      </c>
      <c r="D12857">
        <v>61</v>
      </c>
      <c r="E12857" t="s">
        <v>1988</v>
      </c>
      <c r="F12857" t="s">
        <v>70</v>
      </c>
    </row>
    <row r="12858" spans="1:6" hidden="1">
      <c r="A12858">
        <v>6627</v>
      </c>
      <c r="B12858">
        <v>6884</v>
      </c>
      <c r="C12858" t="s">
        <v>14099</v>
      </c>
      <c r="D12858">
        <v>68</v>
      </c>
      <c r="E12858" t="s">
        <v>1983</v>
      </c>
      <c r="F12858" t="s">
        <v>51</v>
      </c>
    </row>
    <row r="12859" spans="1:6" hidden="1">
      <c r="A12859">
        <v>12857</v>
      </c>
      <c r="B12859">
        <v>13955</v>
      </c>
      <c r="C12859" t="s">
        <v>14100</v>
      </c>
      <c r="D12859">
        <v>61</v>
      </c>
      <c r="E12859" t="s">
        <v>1978</v>
      </c>
      <c r="F12859" t="s">
        <v>2023</v>
      </c>
    </row>
    <row r="12860" spans="1:6" hidden="1">
      <c r="A12860">
        <v>12858</v>
      </c>
      <c r="B12860">
        <v>13955</v>
      </c>
      <c r="C12860" t="s">
        <v>14101</v>
      </c>
      <c r="D12860">
        <v>61</v>
      </c>
      <c r="E12860" t="s">
        <v>1983</v>
      </c>
      <c r="F12860" t="s">
        <v>2077</v>
      </c>
    </row>
    <row r="12861" spans="1:6" hidden="1">
      <c r="A12861">
        <v>12859</v>
      </c>
      <c r="B12861">
        <v>13955</v>
      </c>
      <c r="C12861" t="s">
        <v>14102</v>
      </c>
      <c r="D12861">
        <v>61</v>
      </c>
      <c r="E12861" t="s">
        <v>1993</v>
      </c>
      <c r="F12861" t="s">
        <v>2792</v>
      </c>
    </row>
    <row r="12862" spans="1:6" hidden="1">
      <c r="A12862">
        <v>12860</v>
      </c>
      <c r="B12862">
        <v>13955</v>
      </c>
      <c r="C12862" t="s">
        <v>14103</v>
      </c>
      <c r="D12862">
        <v>61</v>
      </c>
      <c r="E12862" t="s">
        <v>1983</v>
      </c>
      <c r="F12862" t="s">
        <v>2192</v>
      </c>
    </row>
    <row r="12863" spans="1:6" hidden="1">
      <c r="A12863">
        <v>12861</v>
      </c>
      <c r="B12863">
        <v>13955</v>
      </c>
      <c r="C12863" t="s">
        <v>14104</v>
      </c>
      <c r="D12863">
        <v>61</v>
      </c>
      <c r="E12863" t="s">
        <v>1983</v>
      </c>
      <c r="F12863" t="s">
        <v>2057</v>
      </c>
    </row>
    <row r="12864" spans="1:6" hidden="1">
      <c r="A12864">
        <v>12862</v>
      </c>
      <c r="B12864">
        <v>13955</v>
      </c>
      <c r="C12864" t="s">
        <v>14105</v>
      </c>
      <c r="D12864">
        <v>61</v>
      </c>
      <c r="E12864" t="s">
        <v>1988</v>
      </c>
      <c r="F12864" t="s">
        <v>2029</v>
      </c>
    </row>
    <row r="12865" spans="1:6" hidden="1">
      <c r="A12865">
        <v>12863</v>
      </c>
      <c r="B12865">
        <v>13955</v>
      </c>
      <c r="C12865" t="s">
        <v>14106</v>
      </c>
      <c r="D12865">
        <v>61</v>
      </c>
      <c r="E12865" t="s">
        <v>1993</v>
      </c>
      <c r="F12865" t="s">
        <v>135</v>
      </c>
    </row>
    <row r="12866" spans="1:6" hidden="1">
      <c r="A12866">
        <v>12864</v>
      </c>
      <c r="B12866">
        <v>13955</v>
      </c>
      <c r="C12866" t="s">
        <v>14107</v>
      </c>
      <c r="D12866">
        <v>61</v>
      </c>
      <c r="E12866" t="s">
        <v>1983</v>
      </c>
      <c r="F12866" t="s">
        <v>2057</v>
      </c>
    </row>
    <row r="12867" spans="1:6" hidden="1">
      <c r="A12867">
        <v>12865</v>
      </c>
      <c r="B12867">
        <v>13955</v>
      </c>
      <c r="C12867" t="s">
        <v>14108</v>
      </c>
      <c r="D12867">
        <v>61</v>
      </c>
      <c r="E12867" t="s">
        <v>1978</v>
      </c>
      <c r="F12867" t="s">
        <v>84</v>
      </c>
    </row>
    <row r="12868" spans="1:6" hidden="1">
      <c r="A12868">
        <v>12866</v>
      </c>
      <c r="B12868">
        <v>13955</v>
      </c>
      <c r="C12868" t="s">
        <v>14109</v>
      </c>
      <c r="D12868">
        <v>61</v>
      </c>
      <c r="E12868" t="s">
        <v>1978</v>
      </c>
      <c r="F12868" t="s">
        <v>2168</v>
      </c>
    </row>
    <row r="12869" spans="1:6" hidden="1">
      <c r="A12869">
        <v>12867</v>
      </c>
      <c r="B12869">
        <v>13955</v>
      </c>
      <c r="C12869" t="s">
        <v>14110</v>
      </c>
      <c r="D12869">
        <v>61</v>
      </c>
      <c r="E12869" t="s">
        <v>1997</v>
      </c>
      <c r="F12869" t="s">
        <v>97</v>
      </c>
    </row>
    <row r="12870" spans="1:6" hidden="1">
      <c r="A12870">
        <v>12868</v>
      </c>
      <c r="B12870">
        <v>13955</v>
      </c>
      <c r="C12870" t="s">
        <v>14111</v>
      </c>
      <c r="D12870">
        <v>61</v>
      </c>
      <c r="E12870" t="s">
        <v>1993</v>
      </c>
      <c r="F12870" t="s">
        <v>10392</v>
      </c>
    </row>
    <row r="12871" spans="1:6" hidden="1">
      <c r="A12871">
        <v>12869</v>
      </c>
      <c r="B12871">
        <v>13955</v>
      </c>
      <c r="C12871" t="s">
        <v>14112</v>
      </c>
      <c r="D12871">
        <v>61</v>
      </c>
      <c r="E12871" t="s">
        <v>1979</v>
      </c>
      <c r="F12871" t="s">
        <v>135</v>
      </c>
    </row>
    <row r="12872" spans="1:6" hidden="1">
      <c r="A12872">
        <v>12870</v>
      </c>
      <c r="B12872">
        <v>13955</v>
      </c>
      <c r="C12872" t="s">
        <v>14113</v>
      </c>
      <c r="D12872">
        <v>61</v>
      </c>
      <c r="E12872" t="s">
        <v>1978</v>
      </c>
      <c r="F12872" t="s">
        <v>135</v>
      </c>
    </row>
    <row r="12873" spans="1:6" hidden="1">
      <c r="A12873">
        <v>12871</v>
      </c>
      <c r="B12873">
        <v>13955</v>
      </c>
      <c r="C12873" t="s">
        <v>14114</v>
      </c>
      <c r="D12873">
        <v>61</v>
      </c>
      <c r="E12873" t="s">
        <v>1985</v>
      </c>
      <c r="F12873" t="s">
        <v>2017</v>
      </c>
    </row>
    <row r="12874" spans="1:6" hidden="1">
      <c r="A12874">
        <v>12872</v>
      </c>
      <c r="B12874">
        <v>13955</v>
      </c>
      <c r="C12874" t="s">
        <v>14115</v>
      </c>
      <c r="D12874">
        <v>61</v>
      </c>
      <c r="E12874" t="s">
        <v>1978</v>
      </c>
      <c r="F12874" t="s">
        <v>135</v>
      </c>
    </row>
    <row r="12875" spans="1:6" hidden="1">
      <c r="A12875">
        <v>12873</v>
      </c>
      <c r="B12875">
        <v>13955</v>
      </c>
      <c r="C12875" t="s">
        <v>14116</v>
      </c>
      <c r="D12875">
        <v>61</v>
      </c>
      <c r="E12875" t="s">
        <v>1978</v>
      </c>
      <c r="F12875" t="s">
        <v>60</v>
      </c>
    </row>
    <row r="12876" spans="1:6" hidden="1">
      <c r="A12876">
        <v>12874</v>
      </c>
      <c r="B12876">
        <v>13955</v>
      </c>
      <c r="C12876" t="s">
        <v>14117</v>
      </c>
      <c r="D12876">
        <v>61</v>
      </c>
      <c r="E12876" t="s">
        <v>1978</v>
      </c>
      <c r="F12876" t="s">
        <v>66</v>
      </c>
    </row>
    <row r="12877" spans="1:6" hidden="1">
      <c r="A12877">
        <v>12875</v>
      </c>
      <c r="B12877">
        <v>13955</v>
      </c>
      <c r="C12877" t="s">
        <v>14118</v>
      </c>
      <c r="D12877">
        <v>61</v>
      </c>
      <c r="E12877" t="s">
        <v>1978</v>
      </c>
      <c r="F12877" t="s">
        <v>3014</v>
      </c>
    </row>
    <row r="12878" spans="1:6" hidden="1">
      <c r="A12878">
        <v>12876</v>
      </c>
      <c r="B12878">
        <v>13955</v>
      </c>
      <c r="C12878" t="s">
        <v>14119</v>
      </c>
      <c r="D12878">
        <v>61</v>
      </c>
      <c r="E12878" t="s">
        <v>1997</v>
      </c>
      <c r="F12878" t="s">
        <v>70</v>
      </c>
    </row>
    <row r="12879" spans="1:6" hidden="1">
      <c r="A12879">
        <v>12877</v>
      </c>
      <c r="B12879">
        <v>13955</v>
      </c>
      <c r="C12879" t="s">
        <v>14120</v>
      </c>
      <c r="D12879">
        <v>61</v>
      </c>
      <c r="E12879" t="s">
        <v>2001</v>
      </c>
      <c r="F12879" t="s">
        <v>66</v>
      </c>
    </row>
    <row r="12880" spans="1:6" hidden="1">
      <c r="A12880">
        <v>12878</v>
      </c>
      <c r="B12880">
        <v>13955</v>
      </c>
      <c r="C12880" t="s">
        <v>14121</v>
      </c>
      <c r="D12880">
        <v>61</v>
      </c>
      <c r="E12880" t="s">
        <v>1982</v>
      </c>
      <c r="F12880" t="s">
        <v>84</v>
      </c>
    </row>
    <row r="12881" spans="1:6" hidden="1">
      <c r="A12881">
        <v>12879</v>
      </c>
      <c r="B12881">
        <v>13955</v>
      </c>
      <c r="C12881" t="s">
        <v>14122</v>
      </c>
      <c r="D12881">
        <v>61</v>
      </c>
      <c r="E12881" t="s">
        <v>1983</v>
      </c>
      <c r="F12881" t="s">
        <v>77</v>
      </c>
    </row>
    <row r="12882" spans="1:6" hidden="1">
      <c r="A12882">
        <v>12880</v>
      </c>
      <c r="B12882">
        <v>13955</v>
      </c>
      <c r="C12882" t="s">
        <v>14123</v>
      </c>
      <c r="D12882">
        <v>61</v>
      </c>
      <c r="E12882" t="s">
        <v>1991</v>
      </c>
      <c r="F12882" t="s">
        <v>8776</v>
      </c>
    </row>
    <row r="12883" spans="1:6" hidden="1">
      <c r="A12883">
        <v>12881</v>
      </c>
      <c r="B12883">
        <v>13955</v>
      </c>
      <c r="C12883" t="s">
        <v>14124</v>
      </c>
      <c r="D12883">
        <v>61</v>
      </c>
      <c r="E12883" t="s">
        <v>1979</v>
      </c>
      <c r="F12883" t="s">
        <v>122</v>
      </c>
    </row>
    <row r="12884" spans="1:6" hidden="1">
      <c r="A12884">
        <v>12882</v>
      </c>
      <c r="B12884">
        <v>13955</v>
      </c>
      <c r="C12884" t="s">
        <v>14125</v>
      </c>
      <c r="D12884">
        <v>61</v>
      </c>
      <c r="E12884" t="s">
        <v>1993</v>
      </c>
      <c r="F12884" t="s">
        <v>84</v>
      </c>
    </row>
    <row r="12885" spans="1:6" hidden="1">
      <c r="A12885">
        <v>12883</v>
      </c>
      <c r="B12885">
        <v>13955</v>
      </c>
      <c r="C12885" t="s">
        <v>14126</v>
      </c>
      <c r="D12885">
        <v>61</v>
      </c>
      <c r="E12885" t="s">
        <v>1983</v>
      </c>
      <c r="F12885" t="s">
        <v>115</v>
      </c>
    </row>
    <row r="12886" spans="1:6" hidden="1">
      <c r="A12886">
        <v>12884</v>
      </c>
      <c r="B12886">
        <v>13955</v>
      </c>
      <c r="C12886" t="s">
        <v>14127</v>
      </c>
      <c r="D12886">
        <v>61</v>
      </c>
      <c r="E12886" t="s">
        <v>1978</v>
      </c>
      <c r="F12886" t="s">
        <v>106</v>
      </c>
    </row>
    <row r="12887" spans="1:6" hidden="1">
      <c r="A12887">
        <v>12885</v>
      </c>
      <c r="B12887">
        <v>13955</v>
      </c>
      <c r="C12887" t="s">
        <v>14128</v>
      </c>
      <c r="D12887">
        <v>61</v>
      </c>
      <c r="E12887" t="s">
        <v>1978</v>
      </c>
      <c r="F12887" t="s">
        <v>135</v>
      </c>
    </row>
    <row r="12888" spans="1:6" hidden="1">
      <c r="A12888">
        <v>12886</v>
      </c>
      <c r="B12888">
        <v>13955</v>
      </c>
      <c r="C12888" t="s">
        <v>14129</v>
      </c>
      <c r="D12888">
        <v>61</v>
      </c>
      <c r="E12888" t="s">
        <v>1988</v>
      </c>
      <c r="F12888" t="s">
        <v>53</v>
      </c>
    </row>
    <row r="12889" spans="1:6" hidden="1">
      <c r="A12889">
        <v>12887</v>
      </c>
      <c r="B12889">
        <v>13955</v>
      </c>
      <c r="C12889" t="s">
        <v>14130</v>
      </c>
      <c r="D12889">
        <v>61</v>
      </c>
      <c r="E12889" t="s">
        <v>1978</v>
      </c>
      <c r="F12889" t="s">
        <v>135</v>
      </c>
    </row>
    <row r="12890" spans="1:6" hidden="1">
      <c r="A12890">
        <v>12888</v>
      </c>
      <c r="B12890">
        <v>13955</v>
      </c>
      <c r="C12890" t="s">
        <v>14131</v>
      </c>
      <c r="D12890">
        <v>61</v>
      </c>
      <c r="E12890" t="s">
        <v>1985</v>
      </c>
      <c r="F12890" t="s">
        <v>115</v>
      </c>
    </row>
    <row r="12891" spans="1:6" hidden="1">
      <c r="A12891">
        <v>12889</v>
      </c>
      <c r="B12891">
        <v>13955</v>
      </c>
      <c r="C12891" t="s">
        <v>14132</v>
      </c>
      <c r="D12891">
        <v>61</v>
      </c>
      <c r="E12891" t="s">
        <v>1983</v>
      </c>
      <c r="F12891" t="s">
        <v>106</v>
      </c>
    </row>
    <row r="12892" spans="1:6" hidden="1">
      <c r="A12892">
        <v>12890</v>
      </c>
      <c r="B12892">
        <v>13955</v>
      </c>
      <c r="C12892" t="s">
        <v>14133</v>
      </c>
      <c r="D12892">
        <v>61</v>
      </c>
      <c r="E12892" t="s">
        <v>1993</v>
      </c>
      <c r="F12892" t="s">
        <v>31</v>
      </c>
    </row>
    <row r="12893" spans="1:6" hidden="1">
      <c r="A12893">
        <v>12891</v>
      </c>
      <c r="B12893">
        <v>13955</v>
      </c>
      <c r="C12893" t="s">
        <v>14134</v>
      </c>
      <c r="D12893">
        <v>61</v>
      </c>
      <c r="E12893" t="s">
        <v>1993</v>
      </c>
      <c r="F12893" t="s">
        <v>135</v>
      </c>
    </row>
    <row r="12894" spans="1:6" hidden="1">
      <c r="A12894">
        <v>12892</v>
      </c>
      <c r="B12894">
        <v>13955</v>
      </c>
      <c r="C12894" t="s">
        <v>14135</v>
      </c>
      <c r="D12894">
        <v>61</v>
      </c>
      <c r="E12894" t="s">
        <v>1978</v>
      </c>
      <c r="F12894" t="s">
        <v>135</v>
      </c>
    </row>
    <row r="12895" spans="1:6" hidden="1">
      <c r="A12895">
        <v>12893</v>
      </c>
      <c r="B12895">
        <v>13955</v>
      </c>
      <c r="C12895" t="s">
        <v>14136</v>
      </c>
      <c r="D12895">
        <v>61</v>
      </c>
      <c r="E12895" t="s">
        <v>1979</v>
      </c>
      <c r="F12895" t="s">
        <v>2715</v>
      </c>
    </row>
    <row r="12896" spans="1:6" hidden="1">
      <c r="A12896">
        <v>12894</v>
      </c>
      <c r="B12896">
        <v>13955</v>
      </c>
      <c r="C12896" t="s">
        <v>14137</v>
      </c>
      <c r="D12896">
        <v>61</v>
      </c>
      <c r="E12896" t="s">
        <v>1993</v>
      </c>
      <c r="F12896" t="s">
        <v>135</v>
      </c>
    </row>
    <row r="12897" spans="1:6" hidden="1">
      <c r="A12897">
        <v>12895</v>
      </c>
      <c r="B12897">
        <v>13955</v>
      </c>
      <c r="C12897" t="s">
        <v>14138</v>
      </c>
      <c r="D12897">
        <v>61</v>
      </c>
      <c r="E12897" t="s">
        <v>1982</v>
      </c>
      <c r="F12897" t="s">
        <v>3653</v>
      </c>
    </row>
    <row r="12898" spans="1:6" hidden="1">
      <c r="A12898">
        <v>12896</v>
      </c>
      <c r="B12898">
        <v>13955</v>
      </c>
      <c r="C12898" t="s">
        <v>14139</v>
      </c>
      <c r="D12898">
        <v>61</v>
      </c>
      <c r="E12898" t="s">
        <v>1979</v>
      </c>
      <c r="F12898" t="s">
        <v>115</v>
      </c>
    </row>
    <row r="12899" spans="1:6" hidden="1">
      <c r="A12899">
        <v>12897</v>
      </c>
      <c r="B12899">
        <v>13955</v>
      </c>
      <c r="C12899" t="s">
        <v>14140</v>
      </c>
      <c r="D12899">
        <v>61</v>
      </c>
      <c r="E12899" t="s">
        <v>1987</v>
      </c>
      <c r="F12899" t="s">
        <v>115</v>
      </c>
    </row>
    <row r="12900" spans="1:6" hidden="1">
      <c r="A12900">
        <v>12898</v>
      </c>
      <c r="B12900">
        <v>13955</v>
      </c>
      <c r="C12900" t="s">
        <v>14141</v>
      </c>
      <c r="D12900">
        <v>61</v>
      </c>
      <c r="E12900" t="s">
        <v>1983</v>
      </c>
      <c r="F12900" t="s">
        <v>70</v>
      </c>
    </row>
    <row r="12901" spans="1:6" hidden="1">
      <c r="A12901">
        <v>12899</v>
      </c>
      <c r="B12901">
        <v>13955</v>
      </c>
      <c r="C12901" t="s">
        <v>14142</v>
      </c>
      <c r="D12901">
        <v>61</v>
      </c>
      <c r="E12901" t="s">
        <v>2009</v>
      </c>
      <c r="F12901" t="s">
        <v>70</v>
      </c>
    </row>
    <row r="12902" spans="1:6" hidden="1">
      <c r="A12902">
        <v>12900</v>
      </c>
      <c r="B12902">
        <v>13955</v>
      </c>
      <c r="C12902" t="s">
        <v>14143</v>
      </c>
      <c r="D12902">
        <v>61</v>
      </c>
      <c r="E12902" t="s">
        <v>1987</v>
      </c>
      <c r="F12902" t="s">
        <v>70</v>
      </c>
    </row>
    <row r="12903" spans="1:6" hidden="1">
      <c r="A12903">
        <v>12901</v>
      </c>
      <c r="B12903">
        <v>13955</v>
      </c>
      <c r="C12903" t="s">
        <v>14144</v>
      </c>
      <c r="D12903">
        <v>61</v>
      </c>
      <c r="E12903" t="s">
        <v>1983</v>
      </c>
      <c r="F12903" t="s">
        <v>2715</v>
      </c>
    </row>
    <row r="12904" spans="1:6" hidden="1">
      <c r="A12904">
        <v>12902</v>
      </c>
      <c r="B12904">
        <v>13955</v>
      </c>
      <c r="C12904" t="s">
        <v>14145</v>
      </c>
      <c r="D12904">
        <v>61</v>
      </c>
      <c r="E12904" t="s">
        <v>1978</v>
      </c>
      <c r="F12904" t="s">
        <v>70</v>
      </c>
    </row>
    <row r="12905" spans="1:6" hidden="1">
      <c r="A12905">
        <v>12903</v>
      </c>
      <c r="B12905">
        <v>13955</v>
      </c>
      <c r="C12905" t="s">
        <v>14146</v>
      </c>
      <c r="D12905">
        <v>61</v>
      </c>
      <c r="E12905" t="s">
        <v>2001</v>
      </c>
      <c r="F12905" t="s">
        <v>135</v>
      </c>
    </row>
    <row r="12906" spans="1:6" hidden="1">
      <c r="A12906">
        <v>12904</v>
      </c>
      <c r="B12906">
        <v>13955</v>
      </c>
      <c r="C12906" t="s">
        <v>3149</v>
      </c>
      <c r="D12906">
        <v>61</v>
      </c>
      <c r="E12906" t="s">
        <v>2001</v>
      </c>
      <c r="F12906" t="s">
        <v>66</v>
      </c>
    </row>
    <row r="12907" spans="1:6" hidden="1">
      <c r="A12907">
        <v>12905</v>
      </c>
      <c r="B12907">
        <v>13955</v>
      </c>
      <c r="C12907" t="s">
        <v>14147</v>
      </c>
      <c r="D12907">
        <v>61</v>
      </c>
      <c r="E12907" t="s">
        <v>1978</v>
      </c>
      <c r="F12907" t="s">
        <v>135</v>
      </c>
    </row>
    <row r="12908" spans="1:6" hidden="1">
      <c r="A12908">
        <v>12906</v>
      </c>
      <c r="B12908">
        <v>13955</v>
      </c>
      <c r="C12908" t="s">
        <v>14148</v>
      </c>
      <c r="D12908">
        <v>61</v>
      </c>
      <c r="E12908" t="s">
        <v>1983</v>
      </c>
      <c r="F12908" t="s">
        <v>135</v>
      </c>
    </row>
    <row r="12909" spans="1:6" hidden="1">
      <c r="A12909">
        <v>12907</v>
      </c>
      <c r="B12909">
        <v>13955</v>
      </c>
      <c r="C12909" t="s">
        <v>14149</v>
      </c>
      <c r="D12909">
        <v>61</v>
      </c>
      <c r="E12909" t="s">
        <v>1993</v>
      </c>
      <c r="F12909" t="s">
        <v>12999</v>
      </c>
    </row>
    <row r="12910" spans="1:6" hidden="1">
      <c r="A12910">
        <v>12908</v>
      </c>
      <c r="B12910">
        <v>13955</v>
      </c>
      <c r="C12910" t="s">
        <v>14150</v>
      </c>
      <c r="D12910">
        <v>61</v>
      </c>
      <c r="E12910" t="s">
        <v>1993</v>
      </c>
      <c r="F12910" t="s">
        <v>7075</v>
      </c>
    </row>
    <row r="12911" spans="1:6" hidden="1">
      <c r="A12911">
        <v>12909</v>
      </c>
      <c r="B12911">
        <v>13955</v>
      </c>
      <c r="C12911" t="s">
        <v>14151</v>
      </c>
      <c r="D12911">
        <v>61</v>
      </c>
      <c r="E12911" t="s">
        <v>1978</v>
      </c>
      <c r="F12911" t="s">
        <v>2023</v>
      </c>
    </row>
    <row r="12912" spans="1:6" hidden="1">
      <c r="A12912">
        <v>12910</v>
      </c>
      <c r="B12912">
        <v>13955</v>
      </c>
      <c r="C12912" t="s">
        <v>14152</v>
      </c>
      <c r="D12912">
        <v>61</v>
      </c>
      <c r="E12912" t="s">
        <v>1993</v>
      </c>
      <c r="F12912" t="s">
        <v>2011</v>
      </c>
    </row>
    <row r="12913" spans="1:6" hidden="1">
      <c r="A12913">
        <v>12911</v>
      </c>
      <c r="B12913">
        <v>13955</v>
      </c>
      <c r="C12913" t="s">
        <v>14153</v>
      </c>
      <c r="D12913">
        <v>61</v>
      </c>
      <c r="E12913" t="s">
        <v>1982</v>
      </c>
      <c r="F12913" t="s">
        <v>2017</v>
      </c>
    </row>
    <row r="12914" spans="1:6" hidden="1">
      <c r="A12914">
        <v>12912</v>
      </c>
      <c r="B12914">
        <v>13955</v>
      </c>
      <c r="C12914" t="s">
        <v>14154</v>
      </c>
      <c r="D12914">
        <v>61</v>
      </c>
      <c r="E12914" t="s">
        <v>1987</v>
      </c>
      <c r="F12914" t="s">
        <v>4012</v>
      </c>
    </row>
    <row r="12915" spans="1:6" hidden="1">
      <c r="A12915">
        <v>12913</v>
      </c>
      <c r="B12915">
        <v>13955</v>
      </c>
      <c r="C12915" t="s">
        <v>14155</v>
      </c>
      <c r="D12915">
        <v>61</v>
      </c>
      <c r="E12915" t="s">
        <v>1983</v>
      </c>
      <c r="F12915" t="s">
        <v>2120</v>
      </c>
    </row>
    <row r="12916" spans="1:6" hidden="1">
      <c r="A12916">
        <v>12914</v>
      </c>
      <c r="B12916">
        <v>13955</v>
      </c>
      <c r="C12916" t="s">
        <v>14156</v>
      </c>
      <c r="D12916">
        <v>61</v>
      </c>
      <c r="E12916" t="s">
        <v>1982</v>
      </c>
      <c r="F12916" t="s">
        <v>2045</v>
      </c>
    </row>
    <row r="12917" spans="1:6" hidden="1">
      <c r="A12917">
        <v>12915</v>
      </c>
      <c r="B12917">
        <v>13955</v>
      </c>
      <c r="C12917" t="s">
        <v>14157</v>
      </c>
      <c r="D12917">
        <v>61</v>
      </c>
      <c r="E12917" t="s">
        <v>1997</v>
      </c>
      <c r="F12917" t="s">
        <v>117</v>
      </c>
    </row>
    <row r="12918" spans="1:6" hidden="1">
      <c r="A12918">
        <v>12916</v>
      </c>
      <c r="B12918">
        <v>13955</v>
      </c>
      <c r="C12918" t="s">
        <v>14158</v>
      </c>
      <c r="D12918">
        <v>61</v>
      </c>
      <c r="E12918" t="s">
        <v>1987</v>
      </c>
      <c r="F12918" t="s">
        <v>117</v>
      </c>
    </row>
    <row r="12919" spans="1:6" hidden="1">
      <c r="A12919">
        <v>12917</v>
      </c>
      <c r="B12919">
        <v>13955</v>
      </c>
      <c r="C12919" t="s">
        <v>14159</v>
      </c>
      <c r="D12919">
        <v>61</v>
      </c>
      <c r="E12919" t="s">
        <v>1988</v>
      </c>
      <c r="F12919" t="s">
        <v>2077</v>
      </c>
    </row>
    <row r="12920" spans="1:6" hidden="1">
      <c r="A12920">
        <v>12918</v>
      </c>
      <c r="B12920">
        <v>13955</v>
      </c>
      <c r="C12920" t="s">
        <v>14160</v>
      </c>
      <c r="D12920">
        <v>61</v>
      </c>
      <c r="E12920" t="s">
        <v>1983</v>
      </c>
      <c r="F12920" t="s">
        <v>97</v>
      </c>
    </row>
    <row r="12921" spans="1:6" hidden="1">
      <c r="A12921">
        <v>12919</v>
      </c>
      <c r="B12921">
        <v>13955</v>
      </c>
      <c r="C12921" t="s">
        <v>14161</v>
      </c>
      <c r="D12921">
        <v>61</v>
      </c>
      <c r="E12921" t="s">
        <v>1982</v>
      </c>
      <c r="F12921" t="s">
        <v>2792</v>
      </c>
    </row>
    <row r="12922" spans="1:6" hidden="1">
      <c r="A12922">
        <v>12920</v>
      </c>
      <c r="B12922">
        <v>13955</v>
      </c>
      <c r="C12922" t="s">
        <v>14162</v>
      </c>
      <c r="D12922">
        <v>61</v>
      </c>
      <c r="E12922" t="s">
        <v>1988</v>
      </c>
      <c r="F12922" t="s">
        <v>2792</v>
      </c>
    </row>
    <row r="12923" spans="1:6" hidden="1">
      <c r="A12923">
        <v>12921</v>
      </c>
      <c r="B12923">
        <v>13955</v>
      </c>
      <c r="C12923" t="s">
        <v>14163</v>
      </c>
      <c r="D12923">
        <v>61</v>
      </c>
      <c r="E12923" t="s">
        <v>1979</v>
      </c>
      <c r="F12923" t="s">
        <v>2029</v>
      </c>
    </row>
    <row r="12924" spans="1:6" hidden="1">
      <c r="A12924">
        <v>12922</v>
      </c>
      <c r="B12924">
        <v>13955</v>
      </c>
      <c r="C12924" t="s">
        <v>14164</v>
      </c>
      <c r="D12924">
        <v>61</v>
      </c>
      <c r="E12924" t="s">
        <v>1978</v>
      </c>
      <c r="F12924" t="s">
        <v>2715</v>
      </c>
    </row>
    <row r="12925" spans="1:6" hidden="1">
      <c r="A12925">
        <v>12923</v>
      </c>
      <c r="B12925">
        <v>13955</v>
      </c>
      <c r="C12925" t="s">
        <v>14165</v>
      </c>
      <c r="D12925">
        <v>61</v>
      </c>
      <c r="E12925" t="s">
        <v>1985</v>
      </c>
      <c r="F12925" t="s">
        <v>135</v>
      </c>
    </row>
    <row r="12926" spans="1:6" hidden="1">
      <c r="A12926">
        <v>12924</v>
      </c>
      <c r="B12926">
        <v>13955</v>
      </c>
      <c r="C12926" t="s">
        <v>14166</v>
      </c>
      <c r="D12926">
        <v>61</v>
      </c>
      <c r="E12926" t="s">
        <v>2001</v>
      </c>
      <c r="F12926" t="s">
        <v>60</v>
      </c>
    </row>
    <row r="12927" spans="1:6" hidden="1">
      <c r="A12927">
        <v>12925</v>
      </c>
      <c r="B12927">
        <v>13955</v>
      </c>
      <c r="C12927" t="s">
        <v>14167</v>
      </c>
      <c r="D12927">
        <v>61</v>
      </c>
      <c r="E12927" t="s">
        <v>1985</v>
      </c>
      <c r="F12927" t="s">
        <v>115</v>
      </c>
    </row>
    <row r="12928" spans="1:6" hidden="1">
      <c r="A12928">
        <v>12926</v>
      </c>
      <c r="B12928">
        <v>13955</v>
      </c>
      <c r="C12928" t="s">
        <v>14168</v>
      </c>
      <c r="D12928">
        <v>61</v>
      </c>
      <c r="E12928" t="s">
        <v>1978</v>
      </c>
      <c r="F12928" t="s">
        <v>70</v>
      </c>
    </row>
    <row r="12929" spans="1:6" hidden="1">
      <c r="A12929">
        <v>12927</v>
      </c>
      <c r="B12929">
        <v>13955</v>
      </c>
      <c r="C12929" t="s">
        <v>14169</v>
      </c>
      <c r="D12929">
        <v>61</v>
      </c>
      <c r="E12929" t="s">
        <v>1982</v>
      </c>
      <c r="F12929" t="s">
        <v>126</v>
      </c>
    </row>
    <row r="12930" spans="1:6" hidden="1">
      <c r="A12930">
        <v>12928</v>
      </c>
      <c r="B12930">
        <v>13955</v>
      </c>
      <c r="C12930" t="s">
        <v>4123</v>
      </c>
      <c r="D12930">
        <v>61</v>
      </c>
      <c r="E12930" t="s">
        <v>1988</v>
      </c>
      <c r="F12930" t="s">
        <v>117</v>
      </c>
    </row>
    <row r="12931" spans="1:6" hidden="1">
      <c r="A12931">
        <v>12929</v>
      </c>
      <c r="B12931">
        <v>13955</v>
      </c>
      <c r="C12931" t="s">
        <v>14170</v>
      </c>
      <c r="D12931">
        <v>61</v>
      </c>
      <c r="E12931" t="s">
        <v>1983</v>
      </c>
      <c r="F12931" t="s">
        <v>2168</v>
      </c>
    </row>
    <row r="12932" spans="1:6" hidden="1">
      <c r="A12932">
        <v>12930</v>
      </c>
      <c r="B12932">
        <v>13955</v>
      </c>
      <c r="C12932" t="s">
        <v>14171</v>
      </c>
      <c r="D12932">
        <v>61</v>
      </c>
      <c r="E12932" t="s">
        <v>1978</v>
      </c>
      <c r="F12932" t="s">
        <v>117</v>
      </c>
    </row>
    <row r="12933" spans="1:6" hidden="1">
      <c r="A12933">
        <v>12931</v>
      </c>
      <c r="B12933">
        <v>13955</v>
      </c>
      <c r="C12933" t="s">
        <v>14172</v>
      </c>
      <c r="D12933">
        <v>61</v>
      </c>
      <c r="E12933" t="s">
        <v>1993</v>
      </c>
      <c r="F12933" t="s">
        <v>84</v>
      </c>
    </row>
    <row r="12934" spans="1:6" hidden="1">
      <c r="A12934">
        <v>12932</v>
      </c>
      <c r="B12934">
        <v>13955</v>
      </c>
      <c r="C12934" t="s">
        <v>14173</v>
      </c>
      <c r="D12934">
        <v>61</v>
      </c>
      <c r="E12934" t="s">
        <v>2001</v>
      </c>
      <c r="F12934" t="s">
        <v>2017</v>
      </c>
    </row>
    <row r="12935" spans="1:6" hidden="1">
      <c r="A12935">
        <v>12933</v>
      </c>
      <c r="B12935">
        <v>13955</v>
      </c>
      <c r="C12935" t="s">
        <v>14174</v>
      </c>
      <c r="D12935">
        <v>61</v>
      </c>
      <c r="E12935" t="s">
        <v>1988</v>
      </c>
      <c r="F12935" t="s">
        <v>2000</v>
      </c>
    </row>
    <row r="12936" spans="1:6" hidden="1">
      <c r="A12936">
        <v>12934</v>
      </c>
      <c r="B12936">
        <v>13955</v>
      </c>
      <c r="C12936" t="s">
        <v>14175</v>
      </c>
      <c r="D12936">
        <v>61</v>
      </c>
      <c r="E12936" t="s">
        <v>1987</v>
      </c>
      <c r="F12936" t="s">
        <v>2000</v>
      </c>
    </row>
    <row r="12937" spans="1:6" hidden="1">
      <c r="A12937">
        <v>12935</v>
      </c>
      <c r="B12937">
        <v>13955</v>
      </c>
      <c r="C12937" t="s">
        <v>14176</v>
      </c>
      <c r="D12937">
        <v>61</v>
      </c>
      <c r="E12937" t="s">
        <v>2009</v>
      </c>
      <c r="F12937" t="s">
        <v>135</v>
      </c>
    </row>
    <row r="12938" spans="1:6" hidden="1">
      <c r="A12938">
        <v>12936</v>
      </c>
      <c r="B12938">
        <v>13955</v>
      </c>
      <c r="C12938" t="s">
        <v>14177</v>
      </c>
      <c r="D12938">
        <v>61</v>
      </c>
      <c r="E12938" t="s">
        <v>1979</v>
      </c>
      <c r="F12938" t="s">
        <v>122</v>
      </c>
    </row>
    <row r="12939" spans="1:6" hidden="1">
      <c r="A12939">
        <v>12937</v>
      </c>
      <c r="B12939">
        <v>13955</v>
      </c>
      <c r="C12939" t="s">
        <v>14178</v>
      </c>
      <c r="D12939">
        <v>61</v>
      </c>
      <c r="E12939" t="s">
        <v>1993</v>
      </c>
      <c r="F12939" t="s">
        <v>5954</v>
      </c>
    </row>
    <row r="12940" spans="1:6" hidden="1">
      <c r="A12940">
        <v>12938</v>
      </c>
      <c r="B12940">
        <v>13955</v>
      </c>
      <c r="C12940" t="s">
        <v>14179</v>
      </c>
      <c r="D12940">
        <v>61</v>
      </c>
      <c r="E12940" t="s">
        <v>1985</v>
      </c>
      <c r="F12940" t="s">
        <v>2715</v>
      </c>
    </row>
    <row r="12941" spans="1:6" hidden="1">
      <c r="A12941">
        <v>12939</v>
      </c>
      <c r="B12941">
        <v>13955</v>
      </c>
      <c r="C12941" t="s">
        <v>14180</v>
      </c>
      <c r="D12941">
        <v>61</v>
      </c>
      <c r="E12941" t="s">
        <v>1982</v>
      </c>
      <c r="F12941" t="s">
        <v>135</v>
      </c>
    </row>
    <row r="12942" spans="1:6" hidden="1">
      <c r="A12942">
        <v>12940</v>
      </c>
      <c r="B12942">
        <v>13955</v>
      </c>
      <c r="C12942" t="s">
        <v>14181</v>
      </c>
      <c r="D12942">
        <v>61</v>
      </c>
      <c r="E12942" t="s">
        <v>1997</v>
      </c>
      <c r="F12942" t="s">
        <v>2017</v>
      </c>
    </row>
    <row r="12943" spans="1:6" hidden="1">
      <c r="A12943">
        <v>12941</v>
      </c>
      <c r="B12943">
        <v>13955</v>
      </c>
      <c r="C12943" t="s">
        <v>14182</v>
      </c>
      <c r="D12943">
        <v>61</v>
      </c>
      <c r="E12943" t="s">
        <v>1982</v>
      </c>
      <c r="F12943" t="s">
        <v>120</v>
      </c>
    </row>
    <row r="12944" spans="1:6" hidden="1">
      <c r="A12944">
        <v>12942</v>
      </c>
      <c r="B12944">
        <v>13955</v>
      </c>
      <c r="C12944" t="s">
        <v>14183</v>
      </c>
      <c r="D12944">
        <v>61</v>
      </c>
      <c r="E12944" t="s">
        <v>1993</v>
      </c>
      <c r="F12944" t="s">
        <v>2792</v>
      </c>
    </row>
    <row r="12945" spans="1:6" hidden="1">
      <c r="A12945">
        <v>12943</v>
      </c>
      <c r="B12945">
        <v>13955</v>
      </c>
      <c r="C12945" t="s">
        <v>14184</v>
      </c>
      <c r="D12945">
        <v>61</v>
      </c>
      <c r="E12945" t="s">
        <v>1982</v>
      </c>
      <c r="F12945" t="s">
        <v>70</v>
      </c>
    </row>
    <row r="12946" spans="1:6" hidden="1">
      <c r="A12946">
        <v>12944</v>
      </c>
      <c r="B12946">
        <v>13955</v>
      </c>
      <c r="C12946" t="s">
        <v>14185</v>
      </c>
      <c r="D12946">
        <v>61</v>
      </c>
      <c r="E12946" t="s">
        <v>1993</v>
      </c>
      <c r="F12946" t="s">
        <v>2093</v>
      </c>
    </row>
    <row r="12947" spans="1:6" hidden="1">
      <c r="A12947">
        <v>12945</v>
      </c>
      <c r="B12947">
        <v>13955</v>
      </c>
      <c r="C12947" t="s">
        <v>14186</v>
      </c>
      <c r="D12947">
        <v>61</v>
      </c>
      <c r="E12947" t="s">
        <v>1988</v>
      </c>
      <c r="F12947" t="s">
        <v>102</v>
      </c>
    </row>
    <row r="12948" spans="1:6" hidden="1">
      <c r="A12948">
        <v>12946</v>
      </c>
      <c r="B12948">
        <v>13955</v>
      </c>
      <c r="C12948" t="s">
        <v>14187</v>
      </c>
      <c r="D12948">
        <v>61</v>
      </c>
      <c r="E12948" t="s">
        <v>1979</v>
      </c>
      <c r="F12948" t="s">
        <v>117</v>
      </c>
    </row>
    <row r="12949" spans="1:6" hidden="1">
      <c r="A12949">
        <v>12947</v>
      </c>
      <c r="B12949">
        <v>13955</v>
      </c>
      <c r="C12949" t="s">
        <v>14188</v>
      </c>
      <c r="D12949">
        <v>61</v>
      </c>
      <c r="E12949" t="s">
        <v>1978</v>
      </c>
      <c r="F12949" t="s">
        <v>102</v>
      </c>
    </row>
    <row r="12950" spans="1:6" hidden="1">
      <c r="A12950">
        <v>12948</v>
      </c>
      <c r="B12950">
        <v>13955</v>
      </c>
      <c r="C12950" t="s">
        <v>14189</v>
      </c>
      <c r="D12950">
        <v>61</v>
      </c>
      <c r="E12950" t="s">
        <v>1978</v>
      </c>
      <c r="F12950" t="s">
        <v>126</v>
      </c>
    </row>
    <row r="12951" spans="1:6" hidden="1">
      <c r="A12951">
        <v>12949</v>
      </c>
      <c r="B12951">
        <v>13955</v>
      </c>
      <c r="C12951" t="s">
        <v>14190</v>
      </c>
      <c r="D12951">
        <v>61</v>
      </c>
      <c r="E12951" t="s">
        <v>1993</v>
      </c>
      <c r="F12951" t="s">
        <v>4012</v>
      </c>
    </row>
    <row r="12952" spans="1:6" hidden="1">
      <c r="A12952">
        <v>12950</v>
      </c>
      <c r="B12952">
        <v>13955</v>
      </c>
      <c r="C12952" t="s">
        <v>14191</v>
      </c>
      <c r="D12952">
        <v>61</v>
      </c>
      <c r="E12952" t="s">
        <v>1993</v>
      </c>
      <c r="F12952" t="s">
        <v>135</v>
      </c>
    </row>
    <row r="12953" spans="1:6" hidden="1">
      <c r="A12953">
        <v>12951</v>
      </c>
      <c r="B12953">
        <v>13955</v>
      </c>
      <c r="C12953" t="s">
        <v>14192</v>
      </c>
      <c r="D12953">
        <v>61</v>
      </c>
      <c r="E12953" t="s">
        <v>1988</v>
      </c>
      <c r="F12953" t="s">
        <v>4287</v>
      </c>
    </row>
    <row r="12954" spans="1:6" hidden="1">
      <c r="A12954">
        <v>12952</v>
      </c>
      <c r="B12954">
        <v>13955</v>
      </c>
      <c r="C12954" t="s">
        <v>14193</v>
      </c>
      <c r="D12954">
        <v>61</v>
      </c>
      <c r="E12954" t="s">
        <v>1985</v>
      </c>
      <c r="F12954" t="s">
        <v>66</v>
      </c>
    </row>
    <row r="12955" spans="1:6" hidden="1">
      <c r="A12955">
        <v>12953</v>
      </c>
      <c r="B12955">
        <v>13955</v>
      </c>
      <c r="C12955" t="s">
        <v>14194</v>
      </c>
      <c r="D12955">
        <v>61</v>
      </c>
      <c r="E12955" t="s">
        <v>1997</v>
      </c>
      <c r="F12955" t="s">
        <v>117</v>
      </c>
    </row>
    <row r="12956" spans="1:6" hidden="1">
      <c r="A12956">
        <v>12954</v>
      </c>
      <c r="B12956">
        <v>13955</v>
      </c>
      <c r="C12956" t="s">
        <v>14195</v>
      </c>
      <c r="D12956">
        <v>61</v>
      </c>
      <c r="E12956" t="s">
        <v>1987</v>
      </c>
      <c r="F12956" t="s">
        <v>2000</v>
      </c>
    </row>
    <row r="12957" spans="1:6" hidden="1">
      <c r="A12957">
        <v>12955</v>
      </c>
      <c r="B12957">
        <v>13955</v>
      </c>
      <c r="C12957" t="s">
        <v>14196</v>
      </c>
      <c r="D12957">
        <v>61</v>
      </c>
      <c r="E12957" t="s">
        <v>1983</v>
      </c>
      <c r="F12957" t="s">
        <v>70</v>
      </c>
    </row>
    <row r="12958" spans="1:6" hidden="1">
      <c r="A12958">
        <v>12956</v>
      </c>
      <c r="B12958">
        <v>13955</v>
      </c>
      <c r="C12958" t="s">
        <v>14197</v>
      </c>
      <c r="D12958">
        <v>61</v>
      </c>
      <c r="E12958" t="s">
        <v>1985</v>
      </c>
      <c r="F12958" t="s">
        <v>115</v>
      </c>
    </row>
    <row r="12959" spans="1:6" hidden="1">
      <c r="A12959">
        <v>12957</v>
      </c>
      <c r="B12959">
        <v>13955</v>
      </c>
      <c r="C12959" t="s">
        <v>14198</v>
      </c>
      <c r="D12959">
        <v>61</v>
      </c>
      <c r="E12959" t="s">
        <v>2009</v>
      </c>
      <c r="F12959" t="s">
        <v>115</v>
      </c>
    </row>
    <row r="12960" spans="1:6" hidden="1">
      <c r="A12960">
        <v>12958</v>
      </c>
      <c r="B12960">
        <v>13955</v>
      </c>
      <c r="C12960" t="s">
        <v>14199</v>
      </c>
      <c r="D12960">
        <v>61</v>
      </c>
      <c r="E12960" t="s">
        <v>1983</v>
      </c>
      <c r="F12960" t="s">
        <v>97</v>
      </c>
    </row>
    <row r="12961" spans="1:6" hidden="1">
      <c r="A12961">
        <v>12959</v>
      </c>
      <c r="B12961">
        <v>13955</v>
      </c>
      <c r="C12961" t="s">
        <v>14200</v>
      </c>
      <c r="D12961">
        <v>61</v>
      </c>
      <c r="E12961" t="s">
        <v>1983</v>
      </c>
      <c r="F12961" t="s">
        <v>135</v>
      </c>
    </row>
    <row r="12962" spans="1:6" hidden="1">
      <c r="A12962">
        <v>12960</v>
      </c>
      <c r="B12962">
        <v>13955</v>
      </c>
      <c r="C12962" t="s">
        <v>14201</v>
      </c>
      <c r="D12962">
        <v>61</v>
      </c>
      <c r="E12962" t="s">
        <v>2001</v>
      </c>
      <c r="F12962" t="s">
        <v>2120</v>
      </c>
    </row>
    <row r="12963" spans="1:6" hidden="1">
      <c r="A12963">
        <v>12961</v>
      </c>
      <c r="B12963">
        <v>13955</v>
      </c>
      <c r="C12963" t="s">
        <v>14202</v>
      </c>
      <c r="D12963">
        <v>61</v>
      </c>
      <c r="E12963" t="s">
        <v>1978</v>
      </c>
      <c r="F12963" t="s">
        <v>97</v>
      </c>
    </row>
    <row r="12964" spans="1:6" hidden="1">
      <c r="A12964">
        <v>12962</v>
      </c>
      <c r="B12964">
        <v>13955</v>
      </c>
      <c r="C12964" t="s">
        <v>14203</v>
      </c>
      <c r="D12964">
        <v>61</v>
      </c>
      <c r="E12964" t="s">
        <v>1993</v>
      </c>
      <c r="F12964" t="s">
        <v>135</v>
      </c>
    </row>
    <row r="12965" spans="1:6" hidden="1">
      <c r="A12965">
        <v>12963</v>
      </c>
      <c r="B12965">
        <v>13955</v>
      </c>
      <c r="C12965" t="s">
        <v>14204</v>
      </c>
      <c r="D12965">
        <v>61</v>
      </c>
      <c r="E12965" t="s">
        <v>1979</v>
      </c>
      <c r="F12965" t="s">
        <v>104</v>
      </c>
    </row>
    <row r="12966" spans="1:6" hidden="1">
      <c r="A12966">
        <v>12964</v>
      </c>
      <c r="B12966">
        <v>13955</v>
      </c>
      <c r="C12966" t="s">
        <v>14205</v>
      </c>
      <c r="D12966">
        <v>61</v>
      </c>
      <c r="E12966" t="s">
        <v>1988</v>
      </c>
      <c r="F12966" t="s">
        <v>2000</v>
      </c>
    </row>
    <row r="12967" spans="1:6" hidden="1">
      <c r="A12967">
        <v>12965</v>
      </c>
      <c r="B12967">
        <v>13955</v>
      </c>
      <c r="C12967" t="s">
        <v>14206</v>
      </c>
      <c r="D12967">
        <v>61</v>
      </c>
      <c r="E12967" t="s">
        <v>1993</v>
      </c>
      <c r="F12967" t="s">
        <v>60</v>
      </c>
    </row>
    <row r="12968" spans="1:6" hidden="1">
      <c r="A12968">
        <v>12966</v>
      </c>
      <c r="B12968">
        <v>13955</v>
      </c>
      <c r="C12968" t="s">
        <v>14207</v>
      </c>
      <c r="D12968">
        <v>61</v>
      </c>
      <c r="E12968" t="s">
        <v>1993</v>
      </c>
      <c r="F12968" t="s">
        <v>135</v>
      </c>
    </row>
    <row r="12969" spans="1:6" hidden="1">
      <c r="A12969">
        <v>12967</v>
      </c>
      <c r="B12969">
        <v>13955</v>
      </c>
      <c r="C12969" t="s">
        <v>14208</v>
      </c>
      <c r="D12969">
        <v>61</v>
      </c>
      <c r="E12969" t="s">
        <v>1987</v>
      </c>
      <c r="F12969" t="s">
        <v>4012</v>
      </c>
    </row>
    <row r="12970" spans="1:6" hidden="1">
      <c r="A12970">
        <v>12968</v>
      </c>
      <c r="B12970">
        <v>13955</v>
      </c>
      <c r="C12970" t="s">
        <v>14209</v>
      </c>
      <c r="D12970">
        <v>61</v>
      </c>
      <c r="E12970" t="s">
        <v>1978</v>
      </c>
      <c r="F12970" t="s">
        <v>106</v>
      </c>
    </row>
    <row r="12971" spans="1:6" hidden="1">
      <c r="A12971">
        <v>12969</v>
      </c>
      <c r="B12971">
        <v>13955</v>
      </c>
      <c r="C12971" t="s">
        <v>14210</v>
      </c>
      <c r="D12971">
        <v>61</v>
      </c>
      <c r="E12971" t="s">
        <v>1987</v>
      </c>
      <c r="F12971" t="s">
        <v>117</v>
      </c>
    </row>
    <row r="12972" spans="1:6" hidden="1">
      <c r="A12972">
        <v>12970</v>
      </c>
      <c r="B12972">
        <v>13955</v>
      </c>
      <c r="C12972" t="s">
        <v>14211</v>
      </c>
      <c r="D12972">
        <v>61</v>
      </c>
      <c r="E12972" t="s">
        <v>1982</v>
      </c>
      <c r="F12972" t="s">
        <v>117</v>
      </c>
    </row>
    <row r="12973" spans="1:6" hidden="1">
      <c r="A12973">
        <v>12971</v>
      </c>
      <c r="B12973">
        <v>13955</v>
      </c>
      <c r="C12973" t="s">
        <v>14212</v>
      </c>
      <c r="D12973">
        <v>61</v>
      </c>
      <c r="E12973" t="s">
        <v>1978</v>
      </c>
      <c r="F12973" t="s">
        <v>115</v>
      </c>
    </row>
    <row r="12974" spans="1:6" hidden="1">
      <c r="A12974">
        <v>12972</v>
      </c>
      <c r="B12974">
        <v>13955</v>
      </c>
      <c r="C12974" t="s">
        <v>14213</v>
      </c>
      <c r="D12974">
        <v>61</v>
      </c>
      <c r="E12974" t="s">
        <v>2001</v>
      </c>
      <c r="F12974" t="s">
        <v>2715</v>
      </c>
    </row>
    <row r="12975" spans="1:6" hidden="1">
      <c r="A12975">
        <v>12973</v>
      </c>
      <c r="B12975">
        <v>13955</v>
      </c>
      <c r="C12975" t="s">
        <v>14214</v>
      </c>
      <c r="D12975">
        <v>61</v>
      </c>
      <c r="E12975" t="s">
        <v>1978</v>
      </c>
      <c r="F12975" t="s">
        <v>70</v>
      </c>
    </row>
    <row r="12976" spans="1:6" hidden="1">
      <c r="A12976">
        <v>12974</v>
      </c>
      <c r="B12976">
        <v>13955</v>
      </c>
      <c r="C12976" t="s">
        <v>14215</v>
      </c>
      <c r="D12976">
        <v>61</v>
      </c>
      <c r="E12976" t="s">
        <v>1979</v>
      </c>
      <c r="F12976" t="s">
        <v>2000</v>
      </c>
    </row>
    <row r="12977" spans="1:6" hidden="1">
      <c r="A12977">
        <v>12975</v>
      </c>
      <c r="B12977">
        <v>13955</v>
      </c>
      <c r="C12977" t="s">
        <v>14216</v>
      </c>
      <c r="D12977">
        <v>61</v>
      </c>
      <c r="E12977" t="s">
        <v>1978</v>
      </c>
      <c r="F12977" t="s">
        <v>66</v>
      </c>
    </row>
    <row r="12978" spans="1:6" hidden="1">
      <c r="A12978">
        <v>12976</v>
      </c>
      <c r="B12978">
        <v>13955</v>
      </c>
      <c r="C12978" t="s">
        <v>14217</v>
      </c>
      <c r="D12978">
        <v>61</v>
      </c>
      <c r="E12978" t="s">
        <v>1988</v>
      </c>
      <c r="F12978" t="s">
        <v>70</v>
      </c>
    </row>
    <row r="12979" spans="1:6" hidden="1">
      <c r="A12979">
        <v>12977</v>
      </c>
      <c r="B12979">
        <v>13955</v>
      </c>
      <c r="C12979" t="s">
        <v>14218</v>
      </c>
      <c r="D12979">
        <v>61</v>
      </c>
      <c r="E12979" t="s">
        <v>1985</v>
      </c>
      <c r="F12979" t="s">
        <v>66</v>
      </c>
    </row>
    <row r="12980" spans="1:6" hidden="1">
      <c r="A12980">
        <v>12978</v>
      </c>
      <c r="B12980">
        <v>13955</v>
      </c>
      <c r="C12980" t="s">
        <v>14219</v>
      </c>
      <c r="D12980">
        <v>61</v>
      </c>
      <c r="E12980" t="s">
        <v>1978</v>
      </c>
      <c r="F12980" t="s">
        <v>117</v>
      </c>
    </row>
    <row r="12981" spans="1:6" hidden="1">
      <c r="A12981">
        <v>12979</v>
      </c>
      <c r="B12981">
        <v>13955</v>
      </c>
      <c r="C12981" t="s">
        <v>14220</v>
      </c>
      <c r="D12981">
        <v>61</v>
      </c>
      <c r="E12981" t="s">
        <v>1997</v>
      </c>
      <c r="F12981" t="s">
        <v>117</v>
      </c>
    </row>
    <row r="12982" spans="1:6" hidden="1">
      <c r="A12982">
        <v>12980</v>
      </c>
      <c r="B12982">
        <v>13955</v>
      </c>
      <c r="C12982" t="s">
        <v>14221</v>
      </c>
      <c r="D12982">
        <v>61</v>
      </c>
      <c r="E12982" t="s">
        <v>1978</v>
      </c>
      <c r="F12982" t="s">
        <v>97</v>
      </c>
    </row>
    <row r="12983" spans="1:6" hidden="1">
      <c r="A12983">
        <v>12981</v>
      </c>
      <c r="B12983">
        <v>13955</v>
      </c>
      <c r="C12983" t="s">
        <v>14222</v>
      </c>
      <c r="D12983">
        <v>61</v>
      </c>
      <c r="E12983" t="s">
        <v>1985</v>
      </c>
      <c r="F12983" t="s">
        <v>2045</v>
      </c>
    </row>
    <row r="12984" spans="1:6" hidden="1">
      <c r="A12984">
        <v>12982</v>
      </c>
      <c r="B12984">
        <v>13955</v>
      </c>
      <c r="C12984" t="s">
        <v>14223</v>
      </c>
      <c r="D12984">
        <v>61</v>
      </c>
      <c r="E12984" t="s">
        <v>1979</v>
      </c>
      <c r="F12984" t="s">
        <v>97</v>
      </c>
    </row>
    <row r="12985" spans="1:6" hidden="1">
      <c r="A12985">
        <v>12983</v>
      </c>
      <c r="B12985">
        <v>13955</v>
      </c>
      <c r="C12985" t="s">
        <v>14224</v>
      </c>
      <c r="D12985">
        <v>61</v>
      </c>
      <c r="E12985" t="s">
        <v>1991</v>
      </c>
      <c r="F12985" t="s">
        <v>2792</v>
      </c>
    </row>
    <row r="12986" spans="1:6" hidden="1">
      <c r="A12986">
        <v>12984</v>
      </c>
      <c r="B12986">
        <v>13955</v>
      </c>
      <c r="C12986" t="s">
        <v>14225</v>
      </c>
      <c r="D12986">
        <v>61</v>
      </c>
      <c r="E12986" t="s">
        <v>1979</v>
      </c>
      <c r="F12986" t="s">
        <v>2077</v>
      </c>
    </row>
    <row r="12987" spans="1:6" hidden="1">
      <c r="A12987">
        <v>12985</v>
      </c>
      <c r="B12987">
        <v>13955</v>
      </c>
      <c r="C12987" t="s">
        <v>14226</v>
      </c>
      <c r="D12987">
        <v>61</v>
      </c>
      <c r="E12987" t="s">
        <v>1978</v>
      </c>
      <c r="F12987" t="s">
        <v>2540</v>
      </c>
    </row>
    <row r="12988" spans="1:6" hidden="1">
      <c r="A12988">
        <v>12986</v>
      </c>
      <c r="B12988">
        <v>13955</v>
      </c>
      <c r="C12988" t="s">
        <v>14227</v>
      </c>
      <c r="D12988">
        <v>61</v>
      </c>
      <c r="E12988" t="s">
        <v>1983</v>
      </c>
      <c r="F12988" t="s">
        <v>135</v>
      </c>
    </row>
    <row r="12989" spans="1:6" hidden="1">
      <c r="A12989">
        <v>12987</v>
      </c>
      <c r="B12989">
        <v>13955</v>
      </c>
      <c r="C12989" t="s">
        <v>14228</v>
      </c>
      <c r="D12989">
        <v>61</v>
      </c>
      <c r="E12989" t="s">
        <v>1978</v>
      </c>
      <c r="F12989" t="s">
        <v>70</v>
      </c>
    </row>
    <row r="12990" spans="1:6" hidden="1">
      <c r="A12990">
        <v>12988</v>
      </c>
      <c r="B12990">
        <v>13955</v>
      </c>
      <c r="C12990" t="s">
        <v>14229</v>
      </c>
      <c r="D12990">
        <v>61</v>
      </c>
      <c r="E12990" t="s">
        <v>1979</v>
      </c>
      <c r="F12990" t="s">
        <v>2672</v>
      </c>
    </row>
    <row r="12991" spans="1:6" hidden="1">
      <c r="A12991">
        <v>12989</v>
      </c>
      <c r="B12991">
        <v>13955</v>
      </c>
      <c r="C12991" t="s">
        <v>14230</v>
      </c>
      <c r="D12991">
        <v>61</v>
      </c>
      <c r="E12991" t="s">
        <v>1988</v>
      </c>
      <c r="F12991" t="s">
        <v>2644</v>
      </c>
    </row>
    <row r="12992" spans="1:6" hidden="1">
      <c r="A12992">
        <v>12990</v>
      </c>
      <c r="B12992">
        <v>13955</v>
      </c>
      <c r="C12992" t="s">
        <v>14231</v>
      </c>
      <c r="D12992">
        <v>61</v>
      </c>
      <c r="E12992" t="s">
        <v>1979</v>
      </c>
      <c r="F12992" t="s">
        <v>135</v>
      </c>
    </row>
    <row r="12993" spans="1:6" hidden="1">
      <c r="A12993">
        <v>12991</v>
      </c>
      <c r="B12993">
        <v>13955</v>
      </c>
      <c r="C12993" t="s">
        <v>14232</v>
      </c>
      <c r="D12993">
        <v>61</v>
      </c>
      <c r="E12993" t="s">
        <v>1987</v>
      </c>
      <c r="F12993" t="s">
        <v>135</v>
      </c>
    </row>
    <row r="12994" spans="1:6" hidden="1">
      <c r="A12994">
        <v>12992</v>
      </c>
      <c r="B12994">
        <v>13955</v>
      </c>
      <c r="C12994" t="s">
        <v>14233</v>
      </c>
      <c r="D12994">
        <v>61</v>
      </c>
      <c r="E12994" t="s">
        <v>1993</v>
      </c>
      <c r="F12994" t="s">
        <v>117</v>
      </c>
    </row>
    <row r="12995" spans="1:6" hidden="1">
      <c r="A12995">
        <v>12993</v>
      </c>
      <c r="B12995">
        <v>13955</v>
      </c>
      <c r="C12995" t="s">
        <v>14234</v>
      </c>
      <c r="D12995">
        <v>61</v>
      </c>
      <c r="E12995" t="s">
        <v>1979</v>
      </c>
      <c r="F12995" t="s">
        <v>70</v>
      </c>
    </row>
    <row r="12996" spans="1:6" hidden="1">
      <c r="A12996">
        <v>12994</v>
      </c>
      <c r="B12996">
        <v>13955</v>
      </c>
      <c r="C12996" t="s">
        <v>14235</v>
      </c>
      <c r="D12996">
        <v>61</v>
      </c>
      <c r="E12996" t="s">
        <v>1987</v>
      </c>
      <c r="F12996" t="s">
        <v>70</v>
      </c>
    </row>
    <row r="12997" spans="1:6" hidden="1">
      <c r="A12997">
        <v>12995</v>
      </c>
      <c r="B12997">
        <v>13955</v>
      </c>
      <c r="C12997" t="s">
        <v>14236</v>
      </c>
      <c r="D12997">
        <v>61</v>
      </c>
      <c r="E12997" t="s">
        <v>1988</v>
      </c>
      <c r="F12997" t="s">
        <v>2120</v>
      </c>
    </row>
    <row r="12998" spans="1:6" hidden="1">
      <c r="A12998">
        <v>12996</v>
      </c>
      <c r="B12998">
        <v>13955</v>
      </c>
      <c r="C12998" t="s">
        <v>14237</v>
      </c>
      <c r="D12998">
        <v>61</v>
      </c>
      <c r="E12998" t="s">
        <v>1979</v>
      </c>
      <c r="F12998" t="s">
        <v>70</v>
      </c>
    </row>
    <row r="12999" spans="1:6" hidden="1">
      <c r="A12999">
        <v>12997</v>
      </c>
      <c r="B12999">
        <v>13955</v>
      </c>
      <c r="C12999" t="s">
        <v>14238</v>
      </c>
      <c r="D12999">
        <v>61</v>
      </c>
      <c r="E12999" t="s">
        <v>1987</v>
      </c>
      <c r="F12999" t="s">
        <v>2093</v>
      </c>
    </row>
    <row r="13000" spans="1:6" hidden="1">
      <c r="A13000">
        <v>12998</v>
      </c>
      <c r="B13000">
        <v>13955</v>
      </c>
      <c r="C13000" t="s">
        <v>14239</v>
      </c>
      <c r="D13000">
        <v>61</v>
      </c>
      <c r="E13000" t="s">
        <v>1978</v>
      </c>
      <c r="F13000" t="s">
        <v>60</v>
      </c>
    </row>
    <row r="13001" spans="1:6" hidden="1">
      <c r="A13001">
        <v>12999</v>
      </c>
      <c r="B13001">
        <v>13955</v>
      </c>
      <c r="C13001" t="s">
        <v>14240</v>
      </c>
      <c r="D13001">
        <v>61</v>
      </c>
      <c r="E13001" t="s">
        <v>1979</v>
      </c>
      <c r="F13001" t="s">
        <v>70</v>
      </c>
    </row>
    <row r="13002" spans="1:6" hidden="1">
      <c r="A13002">
        <v>13000</v>
      </c>
      <c r="B13002">
        <v>13955</v>
      </c>
      <c r="C13002" t="s">
        <v>14241</v>
      </c>
      <c r="D13002">
        <v>61</v>
      </c>
      <c r="E13002" t="s">
        <v>1997</v>
      </c>
      <c r="F13002" t="s">
        <v>117</v>
      </c>
    </row>
    <row r="13003" spans="1:6" hidden="1">
      <c r="A13003">
        <v>13001</v>
      </c>
      <c r="B13003">
        <v>13955</v>
      </c>
      <c r="C13003" t="s">
        <v>14242</v>
      </c>
      <c r="D13003">
        <v>61</v>
      </c>
      <c r="E13003" t="s">
        <v>1979</v>
      </c>
      <c r="F13003" t="s">
        <v>104</v>
      </c>
    </row>
    <row r="13004" spans="1:6" hidden="1">
      <c r="A13004">
        <v>13002</v>
      </c>
      <c r="B13004">
        <v>13955</v>
      </c>
      <c r="C13004" t="s">
        <v>14243</v>
      </c>
      <c r="D13004">
        <v>61</v>
      </c>
      <c r="E13004" t="s">
        <v>1983</v>
      </c>
      <c r="F13004" t="s">
        <v>110</v>
      </c>
    </row>
    <row r="13005" spans="1:6" hidden="1">
      <c r="A13005">
        <v>13003</v>
      </c>
      <c r="B13005">
        <v>13955</v>
      </c>
      <c r="C13005" t="s">
        <v>14244</v>
      </c>
      <c r="D13005">
        <v>61</v>
      </c>
      <c r="E13005" t="s">
        <v>1988</v>
      </c>
      <c r="F13005" t="s">
        <v>135</v>
      </c>
    </row>
    <row r="13006" spans="1:6" hidden="1">
      <c r="A13006">
        <v>13004</v>
      </c>
      <c r="B13006">
        <v>13955</v>
      </c>
      <c r="C13006" t="s">
        <v>14245</v>
      </c>
      <c r="D13006">
        <v>61</v>
      </c>
      <c r="E13006" t="s">
        <v>1985</v>
      </c>
      <c r="F13006" t="s">
        <v>106</v>
      </c>
    </row>
    <row r="13007" spans="1:6" hidden="1">
      <c r="A13007">
        <v>13005</v>
      </c>
      <c r="B13007">
        <v>13955</v>
      </c>
      <c r="C13007" t="s">
        <v>14246</v>
      </c>
      <c r="D13007">
        <v>61</v>
      </c>
      <c r="E13007" t="s">
        <v>1988</v>
      </c>
      <c r="F13007" t="s">
        <v>2792</v>
      </c>
    </row>
    <row r="13008" spans="1:6" hidden="1">
      <c r="A13008">
        <v>13006</v>
      </c>
      <c r="B13008">
        <v>13955</v>
      </c>
      <c r="C13008" t="s">
        <v>14247</v>
      </c>
      <c r="D13008">
        <v>61</v>
      </c>
      <c r="E13008" t="s">
        <v>1982</v>
      </c>
      <c r="F13008" t="s">
        <v>126</v>
      </c>
    </row>
    <row r="13009" spans="1:6" hidden="1">
      <c r="A13009">
        <v>13007</v>
      </c>
      <c r="B13009">
        <v>13955</v>
      </c>
      <c r="C13009" t="s">
        <v>14248</v>
      </c>
      <c r="D13009">
        <v>61</v>
      </c>
      <c r="E13009" t="s">
        <v>1991</v>
      </c>
      <c r="F13009" t="s">
        <v>2500</v>
      </c>
    </row>
    <row r="13010" spans="1:6" hidden="1">
      <c r="A13010">
        <v>13008</v>
      </c>
      <c r="B13010">
        <v>13955</v>
      </c>
      <c r="C13010" t="s">
        <v>14249</v>
      </c>
      <c r="D13010">
        <v>61</v>
      </c>
      <c r="E13010" t="s">
        <v>1979</v>
      </c>
      <c r="F13010" t="s">
        <v>135</v>
      </c>
    </row>
    <row r="13011" spans="1:6" hidden="1">
      <c r="A13011">
        <v>13009</v>
      </c>
      <c r="B13011">
        <v>13955</v>
      </c>
      <c r="C13011" t="s">
        <v>14250</v>
      </c>
      <c r="D13011">
        <v>61</v>
      </c>
      <c r="E13011" t="s">
        <v>1997</v>
      </c>
      <c r="F13011" t="s">
        <v>2500</v>
      </c>
    </row>
    <row r="13012" spans="1:6" hidden="1">
      <c r="A13012">
        <v>13010</v>
      </c>
      <c r="B13012">
        <v>13955</v>
      </c>
      <c r="C13012" t="s">
        <v>14251</v>
      </c>
      <c r="D13012">
        <v>61</v>
      </c>
      <c r="E13012" t="s">
        <v>2001</v>
      </c>
      <c r="F13012" t="s">
        <v>4393</v>
      </c>
    </row>
    <row r="13013" spans="1:6" hidden="1">
      <c r="A13013">
        <v>13011</v>
      </c>
      <c r="B13013">
        <v>13955</v>
      </c>
      <c r="C13013" t="s">
        <v>14252</v>
      </c>
      <c r="D13013">
        <v>61</v>
      </c>
      <c r="E13013" t="s">
        <v>1979</v>
      </c>
      <c r="F13013" t="s">
        <v>4287</v>
      </c>
    </row>
    <row r="13014" spans="1:6" hidden="1">
      <c r="A13014">
        <v>13012</v>
      </c>
      <c r="B13014">
        <v>13955</v>
      </c>
      <c r="C13014" t="s">
        <v>14253</v>
      </c>
      <c r="D13014">
        <v>61</v>
      </c>
      <c r="E13014" t="s">
        <v>1997</v>
      </c>
      <c r="F13014" t="s">
        <v>2017</v>
      </c>
    </row>
    <row r="13015" spans="1:6" hidden="1">
      <c r="A13015">
        <v>13013</v>
      </c>
      <c r="B13015">
        <v>13955</v>
      </c>
      <c r="C13015" t="s">
        <v>14254</v>
      </c>
      <c r="D13015">
        <v>61</v>
      </c>
      <c r="E13015" t="s">
        <v>1991</v>
      </c>
      <c r="F13015" t="s">
        <v>2291</v>
      </c>
    </row>
    <row r="13016" spans="1:6" hidden="1">
      <c r="A13016">
        <v>13014</v>
      </c>
      <c r="B13016">
        <v>13955</v>
      </c>
      <c r="C13016" t="s">
        <v>14255</v>
      </c>
      <c r="D13016">
        <v>61</v>
      </c>
      <c r="E13016" t="s">
        <v>1987</v>
      </c>
      <c r="F13016" t="s">
        <v>2792</v>
      </c>
    </row>
    <row r="13017" spans="1:6" hidden="1">
      <c r="A13017">
        <v>13015</v>
      </c>
      <c r="B13017">
        <v>13955</v>
      </c>
      <c r="C13017" t="s">
        <v>14256</v>
      </c>
      <c r="D13017">
        <v>61</v>
      </c>
      <c r="E13017" t="s">
        <v>2009</v>
      </c>
      <c r="F13017" t="s">
        <v>126</v>
      </c>
    </row>
    <row r="13018" spans="1:6" hidden="1">
      <c r="A13018">
        <v>13016</v>
      </c>
      <c r="B13018">
        <v>13955</v>
      </c>
      <c r="C13018" t="s">
        <v>14257</v>
      </c>
      <c r="D13018">
        <v>61</v>
      </c>
      <c r="E13018" t="s">
        <v>1993</v>
      </c>
      <c r="F13018" t="s">
        <v>104</v>
      </c>
    </row>
    <row r="13019" spans="1:6" hidden="1">
      <c r="A13019">
        <v>13017</v>
      </c>
      <c r="B13019">
        <v>13955</v>
      </c>
      <c r="C13019" t="s">
        <v>14258</v>
      </c>
      <c r="D13019">
        <v>61</v>
      </c>
      <c r="E13019" t="s">
        <v>2009</v>
      </c>
      <c r="F13019" t="s">
        <v>84</v>
      </c>
    </row>
    <row r="13020" spans="1:6" hidden="1">
      <c r="A13020">
        <v>13018</v>
      </c>
      <c r="B13020">
        <v>13955</v>
      </c>
      <c r="C13020" t="s">
        <v>14259</v>
      </c>
      <c r="D13020">
        <v>61</v>
      </c>
      <c r="E13020" t="s">
        <v>1997</v>
      </c>
      <c r="F13020" t="s">
        <v>8222</v>
      </c>
    </row>
    <row r="13021" spans="1:6" hidden="1">
      <c r="A13021">
        <v>13019</v>
      </c>
      <c r="B13021">
        <v>13955</v>
      </c>
      <c r="C13021" t="s">
        <v>14260</v>
      </c>
      <c r="D13021">
        <v>61</v>
      </c>
      <c r="E13021" t="s">
        <v>1983</v>
      </c>
      <c r="F13021" t="s">
        <v>8222</v>
      </c>
    </row>
    <row r="13022" spans="1:6" hidden="1">
      <c r="A13022">
        <v>13020</v>
      </c>
      <c r="B13022">
        <v>13955</v>
      </c>
      <c r="C13022" t="s">
        <v>14261</v>
      </c>
      <c r="D13022">
        <v>61</v>
      </c>
      <c r="E13022" t="s">
        <v>1979</v>
      </c>
      <c r="F13022" t="s">
        <v>8222</v>
      </c>
    </row>
    <row r="13023" spans="1:6" hidden="1">
      <c r="A13023">
        <v>13021</v>
      </c>
      <c r="B13023">
        <v>13955</v>
      </c>
      <c r="C13023" t="s">
        <v>14262</v>
      </c>
      <c r="D13023">
        <v>61</v>
      </c>
      <c r="E13023" t="s">
        <v>1978</v>
      </c>
      <c r="F13023" t="s">
        <v>2093</v>
      </c>
    </row>
    <row r="13024" spans="1:6" hidden="1">
      <c r="A13024">
        <v>13022</v>
      </c>
      <c r="B13024">
        <v>13955</v>
      </c>
      <c r="C13024" t="s">
        <v>14263</v>
      </c>
      <c r="D13024">
        <v>61</v>
      </c>
      <c r="E13024" t="s">
        <v>1979</v>
      </c>
      <c r="F13024" t="s">
        <v>135</v>
      </c>
    </row>
    <row r="13025" spans="1:6" hidden="1">
      <c r="A13025">
        <v>13023</v>
      </c>
      <c r="B13025">
        <v>13955</v>
      </c>
      <c r="C13025" t="s">
        <v>14264</v>
      </c>
      <c r="D13025">
        <v>61</v>
      </c>
      <c r="E13025" t="s">
        <v>1979</v>
      </c>
      <c r="F13025" t="s">
        <v>135</v>
      </c>
    </row>
    <row r="13026" spans="1:6" hidden="1">
      <c r="A13026">
        <v>13024</v>
      </c>
      <c r="B13026">
        <v>13955</v>
      </c>
      <c r="C13026" t="s">
        <v>14265</v>
      </c>
      <c r="D13026">
        <v>61</v>
      </c>
      <c r="E13026" t="s">
        <v>1978</v>
      </c>
      <c r="F13026" t="s">
        <v>135</v>
      </c>
    </row>
    <row r="13027" spans="1:6" hidden="1">
      <c r="A13027">
        <v>13025</v>
      </c>
      <c r="B13027">
        <v>13955</v>
      </c>
      <c r="C13027" t="s">
        <v>14266</v>
      </c>
      <c r="D13027">
        <v>61</v>
      </c>
      <c r="E13027" t="s">
        <v>1993</v>
      </c>
      <c r="F13027" t="s">
        <v>2017</v>
      </c>
    </row>
    <row r="13028" spans="1:6" hidden="1">
      <c r="A13028">
        <v>13026</v>
      </c>
      <c r="B13028">
        <v>13955</v>
      </c>
      <c r="C13028" t="s">
        <v>14267</v>
      </c>
      <c r="D13028">
        <v>61</v>
      </c>
      <c r="E13028" t="s">
        <v>1988</v>
      </c>
      <c r="F13028" t="s">
        <v>4287</v>
      </c>
    </row>
    <row r="13029" spans="1:6" hidden="1">
      <c r="A13029">
        <v>13027</v>
      </c>
      <c r="B13029">
        <v>13955</v>
      </c>
      <c r="C13029" t="s">
        <v>14268</v>
      </c>
      <c r="D13029">
        <v>61</v>
      </c>
      <c r="E13029" t="s">
        <v>1978</v>
      </c>
      <c r="F13029" t="s">
        <v>2029</v>
      </c>
    </row>
    <row r="13030" spans="1:6" hidden="1">
      <c r="A13030">
        <v>13028</v>
      </c>
      <c r="B13030">
        <v>13955</v>
      </c>
      <c r="C13030" t="s">
        <v>14269</v>
      </c>
      <c r="D13030">
        <v>61</v>
      </c>
      <c r="E13030" t="s">
        <v>1978</v>
      </c>
      <c r="F13030" t="s">
        <v>135</v>
      </c>
    </row>
    <row r="13031" spans="1:6" hidden="1">
      <c r="A13031">
        <v>13029</v>
      </c>
      <c r="B13031">
        <v>13955</v>
      </c>
      <c r="C13031" t="s">
        <v>14270</v>
      </c>
      <c r="D13031">
        <v>61</v>
      </c>
      <c r="E13031" t="s">
        <v>1993</v>
      </c>
      <c r="F13031" t="s">
        <v>115</v>
      </c>
    </row>
    <row r="13032" spans="1:6" hidden="1">
      <c r="A13032">
        <v>13030</v>
      </c>
      <c r="B13032">
        <v>13955</v>
      </c>
      <c r="C13032" t="s">
        <v>14271</v>
      </c>
      <c r="D13032">
        <v>61</v>
      </c>
      <c r="E13032" t="s">
        <v>1983</v>
      </c>
      <c r="F13032" t="s">
        <v>106</v>
      </c>
    </row>
    <row r="13033" spans="1:6" hidden="1">
      <c r="A13033">
        <v>13031</v>
      </c>
      <c r="B13033">
        <v>13955</v>
      </c>
      <c r="C13033" t="s">
        <v>14272</v>
      </c>
      <c r="D13033">
        <v>61</v>
      </c>
      <c r="E13033" t="s">
        <v>1979</v>
      </c>
      <c r="F13033" t="s">
        <v>70</v>
      </c>
    </row>
    <row r="13034" spans="1:6" hidden="1">
      <c r="A13034">
        <v>13032</v>
      </c>
      <c r="B13034">
        <v>13955</v>
      </c>
      <c r="C13034" t="s">
        <v>14273</v>
      </c>
      <c r="D13034">
        <v>61</v>
      </c>
      <c r="E13034" t="s">
        <v>1983</v>
      </c>
      <c r="F13034" t="s">
        <v>135</v>
      </c>
    </row>
    <row r="13035" spans="1:6" hidden="1">
      <c r="A13035">
        <v>13033</v>
      </c>
      <c r="B13035">
        <v>13955</v>
      </c>
      <c r="C13035" t="s">
        <v>14274</v>
      </c>
      <c r="D13035">
        <v>61</v>
      </c>
      <c r="E13035" t="s">
        <v>1993</v>
      </c>
      <c r="F13035" t="s">
        <v>2377</v>
      </c>
    </row>
    <row r="13036" spans="1:6" hidden="1">
      <c r="A13036">
        <v>13034</v>
      </c>
      <c r="B13036">
        <v>13955</v>
      </c>
      <c r="C13036" t="s">
        <v>14275</v>
      </c>
      <c r="D13036">
        <v>61</v>
      </c>
      <c r="E13036" t="s">
        <v>1997</v>
      </c>
      <c r="F13036" t="s">
        <v>2017</v>
      </c>
    </row>
    <row r="13037" spans="1:6" hidden="1">
      <c r="A13037">
        <v>13035</v>
      </c>
      <c r="B13037">
        <v>13955</v>
      </c>
      <c r="C13037" t="s">
        <v>14276</v>
      </c>
      <c r="D13037">
        <v>61</v>
      </c>
      <c r="E13037" t="s">
        <v>1997</v>
      </c>
      <c r="F13037" t="s">
        <v>70</v>
      </c>
    </row>
    <row r="13038" spans="1:6" hidden="1">
      <c r="A13038">
        <v>13036</v>
      </c>
      <c r="B13038">
        <v>13955</v>
      </c>
      <c r="C13038" t="s">
        <v>14277</v>
      </c>
      <c r="D13038">
        <v>61</v>
      </c>
      <c r="E13038" t="s">
        <v>1988</v>
      </c>
      <c r="F13038" t="s">
        <v>2792</v>
      </c>
    </row>
    <row r="13039" spans="1:6" hidden="1">
      <c r="A13039">
        <v>13037</v>
      </c>
      <c r="B13039">
        <v>13955</v>
      </c>
      <c r="C13039" t="s">
        <v>14278</v>
      </c>
      <c r="D13039">
        <v>61</v>
      </c>
      <c r="E13039" t="s">
        <v>1988</v>
      </c>
      <c r="F13039" t="s">
        <v>2045</v>
      </c>
    </row>
    <row r="13040" spans="1:6" hidden="1">
      <c r="A13040">
        <v>13038</v>
      </c>
      <c r="B13040">
        <v>13955</v>
      </c>
      <c r="C13040" t="s">
        <v>14279</v>
      </c>
      <c r="D13040">
        <v>61</v>
      </c>
      <c r="E13040" t="s">
        <v>1983</v>
      </c>
      <c r="F13040" t="s">
        <v>4287</v>
      </c>
    </row>
    <row r="13041" spans="1:6" hidden="1">
      <c r="A13041">
        <v>13039</v>
      </c>
      <c r="B13041">
        <v>13955</v>
      </c>
      <c r="C13041" t="s">
        <v>14280</v>
      </c>
      <c r="D13041">
        <v>61</v>
      </c>
      <c r="E13041" t="s">
        <v>1982</v>
      </c>
      <c r="F13041" t="s">
        <v>97</v>
      </c>
    </row>
    <row r="13042" spans="1:6" hidden="1">
      <c r="A13042">
        <v>13040</v>
      </c>
      <c r="B13042">
        <v>13955</v>
      </c>
      <c r="C13042" t="s">
        <v>14281</v>
      </c>
      <c r="D13042">
        <v>61</v>
      </c>
      <c r="E13042" t="s">
        <v>1982</v>
      </c>
      <c r="F13042" t="s">
        <v>135</v>
      </c>
    </row>
    <row r="13043" spans="1:6" hidden="1">
      <c r="A13043">
        <v>13041</v>
      </c>
      <c r="B13043">
        <v>13955</v>
      </c>
      <c r="C13043" t="s">
        <v>14282</v>
      </c>
      <c r="D13043">
        <v>61</v>
      </c>
      <c r="E13043" t="s">
        <v>1993</v>
      </c>
      <c r="F13043" t="s">
        <v>84</v>
      </c>
    </row>
    <row r="13044" spans="1:6" hidden="1">
      <c r="A13044">
        <v>13042</v>
      </c>
      <c r="B13044">
        <v>13955</v>
      </c>
      <c r="C13044" t="s">
        <v>14283</v>
      </c>
      <c r="D13044">
        <v>61</v>
      </c>
      <c r="E13044" t="s">
        <v>2009</v>
      </c>
      <c r="F13044" t="s">
        <v>115</v>
      </c>
    </row>
    <row r="13045" spans="1:6" hidden="1">
      <c r="A13045">
        <v>13043</v>
      </c>
      <c r="B13045">
        <v>13955</v>
      </c>
      <c r="C13045" t="s">
        <v>14284</v>
      </c>
      <c r="D13045">
        <v>61</v>
      </c>
      <c r="E13045" t="s">
        <v>1985</v>
      </c>
      <c r="F13045" t="s">
        <v>106</v>
      </c>
    </row>
    <row r="13046" spans="1:6" hidden="1">
      <c r="A13046">
        <v>13044</v>
      </c>
      <c r="B13046">
        <v>13955</v>
      </c>
      <c r="C13046" t="s">
        <v>14285</v>
      </c>
      <c r="D13046">
        <v>61</v>
      </c>
      <c r="E13046" t="s">
        <v>1978</v>
      </c>
      <c r="F13046" t="s">
        <v>2113</v>
      </c>
    </row>
    <row r="13047" spans="1:6" hidden="1">
      <c r="A13047">
        <v>13045</v>
      </c>
      <c r="B13047">
        <v>13955</v>
      </c>
      <c r="C13047" t="s">
        <v>14286</v>
      </c>
      <c r="D13047">
        <v>61</v>
      </c>
      <c r="E13047" t="s">
        <v>2001</v>
      </c>
      <c r="F13047" t="s">
        <v>2045</v>
      </c>
    </row>
    <row r="13048" spans="1:6" hidden="1">
      <c r="A13048">
        <v>13046</v>
      </c>
      <c r="B13048">
        <v>13955</v>
      </c>
      <c r="C13048" t="s">
        <v>14287</v>
      </c>
      <c r="D13048">
        <v>61</v>
      </c>
      <c r="E13048" t="s">
        <v>1983</v>
      </c>
      <c r="F13048" t="s">
        <v>135</v>
      </c>
    </row>
    <row r="13049" spans="1:6" hidden="1">
      <c r="A13049">
        <v>13047</v>
      </c>
      <c r="B13049">
        <v>13955</v>
      </c>
      <c r="C13049" t="s">
        <v>14288</v>
      </c>
      <c r="D13049">
        <v>61</v>
      </c>
      <c r="E13049" t="s">
        <v>1987</v>
      </c>
      <c r="F13049" t="s">
        <v>97</v>
      </c>
    </row>
    <row r="13050" spans="1:6" hidden="1">
      <c r="A13050">
        <v>13048</v>
      </c>
      <c r="B13050">
        <v>13955</v>
      </c>
      <c r="C13050" t="s">
        <v>14289</v>
      </c>
      <c r="D13050">
        <v>61</v>
      </c>
      <c r="E13050" t="s">
        <v>1993</v>
      </c>
      <c r="F13050" t="s">
        <v>115</v>
      </c>
    </row>
    <row r="13051" spans="1:6" hidden="1">
      <c r="A13051">
        <v>13049</v>
      </c>
      <c r="B13051">
        <v>13955</v>
      </c>
      <c r="C13051" t="s">
        <v>14290</v>
      </c>
      <c r="D13051">
        <v>61</v>
      </c>
      <c r="E13051" t="s">
        <v>1997</v>
      </c>
      <c r="F13051" t="s">
        <v>135</v>
      </c>
    </row>
    <row r="13052" spans="1:6" hidden="1">
      <c r="A13052">
        <v>13050</v>
      </c>
      <c r="B13052">
        <v>13955</v>
      </c>
      <c r="C13052" t="s">
        <v>14291</v>
      </c>
      <c r="D13052">
        <v>61</v>
      </c>
      <c r="E13052" t="s">
        <v>1985</v>
      </c>
      <c r="F13052" t="s">
        <v>43</v>
      </c>
    </row>
    <row r="13053" spans="1:6" hidden="1">
      <c r="A13053">
        <v>13051</v>
      </c>
      <c r="B13053">
        <v>13955</v>
      </c>
      <c r="C13053" t="s">
        <v>14292</v>
      </c>
      <c r="D13053">
        <v>61</v>
      </c>
      <c r="E13053" t="s">
        <v>1987</v>
      </c>
      <c r="F13053" t="s">
        <v>2715</v>
      </c>
    </row>
    <row r="13054" spans="1:6" hidden="1">
      <c r="A13054">
        <v>13052</v>
      </c>
      <c r="B13054">
        <v>13955</v>
      </c>
      <c r="C13054" t="s">
        <v>14293</v>
      </c>
      <c r="D13054">
        <v>61</v>
      </c>
      <c r="E13054" t="s">
        <v>1978</v>
      </c>
      <c r="F13054" t="s">
        <v>60</v>
      </c>
    </row>
    <row r="13055" spans="1:6" hidden="1">
      <c r="A13055">
        <v>13053</v>
      </c>
      <c r="B13055">
        <v>13955</v>
      </c>
      <c r="C13055" t="s">
        <v>14294</v>
      </c>
      <c r="D13055">
        <v>61</v>
      </c>
      <c r="E13055" t="s">
        <v>1983</v>
      </c>
      <c r="F13055" t="s">
        <v>138</v>
      </c>
    </row>
    <row r="13056" spans="1:6" hidden="1">
      <c r="A13056">
        <v>13054</v>
      </c>
      <c r="B13056">
        <v>13955</v>
      </c>
      <c r="C13056" t="s">
        <v>14295</v>
      </c>
      <c r="D13056">
        <v>61</v>
      </c>
      <c r="E13056" t="s">
        <v>1993</v>
      </c>
      <c r="F13056" t="s">
        <v>66</v>
      </c>
    </row>
    <row r="13057" spans="1:6" hidden="1">
      <c r="A13057">
        <v>12493</v>
      </c>
      <c r="B13057">
        <v>13955</v>
      </c>
      <c r="C13057" t="s">
        <v>14296</v>
      </c>
      <c r="D13057">
        <v>61</v>
      </c>
      <c r="E13057" t="s">
        <v>1987</v>
      </c>
      <c r="F13057" t="s">
        <v>51</v>
      </c>
    </row>
    <row r="13058" spans="1:6" hidden="1">
      <c r="A13058">
        <v>13056</v>
      </c>
      <c r="B13058">
        <v>13955</v>
      </c>
      <c r="C13058" t="s">
        <v>14297</v>
      </c>
      <c r="D13058">
        <v>61</v>
      </c>
      <c r="E13058" t="s">
        <v>1985</v>
      </c>
      <c r="F13058" t="s">
        <v>70</v>
      </c>
    </row>
    <row r="13059" spans="1:6" hidden="1">
      <c r="A13059">
        <v>13057</v>
      </c>
      <c r="B13059">
        <v>13955</v>
      </c>
      <c r="C13059" t="s">
        <v>14298</v>
      </c>
      <c r="D13059">
        <v>61</v>
      </c>
      <c r="E13059" t="s">
        <v>2001</v>
      </c>
      <c r="F13059" t="s">
        <v>2017</v>
      </c>
    </row>
    <row r="13060" spans="1:6" hidden="1">
      <c r="A13060">
        <v>13058</v>
      </c>
      <c r="B13060">
        <v>13955</v>
      </c>
      <c r="C13060" t="s">
        <v>14299</v>
      </c>
      <c r="D13060">
        <v>61</v>
      </c>
      <c r="E13060" t="s">
        <v>1985</v>
      </c>
      <c r="F13060" t="s">
        <v>4287</v>
      </c>
    </row>
    <row r="13061" spans="1:6" hidden="1">
      <c r="A13061">
        <v>13059</v>
      </c>
      <c r="B13061">
        <v>13955</v>
      </c>
      <c r="C13061" t="s">
        <v>14300</v>
      </c>
      <c r="D13061">
        <v>61</v>
      </c>
      <c r="E13061" t="s">
        <v>1978</v>
      </c>
      <c r="F13061" t="s">
        <v>64</v>
      </c>
    </row>
    <row r="13062" spans="1:6" hidden="1">
      <c r="A13062">
        <v>13060</v>
      </c>
      <c r="B13062">
        <v>13955</v>
      </c>
      <c r="C13062" t="s">
        <v>14301</v>
      </c>
      <c r="D13062">
        <v>61</v>
      </c>
      <c r="E13062" t="s">
        <v>1983</v>
      </c>
      <c r="F13062" t="s">
        <v>2672</v>
      </c>
    </row>
    <row r="13063" spans="1:6" hidden="1">
      <c r="A13063">
        <v>13061</v>
      </c>
      <c r="B13063">
        <v>13955</v>
      </c>
      <c r="C13063" t="s">
        <v>14302</v>
      </c>
      <c r="D13063">
        <v>61</v>
      </c>
      <c r="E13063" t="s">
        <v>1978</v>
      </c>
      <c r="F13063" t="s">
        <v>117</v>
      </c>
    </row>
    <row r="13064" spans="1:6" hidden="1">
      <c r="A13064">
        <v>13062</v>
      </c>
      <c r="B13064">
        <v>13955</v>
      </c>
      <c r="C13064" t="s">
        <v>14303</v>
      </c>
      <c r="D13064">
        <v>61</v>
      </c>
      <c r="E13064" t="s">
        <v>1978</v>
      </c>
      <c r="F13064" t="s">
        <v>2377</v>
      </c>
    </row>
    <row r="13065" spans="1:6" hidden="1">
      <c r="A13065">
        <v>13063</v>
      </c>
      <c r="B13065">
        <v>13955</v>
      </c>
      <c r="C13065" t="s">
        <v>14304</v>
      </c>
      <c r="D13065">
        <v>61</v>
      </c>
      <c r="E13065" t="s">
        <v>1978</v>
      </c>
      <c r="F13065" t="s">
        <v>135</v>
      </c>
    </row>
    <row r="13066" spans="1:6" hidden="1">
      <c r="A13066">
        <v>13064</v>
      </c>
      <c r="B13066">
        <v>13955</v>
      </c>
      <c r="C13066" t="s">
        <v>14305</v>
      </c>
      <c r="D13066">
        <v>61</v>
      </c>
      <c r="E13066" t="s">
        <v>1978</v>
      </c>
      <c r="F13066" t="s">
        <v>2075</v>
      </c>
    </row>
    <row r="13067" spans="1:6" hidden="1">
      <c r="A13067">
        <v>13065</v>
      </c>
      <c r="B13067">
        <v>13955</v>
      </c>
      <c r="C13067" t="s">
        <v>14306</v>
      </c>
      <c r="D13067">
        <v>61</v>
      </c>
      <c r="E13067" t="s">
        <v>2001</v>
      </c>
      <c r="F13067" t="s">
        <v>26</v>
      </c>
    </row>
    <row r="13068" spans="1:6" hidden="1">
      <c r="A13068">
        <v>13066</v>
      </c>
      <c r="B13068">
        <v>13955</v>
      </c>
      <c r="C13068" t="s">
        <v>14307</v>
      </c>
      <c r="D13068">
        <v>61</v>
      </c>
      <c r="E13068" t="s">
        <v>1993</v>
      </c>
      <c r="F13068" t="s">
        <v>135</v>
      </c>
    </row>
    <row r="13069" spans="1:6" hidden="1">
      <c r="A13069">
        <v>13067</v>
      </c>
      <c r="B13069">
        <v>13955</v>
      </c>
      <c r="C13069" t="s">
        <v>14308</v>
      </c>
      <c r="D13069">
        <v>61</v>
      </c>
      <c r="E13069" t="s">
        <v>1979</v>
      </c>
      <c r="F13069" t="s">
        <v>2011</v>
      </c>
    </row>
    <row r="13070" spans="1:6" hidden="1">
      <c r="A13070">
        <v>13068</v>
      </c>
      <c r="B13070">
        <v>13955</v>
      </c>
      <c r="C13070" t="s">
        <v>14309</v>
      </c>
      <c r="D13070">
        <v>61</v>
      </c>
      <c r="E13070" t="s">
        <v>1982</v>
      </c>
      <c r="F13070" t="s">
        <v>77</v>
      </c>
    </row>
    <row r="13071" spans="1:6" hidden="1">
      <c r="A13071">
        <v>13069</v>
      </c>
      <c r="B13071">
        <v>13955</v>
      </c>
      <c r="C13071" t="s">
        <v>14310</v>
      </c>
      <c r="D13071">
        <v>61</v>
      </c>
      <c r="E13071" t="s">
        <v>1987</v>
      </c>
      <c r="F13071" t="s">
        <v>2120</v>
      </c>
    </row>
    <row r="13072" spans="1:6" hidden="1">
      <c r="A13072">
        <v>13070</v>
      </c>
      <c r="B13072">
        <v>13955</v>
      </c>
      <c r="C13072" t="s">
        <v>14311</v>
      </c>
      <c r="D13072">
        <v>61</v>
      </c>
      <c r="E13072" t="s">
        <v>1993</v>
      </c>
      <c r="F13072" t="s">
        <v>2071</v>
      </c>
    </row>
    <row r="13073" spans="1:6" hidden="1">
      <c r="A13073">
        <v>13071</v>
      </c>
      <c r="B13073">
        <v>13955</v>
      </c>
      <c r="C13073" t="s">
        <v>14312</v>
      </c>
      <c r="D13073">
        <v>61</v>
      </c>
      <c r="E13073" t="s">
        <v>2001</v>
      </c>
      <c r="F13073" t="s">
        <v>2011</v>
      </c>
    </row>
    <row r="13074" spans="1:6" hidden="1">
      <c r="A13074">
        <v>13072</v>
      </c>
      <c r="B13074">
        <v>13955</v>
      </c>
      <c r="C13074" t="s">
        <v>14313</v>
      </c>
      <c r="D13074">
        <v>61</v>
      </c>
      <c r="E13074" t="s">
        <v>1983</v>
      </c>
      <c r="F13074" t="s">
        <v>2715</v>
      </c>
    </row>
    <row r="13075" spans="1:6" hidden="1">
      <c r="A13075">
        <v>13073</v>
      </c>
      <c r="B13075">
        <v>13955</v>
      </c>
      <c r="C13075" t="s">
        <v>14314</v>
      </c>
      <c r="D13075">
        <v>61</v>
      </c>
      <c r="E13075" t="s">
        <v>1979</v>
      </c>
      <c r="F13075" t="s">
        <v>2071</v>
      </c>
    </row>
    <row r="13076" spans="1:6" hidden="1">
      <c r="A13076">
        <v>13074</v>
      </c>
      <c r="B13076">
        <v>13955</v>
      </c>
      <c r="C13076" t="s">
        <v>14315</v>
      </c>
      <c r="D13076">
        <v>61</v>
      </c>
      <c r="E13076" t="s">
        <v>1979</v>
      </c>
      <c r="F13076" t="s">
        <v>135</v>
      </c>
    </row>
    <row r="13077" spans="1:6" hidden="1">
      <c r="A13077">
        <v>13075</v>
      </c>
      <c r="B13077">
        <v>13955</v>
      </c>
      <c r="C13077" t="s">
        <v>14316</v>
      </c>
      <c r="D13077">
        <v>61</v>
      </c>
      <c r="E13077" t="s">
        <v>2009</v>
      </c>
      <c r="F13077" t="s">
        <v>122</v>
      </c>
    </row>
    <row r="13078" spans="1:6" hidden="1">
      <c r="A13078">
        <v>13076</v>
      </c>
      <c r="B13078">
        <v>13955</v>
      </c>
      <c r="C13078" t="s">
        <v>14317</v>
      </c>
      <c r="D13078">
        <v>61</v>
      </c>
      <c r="E13078" t="s">
        <v>1988</v>
      </c>
      <c r="F13078" t="s">
        <v>135</v>
      </c>
    </row>
    <row r="13079" spans="1:6" hidden="1">
      <c r="A13079">
        <v>13077</v>
      </c>
      <c r="B13079">
        <v>13955</v>
      </c>
      <c r="C13079" t="s">
        <v>14318</v>
      </c>
      <c r="D13079">
        <v>61</v>
      </c>
      <c r="E13079" t="s">
        <v>1987</v>
      </c>
      <c r="F13079" t="s">
        <v>4012</v>
      </c>
    </row>
    <row r="13080" spans="1:6" hidden="1">
      <c r="A13080">
        <v>13078</v>
      </c>
      <c r="B13080">
        <v>13955</v>
      </c>
      <c r="C13080" t="s">
        <v>14319</v>
      </c>
      <c r="D13080">
        <v>61</v>
      </c>
      <c r="E13080" t="s">
        <v>1982</v>
      </c>
      <c r="F13080" t="s">
        <v>2011</v>
      </c>
    </row>
    <row r="13081" spans="1:6" hidden="1">
      <c r="A13081">
        <v>13079</v>
      </c>
      <c r="B13081">
        <v>13955</v>
      </c>
      <c r="C13081" t="s">
        <v>14320</v>
      </c>
      <c r="D13081">
        <v>61</v>
      </c>
      <c r="E13081" t="s">
        <v>1979</v>
      </c>
      <c r="F13081" t="s">
        <v>2011</v>
      </c>
    </row>
    <row r="13082" spans="1:6" hidden="1">
      <c r="A13082">
        <v>13080</v>
      </c>
      <c r="B13082">
        <v>13955</v>
      </c>
      <c r="C13082" t="s">
        <v>14321</v>
      </c>
      <c r="D13082">
        <v>61</v>
      </c>
      <c r="E13082" t="s">
        <v>2001</v>
      </c>
      <c r="F13082" t="s">
        <v>64</v>
      </c>
    </row>
    <row r="13083" spans="1:6" hidden="1">
      <c r="A13083">
        <v>13081</v>
      </c>
      <c r="B13083">
        <v>13955</v>
      </c>
      <c r="C13083" t="s">
        <v>14322</v>
      </c>
      <c r="D13083">
        <v>61</v>
      </c>
      <c r="E13083" t="s">
        <v>1983</v>
      </c>
      <c r="F13083" t="s">
        <v>2644</v>
      </c>
    </row>
    <row r="13084" spans="1:6" hidden="1">
      <c r="A13084">
        <v>13082</v>
      </c>
      <c r="B13084">
        <v>13955</v>
      </c>
      <c r="C13084" t="s">
        <v>14323</v>
      </c>
      <c r="D13084">
        <v>61</v>
      </c>
      <c r="E13084" t="s">
        <v>1987</v>
      </c>
      <c r="F13084" t="s">
        <v>2000</v>
      </c>
    </row>
    <row r="13085" spans="1:6" hidden="1">
      <c r="A13085">
        <v>13083</v>
      </c>
      <c r="B13085">
        <v>13955</v>
      </c>
      <c r="C13085" t="s">
        <v>14324</v>
      </c>
      <c r="D13085">
        <v>61</v>
      </c>
      <c r="E13085" t="s">
        <v>2001</v>
      </c>
      <c r="F13085" t="s">
        <v>135</v>
      </c>
    </row>
    <row r="13086" spans="1:6" hidden="1">
      <c r="A13086">
        <v>13084</v>
      </c>
      <c r="B13086">
        <v>13955</v>
      </c>
      <c r="C13086" t="s">
        <v>14325</v>
      </c>
      <c r="D13086">
        <v>61</v>
      </c>
      <c r="E13086" t="s">
        <v>1982</v>
      </c>
      <c r="F13086" t="s">
        <v>2057</v>
      </c>
    </row>
    <row r="13087" spans="1:6" hidden="1">
      <c r="A13087">
        <v>13085</v>
      </c>
      <c r="B13087">
        <v>13955</v>
      </c>
      <c r="C13087" t="s">
        <v>14326</v>
      </c>
      <c r="D13087">
        <v>61</v>
      </c>
      <c r="E13087" t="s">
        <v>1979</v>
      </c>
      <c r="F13087" t="s">
        <v>97</v>
      </c>
    </row>
    <row r="13088" spans="1:6" hidden="1">
      <c r="A13088">
        <v>13086</v>
      </c>
      <c r="B13088">
        <v>13955</v>
      </c>
      <c r="C13088" t="s">
        <v>14327</v>
      </c>
      <c r="D13088">
        <v>61</v>
      </c>
      <c r="E13088" t="s">
        <v>1979</v>
      </c>
      <c r="F13088" t="s">
        <v>53</v>
      </c>
    </row>
    <row r="13089" spans="1:6" hidden="1">
      <c r="A13089">
        <v>13087</v>
      </c>
      <c r="B13089">
        <v>13955</v>
      </c>
      <c r="C13089" t="s">
        <v>14328</v>
      </c>
      <c r="D13089">
        <v>61</v>
      </c>
      <c r="E13089" t="s">
        <v>1997</v>
      </c>
      <c r="F13089" t="s">
        <v>64</v>
      </c>
    </row>
    <row r="13090" spans="1:6" hidden="1">
      <c r="A13090">
        <v>13088</v>
      </c>
      <c r="B13090">
        <v>13955</v>
      </c>
      <c r="C13090" t="s">
        <v>14329</v>
      </c>
      <c r="D13090">
        <v>61</v>
      </c>
      <c r="E13090" t="s">
        <v>1993</v>
      </c>
      <c r="F13090" t="s">
        <v>4012</v>
      </c>
    </row>
    <row r="13091" spans="1:6" hidden="1">
      <c r="A13091">
        <v>13089</v>
      </c>
      <c r="B13091">
        <v>13955</v>
      </c>
      <c r="C13091" t="s">
        <v>14330</v>
      </c>
      <c r="D13091">
        <v>61</v>
      </c>
      <c r="E13091" t="s">
        <v>1982</v>
      </c>
      <c r="F13091" t="s">
        <v>106</v>
      </c>
    </row>
    <row r="13092" spans="1:6" hidden="1">
      <c r="A13092">
        <v>13090</v>
      </c>
      <c r="B13092">
        <v>13955</v>
      </c>
      <c r="C13092" t="s">
        <v>14331</v>
      </c>
      <c r="D13092">
        <v>61</v>
      </c>
      <c r="E13092" t="s">
        <v>1982</v>
      </c>
      <c r="F13092" t="s">
        <v>2093</v>
      </c>
    </row>
    <row r="13093" spans="1:6" hidden="1">
      <c r="A13093">
        <v>13091</v>
      </c>
      <c r="B13093">
        <v>13955</v>
      </c>
      <c r="C13093" t="s">
        <v>14332</v>
      </c>
      <c r="D13093">
        <v>61</v>
      </c>
      <c r="E13093" t="s">
        <v>1988</v>
      </c>
      <c r="F13093" t="s">
        <v>70</v>
      </c>
    </row>
    <row r="13094" spans="1:6" hidden="1">
      <c r="A13094">
        <v>13092</v>
      </c>
      <c r="B13094">
        <v>13955</v>
      </c>
      <c r="C13094" t="s">
        <v>14333</v>
      </c>
      <c r="D13094">
        <v>61</v>
      </c>
      <c r="E13094" t="s">
        <v>1983</v>
      </c>
      <c r="F13094" t="s">
        <v>70</v>
      </c>
    </row>
    <row r="13095" spans="1:6" hidden="1">
      <c r="A13095">
        <v>13093</v>
      </c>
      <c r="B13095">
        <v>13955</v>
      </c>
      <c r="C13095" t="s">
        <v>14334</v>
      </c>
      <c r="D13095">
        <v>61</v>
      </c>
      <c r="E13095" t="s">
        <v>1978</v>
      </c>
      <c r="F13095" t="s">
        <v>60</v>
      </c>
    </row>
    <row r="13096" spans="1:6" hidden="1">
      <c r="A13096">
        <v>13094</v>
      </c>
      <c r="B13096">
        <v>13955</v>
      </c>
      <c r="C13096" t="s">
        <v>14335</v>
      </c>
      <c r="D13096">
        <v>61</v>
      </c>
      <c r="E13096" t="s">
        <v>1993</v>
      </c>
      <c r="F13096" t="s">
        <v>135</v>
      </c>
    </row>
    <row r="13097" spans="1:6" hidden="1">
      <c r="A13097">
        <v>13095</v>
      </c>
      <c r="B13097">
        <v>13955</v>
      </c>
      <c r="C13097" t="s">
        <v>14336</v>
      </c>
      <c r="D13097">
        <v>61</v>
      </c>
      <c r="E13097" t="s">
        <v>1985</v>
      </c>
      <c r="F13097" t="s">
        <v>135</v>
      </c>
    </row>
    <row r="13098" spans="1:6" hidden="1">
      <c r="A13098">
        <v>13096</v>
      </c>
      <c r="B13098">
        <v>13955</v>
      </c>
      <c r="C13098" t="s">
        <v>14337</v>
      </c>
      <c r="D13098">
        <v>61</v>
      </c>
      <c r="E13098" t="s">
        <v>1985</v>
      </c>
      <c r="F13098" t="s">
        <v>84</v>
      </c>
    </row>
    <row r="13099" spans="1:6" hidden="1">
      <c r="A13099">
        <v>13097</v>
      </c>
      <c r="B13099">
        <v>13955</v>
      </c>
      <c r="C13099" t="s">
        <v>14338</v>
      </c>
      <c r="D13099">
        <v>61</v>
      </c>
      <c r="E13099" t="s">
        <v>1983</v>
      </c>
      <c r="F13099" t="s">
        <v>66</v>
      </c>
    </row>
    <row r="13100" spans="1:6" hidden="1">
      <c r="A13100">
        <v>13098</v>
      </c>
      <c r="B13100">
        <v>13955</v>
      </c>
      <c r="C13100" t="s">
        <v>14339</v>
      </c>
      <c r="D13100">
        <v>61</v>
      </c>
      <c r="E13100" t="s">
        <v>1987</v>
      </c>
      <c r="F13100" t="s">
        <v>135</v>
      </c>
    </row>
    <row r="13101" spans="1:6" hidden="1">
      <c r="A13101">
        <v>13099</v>
      </c>
      <c r="B13101">
        <v>13955</v>
      </c>
      <c r="C13101" t="s">
        <v>14340</v>
      </c>
      <c r="D13101">
        <v>61</v>
      </c>
      <c r="E13101" t="s">
        <v>1982</v>
      </c>
      <c r="F13101" t="s">
        <v>135</v>
      </c>
    </row>
    <row r="13102" spans="1:6" hidden="1">
      <c r="A13102">
        <v>13100</v>
      </c>
      <c r="B13102">
        <v>13955</v>
      </c>
      <c r="C13102" t="s">
        <v>14341</v>
      </c>
      <c r="D13102">
        <v>61</v>
      </c>
      <c r="E13102" t="s">
        <v>1979</v>
      </c>
      <c r="F13102" t="s">
        <v>135</v>
      </c>
    </row>
    <row r="13103" spans="1:6" hidden="1">
      <c r="A13103">
        <v>13101</v>
      </c>
      <c r="B13103">
        <v>13955</v>
      </c>
      <c r="C13103" t="s">
        <v>14342</v>
      </c>
      <c r="D13103">
        <v>61</v>
      </c>
      <c r="E13103" t="s">
        <v>1979</v>
      </c>
      <c r="F13103" t="s">
        <v>70</v>
      </c>
    </row>
    <row r="13104" spans="1:6" hidden="1">
      <c r="A13104">
        <v>13102</v>
      </c>
      <c r="B13104">
        <v>13955</v>
      </c>
      <c r="C13104" t="s">
        <v>14343</v>
      </c>
      <c r="D13104">
        <v>61</v>
      </c>
      <c r="E13104" t="s">
        <v>1983</v>
      </c>
      <c r="F13104" t="s">
        <v>70</v>
      </c>
    </row>
    <row r="13105" spans="1:6" hidden="1">
      <c r="A13105">
        <v>13103</v>
      </c>
      <c r="B13105">
        <v>13955</v>
      </c>
      <c r="C13105" t="s">
        <v>14344</v>
      </c>
      <c r="D13105">
        <v>61</v>
      </c>
      <c r="E13105" t="s">
        <v>1985</v>
      </c>
      <c r="F13105" t="s">
        <v>135</v>
      </c>
    </row>
    <row r="13106" spans="1:6" hidden="1">
      <c r="A13106">
        <v>13104</v>
      </c>
      <c r="B13106">
        <v>13955</v>
      </c>
      <c r="C13106" t="s">
        <v>14345</v>
      </c>
      <c r="D13106">
        <v>61</v>
      </c>
      <c r="E13106" t="s">
        <v>1983</v>
      </c>
      <c r="F13106" t="s">
        <v>115</v>
      </c>
    </row>
    <row r="13107" spans="1:6" hidden="1">
      <c r="A13107">
        <v>13105</v>
      </c>
      <c r="B13107">
        <v>13955</v>
      </c>
      <c r="C13107" t="s">
        <v>14346</v>
      </c>
      <c r="D13107">
        <v>61</v>
      </c>
      <c r="E13107" t="s">
        <v>1988</v>
      </c>
      <c r="F13107" t="s">
        <v>2715</v>
      </c>
    </row>
    <row r="13108" spans="1:6" hidden="1">
      <c r="A13108">
        <v>13106</v>
      </c>
      <c r="B13108">
        <v>13955</v>
      </c>
      <c r="C13108" t="s">
        <v>14347</v>
      </c>
      <c r="D13108">
        <v>61</v>
      </c>
      <c r="E13108" t="s">
        <v>1987</v>
      </c>
      <c r="F13108" t="s">
        <v>2011</v>
      </c>
    </row>
    <row r="13109" spans="1:6" hidden="1">
      <c r="A13109">
        <v>13107</v>
      </c>
      <c r="B13109">
        <v>13955</v>
      </c>
      <c r="C13109" t="s">
        <v>14348</v>
      </c>
      <c r="D13109">
        <v>61</v>
      </c>
      <c r="E13109" t="s">
        <v>1978</v>
      </c>
      <c r="F13109" t="s">
        <v>70</v>
      </c>
    </row>
    <row r="13110" spans="1:6" hidden="1">
      <c r="A13110">
        <v>13108</v>
      </c>
      <c r="B13110">
        <v>13955</v>
      </c>
      <c r="C13110" t="s">
        <v>14349</v>
      </c>
      <c r="D13110">
        <v>61</v>
      </c>
      <c r="E13110" t="s">
        <v>1987</v>
      </c>
      <c r="F13110" t="s">
        <v>2017</v>
      </c>
    </row>
    <row r="13111" spans="1:6" hidden="1">
      <c r="A13111">
        <v>13109</v>
      </c>
      <c r="B13111">
        <v>13955</v>
      </c>
      <c r="C13111" t="s">
        <v>14350</v>
      </c>
      <c r="D13111">
        <v>61</v>
      </c>
      <c r="E13111" t="s">
        <v>1978</v>
      </c>
      <c r="F13111" t="s">
        <v>2029</v>
      </c>
    </row>
    <row r="13112" spans="1:6" hidden="1">
      <c r="A13112">
        <v>13110</v>
      </c>
      <c r="B13112">
        <v>13955</v>
      </c>
      <c r="C13112" t="s">
        <v>14351</v>
      </c>
      <c r="D13112">
        <v>61</v>
      </c>
      <c r="E13112" t="s">
        <v>1988</v>
      </c>
      <c r="F13112" t="s">
        <v>135</v>
      </c>
    </row>
    <row r="13113" spans="1:6" hidden="1">
      <c r="A13113">
        <v>13111</v>
      </c>
      <c r="B13113">
        <v>13955</v>
      </c>
      <c r="C13113" t="s">
        <v>14352</v>
      </c>
      <c r="D13113">
        <v>61</v>
      </c>
      <c r="E13113" t="s">
        <v>1985</v>
      </c>
      <c r="F13113" t="s">
        <v>135</v>
      </c>
    </row>
    <row r="13114" spans="1:6" hidden="1">
      <c r="A13114">
        <v>13112</v>
      </c>
      <c r="B13114">
        <v>13955</v>
      </c>
      <c r="C13114" t="s">
        <v>14353</v>
      </c>
      <c r="D13114">
        <v>61</v>
      </c>
      <c r="E13114" t="s">
        <v>1983</v>
      </c>
      <c r="F13114" t="s">
        <v>2128</v>
      </c>
    </row>
    <row r="13115" spans="1:6" hidden="1">
      <c r="A13115">
        <v>13113</v>
      </c>
      <c r="B13115">
        <v>13955</v>
      </c>
      <c r="C13115" t="s">
        <v>14354</v>
      </c>
      <c r="D13115">
        <v>61</v>
      </c>
      <c r="E13115" t="s">
        <v>1983</v>
      </c>
      <c r="F13115" t="s">
        <v>4287</v>
      </c>
    </row>
    <row r="13116" spans="1:6" hidden="1">
      <c r="A13116">
        <v>13114</v>
      </c>
      <c r="B13116">
        <v>13955</v>
      </c>
      <c r="C13116" t="s">
        <v>14355</v>
      </c>
      <c r="D13116">
        <v>61</v>
      </c>
      <c r="E13116" t="s">
        <v>1982</v>
      </c>
      <c r="F13116" t="s">
        <v>4287</v>
      </c>
    </row>
    <row r="13117" spans="1:6" hidden="1">
      <c r="A13117">
        <v>13115</v>
      </c>
      <c r="B13117">
        <v>13955</v>
      </c>
      <c r="C13117" t="s">
        <v>14356</v>
      </c>
      <c r="D13117">
        <v>61</v>
      </c>
      <c r="E13117" t="s">
        <v>2009</v>
      </c>
      <c r="F13117" t="s">
        <v>2029</v>
      </c>
    </row>
    <row r="13118" spans="1:6" hidden="1">
      <c r="A13118">
        <v>13116</v>
      </c>
      <c r="B13118">
        <v>13955</v>
      </c>
      <c r="C13118" t="s">
        <v>14357</v>
      </c>
      <c r="D13118">
        <v>61</v>
      </c>
      <c r="E13118" t="s">
        <v>1993</v>
      </c>
      <c r="F13118" t="s">
        <v>2029</v>
      </c>
    </row>
    <row r="13119" spans="1:6" hidden="1">
      <c r="A13119">
        <v>13117</v>
      </c>
      <c r="B13119">
        <v>13955</v>
      </c>
      <c r="C13119" t="s">
        <v>14358</v>
      </c>
      <c r="D13119">
        <v>61</v>
      </c>
      <c r="E13119" t="s">
        <v>1983</v>
      </c>
      <c r="F13119" t="s">
        <v>4287</v>
      </c>
    </row>
    <row r="13120" spans="1:6" hidden="1">
      <c r="A13120">
        <v>13118</v>
      </c>
      <c r="B13120">
        <v>13955</v>
      </c>
      <c r="C13120" t="s">
        <v>14359</v>
      </c>
      <c r="D13120">
        <v>61</v>
      </c>
      <c r="E13120" t="s">
        <v>1983</v>
      </c>
      <c r="F13120" t="s">
        <v>4287</v>
      </c>
    </row>
    <row r="13121" spans="1:6" hidden="1">
      <c r="A13121">
        <v>13119</v>
      </c>
      <c r="B13121">
        <v>13955</v>
      </c>
      <c r="C13121" t="s">
        <v>14360</v>
      </c>
      <c r="D13121">
        <v>61</v>
      </c>
      <c r="E13121" t="s">
        <v>1988</v>
      </c>
      <c r="F13121" t="s">
        <v>4287</v>
      </c>
    </row>
    <row r="13122" spans="1:6" hidden="1">
      <c r="A13122">
        <v>13120</v>
      </c>
      <c r="B13122">
        <v>13955</v>
      </c>
      <c r="C13122" t="s">
        <v>14361</v>
      </c>
      <c r="D13122">
        <v>61</v>
      </c>
      <c r="E13122" t="s">
        <v>1979</v>
      </c>
      <c r="F13122" t="s">
        <v>2017</v>
      </c>
    </row>
    <row r="13123" spans="1:6" hidden="1">
      <c r="A13123">
        <v>13121</v>
      </c>
      <c r="B13123">
        <v>13955</v>
      </c>
      <c r="C13123" t="s">
        <v>14362</v>
      </c>
      <c r="D13123">
        <v>61</v>
      </c>
      <c r="E13123" t="s">
        <v>1979</v>
      </c>
      <c r="F13123" t="s">
        <v>117</v>
      </c>
    </row>
    <row r="13124" spans="1:6" hidden="1">
      <c r="A13124">
        <v>13122</v>
      </c>
      <c r="B13124">
        <v>13955</v>
      </c>
      <c r="C13124" t="s">
        <v>14363</v>
      </c>
      <c r="D13124">
        <v>61</v>
      </c>
      <c r="E13124" t="s">
        <v>1993</v>
      </c>
      <c r="F13124" t="s">
        <v>4287</v>
      </c>
    </row>
    <row r="13125" spans="1:6" hidden="1">
      <c r="A13125">
        <v>13123</v>
      </c>
      <c r="B13125">
        <v>13955</v>
      </c>
      <c r="C13125" t="s">
        <v>14364</v>
      </c>
      <c r="D13125">
        <v>61</v>
      </c>
      <c r="E13125" t="s">
        <v>1982</v>
      </c>
      <c r="F13125" t="s">
        <v>4287</v>
      </c>
    </row>
    <row r="13126" spans="1:6" hidden="1">
      <c r="A13126">
        <v>13124</v>
      </c>
      <c r="B13126">
        <v>13955</v>
      </c>
      <c r="C13126" t="s">
        <v>14365</v>
      </c>
      <c r="D13126">
        <v>61</v>
      </c>
      <c r="E13126" t="s">
        <v>1993</v>
      </c>
      <c r="F13126" t="s">
        <v>4287</v>
      </c>
    </row>
    <row r="13127" spans="1:6" hidden="1">
      <c r="A13127">
        <v>13125</v>
      </c>
      <c r="B13127">
        <v>13955</v>
      </c>
      <c r="C13127" t="s">
        <v>14366</v>
      </c>
      <c r="D13127">
        <v>61</v>
      </c>
      <c r="E13127" t="s">
        <v>1993</v>
      </c>
      <c r="F13127" t="s">
        <v>4287</v>
      </c>
    </row>
    <row r="13128" spans="1:6" hidden="1">
      <c r="A13128">
        <v>13126</v>
      </c>
      <c r="B13128">
        <v>13955</v>
      </c>
      <c r="C13128" t="s">
        <v>14367</v>
      </c>
      <c r="D13128">
        <v>61</v>
      </c>
      <c r="E13128" t="s">
        <v>1993</v>
      </c>
      <c r="F13128" t="s">
        <v>4287</v>
      </c>
    </row>
    <row r="13129" spans="1:6" hidden="1">
      <c r="A13129">
        <v>13127</v>
      </c>
      <c r="B13129">
        <v>13955</v>
      </c>
      <c r="C13129" t="s">
        <v>14368</v>
      </c>
      <c r="D13129">
        <v>61</v>
      </c>
      <c r="E13129" t="s">
        <v>1978</v>
      </c>
      <c r="F13129" t="s">
        <v>2000</v>
      </c>
    </row>
    <row r="13130" spans="1:6" hidden="1">
      <c r="A13130">
        <v>13128</v>
      </c>
      <c r="B13130">
        <v>13955</v>
      </c>
      <c r="C13130" t="s">
        <v>14369</v>
      </c>
      <c r="D13130">
        <v>61</v>
      </c>
      <c r="E13130" t="s">
        <v>2009</v>
      </c>
      <c r="F13130" t="s">
        <v>122</v>
      </c>
    </row>
    <row r="13131" spans="1:6" hidden="1">
      <c r="A13131">
        <v>13129</v>
      </c>
      <c r="B13131">
        <v>13955</v>
      </c>
      <c r="C13131" t="s">
        <v>14370</v>
      </c>
      <c r="D13131">
        <v>61</v>
      </c>
      <c r="E13131" t="s">
        <v>2009</v>
      </c>
      <c r="F13131" t="s">
        <v>77</v>
      </c>
    </row>
    <row r="13132" spans="1:6" hidden="1">
      <c r="A13132">
        <v>13130</v>
      </c>
      <c r="B13132">
        <v>14644</v>
      </c>
      <c r="C13132" t="s">
        <v>14371</v>
      </c>
      <c r="D13132">
        <v>60</v>
      </c>
      <c r="E13132" t="s">
        <v>1993</v>
      </c>
      <c r="F13132" t="s">
        <v>115</v>
      </c>
    </row>
    <row r="13133" spans="1:6" hidden="1">
      <c r="A13133">
        <v>13131</v>
      </c>
      <c r="B13133">
        <v>14644</v>
      </c>
      <c r="C13133" t="s">
        <v>14372</v>
      </c>
      <c r="D13133">
        <v>60</v>
      </c>
      <c r="E13133" t="s">
        <v>1982</v>
      </c>
      <c r="F13133" t="s">
        <v>60</v>
      </c>
    </row>
    <row r="13134" spans="1:6" hidden="1">
      <c r="A13134">
        <v>13132</v>
      </c>
      <c r="B13134">
        <v>14644</v>
      </c>
      <c r="C13134" t="s">
        <v>14373</v>
      </c>
      <c r="D13134">
        <v>60</v>
      </c>
      <c r="E13134" t="s">
        <v>1993</v>
      </c>
      <c r="F13134" t="s">
        <v>4287</v>
      </c>
    </row>
    <row r="13135" spans="1:6" hidden="1">
      <c r="A13135">
        <v>13133</v>
      </c>
      <c r="B13135">
        <v>14644</v>
      </c>
      <c r="C13135" t="s">
        <v>14374</v>
      </c>
      <c r="D13135">
        <v>60</v>
      </c>
      <c r="E13135" t="s">
        <v>1979</v>
      </c>
      <c r="F13135" t="s">
        <v>133</v>
      </c>
    </row>
    <row r="13136" spans="1:6" hidden="1">
      <c r="A13136">
        <v>13134</v>
      </c>
      <c r="B13136">
        <v>14644</v>
      </c>
      <c r="C13136" t="s">
        <v>14375</v>
      </c>
      <c r="D13136">
        <v>60</v>
      </c>
      <c r="E13136" t="s">
        <v>1987</v>
      </c>
      <c r="F13136" t="s">
        <v>135</v>
      </c>
    </row>
    <row r="13137" spans="1:6" hidden="1">
      <c r="A13137">
        <v>13135</v>
      </c>
      <c r="B13137">
        <v>14644</v>
      </c>
      <c r="C13137" t="s">
        <v>14376</v>
      </c>
      <c r="D13137">
        <v>60</v>
      </c>
      <c r="E13137" t="s">
        <v>1997</v>
      </c>
      <c r="F13137" t="s">
        <v>64</v>
      </c>
    </row>
    <row r="13138" spans="1:6" hidden="1">
      <c r="A13138">
        <v>13136</v>
      </c>
      <c r="B13138">
        <v>14644</v>
      </c>
      <c r="C13138" t="s">
        <v>14377</v>
      </c>
      <c r="D13138">
        <v>60</v>
      </c>
      <c r="E13138" t="s">
        <v>1978</v>
      </c>
      <c r="F13138" t="s">
        <v>64</v>
      </c>
    </row>
    <row r="13139" spans="1:6" hidden="1">
      <c r="A13139">
        <v>13137</v>
      </c>
      <c r="B13139">
        <v>14644</v>
      </c>
      <c r="C13139" t="s">
        <v>14378</v>
      </c>
      <c r="D13139">
        <v>60</v>
      </c>
      <c r="E13139" t="s">
        <v>1993</v>
      </c>
      <c r="F13139" t="s">
        <v>140</v>
      </c>
    </row>
    <row r="13140" spans="1:6" hidden="1">
      <c r="A13140">
        <v>13138</v>
      </c>
      <c r="B13140">
        <v>14644</v>
      </c>
      <c r="C13140" t="s">
        <v>14379</v>
      </c>
      <c r="D13140">
        <v>60</v>
      </c>
      <c r="E13140" t="s">
        <v>1987</v>
      </c>
      <c r="F13140" t="s">
        <v>135</v>
      </c>
    </row>
    <row r="13141" spans="1:6" hidden="1">
      <c r="A13141">
        <v>13139</v>
      </c>
      <c r="B13141">
        <v>14644</v>
      </c>
      <c r="C13141" t="s">
        <v>14380</v>
      </c>
      <c r="D13141">
        <v>60</v>
      </c>
      <c r="E13141" t="s">
        <v>1985</v>
      </c>
      <c r="F13141" t="s">
        <v>102</v>
      </c>
    </row>
    <row r="13142" spans="1:6" hidden="1">
      <c r="A13142">
        <v>13140</v>
      </c>
      <c r="B13142">
        <v>14644</v>
      </c>
      <c r="C13142" t="s">
        <v>14381</v>
      </c>
      <c r="D13142">
        <v>60</v>
      </c>
      <c r="E13142" t="s">
        <v>1993</v>
      </c>
      <c r="F13142" t="s">
        <v>102</v>
      </c>
    </row>
    <row r="13143" spans="1:6" hidden="1">
      <c r="A13143">
        <v>13141</v>
      </c>
      <c r="B13143">
        <v>14644</v>
      </c>
      <c r="C13143" t="s">
        <v>1137</v>
      </c>
      <c r="D13143">
        <v>60</v>
      </c>
      <c r="E13143" t="s">
        <v>1983</v>
      </c>
      <c r="F13143" t="s">
        <v>102</v>
      </c>
    </row>
    <row r="13144" spans="1:6" hidden="1">
      <c r="A13144">
        <v>13142</v>
      </c>
      <c r="B13144">
        <v>14644</v>
      </c>
      <c r="C13144" t="s">
        <v>14382</v>
      </c>
      <c r="D13144">
        <v>60</v>
      </c>
      <c r="E13144" t="s">
        <v>1993</v>
      </c>
      <c r="F13144" t="s">
        <v>102</v>
      </c>
    </row>
    <row r="13145" spans="1:6" hidden="1">
      <c r="A13145">
        <v>13143</v>
      </c>
      <c r="B13145">
        <v>14644</v>
      </c>
      <c r="C13145" t="s">
        <v>14383</v>
      </c>
      <c r="D13145">
        <v>60</v>
      </c>
      <c r="E13145" t="s">
        <v>1983</v>
      </c>
      <c r="F13145" t="s">
        <v>102</v>
      </c>
    </row>
    <row r="13146" spans="1:6" hidden="1">
      <c r="A13146">
        <v>13144</v>
      </c>
      <c r="B13146">
        <v>14644</v>
      </c>
      <c r="C13146" t="s">
        <v>14384</v>
      </c>
      <c r="D13146">
        <v>60</v>
      </c>
      <c r="E13146" t="s">
        <v>1988</v>
      </c>
      <c r="F13146" t="s">
        <v>102</v>
      </c>
    </row>
    <row r="13147" spans="1:6" hidden="1">
      <c r="A13147">
        <v>13145</v>
      </c>
      <c r="B13147">
        <v>14644</v>
      </c>
      <c r="C13147" t="s">
        <v>14385</v>
      </c>
      <c r="D13147">
        <v>60</v>
      </c>
      <c r="E13147" t="s">
        <v>1993</v>
      </c>
      <c r="F13147" t="s">
        <v>102</v>
      </c>
    </row>
    <row r="13148" spans="1:6" hidden="1">
      <c r="A13148">
        <v>13146</v>
      </c>
      <c r="B13148">
        <v>14644</v>
      </c>
      <c r="C13148" t="s">
        <v>14386</v>
      </c>
      <c r="D13148">
        <v>60</v>
      </c>
      <c r="E13148" t="s">
        <v>1985</v>
      </c>
      <c r="F13148" t="s">
        <v>102</v>
      </c>
    </row>
    <row r="13149" spans="1:6" hidden="1">
      <c r="A13149">
        <v>13147</v>
      </c>
      <c r="B13149">
        <v>14644</v>
      </c>
      <c r="C13149" t="s">
        <v>14387</v>
      </c>
      <c r="D13149">
        <v>60</v>
      </c>
      <c r="E13149" t="s">
        <v>1987</v>
      </c>
      <c r="F13149" t="s">
        <v>102</v>
      </c>
    </row>
    <row r="13150" spans="1:6" hidden="1">
      <c r="A13150">
        <v>13148</v>
      </c>
      <c r="B13150">
        <v>14644</v>
      </c>
      <c r="C13150" t="s">
        <v>14388</v>
      </c>
      <c r="D13150">
        <v>60</v>
      </c>
      <c r="E13150" t="s">
        <v>2001</v>
      </c>
      <c r="F13150" t="s">
        <v>102</v>
      </c>
    </row>
    <row r="13151" spans="1:6" hidden="1">
      <c r="A13151">
        <v>13149</v>
      </c>
      <c r="B13151">
        <v>14644</v>
      </c>
      <c r="C13151" t="s">
        <v>14389</v>
      </c>
      <c r="D13151">
        <v>60</v>
      </c>
      <c r="E13151" t="s">
        <v>1979</v>
      </c>
      <c r="F13151" t="s">
        <v>102</v>
      </c>
    </row>
    <row r="13152" spans="1:6" hidden="1">
      <c r="A13152">
        <v>13150</v>
      </c>
      <c r="B13152">
        <v>14644</v>
      </c>
      <c r="C13152" t="s">
        <v>14390</v>
      </c>
      <c r="D13152">
        <v>60</v>
      </c>
      <c r="E13152" t="s">
        <v>1988</v>
      </c>
      <c r="F13152" t="s">
        <v>102</v>
      </c>
    </row>
    <row r="13153" spans="1:6" hidden="1">
      <c r="A13153">
        <v>13151</v>
      </c>
      <c r="B13153">
        <v>14644</v>
      </c>
      <c r="C13153" t="s">
        <v>14391</v>
      </c>
      <c r="D13153">
        <v>60</v>
      </c>
      <c r="E13153" t="s">
        <v>1979</v>
      </c>
      <c r="F13153" t="s">
        <v>102</v>
      </c>
    </row>
    <row r="13154" spans="1:6" hidden="1">
      <c r="A13154">
        <v>13152</v>
      </c>
      <c r="B13154">
        <v>14644</v>
      </c>
      <c r="C13154" t="s">
        <v>14392</v>
      </c>
      <c r="D13154">
        <v>60</v>
      </c>
      <c r="E13154" t="s">
        <v>2001</v>
      </c>
      <c r="F13154" t="s">
        <v>102</v>
      </c>
    </row>
    <row r="13155" spans="1:6" hidden="1">
      <c r="A13155">
        <v>13153</v>
      </c>
      <c r="B13155">
        <v>14644</v>
      </c>
      <c r="C13155" t="s">
        <v>14393</v>
      </c>
      <c r="D13155">
        <v>60</v>
      </c>
      <c r="E13155" t="s">
        <v>1988</v>
      </c>
      <c r="F13155" t="s">
        <v>102</v>
      </c>
    </row>
    <row r="13156" spans="1:6" hidden="1">
      <c r="A13156">
        <v>13154</v>
      </c>
      <c r="B13156">
        <v>14644</v>
      </c>
      <c r="C13156" t="s">
        <v>12936</v>
      </c>
      <c r="D13156">
        <v>60</v>
      </c>
      <c r="E13156" t="s">
        <v>1982</v>
      </c>
      <c r="F13156" t="s">
        <v>102</v>
      </c>
    </row>
    <row r="13157" spans="1:6" hidden="1">
      <c r="A13157">
        <v>13155</v>
      </c>
      <c r="B13157">
        <v>14644</v>
      </c>
      <c r="C13157" t="s">
        <v>14394</v>
      </c>
      <c r="D13157">
        <v>60</v>
      </c>
      <c r="E13157" t="s">
        <v>1997</v>
      </c>
      <c r="F13157" t="s">
        <v>102</v>
      </c>
    </row>
    <row r="13158" spans="1:6" hidden="1">
      <c r="A13158">
        <v>13156</v>
      </c>
      <c r="B13158">
        <v>14644</v>
      </c>
      <c r="C13158" t="s">
        <v>14395</v>
      </c>
      <c r="D13158">
        <v>60</v>
      </c>
      <c r="E13158" t="s">
        <v>1988</v>
      </c>
      <c r="F13158" t="s">
        <v>102</v>
      </c>
    </row>
    <row r="13159" spans="1:6" hidden="1">
      <c r="A13159">
        <v>13157</v>
      </c>
      <c r="B13159">
        <v>14644</v>
      </c>
      <c r="C13159" t="s">
        <v>14396</v>
      </c>
      <c r="D13159">
        <v>60</v>
      </c>
      <c r="E13159" t="s">
        <v>1993</v>
      </c>
      <c r="F13159" t="s">
        <v>102</v>
      </c>
    </row>
    <row r="13160" spans="1:6" hidden="1">
      <c r="A13160">
        <v>13158</v>
      </c>
      <c r="B13160">
        <v>14644</v>
      </c>
      <c r="C13160" t="s">
        <v>14397</v>
      </c>
      <c r="D13160">
        <v>60</v>
      </c>
      <c r="E13160" t="s">
        <v>1997</v>
      </c>
      <c r="F13160" t="s">
        <v>102</v>
      </c>
    </row>
    <row r="13161" spans="1:6" hidden="1">
      <c r="A13161">
        <v>13159</v>
      </c>
      <c r="B13161">
        <v>14644</v>
      </c>
      <c r="C13161" t="s">
        <v>14398</v>
      </c>
      <c r="D13161">
        <v>60</v>
      </c>
      <c r="E13161" t="s">
        <v>1982</v>
      </c>
      <c r="F13161" t="s">
        <v>66</v>
      </c>
    </row>
    <row r="13162" spans="1:6" hidden="1">
      <c r="A13162">
        <v>13160</v>
      </c>
      <c r="B13162">
        <v>14644</v>
      </c>
      <c r="C13162" t="s">
        <v>14399</v>
      </c>
      <c r="D13162">
        <v>60</v>
      </c>
      <c r="E13162" t="s">
        <v>1982</v>
      </c>
      <c r="F13162" t="s">
        <v>60</v>
      </c>
    </row>
    <row r="13163" spans="1:6" hidden="1">
      <c r="A13163">
        <v>13161</v>
      </c>
      <c r="B13163">
        <v>14644</v>
      </c>
      <c r="C13163" t="s">
        <v>14400</v>
      </c>
      <c r="D13163">
        <v>60</v>
      </c>
      <c r="E13163" t="s">
        <v>1993</v>
      </c>
      <c r="F13163" t="s">
        <v>115</v>
      </c>
    </row>
    <row r="13164" spans="1:6" hidden="1">
      <c r="A13164">
        <v>13162</v>
      </c>
      <c r="B13164">
        <v>14644</v>
      </c>
      <c r="C13164" t="s">
        <v>14401</v>
      </c>
      <c r="D13164">
        <v>60</v>
      </c>
      <c r="E13164" t="s">
        <v>1985</v>
      </c>
      <c r="F13164" t="s">
        <v>97</v>
      </c>
    </row>
    <row r="13165" spans="1:6" hidden="1">
      <c r="A13165">
        <v>13163</v>
      </c>
      <c r="B13165">
        <v>14644</v>
      </c>
      <c r="C13165" t="s">
        <v>14402</v>
      </c>
      <c r="D13165">
        <v>60</v>
      </c>
      <c r="E13165" t="s">
        <v>1988</v>
      </c>
      <c r="F13165" t="s">
        <v>135</v>
      </c>
    </row>
    <row r="13166" spans="1:6" hidden="1">
      <c r="A13166">
        <v>13164</v>
      </c>
      <c r="B13166">
        <v>14644</v>
      </c>
      <c r="C13166" t="s">
        <v>14403</v>
      </c>
      <c r="D13166">
        <v>60</v>
      </c>
      <c r="E13166" t="s">
        <v>1982</v>
      </c>
      <c r="F13166" t="s">
        <v>2000</v>
      </c>
    </row>
    <row r="13167" spans="1:6" hidden="1">
      <c r="A13167">
        <v>13165</v>
      </c>
      <c r="B13167">
        <v>14644</v>
      </c>
      <c r="C13167" t="s">
        <v>14404</v>
      </c>
      <c r="D13167">
        <v>60</v>
      </c>
      <c r="E13167" t="s">
        <v>1982</v>
      </c>
      <c r="F13167" t="s">
        <v>70</v>
      </c>
    </row>
    <row r="13168" spans="1:6" hidden="1">
      <c r="A13168">
        <v>13166</v>
      </c>
      <c r="B13168">
        <v>14644</v>
      </c>
      <c r="C13168" t="s">
        <v>14405</v>
      </c>
      <c r="D13168">
        <v>60</v>
      </c>
      <c r="E13168" t="s">
        <v>1978</v>
      </c>
      <c r="F13168" t="s">
        <v>14406</v>
      </c>
    </row>
    <row r="13169" spans="1:6" hidden="1">
      <c r="A13169">
        <v>13167</v>
      </c>
      <c r="B13169">
        <v>14644</v>
      </c>
      <c r="C13169" t="s">
        <v>14407</v>
      </c>
      <c r="D13169">
        <v>60</v>
      </c>
      <c r="E13169" t="s">
        <v>2001</v>
      </c>
      <c r="F13169" t="s">
        <v>117</v>
      </c>
    </row>
    <row r="13170" spans="1:6" hidden="1">
      <c r="A13170">
        <v>13168</v>
      </c>
      <c r="B13170">
        <v>14644</v>
      </c>
      <c r="C13170" t="s">
        <v>14408</v>
      </c>
      <c r="D13170">
        <v>60</v>
      </c>
      <c r="E13170" t="s">
        <v>1978</v>
      </c>
      <c r="F13170" t="s">
        <v>135</v>
      </c>
    </row>
    <row r="13171" spans="1:6" hidden="1">
      <c r="A13171">
        <v>13169</v>
      </c>
      <c r="B13171">
        <v>14644</v>
      </c>
      <c r="C13171" t="s">
        <v>14409</v>
      </c>
      <c r="D13171">
        <v>60</v>
      </c>
      <c r="E13171" t="s">
        <v>1978</v>
      </c>
      <c r="F13171" t="s">
        <v>2023</v>
      </c>
    </row>
    <row r="13172" spans="1:6" hidden="1">
      <c r="A13172">
        <v>13170</v>
      </c>
      <c r="B13172">
        <v>14644</v>
      </c>
      <c r="C13172" t="s">
        <v>14410</v>
      </c>
      <c r="D13172">
        <v>60</v>
      </c>
      <c r="E13172" t="s">
        <v>1983</v>
      </c>
      <c r="F13172" t="s">
        <v>2792</v>
      </c>
    </row>
    <row r="13173" spans="1:6" hidden="1">
      <c r="A13173">
        <v>13171</v>
      </c>
      <c r="B13173">
        <v>14644</v>
      </c>
      <c r="C13173" t="s">
        <v>14411</v>
      </c>
      <c r="D13173">
        <v>60</v>
      </c>
      <c r="E13173" t="s">
        <v>1983</v>
      </c>
      <c r="F13173" t="s">
        <v>2314</v>
      </c>
    </row>
    <row r="13174" spans="1:6" hidden="1">
      <c r="A13174">
        <v>13172</v>
      </c>
      <c r="B13174">
        <v>14644</v>
      </c>
      <c r="C13174" t="s">
        <v>4500</v>
      </c>
      <c r="D13174">
        <v>60</v>
      </c>
      <c r="E13174" t="s">
        <v>1979</v>
      </c>
      <c r="F13174" t="s">
        <v>97</v>
      </c>
    </row>
    <row r="13175" spans="1:6" hidden="1">
      <c r="A13175">
        <v>13173</v>
      </c>
      <c r="B13175">
        <v>14644</v>
      </c>
      <c r="C13175" t="s">
        <v>14412</v>
      </c>
      <c r="D13175">
        <v>60</v>
      </c>
      <c r="E13175" t="s">
        <v>1985</v>
      </c>
      <c r="F13175" t="s">
        <v>117</v>
      </c>
    </row>
    <row r="13176" spans="1:6" hidden="1">
      <c r="A13176">
        <v>13174</v>
      </c>
      <c r="B13176">
        <v>14644</v>
      </c>
      <c r="C13176" t="s">
        <v>14413</v>
      </c>
      <c r="D13176">
        <v>60</v>
      </c>
      <c r="E13176" t="s">
        <v>1978</v>
      </c>
      <c r="F13176" t="s">
        <v>56</v>
      </c>
    </row>
    <row r="13177" spans="1:6" hidden="1">
      <c r="A13177">
        <v>13175</v>
      </c>
      <c r="B13177">
        <v>14644</v>
      </c>
      <c r="C13177" t="s">
        <v>14414</v>
      </c>
      <c r="D13177">
        <v>60</v>
      </c>
      <c r="E13177" t="s">
        <v>1988</v>
      </c>
      <c r="F13177" t="s">
        <v>97</v>
      </c>
    </row>
    <row r="13178" spans="1:6" hidden="1">
      <c r="A13178">
        <v>13176</v>
      </c>
      <c r="B13178">
        <v>14644</v>
      </c>
      <c r="C13178" t="s">
        <v>14415</v>
      </c>
      <c r="D13178">
        <v>60</v>
      </c>
      <c r="E13178" t="s">
        <v>1993</v>
      </c>
      <c r="F13178" t="s">
        <v>135</v>
      </c>
    </row>
    <row r="13179" spans="1:6" hidden="1">
      <c r="A13179">
        <v>13177</v>
      </c>
      <c r="B13179">
        <v>14644</v>
      </c>
      <c r="C13179" t="s">
        <v>14416</v>
      </c>
      <c r="D13179">
        <v>60</v>
      </c>
      <c r="E13179" t="s">
        <v>1982</v>
      </c>
      <c r="F13179" t="s">
        <v>135</v>
      </c>
    </row>
    <row r="13180" spans="1:6" hidden="1">
      <c r="A13180">
        <v>13178</v>
      </c>
      <c r="B13180">
        <v>14644</v>
      </c>
      <c r="C13180" t="s">
        <v>14417</v>
      </c>
      <c r="D13180">
        <v>60</v>
      </c>
      <c r="E13180" t="s">
        <v>1978</v>
      </c>
      <c r="F13180" t="s">
        <v>2813</v>
      </c>
    </row>
    <row r="13181" spans="1:6" hidden="1">
      <c r="A13181">
        <v>13179</v>
      </c>
      <c r="B13181">
        <v>14644</v>
      </c>
      <c r="C13181" t="s">
        <v>14418</v>
      </c>
      <c r="D13181">
        <v>60</v>
      </c>
      <c r="E13181" t="s">
        <v>1988</v>
      </c>
      <c r="F13181" t="s">
        <v>2377</v>
      </c>
    </row>
    <row r="13182" spans="1:6" hidden="1">
      <c r="A13182">
        <v>13180</v>
      </c>
      <c r="B13182">
        <v>14644</v>
      </c>
      <c r="C13182" t="s">
        <v>14419</v>
      </c>
      <c r="D13182">
        <v>60</v>
      </c>
      <c r="E13182" t="s">
        <v>1979</v>
      </c>
      <c r="F13182" t="s">
        <v>102</v>
      </c>
    </row>
    <row r="13183" spans="1:6" hidden="1">
      <c r="A13183">
        <v>13181</v>
      </c>
      <c r="B13183">
        <v>14644</v>
      </c>
      <c r="C13183" t="s">
        <v>14420</v>
      </c>
      <c r="D13183">
        <v>60</v>
      </c>
      <c r="E13183" t="s">
        <v>2001</v>
      </c>
      <c r="F13183" t="s">
        <v>84</v>
      </c>
    </row>
    <row r="13184" spans="1:6" hidden="1">
      <c r="A13184">
        <v>13182</v>
      </c>
      <c r="B13184">
        <v>14644</v>
      </c>
      <c r="C13184" t="s">
        <v>14421</v>
      </c>
      <c r="D13184">
        <v>60</v>
      </c>
      <c r="E13184" t="s">
        <v>1987</v>
      </c>
      <c r="F13184" t="s">
        <v>2045</v>
      </c>
    </row>
    <row r="13185" spans="1:6" hidden="1">
      <c r="A13185">
        <v>13183</v>
      </c>
      <c r="B13185">
        <v>14644</v>
      </c>
      <c r="C13185" t="s">
        <v>14422</v>
      </c>
      <c r="D13185">
        <v>60</v>
      </c>
      <c r="E13185" t="s">
        <v>1979</v>
      </c>
      <c r="F13185" t="s">
        <v>2000</v>
      </c>
    </row>
    <row r="13186" spans="1:6" hidden="1">
      <c r="A13186">
        <v>13184</v>
      </c>
      <c r="B13186">
        <v>14644</v>
      </c>
      <c r="C13186" t="s">
        <v>14423</v>
      </c>
      <c r="D13186">
        <v>60</v>
      </c>
      <c r="E13186" t="s">
        <v>1983</v>
      </c>
      <c r="F13186" t="s">
        <v>2540</v>
      </c>
    </row>
    <row r="13187" spans="1:6" hidden="1">
      <c r="A13187">
        <v>13185</v>
      </c>
      <c r="B13187">
        <v>14644</v>
      </c>
      <c r="C13187" t="s">
        <v>14424</v>
      </c>
      <c r="D13187">
        <v>60</v>
      </c>
      <c r="E13187" t="s">
        <v>1982</v>
      </c>
      <c r="F13187" t="s">
        <v>53</v>
      </c>
    </row>
    <row r="13188" spans="1:6" hidden="1">
      <c r="A13188">
        <v>13186</v>
      </c>
      <c r="B13188">
        <v>14644</v>
      </c>
      <c r="C13188" t="s">
        <v>14425</v>
      </c>
      <c r="D13188">
        <v>60</v>
      </c>
      <c r="E13188" t="s">
        <v>1983</v>
      </c>
      <c r="F13188" t="s">
        <v>135</v>
      </c>
    </row>
    <row r="13189" spans="1:6" hidden="1">
      <c r="A13189">
        <v>13187</v>
      </c>
      <c r="B13189">
        <v>14644</v>
      </c>
      <c r="C13189" t="s">
        <v>14426</v>
      </c>
      <c r="D13189">
        <v>60</v>
      </c>
      <c r="E13189" t="s">
        <v>1979</v>
      </c>
      <c r="F13189" t="s">
        <v>2540</v>
      </c>
    </row>
    <row r="13190" spans="1:6" hidden="1">
      <c r="A13190">
        <v>13188</v>
      </c>
      <c r="B13190">
        <v>14644</v>
      </c>
      <c r="C13190" t="s">
        <v>14427</v>
      </c>
      <c r="D13190">
        <v>60</v>
      </c>
      <c r="E13190" t="s">
        <v>1983</v>
      </c>
      <c r="F13190" t="s">
        <v>66</v>
      </c>
    </row>
    <row r="13191" spans="1:6" hidden="1">
      <c r="A13191">
        <v>13189</v>
      </c>
      <c r="B13191">
        <v>14644</v>
      </c>
      <c r="C13191" t="s">
        <v>14428</v>
      </c>
      <c r="D13191">
        <v>60</v>
      </c>
      <c r="E13191" t="s">
        <v>2009</v>
      </c>
      <c r="F13191" t="s">
        <v>2672</v>
      </c>
    </row>
    <row r="13192" spans="1:6" hidden="1">
      <c r="A13192">
        <v>13190</v>
      </c>
      <c r="B13192">
        <v>14644</v>
      </c>
      <c r="C13192" t="s">
        <v>14429</v>
      </c>
      <c r="D13192">
        <v>60</v>
      </c>
      <c r="E13192" t="s">
        <v>1983</v>
      </c>
      <c r="F13192" t="s">
        <v>2093</v>
      </c>
    </row>
    <row r="13193" spans="1:6" hidden="1">
      <c r="A13193">
        <v>13191</v>
      </c>
      <c r="B13193">
        <v>14644</v>
      </c>
      <c r="C13193" t="s">
        <v>14430</v>
      </c>
      <c r="D13193">
        <v>60</v>
      </c>
      <c r="E13193" t="s">
        <v>1979</v>
      </c>
      <c r="F13193" t="s">
        <v>106</v>
      </c>
    </row>
    <row r="13194" spans="1:6" hidden="1">
      <c r="A13194">
        <v>13192</v>
      </c>
      <c r="B13194">
        <v>14644</v>
      </c>
      <c r="C13194" t="s">
        <v>14431</v>
      </c>
      <c r="D13194">
        <v>60</v>
      </c>
      <c r="E13194" t="s">
        <v>1983</v>
      </c>
      <c r="F13194" t="s">
        <v>2120</v>
      </c>
    </row>
    <row r="13195" spans="1:6" hidden="1">
      <c r="A13195">
        <v>13193</v>
      </c>
      <c r="B13195">
        <v>14644</v>
      </c>
      <c r="C13195" t="s">
        <v>14432</v>
      </c>
      <c r="D13195">
        <v>60</v>
      </c>
      <c r="E13195" t="s">
        <v>1978</v>
      </c>
      <c r="F13195" t="s">
        <v>2120</v>
      </c>
    </row>
    <row r="13196" spans="1:6" hidden="1">
      <c r="A13196">
        <v>13194</v>
      </c>
      <c r="B13196">
        <v>14644</v>
      </c>
      <c r="C13196" t="s">
        <v>14433</v>
      </c>
      <c r="D13196">
        <v>60</v>
      </c>
      <c r="E13196" t="s">
        <v>2001</v>
      </c>
      <c r="F13196" t="s">
        <v>84</v>
      </c>
    </row>
    <row r="13197" spans="1:6" hidden="1">
      <c r="A13197">
        <v>13195</v>
      </c>
      <c r="B13197">
        <v>14644</v>
      </c>
      <c r="C13197" t="s">
        <v>14434</v>
      </c>
      <c r="D13197">
        <v>60</v>
      </c>
      <c r="E13197" t="s">
        <v>1993</v>
      </c>
      <c r="F13197" t="s">
        <v>106</v>
      </c>
    </row>
    <row r="13198" spans="1:6" hidden="1">
      <c r="A13198">
        <v>13196</v>
      </c>
      <c r="B13198">
        <v>14644</v>
      </c>
      <c r="C13198" t="s">
        <v>14435</v>
      </c>
      <c r="D13198">
        <v>60</v>
      </c>
      <c r="E13198" t="s">
        <v>1985</v>
      </c>
      <c r="F13198" t="s">
        <v>4012</v>
      </c>
    </row>
    <row r="13199" spans="1:6" hidden="1">
      <c r="A13199">
        <v>13197</v>
      </c>
      <c r="B13199">
        <v>14644</v>
      </c>
      <c r="C13199" t="s">
        <v>14436</v>
      </c>
      <c r="D13199">
        <v>60</v>
      </c>
      <c r="E13199" t="s">
        <v>1993</v>
      </c>
      <c r="F13199" t="s">
        <v>70</v>
      </c>
    </row>
    <row r="13200" spans="1:6" hidden="1">
      <c r="A13200">
        <v>13198</v>
      </c>
      <c r="B13200">
        <v>14644</v>
      </c>
      <c r="C13200" t="s">
        <v>14437</v>
      </c>
      <c r="D13200">
        <v>60</v>
      </c>
      <c r="E13200" t="s">
        <v>1978</v>
      </c>
      <c r="F13200" t="s">
        <v>2309</v>
      </c>
    </row>
    <row r="13201" spans="1:6" hidden="1">
      <c r="A13201">
        <v>13199</v>
      </c>
      <c r="B13201">
        <v>14644</v>
      </c>
      <c r="C13201" t="s">
        <v>14438</v>
      </c>
      <c r="D13201">
        <v>60</v>
      </c>
      <c r="E13201" t="s">
        <v>1993</v>
      </c>
      <c r="F13201" t="s">
        <v>2500</v>
      </c>
    </row>
    <row r="13202" spans="1:6" hidden="1">
      <c r="A13202">
        <v>13200</v>
      </c>
      <c r="B13202">
        <v>14644</v>
      </c>
      <c r="C13202" t="s">
        <v>14439</v>
      </c>
      <c r="D13202">
        <v>60</v>
      </c>
      <c r="E13202" t="s">
        <v>1982</v>
      </c>
      <c r="F13202" t="s">
        <v>2011</v>
      </c>
    </row>
    <row r="13203" spans="1:6" hidden="1">
      <c r="A13203">
        <v>13201</v>
      </c>
      <c r="B13203">
        <v>14644</v>
      </c>
      <c r="C13203" t="s">
        <v>14440</v>
      </c>
      <c r="D13203">
        <v>60</v>
      </c>
      <c r="E13203" t="s">
        <v>1983</v>
      </c>
      <c r="F13203" t="s">
        <v>4287</v>
      </c>
    </row>
    <row r="13204" spans="1:6" hidden="1">
      <c r="A13204">
        <v>13202</v>
      </c>
      <c r="B13204">
        <v>14644</v>
      </c>
      <c r="C13204" t="s">
        <v>14441</v>
      </c>
      <c r="D13204">
        <v>60</v>
      </c>
      <c r="E13204" t="s">
        <v>2001</v>
      </c>
      <c r="F13204" t="s">
        <v>2017</v>
      </c>
    </row>
    <row r="13205" spans="1:6" hidden="1">
      <c r="A13205">
        <v>13203</v>
      </c>
      <c r="B13205">
        <v>14644</v>
      </c>
      <c r="C13205" t="s">
        <v>14442</v>
      </c>
      <c r="D13205">
        <v>60</v>
      </c>
      <c r="E13205" t="s">
        <v>1991</v>
      </c>
      <c r="F13205" t="s">
        <v>70</v>
      </c>
    </row>
    <row r="13206" spans="1:6" hidden="1">
      <c r="A13206">
        <v>13204</v>
      </c>
      <c r="B13206">
        <v>14644</v>
      </c>
      <c r="C13206" t="s">
        <v>14443</v>
      </c>
      <c r="D13206">
        <v>60</v>
      </c>
      <c r="E13206" t="s">
        <v>1978</v>
      </c>
      <c r="F13206" t="s">
        <v>70</v>
      </c>
    </row>
    <row r="13207" spans="1:6" hidden="1">
      <c r="A13207">
        <v>13205</v>
      </c>
      <c r="B13207">
        <v>14644</v>
      </c>
      <c r="C13207" t="s">
        <v>14444</v>
      </c>
      <c r="D13207">
        <v>60</v>
      </c>
      <c r="E13207" t="s">
        <v>1979</v>
      </c>
      <c r="F13207" t="s">
        <v>70</v>
      </c>
    </row>
    <row r="13208" spans="1:6" hidden="1">
      <c r="A13208">
        <v>13206</v>
      </c>
      <c r="B13208">
        <v>14644</v>
      </c>
      <c r="C13208" t="s">
        <v>14445</v>
      </c>
      <c r="D13208">
        <v>60</v>
      </c>
      <c r="E13208" t="s">
        <v>1978</v>
      </c>
      <c r="F13208" t="s">
        <v>70</v>
      </c>
    </row>
    <row r="13209" spans="1:6" hidden="1">
      <c r="A13209">
        <v>13207</v>
      </c>
      <c r="B13209">
        <v>14644</v>
      </c>
      <c r="C13209" t="s">
        <v>14446</v>
      </c>
      <c r="D13209">
        <v>60</v>
      </c>
      <c r="E13209" t="s">
        <v>1979</v>
      </c>
      <c r="F13209" t="s">
        <v>2000</v>
      </c>
    </row>
    <row r="13210" spans="1:6" hidden="1">
      <c r="A13210">
        <v>13208</v>
      </c>
      <c r="B13210">
        <v>14644</v>
      </c>
      <c r="C13210" t="s">
        <v>14447</v>
      </c>
      <c r="D13210">
        <v>60</v>
      </c>
      <c r="E13210" t="s">
        <v>1979</v>
      </c>
      <c r="F13210" t="s">
        <v>117</v>
      </c>
    </row>
    <row r="13211" spans="1:6" hidden="1">
      <c r="A13211">
        <v>13209</v>
      </c>
      <c r="B13211">
        <v>14644</v>
      </c>
      <c r="C13211" t="s">
        <v>14448</v>
      </c>
      <c r="D13211">
        <v>60</v>
      </c>
      <c r="E13211" t="s">
        <v>1985</v>
      </c>
      <c r="F13211" t="s">
        <v>66</v>
      </c>
    </row>
    <row r="13212" spans="1:6" hidden="1">
      <c r="A13212">
        <v>13210</v>
      </c>
      <c r="B13212">
        <v>14644</v>
      </c>
      <c r="C13212" t="s">
        <v>14449</v>
      </c>
      <c r="D13212">
        <v>60</v>
      </c>
      <c r="E13212" t="s">
        <v>1978</v>
      </c>
      <c r="F13212" t="s">
        <v>2715</v>
      </c>
    </row>
    <row r="13213" spans="1:6" hidden="1">
      <c r="A13213">
        <v>13211</v>
      </c>
      <c r="B13213">
        <v>14644</v>
      </c>
      <c r="C13213" t="s">
        <v>14450</v>
      </c>
      <c r="D13213">
        <v>60</v>
      </c>
      <c r="E13213" t="s">
        <v>1983</v>
      </c>
      <c r="F13213" t="s">
        <v>2715</v>
      </c>
    </row>
    <row r="13214" spans="1:6" hidden="1">
      <c r="A13214">
        <v>13212</v>
      </c>
      <c r="B13214">
        <v>14644</v>
      </c>
      <c r="C13214" t="s">
        <v>14451</v>
      </c>
      <c r="D13214">
        <v>60</v>
      </c>
      <c r="E13214" t="s">
        <v>1982</v>
      </c>
      <c r="F13214" t="s">
        <v>4836</v>
      </c>
    </row>
    <row r="13215" spans="1:6" hidden="1">
      <c r="A13215">
        <v>13213</v>
      </c>
      <c r="B13215">
        <v>14644</v>
      </c>
      <c r="C13215" t="s">
        <v>14452</v>
      </c>
      <c r="D13215">
        <v>60</v>
      </c>
      <c r="E13215" t="s">
        <v>1993</v>
      </c>
      <c r="F13215" t="s">
        <v>135</v>
      </c>
    </row>
    <row r="13216" spans="1:6" hidden="1">
      <c r="A13216">
        <v>13214</v>
      </c>
      <c r="B13216">
        <v>14644</v>
      </c>
      <c r="C13216" t="s">
        <v>14453</v>
      </c>
      <c r="D13216">
        <v>60</v>
      </c>
      <c r="E13216" t="s">
        <v>1993</v>
      </c>
      <c r="F13216" t="s">
        <v>115</v>
      </c>
    </row>
    <row r="13217" spans="1:6" hidden="1">
      <c r="A13217">
        <v>13215</v>
      </c>
      <c r="B13217">
        <v>14644</v>
      </c>
      <c r="C13217" t="s">
        <v>14454</v>
      </c>
      <c r="D13217">
        <v>60</v>
      </c>
      <c r="E13217" t="s">
        <v>1979</v>
      </c>
      <c r="F13217" t="s">
        <v>4292</v>
      </c>
    </row>
    <row r="13218" spans="1:6" hidden="1">
      <c r="A13218">
        <v>13216</v>
      </c>
      <c r="B13218">
        <v>14644</v>
      </c>
      <c r="C13218" t="s">
        <v>14455</v>
      </c>
      <c r="D13218">
        <v>60</v>
      </c>
      <c r="E13218" t="s">
        <v>1983</v>
      </c>
      <c r="F13218" t="s">
        <v>70</v>
      </c>
    </row>
    <row r="13219" spans="1:6" hidden="1">
      <c r="A13219">
        <v>13217</v>
      </c>
      <c r="B13219">
        <v>14644</v>
      </c>
      <c r="C13219" t="s">
        <v>14456</v>
      </c>
      <c r="D13219">
        <v>60</v>
      </c>
      <c r="E13219" t="s">
        <v>1982</v>
      </c>
      <c r="F13219" t="s">
        <v>2017</v>
      </c>
    </row>
    <row r="13220" spans="1:6" hidden="1">
      <c r="A13220">
        <v>13218</v>
      </c>
      <c r="B13220">
        <v>14644</v>
      </c>
      <c r="C13220" t="s">
        <v>14457</v>
      </c>
      <c r="D13220">
        <v>60</v>
      </c>
      <c r="E13220" t="s">
        <v>1983</v>
      </c>
      <c r="F13220" t="s">
        <v>2011</v>
      </c>
    </row>
    <row r="13221" spans="1:6" hidden="1">
      <c r="A13221">
        <v>13219</v>
      </c>
      <c r="B13221">
        <v>14644</v>
      </c>
      <c r="C13221" t="s">
        <v>14458</v>
      </c>
      <c r="D13221">
        <v>60</v>
      </c>
      <c r="E13221" t="s">
        <v>1983</v>
      </c>
      <c r="F13221" t="s">
        <v>2045</v>
      </c>
    </row>
    <row r="13222" spans="1:6" hidden="1">
      <c r="A13222">
        <v>13220</v>
      </c>
      <c r="B13222">
        <v>14644</v>
      </c>
      <c r="C13222" t="s">
        <v>14459</v>
      </c>
      <c r="D13222">
        <v>60</v>
      </c>
      <c r="E13222" t="s">
        <v>1978</v>
      </c>
      <c r="F13222" t="s">
        <v>70</v>
      </c>
    </row>
    <row r="13223" spans="1:6" hidden="1">
      <c r="A13223">
        <v>13221</v>
      </c>
      <c r="B13223">
        <v>14644</v>
      </c>
      <c r="C13223" t="s">
        <v>14460</v>
      </c>
      <c r="D13223">
        <v>60</v>
      </c>
      <c r="E13223" t="s">
        <v>1988</v>
      </c>
      <c r="F13223" t="s">
        <v>2672</v>
      </c>
    </row>
    <row r="13224" spans="1:6" hidden="1">
      <c r="A13224">
        <v>13222</v>
      </c>
      <c r="B13224">
        <v>14644</v>
      </c>
      <c r="C13224" t="s">
        <v>14461</v>
      </c>
      <c r="D13224">
        <v>60</v>
      </c>
      <c r="E13224" t="s">
        <v>1979</v>
      </c>
      <c r="F13224" t="s">
        <v>135</v>
      </c>
    </row>
    <row r="13225" spans="1:6" hidden="1">
      <c r="A13225">
        <v>13223</v>
      </c>
      <c r="B13225">
        <v>14644</v>
      </c>
      <c r="C13225" t="s">
        <v>14462</v>
      </c>
      <c r="D13225">
        <v>60</v>
      </c>
      <c r="E13225" t="s">
        <v>1982</v>
      </c>
      <c r="F13225" t="s">
        <v>4287</v>
      </c>
    </row>
    <row r="13226" spans="1:6" hidden="1">
      <c r="A13226">
        <v>13224</v>
      </c>
      <c r="B13226">
        <v>14644</v>
      </c>
      <c r="C13226" t="s">
        <v>14463</v>
      </c>
      <c r="D13226">
        <v>60</v>
      </c>
      <c r="E13226" t="s">
        <v>1988</v>
      </c>
      <c r="F13226" t="s">
        <v>97</v>
      </c>
    </row>
    <row r="13227" spans="1:6" hidden="1">
      <c r="A13227">
        <v>13225</v>
      </c>
      <c r="B13227">
        <v>14644</v>
      </c>
      <c r="C13227" t="s">
        <v>14464</v>
      </c>
      <c r="D13227">
        <v>60</v>
      </c>
      <c r="E13227" t="s">
        <v>1982</v>
      </c>
      <c r="F13227" t="s">
        <v>77</v>
      </c>
    </row>
    <row r="13228" spans="1:6" hidden="1">
      <c r="A13228">
        <v>13226</v>
      </c>
      <c r="B13228">
        <v>14644</v>
      </c>
      <c r="C13228" t="s">
        <v>14465</v>
      </c>
      <c r="D13228">
        <v>60</v>
      </c>
      <c r="E13228" t="s">
        <v>1978</v>
      </c>
      <c r="F13228" t="s">
        <v>2075</v>
      </c>
    </row>
    <row r="13229" spans="1:6" hidden="1">
      <c r="A13229">
        <v>13227</v>
      </c>
      <c r="B13229">
        <v>14644</v>
      </c>
      <c r="C13229" t="s">
        <v>14466</v>
      </c>
      <c r="D13229">
        <v>60</v>
      </c>
      <c r="E13229" t="s">
        <v>1985</v>
      </c>
      <c r="F13229" t="s">
        <v>64</v>
      </c>
    </row>
    <row r="13230" spans="1:6" hidden="1">
      <c r="A13230">
        <v>13228</v>
      </c>
      <c r="B13230">
        <v>14644</v>
      </c>
      <c r="C13230" t="s">
        <v>14467</v>
      </c>
      <c r="D13230">
        <v>60</v>
      </c>
      <c r="E13230" t="s">
        <v>1993</v>
      </c>
      <c r="F13230" t="s">
        <v>117</v>
      </c>
    </row>
    <row r="13231" spans="1:6" hidden="1">
      <c r="A13231">
        <v>13229</v>
      </c>
      <c r="B13231">
        <v>14644</v>
      </c>
      <c r="C13231" t="s">
        <v>14468</v>
      </c>
      <c r="D13231">
        <v>60</v>
      </c>
      <c r="E13231" t="s">
        <v>1978</v>
      </c>
      <c r="F13231" t="s">
        <v>133</v>
      </c>
    </row>
    <row r="13232" spans="1:6" hidden="1">
      <c r="A13232">
        <v>13230</v>
      </c>
      <c r="B13232">
        <v>14644</v>
      </c>
      <c r="C13232" t="s">
        <v>14469</v>
      </c>
      <c r="D13232">
        <v>60</v>
      </c>
      <c r="E13232" t="s">
        <v>1991</v>
      </c>
      <c r="F13232" t="s">
        <v>126</v>
      </c>
    </row>
    <row r="13233" spans="1:6" hidden="1">
      <c r="A13233">
        <v>13231</v>
      </c>
      <c r="B13233">
        <v>14644</v>
      </c>
      <c r="C13233" t="s">
        <v>14470</v>
      </c>
      <c r="D13233">
        <v>60</v>
      </c>
      <c r="E13233" t="s">
        <v>1988</v>
      </c>
      <c r="F13233" t="s">
        <v>2715</v>
      </c>
    </row>
    <row r="13234" spans="1:6" hidden="1">
      <c r="A13234">
        <v>13232</v>
      </c>
      <c r="B13234">
        <v>14644</v>
      </c>
      <c r="C13234" t="s">
        <v>14471</v>
      </c>
      <c r="D13234">
        <v>60</v>
      </c>
      <c r="E13234" t="s">
        <v>1993</v>
      </c>
      <c r="F13234" t="s">
        <v>2792</v>
      </c>
    </row>
    <row r="13235" spans="1:6" hidden="1">
      <c r="A13235">
        <v>13233</v>
      </c>
      <c r="B13235">
        <v>14644</v>
      </c>
      <c r="C13235" t="s">
        <v>14472</v>
      </c>
      <c r="D13235">
        <v>60</v>
      </c>
      <c r="E13235" t="s">
        <v>1978</v>
      </c>
      <c r="F13235" t="s">
        <v>2000</v>
      </c>
    </row>
    <row r="13236" spans="1:6" hidden="1">
      <c r="A13236">
        <v>13234</v>
      </c>
      <c r="B13236">
        <v>14644</v>
      </c>
      <c r="C13236" t="s">
        <v>14473</v>
      </c>
      <c r="D13236">
        <v>60</v>
      </c>
      <c r="E13236" t="s">
        <v>1979</v>
      </c>
      <c r="F13236" t="s">
        <v>2045</v>
      </c>
    </row>
    <row r="13237" spans="1:6" hidden="1">
      <c r="A13237">
        <v>13235</v>
      </c>
      <c r="B13237">
        <v>14644</v>
      </c>
      <c r="C13237" t="s">
        <v>14474</v>
      </c>
      <c r="D13237">
        <v>60</v>
      </c>
      <c r="E13237" t="s">
        <v>2001</v>
      </c>
      <c r="F13237" t="s">
        <v>2672</v>
      </c>
    </row>
    <row r="13238" spans="1:6" hidden="1">
      <c r="A13238">
        <v>13236</v>
      </c>
      <c r="B13238">
        <v>14644</v>
      </c>
      <c r="C13238" t="s">
        <v>14475</v>
      </c>
      <c r="D13238">
        <v>60</v>
      </c>
      <c r="E13238" t="s">
        <v>1982</v>
      </c>
      <c r="F13238" t="s">
        <v>6301</v>
      </c>
    </row>
    <row r="13239" spans="1:6" hidden="1">
      <c r="A13239">
        <v>13237</v>
      </c>
      <c r="B13239">
        <v>14644</v>
      </c>
      <c r="C13239" t="s">
        <v>14476</v>
      </c>
      <c r="D13239">
        <v>60</v>
      </c>
      <c r="E13239" t="s">
        <v>1979</v>
      </c>
      <c r="F13239" t="s">
        <v>3093</v>
      </c>
    </row>
    <row r="13240" spans="1:6" hidden="1">
      <c r="A13240">
        <v>13238</v>
      </c>
      <c r="B13240">
        <v>14644</v>
      </c>
      <c r="C13240" t="s">
        <v>14477</v>
      </c>
      <c r="D13240">
        <v>60</v>
      </c>
      <c r="E13240" t="s">
        <v>1993</v>
      </c>
      <c r="F13240" t="s">
        <v>31</v>
      </c>
    </row>
    <row r="13241" spans="1:6" hidden="1">
      <c r="A13241">
        <v>13239</v>
      </c>
      <c r="B13241">
        <v>14644</v>
      </c>
      <c r="C13241" t="s">
        <v>14478</v>
      </c>
      <c r="D13241">
        <v>60</v>
      </c>
      <c r="E13241" t="s">
        <v>1997</v>
      </c>
      <c r="F13241" t="s">
        <v>120</v>
      </c>
    </row>
    <row r="13242" spans="1:6" hidden="1">
      <c r="A13242">
        <v>13240</v>
      </c>
      <c r="B13242">
        <v>14644</v>
      </c>
      <c r="C13242" t="s">
        <v>14479</v>
      </c>
      <c r="D13242">
        <v>60</v>
      </c>
      <c r="E13242" t="s">
        <v>1993</v>
      </c>
      <c r="F13242" t="s">
        <v>4393</v>
      </c>
    </row>
    <row r="13243" spans="1:6" hidden="1">
      <c r="A13243">
        <v>13241</v>
      </c>
      <c r="B13243">
        <v>14644</v>
      </c>
      <c r="C13243" t="s">
        <v>14480</v>
      </c>
      <c r="D13243">
        <v>60</v>
      </c>
      <c r="E13243" t="s">
        <v>1979</v>
      </c>
      <c r="F13243" t="s">
        <v>4287</v>
      </c>
    </row>
    <row r="13244" spans="1:6" hidden="1">
      <c r="A13244">
        <v>13242</v>
      </c>
      <c r="B13244">
        <v>14644</v>
      </c>
      <c r="C13244" t="s">
        <v>14481</v>
      </c>
      <c r="D13244">
        <v>60</v>
      </c>
      <c r="E13244" t="s">
        <v>1982</v>
      </c>
      <c r="F13244" t="s">
        <v>2075</v>
      </c>
    </row>
    <row r="13245" spans="1:6" hidden="1">
      <c r="A13245">
        <v>13243</v>
      </c>
      <c r="B13245">
        <v>14644</v>
      </c>
      <c r="C13245" t="s">
        <v>14482</v>
      </c>
      <c r="D13245">
        <v>60</v>
      </c>
      <c r="E13245" t="s">
        <v>1987</v>
      </c>
      <c r="F13245" t="s">
        <v>2971</v>
      </c>
    </row>
    <row r="13246" spans="1:6" hidden="1">
      <c r="A13246">
        <v>13244</v>
      </c>
      <c r="B13246">
        <v>14644</v>
      </c>
      <c r="C13246" t="s">
        <v>14483</v>
      </c>
      <c r="D13246">
        <v>60</v>
      </c>
      <c r="E13246" t="s">
        <v>1979</v>
      </c>
      <c r="F13246" t="s">
        <v>2029</v>
      </c>
    </row>
    <row r="13247" spans="1:6" hidden="1">
      <c r="A13247">
        <v>13245</v>
      </c>
      <c r="B13247">
        <v>14644</v>
      </c>
      <c r="C13247" t="s">
        <v>14484</v>
      </c>
      <c r="D13247">
        <v>60</v>
      </c>
      <c r="E13247" t="s">
        <v>1979</v>
      </c>
      <c r="F13247" t="s">
        <v>2017</v>
      </c>
    </row>
    <row r="13248" spans="1:6" hidden="1">
      <c r="A13248">
        <v>13246</v>
      </c>
      <c r="B13248">
        <v>14644</v>
      </c>
      <c r="C13248" t="s">
        <v>14485</v>
      </c>
      <c r="D13248">
        <v>60</v>
      </c>
      <c r="E13248" t="s">
        <v>1979</v>
      </c>
      <c r="F13248" t="s">
        <v>135</v>
      </c>
    </row>
    <row r="13249" spans="1:6" hidden="1">
      <c r="A13249">
        <v>13247</v>
      </c>
      <c r="B13249">
        <v>14644</v>
      </c>
      <c r="C13249" t="s">
        <v>14486</v>
      </c>
      <c r="D13249">
        <v>60</v>
      </c>
      <c r="E13249" t="s">
        <v>1997</v>
      </c>
      <c r="F13249" t="s">
        <v>2017</v>
      </c>
    </row>
    <row r="13250" spans="1:6" hidden="1">
      <c r="A13250">
        <v>13248</v>
      </c>
      <c r="B13250">
        <v>14644</v>
      </c>
      <c r="C13250" t="s">
        <v>14487</v>
      </c>
      <c r="D13250">
        <v>60</v>
      </c>
      <c r="E13250" t="s">
        <v>1979</v>
      </c>
      <c r="F13250" t="s">
        <v>2000</v>
      </c>
    </row>
    <row r="13251" spans="1:6" hidden="1">
      <c r="A13251">
        <v>13249</v>
      </c>
      <c r="B13251">
        <v>14644</v>
      </c>
      <c r="C13251" t="s">
        <v>12231</v>
      </c>
      <c r="D13251">
        <v>60</v>
      </c>
      <c r="E13251" t="s">
        <v>1983</v>
      </c>
      <c r="F13251" t="s">
        <v>135</v>
      </c>
    </row>
    <row r="13252" spans="1:6" hidden="1">
      <c r="A13252">
        <v>13250</v>
      </c>
      <c r="B13252">
        <v>14644</v>
      </c>
      <c r="C13252" t="s">
        <v>14488</v>
      </c>
      <c r="D13252">
        <v>60</v>
      </c>
      <c r="E13252" t="s">
        <v>1987</v>
      </c>
      <c r="F13252" t="s">
        <v>70</v>
      </c>
    </row>
    <row r="13253" spans="1:6" hidden="1">
      <c r="A13253">
        <v>13251</v>
      </c>
      <c r="B13253">
        <v>14644</v>
      </c>
      <c r="C13253" t="s">
        <v>14489</v>
      </c>
      <c r="D13253">
        <v>60</v>
      </c>
      <c r="E13253" t="s">
        <v>1978</v>
      </c>
      <c r="F13253" t="s">
        <v>135</v>
      </c>
    </row>
    <row r="13254" spans="1:6" hidden="1">
      <c r="A13254">
        <v>13252</v>
      </c>
      <c r="B13254">
        <v>14644</v>
      </c>
      <c r="C13254" t="s">
        <v>14490</v>
      </c>
      <c r="D13254">
        <v>60</v>
      </c>
      <c r="E13254" t="s">
        <v>2009</v>
      </c>
      <c r="F13254" t="s">
        <v>2792</v>
      </c>
    </row>
    <row r="13255" spans="1:6" hidden="1">
      <c r="A13255">
        <v>13253</v>
      </c>
      <c r="B13255">
        <v>14644</v>
      </c>
      <c r="C13255" t="s">
        <v>14491</v>
      </c>
      <c r="D13255">
        <v>60</v>
      </c>
      <c r="E13255" t="s">
        <v>1979</v>
      </c>
      <c r="F13255" t="s">
        <v>135</v>
      </c>
    </row>
    <row r="13256" spans="1:6" hidden="1">
      <c r="A13256">
        <v>13254</v>
      </c>
      <c r="B13256">
        <v>14644</v>
      </c>
      <c r="C13256" t="s">
        <v>14492</v>
      </c>
      <c r="D13256">
        <v>60</v>
      </c>
      <c r="E13256" t="s">
        <v>1983</v>
      </c>
      <c r="F13256" t="s">
        <v>2000</v>
      </c>
    </row>
    <row r="13257" spans="1:6" hidden="1">
      <c r="A13257">
        <v>13255</v>
      </c>
      <c r="B13257">
        <v>14644</v>
      </c>
      <c r="C13257" t="s">
        <v>14493</v>
      </c>
      <c r="D13257">
        <v>60</v>
      </c>
      <c r="E13257" t="s">
        <v>1982</v>
      </c>
      <c r="F13257" t="s">
        <v>2715</v>
      </c>
    </row>
    <row r="13258" spans="1:6" hidden="1">
      <c r="A13258">
        <v>13256</v>
      </c>
      <c r="B13258">
        <v>14644</v>
      </c>
      <c r="C13258" t="s">
        <v>14494</v>
      </c>
      <c r="D13258">
        <v>60</v>
      </c>
      <c r="E13258" t="s">
        <v>2001</v>
      </c>
      <c r="F13258" t="s">
        <v>70</v>
      </c>
    </row>
    <row r="13259" spans="1:6" hidden="1">
      <c r="A13259">
        <v>13257</v>
      </c>
      <c r="B13259">
        <v>14644</v>
      </c>
      <c r="C13259" t="s">
        <v>14495</v>
      </c>
      <c r="D13259">
        <v>60</v>
      </c>
      <c r="E13259" t="s">
        <v>1987</v>
      </c>
      <c r="F13259" t="s">
        <v>60</v>
      </c>
    </row>
    <row r="13260" spans="1:6" hidden="1">
      <c r="A13260">
        <v>13258</v>
      </c>
      <c r="B13260">
        <v>14644</v>
      </c>
      <c r="C13260" t="s">
        <v>14496</v>
      </c>
      <c r="D13260">
        <v>60</v>
      </c>
      <c r="E13260" t="s">
        <v>1983</v>
      </c>
      <c r="F13260" t="s">
        <v>2715</v>
      </c>
    </row>
    <row r="13261" spans="1:6" hidden="1">
      <c r="A13261">
        <v>13259</v>
      </c>
      <c r="B13261">
        <v>14644</v>
      </c>
      <c r="C13261" t="s">
        <v>14497</v>
      </c>
      <c r="D13261">
        <v>60</v>
      </c>
      <c r="E13261" t="s">
        <v>1978</v>
      </c>
      <c r="F13261" t="s">
        <v>133</v>
      </c>
    </row>
    <row r="13262" spans="1:6" hidden="1">
      <c r="A13262">
        <v>13260</v>
      </c>
      <c r="B13262">
        <v>14644</v>
      </c>
      <c r="C13262" t="s">
        <v>14498</v>
      </c>
      <c r="D13262">
        <v>60</v>
      </c>
      <c r="E13262" t="s">
        <v>1978</v>
      </c>
      <c r="F13262" t="s">
        <v>2715</v>
      </c>
    </row>
    <row r="13263" spans="1:6" hidden="1">
      <c r="A13263">
        <v>13261</v>
      </c>
      <c r="B13263">
        <v>14644</v>
      </c>
      <c r="C13263" t="s">
        <v>14499</v>
      </c>
      <c r="D13263">
        <v>60</v>
      </c>
      <c r="E13263" t="s">
        <v>1978</v>
      </c>
      <c r="F13263" t="s">
        <v>104</v>
      </c>
    </row>
    <row r="13264" spans="1:6" hidden="1">
      <c r="A13264">
        <v>13262</v>
      </c>
      <c r="B13264">
        <v>14644</v>
      </c>
      <c r="C13264" t="s">
        <v>14500</v>
      </c>
      <c r="D13264">
        <v>60</v>
      </c>
      <c r="E13264" t="s">
        <v>1978</v>
      </c>
      <c r="F13264" t="s">
        <v>2020</v>
      </c>
    </row>
    <row r="13265" spans="1:6" hidden="1">
      <c r="A13265">
        <v>13263</v>
      </c>
      <c r="B13265">
        <v>14644</v>
      </c>
      <c r="C13265" t="s">
        <v>14501</v>
      </c>
      <c r="D13265">
        <v>60</v>
      </c>
      <c r="E13265" t="s">
        <v>1988</v>
      </c>
      <c r="F13265" t="s">
        <v>3809</v>
      </c>
    </row>
    <row r="13266" spans="1:6" hidden="1">
      <c r="A13266">
        <v>13264</v>
      </c>
      <c r="B13266">
        <v>14644</v>
      </c>
      <c r="C13266" t="s">
        <v>14502</v>
      </c>
      <c r="D13266">
        <v>60</v>
      </c>
      <c r="E13266" t="s">
        <v>1983</v>
      </c>
      <c r="F13266" t="s">
        <v>117</v>
      </c>
    </row>
    <row r="13267" spans="1:6" hidden="1">
      <c r="A13267">
        <v>13265</v>
      </c>
      <c r="B13267">
        <v>14644</v>
      </c>
      <c r="C13267" t="s">
        <v>14503</v>
      </c>
      <c r="D13267">
        <v>60</v>
      </c>
      <c r="E13267" t="s">
        <v>1985</v>
      </c>
      <c r="F13267" t="s">
        <v>8222</v>
      </c>
    </row>
    <row r="13268" spans="1:6" hidden="1">
      <c r="A13268">
        <v>13266</v>
      </c>
      <c r="B13268">
        <v>14644</v>
      </c>
      <c r="C13268" t="s">
        <v>14504</v>
      </c>
      <c r="D13268">
        <v>60</v>
      </c>
      <c r="E13268" t="s">
        <v>1978</v>
      </c>
      <c r="F13268" t="s">
        <v>135</v>
      </c>
    </row>
    <row r="13269" spans="1:6" hidden="1">
      <c r="A13269">
        <v>13267</v>
      </c>
      <c r="B13269">
        <v>14644</v>
      </c>
      <c r="C13269" t="s">
        <v>14505</v>
      </c>
      <c r="D13269">
        <v>60</v>
      </c>
      <c r="E13269" t="s">
        <v>1979</v>
      </c>
      <c r="F13269" t="s">
        <v>2011</v>
      </c>
    </row>
    <row r="13270" spans="1:6" hidden="1">
      <c r="A13270">
        <v>13268</v>
      </c>
      <c r="B13270">
        <v>14644</v>
      </c>
      <c r="C13270" t="s">
        <v>14506</v>
      </c>
      <c r="D13270">
        <v>60</v>
      </c>
      <c r="E13270" t="s">
        <v>1997</v>
      </c>
      <c r="F13270" t="s">
        <v>70</v>
      </c>
    </row>
    <row r="13271" spans="1:6" hidden="1">
      <c r="A13271">
        <v>13269</v>
      </c>
      <c r="B13271">
        <v>14644</v>
      </c>
      <c r="C13271" t="s">
        <v>14507</v>
      </c>
      <c r="D13271">
        <v>60</v>
      </c>
      <c r="E13271" t="s">
        <v>1979</v>
      </c>
      <c r="F13271" t="s">
        <v>88</v>
      </c>
    </row>
    <row r="13272" spans="1:6" hidden="1">
      <c r="A13272">
        <v>13270</v>
      </c>
      <c r="B13272">
        <v>14644</v>
      </c>
      <c r="C13272" t="s">
        <v>14508</v>
      </c>
      <c r="D13272">
        <v>60</v>
      </c>
      <c r="E13272" t="s">
        <v>2009</v>
      </c>
      <c r="F13272" t="s">
        <v>117</v>
      </c>
    </row>
    <row r="13273" spans="1:6" hidden="1">
      <c r="A13273">
        <v>13271</v>
      </c>
      <c r="B13273">
        <v>14644</v>
      </c>
      <c r="C13273" t="s">
        <v>14509</v>
      </c>
      <c r="D13273">
        <v>60</v>
      </c>
      <c r="E13273" t="s">
        <v>1987</v>
      </c>
      <c r="F13273" t="s">
        <v>70</v>
      </c>
    </row>
    <row r="13274" spans="1:6" hidden="1">
      <c r="A13274">
        <v>13272</v>
      </c>
      <c r="B13274">
        <v>14644</v>
      </c>
      <c r="C13274" t="s">
        <v>14510</v>
      </c>
      <c r="D13274">
        <v>60</v>
      </c>
      <c r="E13274" t="s">
        <v>1985</v>
      </c>
      <c r="F13274" t="s">
        <v>106</v>
      </c>
    </row>
    <row r="13275" spans="1:6" hidden="1">
      <c r="A13275">
        <v>13273</v>
      </c>
      <c r="B13275">
        <v>14644</v>
      </c>
      <c r="C13275" t="s">
        <v>14511</v>
      </c>
      <c r="D13275">
        <v>60</v>
      </c>
      <c r="E13275" t="s">
        <v>1985</v>
      </c>
      <c r="F13275" t="s">
        <v>106</v>
      </c>
    </row>
    <row r="13276" spans="1:6" hidden="1">
      <c r="A13276">
        <v>13274</v>
      </c>
      <c r="B13276">
        <v>14644</v>
      </c>
      <c r="C13276" t="s">
        <v>14512</v>
      </c>
      <c r="D13276">
        <v>60</v>
      </c>
      <c r="E13276" t="s">
        <v>1987</v>
      </c>
      <c r="F13276" t="s">
        <v>2045</v>
      </c>
    </row>
    <row r="13277" spans="1:6" hidden="1">
      <c r="A13277">
        <v>13275</v>
      </c>
      <c r="B13277">
        <v>14644</v>
      </c>
      <c r="C13277" t="s">
        <v>14513</v>
      </c>
      <c r="D13277">
        <v>60</v>
      </c>
      <c r="E13277" t="s">
        <v>1993</v>
      </c>
      <c r="F13277" t="s">
        <v>3093</v>
      </c>
    </row>
    <row r="13278" spans="1:6" hidden="1">
      <c r="A13278">
        <v>13276</v>
      </c>
      <c r="B13278">
        <v>14644</v>
      </c>
      <c r="C13278" t="s">
        <v>14514</v>
      </c>
      <c r="D13278">
        <v>60</v>
      </c>
      <c r="E13278" t="s">
        <v>1987</v>
      </c>
      <c r="F13278" t="s">
        <v>66</v>
      </c>
    </row>
    <row r="13279" spans="1:6" hidden="1">
      <c r="A13279">
        <v>13277</v>
      </c>
      <c r="B13279">
        <v>14644</v>
      </c>
      <c r="C13279" t="s">
        <v>14515</v>
      </c>
      <c r="D13279">
        <v>60</v>
      </c>
      <c r="E13279" t="s">
        <v>2001</v>
      </c>
      <c r="F13279" t="s">
        <v>106</v>
      </c>
    </row>
    <row r="13280" spans="1:6" hidden="1">
      <c r="A13280">
        <v>13278</v>
      </c>
      <c r="B13280">
        <v>14644</v>
      </c>
      <c r="C13280" t="s">
        <v>14516</v>
      </c>
      <c r="D13280">
        <v>60</v>
      </c>
      <c r="E13280" t="s">
        <v>1988</v>
      </c>
      <c r="F13280" t="s">
        <v>110</v>
      </c>
    </row>
    <row r="13281" spans="1:6" hidden="1">
      <c r="A13281">
        <v>13279</v>
      </c>
      <c r="B13281">
        <v>14644</v>
      </c>
      <c r="C13281" t="s">
        <v>14517</v>
      </c>
      <c r="D13281">
        <v>60</v>
      </c>
      <c r="E13281" t="s">
        <v>1982</v>
      </c>
      <c r="F13281" t="s">
        <v>135</v>
      </c>
    </row>
    <row r="13282" spans="1:6" hidden="1">
      <c r="A13282">
        <v>13280</v>
      </c>
      <c r="B13282">
        <v>14644</v>
      </c>
      <c r="C13282" t="s">
        <v>14518</v>
      </c>
      <c r="D13282">
        <v>60</v>
      </c>
      <c r="E13282" t="s">
        <v>1987</v>
      </c>
      <c r="F13282" t="s">
        <v>64</v>
      </c>
    </row>
    <row r="13283" spans="1:6" hidden="1">
      <c r="A13283">
        <v>13281</v>
      </c>
      <c r="B13283">
        <v>14644</v>
      </c>
      <c r="C13283" t="s">
        <v>14519</v>
      </c>
      <c r="D13283">
        <v>60</v>
      </c>
      <c r="E13283" t="s">
        <v>1983</v>
      </c>
      <c r="F13283" t="s">
        <v>2792</v>
      </c>
    </row>
    <row r="13284" spans="1:6" hidden="1">
      <c r="A13284">
        <v>13282</v>
      </c>
      <c r="B13284">
        <v>14644</v>
      </c>
      <c r="C13284" t="s">
        <v>14520</v>
      </c>
      <c r="D13284">
        <v>60</v>
      </c>
      <c r="E13284" t="s">
        <v>1978</v>
      </c>
      <c r="F13284" t="s">
        <v>2111</v>
      </c>
    </row>
    <row r="13285" spans="1:6" hidden="1">
      <c r="A13285">
        <v>13283</v>
      </c>
      <c r="B13285">
        <v>14644</v>
      </c>
      <c r="C13285" t="s">
        <v>14521</v>
      </c>
      <c r="D13285">
        <v>60</v>
      </c>
      <c r="E13285" t="s">
        <v>1982</v>
      </c>
      <c r="F13285" t="s">
        <v>60</v>
      </c>
    </row>
    <row r="13286" spans="1:6" hidden="1">
      <c r="A13286">
        <v>13284</v>
      </c>
      <c r="B13286">
        <v>14644</v>
      </c>
      <c r="C13286" t="s">
        <v>14522</v>
      </c>
      <c r="D13286">
        <v>60</v>
      </c>
      <c r="E13286" t="s">
        <v>1991</v>
      </c>
      <c r="F13286" t="s">
        <v>2644</v>
      </c>
    </row>
    <row r="13287" spans="1:6" hidden="1">
      <c r="A13287">
        <v>13285</v>
      </c>
      <c r="B13287">
        <v>14644</v>
      </c>
      <c r="C13287" t="s">
        <v>14523</v>
      </c>
      <c r="D13287">
        <v>60</v>
      </c>
      <c r="E13287" t="s">
        <v>1978</v>
      </c>
      <c r="F13287" t="s">
        <v>97</v>
      </c>
    </row>
    <row r="13288" spans="1:6" hidden="1">
      <c r="A13288">
        <v>13286</v>
      </c>
      <c r="B13288">
        <v>14644</v>
      </c>
      <c r="C13288" t="s">
        <v>14524</v>
      </c>
      <c r="D13288">
        <v>60</v>
      </c>
      <c r="E13288" t="s">
        <v>1985</v>
      </c>
      <c r="F13288" t="s">
        <v>4287</v>
      </c>
    </row>
    <row r="13289" spans="1:6" hidden="1">
      <c r="A13289">
        <v>13287</v>
      </c>
      <c r="B13289">
        <v>14644</v>
      </c>
      <c r="C13289" t="s">
        <v>14525</v>
      </c>
      <c r="D13289">
        <v>60</v>
      </c>
      <c r="E13289" t="s">
        <v>1978</v>
      </c>
      <c r="F13289" t="s">
        <v>2120</v>
      </c>
    </row>
    <row r="13290" spans="1:6" hidden="1">
      <c r="A13290">
        <v>13288</v>
      </c>
      <c r="B13290">
        <v>14644</v>
      </c>
      <c r="C13290" t="s">
        <v>14526</v>
      </c>
      <c r="D13290">
        <v>60</v>
      </c>
      <c r="E13290" t="s">
        <v>1983</v>
      </c>
      <c r="F13290" t="s">
        <v>135</v>
      </c>
    </row>
    <row r="13291" spans="1:6" hidden="1">
      <c r="A13291">
        <v>13289</v>
      </c>
      <c r="B13291">
        <v>14644</v>
      </c>
      <c r="C13291" t="s">
        <v>14527</v>
      </c>
      <c r="D13291">
        <v>60</v>
      </c>
      <c r="E13291" t="s">
        <v>1983</v>
      </c>
      <c r="F13291" t="s">
        <v>70</v>
      </c>
    </row>
    <row r="13292" spans="1:6" hidden="1">
      <c r="A13292">
        <v>13290</v>
      </c>
      <c r="B13292">
        <v>14644</v>
      </c>
      <c r="C13292" t="s">
        <v>14528</v>
      </c>
      <c r="D13292">
        <v>60</v>
      </c>
      <c r="E13292" t="s">
        <v>2001</v>
      </c>
      <c r="F13292" t="s">
        <v>2715</v>
      </c>
    </row>
    <row r="13293" spans="1:6" hidden="1">
      <c r="A13293">
        <v>988</v>
      </c>
      <c r="B13293">
        <v>1218</v>
      </c>
      <c r="C13293" t="s">
        <v>14529</v>
      </c>
      <c r="D13293">
        <v>77</v>
      </c>
      <c r="E13293" t="s">
        <v>1983</v>
      </c>
      <c r="F13293" t="s">
        <v>51</v>
      </c>
    </row>
    <row r="13294" spans="1:6" hidden="1">
      <c r="A13294">
        <v>13292</v>
      </c>
      <c r="B13294">
        <v>14644</v>
      </c>
      <c r="C13294" t="s">
        <v>14530</v>
      </c>
      <c r="D13294">
        <v>60</v>
      </c>
      <c r="E13294" t="s">
        <v>1985</v>
      </c>
      <c r="F13294" t="s">
        <v>2828</v>
      </c>
    </row>
    <row r="13295" spans="1:6" hidden="1">
      <c r="A13295">
        <v>13293</v>
      </c>
      <c r="B13295">
        <v>14644</v>
      </c>
      <c r="C13295" t="s">
        <v>14531</v>
      </c>
      <c r="D13295">
        <v>60</v>
      </c>
      <c r="E13295" t="s">
        <v>1979</v>
      </c>
      <c r="F13295" t="s">
        <v>135</v>
      </c>
    </row>
    <row r="13296" spans="1:6" hidden="1">
      <c r="A13296">
        <v>13294</v>
      </c>
      <c r="B13296">
        <v>14644</v>
      </c>
      <c r="C13296" t="s">
        <v>14532</v>
      </c>
      <c r="D13296">
        <v>60</v>
      </c>
      <c r="E13296" t="s">
        <v>1985</v>
      </c>
      <c r="F13296" t="s">
        <v>2261</v>
      </c>
    </row>
    <row r="13297" spans="1:6" hidden="1">
      <c r="A13297">
        <v>13295</v>
      </c>
      <c r="B13297">
        <v>14644</v>
      </c>
      <c r="C13297" t="s">
        <v>14533</v>
      </c>
      <c r="D13297">
        <v>60</v>
      </c>
      <c r="E13297" t="s">
        <v>1987</v>
      </c>
      <c r="F13297" t="s">
        <v>70</v>
      </c>
    </row>
    <row r="13298" spans="1:6" hidden="1">
      <c r="A13298">
        <v>13296</v>
      </c>
      <c r="B13298">
        <v>14644</v>
      </c>
      <c r="C13298" t="s">
        <v>14534</v>
      </c>
      <c r="D13298">
        <v>60</v>
      </c>
      <c r="E13298" t="s">
        <v>1988</v>
      </c>
      <c r="F13298" t="s">
        <v>2093</v>
      </c>
    </row>
    <row r="13299" spans="1:6" hidden="1">
      <c r="A13299">
        <v>13297</v>
      </c>
      <c r="B13299">
        <v>14644</v>
      </c>
      <c r="C13299" t="s">
        <v>14535</v>
      </c>
      <c r="D13299">
        <v>60</v>
      </c>
      <c r="E13299" t="s">
        <v>1982</v>
      </c>
      <c r="F13299" t="s">
        <v>70</v>
      </c>
    </row>
    <row r="13300" spans="1:6" hidden="1">
      <c r="A13300">
        <v>13298</v>
      </c>
      <c r="B13300">
        <v>14644</v>
      </c>
      <c r="C13300" t="s">
        <v>14536</v>
      </c>
      <c r="D13300">
        <v>60</v>
      </c>
      <c r="E13300" t="s">
        <v>1988</v>
      </c>
      <c r="F13300" t="s">
        <v>2029</v>
      </c>
    </row>
    <row r="13301" spans="1:6" hidden="1">
      <c r="A13301">
        <v>13299</v>
      </c>
      <c r="B13301">
        <v>14644</v>
      </c>
      <c r="C13301" t="s">
        <v>14537</v>
      </c>
      <c r="D13301">
        <v>60</v>
      </c>
      <c r="E13301" t="s">
        <v>1987</v>
      </c>
      <c r="F13301" t="s">
        <v>2045</v>
      </c>
    </row>
    <row r="13302" spans="1:6" hidden="1">
      <c r="A13302">
        <v>13300</v>
      </c>
      <c r="B13302">
        <v>14644</v>
      </c>
      <c r="C13302" t="s">
        <v>14538</v>
      </c>
      <c r="D13302">
        <v>60</v>
      </c>
      <c r="E13302" t="s">
        <v>1979</v>
      </c>
      <c r="F13302" t="s">
        <v>117</v>
      </c>
    </row>
    <row r="13303" spans="1:6" hidden="1">
      <c r="A13303">
        <v>13301</v>
      </c>
      <c r="B13303">
        <v>14644</v>
      </c>
      <c r="C13303" t="s">
        <v>14539</v>
      </c>
      <c r="D13303">
        <v>60</v>
      </c>
      <c r="E13303" t="s">
        <v>1985</v>
      </c>
      <c r="F13303" t="s">
        <v>2111</v>
      </c>
    </row>
    <row r="13304" spans="1:6" hidden="1">
      <c r="A13304">
        <v>13302</v>
      </c>
      <c r="B13304">
        <v>14644</v>
      </c>
      <c r="C13304" t="s">
        <v>14540</v>
      </c>
      <c r="D13304">
        <v>60</v>
      </c>
      <c r="E13304" t="s">
        <v>1978</v>
      </c>
      <c r="F13304" t="s">
        <v>106</v>
      </c>
    </row>
    <row r="13305" spans="1:6" hidden="1">
      <c r="A13305">
        <v>13303</v>
      </c>
      <c r="B13305">
        <v>14644</v>
      </c>
      <c r="C13305" t="s">
        <v>14541</v>
      </c>
      <c r="D13305">
        <v>60</v>
      </c>
      <c r="E13305" t="s">
        <v>1979</v>
      </c>
      <c r="F13305" t="s">
        <v>2540</v>
      </c>
    </row>
    <row r="13306" spans="1:6" hidden="1">
      <c r="A13306">
        <v>13304</v>
      </c>
      <c r="B13306">
        <v>14644</v>
      </c>
      <c r="C13306" t="s">
        <v>14542</v>
      </c>
      <c r="D13306">
        <v>60</v>
      </c>
      <c r="E13306" t="s">
        <v>1993</v>
      </c>
      <c r="F13306" t="s">
        <v>2291</v>
      </c>
    </row>
    <row r="13307" spans="1:6" hidden="1">
      <c r="A13307">
        <v>13305</v>
      </c>
      <c r="B13307">
        <v>14644</v>
      </c>
      <c r="C13307" t="s">
        <v>14543</v>
      </c>
      <c r="D13307">
        <v>60</v>
      </c>
      <c r="E13307" t="s">
        <v>1988</v>
      </c>
      <c r="F13307" t="s">
        <v>2011</v>
      </c>
    </row>
    <row r="13308" spans="1:6" hidden="1">
      <c r="A13308">
        <v>13306</v>
      </c>
      <c r="B13308">
        <v>14644</v>
      </c>
      <c r="C13308" t="s">
        <v>14544</v>
      </c>
      <c r="D13308">
        <v>60</v>
      </c>
      <c r="E13308" t="s">
        <v>1979</v>
      </c>
      <c r="F13308" t="s">
        <v>4287</v>
      </c>
    </row>
    <row r="13309" spans="1:6" hidden="1">
      <c r="A13309">
        <v>13307</v>
      </c>
      <c r="B13309">
        <v>14644</v>
      </c>
      <c r="C13309" t="s">
        <v>14545</v>
      </c>
      <c r="D13309">
        <v>60</v>
      </c>
      <c r="E13309" t="s">
        <v>1982</v>
      </c>
      <c r="F13309" t="s">
        <v>97</v>
      </c>
    </row>
    <row r="13310" spans="1:6" hidden="1">
      <c r="A13310">
        <v>13308</v>
      </c>
      <c r="B13310">
        <v>14644</v>
      </c>
      <c r="C13310" t="s">
        <v>14546</v>
      </c>
      <c r="D13310">
        <v>60</v>
      </c>
      <c r="E13310" t="s">
        <v>2001</v>
      </c>
      <c r="F13310" t="s">
        <v>84</v>
      </c>
    </row>
    <row r="13311" spans="1:6" hidden="1">
      <c r="A13311">
        <v>13309</v>
      </c>
      <c r="B13311">
        <v>14644</v>
      </c>
      <c r="C13311" t="s">
        <v>14547</v>
      </c>
      <c r="D13311">
        <v>60</v>
      </c>
      <c r="E13311" t="s">
        <v>1983</v>
      </c>
      <c r="F13311" t="s">
        <v>2715</v>
      </c>
    </row>
    <row r="13312" spans="1:6" hidden="1">
      <c r="A13312">
        <v>13310</v>
      </c>
      <c r="B13312">
        <v>14644</v>
      </c>
      <c r="C13312" t="s">
        <v>14548</v>
      </c>
      <c r="D13312">
        <v>60</v>
      </c>
      <c r="E13312" t="s">
        <v>1993</v>
      </c>
      <c r="F13312" t="s">
        <v>4287</v>
      </c>
    </row>
    <row r="13313" spans="1:6" hidden="1">
      <c r="A13313">
        <v>13311</v>
      </c>
      <c r="B13313">
        <v>14644</v>
      </c>
      <c r="C13313" t="s">
        <v>14549</v>
      </c>
      <c r="D13313">
        <v>60</v>
      </c>
      <c r="E13313" t="s">
        <v>2001</v>
      </c>
      <c r="F13313" t="s">
        <v>64</v>
      </c>
    </row>
    <row r="13314" spans="1:6" hidden="1">
      <c r="A13314">
        <v>13312</v>
      </c>
      <c r="B13314">
        <v>14644</v>
      </c>
      <c r="C13314" t="s">
        <v>14550</v>
      </c>
      <c r="D13314">
        <v>60</v>
      </c>
      <c r="E13314" t="s">
        <v>1978</v>
      </c>
      <c r="F13314" t="s">
        <v>97</v>
      </c>
    </row>
    <row r="13315" spans="1:6" hidden="1">
      <c r="A13315">
        <v>13313</v>
      </c>
      <c r="B13315">
        <v>14644</v>
      </c>
      <c r="C13315" t="s">
        <v>14551</v>
      </c>
      <c r="D13315">
        <v>60</v>
      </c>
      <c r="E13315" t="s">
        <v>1979</v>
      </c>
      <c r="F13315" t="s">
        <v>117</v>
      </c>
    </row>
    <row r="13316" spans="1:6" hidden="1">
      <c r="A13316">
        <v>13314</v>
      </c>
      <c r="B13316">
        <v>14644</v>
      </c>
      <c r="C13316" t="s">
        <v>14552</v>
      </c>
      <c r="D13316">
        <v>60</v>
      </c>
      <c r="E13316" t="s">
        <v>1993</v>
      </c>
      <c r="F13316" t="s">
        <v>2792</v>
      </c>
    </row>
    <row r="13317" spans="1:6" hidden="1">
      <c r="A13317">
        <v>13315</v>
      </c>
      <c r="B13317">
        <v>14644</v>
      </c>
      <c r="C13317" t="s">
        <v>14553</v>
      </c>
      <c r="D13317">
        <v>60</v>
      </c>
      <c r="E13317" t="s">
        <v>1997</v>
      </c>
      <c r="F13317" t="s">
        <v>122</v>
      </c>
    </row>
    <row r="13318" spans="1:6" hidden="1">
      <c r="A13318">
        <v>13316</v>
      </c>
      <c r="B13318">
        <v>14644</v>
      </c>
      <c r="C13318" t="s">
        <v>14554</v>
      </c>
      <c r="D13318">
        <v>60</v>
      </c>
      <c r="E13318" t="s">
        <v>1979</v>
      </c>
      <c r="F13318" t="s">
        <v>135</v>
      </c>
    </row>
    <row r="13319" spans="1:6" hidden="1">
      <c r="A13319">
        <v>13317</v>
      </c>
      <c r="B13319">
        <v>14644</v>
      </c>
      <c r="C13319" t="s">
        <v>14555</v>
      </c>
      <c r="D13319">
        <v>60</v>
      </c>
      <c r="E13319" t="s">
        <v>1978</v>
      </c>
      <c r="F13319" t="s">
        <v>70</v>
      </c>
    </row>
    <row r="13320" spans="1:6" hidden="1">
      <c r="A13320">
        <v>13318</v>
      </c>
      <c r="B13320">
        <v>14644</v>
      </c>
      <c r="C13320" t="s">
        <v>14556</v>
      </c>
      <c r="D13320">
        <v>60</v>
      </c>
      <c r="E13320" t="s">
        <v>1983</v>
      </c>
      <c r="F13320" t="s">
        <v>135</v>
      </c>
    </row>
    <row r="13321" spans="1:6" hidden="1">
      <c r="A13321">
        <v>13319</v>
      </c>
      <c r="B13321">
        <v>14644</v>
      </c>
      <c r="C13321" t="s">
        <v>14557</v>
      </c>
      <c r="D13321">
        <v>60</v>
      </c>
      <c r="E13321" t="s">
        <v>1979</v>
      </c>
      <c r="F13321" t="s">
        <v>4012</v>
      </c>
    </row>
    <row r="13322" spans="1:6" hidden="1">
      <c r="A13322">
        <v>13320</v>
      </c>
      <c r="B13322">
        <v>14644</v>
      </c>
      <c r="C13322" t="s">
        <v>14558</v>
      </c>
      <c r="D13322">
        <v>60</v>
      </c>
      <c r="E13322" t="s">
        <v>1979</v>
      </c>
      <c r="F13322" t="s">
        <v>97</v>
      </c>
    </row>
    <row r="13323" spans="1:6" hidden="1">
      <c r="A13323">
        <v>13321</v>
      </c>
      <c r="B13323">
        <v>14644</v>
      </c>
      <c r="C13323" t="s">
        <v>14559</v>
      </c>
      <c r="D13323">
        <v>60</v>
      </c>
      <c r="E13323" t="s">
        <v>1997</v>
      </c>
      <c r="F13323" t="s">
        <v>64</v>
      </c>
    </row>
    <row r="13324" spans="1:6" hidden="1">
      <c r="A13324">
        <v>13322</v>
      </c>
      <c r="B13324">
        <v>14644</v>
      </c>
      <c r="C13324" t="s">
        <v>14560</v>
      </c>
      <c r="D13324">
        <v>60</v>
      </c>
      <c r="E13324" t="s">
        <v>1993</v>
      </c>
      <c r="F13324" t="s">
        <v>2093</v>
      </c>
    </row>
    <row r="13325" spans="1:6" hidden="1">
      <c r="A13325">
        <v>13323</v>
      </c>
      <c r="B13325">
        <v>14644</v>
      </c>
      <c r="C13325" t="s">
        <v>14561</v>
      </c>
      <c r="D13325">
        <v>60</v>
      </c>
      <c r="E13325" t="s">
        <v>1978</v>
      </c>
      <c r="F13325" t="s">
        <v>2715</v>
      </c>
    </row>
    <row r="13326" spans="1:6" hidden="1">
      <c r="A13326">
        <v>13324</v>
      </c>
      <c r="B13326">
        <v>14644</v>
      </c>
      <c r="C13326" t="s">
        <v>14562</v>
      </c>
      <c r="D13326">
        <v>60</v>
      </c>
      <c r="E13326" t="s">
        <v>1979</v>
      </c>
      <c r="F13326" t="s">
        <v>4012</v>
      </c>
    </row>
    <row r="13327" spans="1:6" hidden="1">
      <c r="A13327">
        <v>13325</v>
      </c>
      <c r="B13327">
        <v>14644</v>
      </c>
      <c r="C13327" t="s">
        <v>14563</v>
      </c>
      <c r="D13327">
        <v>60</v>
      </c>
      <c r="E13327" t="s">
        <v>1982</v>
      </c>
      <c r="F13327" t="s">
        <v>2017</v>
      </c>
    </row>
    <row r="13328" spans="1:6" hidden="1">
      <c r="A13328">
        <v>13326</v>
      </c>
      <c r="B13328">
        <v>14644</v>
      </c>
      <c r="C13328" t="s">
        <v>14564</v>
      </c>
      <c r="D13328">
        <v>60</v>
      </c>
      <c r="E13328" t="s">
        <v>1993</v>
      </c>
      <c r="F13328" t="s">
        <v>2017</v>
      </c>
    </row>
    <row r="13329" spans="1:6" hidden="1">
      <c r="A13329">
        <v>13327</v>
      </c>
      <c r="B13329">
        <v>14644</v>
      </c>
      <c r="C13329" t="s">
        <v>14565</v>
      </c>
      <c r="D13329">
        <v>60</v>
      </c>
      <c r="E13329" t="s">
        <v>1993</v>
      </c>
      <c r="F13329" t="s">
        <v>2715</v>
      </c>
    </row>
    <row r="13330" spans="1:6" hidden="1">
      <c r="A13330">
        <v>13328</v>
      </c>
      <c r="B13330">
        <v>14644</v>
      </c>
      <c r="C13330" t="s">
        <v>14566</v>
      </c>
      <c r="D13330">
        <v>60</v>
      </c>
      <c r="E13330" t="s">
        <v>1982</v>
      </c>
      <c r="F13330" t="s">
        <v>106</v>
      </c>
    </row>
    <row r="13331" spans="1:6" hidden="1">
      <c r="A13331">
        <v>13329</v>
      </c>
      <c r="B13331">
        <v>14644</v>
      </c>
      <c r="C13331" t="s">
        <v>14567</v>
      </c>
      <c r="D13331">
        <v>60</v>
      </c>
      <c r="E13331" t="s">
        <v>1978</v>
      </c>
      <c r="F13331" t="s">
        <v>135</v>
      </c>
    </row>
    <row r="13332" spans="1:6" hidden="1">
      <c r="A13332">
        <v>13330</v>
      </c>
      <c r="B13332">
        <v>14644</v>
      </c>
      <c r="C13332" t="s">
        <v>14568</v>
      </c>
      <c r="D13332">
        <v>60</v>
      </c>
      <c r="E13332" t="s">
        <v>1979</v>
      </c>
      <c r="F13332" t="s">
        <v>2000</v>
      </c>
    </row>
    <row r="13333" spans="1:6" hidden="1">
      <c r="A13333">
        <v>13331</v>
      </c>
      <c r="B13333">
        <v>14644</v>
      </c>
      <c r="C13333" t="s">
        <v>14569</v>
      </c>
      <c r="D13333">
        <v>60</v>
      </c>
      <c r="E13333" t="s">
        <v>1978</v>
      </c>
      <c r="F13333" t="s">
        <v>122</v>
      </c>
    </row>
    <row r="13334" spans="1:6" hidden="1">
      <c r="A13334">
        <v>13332</v>
      </c>
      <c r="B13334">
        <v>14644</v>
      </c>
      <c r="C13334" t="s">
        <v>14570</v>
      </c>
      <c r="D13334">
        <v>60</v>
      </c>
      <c r="E13334" t="s">
        <v>1983</v>
      </c>
      <c r="F13334" t="s">
        <v>2715</v>
      </c>
    </row>
    <row r="13335" spans="1:6" hidden="1">
      <c r="A13335">
        <v>13333</v>
      </c>
      <c r="B13335">
        <v>14644</v>
      </c>
      <c r="C13335" t="s">
        <v>14571</v>
      </c>
      <c r="D13335">
        <v>60</v>
      </c>
      <c r="E13335" t="s">
        <v>1979</v>
      </c>
      <c r="F13335" t="s">
        <v>126</v>
      </c>
    </row>
    <row r="13336" spans="1:6" hidden="1">
      <c r="A13336">
        <v>13334</v>
      </c>
      <c r="B13336">
        <v>14644</v>
      </c>
      <c r="C13336" t="s">
        <v>14572</v>
      </c>
      <c r="D13336">
        <v>60</v>
      </c>
      <c r="E13336" t="s">
        <v>1983</v>
      </c>
      <c r="F13336" t="s">
        <v>135</v>
      </c>
    </row>
    <row r="13337" spans="1:6" hidden="1">
      <c r="A13337">
        <v>13335</v>
      </c>
      <c r="B13337">
        <v>14644</v>
      </c>
      <c r="C13337" t="s">
        <v>14573</v>
      </c>
      <c r="D13337">
        <v>60</v>
      </c>
      <c r="E13337" t="s">
        <v>1993</v>
      </c>
      <c r="F13337" t="s">
        <v>4287</v>
      </c>
    </row>
    <row r="13338" spans="1:6" hidden="1">
      <c r="A13338">
        <v>13336</v>
      </c>
      <c r="B13338">
        <v>14644</v>
      </c>
      <c r="C13338" t="s">
        <v>14574</v>
      </c>
      <c r="D13338">
        <v>60</v>
      </c>
      <c r="E13338" t="s">
        <v>1985</v>
      </c>
      <c r="F13338" t="s">
        <v>4012</v>
      </c>
    </row>
    <row r="13339" spans="1:6" hidden="1">
      <c r="A13339">
        <v>13337</v>
      </c>
      <c r="B13339">
        <v>14644</v>
      </c>
      <c r="C13339" t="s">
        <v>14575</v>
      </c>
      <c r="D13339">
        <v>60</v>
      </c>
      <c r="E13339" t="s">
        <v>1983</v>
      </c>
      <c r="F13339" t="s">
        <v>2017</v>
      </c>
    </row>
    <row r="13340" spans="1:6" hidden="1">
      <c r="A13340">
        <v>13338</v>
      </c>
      <c r="B13340">
        <v>14644</v>
      </c>
      <c r="C13340" t="s">
        <v>14576</v>
      </c>
      <c r="D13340">
        <v>60</v>
      </c>
      <c r="E13340" t="s">
        <v>1979</v>
      </c>
      <c r="F13340" t="s">
        <v>2792</v>
      </c>
    </row>
    <row r="13341" spans="1:6" hidden="1">
      <c r="A13341">
        <v>13339</v>
      </c>
      <c r="B13341">
        <v>14644</v>
      </c>
      <c r="C13341" t="s">
        <v>14577</v>
      </c>
      <c r="D13341">
        <v>60</v>
      </c>
      <c r="E13341" t="s">
        <v>1983</v>
      </c>
      <c r="F13341" t="s">
        <v>2120</v>
      </c>
    </row>
    <row r="13342" spans="1:6" hidden="1">
      <c r="A13342">
        <v>13340</v>
      </c>
      <c r="B13342">
        <v>14644</v>
      </c>
      <c r="C13342" t="s">
        <v>14578</v>
      </c>
      <c r="D13342">
        <v>60</v>
      </c>
      <c r="E13342" t="s">
        <v>1978</v>
      </c>
      <c r="F13342" t="s">
        <v>135</v>
      </c>
    </row>
    <row r="13343" spans="1:6" hidden="1">
      <c r="A13343">
        <v>13341</v>
      </c>
      <c r="B13343">
        <v>14644</v>
      </c>
      <c r="C13343" t="s">
        <v>14579</v>
      </c>
      <c r="D13343">
        <v>60</v>
      </c>
      <c r="E13343" t="s">
        <v>1983</v>
      </c>
      <c r="F13343" t="s">
        <v>75</v>
      </c>
    </row>
    <row r="13344" spans="1:6" hidden="1">
      <c r="A13344">
        <v>13342</v>
      </c>
      <c r="B13344">
        <v>14644</v>
      </c>
      <c r="C13344" t="s">
        <v>14580</v>
      </c>
      <c r="D13344">
        <v>60</v>
      </c>
      <c r="E13344" t="s">
        <v>1982</v>
      </c>
      <c r="F13344" t="s">
        <v>122</v>
      </c>
    </row>
    <row r="13345" spans="1:6" hidden="1">
      <c r="A13345">
        <v>13343</v>
      </c>
      <c r="B13345">
        <v>14644</v>
      </c>
      <c r="C13345" t="s">
        <v>14581</v>
      </c>
      <c r="D13345">
        <v>60</v>
      </c>
      <c r="E13345" t="s">
        <v>1993</v>
      </c>
      <c r="F13345" t="s">
        <v>5304</v>
      </c>
    </row>
    <row r="13346" spans="1:6" hidden="1">
      <c r="A13346">
        <v>13344</v>
      </c>
      <c r="B13346">
        <v>14644</v>
      </c>
      <c r="C13346" t="s">
        <v>14582</v>
      </c>
      <c r="D13346">
        <v>60</v>
      </c>
      <c r="E13346" t="s">
        <v>1979</v>
      </c>
      <c r="F13346" t="s">
        <v>60</v>
      </c>
    </row>
    <row r="13347" spans="1:6" hidden="1">
      <c r="A13347">
        <v>13345</v>
      </c>
      <c r="B13347">
        <v>14644</v>
      </c>
      <c r="C13347" t="s">
        <v>14583</v>
      </c>
      <c r="D13347">
        <v>60</v>
      </c>
      <c r="E13347" t="s">
        <v>1991</v>
      </c>
      <c r="F13347" t="s">
        <v>2000</v>
      </c>
    </row>
    <row r="13348" spans="1:6" hidden="1">
      <c r="A13348">
        <v>13346</v>
      </c>
      <c r="B13348">
        <v>14644</v>
      </c>
      <c r="C13348" t="s">
        <v>14584</v>
      </c>
      <c r="D13348">
        <v>60</v>
      </c>
      <c r="E13348" t="s">
        <v>1988</v>
      </c>
      <c r="F13348" t="s">
        <v>135</v>
      </c>
    </row>
    <row r="13349" spans="1:6" hidden="1">
      <c r="A13349">
        <v>13347</v>
      </c>
      <c r="B13349">
        <v>14644</v>
      </c>
      <c r="C13349" t="s">
        <v>14585</v>
      </c>
      <c r="D13349">
        <v>60</v>
      </c>
      <c r="E13349" t="s">
        <v>1978</v>
      </c>
      <c r="F13349" t="s">
        <v>135</v>
      </c>
    </row>
    <row r="13350" spans="1:6" hidden="1">
      <c r="A13350">
        <v>13348</v>
      </c>
      <c r="B13350">
        <v>14644</v>
      </c>
      <c r="C13350" t="s">
        <v>14586</v>
      </c>
      <c r="D13350">
        <v>60</v>
      </c>
      <c r="E13350" t="s">
        <v>1993</v>
      </c>
      <c r="F13350" t="s">
        <v>102</v>
      </c>
    </row>
    <row r="13351" spans="1:6" hidden="1">
      <c r="A13351">
        <v>13349</v>
      </c>
      <c r="B13351">
        <v>14644</v>
      </c>
      <c r="C13351" t="s">
        <v>14587</v>
      </c>
      <c r="D13351">
        <v>60</v>
      </c>
      <c r="E13351" t="s">
        <v>1985</v>
      </c>
      <c r="F13351" t="s">
        <v>4287</v>
      </c>
    </row>
    <row r="13352" spans="1:6" hidden="1">
      <c r="A13352">
        <v>13350</v>
      </c>
      <c r="B13352">
        <v>14644</v>
      </c>
      <c r="C13352" t="s">
        <v>14588</v>
      </c>
      <c r="D13352">
        <v>60</v>
      </c>
      <c r="E13352" t="s">
        <v>1978</v>
      </c>
      <c r="F13352" t="s">
        <v>84</v>
      </c>
    </row>
    <row r="13353" spans="1:6" hidden="1">
      <c r="A13353">
        <v>13351</v>
      </c>
      <c r="B13353">
        <v>14644</v>
      </c>
      <c r="C13353" t="s">
        <v>14589</v>
      </c>
      <c r="D13353">
        <v>60</v>
      </c>
      <c r="E13353" t="s">
        <v>1979</v>
      </c>
      <c r="F13353" t="s">
        <v>70</v>
      </c>
    </row>
    <row r="13354" spans="1:6" hidden="1">
      <c r="A13354">
        <v>13352</v>
      </c>
      <c r="B13354">
        <v>14644</v>
      </c>
      <c r="C13354" t="s">
        <v>14590</v>
      </c>
      <c r="D13354">
        <v>60</v>
      </c>
      <c r="E13354" t="s">
        <v>1978</v>
      </c>
      <c r="F13354" t="s">
        <v>70</v>
      </c>
    </row>
    <row r="13355" spans="1:6" hidden="1">
      <c r="A13355">
        <v>13353</v>
      </c>
      <c r="B13355">
        <v>14644</v>
      </c>
      <c r="C13355" t="s">
        <v>14591</v>
      </c>
      <c r="D13355">
        <v>60</v>
      </c>
      <c r="E13355" t="s">
        <v>1988</v>
      </c>
      <c r="F13355" t="s">
        <v>70</v>
      </c>
    </row>
    <row r="13356" spans="1:6" hidden="1">
      <c r="A13356">
        <v>13354</v>
      </c>
      <c r="B13356">
        <v>14644</v>
      </c>
      <c r="C13356" t="s">
        <v>14592</v>
      </c>
      <c r="D13356">
        <v>60</v>
      </c>
      <c r="E13356" t="s">
        <v>1978</v>
      </c>
      <c r="F13356" t="s">
        <v>117</v>
      </c>
    </row>
    <row r="13357" spans="1:6" hidden="1">
      <c r="A13357">
        <v>13355</v>
      </c>
      <c r="B13357">
        <v>14644</v>
      </c>
      <c r="C13357" t="s">
        <v>14593</v>
      </c>
      <c r="D13357">
        <v>60</v>
      </c>
      <c r="E13357" t="s">
        <v>1993</v>
      </c>
      <c r="F13357" t="s">
        <v>117</v>
      </c>
    </row>
    <row r="13358" spans="1:6" hidden="1">
      <c r="A13358">
        <v>13356</v>
      </c>
      <c r="B13358">
        <v>14644</v>
      </c>
      <c r="C13358" t="s">
        <v>14594</v>
      </c>
      <c r="D13358">
        <v>60</v>
      </c>
      <c r="E13358" t="s">
        <v>1983</v>
      </c>
      <c r="F13358" t="s">
        <v>117</v>
      </c>
    </row>
    <row r="13359" spans="1:6" hidden="1">
      <c r="A13359">
        <v>13357</v>
      </c>
      <c r="B13359">
        <v>14644</v>
      </c>
      <c r="C13359" t="s">
        <v>14595</v>
      </c>
      <c r="D13359">
        <v>60</v>
      </c>
      <c r="E13359" t="s">
        <v>1993</v>
      </c>
      <c r="F13359" t="s">
        <v>104</v>
      </c>
    </row>
    <row r="13360" spans="1:6" hidden="1">
      <c r="A13360">
        <v>13358</v>
      </c>
      <c r="B13360">
        <v>14644</v>
      </c>
      <c r="C13360" t="s">
        <v>14596</v>
      </c>
      <c r="D13360">
        <v>60</v>
      </c>
      <c r="E13360" t="s">
        <v>1983</v>
      </c>
      <c r="F13360" t="s">
        <v>117</v>
      </c>
    </row>
    <row r="13361" spans="1:6" hidden="1">
      <c r="A13361">
        <v>13359</v>
      </c>
      <c r="B13361">
        <v>14644</v>
      </c>
      <c r="C13361" t="s">
        <v>14597</v>
      </c>
      <c r="D13361">
        <v>60</v>
      </c>
      <c r="E13361" t="s">
        <v>1988</v>
      </c>
      <c r="F13361" t="s">
        <v>115</v>
      </c>
    </row>
    <row r="13362" spans="1:6" hidden="1">
      <c r="A13362">
        <v>13360</v>
      </c>
      <c r="B13362">
        <v>14644</v>
      </c>
      <c r="C13362" t="s">
        <v>14598</v>
      </c>
      <c r="D13362">
        <v>60</v>
      </c>
      <c r="E13362" t="s">
        <v>1991</v>
      </c>
      <c r="F13362" t="s">
        <v>133</v>
      </c>
    </row>
    <row r="13363" spans="1:6" hidden="1">
      <c r="A13363">
        <v>13361</v>
      </c>
      <c r="B13363">
        <v>14644</v>
      </c>
      <c r="C13363" t="s">
        <v>14599</v>
      </c>
      <c r="D13363">
        <v>60</v>
      </c>
      <c r="E13363" t="s">
        <v>1993</v>
      </c>
      <c r="F13363" t="s">
        <v>115</v>
      </c>
    </row>
    <row r="13364" spans="1:6" hidden="1">
      <c r="A13364">
        <v>13362</v>
      </c>
      <c r="B13364">
        <v>14644</v>
      </c>
      <c r="C13364" t="s">
        <v>14600</v>
      </c>
      <c r="D13364">
        <v>60</v>
      </c>
      <c r="E13364" t="s">
        <v>1985</v>
      </c>
      <c r="F13364" t="s">
        <v>70</v>
      </c>
    </row>
    <row r="13365" spans="1:6" hidden="1">
      <c r="A13365">
        <v>13363</v>
      </c>
      <c r="B13365">
        <v>14644</v>
      </c>
      <c r="C13365" t="s">
        <v>14601</v>
      </c>
      <c r="D13365">
        <v>60</v>
      </c>
      <c r="E13365" t="s">
        <v>1982</v>
      </c>
      <c r="F13365" t="s">
        <v>66</v>
      </c>
    </row>
    <row r="13366" spans="1:6" hidden="1">
      <c r="A13366">
        <v>13364</v>
      </c>
      <c r="B13366">
        <v>14644</v>
      </c>
      <c r="C13366" t="s">
        <v>14602</v>
      </c>
      <c r="D13366">
        <v>60</v>
      </c>
      <c r="E13366" t="s">
        <v>1983</v>
      </c>
      <c r="F13366" t="s">
        <v>2715</v>
      </c>
    </row>
    <row r="13367" spans="1:6" hidden="1">
      <c r="A13367">
        <v>13365</v>
      </c>
      <c r="B13367">
        <v>14644</v>
      </c>
      <c r="C13367" t="s">
        <v>14603</v>
      </c>
      <c r="D13367">
        <v>60</v>
      </c>
      <c r="E13367" t="s">
        <v>1983</v>
      </c>
      <c r="F13367" t="s">
        <v>135</v>
      </c>
    </row>
    <row r="13368" spans="1:6" hidden="1">
      <c r="A13368">
        <v>13366</v>
      </c>
      <c r="B13368">
        <v>14644</v>
      </c>
      <c r="C13368" t="s">
        <v>14604</v>
      </c>
      <c r="D13368">
        <v>60</v>
      </c>
      <c r="E13368" t="s">
        <v>1979</v>
      </c>
      <c r="F13368" t="s">
        <v>135</v>
      </c>
    </row>
    <row r="13369" spans="1:6" hidden="1">
      <c r="A13369">
        <v>13367</v>
      </c>
      <c r="B13369">
        <v>14644</v>
      </c>
      <c r="C13369" t="s">
        <v>14605</v>
      </c>
      <c r="D13369">
        <v>60</v>
      </c>
      <c r="E13369" t="s">
        <v>1979</v>
      </c>
      <c r="F13369" t="s">
        <v>135</v>
      </c>
    </row>
    <row r="13370" spans="1:6" hidden="1">
      <c r="A13370">
        <v>13368</v>
      </c>
      <c r="B13370">
        <v>14644</v>
      </c>
      <c r="C13370" t="s">
        <v>14606</v>
      </c>
      <c r="D13370">
        <v>60</v>
      </c>
      <c r="E13370" t="s">
        <v>1988</v>
      </c>
      <c r="F13370" t="s">
        <v>138</v>
      </c>
    </row>
    <row r="13371" spans="1:6" hidden="1">
      <c r="A13371">
        <v>13369</v>
      </c>
      <c r="B13371">
        <v>14644</v>
      </c>
      <c r="C13371" t="s">
        <v>14607</v>
      </c>
      <c r="D13371">
        <v>60</v>
      </c>
      <c r="E13371" t="s">
        <v>1982</v>
      </c>
      <c r="F13371" t="s">
        <v>4287</v>
      </c>
    </row>
    <row r="13372" spans="1:6" hidden="1">
      <c r="A13372">
        <v>13370</v>
      </c>
      <c r="B13372">
        <v>14644</v>
      </c>
      <c r="C13372" t="s">
        <v>14608</v>
      </c>
      <c r="D13372">
        <v>60</v>
      </c>
      <c r="E13372" t="s">
        <v>1978</v>
      </c>
      <c r="F13372" t="s">
        <v>135</v>
      </c>
    </row>
    <row r="13373" spans="1:6" hidden="1">
      <c r="A13373">
        <v>13371</v>
      </c>
      <c r="B13373">
        <v>14644</v>
      </c>
      <c r="C13373" t="s">
        <v>14609</v>
      </c>
      <c r="D13373">
        <v>60</v>
      </c>
      <c r="E13373" t="s">
        <v>1983</v>
      </c>
      <c r="F13373" t="s">
        <v>70</v>
      </c>
    </row>
    <row r="13374" spans="1:6" hidden="1">
      <c r="A13374">
        <v>13372</v>
      </c>
      <c r="B13374">
        <v>14644</v>
      </c>
      <c r="C13374" t="s">
        <v>14610</v>
      </c>
      <c r="D13374">
        <v>60</v>
      </c>
      <c r="E13374" t="s">
        <v>2001</v>
      </c>
      <c r="F13374" t="s">
        <v>135</v>
      </c>
    </row>
    <row r="13375" spans="1:6" hidden="1">
      <c r="A13375">
        <v>13373</v>
      </c>
      <c r="B13375">
        <v>14644</v>
      </c>
      <c r="C13375" t="s">
        <v>14611</v>
      </c>
      <c r="D13375">
        <v>60</v>
      </c>
      <c r="E13375" t="s">
        <v>2001</v>
      </c>
      <c r="F13375" t="s">
        <v>135</v>
      </c>
    </row>
    <row r="13376" spans="1:6" hidden="1">
      <c r="A13376">
        <v>13374</v>
      </c>
      <c r="B13376">
        <v>14644</v>
      </c>
      <c r="C13376" t="s">
        <v>14612</v>
      </c>
      <c r="D13376">
        <v>60</v>
      </c>
      <c r="E13376" t="s">
        <v>1988</v>
      </c>
      <c r="F13376" t="s">
        <v>135</v>
      </c>
    </row>
    <row r="13377" spans="1:6" hidden="1">
      <c r="A13377">
        <v>13375</v>
      </c>
      <c r="B13377">
        <v>14644</v>
      </c>
      <c r="C13377" t="s">
        <v>14613</v>
      </c>
      <c r="D13377">
        <v>60</v>
      </c>
      <c r="E13377" t="s">
        <v>1993</v>
      </c>
      <c r="F13377" t="s">
        <v>88</v>
      </c>
    </row>
    <row r="13378" spans="1:6" hidden="1">
      <c r="A13378">
        <v>13376</v>
      </c>
      <c r="B13378">
        <v>14644</v>
      </c>
      <c r="C13378" t="s">
        <v>14614</v>
      </c>
      <c r="D13378">
        <v>60</v>
      </c>
      <c r="E13378" t="s">
        <v>1982</v>
      </c>
      <c r="F13378" t="s">
        <v>2077</v>
      </c>
    </row>
    <row r="13379" spans="1:6" hidden="1">
      <c r="A13379">
        <v>13377</v>
      </c>
      <c r="B13379">
        <v>14644</v>
      </c>
      <c r="C13379" t="s">
        <v>14615</v>
      </c>
      <c r="D13379">
        <v>60</v>
      </c>
      <c r="E13379" t="s">
        <v>1987</v>
      </c>
      <c r="F13379" t="s">
        <v>70</v>
      </c>
    </row>
    <row r="13380" spans="1:6" hidden="1">
      <c r="A13380">
        <v>13378</v>
      </c>
      <c r="B13380">
        <v>14644</v>
      </c>
      <c r="C13380" t="s">
        <v>14616</v>
      </c>
      <c r="D13380">
        <v>60</v>
      </c>
      <c r="E13380" t="s">
        <v>1979</v>
      </c>
      <c r="F13380" t="s">
        <v>70</v>
      </c>
    </row>
    <row r="13381" spans="1:6" hidden="1">
      <c r="A13381">
        <v>13379</v>
      </c>
      <c r="B13381">
        <v>14644</v>
      </c>
      <c r="C13381" t="s">
        <v>14617</v>
      </c>
      <c r="D13381">
        <v>60</v>
      </c>
      <c r="E13381" t="s">
        <v>1987</v>
      </c>
      <c r="F13381" t="s">
        <v>88</v>
      </c>
    </row>
    <row r="13382" spans="1:6" hidden="1">
      <c r="A13382">
        <v>13380</v>
      </c>
      <c r="B13382">
        <v>14644</v>
      </c>
      <c r="C13382" t="s">
        <v>14618</v>
      </c>
      <c r="D13382">
        <v>60</v>
      </c>
      <c r="E13382" t="s">
        <v>1979</v>
      </c>
      <c r="F13382" t="s">
        <v>2071</v>
      </c>
    </row>
    <row r="13383" spans="1:6" hidden="1">
      <c r="A13383">
        <v>13381</v>
      </c>
      <c r="B13383">
        <v>14644</v>
      </c>
      <c r="C13383" t="s">
        <v>14619</v>
      </c>
      <c r="D13383">
        <v>60</v>
      </c>
      <c r="E13383" t="s">
        <v>1978</v>
      </c>
      <c r="F13383" t="s">
        <v>2120</v>
      </c>
    </row>
    <row r="13384" spans="1:6" hidden="1">
      <c r="A13384">
        <v>13382</v>
      </c>
      <c r="B13384">
        <v>14644</v>
      </c>
      <c r="C13384" t="s">
        <v>14620</v>
      </c>
      <c r="D13384">
        <v>60</v>
      </c>
      <c r="E13384" t="s">
        <v>1979</v>
      </c>
      <c r="F13384" t="s">
        <v>84</v>
      </c>
    </row>
    <row r="13385" spans="1:6" hidden="1">
      <c r="A13385">
        <v>13383</v>
      </c>
      <c r="B13385">
        <v>14644</v>
      </c>
      <c r="C13385" t="s">
        <v>14621</v>
      </c>
      <c r="D13385">
        <v>60</v>
      </c>
      <c r="E13385" t="s">
        <v>1983</v>
      </c>
      <c r="F13385" t="s">
        <v>70</v>
      </c>
    </row>
    <row r="13386" spans="1:6" hidden="1">
      <c r="A13386">
        <v>13384</v>
      </c>
      <c r="B13386">
        <v>14644</v>
      </c>
      <c r="C13386" t="s">
        <v>14622</v>
      </c>
      <c r="D13386">
        <v>60</v>
      </c>
      <c r="E13386" t="s">
        <v>1982</v>
      </c>
      <c r="F13386" t="s">
        <v>106</v>
      </c>
    </row>
    <row r="13387" spans="1:6" hidden="1">
      <c r="A13387">
        <v>13385</v>
      </c>
      <c r="B13387">
        <v>14644</v>
      </c>
      <c r="C13387" t="s">
        <v>14623</v>
      </c>
      <c r="D13387">
        <v>60</v>
      </c>
      <c r="E13387" t="s">
        <v>1979</v>
      </c>
      <c r="F13387" t="s">
        <v>2120</v>
      </c>
    </row>
    <row r="13388" spans="1:6" hidden="1">
      <c r="A13388">
        <v>13386</v>
      </c>
      <c r="B13388">
        <v>14644</v>
      </c>
      <c r="C13388" t="s">
        <v>14624</v>
      </c>
      <c r="D13388">
        <v>60</v>
      </c>
      <c r="E13388" t="s">
        <v>1993</v>
      </c>
      <c r="F13388" t="s">
        <v>84</v>
      </c>
    </row>
    <row r="13389" spans="1:6" hidden="1">
      <c r="A13389">
        <v>13387</v>
      </c>
      <c r="B13389">
        <v>14644</v>
      </c>
      <c r="C13389" t="s">
        <v>14625</v>
      </c>
      <c r="D13389">
        <v>60</v>
      </c>
      <c r="E13389" t="s">
        <v>1997</v>
      </c>
      <c r="F13389" t="s">
        <v>2120</v>
      </c>
    </row>
    <row r="13390" spans="1:6" hidden="1">
      <c r="A13390">
        <v>13388</v>
      </c>
      <c r="B13390">
        <v>14644</v>
      </c>
      <c r="C13390" t="s">
        <v>14626</v>
      </c>
      <c r="D13390">
        <v>60</v>
      </c>
      <c r="E13390" t="s">
        <v>1978</v>
      </c>
      <c r="F13390" t="s">
        <v>70</v>
      </c>
    </row>
    <row r="13391" spans="1:6" hidden="1">
      <c r="A13391">
        <v>13389</v>
      </c>
      <c r="B13391">
        <v>14644</v>
      </c>
      <c r="C13391" t="s">
        <v>14627</v>
      </c>
      <c r="D13391">
        <v>60</v>
      </c>
      <c r="E13391" t="s">
        <v>1979</v>
      </c>
      <c r="F13391" t="s">
        <v>115</v>
      </c>
    </row>
    <row r="13392" spans="1:6" hidden="1">
      <c r="A13392">
        <v>13390</v>
      </c>
      <c r="B13392">
        <v>14644</v>
      </c>
      <c r="C13392" t="s">
        <v>14628</v>
      </c>
      <c r="D13392">
        <v>60</v>
      </c>
      <c r="E13392" t="s">
        <v>2001</v>
      </c>
      <c r="F13392" t="s">
        <v>2029</v>
      </c>
    </row>
    <row r="13393" spans="1:6" hidden="1">
      <c r="A13393">
        <v>13391</v>
      </c>
      <c r="B13393">
        <v>14644</v>
      </c>
      <c r="C13393" t="s">
        <v>14629</v>
      </c>
      <c r="D13393">
        <v>60</v>
      </c>
      <c r="E13393" t="s">
        <v>2001</v>
      </c>
      <c r="F13393" t="s">
        <v>2029</v>
      </c>
    </row>
    <row r="13394" spans="1:6" hidden="1">
      <c r="A13394">
        <v>13392</v>
      </c>
      <c r="B13394">
        <v>14644</v>
      </c>
      <c r="C13394" t="s">
        <v>14630</v>
      </c>
      <c r="D13394">
        <v>60</v>
      </c>
      <c r="E13394" t="s">
        <v>1978</v>
      </c>
      <c r="F13394" t="s">
        <v>2540</v>
      </c>
    </row>
    <row r="13395" spans="1:6" hidden="1">
      <c r="A13395">
        <v>13393</v>
      </c>
      <c r="B13395">
        <v>14644</v>
      </c>
      <c r="C13395" t="s">
        <v>14631</v>
      </c>
      <c r="D13395">
        <v>60</v>
      </c>
      <c r="E13395" t="s">
        <v>1985</v>
      </c>
      <c r="F13395" t="s">
        <v>70</v>
      </c>
    </row>
    <row r="13396" spans="1:6" hidden="1">
      <c r="A13396">
        <v>13394</v>
      </c>
      <c r="B13396">
        <v>14644</v>
      </c>
      <c r="C13396" t="s">
        <v>14632</v>
      </c>
      <c r="D13396">
        <v>60</v>
      </c>
      <c r="E13396" t="s">
        <v>1987</v>
      </c>
      <c r="F13396" t="s">
        <v>2029</v>
      </c>
    </row>
    <row r="13397" spans="1:6" hidden="1">
      <c r="A13397">
        <v>13395</v>
      </c>
      <c r="B13397">
        <v>14644</v>
      </c>
      <c r="C13397" t="s">
        <v>14633</v>
      </c>
      <c r="D13397">
        <v>60</v>
      </c>
      <c r="E13397" t="s">
        <v>1979</v>
      </c>
      <c r="F13397" t="s">
        <v>84</v>
      </c>
    </row>
    <row r="13398" spans="1:6" hidden="1">
      <c r="A13398">
        <v>13396</v>
      </c>
      <c r="B13398">
        <v>14644</v>
      </c>
      <c r="C13398" t="s">
        <v>14634</v>
      </c>
      <c r="D13398">
        <v>60</v>
      </c>
      <c r="E13398" t="s">
        <v>1985</v>
      </c>
      <c r="F13398" t="s">
        <v>3093</v>
      </c>
    </row>
    <row r="13399" spans="1:6" hidden="1">
      <c r="A13399">
        <v>13397</v>
      </c>
      <c r="B13399">
        <v>14644</v>
      </c>
      <c r="C13399" t="s">
        <v>14635</v>
      </c>
      <c r="D13399">
        <v>60</v>
      </c>
      <c r="E13399" t="s">
        <v>1979</v>
      </c>
      <c r="F13399" t="s">
        <v>135</v>
      </c>
    </row>
    <row r="13400" spans="1:6" hidden="1">
      <c r="A13400">
        <v>13398</v>
      </c>
      <c r="B13400">
        <v>14644</v>
      </c>
      <c r="C13400" t="s">
        <v>14636</v>
      </c>
      <c r="D13400">
        <v>60</v>
      </c>
      <c r="E13400" t="s">
        <v>1993</v>
      </c>
      <c r="F13400" t="s">
        <v>70</v>
      </c>
    </row>
    <row r="13401" spans="1:6" hidden="1">
      <c r="A13401">
        <v>10440</v>
      </c>
      <c r="B13401">
        <v>11203</v>
      </c>
      <c r="C13401" t="s">
        <v>14637</v>
      </c>
      <c r="D13401">
        <v>64</v>
      </c>
      <c r="E13401" t="s">
        <v>1982</v>
      </c>
      <c r="F13401" t="s">
        <v>51</v>
      </c>
    </row>
    <row r="13402" spans="1:6" hidden="1">
      <c r="A13402">
        <v>10905</v>
      </c>
      <c r="B13402">
        <v>12239</v>
      </c>
      <c r="C13402" t="s">
        <v>14638</v>
      </c>
      <c r="D13402">
        <v>63</v>
      </c>
      <c r="E13402" t="s">
        <v>1978</v>
      </c>
      <c r="F13402" t="s">
        <v>51</v>
      </c>
    </row>
    <row r="13403" spans="1:6" hidden="1">
      <c r="A13403">
        <v>13401</v>
      </c>
      <c r="B13403">
        <v>14644</v>
      </c>
      <c r="C13403" t="s">
        <v>14639</v>
      </c>
      <c r="D13403">
        <v>60</v>
      </c>
      <c r="E13403" t="s">
        <v>1979</v>
      </c>
      <c r="F13403" t="s">
        <v>8222</v>
      </c>
    </row>
    <row r="13404" spans="1:6" hidden="1">
      <c r="A13404">
        <v>13402</v>
      </c>
      <c r="B13404">
        <v>14644</v>
      </c>
      <c r="C13404" t="s">
        <v>14640</v>
      </c>
      <c r="D13404">
        <v>60</v>
      </c>
      <c r="E13404" t="s">
        <v>1983</v>
      </c>
      <c r="F13404" t="s">
        <v>2500</v>
      </c>
    </row>
    <row r="13405" spans="1:6" hidden="1">
      <c r="A13405">
        <v>13403</v>
      </c>
      <c r="B13405">
        <v>14644</v>
      </c>
      <c r="C13405" t="s">
        <v>14641</v>
      </c>
      <c r="D13405">
        <v>60</v>
      </c>
      <c r="E13405" t="s">
        <v>2001</v>
      </c>
      <c r="F13405" t="s">
        <v>2377</v>
      </c>
    </row>
    <row r="13406" spans="1:6" hidden="1">
      <c r="A13406">
        <v>13404</v>
      </c>
      <c r="B13406">
        <v>14644</v>
      </c>
      <c r="C13406" t="s">
        <v>14642</v>
      </c>
      <c r="D13406">
        <v>60</v>
      </c>
      <c r="E13406" t="s">
        <v>1988</v>
      </c>
      <c r="F13406" t="s">
        <v>84</v>
      </c>
    </row>
    <row r="13407" spans="1:6" hidden="1">
      <c r="A13407">
        <v>13405</v>
      </c>
      <c r="B13407">
        <v>14644</v>
      </c>
      <c r="C13407" t="s">
        <v>14643</v>
      </c>
      <c r="D13407">
        <v>60</v>
      </c>
      <c r="E13407" t="s">
        <v>1982</v>
      </c>
      <c r="F13407" t="s">
        <v>2011</v>
      </c>
    </row>
    <row r="13408" spans="1:6" hidden="1">
      <c r="A13408">
        <v>13406</v>
      </c>
      <c r="B13408">
        <v>14644</v>
      </c>
      <c r="C13408" t="s">
        <v>14644</v>
      </c>
      <c r="D13408">
        <v>60</v>
      </c>
      <c r="E13408" t="s">
        <v>1979</v>
      </c>
      <c r="F13408" t="s">
        <v>2045</v>
      </c>
    </row>
    <row r="13409" spans="1:6" hidden="1">
      <c r="A13409">
        <v>13407</v>
      </c>
      <c r="B13409">
        <v>14644</v>
      </c>
      <c r="C13409" t="s">
        <v>14645</v>
      </c>
      <c r="D13409">
        <v>60</v>
      </c>
      <c r="E13409" t="s">
        <v>1983</v>
      </c>
      <c r="F13409" t="s">
        <v>2291</v>
      </c>
    </row>
    <row r="13410" spans="1:6" hidden="1">
      <c r="A13410">
        <v>13408</v>
      </c>
      <c r="B13410">
        <v>14644</v>
      </c>
      <c r="C13410" t="s">
        <v>14646</v>
      </c>
      <c r="D13410">
        <v>60</v>
      </c>
      <c r="E13410" t="s">
        <v>1985</v>
      </c>
      <c r="F13410" t="s">
        <v>84</v>
      </c>
    </row>
    <row r="13411" spans="1:6" hidden="1">
      <c r="A13411">
        <v>13409</v>
      </c>
      <c r="B13411">
        <v>14644</v>
      </c>
      <c r="C13411" t="s">
        <v>14647</v>
      </c>
      <c r="D13411">
        <v>60</v>
      </c>
      <c r="E13411" t="s">
        <v>1988</v>
      </c>
      <c r="F13411" t="s">
        <v>135</v>
      </c>
    </row>
    <row r="13412" spans="1:6" hidden="1">
      <c r="A13412">
        <v>13410</v>
      </c>
      <c r="B13412">
        <v>14644</v>
      </c>
      <c r="C13412" t="s">
        <v>14648</v>
      </c>
      <c r="D13412">
        <v>60</v>
      </c>
      <c r="E13412" t="s">
        <v>1983</v>
      </c>
      <c r="F13412" t="s">
        <v>2715</v>
      </c>
    </row>
    <row r="13413" spans="1:6" hidden="1">
      <c r="A13413">
        <v>13411</v>
      </c>
      <c r="B13413">
        <v>14644</v>
      </c>
      <c r="C13413" t="s">
        <v>14649</v>
      </c>
      <c r="D13413">
        <v>60</v>
      </c>
      <c r="E13413" t="s">
        <v>1997</v>
      </c>
      <c r="F13413" t="s">
        <v>2715</v>
      </c>
    </row>
    <row r="13414" spans="1:6" hidden="1">
      <c r="A13414">
        <v>13412</v>
      </c>
      <c r="B13414">
        <v>14644</v>
      </c>
      <c r="C13414" t="s">
        <v>14650</v>
      </c>
      <c r="D13414">
        <v>60</v>
      </c>
      <c r="E13414" t="s">
        <v>1985</v>
      </c>
      <c r="F13414" t="s">
        <v>2715</v>
      </c>
    </row>
    <row r="13415" spans="1:6" hidden="1">
      <c r="A13415">
        <v>13413</v>
      </c>
      <c r="B13415">
        <v>14644</v>
      </c>
      <c r="C13415" t="s">
        <v>14651</v>
      </c>
      <c r="D13415">
        <v>60</v>
      </c>
      <c r="E13415" t="s">
        <v>1979</v>
      </c>
      <c r="F13415" t="s">
        <v>2017</v>
      </c>
    </row>
    <row r="13416" spans="1:6" hidden="1">
      <c r="A13416">
        <v>13414</v>
      </c>
      <c r="B13416">
        <v>14644</v>
      </c>
      <c r="C13416" t="s">
        <v>14652</v>
      </c>
      <c r="D13416">
        <v>60</v>
      </c>
      <c r="E13416" t="s">
        <v>1991</v>
      </c>
      <c r="F13416" t="s">
        <v>2029</v>
      </c>
    </row>
    <row r="13417" spans="1:6" hidden="1">
      <c r="A13417">
        <v>13415</v>
      </c>
      <c r="B13417">
        <v>14644</v>
      </c>
      <c r="C13417" t="s">
        <v>14653</v>
      </c>
      <c r="D13417">
        <v>60</v>
      </c>
      <c r="E13417" t="s">
        <v>1978</v>
      </c>
      <c r="F13417" t="s">
        <v>2029</v>
      </c>
    </row>
    <row r="13418" spans="1:6" hidden="1">
      <c r="A13418">
        <v>13416</v>
      </c>
      <c r="B13418">
        <v>14644</v>
      </c>
      <c r="C13418" t="s">
        <v>7517</v>
      </c>
      <c r="D13418">
        <v>60</v>
      </c>
      <c r="E13418" t="s">
        <v>1978</v>
      </c>
      <c r="F13418" t="s">
        <v>2029</v>
      </c>
    </row>
    <row r="13419" spans="1:6" hidden="1">
      <c r="A13419">
        <v>13417</v>
      </c>
      <c r="B13419">
        <v>14644</v>
      </c>
      <c r="C13419" t="s">
        <v>14654</v>
      </c>
      <c r="D13419">
        <v>60</v>
      </c>
      <c r="E13419" t="s">
        <v>1978</v>
      </c>
      <c r="F13419" t="s">
        <v>2029</v>
      </c>
    </row>
    <row r="13420" spans="1:6" hidden="1">
      <c r="A13420">
        <v>13418</v>
      </c>
      <c r="B13420">
        <v>14644</v>
      </c>
      <c r="C13420" t="s">
        <v>14655</v>
      </c>
      <c r="D13420">
        <v>60</v>
      </c>
      <c r="E13420" t="s">
        <v>1978</v>
      </c>
      <c r="F13420" t="s">
        <v>84</v>
      </c>
    </row>
    <row r="13421" spans="1:6" hidden="1">
      <c r="A13421">
        <v>13419</v>
      </c>
      <c r="B13421">
        <v>14644</v>
      </c>
      <c r="C13421" t="s">
        <v>14656</v>
      </c>
      <c r="D13421">
        <v>60</v>
      </c>
      <c r="E13421" t="s">
        <v>1978</v>
      </c>
      <c r="F13421" t="s">
        <v>120</v>
      </c>
    </row>
    <row r="13422" spans="1:6" hidden="1">
      <c r="A13422">
        <v>13420</v>
      </c>
      <c r="B13422">
        <v>14644</v>
      </c>
      <c r="C13422" t="s">
        <v>14657</v>
      </c>
      <c r="D13422">
        <v>60</v>
      </c>
      <c r="E13422" t="s">
        <v>1978</v>
      </c>
      <c r="F13422" t="s">
        <v>106</v>
      </c>
    </row>
    <row r="13423" spans="1:6" hidden="1">
      <c r="A13423">
        <v>13421</v>
      </c>
      <c r="B13423">
        <v>14644</v>
      </c>
      <c r="C13423" t="s">
        <v>14658</v>
      </c>
      <c r="D13423">
        <v>60</v>
      </c>
      <c r="E13423" t="s">
        <v>1982</v>
      </c>
      <c r="F13423" t="s">
        <v>2045</v>
      </c>
    </row>
    <row r="13424" spans="1:6" hidden="1">
      <c r="A13424">
        <v>13422</v>
      </c>
      <c r="B13424">
        <v>14644</v>
      </c>
      <c r="C13424" t="s">
        <v>14659</v>
      </c>
      <c r="D13424">
        <v>60</v>
      </c>
      <c r="E13424" t="s">
        <v>1978</v>
      </c>
      <c r="F13424" t="s">
        <v>75</v>
      </c>
    </row>
    <row r="13425" spans="1:6" hidden="1">
      <c r="A13425">
        <v>13423</v>
      </c>
      <c r="B13425">
        <v>14644</v>
      </c>
      <c r="C13425" t="s">
        <v>14660</v>
      </c>
      <c r="D13425">
        <v>60</v>
      </c>
      <c r="E13425" t="s">
        <v>1993</v>
      </c>
      <c r="F13425" t="s">
        <v>2029</v>
      </c>
    </row>
    <row r="13426" spans="1:6" hidden="1">
      <c r="A13426">
        <v>13424</v>
      </c>
      <c r="B13426">
        <v>14644</v>
      </c>
      <c r="C13426" t="s">
        <v>14661</v>
      </c>
      <c r="D13426">
        <v>60</v>
      </c>
      <c r="E13426" t="s">
        <v>1985</v>
      </c>
      <c r="F13426" t="s">
        <v>2045</v>
      </c>
    </row>
    <row r="13427" spans="1:6" hidden="1">
      <c r="A13427">
        <v>13425</v>
      </c>
      <c r="B13427">
        <v>14644</v>
      </c>
      <c r="C13427" t="s">
        <v>14662</v>
      </c>
      <c r="D13427">
        <v>60</v>
      </c>
      <c r="E13427" t="s">
        <v>1985</v>
      </c>
      <c r="F13427" t="s">
        <v>2077</v>
      </c>
    </row>
    <row r="13428" spans="1:6" hidden="1">
      <c r="A13428">
        <v>13426</v>
      </c>
      <c r="B13428">
        <v>14644</v>
      </c>
      <c r="C13428" t="s">
        <v>14663</v>
      </c>
      <c r="D13428">
        <v>60</v>
      </c>
      <c r="E13428" t="s">
        <v>1997</v>
      </c>
      <c r="F13428" t="s">
        <v>70</v>
      </c>
    </row>
    <row r="13429" spans="1:6" hidden="1">
      <c r="A13429">
        <v>652</v>
      </c>
      <c r="B13429">
        <v>970</v>
      </c>
      <c r="C13429" t="s">
        <v>14664</v>
      </c>
      <c r="D13429">
        <v>78</v>
      </c>
      <c r="E13429" t="s">
        <v>1979</v>
      </c>
      <c r="F13429" t="s">
        <v>51</v>
      </c>
    </row>
    <row r="13430" spans="1:6" hidden="1">
      <c r="A13430">
        <v>13428</v>
      </c>
      <c r="B13430">
        <v>14644</v>
      </c>
      <c r="C13430" t="s">
        <v>14665</v>
      </c>
      <c r="D13430">
        <v>60</v>
      </c>
      <c r="E13430" t="s">
        <v>1979</v>
      </c>
      <c r="F13430" t="s">
        <v>70</v>
      </c>
    </row>
    <row r="13431" spans="1:6" hidden="1">
      <c r="A13431">
        <v>13429</v>
      </c>
      <c r="B13431">
        <v>14644</v>
      </c>
      <c r="C13431" t="s">
        <v>14666</v>
      </c>
      <c r="D13431">
        <v>60</v>
      </c>
      <c r="E13431" t="s">
        <v>1993</v>
      </c>
      <c r="F13431" t="s">
        <v>2831</v>
      </c>
    </row>
    <row r="13432" spans="1:6" hidden="1">
      <c r="A13432">
        <v>13430</v>
      </c>
      <c r="B13432">
        <v>14644</v>
      </c>
      <c r="C13432" t="s">
        <v>14667</v>
      </c>
      <c r="D13432">
        <v>60</v>
      </c>
      <c r="E13432" t="s">
        <v>1993</v>
      </c>
      <c r="F13432" t="s">
        <v>2011</v>
      </c>
    </row>
    <row r="13433" spans="1:6" hidden="1">
      <c r="A13433">
        <v>13431</v>
      </c>
      <c r="B13433">
        <v>14644</v>
      </c>
      <c r="C13433" t="s">
        <v>14668</v>
      </c>
      <c r="D13433">
        <v>60</v>
      </c>
      <c r="E13433" t="s">
        <v>1988</v>
      </c>
      <c r="F13433" t="s">
        <v>70</v>
      </c>
    </row>
    <row r="13434" spans="1:6" hidden="1">
      <c r="A13434">
        <v>13432</v>
      </c>
      <c r="B13434">
        <v>14644</v>
      </c>
      <c r="C13434" t="s">
        <v>14669</v>
      </c>
      <c r="D13434">
        <v>60</v>
      </c>
      <c r="E13434" t="s">
        <v>1979</v>
      </c>
      <c r="F13434" t="s">
        <v>77</v>
      </c>
    </row>
    <row r="13435" spans="1:6" hidden="1">
      <c r="A13435">
        <v>13433</v>
      </c>
      <c r="B13435">
        <v>14644</v>
      </c>
      <c r="C13435" t="s">
        <v>14670</v>
      </c>
      <c r="D13435">
        <v>60</v>
      </c>
      <c r="E13435" t="s">
        <v>1988</v>
      </c>
      <c r="F13435" t="s">
        <v>97</v>
      </c>
    </row>
    <row r="13436" spans="1:6" hidden="1">
      <c r="A13436">
        <v>13434</v>
      </c>
      <c r="B13436">
        <v>14644</v>
      </c>
      <c r="C13436" t="s">
        <v>14671</v>
      </c>
      <c r="D13436">
        <v>60</v>
      </c>
      <c r="E13436" t="s">
        <v>1983</v>
      </c>
      <c r="F13436" t="s">
        <v>2792</v>
      </c>
    </row>
    <row r="13437" spans="1:6" hidden="1">
      <c r="A13437">
        <v>13435</v>
      </c>
      <c r="B13437">
        <v>14644</v>
      </c>
      <c r="C13437" t="s">
        <v>14672</v>
      </c>
      <c r="D13437">
        <v>60</v>
      </c>
      <c r="E13437" t="s">
        <v>1987</v>
      </c>
      <c r="F13437" t="s">
        <v>2715</v>
      </c>
    </row>
    <row r="13438" spans="1:6" hidden="1">
      <c r="A13438">
        <v>13436</v>
      </c>
      <c r="B13438">
        <v>14644</v>
      </c>
      <c r="C13438" t="s">
        <v>14673</v>
      </c>
      <c r="D13438">
        <v>60</v>
      </c>
      <c r="E13438" t="s">
        <v>1979</v>
      </c>
      <c r="F13438" t="s">
        <v>135</v>
      </c>
    </row>
    <row r="13439" spans="1:6" hidden="1">
      <c r="A13439">
        <v>13437</v>
      </c>
      <c r="B13439">
        <v>14644</v>
      </c>
      <c r="C13439" t="s">
        <v>14674</v>
      </c>
      <c r="D13439">
        <v>60</v>
      </c>
      <c r="E13439" t="s">
        <v>1983</v>
      </c>
      <c r="F13439" t="s">
        <v>4287</v>
      </c>
    </row>
    <row r="13440" spans="1:6" hidden="1">
      <c r="A13440">
        <v>13438</v>
      </c>
      <c r="B13440">
        <v>14644</v>
      </c>
      <c r="C13440" t="s">
        <v>14675</v>
      </c>
      <c r="D13440">
        <v>60</v>
      </c>
      <c r="E13440" t="s">
        <v>1978</v>
      </c>
      <c r="F13440" t="s">
        <v>115</v>
      </c>
    </row>
    <row r="13441" spans="1:6" hidden="1">
      <c r="A13441">
        <v>13439</v>
      </c>
      <c r="B13441">
        <v>14644</v>
      </c>
      <c r="C13441" t="s">
        <v>14676</v>
      </c>
      <c r="D13441">
        <v>60</v>
      </c>
      <c r="E13441" t="s">
        <v>1993</v>
      </c>
      <c r="F13441" t="s">
        <v>84</v>
      </c>
    </row>
    <row r="13442" spans="1:6" hidden="1">
      <c r="A13442">
        <v>13440</v>
      </c>
      <c r="B13442">
        <v>14644</v>
      </c>
      <c r="C13442" t="s">
        <v>14677</v>
      </c>
      <c r="D13442">
        <v>60</v>
      </c>
      <c r="E13442" t="s">
        <v>1985</v>
      </c>
      <c r="F13442" t="s">
        <v>2017</v>
      </c>
    </row>
    <row r="13443" spans="1:6" hidden="1">
      <c r="A13443">
        <v>13441</v>
      </c>
      <c r="B13443">
        <v>14644</v>
      </c>
      <c r="C13443" t="s">
        <v>14678</v>
      </c>
      <c r="D13443">
        <v>60</v>
      </c>
      <c r="E13443" t="s">
        <v>1978</v>
      </c>
      <c r="F13443" t="s">
        <v>4287</v>
      </c>
    </row>
    <row r="13444" spans="1:6" hidden="1">
      <c r="A13444">
        <v>13442</v>
      </c>
      <c r="B13444">
        <v>14644</v>
      </c>
      <c r="C13444" t="s">
        <v>14679</v>
      </c>
      <c r="D13444">
        <v>60</v>
      </c>
      <c r="E13444" t="s">
        <v>1978</v>
      </c>
      <c r="F13444" t="s">
        <v>135</v>
      </c>
    </row>
    <row r="13445" spans="1:6" hidden="1">
      <c r="A13445">
        <v>13443</v>
      </c>
      <c r="B13445">
        <v>14644</v>
      </c>
      <c r="C13445" t="s">
        <v>14680</v>
      </c>
      <c r="D13445">
        <v>60</v>
      </c>
      <c r="E13445" t="s">
        <v>1983</v>
      </c>
      <c r="F13445" t="s">
        <v>110</v>
      </c>
    </row>
    <row r="13446" spans="1:6" hidden="1">
      <c r="A13446">
        <v>13444</v>
      </c>
      <c r="B13446">
        <v>14644</v>
      </c>
      <c r="C13446" t="s">
        <v>14681</v>
      </c>
      <c r="D13446">
        <v>60</v>
      </c>
      <c r="E13446" t="s">
        <v>1985</v>
      </c>
      <c r="F13446" t="s">
        <v>135</v>
      </c>
    </row>
    <row r="13447" spans="1:6" hidden="1">
      <c r="A13447">
        <v>13445</v>
      </c>
      <c r="B13447">
        <v>14644</v>
      </c>
      <c r="C13447" t="s">
        <v>14682</v>
      </c>
      <c r="D13447">
        <v>60</v>
      </c>
      <c r="E13447" t="s">
        <v>1988</v>
      </c>
      <c r="F13447" t="s">
        <v>84</v>
      </c>
    </row>
    <row r="13448" spans="1:6" hidden="1">
      <c r="A13448">
        <v>13446</v>
      </c>
      <c r="B13448">
        <v>14644</v>
      </c>
      <c r="C13448" t="s">
        <v>14683</v>
      </c>
      <c r="D13448">
        <v>60</v>
      </c>
      <c r="E13448" t="s">
        <v>1993</v>
      </c>
      <c r="F13448" t="s">
        <v>2000</v>
      </c>
    </row>
    <row r="13449" spans="1:6" hidden="1">
      <c r="A13449">
        <v>13447</v>
      </c>
      <c r="B13449">
        <v>14644</v>
      </c>
      <c r="C13449" t="s">
        <v>14684</v>
      </c>
      <c r="D13449">
        <v>60</v>
      </c>
      <c r="E13449" t="s">
        <v>1993</v>
      </c>
      <c r="F13449" t="s">
        <v>66</v>
      </c>
    </row>
    <row r="13450" spans="1:6" hidden="1">
      <c r="A13450">
        <v>13448</v>
      </c>
      <c r="B13450">
        <v>14644</v>
      </c>
      <c r="C13450" t="s">
        <v>14685</v>
      </c>
      <c r="D13450">
        <v>60</v>
      </c>
      <c r="E13450" t="s">
        <v>1979</v>
      </c>
      <c r="F13450" t="s">
        <v>77</v>
      </c>
    </row>
    <row r="13451" spans="1:6" hidden="1">
      <c r="A13451">
        <v>13449</v>
      </c>
      <c r="B13451">
        <v>14644</v>
      </c>
      <c r="C13451" t="s">
        <v>14686</v>
      </c>
      <c r="D13451">
        <v>60</v>
      </c>
      <c r="E13451" t="s">
        <v>1979</v>
      </c>
      <c r="F13451" t="s">
        <v>97</v>
      </c>
    </row>
    <row r="13452" spans="1:6" hidden="1">
      <c r="A13452">
        <v>13450</v>
      </c>
      <c r="B13452">
        <v>14644</v>
      </c>
      <c r="C13452" t="s">
        <v>14687</v>
      </c>
      <c r="D13452">
        <v>60</v>
      </c>
      <c r="E13452" t="s">
        <v>1979</v>
      </c>
      <c r="F13452" t="s">
        <v>2120</v>
      </c>
    </row>
    <row r="13453" spans="1:6" hidden="1">
      <c r="A13453">
        <v>13451</v>
      </c>
      <c r="B13453">
        <v>14644</v>
      </c>
      <c r="C13453" t="s">
        <v>14688</v>
      </c>
      <c r="D13453">
        <v>60</v>
      </c>
      <c r="E13453" t="s">
        <v>1985</v>
      </c>
      <c r="F13453" t="s">
        <v>60</v>
      </c>
    </row>
    <row r="13454" spans="1:6" hidden="1">
      <c r="A13454">
        <v>13452</v>
      </c>
      <c r="B13454">
        <v>14644</v>
      </c>
      <c r="C13454" t="s">
        <v>14689</v>
      </c>
      <c r="D13454">
        <v>60</v>
      </c>
      <c r="E13454" t="s">
        <v>1993</v>
      </c>
      <c r="F13454" t="s">
        <v>3093</v>
      </c>
    </row>
    <row r="13455" spans="1:6" hidden="1">
      <c r="A13455">
        <v>13453</v>
      </c>
      <c r="B13455">
        <v>14644</v>
      </c>
      <c r="C13455" t="s">
        <v>14690</v>
      </c>
      <c r="D13455">
        <v>60</v>
      </c>
      <c r="E13455" t="s">
        <v>1979</v>
      </c>
      <c r="F13455" t="s">
        <v>84</v>
      </c>
    </row>
    <row r="13456" spans="1:6" hidden="1">
      <c r="A13456">
        <v>13454</v>
      </c>
      <c r="B13456">
        <v>14644</v>
      </c>
      <c r="C13456" t="s">
        <v>14691</v>
      </c>
      <c r="D13456">
        <v>60</v>
      </c>
      <c r="E13456" t="s">
        <v>1993</v>
      </c>
      <c r="F13456" t="s">
        <v>2715</v>
      </c>
    </row>
    <row r="13457" spans="1:6" hidden="1">
      <c r="A13457">
        <v>13455</v>
      </c>
      <c r="B13457">
        <v>14644</v>
      </c>
      <c r="C13457" t="s">
        <v>14692</v>
      </c>
      <c r="D13457">
        <v>60</v>
      </c>
      <c r="E13457" t="s">
        <v>1988</v>
      </c>
      <c r="F13457" t="s">
        <v>4287</v>
      </c>
    </row>
    <row r="13458" spans="1:6" hidden="1">
      <c r="A13458">
        <v>13456</v>
      </c>
      <c r="B13458">
        <v>14644</v>
      </c>
      <c r="C13458" t="s">
        <v>14693</v>
      </c>
      <c r="D13458">
        <v>60</v>
      </c>
      <c r="E13458" t="s">
        <v>2009</v>
      </c>
      <c r="F13458" t="s">
        <v>2093</v>
      </c>
    </row>
    <row r="13459" spans="1:6" hidden="1">
      <c r="A13459">
        <v>13457</v>
      </c>
      <c r="B13459">
        <v>14644</v>
      </c>
      <c r="C13459" t="s">
        <v>14694</v>
      </c>
      <c r="D13459">
        <v>60</v>
      </c>
      <c r="E13459" t="s">
        <v>1997</v>
      </c>
      <c r="F13459" t="s">
        <v>56</v>
      </c>
    </row>
    <row r="13460" spans="1:6" hidden="1">
      <c r="A13460">
        <v>13458</v>
      </c>
      <c r="B13460">
        <v>14644</v>
      </c>
      <c r="C13460" t="s">
        <v>14695</v>
      </c>
      <c r="D13460">
        <v>60</v>
      </c>
      <c r="E13460" t="s">
        <v>1983</v>
      </c>
      <c r="F13460" t="s">
        <v>60</v>
      </c>
    </row>
    <row r="13461" spans="1:6" hidden="1">
      <c r="A13461">
        <v>13459</v>
      </c>
      <c r="B13461">
        <v>14644</v>
      </c>
      <c r="C13461" t="s">
        <v>14696</v>
      </c>
      <c r="D13461">
        <v>60</v>
      </c>
      <c r="E13461" t="s">
        <v>1979</v>
      </c>
      <c r="F13461" t="s">
        <v>135</v>
      </c>
    </row>
    <row r="13462" spans="1:6" hidden="1">
      <c r="A13462">
        <v>13460</v>
      </c>
      <c r="B13462">
        <v>14644</v>
      </c>
      <c r="C13462" t="s">
        <v>14697</v>
      </c>
      <c r="D13462">
        <v>60</v>
      </c>
      <c r="E13462" t="s">
        <v>1979</v>
      </c>
      <c r="F13462" t="s">
        <v>2017</v>
      </c>
    </row>
    <row r="13463" spans="1:6" hidden="1">
      <c r="A13463">
        <v>13461</v>
      </c>
      <c r="B13463">
        <v>14644</v>
      </c>
      <c r="C13463" t="s">
        <v>14698</v>
      </c>
      <c r="D13463">
        <v>60</v>
      </c>
      <c r="E13463" t="s">
        <v>1978</v>
      </c>
      <c r="F13463" t="s">
        <v>70</v>
      </c>
    </row>
    <row r="13464" spans="1:6" hidden="1">
      <c r="A13464">
        <v>13462</v>
      </c>
      <c r="B13464">
        <v>14644</v>
      </c>
      <c r="C13464" t="s">
        <v>14699</v>
      </c>
      <c r="D13464">
        <v>60</v>
      </c>
      <c r="E13464" t="s">
        <v>1979</v>
      </c>
      <c r="F13464" t="s">
        <v>60</v>
      </c>
    </row>
    <row r="13465" spans="1:6" hidden="1">
      <c r="A13465">
        <v>13788</v>
      </c>
      <c r="B13465">
        <v>15274</v>
      </c>
      <c r="C13465" t="s">
        <v>14700</v>
      </c>
      <c r="D13465">
        <v>59</v>
      </c>
      <c r="E13465" t="s">
        <v>1978</v>
      </c>
      <c r="F13465" t="s">
        <v>51</v>
      </c>
    </row>
    <row r="13466" spans="1:6" hidden="1">
      <c r="A13466">
        <v>13464</v>
      </c>
      <c r="B13466">
        <v>14644</v>
      </c>
      <c r="C13466" t="s">
        <v>14701</v>
      </c>
      <c r="D13466">
        <v>60</v>
      </c>
      <c r="E13466" t="s">
        <v>1978</v>
      </c>
      <c r="F13466" t="s">
        <v>135</v>
      </c>
    </row>
    <row r="13467" spans="1:6" hidden="1">
      <c r="A13467">
        <v>13465</v>
      </c>
      <c r="B13467">
        <v>14644</v>
      </c>
      <c r="C13467" t="s">
        <v>14702</v>
      </c>
      <c r="D13467">
        <v>60</v>
      </c>
      <c r="E13467" t="s">
        <v>1987</v>
      </c>
      <c r="F13467" t="s">
        <v>70</v>
      </c>
    </row>
    <row r="13468" spans="1:6" hidden="1">
      <c r="A13468">
        <v>13466</v>
      </c>
      <c r="B13468">
        <v>14644</v>
      </c>
      <c r="C13468" t="s">
        <v>14703</v>
      </c>
      <c r="D13468">
        <v>60</v>
      </c>
      <c r="E13468" t="s">
        <v>1979</v>
      </c>
      <c r="F13468" t="s">
        <v>97</v>
      </c>
    </row>
    <row r="13469" spans="1:6" hidden="1">
      <c r="A13469">
        <v>13467</v>
      </c>
      <c r="B13469">
        <v>14644</v>
      </c>
      <c r="C13469" t="s">
        <v>14704</v>
      </c>
      <c r="D13469">
        <v>60</v>
      </c>
      <c r="E13469" t="s">
        <v>1988</v>
      </c>
      <c r="F13469" t="s">
        <v>2120</v>
      </c>
    </row>
    <row r="13470" spans="1:6" hidden="1">
      <c r="A13470">
        <v>13468</v>
      </c>
      <c r="B13470">
        <v>14644</v>
      </c>
      <c r="C13470" t="s">
        <v>14705</v>
      </c>
      <c r="D13470">
        <v>60</v>
      </c>
      <c r="E13470" t="s">
        <v>1978</v>
      </c>
      <c r="F13470" t="s">
        <v>70</v>
      </c>
    </row>
    <row r="13471" spans="1:6" hidden="1">
      <c r="A13471">
        <v>13469</v>
      </c>
      <c r="B13471">
        <v>14644</v>
      </c>
      <c r="C13471" t="s">
        <v>14706</v>
      </c>
      <c r="D13471">
        <v>60</v>
      </c>
      <c r="E13471" t="s">
        <v>1978</v>
      </c>
      <c r="F13471" t="s">
        <v>4012</v>
      </c>
    </row>
    <row r="13472" spans="1:6" hidden="1">
      <c r="A13472">
        <v>13470</v>
      </c>
      <c r="B13472">
        <v>14644</v>
      </c>
      <c r="C13472" t="s">
        <v>14707</v>
      </c>
      <c r="D13472">
        <v>60</v>
      </c>
      <c r="E13472" t="s">
        <v>1991</v>
      </c>
      <c r="F13472" t="s">
        <v>53</v>
      </c>
    </row>
    <row r="13473" spans="1:6" hidden="1">
      <c r="A13473">
        <v>13471</v>
      </c>
      <c r="B13473">
        <v>14644</v>
      </c>
      <c r="C13473" t="s">
        <v>14708</v>
      </c>
      <c r="D13473">
        <v>60</v>
      </c>
      <c r="E13473" t="s">
        <v>1982</v>
      </c>
      <c r="F13473" t="s">
        <v>88</v>
      </c>
    </row>
    <row r="13474" spans="1:6" hidden="1">
      <c r="A13474">
        <v>13472</v>
      </c>
      <c r="B13474">
        <v>14644</v>
      </c>
      <c r="C13474" t="s">
        <v>14709</v>
      </c>
      <c r="D13474">
        <v>60</v>
      </c>
      <c r="E13474" t="s">
        <v>1985</v>
      </c>
      <c r="F13474" t="s">
        <v>135</v>
      </c>
    </row>
    <row r="13475" spans="1:6" hidden="1">
      <c r="A13475">
        <v>13473</v>
      </c>
      <c r="B13475">
        <v>14644</v>
      </c>
      <c r="C13475" t="s">
        <v>14710</v>
      </c>
      <c r="D13475">
        <v>60</v>
      </c>
      <c r="E13475" t="s">
        <v>1983</v>
      </c>
      <c r="F13475" t="s">
        <v>2000</v>
      </c>
    </row>
    <row r="13476" spans="1:6" hidden="1">
      <c r="A13476">
        <v>13474</v>
      </c>
      <c r="B13476">
        <v>14644</v>
      </c>
      <c r="C13476" t="s">
        <v>14711</v>
      </c>
      <c r="D13476">
        <v>60</v>
      </c>
      <c r="E13476" t="s">
        <v>1978</v>
      </c>
      <c r="F13476" t="s">
        <v>2141</v>
      </c>
    </row>
    <row r="13477" spans="1:6" hidden="1">
      <c r="A13477">
        <v>13475</v>
      </c>
      <c r="B13477">
        <v>14644</v>
      </c>
      <c r="C13477" t="s">
        <v>14712</v>
      </c>
      <c r="D13477">
        <v>60</v>
      </c>
      <c r="E13477" t="s">
        <v>1982</v>
      </c>
      <c r="F13477" t="s">
        <v>70</v>
      </c>
    </row>
    <row r="13478" spans="1:6" hidden="1">
      <c r="A13478">
        <v>13476</v>
      </c>
      <c r="B13478">
        <v>14644</v>
      </c>
      <c r="C13478" t="s">
        <v>14713</v>
      </c>
      <c r="D13478">
        <v>60</v>
      </c>
      <c r="E13478" t="s">
        <v>1978</v>
      </c>
      <c r="F13478" t="s">
        <v>97</v>
      </c>
    </row>
    <row r="13479" spans="1:6" hidden="1">
      <c r="A13479">
        <v>13477</v>
      </c>
      <c r="B13479">
        <v>14644</v>
      </c>
      <c r="C13479" t="s">
        <v>14714</v>
      </c>
      <c r="D13479">
        <v>60</v>
      </c>
      <c r="E13479" t="s">
        <v>1982</v>
      </c>
      <c r="F13479" t="s">
        <v>2715</v>
      </c>
    </row>
    <row r="13480" spans="1:6" hidden="1">
      <c r="A13480">
        <v>13478</v>
      </c>
      <c r="B13480">
        <v>14644</v>
      </c>
      <c r="C13480" t="s">
        <v>14715</v>
      </c>
      <c r="D13480">
        <v>60</v>
      </c>
      <c r="E13480" t="s">
        <v>1982</v>
      </c>
      <c r="F13480" t="s">
        <v>2715</v>
      </c>
    </row>
    <row r="13481" spans="1:6" hidden="1">
      <c r="A13481">
        <v>13479</v>
      </c>
      <c r="B13481">
        <v>14644</v>
      </c>
      <c r="C13481" t="s">
        <v>14716</v>
      </c>
      <c r="D13481">
        <v>60</v>
      </c>
      <c r="E13481" t="s">
        <v>1979</v>
      </c>
      <c r="F13481" t="s">
        <v>43</v>
      </c>
    </row>
    <row r="13482" spans="1:6" hidden="1">
      <c r="A13482">
        <v>13480</v>
      </c>
      <c r="B13482">
        <v>14644</v>
      </c>
      <c r="C13482" t="s">
        <v>14717</v>
      </c>
      <c r="D13482">
        <v>60</v>
      </c>
      <c r="E13482" t="s">
        <v>1987</v>
      </c>
      <c r="F13482" t="s">
        <v>135</v>
      </c>
    </row>
    <row r="13483" spans="1:6" hidden="1">
      <c r="A13483">
        <v>13481</v>
      </c>
      <c r="B13483">
        <v>14644</v>
      </c>
      <c r="C13483" t="s">
        <v>14718</v>
      </c>
      <c r="D13483">
        <v>60</v>
      </c>
      <c r="E13483" t="s">
        <v>1982</v>
      </c>
      <c r="F13483" t="s">
        <v>2715</v>
      </c>
    </row>
    <row r="13484" spans="1:6" hidden="1">
      <c r="A13484">
        <v>13482</v>
      </c>
      <c r="B13484">
        <v>14644</v>
      </c>
      <c r="C13484" t="s">
        <v>14719</v>
      </c>
      <c r="D13484">
        <v>60</v>
      </c>
      <c r="E13484" t="s">
        <v>2009</v>
      </c>
      <c r="F13484" t="s">
        <v>60</v>
      </c>
    </row>
    <row r="13485" spans="1:6" hidden="1">
      <c r="A13485">
        <v>13483</v>
      </c>
      <c r="B13485">
        <v>14644</v>
      </c>
      <c r="C13485" t="s">
        <v>14720</v>
      </c>
      <c r="D13485">
        <v>60</v>
      </c>
      <c r="E13485" t="s">
        <v>1978</v>
      </c>
      <c r="F13485" t="s">
        <v>2093</v>
      </c>
    </row>
    <row r="13486" spans="1:6" hidden="1">
      <c r="A13486">
        <v>13484</v>
      </c>
      <c r="B13486">
        <v>14644</v>
      </c>
      <c r="C13486" t="s">
        <v>14721</v>
      </c>
      <c r="D13486">
        <v>60</v>
      </c>
      <c r="E13486" t="s">
        <v>1979</v>
      </c>
      <c r="F13486" t="s">
        <v>4012</v>
      </c>
    </row>
    <row r="13487" spans="1:6" hidden="1">
      <c r="A13487">
        <v>13485</v>
      </c>
      <c r="B13487">
        <v>14644</v>
      </c>
      <c r="C13487" t="s">
        <v>14722</v>
      </c>
      <c r="D13487">
        <v>60</v>
      </c>
      <c r="E13487" t="s">
        <v>1983</v>
      </c>
      <c r="F13487" t="s">
        <v>64</v>
      </c>
    </row>
    <row r="13488" spans="1:6" hidden="1">
      <c r="A13488">
        <v>13486</v>
      </c>
      <c r="B13488">
        <v>14644</v>
      </c>
      <c r="C13488" t="s">
        <v>14723</v>
      </c>
      <c r="D13488">
        <v>60</v>
      </c>
      <c r="E13488" t="s">
        <v>1987</v>
      </c>
      <c r="F13488" t="s">
        <v>2000</v>
      </c>
    </row>
    <row r="13489" spans="1:6" hidden="1">
      <c r="A13489">
        <v>13487</v>
      </c>
      <c r="B13489">
        <v>14644</v>
      </c>
      <c r="C13489" t="s">
        <v>14724</v>
      </c>
      <c r="D13489">
        <v>60</v>
      </c>
      <c r="E13489" t="s">
        <v>1993</v>
      </c>
      <c r="F13489" t="s">
        <v>97</v>
      </c>
    </row>
    <row r="13490" spans="1:6" hidden="1">
      <c r="A13490">
        <v>13488</v>
      </c>
      <c r="B13490">
        <v>14644</v>
      </c>
      <c r="C13490" t="s">
        <v>14725</v>
      </c>
      <c r="D13490">
        <v>60</v>
      </c>
      <c r="E13490" t="s">
        <v>1983</v>
      </c>
      <c r="F13490" t="s">
        <v>97</v>
      </c>
    </row>
    <row r="13491" spans="1:6" hidden="1">
      <c r="A13491">
        <v>13489</v>
      </c>
      <c r="B13491">
        <v>14644</v>
      </c>
      <c r="C13491" t="s">
        <v>1223</v>
      </c>
      <c r="D13491">
        <v>60</v>
      </c>
      <c r="E13491" t="s">
        <v>1988</v>
      </c>
      <c r="F13491" t="s">
        <v>106</v>
      </c>
    </row>
    <row r="13492" spans="1:6" hidden="1">
      <c r="A13492">
        <v>13490</v>
      </c>
      <c r="B13492">
        <v>14644</v>
      </c>
      <c r="C13492" t="s">
        <v>14726</v>
      </c>
      <c r="D13492">
        <v>60</v>
      </c>
      <c r="E13492" t="s">
        <v>1993</v>
      </c>
      <c r="F13492" t="s">
        <v>135</v>
      </c>
    </row>
    <row r="13493" spans="1:6" hidden="1">
      <c r="A13493">
        <v>13491</v>
      </c>
      <c r="B13493">
        <v>14644</v>
      </c>
      <c r="C13493" t="s">
        <v>14727</v>
      </c>
      <c r="D13493">
        <v>60</v>
      </c>
      <c r="E13493" t="s">
        <v>1983</v>
      </c>
      <c r="F13493" t="s">
        <v>2672</v>
      </c>
    </row>
    <row r="13494" spans="1:6" hidden="1">
      <c r="A13494">
        <v>13492</v>
      </c>
      <c r="B13494">
        <v>14644</v>
      </c>
      <c r="C13494" t="s">
        <v>14728</v>
      </c>
      <c r="D13494">
        <v>60</v>
      </c>
      <c r="E13494" t="s">
        <v>1985</v>
      </c>
      <c r="F13494" t="s">
        <v>43</v>
      </c>
    </row>
    <row r="13495" spans="1:6" hidden="1">
      <c r="A13495">
        <v>1660</v>
      </c>
      <c r="B13495">
        <v>1888</v>
      </c>
      <c r="C13495" t="s">
        <v>14729</v>
      </c>
      <c r="D13495">
        <v>75</v>
      </c>
      <c r="E13495" t="s">
        <v>2001</v>
      </c>
      <c r="F13495" t="s">
        <v>51</v>
      </c>
    </row>
    <row r="13496" spans="1:6" hidden="1">
      <c r="A13496">
        <v>13494</v>
      </c>
      <c r="B13496">
        <v>14644</v>
      </c>
      <c r="C13496" t="s">
        <v>14730</v>
      </c>
      <c r="D13496">
        <v>60</v>
      </c>
      <c r="E13496" t="s">
        <v>1993</v>
      </c>
      <c r="F13496" t="s">
        <v>64</v>
      </c>
    </row>
    <row r="13497" spans="1:6" hidden="1">
      <c r="A13497">
        <v>13495</v>
      </c>
      <c r="B13497">
        <v>14644</v>
      </c>
      <c r="C13497" t="s">
        <v>14731</v>
      </c>
      <c r="D13497">
        <v>60</v>
      </c>
      <c r="E13497" t="s">
        <v>1993</v>
      </c>
      <c r="F13497" t="s">
        <v>2672</v>
      </c>
    </row>
    <row r="13498" spans="1:6" hidden="1">
      <c r="A13498">
        <v>13496</v>
      </c>
      <c r="B13498">
        <v>14644</v>
      </c>
      <c r="C13498" t="s">
        <v>14732</v>
      </c>
      <c r="D13498">
        <v>60</v>
      </c>
      <c r="E13498" t="s">
        <v>1985</v>
      </c>
      <c r="F13498" t="s">
        <v>56</v>
      </c>
    </row>
    <row r="13499" spans="1:6" hidden="1">
      <c r="A13499">
        <v>13497</v>
      </c>
      <c r="B13499">
        <v>14644</v>
      </c>
      <c r="C13499" t="s">
        <v>14733</v>
      </c>
      <c r="D13499">
        <v>60</v>
      </c>
      <c r="E13499" t="s">
        <v>1978</v>
      </c>
      <c r="F13499" t="s">
        <v>115</v>
      </c>
    </row>
    <row r="13500" spans="1:6" hidden="1">
      <c r="A13500">
        <v>13498</v>
      </c>
      <c r="B13500">
        <v>14644</v>
      </c>
      <c r="C13500" t="s">
        <v>14734</v>
      </c>
      <c r="D13500">
        <v>60</v>
      </c>
      <c r="E13500" t="s">
        <v>1978</v>
      </c>
      <c r="F13500" t="s">
        <v>2291</v>
      </c>
    </row>
    <row r="13501" spans="1:6" hidden="1">
      <c r="A13501">
        <v>13499</v>
      </c>
      <c r="B13501">
        <v>14644</v>
      </c>
      <c r="C13501" t="s">
        <v>14735</v>
      </c>
      <c r="D13501">
        <v>60</v>
      </c>
      <c r="E13501" t="s">
        <v>1985</v>
      </c>
      <c r="F13501" t="s">
        <v>70</v>
      </c>
    </row>
    <row r="13502" spans="1:6" hidden="1">
      <c r="A13502">
        <v>13500</v>
      </c>
      <c r="B13502">
        <v>14644</v>
      </c>
      <c r="C13502" t="s">
        <v>14736</v>
      </c>
      <c r="D13502">
        <v>60</v>
      </c>
      <c r="E13502" t="s">
        <v>1985</v>
      </c>
      <c r="F13502" t="s">
        <v>60</v>
      </c>
    </row>
    <row r="13503" spans="1:6" hidden="1">
      <c r="A13503">
        <v>13501</v>
      </c>
      <c r="B13503">
        <v>14644</v>
      </c>
      <c r="C13503" t="s">
        <v>14737</v>
      </c>
      <c r="D13503">
        <v>60</v>
      </c>
      <c r="E13503" t="s">
        <v>1978</v>
      </c>
      <c r="F13503" t="s">
        <v>64</v>
      </c>
    </row>
    <row r="13504" spans="1:6" hidden="1">
      <c r="A13504">
        <v>13502</v>
      </c>
      <c r="B13504">
        <v>14644</v>
      </c>
      <c r="C13504" t="s">
        <v>14738</v>
      </c>
      <c r="D13504">
        <v>60</v>
      </c>
      <c r="E13504" t="s">
        <v>1985</v>
      </c>
      <c r="F13504" t="s">
        <v>2000</v>
      </c>
    </row>
    <row r="13505" spans="1:6" hidden="1">
      <c r="A13505">
        <v>13503</v>
      </c>
      <c r="B13505">
        <v>14644</v>
      </c>
      <c r="C13505" t="s">
        <v>14739</v>
      </c>
      <c r="D13505">
        <v>60</v>
      </c>
      <c r="E13505" t="s">
        <v>1978</v>
      </c>
      <c r="F13505" t="s">
        <v>70</v>
      </c>
    </row>
    <row r="13506" spans="1:6" hidden="1">
      <c r="A13506">
        <v>13504</v>
      </c>
      <c r="B13506">
        <v>14644</v>
      </c>
      <c r="C13506" t="s">
        <v>14740</v>
      </c>
      <c r="D13506">
        <v>60</v>
      </c>
      <c r="E13506" t="s">
        <v>1983</v>
      </c>
      <c r="F13506" t="s">
        <v>2141</v>
      </c>
    </row>
    <row r="13507" spans="1:6" hidden="1">
      <c r="A13507">
        <v>13505</v>
      </c>
      <c r="B13507">
        <v>14644</v>
      </c>
      <c r="C13507" t="s">
        <v>14741</v>
      </c>
      <c r="D13507">
        <v>60</v>
      </c>
      <c r="E13507" t="s">
        <v>1982</v>
      </c>
      <c r="F13507" t="s">
        <v>102</v>
      </c>
    </row>
    <row r="13508" spans="1:6" hidden="1">
      <c r="A13508">
        <v>13506</v>
      </c>
      <c r="B13508">
        <v>14644</v>
      </c>
      <c r="C13508" t="s">
        <v>14742</v>
      </c>
      <c r="D13508">
        <v>60</v>
      </c>
      <c r="E13508" t="s">
        <v>1987</v>
      </c>
      <c r="F13508" t="s">
        <v>104</v>
      </c>
    </row>
    <row r="13509" spans="1:6" hidden="1">
      <c r="A13509">
        <v>13507</v>
      </c>
      <c r="B13509">
        <v>14644</v>
      </c>
      <c r="C13509" t="s">
        <v>14743</v>
      </c>
      <c r="D13509">
        <v>60</v>
      </c>
      <c r="E13509" t="s">
        <v>1978</v>
      </c>
      <c r="F13509" t="s">
        <v>106</v>
      </c>
    </row>
    <row r="13510" spans="1:6" hidden="1">
      <c r="A13510">
        <v>13508</v>
      </c>
      <c r="B13510">
        <v>14644</v>
      </c>
      <c r="C13510" t="s">
        <v>14744</v>
      </c>
      <c r="D13510">
        <v>60</v>
      </c>
      <c r="E13510" t="s">
        <v>1979</v>
      </c>
      <c r="F13510" t="s">
        <v>135</v>
      </c>
    </row>
    <row r="13511" spans="1:6" hidden="1">
      <c r="A13511">
        <v>13509</v>
      </c>
      <c r="B13511">
        <v>14644</v>
      </c>
      <c r="C13511" t="s">
        <v>14745</v>
      </c>
      <c r="D13511">
        <v>60</v>
      </c>
      <c r="E13511" t="s">
        <v>1979</v>
      </c>
      <c r="F13511" t="s">
        <v>53</v>
      </c>
    </row>
    <row r="13512" spans="1:6" hidden="1">
      <c r="A13512">
        <v>13510</v>
      </c>
      <c r="B13512">
        <v>14644</v>
      </c>
      <c r="C13512" t="s">
        <v>14746</v>
      </c>
      <c r="D13512">
        <v>60</v>
      </c>
      <c r="E13512" t="s">
        <v>1983</v>
      </c>
      <c r="F13512" t="s">
        <v>117</v>
      </c>
    </row>
    <row r="13513" spans="1:6" hidden="1">
      <c r="A13513">
        <v>13511</v>
      </c>
      <c r="B13513">
        <v>14644</v>
      </c>
      <c r="C13513" t="s">
        <v>14747</v>
      </c>
      <c r="D13513">
        <v>60</v>
      </c>
      <c r="E13513" t="s">
        <v>2001</v>
      </c>
      <c r="F13513" t="s">
        <v>117</v>
      </c>
    </row>
    <row r="13514" spans="1:6" hidden="1">
      <c r="A13514">
        <v>13512</v>
      </c>
      <c r="B13514">
        <v>14644</v>
      </c>
      <c r="C13514" t="s">
        <v>14748</v>
      </c>
      <c r="D13514">
        <v>60</v>
      </c>
      <c r="E13514" t="s">
        <v>1993</v>
      </c>
      <c r="F13514" t="s">
        <v>115</v>
      </c>
    </row>
    <row r="13515" spans="1:6" hidden="1">
      <c r="A13515">
        <v>13513</v>
      </c>
      <c r="B13515">
        <v>14644</v>
      </c>
      <c r="C13515" t="s">
        <v>14749</v>
      </c>
      <c r="D13515">
        <v>60</v>
      </c>
      <c r="E13515" t="s">
        <v>1978</v>
      </c>
      <c r="F13515" t="s">
        <v>135</v>
      </c>
    </row>
    <row r="13516" spans="1:6" hidden="1">
      <c r="A13516">
        <v>13514</v>
      </c>
      <c r="B13516">
        <v>14644</v>
      </c>
      <c r="C13516" t="s">
        <v>14750</v>
      </c>
      <c r="D13516">
        <v>60</v>
      </c>
      <c r="E13516" t="s">
        <v>1985</v>
      </c>
      <c r="F13516" t="s">
        <v>84</v>
      </c>
    </row>
    <row r="13517" spans="1:6" hidden="1">
      <c r="A13517">
        <v>14652</v>
      </c>
      <c r="B13517">
        <v>16153</v>
      </c>
      <c r="C13517" t="s">
        <v>14751</v>
      </c>
      <c r="D13517">
        <v>57</v>
      </c>
      <c r="E13517" t="s">
        <v>1983</v>
      </c>
      <c r="F13517" t="s">
        <v>51</v>
      </c>
    </row>
    <row r="13518" spans="1:6" hidden="1">
      <c r="A13518">
        <v>13516</v>
      </c>
      <c r="B13518">
        <v>14644</v>
      </c>
      <c r="C13518" t="s">
        <v>14752</v>
      </c>
      <c r="D13518">
        <v>60</v>
      </c>
      <c r="E13518" t="s">
        <v>1991</v>
      </c>
      <c r="F13518" t="s">
        <v>140</v>
      </c>
    </row>
    <row r="13519" spans="1:6" hidden="1">
      <c r="A13519">
        <v>13517</v>
      </c>
      <c r="B13519">
        <v>14644</v>
      </c>
      <c r="C13519" t="s">
        <v>14753</v>
      </c>
      <c r="D13519">
        <v>60</v>
      </c>
      <c r="E13519" t="s">
        <v>1983</v>
      </c>
      <c r="F13519" t="s">
        <v>2011</v>
      </c>
    </row>
    <row r="13520" spans="1:6" hidden="1">
      <c r="A13520">
        <v>13518</v>
      </c>
      <c r="B13520">
        <v>14644</v>
      </c>
      <c r="C13520" t="s">
        <v>14754</v>
      </c>
      <c r="D13520">
        <v>60</v>
      </c>
      <c r="E13520" t="s">
        <v>1993</v>
      </c>
      <c r="F13520" t="s">
        <v>60</v>
      </c>
    </row>
    <row r="13521" spans="1:6" hidden="1">
      <c r="A13521">
        <v>13519</v>
      </c>
      <c r="B13521">
        <v>14644</v>
      </c>
      <c r="C13521" t="s">
        <v>14755</v>
      </c>
      <c r="D13521">
        <v>60</v>
      </c>
      <c r="E13521" t="s">
        <v>1993</v>
      </c>
      <c r="F13521" t="s">
        <v>70</v>
      </c>
    </row>
    <row r="13522" spans="1:6" hidden="1">
      <c r="A13522">
        <v>13520</v>
      </c>
      <c r="B13522">
        <v>14644</v>
      </c>
      <c r="C13522" t="s">
        <v>14756</v>
      </c>
      <c r="D13522">
        <v>60</v>
      </c>
      <c r="E13522" t="s">
        <v>1983</v>
      </c>
      <c r="F13522" t="s">
        <v>84</v>
      </c>
    </row>
    <row r="13523" spans="1:6" hidden="1">
      <c r="A13523">
        <v>13521</v>
      </c>
      <c r="B13523">
        <v>14644</v>
      </c>
      <c r="C13523" t="s">
        <v>14757</v>
      </c>
      <c r="D13523">
        <v>60</v>
      </c>
      <c r="E13523" t="s">
        <v>1993</v>
      </c>
      <c r="F13523" t="s">
        <v>2715</v>
      </c>
    </row>
    <row r="13524" spans="1:6" hidden="1">
      <c r="A13524">
        <v>13522</v>
      </c>
      <c r="B13524">
        <v>14644</v>
      </c>
      <c r="C13524" t="s">
        <v>14758</v>
      </c>
      <c r="D13524">
        <v>60</v>
      </c>
      <c r="E13524" t="s">
        <v>2001</v>
      </c>
      <c r="F13524" t="s">
        <v>60</v>
      </c>
    </row>
    <row r="13525" spans="1:6" hidden="1">
      <c r="A13525">
        <v>13523</v>
      </c>
      <c r="B13525">
        <v>14644</v>
      </c>
      <c r="C13525" t="s">
        <v>14759</v>
      </c>
      <c r="D13525">
        <v>60</v>
      </c>
      <c r="E13525" t="s">
        <v>1983</v>
      </c>
      <c r="F13525" t="s">
        <v>106</v>
      </c>
    </row>
    <row r="13526" spans="1:6" hidden="1">
      <c r="A13526">
        <v>13524</v>
      </c>
      <c r="B13526">
        <v>14644</v>
      </c>
      <c r="C13526" t="s">
        <v>14760</v>
      </c>
      <c r="D13526">
        <v>60</v>
      </c>
      <c r="E13526" t="s">
        <v>2001</v>
      </c>
      <c r="F13526" t="s">
        <v>106</v>
      </c>
    </row>
    <row r="13527" spans="1:6" hidden="1">
      <c r="A13527">
        <v>13525</v>
      </c>
      <c r="B13527">
        <v>14644</v>
      </c>
      <c r="C13527" t="s">
        <v>14761</v>
      </c>
      <c r="D13527">
        <v>60</v>
      </c>
      <c r="E13527" t="s">
        <v>1997</v>
      </c>
      <c r="F13527" t="s">
        <v>4287</v>
      </c>
    </row>
    <row r="13528" spans="1:6" hidden="1">
      <c r="A13528">
        <v>13526</v>
      </c>
      <c r="B13528">
        <v>14644</v>
      </c>
      <c r="C13528" t="s">
        <v>14762</v>
      </c>
      <c r="D13528">
        <v>60</v>
      </c>
      <c r="E13528" t="s">
        <v>1993</v>
      </c>
      <c r="F13528" t="s">
        <v>2093</v>
      </c>
    </row>
    <row r="13529" spans="1:6" hidden="1">
      <c r="A13529">
        <v>13527</v>
      </c>
      <c r="B13529">
        <v>14644</v>
      </c>
      <c r="C13529" t="s">
        <v>14763</v>
      </c>
      <c r="D13529">
        <v>60</v>
      </c>
      <c r="E13529" t="s">
        <v>1988</v>
      </c>
      <c r="F13529" t="s">
        <v>97</v>
      </c>
    </row>
    <row r="13530" spans="1:6" hidden="1">
      <c r="A13530">
        <v>13528</v>
      </c>
      <c r="B13530">
        <v>14644</v>
      </c>
      <c r="C13530" t="s">
        <v>14764</v>
      </c>
      <c r="D13530">
        <v>60</v>
      </c>
      <c r="E13530" t="s">
        <v>1978</v>
      </c>
      <c r="F13530" t="s">
        <v>117</v>
      </c>
    </row>
    <row r="13531" spans="1:6" hidden="1">
      <c r="A13531">
        <v>13529</v>
      </c>
      <c r="B13531">
        <v>14644</v>
      </c>
      <c r="C13531" t="s">
        <v>14765</v>
      </c>
      <c r="D13531">
        <v>60</v>
      </c>
      <c r="E13531" t="s">
        <v>2009</v>
      </c>
      <c r="F13531" t="s">
        <v>110</v>
      </c>
    </row>
    <row r="13532" spans="1:6" hidden="1">
      <c r="A13532">
        <v>13530</v>
      </c>
      <c r="B13532">
        <v>14644</v>
      </c>
      <c r="C13532" t="s">
        <v>14766</v>
      </c>
      <c r="D13532">
        <v>60</v>
      </c>
      <c r="E13532" t="s">
        <v>1982</v>
      </c>
      <c r="F13532" t="s">
        <v>2792</v>
      </c>
    </row>
    <row r="13533" spans="1:6" hidden="1">
      <c r="A13533">
        <v>13531</v>
      </c>
      <c r="B13533">
        <v>14644</v>
      </c>
      <c r="C13533" t="s">
        <v>14767</v>
      </c>
      <c r="D13533">
        <v>60</v>
      </c>
      <c r="E13533" t="s">
        <v>1979</v>
      </c>
      <c r="F13533" t="s">
        <v>2000</v>
      </c>
    </row>
    <row r="13534" spans="1:6" hidden="1">
      <c r="A13534">
        <v>13532</v>
      </c>
      <c r="B13534">
        <v>14644</v>
      </c>
      <c r="C13534" t="s">
        <v>14768</v>
      </c>
      <c r="D13534">
        <v>60</v>
      </c>
      <c r="E13534" t="s">
        <v>2001</v>
      </c>
      <c r="F13534" t="s">
        <v>135</v>
      </c>
    </row>
    <row r="13535" spans="1:6" hidden="1">
      <c r="A13535">
        <v>13533</v>
      </c>
      <c r="B13535">
        <v>14644</v>
      </c>
      <c r="C13535" t="s">
        <v>14769</v>
      </c>
      <c r="D13535">
        <v>60</v>
      </c>
      <c r="E13535" t="s">
        <v>1979</v>
      </c>
      <c r="F13535" t="s">
        <v>70</v>
      </c>
    </row>
    <row r="13536" spans="1:6" hidden="1">
      <c r="A13536">
        <v>13534</v>
      </c>
      <c r="B13536">
        <v>14644</v>
      </c>
      <c r="C13536" t="s">
        <v>14770</v>
      </c>
      <c r="D13536">
        <v>60</v>
      </c>
      <c r="E13536" t="s">
        <v>1978</v>
      </c>
      <c r="F13536" t="s">
        <v>70</v>
      </c>
    </row>
    <row r="13537" spans="1:6" hidden="1">
      <c r="A13537">
        <v>13535</v>
      </c>
      <c r="B13537">
        <v>14644</v>
      </c>
      <c r="C13537" t="s">
        <v>14771</v>
      </c>
      <c r="D13537">
        <v>60</v>
      </c>
      <c r="E13537" t="s">
        <v>1991</v>
      </c>
      <c r="F13537" t="s">
        <v>75</v>
      </c>
    </row>
    <row r="13538" spans="1:6" hidden="1">
      <c r="A13538">
        <v>13536</v>
      </c>
      <c r="B13538">
        <v>14644</v>
      </c>
      <c r="C13538" t="s">
        <v>14772</v>
      </c>
      <c r="D13538">
        <v>60</v>
      </c>
      <c r="E13538" t="s">
        <v>1985</v>
      </c>
      <c r="F13538" t="s">
        <v>135</v>
      </c>
    </row>
    <row r="13539" spans="1:6" hidden="1">
      <c r="A13539">
        <v>13537</v>
      </c>
      <c r="B13539">
        <v>14644</v>
      </c>
      <c r="C13539" t="s">
        <v>14773</v>
      </c>
      <c r="D13539">
        <v>60</v>
      </c>
      <c r="E13539" t="s">
        <v>1979</v>
      </c>
      <c r="F13539" t="s">
        <v>70</v>
      </c>
    </row>
    <row r="13540" spans="1:6" hidden="1">
      <c r="A13540">
        <v>13538</v>
      </c>
      <c r="B13540">
        <v>14644</v>
      </c>
      <c r="C13540" t="s">
        <v>14774</v>
      </c>
      <c r="D13540">
        <v>60</v>
      </c>
      <c r="E13540" t="s">
        <v>1988</v>
      </c>
      <c r="F13540" t="s">
        <v>115</v>
      </c>
    </row>
    <row r="13541" spans="1:6" hidden="1">
      <c r="A13541">
        <v>13539</v>
      </c>
      <c r="B13541">
        <v>14644</v>
      </c>
      <c r="C13541" t="s">
        <v>14775</v>
      </c>
      <c r="D13541">
        <v>60</v>
      </c>
      <c r="E13541" t="s">
        <v>1978</v>
      </c>
      <c r="F13541" t="s">
        <v>66</v>
      </c>
    </row>
    <row r="13542" spans="1:6" hidden="1">
      <c r="A13542">
        <v>13540</v>
      </c>
      <c r="B13542">
        <v>14644</v>
      </c>
      <c r="C13542" t="s">
        <v>14776</v>
      </c>
      <c r="D13542">
        <v>60</v>
      </c>
      <c r="E13542" t="s">
        <v>1983</v>
      </c>
      <c r="F13542" t="s">
        <v>2977</v>
      </c>
    </row>
    <row r="13543" spans="1:6" hidden="1">
      <c r="A13543">
        <v>13541</v>
      </c>
      <c r="B13543">
        <v>14644</v>
      </c>
      <c r="C13543" t="s">
        <v>14777</v>
      </c>
      <c r="D13543">
        <v>60</v>
      </c>
      <c r="E13543" t="s">
        <v>1993</v>
      </c>
      <c r="F13543" t="s">
        <v>2000</v>
      </c>
    </row>
    <row r="13544" spans="1:6" hidden="1">
      <c r="A13544">
        <v>13542</v>
      </c>
      <c r="B13544">
        <v>14644</v>
      </c>
      <c r="C13544" t="s">
        <v>14778</v>
      </c>
      <c r="D13544">
        <v>60</v>
      </c>
      <c r="E13544" t="s">
        <v>1991</v>
      </c>
      <c r="F13544" t="s">
        <v>115</v>
      </c>
    </row>
    <row r="13545" spans="1:6" hidden="1">
      <c r="A13545">
        <v>13543</v>
      </c>
      <c r="B13545">
        <v>14644</v>
      </c>
      <c r="C13545" t="s">
        <v>14779</v>
      </c>
      <c r="D13545">
        <v>60</v>
      </c>
      <c r="E13545" t="s">
        <v>1997</v>
      </c>
      <c r="F13545" t="s">
        <v>2715</v>
      </c>
    </row>
    <row r="13546" spans="1:6" hidden="1">
      <c r="A13546">
        <v>13544</v>
      </c>
      <c r="B13546">
        <v>14644</v>
      </c>
      <c r="C13546" t="s">
        <v>14780</v>
      </c>
      <c r="D13546">
        <v>60</v>
      </c>
      <c r="E13546" t="s">
        <v>1983</v>
      </c>
      <c r="F13546" t="s">
        <v>70</v>
      </c>
    </row>
    <row r="13547" spans="1:6" hidden="1">
      <c r="A13547">
        <v>13545</v>
      </c>
      <c r="B13547">
        <v>14644</v>
      </c>
      <c r="C13547" t="s">
        <v>14781</v>
      </c>
      <c r="D13547">
        <v>60</v>
      </c>
      <c r="E13547" t="s">
        <v>1978</v>
      </c>
      <c r="F13547" t="s">
        <v>2222</v>
      </c>
    </row>
    <row r="13548" spans="1:6" hidden="1">
      <c r="A13548">
        <v>13546</v>
      </c>
      <c r="B13548">
        <v>14644</v>
      </c>
      <c r="C13548" t="s">
        <v>14782</v>
      </c>
      <c r="D13548">
        <v>60</v>
      </c>
      <c r="E13548" t="s">
        <v>1987</v>
      </c>
      <c r="F13548" t="s">
        <v>70</v>
      </c>
    </row>
    <row r="13549" spans="1:6" hidden="1">
      <c r="A13549">
        <v>13547</v>
      </c>
      <c r="B13549">
        <v>14644</v>
      </c>
      <c r="C13549" t="s">
        <v>14783</v>
      </c>
      <c r="D13549">
        <v>60</v>
      </c>
      <c r="E13549" t="s">
        <v>1985</v>
      </c>
      <c r="F13549" t="s">
        <v>135</v>
      </c>
    </row>
    <row r="13550" spans="1:6" hidden="1">
      <c r="A13550">
        <v>13548</v>
      </c>
      <c r="B13550">
        <v>14644</v>
      </c>
      <c r="C13550" t="s">
        <v>14784</v>
      </c>
      <c r="D13550">
        <v>60</v>
      </c>
      <c r="E13550" t="s">
        <v>1988</v>
      </c>
      <c r="F13550" t="s">
        <v>2715</v>
      </c>
    </row>
    <row r="13551" spans="1:6" hidden="1">
      <c r="A13551">
        <v>13549</v>
      </c>
      <c r="B13551">
        <v>14644</v>
      </c>
      <c r="C13551" t="s">
        <v>14785</v>
      </c>
      <c r="D13551">
        <v>60</v>
      </c>
      <c r="E13551" t="s">
        <v>1997</v>
      </c>
      <c r="F13551" t="s">
        <v>2029</v>
      </c>
    </row>
    <row r="13552" spans="1:6" hidden="1">
      <c r="A13552">
        <v>13550</v>
      </c>
      <c r="B13552">
        <v>14644</v>
      </c>
      <c r="C13552" t="s">
        <v>14786</v>
      </c>
      <c r="D13552">
        <v>60</v>
      </c>
      <c r="E13552" t="s">
        <v>1988</v>
      </c>
      <c r="F13552" t="s">
        <v>70</v>
      </c>
    </row>
    <row r="13553" spans="1:6" hidden="1">
      <c r="A13553">
        <v>13551</v>
      </c>
      <c r="B13553">
        <v>14644</v>
      </c>
      <c r="C13553" t="s">
        <v>14787</v>
      </c>
      <c r="D13553">
        <v>60</v>
      </c>
      <c r="E13553" t="s">
        <v>1987</v>
      </c>
      <c r="F13553" t="s">
        <v>2000</v>
      </c>
    </row>
    <row r="13554" spans="1:6" hidden="1">
      <c r="A13554">
        <v>13552</v>
      </c>
      <c r="B13554">
        <v>14644</v>
      </c>
      <c r="C13554" t="s">
        <v>14788</v>
      </c>
      <c r="D13554">
        <v>60</v>
      </c>
      <c r="E13554" t="s">
        <v>2001</v>
      </c>
      <c r="F13554" t="s">
        <v>70</v>
      </c>
    </row>
    <row r="13555" spans="1:6" hidden="1">
      <c r="A13555">
        <v>13553</v>
      </c>
      <c r="B13555">
        <v>14644</v>
      </c>
      <c r="C13555" t="s">
        <v>14789</v>
      </c>
      <c r="D13555">
        <v>60</v>
      </c>
      <c r="E13555" t="s">
        <v>1979</v>
      </c>
      <c r="F13555" t="s">
        <v>70</v>
      </c>
    </row>
    <row r="13556" spans="1:6" hidden="1">
      <c r="A13556">
        <v>13554</v>
      </c>
      <c r="B13556">
        <v>14644</v>
      </c>
      <c r="C13556" t="s">
        <v>14790</v>
      </c>
      <c r="D13556">
        <v>60</v>
      </c>
      <c r="E13556" t="s">
        <v>1988</v>
      </c>
      <c r="F13556" t="s">
        <v>70</v>
      </c>
    </row>
    <row r="13557" spans="1:6" hidden="1">
      <c r="A13557">
        <v>13555</v>
      </c>
      <c r="B13557">
        <v>14644</v>
      </c>
      <c r="C13557" t="s">
        <v>14791</v>
      </c>
      <c r="D13557">
        <v>60</v>
      </c>
      <c r="E13557" t="s">
        <v>1983</v>
      </c>
      <c r="F13557" t="s">
        <v>70</v>
      </c>
    </row>
    <row r="13558" spans="1:6" hidden="1">
      <c r="A13558">
        <v>13556</v>
      </c>
      <c r="B13558">
        <v>14644</v>
      </c>
      <c r="C13558" t="s">
        <v>14792</v>
      </c>
      <c r="D13558">
        <v>60</v>
      </c>
      <c r="E13558" t="s">
        <v>1988</v>
      </c>
      <c r="F13558" t="s">
        <v>2128</v>
      </c>
    </row>
    <row r="13559" spans="1:6" hidden="1">
      <c r="A13559">
        <v>13557</v>
      </c>
      <c r="B13559">
        <v>14644</v>
      </c>
      <c r="C13559" t="s">
        <v>14793</v>
      </c>
      <c r="D13559">
        <v>60</v>
      </c>
      <c r="E13559" t="s">
        <v>1978</v>
      </c>
      <c r="F13559" t="s">
        <v>2547</v>
      </c>
    </row>
    <row r="13560" spans="1:6" hidden="1">
      <c r="A13560">
        <v>13558</v>
      </c>
      <c r="B13560">
        <v>14644</v>
      </c>
      <c r="C13560" t="s">
        <v>14794</v>
      </c>
      <c r="D13560">
        <v>60</v>
      </c>
      <c r="E13560" t="s">
        <v>1982</v>
      </c>
      <c r="F13560" t="s">
        <v>2672</v>
      </c>
    </row>
    <row r="13561" spans="1:6" hidden="1">
      <c r="A13561">
        <v>13559</v>
      </c>
      <c r="B13561">
        <v>14644</v>
      </c>
      <c r="C13561" t="s">
        <v>14795</v>
      </c>
      <c r="D13561">
        <v>60</v>
      </c>
      <c r="E13561" t="s">
        <v>1978</v>
      </c>
      <c r="F13561" t="s">
        <v>64</v>
      </c>
    </row>
    <row r="13562" spans="1:6" hidden="1">
      <c r="A13562">
        <v>13560</v>
      </c>
      <c r="B13562">
        <v>14644</v>
      </c>
      <c r="C13562" t="s">
        <v>14796</v>
      </c>
      <c r="D13562">
        <v>60</v>
      </c>
      <c r="E13562" t="s">
        <v>1988</v>
      </c>
      <c r="F13562" t="s">
        <v>115</v>
      </c>
    </row>
    <row r="13563" spans="1:6" hidden="1">
      <c r="A13563">
        <v>13561</v>
      </c>
      <c r="B13563">
        <v>14644</v>
      </c>
      <c r="C13563" t="s">
        <v>14797</v>
      </c>
      <c r="D13563">
        <v>60</v>
      </c>
      <c r="E13563" t="s">
        <v>1983</v>
      </c>
      <c r="F13563" t="s">
        <v>2017</v>
      </c>
    </row>
    <row r="13564" spans="1:6" hidden="1">
      <c r="A13564">
        <v>13562</v>
      </c>
      <c r="B13564">
        <v>14644</v>
      </c>
      <c r="C13564" t="s">
        <v>14798</v>
      </c>
      <c r="D13564">
        <v>60</v>
      </c>
      <c r="E13564" t="s">
        <v>1983</v>
      </c>
      <c r="F13564" t="s">
        <v>135</v>
      </c>
    </row>
    <row r="13565" spans="1:6" hidden="1">
      <c r="A13565">
        <v>13563</v>
      </c>
      <c r="B13565">
        <v>14644</v>
      </c>
      <c r="C13565" t="s">
        <v>14799</v>
      </c>
      <c r="D13565">
        <v>60</v>
      </c>
      <c r="E13565" t="s">
        <v>1978</v>
      </c>
      <c r="F13565" t="s">
        <v>135</v>
      </c>
    </row>
    <row r="13566" spans="1:6" hidden="1">
      <c r="A13566">
        <v>13564</v>
      </c>
      <c r="B13566">
        <v>14644</v>
      </c>
      <c r="C13566" t="s">
        <v>14800</v>
      </c>
      <c r="D13566">
        <v>60</v>
      </c>
      <c r="E13566" t="s">
        <v>1993</v>
      </c>
      <c r="F13566" t="s">
        <v>5954</v>
      </c>
    </row>
    <row r="13567" spans="1:6" hidden="1">
      <c r="A13567">
        <v>13565</v>
      </c>
      <c r="B13567">
        <v>14644</v>
      </c>
      <c r="C13567" t="s">
        <v>14801</v>
      </c>
      <c r="D13567">
        <v>60</v>
      </c>
      <c r="E13567" t="s">
        <v>1993</v>
      </c>
      <c r="F13567" t="s">
        <v>70</v>
      </c>
    </row>
    <row r="13568" spans="1:6" hidden="1">
      <c r="A13568">
        <v>13566</v>
      </c>
      <c r="B13568">
        <v>14644</v>
      </c>
      <c r="C13568" t="s">
        <v>14802</v>
      </c>
      <c r="D13568">
        <v>60</v>
      </c>
      <c r="E13568" t="s">
        <v>1983</v>
      </c>
      <c r="F13568" t="s">
        <v>2029</v>
      </c>
    </row>
    <row r="13569" spans="1:6" hidden="1">
      <c r="A13569">
        <v>13567</v>
      </c>
      <c r="B13569">
        <v>14644</v>
      </c>
      <c r="C13569" t="s">
        <v>14803</v>
      </c>
      <c r="D13569">
        <v>60</v>
      </c>
      <c r="E13569" t="s">
        <v>1978</v>
      </c>
      <c r="F13569" t="s">
        <v>2029</v>
      </c>
    </row>
    <row r="13570" spans="1:6" hidden="1">
      <c r="A13570">
        <v>13568</v>
      </c>
      <c r="B13570">
        <v>14644</v>
      </c>
      <c r="C13570" t="s">
        <v>14804</v>
      </c>
      <c r="D13570">
        <v>60</v>
      </c>
      <c r="E13570" t="s">
        <v>1988</v>
      </c>
      <c r="F13570" t="s">
        <v>2029</v>
      </c>
    </row>
    <row r="13571" spans="1:6" hidden="1">
      <c r="A13571">
        <v>13569</v>
      </c>
      <c r="B13571">
        <v>14644</v>
      </c>
      <c r="C13571" t="s">
        <v>14805</v>
      </c>
      <c r="D13571">
        <v>60</v>
      </c>
      <c r="E13571" t="s">
        <v>1993</v>
      </c>
      <c r="F13571" t="s">
        <v>70</v>
      </c>
    </row>
    <row r="13572" spans="1:6" hidden="1">
      <c r="A13572">
        <v>13570</v>
      </c>
      <c r="B13572">
        <v>14644</v>
      </c>
      <c r="C13572" t="s">
        <v>14806</v>
      </c>
      <c r="D13572">
        <v>60</v>
      </c>
      <c r="E13572" t="s">
        <v>1983</v>
      </c>
      <c r="F13572" t="s">
        <v>122</v>
      </c>
    </row>
    <row r="13573" spans="1:6" hidden="1">
      <c r="A13573">
        <v>13571</v>
      </c>
      <c r="B13573">
        <v>14644</v>
      </c>
      <c r="C13573" t="s">
        <v>14807</v>
      </c>
      <c r="D13573">
        <v>60</v>
      </c>
      <c r="E13573" t="s">
        <v>1993</v>
      </c>
      <c r="F13573" t="s">
        <v>66</v>
      </c>
    </row>
    <row r="13574" spans="1:6" hidden="1">
      <c r="A13574">
        <v>13572</v>
      </c>
      <c r="B13574">
        <v>14644</v>
      </c>
      <c r="C13574" t="s">
        <v>14808</v>
      </c>
      <c r="D13574">
        <v>60</v>
      </c>
      <c r="E13574" t="s">
        <v>1988</v>
      </c>
      <c r="F13574" t="s">
        <v>2020</v>
      </c>
    </row>
    <row r="13575" spans="1:6" hidden="1">
      <c r="A13575">
        <v>13573</v>
      </c>
      <c r="B13575">
        <v>14644</v>
      </c>
      <c r="C13575" t="s">
        <v>14809</v>
      </c>
      <c r="D13575">
        <v>60</v>
      </c>
      <c r="E13575" t="s">
        <v>1985</v>
      </c>
      <c r="F13575" t="s">
        <v>122</v>
      </c>
    </row>
    <row r="13576" spans="1:6" hidden="1">
      <c r="A13576">
        <v>13574</v>
      </c>
      <c r="B13576">
        <v>14644</v>
      </c>
      <c r="C13576" t="s">
        <v>14810</v>
      </c>
      <c r="D13576">
        <v>60</v>
      </c>
      <c r="E13576" t="s">
        <v>1993</v>
      </c>
      <c r="F13576" t="s">
        <v>104</v>
      </c>
    </row>
    <row r="13577" spans="1:6" hidden="1">
      <c r="A13577">
        <v>13575</v>
      </c>
      <c r="B13577">
        <v>14644</v>
      </c>
      <c r="C13577" t="s">
        <v>14811</v>
      </c>
      <c r="D13577">
        <v>60</v>
      </c>
      <c r="E13577" t="s">
        <v>1979</v>
      </c>
      <c r="F13577" t="s">
        <v>2017</v>
      </c>
    </row>
    <row r="13578" spans="1:6" hidden="1">
      <c r="A13578">
        <v>13576</v>
      </c>
      <c r="B13578">
        <v>14644</v>
      </c>
      <c r="C13578" t="s">
        <v>14812</v>
      </c>
      <c r="D13578">
        <v>60</v>
      </c>
      <c r="E13578" t="s">
        <v>1982</v>
      </c>
      <c r="F13578" t="s">
        <v>122</v>
      </c>
    </row>
    <row r="13579" spans="1:6" hidden="1">
      <c r="A13579">
        <v>13577</v>
      </c>
      <c r="B13579">
        <v>14644</v>
      </c>
      <c r="C13579" t="s">
        <v>14813</v>
      </c>
      <c r="D13579">
        <v>60</v>
      </c>
      <c r="E13579" t="s">
        <v>1983</v>
      </c>
      <c r="F13579" t="s">
        <v>117</v>
      </c>
    </row>
    <row r="13580" spans="1:6" hidden="1">
      <c r="A13580">
        <v>13578</v>
      </c>
      <c r="B13580">
        <v>14644</v>
      </c>
      <c r="C13580" t="s">
        <v>14814</v>
      </c>
      <c r="D13580">
        <v>60</v>
      </c>
      <c r="E13580" t="s">
        <v>1985</v>
      </c>
      <c r="F13580" t="s">
        <v>84</v>
      </c>
    </row>
    <row r="13581" spans="1:6" hidden="1">
      <c r="A13581">
        <v>13579</v>
      </c>
      <c r="B13581">
        <v>14644</v>
      </c>
      <c r="C13581" t="s">
        <v>14815</v>
      </c>
      <c r="D13581">
        <v>60</v>
      </c>
      <c r="E13581" t="s">
        <v>1978</v>
      </c>
      <c r="F13581" t="s">
        <v>117</v>
      </c>
    </row>
    <row r="13582" spans="1:6" hidden="1">
      <c r="A13582">
        <v>13580</v>
      </c>
      <c r="B13582">
        <v>14644</v>
      </c>
      <c r="C13582" t="s">
        <v>14816</v>
      </c>
      <c r="D13582">
        <v>60</v>
      </c>
      <c r="E13582" t="s">
        <v>1983</v>
      </c>
      <c r="F13582" t="s">
        <v>126</v>
      </c>
    </row>
    <row r="13583" spans="1:6" hidden="1">
      <c r="A13583">
        <v>13581</v>
      </c>
      <c r="B13583">
        <v>14644</v>
      </c>
      <c r="C13583" t="s">
        <v>14817</v>
      </c>
      <c r="D13583">
        <v>60</v>
      </c>
      <c r="E13583" t="s">
        <v>2009</v>
      </c>
      <c r="F13583" t="s">
        <v>53</v>
      </c>
    </row>
    <row r="13584" spans="1:6" hidden="1">
      <c r="A13584">
        <v>13582</v>
      </c>
      <c r="B13584">
        <v>14644</v>
      </c>
      <c r="C13584" t="s">
        <v>14818</v>
      </c>
      <c r="D13584">
        <v>60</v>
      </c>
      <c r="E13584" t="s">
        <v>1979</v>
      </c>
      <c r="F13584" t="s">
        <v>2000</v>
      </c>
    </row>
    <row r="13585" spans="1:6" hidden="1">
      <c r="A13585">
        <v>13583</v>
      </c>
      <c r="B13585">
        <v>14644</v>
      </c>
      <c r="C13585" t="s">
        <v>14819</v>
      </c>
      <c r="D13585">
        <v>60</v>
      </c>
      <c r="E13585" t="s">
        <v>1988</v>
      </c>
      <c r="F13585" t="s">
        <v>135</v>
      </c>
    </row>
    <row r="13586" spans="1:6" hidden="1">
      <c r="A13586">
        <v>13584</v>
      </c>
      <c r="B13586">
        <v>14644</v>
      </c>
      <c r="C13586" t="s">
        <v>14820</v>
      </c>
      <c r="D13586">
        <v>60</v>
      </c>
      <c r="E13586" t="s">
        <v>1979</v>
      </c>
      <c r="F13586" t="s">
        <v>70</v>
      </c>
    </row>
    <row r="13587" spans="1:6" hidden="1">
      <c r="A13587">
        <v>13585</v>
      </c>
      <c r="B13587">
        <v>14644</v>
      </c>
      <c r="C13587" t="s">
        <v>14821</v>
      </c>
      <c r="D13587">
        <v>60</v>
      </c>
      <c r="E13587" t="s">
        <v>1997</v>
      </c>
      <c r="F13587" t="s">
        <v>2715</v>
      </c>
    </row>
    <row r="13588" spans="1:6" hidden="1">
      <c r="A13588">
        <v>13586</v>
      </c>
      <c r="B13588">
        <v>14644</v>
      </c>
      <c r="C13588" t="s">
        <v>14822</v>
      </c>
      <c r="D13588">
        <v>60</v>
      </c>
      <c r="E13588" t="s">
        <v>1979</v>
      </c>
      <c r="F13588" t="s">
        <v>97</v>
      </c>
    </row>
    <row r="13589" spans="1:6" hidden="1">
      <c r="A13589">
        <v>13587</v>
      </c>
      <c r="B13589">
        <v>14644</v>
      </c>
      <c r="C13589" t="s">
        <v>14823</v>
      </c>
      <c r="D13589">
        <v>60</v>
      </c>
      <c r="E13589" t="s">
        <v>1978</v>
      </c>
      <c r="F13589" t="s">
        <v>2093</v>
      </c>
    </row>
    <row r="13590" spans="1:6" hidden="1">
      <c r="A13590">
        <v>13588</v>
      </c>
      <c r="B13590">
        <v>14644</v>
      </c>
      <c r="C13590" t="s">
        <v>444</v>
      </c>
      <c r="D13590">
        <v>60</v>
      </c>
      <c r="E13590" t="s">
        <v>1982</v>
      </c>
      <c r="F13590" t="s">
        <v>43</v>
      </c>
    </row>
    <row r="13591" spans="1:6" hidden="1">
      <c r="A13591">
        <v>13589</v>
      </c>
      <c r="B13591">
        <v>14644</v>
      </c>
      <c r="C13591" t="s">
        <v>14824</v>
      </c>
      <c r="D13591">
        <v>60</v>
      </c>
      <c r="E13591" t="s">
        <v>1978</v>
      </c>
      <c r="F13591" t="s">
        <v>70</v>
      </c>
    </row>
    <row r="13592" spans="1:6" hidden="1">
      <c r="A13592">
        <v>13590</v>
      </c>
      <c r="B13592">
        <v>14644</v>
      </c>
      <c r="C13592" t="s">
        <v>14825</v>
      </c>
      <c r="D13592">
        <v>60</v>
      </c>
      <c r="E13592" t="s">
        <v>2001</v>
      </c>
      <c r="F13592" t="s">
        <v>2011</v>
      </c>
    </row>
    <row r="13593" spans="1:6" hidden="1">
      <c r="A13593">
        <v>13591</v>
      </c>
      <c r="B13593">
        <v>14644</v>
      </c>
      <c r="C13593" t="s">
        <v>14826</v>
      </c>
      <c r="D13593">
        <v>60</v>
      </c>
      <c r="E13593" t="s">
        <v>1979</v>
      </c>
      <c r="F13593" t="s">
        <v>2071</v>
      </c>
    </row>
    <row r="13594" spans="1:6" hidden="1">
      <c r="A13594">
        <v>13592</v>
      </c>
      <c r="B13594">
        <v>14644</v>
      </c>
      <c r="C13594" t="s">
        <v>14827</v>
      </c>
      <c r="D13594">
        <v>60</v>
      </c>
      <c r="E13594" t="s">
        <v>1983</v>
      </c>
      <c r="F13594" t="s">
        <v>2017</v>
      </c>
    </row>
    <row r="13595" spans="1:6" hidden="1">
      <c r="A13595">
        <v>13593</v>
      </c>
      <c r="B13595">
        <v>14644</v>
      </c>
      <c r="C13595" t="s">
        <v>14828</v>
      </c>
      <c r="D13595">
        <v>60</v>
      </c>
      <c r="E13595" t="s">
        <v>1988</v>
      </c>
      <c r="F13595" t="s">
        <v>4012</v>
      </c>
    </row>
    <row r="13596" spans="1:6" hidden="1">
      <c r="A13596">
        <v>13594</v>
      </c>
      <c r="B13596">
        <v>14644</v>
      </c>
      <c r="C13596" t="s">
        <v>14829</v>
      </c>
      <c r="D13596">
        <v>60</v>
      </c>
      <c r="E13596" t="s">
        <v>1978</v>
      </c>
      <c r="F13596" t="s">
        <v>2715</v>
      </c>
    </row>
    <row r="13597" spans="1:6" hidden="1">
      <c r="A13597">
        <v>13595</v>
      </c>
      <c r="B13597">
        <v>14644</v>
      </c>
      <c r="C13597" t="s">
        <v>14830</v>
      </c>
      <c r="D13597">
        <v>60</v>
      </c>
      <c r="E13597" t="s">
        <v>1979</v>
      </c>
      <c r="F13597" t="s">
        <v>106</v>
      </c>
    </row>
    <row r="13598" spans="1:6" hidden="1">
      <c r="A13598">
        <v>13596</v>
      </c>
      <c r="B13598">
        <v>14644</v>
      </c>
      <c r="C13598" t="s">
        <v>14831</v>
      </c>
      <c r="D13598">
        <v>60</v>
      </c>
      <c r="E13598" t="s">
        <v>1997</v>
      </c>
      <c r="F13598" t="s">
        <v>8222</v>
      </c>
    </row>
    <row r="13599" spans="1:6" hidden="1">
      <c r="A13599">
        <v>13597</v>
      </c>
      <c r="B13599">
        <v>14644</v>
      </c>
      <c r="C13599" t="s">
        <v>14832</v>
      </c>
      <c r="D13599">
        <v>60</v>
      </c>
      <c r="E13599" t="s">
        <v>1979</v>
      </c>
      <c r="F13599" t="s">
        <v>8776</v>
      </c>
    </row>
    <row r="13600" spans="1:6" hidden="1">
      <c r="A13600">
        <v>13598</v>
      </c>
      <c r="B13600">
        <v>14644</v>
      </c>
      <c r="C13600" t="s">
        <v>14833</v>
      </c>
      <c r="D13600">
        <v>60</v>
      </c>
      <c r="E13600" t="s">
        <v>1985</v>
      </c>
      <c r="F13600" t="s">
        <v>117</v>
      </c>
    </row>
    <row r="13601" spans="1:6" hidden="1">
      <c r="A13601">
        <v>13599</v>
      </c>
      <c r="B13601">
        <v>14644</v>
      </c>
      <c r="C13601" t="s">
        <v>14834</v>
      </c>
      <c r="D13601">
        <v>60</v>
      </c>
      <c r="E13601" t="s">
        <v>1979</v>
      </c>
      <c r="F13601" t="s">
        <v>70</v>
      </c>
    </row>
    <row r="13602" spans="1:6" hidden="1">
      <c r="A13602">
        <v>13600</v>
      </c>
      <c r="B13602">
        <v>14644</v>
      </c>
      <c r="C13602" t="s">
        <v>14835</v>
      </c>
      <c r="D13602">
        <v>60</v>
      </c>
      <c r="E13602" t="s">
        <v>1993</v>
      </c>
      <c r="F13602" t="s">
        <v>97</v>
      </c>
    </row>
    <row r="13603" spans="1:6" hidden="1">
      <c r="A13603">
        <v>13601</v>
      </c>
      <c r="B13603">
        <v>14644</v>
      </c>
      <c r="C13603" t="s">
        <v>14836</v>
      </c>
      <c r="D13603">
        <v>60</v>
      </c>
      <c r="E13603" t="s">
        <v>1988</v>
      </c>
      <c r="F13603" t="s">
        <v>60</v>
      </c>
    </row>
    <row r="13604" spans="1:6" hidden="1">
      <c r="A13604">
        <v>13602</v>
      </c>
      <c r="B13604">
        <v>14644</v>
      </c>
      <c r="C13604" t="s">
        <v>14837</v>
      </c>
      <c r="D13604">
        <v>60</v>
      </c>
      <c r="E13604" t="s">
        <v>2001</v>
      </c>
      <c r="F13604" t="s">
        <v>60</v>
      </c>
    </row>
    <row r="13605" spans="1:6" hidden="1">
      <c r="A13605">
        <v>13603</v>
      </c>
      <c r="B13605">
        <v>14644</v>
      </c>
      <c r="C13605" t="s">
        <v>14838</v>
      </c>
      <c r="D13605">
        <v>60</v>
      </c>
      <c r="E13605" t="s">
        <v>1983</v>
      </c>
      <c r="F13605" t="s">
        <v>66</v>
      </c>
    </row>
    <row r="13606" spans="1:6" hidden="1">
      <c r="A13606">
        <v>13604</v>
      </c>
      <c r="B13606">
        <v>14644</v>
      </c>
      <c r="C13606" t="s">
        <v>14839</v>
      </c>
      <c r="D13606">
        <v>60</v>
      </c>
      <c r="E13606" t="s">
        <v>1988</v>
      </c>
      <c r="F13606" t="s">
        <v>2715</v>
      </c>
    </row>
    <row r="13607" spans="1:6" hidden="1">
      <c r="A13607">
        <v>13605</v>
      </c>
      <c r="B13607">
        <v>14644</v>
      </c>
      <c r="C13607" t="s">
        <v>14840</v>
      </c>
      <c r="D13607">
        <v>60</v>
      </c>
      <c r="E13607" t="s">
        <v>1978</v>
      </c>
      <c r="F13607" t="s">
        <v>135</v>
      </c>
    </row>
    <row r="13608" spans="1:6" hidden="1">
      <c r="A13608">
        <v>13606</v>
      </c>
      <c r="B13608">
        <v>14644</v>
      </c>
      <c r="C13608" t="s">
        <v>14841</v>
      </c>
      <c r="D13608">
        <v>60</v>
      </c>
      <c r="E13608" t="s">
        <v>1982</v>
      </c>
      <c r="F13608" t="s">
        <v>2672</v>
      </c>
    </row>
    <row r="13609" spans="1:6" hidden="1">
      <c r="A13609">
        <v>13607</v>
      </c>
      <c r="B13609">
        <v>14644</v>
      </c>
      <c r="C13609" t="s">
        <v>14842</v>
      </c>
      <c r="D13609">
        <v>60</v>
      </c>
      <c r="E13609" t="s">
        <v>2001</v>
      </c>
      <c r="F13609" t="s">
        <v>70</v>
      </c>
    </row>
    <row r="13610" spans="1:6" hidden="1">
      <c r="A13610">
        <v>13608</v>
      </c>
      <c r="B13610">
        <v>14644</v>
      </c>
      <c r="C13610" t="s">
        <v>14843</v>
      </c>
      <c r="D13610">
        <v>60</v>
      </c>
      <c r="E13610" t="s">
        <v>1978</v>
      </c>
      <c r="F13610" t="s">
        <v>2168</v>
      </c>
    </row>
    <row r="13611" spans="1:6" hidden="1">
      <c r="A13611">
        <v>13609</v>
      </c>
      <c r="B13611">
        <v>14644</v>
      </c>
      <c r="C13611" t="s">
        <v>14844</v>
      </c>
      <c r="D13611">
        <v>60</v>
      </c>
      <c r="E13611" t="s">
        <v>1987</v>
      </c>
      <c r="F13611" t="s">
        <v>64</v>
      </c>
    </row>
    <row r="13612" spans="1:6" hidden="1">
      <c r="A13612">
        <v>13610</v>
      </c>
      <c r="B13612">
        <v>14644</v>
      </c>
      <c r="C13612" t="s">
        <v>14845</v>
      </c>
      <c r="D13612">
        <v>60</v>
      </c>
      <c r="E13612" t="s">
        <v>1993</v>
      </c>
      <c r="F13612" t="s">
        <v>2000</v>
      </c>
    </row>
    <row r="13613" spans="1:6" hidden="1">
      <c r="A13613">
        <v>13611</v>
      </c>
      <c r="B13613">
        <v>14644</v>
      </c>
      <c r="C13613" t="s">
        <v>14846</v>
      </c>
      <c r="D13613">
        <v>60</v>
      </c>
      <c r="E13613" t="s">
        <v>1993</v>
      </c>
      <c r="F13613" t="s">
        <v>60</v>
      </c>
    </row>
    <row r="13614" spans="1:6" hidden="1">
      <c r="A13614">
        <v>13612</v>
      </c>
      <c r="B13614">
        <v>14644</v>
      </c>
      <c r="C13614" t="s">
        <v>14847</v>
      </c>
      <c r="D13614">
        <v>60</v>
      </c>
      <c r="E13614" t="s">
        <v>1978</v>
      </c>
      <c r="F13614" t="s">
        <v>2029</v>
      </c>
    </row>
    <row r="13615" spans="1:6" hidden="1">
      <c r="A13615">
        <v>13613</v>
      </c>
      <c r="B13615">
        <v>14644</v>
      </c>
      <c r="C13615" t="s">
        <v>14848</v>
      </c>
      <c r="D13615">
        <v>60</v>
      </c>
      <c r="E13615" t="s">
        <v>1993</v>
      </c>
      <c r="F13615" t="s">
        <v>3991</v>
      </c>
    </row>
    <row r="13616" spans="1:6" hidden="1">
      <c r="A13616">
        <v>13614</v>
      </c>
      <c r="B13616">
        <v>14644</v>
      </c>
      <c r="C13616" t="s">
        <v>14849</v>
      </c>
      <c r="D13616">
        <v>60</v>
      </c>
      <c r="E13616" t="s">
        <v>1983</v>
      </c>
      <c r="F13616" t="s">
        <v>2672</v>
      </c>
    </row>
    <row r="13617" spans="1:6" hidden="1">
      <c r="A13617">
        <v>13615</v>
      </c>
      <c r="B13617">
        <v>14644</v>
      </c>
      <c r="C13617" t="s">
        <v>14850</v>
      </c>
      <c r="D13617">
        <v>60</v>
      </c>
      <c r="E13617" t="s">
        <v>1993</v>
      </c>
      <c r="F13617" t="s">
        <v>117</v>
      </c>
    </row>
    <row r="13618" spans="1:6" hidden="1">
      <c r="A13618">
        <v>13616</v>
      </c>
      <c r="B13618">
        <v>14644</v>
      </c>
      <c r="C13618" t="s">
        <v>14851</v>
      </c>
      <c r="D13618">
        <v>60</v>
      </c>
      <c r="E13618" t="s">
        <v>1979</v>
      </c>
      <c r="F13618" t="s">
        <v>6915</v>
      </c>
    </row>
    <row r="13619" spans="1:6" hidden="1">
      <c r="A13619">
        <v>13617</v>
      </c>
      <c r="B13619">
        <v>14644</v>
      </c>
      <c r="C13619" t="s">
        <v>14852</v>
      </c>
      <c r="D13619">
        <v>60</v>
      </c>
      <c r="E13619" t="s">
        <v>1985</v>
      </c>
      <c r="F13619" t="s">
        <v>97</v>
      </c>
    </row>
    <row r="13620" spans="1:6" hidden="1">
      <c r="A13620">
        <v>13618</v>
      </c>
      <c r="B13620">
        <v>14644</v>
      </c>
      <c r="C13620" t="s">
        <v>14853</v>
      </c>
      <c r="D13620">
        <v>60</v>
      </c>
      <c r="E13620" t="s">
        <v>1978</v>
      </c>
      <c r="F13620" t="s">
        <v>66</v>
      </c>
    </row>
    <row r="13621" spans="1:6" hidden="1">
      <c r="A13621">
        <v>13619</v>
      </c>
      <c r="B13621">
        <v>14644</v>
      </c>
      <c r="C13621" t="s">
        <v>14854</v>
      </c>
      <c r="D13621">
        <v>60</v>
      </c>
      <c r="E13621" t="s">
        <v>1982</v>
      </c>
      <c r="F13621" t="s">
        <v>66</v>
      </c>
    </row>
    <row r="13622" spans="1:6" hidden="1">
      <c r="A13622">
        <v>13620</v>
      </c>
      <c r="B13622">
        <v>14644</v>
      </c>
      <c r="C13622" t="s">
        <v>14855</v>
      </c>
      <c r="D13622">
        <v>60</v>
      </c>
      <c r="E13622" t="s">
        <v>1987</v>
      </c>
      <c r="F13622" t="s">
        <v>2093</v>
      </c>
    </row>
    <row r="13623" spans="1:6" hidden="1">
      <c r="A13623">
        <v>13621</v>
      </c>
      <c r="B13623">
        <v>14644</v>
      </c>
      <c r="C13623" t="s">
        <v>14856</v>
      </c>
      <c r="D13623">
        <v>60</v>
      </c>
      <c r="E13623" t="s">
        <v>1983</v>
      </c>
      <c r="F13623" t="s">
        <v>115</v>
      </c>
    </row>
    <row r="13624" spans="1:6" hidden="1">
      <c r="A13624">
        <v>13622</v>
      </c>
      <c r="B13624">
        <v>14644</v>
      </c>
      <c r="C13624" t="s">
        <v>14857</v>
      </c>
      <c r="D13624">
        <v>60</v>
      </c>
      <c r="E13624" t="s">
        <v>2009</v>
      </c>
      <c r="F13624" t="s">
        <v>2017</v>
      </c>
    </row>
    <row r="13625" spans="1:6" hidden="1">
      <c r="A13625">
        <v>13623</v>
      </c>
      <c r="B13625">
        <v>14644</v>
      </c>
      <c r="C13625" t="s">
        <v>14858</v>
      </c>
      <c r="D13625">
        <v>60</v>
      </c>
      <c r="E13625" t="s">
        <v>1985</v>
      </c>
      <c r="F13625" t="s">
        <v>117</v>
      </c>
    </row>
    <row r="13626" spans="1:6" hidden="1">
      <c r="A13626">
        <v>13624</v>
      </c>
      <c r="B13626">
        <v>14644</v>
      </c>
      <c r="C13626" t="s">
        <v>14859</v>
      </c>
      <c r="D13626">
        <v>60</v>
      </c>
      <c r="E13626" t="s">
        <v>1982</v>
      </c>
      <c r="F13626" t="s">
        <v>2973</v>
      </c>
    </row>
    <row r="13627" spans="1:6" hidden="1">
      <c r="A13627">
        <v>13625</v>
      </c>
      <c r="B13627">
        <v>14644</v>
      </c>
      <c r="C13627" t="s">
        <v>14860</v>
      </c>
      <c r="D13627">
        <v>60</v>
      </c>
      <c r="E13627" t="s">
        <v>1988</v>
      </c>
      <c r="F13627" t="s">
        <v>117</v>
      </c>
    </row>
    <row r="13628" spans="1:6" hidden="1">
      <c r="A13628">
        <v>13626</v>
      </c>
      <c r="B13628">
        <v>14644</v>
      </c>
      <c r="C13628" t="s">
        <v>14861</v>
      </c>
      <c r="D13628">
        <v>60</v>
      </c>
      <c r="E13628" t="s">
        <v>1993</v>
      </c>
      <c r="F13628" t="s">
        <v>64</v>
      </c>
    </row>
    <row r="13629" spans="1:6" hidden="1">
      <c r="A13629">
        <v>13627</v>
      </c>
      <c r="B13629">
        <v>14644</v>
      </c>
      <c r="C13629" t="s">
        <v>14862</v>
      </c>
      <c r="D13629">
        <v>60</v>
      </c>
      <c r="E13629" t="s">
        <v>1982</v>
      </c>
      <c r="F13629" t="s">
        <v>2120</v>
      </c>
    </row>
    <row r="13630" spans="1:6" hidden="1">
      <c r="A13630">
        <v>13628</v>
      </c>
      <c r="B13630">
        <v>14644</v>
      </c>
      <c r="C13630" t="s">
        <v>14863</v>
      </c>
      <c r="D13630">
        <v>60</v>
      </c>
      <c r="E13630" t="s">
        <v>1983</v>
      </c>
      <c r="F13630" t="s">
        <v>117</v>
      </c>
    </row>
    <row r="13631" spans="1:6" hidden="1">
      <c r="A13631">
        <v>13629</v>
      </c>
      <c r="B13631">
        <v>14644</v>
      </c>
      <c r="C13631" t="s">
        <v>14864</v>
      </c>
      <c r="D13631">
        <v>60</v>
      </c>
      <c r="E13631" t="s">
        <v>1978</v>
      </c>
      <c r="F13631" t="s">
        <v>97</v>
      </c>
    </row>
    <row r="13632" spans="1:6" hidden="1">
      <c r="A13632">
        <v>13630</v>
      </c>
      <c r="B13632">
        <v>14644</v>
      </c>
      <c r="C13632" t="s">
        <v>14865</v>
      </c>
      <c r="D13632">
        <v>60</v>
      </c>
      <c r="E13632" t="s">
        <v>1979</v>
      </c>
      <c r="F13632" t="s">
        <v>117</v>
      </c>
    </row>
    <row r="13633" spans="1:6" hidden="1">
      <c r="A13633">
        <v>13631</v>
      </c>
      <c r="B13633">
        <v>14644</v>
      </c>
      <c r="C13633" t="s">
        <v>14866</v>
      </c>
      <c r="D13633">
        <v>60</v>
      </c>
      <c r="E13633" t="s">
        <v>1978</v>
      </c>
      <c r="F13633" t="s">
        <v>70</v>
      </c>
    </row>
    <row r="13634" spans="1:6" hidden="1">
      <c r="A13634">
        <v>13632</v>
      </c>
      <c r="B13634">
        <v>14644</v>
      </c>
      <c r="C13634" t="s">
        <v>14867</v>
      </c>
      <c r="D13634">
        <v>60</v>
      </c>
      <c r="E13634" t="s">
        <v>1979</v>
      </c>
      <c r="F13634" t="s">
        <v>135</v>
      </c>
    </row>
    <row r="13635" spans="1:6" hidden="1">
      <c r="A13635">
        <v>13633</v>
      </c>
      <c r="B13635">
        <v>14644</v>
      </c>
      <c r="C13635" t="s">
        <v>14868</v>
      </c>
      <c r="D13635">
        <v>60</v>
      </c>
      <c r="E13635" t="s">
        <v>1978</v>
      </c>
      <c r="F13635" t="s">
        <v>133</v>
      </c>
    </row>
    <row r="13636" spans="1:6" hidden="1">
      <c r="A13636">
        <v>13634</v>
      </c>
      <c r="B13636">
        <v>14644</v>
      </c>
      <c r="C13636" t="s">
        <v>14869</v>
      </c>
      <c r="D13636">
        <v>60</v>
      </c>
      <c r="E13636" t="s">
        <v>1979</v>
      </c>
      <c r="F13636" t="s">
        <v>2000</v>
      </c>
    </row>
    <row r="13637" spans="1:6" hidden="1">
      <c r="A13637">
        <v>13635</v>
      </c>
      <c r="B13637">
        <v>14644</v>
      </c>
      <c r="C13637" t="s">
        <v>14870</v>
      </c>
      <c r="D13637">
        <v>60</v>
      </c>
      <c r="E13637" t="s">
        <v>1993</v>
      </c>
      <c r="F13637" t="s">
        <v>2093</v>
      </c>
    </row>
    <row r="13638" spans="1:6" hidden="1">
      <c r="A13638">
        <v>13636</v>
      </c>
      <c r="B13638">
        <v>14644</v>
      </c>
      <c r="C13638" t="s">
        <v>14871</v>
      </c>
      <c r="D13638">
        <v>60</v>
      </c>
      <c r="E13638" t="s">
        <v>1982</v>
      </c>
      <c r="F13638" t="s">
        <v>106</v>
      </c>
    </row>
    <row r="13639" spans="1:6" hidden="1">
      <c r="A13639">
        <v>13637</v>
      </c>
      <c r="B13639">
        <v>14644</v>
      </c>
      <c r="C13639" t="s">
        <v>14872</v>
      </c>
      <c r="D13639">
        <v>60</v>
      </c>
      <c r="E13639" t="s">
        <v>1983</v>
      </c>
      <c r="F13639" t="s">
        <v>70</v>
      </c>
    </row>
    <row r="13640" spans="1:6" hidden="1">
      <c r="A13640">
        <v>13638</v>
      </c>
      <c r="B13640">
        <v>14644</v>
      </c>
      <c r="C13640" t="s">
        <v>14873</v>
      </c>
      <c r="D13640">
        <v>60</v>
      </c>
      <c r="E13640" t="s">
        <v>1983</v>
      </c>
      <c r="F13640" t="s">
        <v>70</v>
      </c>
    </row>
    <row r="13641" spans="1:6" hidden="1">
      <c r="A13641">
        <v>13639</v>
      </c>
      <c r="B13641">
        <v>14644</v>
      </c>
      <c r="C13641" t="s">
        <v>14874</v>
      </c>
      <c r="D13641">
        <v>60</v>
      </c>
      <c r="E13641" t="s">
        <v>1978</v>
      </c>
      <c r="F13641" t="s">
        <v>70</v>
      </c>
    </row>
    <row r="13642" spans="1:6" hidden="1">
      <c r="A13642">
        <v>13640</v>
      </c>
      <c r="B13642">
        <v>14644</v>
      </c>
      <c r="C13642" t="s">
        <v>14875</v>
      </c>
      <c r="D13642">
        <v>60</v>
      </c>
      <c r="E13642" t="s">
        <v>1983</v>
      </c>
      <c r="F13642" t="s">
        <v>122</v>
      </c>
    </row>
    <row r="13643" spans="1:6" hidden="1">
      <c r="A13643">
        <v>13641</v>
      </c>
      <c r="B13643">
        <v>14644</v>
      </c>
      <c r="C13643" t="s">
        <v>14876</v>
      </c>
      <c r="D13643">
        <v>60</v>
      </c>
      <c r="E13643" t="s">
        <v>1993</v>
      </c>
      <c r="F13643" t="s">
        <v>122</v>
      </c>
    </row>
    <row r="13644" spans="1:6" hidden="1">
      <c r="A13644">
        <v>13642</v>
      </c>
      <c r="B13644">
        <v>14644</v>
      </c>
      <c r="C13644" t="s">
        <v>14877</v>
      </c>
      <c r="D13644">
        <v>60</v>
      </c>
      <c r="E13644" t="s">
        <v>1979</v>
      </c>
      <c r="F13644" t="s">
        <v>70</v>
      </c>
    </row>
    <row r="13645" spans="1:6" hidden="1">
      <c r="A13645">
        <v>13643</v>
      </c>
      <c r="B13645">
        <v>14644</v>
      </c>
      <c r="C13645" t="s">
        <v>14878</v>
      </c>
      <c r="D13645">
        <v>60</v>
      </c>
      <c r="E13645" t="s">
        <v>2001</v>
      </c>
      <c r="F13645" t="s">
        <v>2120</v>
      </c>
    </row>
    <row r="13646" spans="1:6" hidden="1">
      <c r="A13646">
        <v>13644</v>
      </c>
      <c r="B13646">
        <v>14644</v>
      </c>
      <c r="C13646" t="s">
        <v>14879</v>
      </c>
      <c r="D13646">
        <v>60</v>
      </c>
      <c r="E13646" t="s">
        <v>2001</v>
      </c>
      <c r="F13646" t="s">
        <v>110</v>
      </c>
    </row>
    <row r="13647" spans="1:6" hidden="1">
      <c r="A13647">
        <v>13645</v>
      </c>
      <c r="B13647">
        <v>14644</v>
      </c>
      <c r="C13647" t="s">
        <v>14880</v>
      </c>
      <c r="D13647">
        <v>60</v>
      </c>
      <c r="E13647" t="s">
        <v>1993</v>
      </c>
      <c r="F13647" t="s">
        <v>122</v>
      </c>
    </row>
    <row r="13648" spans="1:6" hidden="1">
      <c r="A13648">
        <v>13646</v>
      </c>
      <c r="B13648">
        <v>14644</v>
      </c>
      <c r="C13648" t="s">
        <v>14881</v>
      </c>
      <c r="D13648">
        <v>60</v>
      </c>
      <c r="E13648" t="s">
        <v>1978</v>
      </c>
      <c r="F13648" t="s">
        <v>2128</v>
      </c>
    </row>
    <row r="13649" spans="1:6" hidden="1">
      <c r="A13649">
        <v>13647</v>
      </c>
      <c r="B13649">
        <v>14644</v>
      </c>
      <c r="C13649" t="s">
        <v>14882</v>
      </c>
      <c r="D13649">
        <v>60</v>
      </c>
      <c r="E13649" t="s">
        <v>1985</v>
      </c>
      <c r="F13649" t="s">
        <v>2540</v>
      </c>
    </row>
    <row r="13650" spans="1:6" hidden="1">
      <c r="A13650">
        <v>13648</v>
      </c>
      <c r="B13650">
        <v>14644</v>
      </c>
      <c r="C13650" t="s">
        <v>14883</v>
      </c>
      <c r="D13650">
        <v>60</v>
      </c>
      <c r="E13650" t="s">
        <v>1983</v>
      </c>
      <c r="F13650" t="s">
        <v>135</v>
      </c>
    </row>
    <row r="13651" spans="1:6" hidden="1">
      <c r="A13651">
        <v>13649</v>
      </c>
      <c r="B13651">
        <v>14644</v>
      </c>
      <c r="C13651" t="s">
        <v>14884</v>
      </c>
      <c r="D13651">
        <v>60</v>
      </c>
      <c r="E13651" t="s">
        <v>1982</v>
      </c>
      <c r="F13651" t="s">
        <v>4287</v>
      </c>
    </row>
    <row r="13652" spans="1:6" hidden="1">
      <c r="A13652">
        <v>13650</v>
      </c>
      <c r="B13652">
        <v>14644</v>
      </c>
      <c r="C13652" t="s">
        <v>14885</v>
      </c>
      <c r="D13652">
        <v>60</v>
      </c>
      <c r="E13652" t="s">
        <v>2001</v>
      </c>
      <c r="F13652" t="s">
        <v>2029</v>
      </c>
    </row>
    <row r="13653" spans="1:6" hidden="1">
      <c r="A13653">
        <v>13651</v>
      </c>
      <c r="B13653">
        <v>14644</v>
      </c>
      <c r="C13653" t="s">
        <v>14886</v>
      </c>
      <c r="D13653">
        <v>60</v>
      </c>
      <c r="E13653" t="s">
        <v>1983</v>
      </c>
      <c r="F13653" t="s">
        <v>117</v>
      </c>
    </row>
    <row r="13654" spans="1:6" hidden="1">
      <c r="A13654">
        <v>13652</v>
      </c>
      <c r="B13654">
        <v>14644</v>
      </c>
      <c r="C13654" t="s">
        <v>14887</v>
      </c>
      <c r="D13654">
        <v>60</v>
      </c>
      <c r="E13654" t="s">
        <v>1985</v>
      </c>
      <c r="F13654" t="s">
        <v>135</v>
      </c>
    </row>
    <row r="13655" spans="1:6" hidden="1">
      <c r="A13655">
        <v>13653</v>
      </c>
      <c r="B13655">
        <v>14644</v>
      </c>
      <c r="C13655" t="s">
        <v>14888</v>
      </c>
      <c r="D13655">
        <v>60</v>
      </c>
      <c r="E13655" t="s">
        <v>1979</v>
      </c>
      <c r="F13655" t="s">
        <v>117</v>
      </c>
    </row>
    <row r="13656" spans="1:6" hidden="1">
      <c r="A13656">
        <v>13654</v>
      </c>
      <c r="B13656">
        <v>14644</v>
      </c>
      <c r="C13656" t="s">
        <v>14889</v>
      </c>
      <c r="D13656">
        <v>60</v>
      </c>
      <c r="E13656" t="s">
        <v>1985</v>
      </c>
      <c r="F13656" t="s">
        <v>115</v>
      </c>
    </row>
    <row r="13657" spans="1:6" hidden="1">
      <c r="A13657">
        <v>13655</v>
      </c>
      <c r="B13657">
        <v>14644</v>
      </c>
      <c r="C13657" t="s">
        <v>14890</v>
      </c>
      <c r="D13657">
        <v>60</v>
      </c>
      <c r="E13657" t="s">
        <v>2009</v>
      </c>
      <c r="F13657" t="s">
        <v>84</v>
      </c>
    </row>
    <row r="13658" spans="1:6" hidden="1">
      <c r="A13658">
        <v>13656</v>
      </c>
      <c r="B13658">
        <v>14644</v>
      </c>
      <c r="C13658" t="s">
        <v>14891</v>
      </c>
      <c r="D13658">
        <v>60</v>
      </c>
      <c r="E13658" t="s">
        <v>1979</v>
      </c>
      <c r="F13658" t="s">
        <v>122</v>
      </c>
    </row>
    <row r="13659" spans="1:6" hidden="1">
      <c r="A13659">
        <v>13657</v>
      </c>
      <c r="B13659">
        <v>14644</v>
      </c>
      <c r="C13659" t="s">
        <v>14892</v>
      </c>
      <c r="D13659">
        <v>60</v>
      </c>
      <c r="E13659" t="s">
        <v>2001</v>
      </c>
      <c r="F13659" t="s">
        <v>135</v>
      </c>
    </row>
    <row r="13660" spans="1:6" hidden="1">
      <c r="A13660">
        <v>13658</v>
      </c>
      <c r="B13660">
        <v>14644</v>
      </c>
      <c r="C13660" t="s">
        <v>14893</v>
      </c>
      <c r="D13660">
        <v>60</v>
      </c>
      <c r="E13660" t="s">
        <v>2009</v>
      </c>
      <c r="F13660" t="s">
        <v>135</v>
      </c>
    </row>
    <row r="13661" spans="1:6" hidden="1">
      <c r="A13661">
        <v>13659</v>
      </c>
      <c r="B13661">
        <v>14644</v>
      </c>
      <c r="C13661" t="s">
        <v>14894</v>
      </c>
      <c r="D13661">
        <v>60</v>
      </c>
      <c r="E13661" t="s">
        <v>1993</v>
      </c>
      <c r="F13661" t="s">
        <v>2540</v>
      </c>
    </row>
    <row r="13662" spans="1:6" hidden="1">
      <c r="A13662">
        <v>13660</v>
      </c>
      <c r="B13662">
        <v>14644</v>
      </c>
      <c r="C13662" t="s">
        <v>14895</v>
      </c>
      <c r="D13662">
        <v>60</v>
      </c>
      <c r="E13662" t="s">
        <v>1978</v>
      </c>
      <c r="F13662" t="s">
        <v>60</v>
      </c>
    </row>
    <row r="13663" spans="1:6" hidden="1">
      <c r="A13663">
        <v>13661</v>
      </c>
      <c r="B13663">
        <v>14644</v>
      </c>
      <c r="C13663" t="s">
        <v>14896</v>
      </c>
      <c r="D13663">
        <v>60</v>
      </c>
      <c r="E13663" t="s">
        <v>1987</v>
      </c>
      <c r="F13663" t="s">
        <v>3093</v>
      </c>
    </row>
    <row r="13664" spans="1:6" hidden="1">
      <c r="A13664">
        <v>13662</v>
      </c>
      <c r="B13664">
        <v>14644</v>
      </c>
      <c r="C13664" t="s">
        <v>14897</v>
      </c>
      <c r="D13664">
        <v>60</v>
      </c>
      <c r="E13664" t="s">
        <v>2001</v>
      </c>
      <c r="F13664" t="s">
        <v>2291</v>
      </c>
    </row>
    <row r="13665" spans="1:6" hidden="1">
      <c r="A13665">
        <v>13663</v>
      </c>
      <c r="B13665">
        <v>14644</v>
      </c>
      <c r="C13665" t="s">
        <v>14898</v>
      </c>
      <c r="D13665">
        <v>60</v>
      </c>
      <c r="E13665" t="s">
        <v>1982</v>
      </c>
      <c r="F13665" t="s">
        <v>2111</v>
      </c>
    </row>
    <row r="13666" spans="1:6" hidden="1">
      <c r="A13666">
        <v>13664</v>
      </c>
      <c r="B13666">
        <v>14644</v>
      </c>
      <c r="C13666" t="s">
        <v>14899</v>
      </c>
      <c r="D13666">
        <v>60</v>
      </c>
      <c r="E13666" t="s">
        <v>1979</v>
      </c>
      <c r="F13666" t="s">
        <v>2000</v>
      </c>
    </row>
    <row r="13667" spans="1:6" hidden="1">
      <c r="A13667">
        <v>13665</v>
      </c>
      <c r="B13667">
        <v>14644</v>
      </c>
      <c r="C13667" t="s">
        <v>14900</v>
      </c>
      <c r="D13667">
        <v>60</v>
      </c>
      <c r="E13667" t="s">
        <v>2009</v>
      </c>
      <c r="F13667" t="s">
        <v>138</v>
      </c>
    </row>
    <row r="13668" spans="1:6" hidden="1">
      <c r="A13668">
        <v>13666</v>
      </c>
      <c r="B13668">
        <v>14644</v>
      </c>
      <c r="C13668" t="s">
        <v>14901</v>
      </c>
      <c r="D13668">
        <v>60</v>
      </c>
      <c r="E13668" t="s">
        <v>1978</v>
      </c>
      <c r="F13668" t="s">
        <v>110</v>
      </c>
    </row>
    <row r="13669" spans="1:6" hidden="1">
      <c r="A13669">
        <v>13667</v>
      </c>
      <c r="B13669">
        <v>14644</v>
      </c>
      <c r="C13669" t="s">
        <v>14902</v>
      </c>
      <c r="D13669">
        <v>60</v>
      </c>
      <c r="E13669" t="s">
        <v>1983</v>
      </c>
      <c r="F13669" t="s">
        <v>135</v>
      </c>
    </row>
    <row r="13670" spans="1:6" hidden="1">
      <c r="A13670">
        <v>13668</v>
      </c>
      <c r="B13670">
        <v>14644</v>
      </c>
      <c r="C13670" t="s">
        <v>14903</v>
      </c>
      <c r="D13670">
        <v>60</v>
      </c>
      <c r="E13670" t="s">
        <v>1983</v>
      </c>
      <c r="F13670" t="s">
        <v>2011</v>
      </c>
    </row>
    <row r="13671" spans="1:6" hidden="1">
      <c r="A13671">
        <v>13669</v>
      </c>
      <c r="B13671">
        <v>14644</v>
      </c>
      <c r="C13671" t="s">
        <v>14904</v>
      </c>
      <c r="D13671">
        <v>60</v>
      </c>
      <c r="E13671" t="s">
        <v>1979</v>
      </c>
      <c r="F13671" t="s">
        <v>2314</v>
      </c>
    </row>
    <row r="13672" spans="1:6" hidden="1">
      <c r="A13672">
        <v>13670</v>
      </c>
      <c r="B13672">
        <v>14644</v>
      </c>
      <c r="C13672" t="s">
        <v>14905</v>
      </c>
      <c r="D13672">
        <v>60</v>
      </c>
      <c r="E13672" t="s">
        <v>1982</v>
      </c>
      <c r="F13672" t="s">
        <v>2057</v>
      </c>
    </row>
    <row r="13673" spans="1:6" hidden="1">
      <c r="A13673">
        <v>13671</v>
      </c>
      <c r="B13673">
        <v>14644</v>
      </c>
      <c r="C13673" t="s">
        <v>14906</v>
      </c>
      <c r="D13673">
        <v>60</v>
      </c>
      <c r="E13673" t="s">
        <v>1978</v>
      </c>
      <c r="F13673" t="s">
        <v>2017</v>
      </c>
    </row>
    <row r="13674" spans="1:6" hidden="1">
      <c r="A13674">
        <v>13672</v>
      </c>
      <c r="B13674">
        <v>14644</v>
      </c>
      <c r="C13674" t="s">
        <v>14907</v>
      </c>
      <c r="D13674">
        <v>60</v>
      </c>
      <c r="E13674" t="s">
        <v>1993</v>
      </c>
      <c r="F13674" t="s">
        <v>66</v>
      </c>
    </row>
    <row r="13675" spans="1:6" hidden="1">
      <c r="A13675">
        <v>13673</v>
      </c>
      <c r="B13675">
        <v>14644</v>
      </c>
      <c r="C13675" t="s">
        <v>14908</v>
      </c>
      <c r="D13675">
        <v>60</v>
      </c>
      <c r="E13675" t="s">
        <v>1983</v>
      </c>
      <c r="F13675" t="s">
        <v>135</v>
      </c>
    </row>
    <row r="13676" spans="1:6" hidden="1">
      <c r="A13676">
        <v>13674</v>
      </c>
      <c r="B13676">
        <v>14644</v>
      </c>
      <c r="C13676" t="s">
        <v>14909</v>
      </c>
      <c r="D13676">
        <v>60</v>
      </c>
      <c r="E13676" t="s">
        <v>1978</v>
      </c>
      <c r="F13676" t="s">
        <v>2057</v>
      </c>
    </row>
    <row r="13677" spans="1:6" hidden="1">
      <c r="A13677">
        <v>13675</v>
      </c>
      <c r="B13677">
        <v>14644</v>
      </c>
      <c r="C13677" t="s">
        <v>14910</v>
      </c>
      <c r="D13677">
        <v>60</v>
      </c>
      <c r="E13677" t="s">
        <v>1983</v>
      </c>
      <c r="F13677" t="s">
        <v>135</v>
      </c>
    </row>
    <row r="13678" spans="1:6" hidden="1">
      <c r="A13678">
        <v>13676</v>
      </c>
      <c r="B13678">
        <v>14644</v>
      </c>
      <c r="C13678" t="s">
        <v>14911</v>
      </c>
      <c r="D13678">
        <v>60</v>
      </c>
      <c r="E13678" t="s">
        <v>1978</v>
      </c>
      <c r="F13678" t="s">
        <v>135</v>
      </c>
    </row>
    <row r="13679" spans="1:6" hidden="1">
      <c r="A13679">
        <v>13677</v>
      </c>
      <c r="B13679">
        <v>14644</v>
      </c>
      <c r="C13679" t="s">
        <v>14912</v>
      </c>
      <c r="D13679">
        <v>60</v>
      </c>
      <c r="E13679" t="s">
        <v>1988</v>
      </c>
      <c r="F13679" t="s">
        <v>4287</v>
      </c>
    </row>
    <row r="13680" spans="1:6" hidden="1">
      <c r="A13680">
        <v>13678</v>
      </c>
      <c r="B13680">
        <v>14644</v>
      </c>
      <c r="C13680" t="s">
        <v>14913</v>
      </c>
      <c r="D13680">
        <v>60</v>
      </c>
      <c r="E13680" t="s">
        <v>1985</v>
      </c>
      <c r="F13680" t="s">
        <v>2017</v>
      </c>
    </row>
    <row r="13681" spans="1:6" hidden="1">
      <c r="A13681">
        <v>13679</v>
      </c>
      <c r="B13681">
        <v>14644</v>
      </c>
      <c r="C13681" t="s">
        <v>14914</v>
      </c>
      <c r="D13681">
        <v>60</v>
      </c>
      <c r="E13681" t="s">
        <v>1979</v>
      </c>
      <c r="F13681" t="s">
        <v>2113</v>
      </c>
    </row>
    <row r="13682" spans="1:6" hidden="1">
      <c r="A13682">
        <v>13680</v>
      </c>
      <c r="B13682">
        <v>14644</v>
      </c>
      <c r="C13682" t="s">
        <v>14915</v>
      </c>
      <c r="D13682">
        <v>60</v>
      </c>
      <c r="E13682" t="s">
        <v>1993</v>
      </c>
      <c r="F13682" t="s">
        <v>135</v>
      </c>
    </row>
    <row r="13683" spans="1:6" hidden="1">
      <c r="A13683">
        <v>13681</v>
      </c>
      <c r="B13683">
        <v>14644</v>
      </c>
      <c r="C13683" t="s">
        <v>14916</v>
      </c>
      <c r="D13683">
        <v>60</v>
      </c>
      <c r="E13683" t="s">
        <v>1997</v>
      </c>
      <c r="F13683" t="s">
        <v>88</v>
      </c>
    </row>
    <row r="13684" spans="1:6" hidden="1">
      <c r="A13684">
        <v>13682</v>
      </c>
      <c r="B13684">
        <v>14644</v>
      </c>
      <c r="C13684" t="s">
        <v>14917</v>
      </c>
      <c r="D13684">
        <v>60</v>
      </c>
      <c r="E13684" t="s">
        <v>1979</v>
      </c>
      <c r="F13684" t="s">
        <v>2715</v>
      </c>
    </row>
    <row r="13685" spans="1:6" hidden="1">
      <c r="A13685">
        <v>13683</v>
      </c>
      <c r="B13685">
        <v>14644</v>
      </c>
      <c r="C13685" t="s">
        <v>14918</v>
      </c>
      <c r="D13685">
        <v>60</v>
      </c>
      <c r="E13685" t="s">
        <v>1987</v>
      </c>
      <c r="F13685" t="s">
        <v>117</v>
      </c>
    </row>
    <row r="13686" spans="1:6" hidden="1">
      <c r="A13686">
        <v>13684</v>
      </c>
      <c r="B13686">
        <v>14644</v>
      </c>
      <c r="C13686" t="s">
        <v>14919</v>
      </c>
      <c r="D13686">
        <v>60</v>
      </c>
      <c r="E13686" t="s">
        <v>1997</v>
      </c>
      <c r="F13686" t="s">
        <v>2792</v>
      </c>
    </row>
    <row r="13687" spans="1:6" hidden="1">
      <c r="A13687">
        <v>13685</v>
      </c>
      <c r="B13687">
        <v>14644</v>
      </c>
      <c r="C13687" t="s">
        <v>14920</v>
      </c>
      <c r="D13687">
        <v>60</v>
      </c>
      <c r="E13687" t="s">
        <v>1979</v>
      </c>
      <c r="F13687" t="s">
        <v>43</v>
      </c>
    </row>
    <row r="13688" spans="1:6" hidden="1">
      <c r="A13688">
        <v>13686</v>
      </c>
      <c r="B13688">
        <v>14644</v>
      </c>
      <c r="C13688" t="s">
        <v>14921</v>
      </c>
      <c r="D13688">
        <v>60</v>
      </c>
      <c r="E13688" t="s">
        <v>1982</v>
      </c>
      <c r="F13688" t="s">
        <v>4287</v>
      </c>
    </row>
    <row r="13689" spans="1:6" hidden="1">
      <c r="A13689">
        <v>13687</v>
      </c>
      <c r="B13689">
        <v>14644</v>
      </c>
      <c r="C13689" t="s">
        <v>14922</v>
      </c>
      <c r="D13689">
        <v>60</v>
      </c>
      <c r="E13689" t="s">
        <v>1988</v>
      </c>
      <c r="F13689" t="s">
        <v>117</v>
      </c>
    </row>
    <row r="13690" spans="1:6" hidden="1">
      <c r="A13690">
        <v>13688</v>
      </c>
      <c r="B13690">
        <v>14644</v>
      </c>
      <c r="C13690" t="s">
        <v>14923</v>
      </c>
      <c r="D13690">
        <v>60</v>
      </c>
      <c r="E13690" t="s">
        <v>1997</v>
      </c>
      <c r="F13690" t="s">
        <v>106</v>
      </c>
    </row>
    <row r="13691" spans="1:6" hidden="1">
      <c r="A13691">
        <v>13689</v>
      </c>
      <c r="B13691">
        <v>14644</v>
      </c>
      <c r="C13691" t="s">
        <v>14924</v>
      </c>
      <c r="D13691">
        <v>60</v>
      </c>
      <c r="E13691" t="s">
        <v>1978</v>
      </c>
      <c r="F13691" t="s">
        <v>2000</v>
      </c>
    </row>
    <row r="13692" spans="1:6" hidden="1">
      <c r="A13692">
        <v>13690</v>
      </c>
      <c r="B13692">
        <v>14644</v>
      </c>
      <c r="C13692" t="s">
        <v>14925</v>
      </c>
      <c r="D13692">
        <v>60</v>
      </c>
      <c r="E13692" t="s">
        <v>1985</v>
      </c>
      <c r="F13692" t="s">
        <v>2113</v>
      </c>
    </row>
    <row r="13693" spans="1:6" hidden="1">
      <c r="A13693">
        <v>13691</v>
      </c>
      <c r="B13693">
        <v>14644</v>
      </c>
      <c r="C13693" t="s">
        <v>14926</v>
      </c>
      <c r="D13693">
        <v>60</v>
      </c>
      <c r="E13693" t="s">
        <v>1993</v>
      </c>
      <c r="F13693" t="s">
        <v>2715</v>
      </c>
    </row>
    <row r="13694" spans="1:6" hidden="1">
      <c r="A13694">
        <v>13692</v>
      </c>
      <c r="B13694">
        <v>14644</v>
      </c>
      <c r="C13694" t="s">
        <v>14927</v>
      </c>
      <c r="D13694">
        <v>60</v>
      </c>
      <c r="E13694" t="s">
        <v>1979</v>
      </c>
      <c r="F13694" t="s">
        <v>10481</v>
      </c>
    </row>
    <row r="13695" spans="1:6" hidden="1">
      <c r="A13695">
        <v>13693</v>
      </c>
      <c r="B13695">
        <v>14644</v>
      </c>
      <c r="C13695" t="s">
        <v>14928</v>
      </c>
      <c r="D13695">
        <v>60</v>
      </c>
      <c r="E13695" t="s">
        <v>1983</v>
      </c>
      <c r="F13695" t="s">
        <v>2120</v>
      </c>
    </row>
    <row r="13696" spans="1:6" hidden="1">
      <c r="A13696">
        <v>13694</v>
      </c>
      <c r="B13696">
        <v>14644</v>
      </c>
      <c r="C13696" t="s">
        <v>14929</v>
      </c>
      <c r="D13696">
        <v>60</v>
      </c>
      <c r="E13696" t="s">
        <v>1988</v>
      </c>
      <c r="F13696" t="s">
        <v>2261</v>
      </c>
    </row>
    <row r="13697" spans="1:6" hidden="1">
      <c r="A13697">
        <v>13695</v>
      </c>
      <c r="B13697">
        <v>14644</v>
      </c>
      <c r="C13697" t="s">
        <v>14930</v>
      </c>
      <c r="D13697">
        <v>60</v>
      </c>
      <c r="E13697" t="s">
        <v>1979</v>
      </c>
      <c r="F13697" t="s">
        <v>95</v>
      </c>
    </row>
    <row r="13698" spans="1:6" hidden="1">
      <c r="A13698">
        <v>13696</v>
      </c>
      <c r="B13698">
        <v>14644</v>
      </c>
      <c r="C13698" t="s">
        <v>14931</v>
      </c>
      <c r="D13698">
        <v>60</v>
      </c>
      <c r="E13698" t="s">
        <v>1982</v>
      </c>
      <c r="F13698" t="s">
        <v>122</v>
      </c>
    </row>
    <row r="13699" spans="1:6" hidden="1">
      <c r="A13699">
        <v>13697</v>
      </c>
      <c r="B13699">
        <v>14644</v>
      </c>
      <c r="C13699" t="s">
        <v>14932</v>
      </c>
      <c r="D13699">
        <v>60</v>
      </c>
      <c r="E13699" t="s">
        <v>1979</v>
      </c>
      <c r="F13699" t="s">
        <v>2011</v>
      </c>
    </row>
    <row r="13700" spans="1:6" hidden="1">
      <c r="A13700">
        <v>13698</v>
      </c>
      <c r="B13700">
        <v>14644</v>
      </c>
      <c r="C13700" t="s">
        <v>14933</v>
      </c>
      <c r="D13700">
        <v>60</v>
      </c>
      <c r="E13700" t="s">
        <v>1988</v>
      </c>
      <c r="F13700" t="s">
        <v>64</v>
      </c>
    </row>
    <row r="13701" spans="1:6" hidden="1">
      <c r="A13701">
        <v>13699</v>
      </c>
      <c r="B13701">
        <v>14644</v>
      </c>
      <c r="C13701" t="s">
        <v>14934</v>
      </c>
      <c r="D13701">
        <v>60</v>
      </c>
      <c r="E13701" t="s">
        <v>1979</v>
      </c>
      <c r="F13701" t="s">
        <v>2644</v>
      </c>
    </row>
    <row r="13702" spans="1:6" hidden="1">
      <c r="A13702">
        <v>13700</v>
      </c>
      <c r="B13702">
        <v>14644</v>
      </c>
      <c r="C13702" t="s">
        <v>14935</v>
      </c>
      <c r="D13702">
        <v>60</v>
      </c>
      <c r="E13702" t="s">
        <v>1983</v>
      </c>
      <c r="F13702" t="s">
        <v>2672</v>
      </c>
    </row>
    <row r="13703" spans="1:6" hidden="1">
      <c r="A13703">
        <v>13701</v>
      </c>
      <c r="B13703">
        <v>14644</v>
      </c>
      <c r="C13703" t="s">
        <v>14936</v>
      </c>
      <c r="D13703">
        <v>60</v>
      </c>
      <c r="E13703" t="s">
        <v>1982</v>
      </c>
      <c r="F13703" t="s">
        <v>104</v>
      </c>
    </row>
    <row r="13704" spans="1:6" hidden="1">
      <c r="A13704">
        <v>13702</v>
      </c>
      <c r="B13704">
        <v>14644</v>
      </c>
      <c r="C13704" t="s">
        <v>14937</v>
      </c>
      <c r="D13704">
        <v>60</v>
      </c>
      <c r="E13704" t="s">
        <v>1979</v>
      </c>
      <c r="F13704" t="s">
        <v>2672</v>
      </c>
    </row>
    <row r="13705" spans="1:6" hidden="1">
      <c r="A13705">
        <v>13703</v>
      </c>
      <c r="B13705">
        <v>14644</v>
      </c>
      <c r="C13705" t="s">
        <v>14938</v>
      </c>
      <c r="D13705">
        <v>60</v>
      </c>
      <c r="E13705" t="s">
        <v>1988</v>
      </c>
      <c r="F13705" t="s">
        <v>122</v>
      </c>
    </row>
    <row r="13706" spans="1:6" hidden="1">
      <c r="A13706">
        <v>13704</v>
      </c>
      <c r="B13706">
        <v>14644</v>
      </c>
      <c r="C13706" t="s">
        <v>14939</v>
      </c>
      <c r="D13706">
        <v>60</v>
      </c>
      <c r="E13706" t="s">
        <v>1988</v>
      </c>
      <c r="F13706" t="s">
        <v>2792</v>
      </c>
    </row>
    <row r="13707" spans="1:6" hidden="1">
      <c r="A13707">
        <v>13705</v>
      </c>
      <c r="B13707">
        <v>14644</v>
      </c>
      <c r="C13707" t="s">
        <v>14940</v>
      </c>
      <c r="D13707">
        <v>60</v>
      </c>
      <c r="E13707" t="s">
        <v>1983</v>
      </c>
      <c r="F13707" t="s">
        <v>84</v>
      </c>
    </row>
    <row r="13708" spans="1:6" hidden="1">
      <c r="A13708">
        <v>13706</v>
      </c>
      <c r="B13708">
        <v>14644</v>
      </c>
      <c r="C13708" t="s">
        <v>14941</v>
      </c>
      <c r="D13708">
        <v>60</v>
      </c>
      <c r="E13708" t="s">
        <v>1979</v>
      </c>
      <c r="F13708" t="s">
        <v>135</v>
      </c>
    </row>
    <row r="13709" spans="1:6" hidden="1">
      <c r="A13709">
        <v>13707</v>
      </c>
      <c r="B13709">
        <v>14644</v>
      </c>
      <c r="C13709" t="s">
        <v>14942</v>
      </c>
      <c r="D13709">
        <v>60</v>
      </c>
      <c r="E13709" t="s">
        <v>1985</v>
      </c>
      <c r="F13709" t="s">
        <v>4287</v>
      </c>
    </row>
    <row r="13710" spans="1:6" hidden="1">
      <c r="A13710">
        <v>13708</v>
      </c>
      <c r="B13710">
        <v>14644</v>
      </c>
      <c r="C13710" t="s">
        <v>14943</v>
      </c>
      <c r="D13710">
        <v>60</v>
      </c>
      <c r="E13710" t="s">
        <v>1983</v>
      </c>
      <c r="F13710" t="s">
        <v>4287</v>
      </c>
    </row>
    <row r="13711" spans="1:6" hidden="1">
      <c r="A13711">
        <v>13709</v>
      </c>
      <c r="B13711">
        <v>14644</v>
      </c>
      <c r="C13711" t="s">
        <v>14944</v>
      </c>
      <c r="D13711">
        <v>60</v>
      </c>
      <c r="E13711" t="s">
        <v>1979</v>
      </c>
      <c r="F13711" t="s">
        <v>4287</v>
      </c>
    </row>
    <row r="13712" spans="1:6" hidden="1">
      <c r="A13712">
        <v>13710</v>
      </c>
      <c r="B13712">
        <v>14644</v>
      </c>
      <c r="C13712" t="s">
        <v>14945</v>
      </c>
      <c r="D13712">
        <v>60</v>
      </c>
      <c r="E13712" t="s">
        <v>1979</v>
      </c>
      <c r="F13712" t="s">
        <v>122</v>
      </c>
    </row>
    <row r="13713" spans="1:6" hidden="1">
      <c r="A13713">
        <v>13711</v>
      </c>
      <c r="B13713">
        <v>14644</v>
      </c>
      <c r="C13713" t="s">
        <v>14946</v>
      </c>
      <c r="D13713">
        <v>60</v>
      </c>
      <c r="E13713" t="s">
        <v>1993</v>
      </c>
      <c r="F13713" t="s">
        <v>106</v>
      </c>
    </row>
    <row r="13714" spans="1:6" hidden="1">
      <c r="A13714">
        <v>13712</v>
      </c>
      <c r="B13714">
        <v>14644</v>
      </c>
      <c r="C13714" t="s">
        <v>14947</v>
      </c>
      <c r="D13714">
        <v>60</v>
      </c>
      <c r="E13714" t="s">
        <v>1988</v>
      </c>
      <c r="F13714" t="s">
        <v>2715</v>
      </c>
    </row>
    <row r="13715" spans="1:6" hidden="1">
      <c r="A13715">
        <v>13713</v>
      </c>
      <c r="B13715">
        <v>14644</v>
      </c>
      <c r="C13715" t="s">
        <v>14948</v>
      </c>
      <c r="D13715">
        <v>60</v>
      </c>
      <c r="E13715" t="s">
        <v>1979</v>
      </c>
      <c r="F13715" t="s">
        <v>135</v>
      </c>
    </row>
    <row r="13716" spans="1:6" hidden="1">
      <c r="A13716">
        <v>13714</v>
      </c>
      <c r="B13716">
        <v>14644</v>
      </c>
      <c r="C13716" t="s">
        <v>14949</v>
      </c>
      <c r="D13716">
        <v>60</v>
      </c>
      <c r="E13716" t="s">
        <v>1993</v>
      </c>
      <c r="F13716" t="s">
        <v>84</v>
      </c>
    </row>
    <row r="13717" spans="1:6" hidden="1">
      <c r="A13717">
        <v>13715</v>
      </c>
      <c r="B13717">
        <v>14644</v>
      </c>
      <c r="C13717" t="s">
        <v>14950</v>
      </c>
      <c r="D13717">
        <v>60</v>
      </c>
      <c r="E13717" t="s">
        <v>1993</v>
      </c>
      <c r="F13717" t="s">
        <v>135</v>
      </c>
    </row>
    <row r="13718" spans="1:6" hidden="1">
      <c r="A13718">
        <v>13716</v>
      </c>
      <c r="B13718">
        <v>14644</v>
      </c>
      <c r="C13718" t="s">
        <v>14951</v>
      </c>
      <c r="D13718">
        <v>60</v>
      </c>
      <c r="E13718" t="s">
        <v>1988</v>
      </c>
      <c r="F13718" t="s">
        <v>95</v>
      </c>
    </row>
    <row r="13719" spans="1:6" hidden="1">
      <c r="A13719">
        <v>13717</v>
      </c>
      <c r="B13719">
        <v>14644</v>
      </c>
      <c r="C13719" t="s">
        <v>14952</v>
      </c>
      <c r="D13719">
        <v>60</v>
      </c>
      <c r="E13719" t="s">
        <v>1983</v>
      </c>
      <c r="F13719" t="s">
        <v>135</v>
      </c>
    </row>
    <row r="13720" spans="1:6" hidden="1">
      <c r="A13720">
        <v>13718</v>
      </c>
      <c r="B13720">
        <v>14644</v>
      </c>
      <c r="C13720" t="s">
        <v>14953</v>
      </c>
      <c r="D13720">
        <v>60</v>
      </c>
      <c r="E13720" t="s">
        <v>1988</v>
      </c>
      <c r="F13720" t="s">
        <v>66</v>
      </c>
    </row>
    <row r="13721" spans="1:6" hidden="1">
      <c r="A13721">
        <v>13719</v>
      </c>
      <c r="B13721">
        <v>14644</v>
      </c>
      <c r="C13721" t="s">
        <v>14954</v>
      </c>
      <c r="D13721">
        <v>60</v>
      </c>
      <c r="E13721" t="s">
        <v>1985</v>
      </c>
      <c r="F13721" t="s">
        <v>2017</v>
      </c>
    </row>
    <row r="13722" spans="1:6" hidden="1">
      <c r="A13722">
        <v>13720</v>
      </c>
      <c r="B13722">
        <v>14644</v>
      </c>
      <c r="C13722" t="s">
        <v>14955</v>
      </c>
      <c r="D13722">
        <v>60</v>
      </c>
      <c r="E13722" t="s">
        <v>1978</v>
      </c>
      <c r="F13722" t="s">
        <v>66</v>
      </c>
    </row>
    <row r="13723" spans="1:6" hidden="1">
      <c r="A13723">
        <v>13721</v>
      </c>
      <c r="B13723">
        <v>14644</v>
      </c>
      <c r="C13723" t="s">
        <v>14956</v>
      </c>
      <c r="D13723">
        <v>60</v>
      </c>
      <c r="E13723" t="s">
        <v>1993</v>
      </c>
      <c r="F13723" t="s">
        <v>2017</v>
      </c>
    </row>
    <row r="13724" spans="1:6" hidden="1">
      <c r="A13724">
        <v>13722</v>
      </c>
      <c r="B13724">
        <v>14644</v>
      </c>
      <c r="C13724" t="s">
        <v>14957</v>
      </c>
      <c r="D13724">
        <v>60</v>
      </c>
      <c r="E13724" t="s">
        <v>1978</v>
      </c>
      <c r="F13724" t="s">
        <v>4287</v>
      </c>
    </row>
    <row r="13725" spans="1:6" hidden="1">
      <c r="A13725">
        <v>13723</v>
      </c>
      <c r="B13725">
        <v>14644</v>
      </c>
      <c r="C13725" t="s">
        <v>14958</v>
      </c>
      <c r="D13725">
        <v>60</v>
      </c>
      <c r="E13725" t="s">
        <v>1979</v>
      </c>
      <c r="F13725" t="s">
        <v>4287</v>
      </c>
    </row>
    <row r="13726" spans="1:6" hidden="1">
      <c r="A13726">
        <v>13724</v>
      </c>
      <c r="B13726">
        <v>14644</v>
      </c>
      <c r="C13726" t="s">
        <v>14959</v>
      </c>
      <c r="D13726">
        <v>60</v>
      </c>
      <c r="E13726" t="s">
        <v>1979</v>
      </c>
      <c r="F13726" t="s">
        <v>2045</v>
      </c>
    </row>
    <row r="13727" spans="1:6" hidden="1">
      <c r="A13727">
        <v>13725</v>
      </c>
      <c r="B13727">
        <v>14644</v>
      </c>
      <c r="C13727" t="s">
        <v>14960</v>
      </c>
      <c r="D13727">
        <v>60</v>
      </c>
      <c r="E13727" t="s">
        <v>1978</v>
      </c>
      <c r="F13727" t="s">
        <v>2120</v>
      </c>
    </row>
    <row r="13728" spans="1:6" hidden="1">
      <c r="A13728">
        <v>13726</v>
      </c>
      <c r="B13728">
        <v>14644</v>
      </c>
      <c r="C13728" t="s">
        <v>14961</v>
      </c>
      <c r="D13728">
        <v>60</v>
      </c>
      <c r="E13728" t="s">
        <v>1985</v>
      </c>
      <c r="F13728" t="s">
        <v>2029</v>
      </c>
    </row>
    <row r="13729" spans="1:6" hidden="1">
      <c r="A13729">
        <v>13727</v>
      </c>
      <c r="B13729">
        <v>14644</v>
      </c>
      <c r="C13729" t="s">
        <v>14962</v>
      </c>
      <c r="D13729">
        <v>60</v>
      </c>
      <c r="E13729" t="s">
        <v>1983</v>
      </c>
      <c r="F13729" t="s">
        <v>135</v>
      </c>
    </row>
    <row r="13730" spans="1:6" hidden="1">
      <c r="A13730">
        <v>13728</v>
      </c>
      <c r="B13730">
        <v>14644</v>
      </c>
      <c r="C13730" t="s">
        <v>14963</v>
      </c>
      <c r="D13730">
        <v>60</v>
      </c>
      <c r="E13730" t="s">
        <v>1988</v>
      </c>
      <c r="F13730" t="s">
        <v>2045</v>
      </c>
    </row>
    <row r="13731" spans="1:6" hidden="1">
      <c r="A13731">
        <v>13729</v>
      </c>
      <c r="B13731">
        <v>14644</v>
      </c>
      <c r="C13731" t="s">
        <v>14964</v>
      </c>
      <c r="D13731">
        <v>60</v>
      </c>
      <c r="E13731" t="s">
        <v>1997</v>
      </c>
      <c r="F13731" t="s">
        <v>4287</v>
      </c>
    </row>
    <row r="13732" spans="1:6" hidden="1">
      <c r="A13732">
        <v>13730</v>
      </c>
      <c r="B13732">
        <v>14644</v>
      </c>
      <c r="C13732" t="s">
        <v>14965</v>
      </c>
      <c r="D13732">
        <v>60</v>
      </c>
      <c r="E13732" t="s">
        <v>1993</v>
      </c>
      <c r="F13732" t="s">
        <v>102</v>
      </c>
    </row>
    <row r="13733" spans="1:6" hidden="1">
      <c r="A13733">
        <v>13731</v>
      </c>
      <c r="B13733">
        <v>14644</v>
      </c>
      <c r="C13733" t="s">
        <v>14966</v>
      </c>
      <c r="D13733">
        <v>60</v>
      </c>
      <c r="E13733" t="s">
        <v>1979</v>
      </c>
      <c r="F13733" t="s">
        <v>70</v>
      </c>
    </row>
    <row r="13734" spans="1:6" hidden="1">
      <c r="A13734">
        <v>13732</v>
      </c>
      <c r="B13734">
        <v>14644</v>
      </c>
      <c r="C13734" t="s">
        <v>14967</v>
      </c>
      <c r="D13734">
        <v>60</v>
      </c>
      <c r="E13734" t="s">
        <v>1983</v>
      </c>
      <c r="F13734" t="s">
        <v>2192</v>
      </c>
    </row>
    <row r="13735" spans="1:6" hidden="1">
      <c r="A13735">
        <v>13733</v>
      </c>
      <c r="B13735">
        <v>14644</v>
      </c>
      <c r="C13735" t="s">
        <v>14968</v>
      </c>
      <c r="D13735">
        <v>60</v>
      </c>
      <c r="E13735" t="s">
        <v>1988</v>
      </c>
      <c r="F13735" t="s">
        <v>4287</v>
      </c>
    </row>
    <row r="13736" spans="1:6" hidden="1">
      <c r="A13736">
        <v>13734</v>
      </c>
      <c r="B13736">
        <v>14644</v>
      </c>
      <c r="C13736" t="s">
        <v>14969</v>
      </c>
      <c r="D13736">
        <v>60</v>
      </c>
      <c r="E13736" t="s">
        <v>1993</v>
      </c>
      <c r="F13736" t="s">
        <v>4287</v>
      </c>
    </row>
    <row r="13737" spans="1:6" hidden="1">
      <c r="A13737">
        <v>13735</v>
      </c>
      <c r="B13737">
        <v>14644</v>
      </c>
      <c r="C13737" t="s">
        <v>14970</v>
      </c>
      <c r="D13737">
        <v>60</v>
      </c>
      <c r="E13737" t="s">
        <v>1983</v>
      </c>
      <c r="F13737" t="s">
        <v>4287</v>
      </c>
    </row>
    <row r="13738" spans="1:6" hidden="1">
      <c r="A13738">
        <v>13736</v>
      </c>
      <c r="B13738">
        <v>14644</v>
      </c>
      <c r="C13738" t="s">
        <v>14971</v>
      </c>
      <c r="D13738">
        <v>60</v>
      </c>
      <c r="E13738" t="s">
        <v>1997</v>
      </c>
      <c r="F13738" t="s">
        <v>4287</v>
      </c>
    </row>
    <row r="13739" spans="1:6" hidden="1">
      <c r="A13739">
        <v>13737</v>
      </c>
      <c r="B13739">
        <v>14644</v>
      </c>
      <c r="C13739" t="s">
        <v>14972</v>
      </c>
      <c r="D13739">
        <v>60</v>
      </c>
      <c r="E13739" t="s">
        <v>1985</v>
      </c>
      <c r="F13739" t="s">
        <v>75</v>
      </c>
    </row>
    <row r="13740" spans="1:6" hidden="1">
      <c r="A13740">
        <v>13738</v>
      </c>
      <c r="B13740">
        <v>15274</v>
      </c>
      <c r="C13740" t="s">
        <v>14973</v>
      </c>
      <c r="D13740">
        <v>59</v>
      </c>
      <c r="E13740" t="s">
        <v>1982</v>
      </c>
      <c r="F13740" t="s">
        <v>84</v>
      </c>
    </row>
    <row r="13741" spans="1:6" hidden="1">
      <c r="A13741">
        <v>13739</v>
      </c>
      <c r="B13741">
        <v>15274</v>
      </c>
      <c r="C13741" t="s">
        <v>14974</v>
      </c>
      <c r="D13741">
        <v>59</v>
      </c>
      <c r="E13741" t="s">
        <v>1978</v>
      </c>
      <c r="F13741" t="s">
        <v>135</v>
      </c>
    </row>
    <row r="13742" spans="1:6" hidden="1">
      <c r="A13742">
        <v>13740</v>
      </c>
      <c r="B13742">
        <v>15274</v>
      </c>
      <c r="C13742" t="s">
        <v>14975</v>
      </c>
      <c r="D13742">
        <v>59</v>
      </c>
      <c r="E13742" t="s">
        <v>1979</v>
      </c>
      <c r="F13742" t="s">
        <v>66</v>
      </c>
    </row>
    <row r="13743" spans="1:6" hidden="1">
      <c r="A13743">
        <v>13741</v>
      </c>
      <c r="B13743">
        <v>15274</v>
      </c>
      <c r="C13743" t="s">
        <v>14976</v>
      </c>
      <c r="D13743">
        <v>59</v>
      </c>
      <c r="E13743" t="s">
        <v>1985</v>
      </c>
      <c r="F13743" t="s">
        <v>2792</v>
      </c>
    </row>
    <row r="13744" spans="1:6" hidden="1">
      <c r="A13744">
        <v>13742</v>
      </c>
      <c r="B13744">
        <v>15274</v>
      </c>
      <c r="C13744" t="s">
        <v>14977</v>
      </c>
      <c r="D13744">
        <v>59</v>
      </c>
      <c r="E13744" t="s">
        <v>1979</v>
      </c>
      <c r="F13744" t="s">
        <v>106</v>
      </c>
    </row>
    <row r="13745" spans="1:6" hidden="1">
      <c r="A13745">
        <v>13743</v>
      </c>
      <c r="B13745">
        <v>15274</v>
      </c>
      <c r="C13745" t="s">
        <v>14978</v>
      </c>
      <c r="D13745">
        <v>59</v>
      </c>
      <c r="E13745" t="s">
        <v>1983</v>
      </c>
      <c r="F13745" t="s">
        <v>97</v>
      </c>
    </row>
    <row r="13746" spans="1:6" hidden="1">
      <c r="A13746">
        <v>13744</v>
      </c>
      <c r="B13746">
        <v>15274</v>
      </c>
      <c r="C13746" t="s">
        <v>14979</v>
      </c>
      <c r="D13746">
        <v>59</v>
      </c>
      <c r="E13746" t="s">
        <v>1979</v>
      </c>
      <c r="F13746" t="s">
        <v>70</v>
      </c>
    </row>
    <row r="13747" spans="1:6" hidden="1">
      <c r="A13747">
        <v>13745</v>
      </c>
      <c r="B13747">
        <v>15274</v>
      </c>
      <c r="C13747" t="s">
        <v>14980</v>
      </c>
      <c r="D13747">
        <v>59</v>
      </c>
      <c r="E13747" t="s">
        <v>1978</v>
      </c>
      <c r="F13747" t="s">
        <v>135</v>
      </c>
    </row>
    <row r="13748" spans="1:6" hidden="1">
      <c r="A13748">
        <v>13746</v>
      </c>
      <c r="B13748">
        <v>15274</v>
      </c>
      <c r="C13748" t="s">
        <v>14981</v>
      </c>
      <c r="D13748">
        <v>59</v>
      </c>
      <c r="E13748" t="s">
        <v>1979</v>
      </c>
      <c r="F13748" t="s">
        <v>102</v>
      </c>
    </row>
    <row r="13749" spans="1:6" hidden="1">
      <c r="A13749">
        <v>13747</v>
      </c>
      <c r="B13749">
        <v>15274</v>
      </c>
      <c r="C13749" t="s">
        <v>14982</v>
      </c>
      <c r="D13749">
        <v>59</v>
      </c>
      <c r="E13749" t="s">
        <v>1978</v>
      </c>
      <c r="F13749" t="s">
        <v>102</v>
      </c>
    </row>
    <row r="13750" spans="1:6" hidden="1">
      <c r="A13750">
        <v>13748</v>
      </c>
      <c r="B13750">
        <v>15274</v>
      </c>
      <c r="C13750" t="s">
        <v>14983</v>
      </c>
      <c r="D13750">
        <v>59</v>
      </c>
      <c r="E13750" t="s">
        <v>2001</v>
      </c>
      <c r="F13750" t="s">
        <v>102</v>
      </c>
    </row>
    <row r="13751" spans="1:6" hidden="1">
      <c r="A13751">
        <v>13749</v>
      </c>
      <c r="B13751">
        <v>15274</v>
      </c>
      <c r="C13751" t="s">
        <v>14984</v>
      </c>
      <c r="D13751">
        <v>59</v>
      </c>
      <c r="E13751" t="s">
        <v>1993</v>
      </c>
      <c r="F13751" t="s">
        <v>102</v>
      </c>
    </row>
    <row r="13752" spans="1:6" hidden="1">
      <c r="A13752">
        <v>13750</v>
      </c>
      <c r="B13752">
        <v>15274</v>
      </c>
      <c r="C13752" t="s">
        <v>14985</v>
      </c>
      <c r="D13752">
        <v>59</v>
      </c>
      <c r="E13752" t="s">
        <v>1988</v>
      </c>
      <c r="F13752" t="s">
        <v>102</v>
      </c>
    </row>
    <row r="13753" spans="1:6" hidden="1">
      <c r="A13753">
        <v>13751</v>
      </c>
      <c r="B13753">
        <v>15274</v>
      </c>
      <c r="C13753" t="s">
        <v>14986</v>
      </c>
      <c r="D13753">
        <v>59</v>
      </c>
      <c r="E13753" t="s">
        <v>1978</v>
      </c>
      <c r="F13753" t="s">
        <v>102</v>
      </c>
    </row>
    <row r="13754" spans="1:6" hidden="1">
      <c r="A13754">
        <v>13752</v>
      </c>
      <c r="B13754">
        <v>15274</v>
      </c>
      <c r="C13754" t="s">
        <v>1131</v>
      </c>
      <c r="D13754">
        <v>59</v>
      </c>
      <c r="E13754" t="s">
        <v>1983</v>
      </c>
      <c r="F13754" t="s">
        <v>102</v>
      </c>
    </row>
    <row r="13755" spans="1:6" hidden="1">
      <c r="A13755">
        <v>13753</v>
      </c>
      <c r="B13755">
        <v>15274</v>
      </c>
      <c r="C13755" t="s">
        <v>14987</v>
      </c>
      <c r="D13755">
        <v>59</v>
      </c>
      <c r="E13755" t="s">
        <v>1982</v>
      </c>
      <c r="F13755" t="s">
        <v>102</v>
      </c>
    </row>
    <row r="13756" spans="1:6" hidden="1">
      <c r="A13756">
        <v>13754</v>
      </c>
      <c r="B13756">
        <v>15274</v>
      </c>
      <c r="C13756" t="s">
        <v>14988</v>
      </c>
      <c r="D13756">
        <v>59</v>
      </c>
      <c r="E13756" t="s">
        <v>1979</v>
      </c>
      <c r="F13756" t="s">
        <v>102</v>
      </c>
    </row>
    <row r="13757" spans="1:6" hidden="1">
      <c r="A13757">
        <v>13755</v>
      </c>
      <c r="B13757">
        <v>15274</v>
      </c>
      <c r="C13757" t="s">
        <v>14989</v>
      </c>
      <c r="D13757">
        <v>59</v>
      </c>
      <c r="E13757" t="s">
        <v>1985</v>
      </c>
      <c r="F13757" t="s">
        <v>102</v>
      </c>
    </row>
    <row r="13758" spans="1:6" hidden="1">
      <c r="A13758">
        <v>13756</v>
      </c>
      <c r="B13758">
        <v>15274</v>
      </c>
      <c r="C13758" t="s">
        <v>14990</v>
      </c>
      <c r="D13758">
        <v>59</v>
      </c>
      <c r="E13758" t="s">
        <v>1988</v>
      </c>
      <c r="F13758" t="s">
        <v>102</v>
      </c>
    </row>
    <row r="13759" spans="1:6" hidden="1">
      <c r="A13759">
        <v>13757</v>
      </c>
      <c r="B13759">
        <v>15274</v>
      </c>
      <c r="C13759" t="s">
        <v>14991</v>
      </c>
      <c r="D13759">
        <v>59</v>
      </c>
      <c r="E13759" t="s">
        <v>2001</v>
      </c>
      <c r="F13759" t="s">
        <v>102</v>
      </c>
    </row>
    <row r="13760" spans="1:6" hidden="1">
      <c r="A13760">
        <v>13758</v>
      </c>
      <c r="B13760">
        <v>15274</v>
      </c>
      <c r="C13760" t="s">
        <v>14992</v>
      </c>
      <c r="D13760">
        <v>59</v>
      </c>
      <c r="E13760" t="s">
        <v>1993</v>
      </c>
      <c r="F13760" t="s">
        <v>64</v>
      </c>
    </row>
    <row r="13761" spans="1:6" hidden="1">
      <c r="A13761">
        <v>13759</v>
      </c>
      <c r="B13761">
        <v>15274</v>
      </c>
      <c r="C13761" t="s">
        <v>14993</v>
      </c>
      <c r="D13761">
        <v>59</v>
      </c>
      <c r="E13761" t="s">
        <v>1983</v>
      </c>
      <c r="F13761" t="s">
        <v>8222</v>
      </c>
    </row>
    <row r="13762" spans="1:6" hidden="1">
      <c r="A13762">
        <v>13760</v>
      </c>
      <c r="B13762">
        <v>15274</v>
      </c>
      <c r="C13762" t="s">
        <v>14994</v>
      </c>
      <c r="D13762">
        <v>59</v>
      </c>
      <c r="E13762" t="s">
        <v>1983</v>
      </c>
      <c r="F13762" t="s">
        <v>70</v>
      </c>
    </row>
    <row r="13763" spans="1:6" hidden="1">
      <c r="A13763">
        <v>13761</v>
      </c>
      <c r="B13763">
        <v>15274</v>
      </c>
      <c r="C13763" t="s">
        <v>14995</v>
      </c>
      <c r="D13763">
        <v>59</v>
      </c>
      <c r="E13763" t="s">
        <v>1991</v>
      </c>
      <c r="F13763" t="s">
        <v>2011</v>
      </c>
    </row>
    <row r="13764" spans="1:6" hidden="1">
      <c r="A13764">
        <v>13762</v>
      </c>
      <c r="B13764">
        <v>15274</v>
      </c>
      <c r="C13764" t="s">
        <v>14996</v>
      </c>
      <c r="D13764">
        <v>59</v>
      </c>
      <c r="E13764" t="s">
        <v>1979</v>
      </c>
      <c r="F13764" t="s">
        <v>2029</v>
      </c>
    </row>
    <row r="13765" spans="1:6" hidden="1">
      <c r="A13765">
        <v>13763</v>
      </c>
      <c r="B13765">
        <v>15274</v>
      </c>
      <c r="C13765" t="s">
        <v>14997</v>
      </c>
      <c r="D13765">
        <v>59</v>
      </c>
      <c r="E13765" t="s">
        <v>1978</v>
      </c>
      <c r="F13765" t="s">
        <v>135</v>
      </c>
    </row>
    <row r="13766" spans="1:6" hidden="1">
      <c r="A13766">
        <v>13764</v>
      </c>
      <c r="B13766">
        <v>15274</v>
      </c>
      <c r="C13766" t="s">
        <v>14998</v>
      </c>
      <c r="D13766">
        <v>59</v>
      </c>
      <c r="E13766" t="s">
        <v>1991</v>
      </c>
      <c r="F13766" t="s">
        <v>2017</v>
      </c>
    </row>
    <row r="13767" spans="1:6" hidden="1">
      <c r="A13767">
        <v>13765</v>
      </c>
      <c r="B13767">
        <v>15274</v>
      </c>
      <c r="C13767" t="s">
        <v>14999</v>
      </c>
      <c r="D13767">
        <v>59</v>
      </c>
      <c r="E13767" t="s">
        <v>1983</v>
      </c>
      <c r="F13767" t="s">
        <v>64</v>
      </c>
    </row>
    <row r="13768" spans="1:6" hidden="1">
      <c r="A13768">
        <v>13766</v>
      </c>
      <c r="B13768">
        <v>15274</v>
      </c>
      <c r="C13768" t="s">
        <v>15000</v>
      </c>
      <c r="D13768">
        <v>59</v>
      </c>
      <c r="E13768" t="s">
        <v>1979</v>
      </c>
      <c r="F13768" t="s">
        <v>126</v>
      </c>
    </row>
    <row r="13769" spans="1:6" hidden="1">
      <c r="A13769">
        <v>13767</v>
      </c>
      <c r="B13769">
        <v>15274</v>
      </c>
      <c r="C13769" t="s">
        <v>15001</v>
      </c>
      <c r="D13769">
        <v>59</v>
      </c>
      <c r="E13769" t="s">
        <v>1993</v>
      </c>
      <c r="F13769" t="s">
        <v>133</v>
      </c>
    </row>
    <row r="13770" spans="1:6" hidden="1">
      <c r="A13770">
        <v>13768</v>
      </c>
      <c r="B13770">
        <v>15274</v>
      </c>
      <c r="C13770" t="s">
        <v>15002</v>
      </c>
      <c r="D13770">
        <v>59</v>
      </c>
      <c r="E13770" t="s">
        <v>1978</v>
      </c>
      <c r="F13770" t="s">
        <v>97</v>
      </c>
    </row>
    <row r="13771" spans="1:6" hidden="1">
      <c r="A13771">
        <v>13769</v>
      </c>
      <c r="B13771">
        <v>15274</v>
      </c>
      <c r="C13771" t="s">
        <v>15003</v>
      </c>
      <c r="D13771">
        <v>59</v>
      </c>
      <c r="E13771" t="s">
        <v>2001</v>
      </c>
      <c r="F13771" t="s">
        <v>102</v>
      </c>
    </row>
    <row r="13772" spans="1:6" hidden="1">
      <c r="A13772">
        <v>13770</v>
      </c>
      <c r="B13772">
        <v>15274</v>
      </c>
      <c r="C13772" t="s">
        <v>15004</v>
      </c>
      <c r="D13772">
        <v>59</v>
      </c>
      <c r="E13772" t="s">
        <v>1991</v>
      </c>
      <c r="F13772" t="s">
        <v>4287</v>
      </c>
    </row>
    <row r="13773" spans="1:6" hidden="1">
      <c r="A13773">
        <v>9814</v>
      </c>
      <c r="B13773">
        <v>11203</v>
      </c>
      <c r="C13773" t="s">
        <v>15005</v>
      </c>
      <c r="D13773">
        <v>64</v>
      </c>
      <c r="E13773" t="s">
        <v>1997</v>
      </c>
      <c r="F13773" t="s">
        <v>51</v>
      </c>
    </row>
    <row r="13774" spans="1:6" hidden="1">
      <c r="A13774">
        <v>13772</v>
      </c>
      <c r="B13774">
        <v>15274</v>
      </c>
      <c r="C13774" t="s">
        <v>15006</v>
      </c>
      <c r="D13774">
        <v>59</v>
      </c>
      <c r="E13774" t="s">
        <v>1991</v>
      </c>
      <c r="F13774" t="s">
        <v>115</v>
      </c>
    </row>
    <row r="13775" spans="1:6" hidden="1">
      <c r="A13775">
        <v>13773</v>
      </c>
      <c r="B13775">
        <v>15274</v>
      </c>
      <c r="C13775" t="s">
        <v>15007</v>
      </c>
      <c r="D13775">
        <v>59</v>
      </c>
      <c r="E13775" t="s">
        <v>1993</v>
      </c>
      <c r="F13775" t="s">
        <v>135</v>
      </c>
    </row>
    <row r="13776" spans="1:6" hidden="1">
      <c r="A13776">
        <v>13774</v>
      </c>
      <c r="B13776">
        <v>15274</v>
      </c>
      <c r="C13776" t="s">
        <v>15008</v>
      </c>
      <c r="D13776">
        <v>59</v>
      </c>
      <c r="E13776" t="s">
        <v>1993</v>
      </c>
      <c r="F13776" t="s">
        <v>135</v>
      </c>
    </row>
    <row r="13777" spans="1:6" hidden="1">
      <c r="A13777">
        <v>13775</v>
      </c>
      <c r="B13777">
        <v>15274</v>
      </c>
      <c r="C13777" t="s">
        <v>15009</v>
      </c>
      <c r="D13777">
        <v>59</v>
      </c>
      <c r="E13777" t="s">
        <v>1988</v>
      </c>
      <c r="F13777" t="s">
        <v>70</v>
      </c>
    </row>
    <row r="13778" spans="1:6" hidden="1">
      <c r="A13778">
        <v>13776</v>
      </c>
      <c r="B13778">
        <v>15274</v>
      </c>
      <c r="C13778" t="s">
        <v>15010</v>
      </c>
      <c r="D13778">
        <v>59</v>
      </c>
      <c r="E13778" t="s">
        <v>1993</v>
      </c>
      <c r="F13778" t="s">
        <v>3093</v>
      </c>
    </row>
    <row r="13779" spans="1:6" hidden="1">
      <c r="A13779">
        <v>13777</v>
      </c>
      <c r="B13779">
        <v>15274</v>
      </c>
      <c r="C13779" t="s">
        <v>15011</v>
      </c>
      <c r="D13779">
        <v>59</v>
      </c>
      <c r="E13779" t="s">
        <v>1993</v>
      </c>
      <c r="F13779" t="s">
        <v>102</v>
      </c>
    </row>
    <row r="13780" spans="1:6" hidden="1">
      <c r="A13780">
        <v>13778</v>
      </c>
      <c r="B13780">
        <v>15274</v>
      </c>
      <c r="C13780" t="s">
        <v>15012</v>
      </c>
      <c r="D13780">
        <v>59</v>
      </c>
      <c r="E13780" t="s">
        <v>1993</v>
      </c>
      <c r="F13780" t="s">
        <v>122</v>
      </c>
    </row>
    <row r="13781" spans="1:6" hidden="1">
      <c r="A13781">
        <v>3639</v>
      </c>
      <c r="B13781">
        <v>4260</v>
      </c>
      <c r="C13781" t="s">
        <v>15013</v>
      </c>
      <c r="D13781">
        <v>71</v>
      </c>
      <c r="E13781" t="s">
        <v>1982</v>
      </c>
      <c r="F13781" t="s">
        <v>51</v>
      </c>
    </row>
    <row r="13782" spans="1:6" hidden="1">
      <c r="A13782">
        <v>13780</v>
      </c>
      <c r="B13782">
        <v>15274</v>
      </c>
      <c r="C13782" t="s">
        <v>15014</v>
      </c>
      <c r="D13782">
        <v>59</v>
      </c>
      <c r="E13782" t="s">
        <v>1985</v>
      </c>
      <c r="F13782" t="s">
        <v>2120</v>
      </c>
    </row>
    <row r="13783" spans="1:6" hidden="1">
      <c r="A13783">
        <v>13781</v>
      </c>
      <c r="B13783">
        <v>15274</v>
      </c>
      <c r="C13783" t="s">
        <v>15015</v>
      </c>
      <c r="D13783">
        <v>59</v>
      </c>
      <c r="E13783" t="s">
        <v>1993</v>
      </c>
      <c r="F13783" t="s">
        <v>135</v>
      </c>
    </row>
    <row r="13784" spans="1:6" hidden="1">
      <c r="A13784">
        <v>13782</v>
      </c>
      <c r="B13784">
        <v>15274</v>
      </c>
      <c r="C13784" t="s">
        <v>15016</v>
      </c>
      <c r="D13784">
        <v>59</v>
      </c>
      <c r="E13784" t="s">
        <v>1983</v>
      </c>
      <c r="F13784" t="s">
        <v>3093</v>
      </c>
    </row>
    <row r="13785" spans="1:6" hidden="1">
      <c r="A13785">
        <v>13783</v>
      </c>
      <c r="B13785">
        <v>15274</v>
      </c>
      <c r="C13785" t="s">
        <v>15017</v>
      </c>
      <c r="D13785">
        <v>59</v>
      </c>
      <c r="E13785" t="s">
        <v>1982</v>
      </c>
      <c r="F13785" t="s">
        <v>2075</v>
      </c>
    </row>
    <row r="13786" spans="1:6" hidden="1">
      <c r="A13786">
        <v>13784</v>
      </c>
      <c r="B13786">
        <v>15274</v>
      </c>
      <c r="C13786" t="s">
        <v>15018</v>
      </c>
      <c r="D13786">
        <v>59</v>
      </c>
      <c r="E13786" t="s">
        <v>1983</v>
      </c>
      <c r="F13786" t="s">
        <v>135</v>
      </c>
    </row>
    <row r="13787" spans="1:6" hidden="1">
      <c r="A13787">
        <v>13785</v>
      </c>
      <c r="B13787">
        <v>15274</v>
      </c>
      <c r="C13787" t="s">
        <v>15019</v>
      </c>
      <c r="D13787">
        <v>59</v>
      </c>
      <c r="E13787" t="s">
        <v>1982</v>
      </c>
      <c r="F13787" t="s">
        <v>66</v>
      </c>
    </row>
    <row r="13788" spans="1:6" hidden="1">
      <c r="A13788">
        <v>13786</v>
      </c>
      <c r="B13788">
        <v>15274</v>
      </c>
      <c r="C13788" t="s">
        <v>15020</v>
      </c>
      <c r="D13788">
        <v>59</v>
      </c>
      <c r="E13788" t="s">
        <v>1985</v>
      </c>
      <c r="F13788" t="s">
        <v>70</v>
      </c>
    </row>
    <row r="13789" spans="1:6" hidden="1">
      <c r="A13789">
        <v>13787</v>
      </c>
      <c r="B13789">
        <v>15274</v>
      </c>
      <c r="C13789" t="s">
        <v>15021</v>
      </c>
      <c r="D13789">
        <v>59</v>
      </c>
      <c r="E13789" t="s">
        <v>1993</v>
      </c>
      <c r="F13789" t="s">
        <v>106</v>
      </c>
    </row>
    <row r="13790" spans="1:6" hidden="1">
      <c r="A13790">
        <v>7904</v>
      </c>
      <c r="B13790">
        <v>9009</v>
      </c>
      <c r="C13790" t="s">
        <v>15022</v>
      </c>
      <c r="D13790">
        <v>66</v>
      </c>
      <c r="E13790" t="s">
        <v>1983</v>
      </c>
      <c r="F13790" t="s">
        <v>51</v>
      </c>
    </row>
    <row r="13791" spans="1:6" hidden="1">
      <c r="A13791">
        <v>13789</v>
      </c>
      <c r="B13791">
        <v>15274</v>
      </c>
      <c r="C13791" t="s">
        <v>15023</v>
      </c>
      <c r="D13791">
        <v>59</v>
      </c>
      <c r="E13791" t="s">
        <v>1979</v>
      </c>
      <c r="F13791" t="s">
        <v>106</v>
      </c>
    </row>
    <row r="13792" spans="1:6" hidden="1">
      <c r="A13792">
        <v>13790</v>
      </c>
      <c r="B13792">
        <v>15274</v>
      </c>
      <c r="C13792" t="s">
        <v>15024</v>
      </c>
      <c r="D13792">
        <v>59</v>
      </c>
      <c r="E13792" t="s">
        <v>1985</v>
      </c>
      <c r="F13792" t="s">
        <v>84</v>
      </c>
    </row>
    <row r="13793" spans="1:6" hidden="1">
      <c r="A13793">
        <v>13791</v>
      </c>
      <c r="B13793">
        <v>15274</v>
      </c>
      <c r="C13793" t="s">
        <v>15025</v>
      </c>
      <c r="D13793">
        <v>59</v>
      </c>
      <c r="E13793" t="s">
        <v>1979</v>
      </c>
      <c r="F13793" t="s">
        <v>122</v>
      </c>
    </row>
    <row r="13794" spans="1:6" hidden="1">
      <c r="A13794">
        <v>13792</v>
      </c>
      <c r="B13794">
        <v>15274</v>
      </c>
      <c r="C13794" t="s">
        <v>15026</v>
      </c>
      <c r="D13794">
        <v>59</v>
      </c>
      <c r="E13794" t="s">
        <v>1985</v>
      </c>
      <c r="F13794" t="s">
        <v>135</v>
      </c>
    </row>
    <row r="13795" spans="1:6" hidden="1">
      <c r="A13795">
        <v>13793</v>
      </c>
      <c r="B13795">
        <v>15274</v>
      </c>
      <c r="C13795" t="s">
        <v>15027</v>
      </c>
      <c r="D13795">
        <v>59</v>
      </c>
      <c r="E13795" t="s">
        <v>1982</v>
      </c>
      <c r="F13795" t="s">
        <v>106</v>
      </c>
    </row>
    <row r="13796" spans="1:6" hidden="1">
      <c r="A13796">
        <v>13794</v>
      </c>
      <c r="B13796">
        <v>15274</v>
      </c>
      <c r="C13796" t="s">
        <v>15028</v>
      </c>
      <c r="D13796">
        <v>59</v>
      </c>
      <c r="E13796" t="s">
        <v>2001</v>
      </c>
      <c r="F13796" t="s">
        <v>2111</v>
      </c>
    </row>
    <row r="13797" spans="1:6" hidden="1">
      <c r="A13797">
        <v>13795</v>
      </c>
      <c r="B13797">
        <v>15274</v>
      </c>
      <c r="C13797" t="s">
        <v>15029</v>
      </c>
      <c r="D13797">
        <v>59</v>
      </c>
      <c r="E13797" t="s">
        <v>1988</v>
      </c>
      <c r="F13797" t="s">
        <v>106</v>
      </c>
    </row>
    <row r="13798" spans="1:6" hidden="1">
      <c r="A13798">
        <v>13796</v>
      </c>
      <c r="B13798">
        <v>15274</v>
      </c>
      <c r="C13798" t="s">
        <v>15030</v>
      </c>
      <c r="D13798">
        <v>59</v>
      </c>
      <c r="E13798" t="s">
        <v>1983</v>
      </c>
      <c r="F13798" t="s">
        <v>135</v>
      </c>
    </row>
    <row r="13799" spans="1:6" hidden="1">
      <c r="A13799">
        <v>13797</v>
      </c>
      <c r="B13799">
        <v>15274</v>
      </c>
      <c r="C13799" t="s">
        <v>15031</v>
      </c>
      <c r="D13799">
        <v>59</v>
      </c>
      <c r="E13799" t="s">
        <v>1983</v>
      </c>
      <c r="F13799" t="s">
        <v>66</v>
      </c>
    </row>
    <row r="13800" spans="1:6" hidden="1">
      <c r="A13800">
        <v>13798</v>
      </c>
      <c r="B13800">
        <v>15274</v>
      </c>
      <c r="C13800" t="s">
        <v>15032</v>
      </c>
      <c r="D13800">
        <v>59</v>
      </c>
      <c r="E13800" t="s">
        <v>1979</v>
      </c>
      <c r="F13800" t="s">
        <v>106</v>
      </c>
    </row>
    <row r="13801" spans="1:6" hidden="1">
      <c r="A13801">
        <v>13799</v>
      </c>
      <c r="B13801">
        <v>15274</v>
      </c>
      <c r="C13801" t="s">
        <v>15033</v>
      </c>
      <c r="D13801">
        <v>59</v>
      </c>
      <c r="E13801" t="s">
        <v>1991</v>
      </c>
      <c r="F13801" t="s">
        <v>84</v>
      </c>
    </row>
    <row r="13802" spans="1:6" hidden="1">
      <c r="A13802">
        <v>13800</v>
      </c>
      <c r="B13802">
        <v>15274</v>
      </c>
      <c r="C13802" t="s">
        <v>15034</v>
      </c>
      <c r="D13802">
        <v>59</v>
      </c>
      <c r="E13802" t="s">
        <v>1983</v>
      </c>
      <c r="F13802" t="s">
        <v>2715</v>
      </c>
    </row>
    <row r="13803" spans="1:6" hidden="1">
      <c r="A13803">
        <v>13801</v>
      </c>
      <c r="B13803">
        <v>15274</v>
      </c>
      <c r="C13803" t="s">
        <v>15035</v>
      </c>
      <c r="D13803">
        <v>59</v>
      </c>
      <c r="E13803" t="s">
        <v>1982</v>
      </c>
      <c r="F13803" t="s">
        <v>122</v>
      </c>
    </row>
    <row r="13804" spans="1:6" hidden="1">
      <c r="A13804">
        <v>13802</v>
      </c>
      <c r="B13804">
        <v>15274</v>
      </c>
      <c r="C13804" t="s">
        <v>15036</v>
      </c>
      <c r="D13804">
        <v>59</v>
      </c>
      <c r="E13804" t="s">
        <v>1993</v>
      </c>
      <c r="F13804" t="s">
        <v>135</v>
      </c>
    </row>
    <row r="13805" spans="1:6" hidden="1">
      <c r="A13805">
        <v>13803</v>
      </c>
      <c r="B13805">
        <v>15274</v>
      </c>
      <c r="C13805" t="s">
        <v>15037</v>
      </c>
      <c r="D13805">
        <v>59</v>
      </c>
      <c r="E13805" t="s">
        <v>1979</v>
      </c>
      <c r="F13805" t="s">
        <v>102</v>
      </c>
    </row>
    <row r="13806" spans="1:6" hidden="1">
      <c r="A13806">
        <v>13804</v>
      </c>
      <c r="B13806">
        <v>15274</v>
      </c>
      <c r="C13806" t="s">
        <v>15038</v>
      </c>
      <c r="D13806">
        <v>59</v>
      </c>
      <c r="E13806" t="s">
        <v>1985</v>
      </c>
      <c r="F13806" t="s">
        <v>70</v>
      </c>
    </row>
    <row r="13807" spans="1:6" hidden="1">
      <c r="A13807">
        <v>13805</v>
      </c>
      <c r="B13807">
        <v>15274</v>
      </c>
      <c r="C13807" t="s">
        <v>15039</v>
      </c>
      <c r="D13807">
        <v>59</v>
      </c>
      <c r="E13807" t="s">
        <v>1979</v>
      </c>
      <c r="F13807" t="s">
        <v>117</v>
      </c>
    </row>
    <row r="13808" spans="1:6" hidden="1">
      <c r="A13808">
        <v>13806</v>
      </c>
      <c r="B13808">
        <v>15274</v>
      </c>
      <c r="C13808" t="s">
        <v>15040</v>
      </c>
      <c r="D13808">
        <v>59</v>
      </c>
      <c r="E13808" t="s">
        <v>1978</v>
      </c>
      <c r="F13808" t="s">
        <v>135</v>
      </c>
    </row>
    <row r="13809" spans="1:6" hidden="1">
      <c r="A13809">
        <v>13807</v>
      </c>
      <c r="B13809">
        <v>15274</v>
      </c>
      <c r="C13809" t="s">
        <v>15041</v>
      </c>
      <c r="D13809">
        <v>59</v>
      </c>
      <c r="E13809" t="s">
        <v>1988</v>
      </c>
      <c r="F13809" t="s">
        <v>135</v>
      </c>
    </row>
    <row r="13810" spans="1:6" hidden="1">
      <c r="A13810">
        <v>13808</v>
      </c>
      <c r="B13810">
        <v>15274</v>
      </c>
      <c r="C13810" t="s">
        <v>15042</v>
      </c>
      <c r="D13810">
        <v>59</v>
      </c>
      <c r="E13810" t="s">
        <v>1985</v>
      </c>
      <c r="F13810" t="s">
        <v>64</v>
      </c>
    </row>
    <row r="13811" spans="1:6" hidden="1">
      <c r="A13811">
        <v>13809</v>
      </c>
      <c r="B13811">
        <v>15274</v>
      </c>
      <c r="C13811" t="s">
        <v>15043</v>
      </c>
      <c r="D13811">
        <v>59</v>
      </c>
      <c r="E13811" t="s">
        <v>1993</v>
      </c>
      <c r="F13811" t="s">
        <v>88</v>
      </c>
    </row>
    <row r="13812" spans="1:6" hidden="1">
      <c r="A13812">
        <v>13810</v>
      </c>
      <c r="B13812">
        <v>15274</v>
      </c>
      <c r="C13812" t="s">
        <v>15044</v>
      </c>
      <c r="D13812">
        <v>59</v>
      </c>
      <c r="E13812" t="s">
        <v>1982</v>
      </c>
      <c r="F13812" t="s">
        <v>2792</v>
      </c>
    </row>
    <row r="13813" spans="1:6" hidden="1">
      <c r="A13813">
        <v>13811</v>
      </c>
      <c r="B13813">
        <v>15274</v>
      </c>
      <c r="C13813" t="s">
        <v>15045</v>
      </c>
      <c r="D13813">
        <v>59</v>
      </c>
      <c r="E13813" t="s">
        <v>1988</v>
      </c>
      <c r="F13813" t="s">
        <v>88</v>
      </c>
    </row>
    <row r="13814" spans="1:6" hidden="1">
      <c r="A13814">
        <v>13812</v>
      </c>
      <c r="B13814">
        <v>15274</v>
      </c>
      <c r="C13814" t="s">
        <v>15046</v>
      </c>
      <c r="D13814">
        <v>59</v>
      </c>
      <c r="E13814" t="s">
        <v>1978</v>
      </c>
      <c r="F13814" t="s">
        <v>117</v>
      </c>
    </row>
    <row r="13815" spans="1:6" hidden="1">
      <c r="A13815">
        <v>13813</v>
      </c>
      <c r="B13815">
        <v>15274</v>
      </c>
      <c r="C13815" t="s">
        <v>15047</v>
      </c>
      <c r="D13815">
        <v>59</v>
      </c>
      <c r="E13815" t="s">
        <v>1982</v>
      </c>
      <c r="F13815" t="s">
        <v>4287</v>
      </c>
    </row>
    <row r="13816" spans="1:6" hidden="1">
      <c r="A13816">
        <v>13814</v>
      </c>
      <c r="B13816">
        <v>15274</v>
      </c>
      <c r="C13816" t="s">
        <v>15048</v>
      </c>
      <c r="D13816">
        <v>59</v>
      </c>
      <c r="E13816" t="s">
        <v>1987</v>
      </c>
      <c r="F13816" t="s">
        <v>2569</v>
      </c>
    </row>
    <row r="13817" spans="1:6" hidden="1">
      <c r="A13817">
        <v>13815</v>
      </c>
      <c r="B13817">
        <v>15274</v>
      </c>
      <c r="C13817" t="s">
        <v>15049</v>
      </c>
      <c r="D13817">
        <v>59</v>
      </c>
      <c r="E13817" t="s">
        <v>1983</v>
      </c>
      <c r="F13817" t="s">
        <v>84</v>
      </c>
    </row>
    <row r="13818" spans="1:6" hidden="1">
      <c r="A13818">
        <v>13816</v>
      </c>
      <c r="B13818">
        <v>15274</v>
      </c>
      <c r="C13818" t="s">
        <v>15050</v>
      </c>
      <c r="D13818">
        <v>59</v>
      </c>
      <c r="E13818" t="s">
        <v>1985</v>
      </c>
      <c r="F13818" t="s">
        <v>126</v>
      </c>
    </row>
    <row r="13819" spans="1:6" hidden="1">
      <c r="A13819">
        <v>13817</v>
      </c>
      <c r="B13819">
        <v>15274</v>
      </c>
      <c r="C13819" t="s">
        <v>15051</v>
      </c>
      <c r="D13819">
        <v>59</v>
      </c>
      <c r="E13819" t="s">
        <v>1978</v>
      </c>
      <c r="F13819" t="s">
        <v>2715</v>
      </c>
    </row>
    <row r="13820" spans="1:6" hidden="1">
      <c r="A13820">
        <v>13818</v>
      </c>
      <c r="B13820">
        <v>15274</v>
      </c>
      <c r="C13820" t="s">
        <v>15052</v>
      </c>
      <c r="D13820">
        <v>59</v>
      </c>
      <c r="E13820" t="s">
        <v>2001</v>
      </c>
      <c r="F13820" t="s">
        <v>117</v>
      </c>
    </row>
    <row r="13821" spans="1:6" hidden="1">
      <c r="A13821">
        <v>13819</v>
      </c>
      <c r="B13821">
        <v>15274</v>
      </c>
      <c r="C13821" t="s">
        <v>15053</v>
      </c>
      <c r="D13821">
        <v>59</v>
      </c>
      <c r="E13821" t="s">
        <v>1982</v>
      </c>
      <c r="F13821" t="s">
        <v>3014</v>
      </c>
    </row>
    <row r="13822" spans="1:6" hidden="1">
      <c r="A13822">
        <v>13820</v>
      </c>
      <c r="B13822">
        <v>15274</v>
      </c>
      <c r="C13822" t="s">
        <v>15054</v>
      </c>
      <c r="D13822">
        <v>59</v>
      </c>
      <c r="E13822" t="s">
        <v>2009</v>
      </c>
      <c r="F13822" t="s">
        <v>135</v>
      </c>
    </row>
    <row r="13823" spans="1:6" hidden="1">
      <c r="A13823">
        <v>13821</v>
      </c>
      <c r="B13823">
        <v>15274</v>
      </c>
      <c r="C13823" t="s">
        <v>15055</v>
      </c>
      <c r="D13823">
        <v>59</v>
      </c>
      <c r="E13823" t="s">
        <v>1988</v>
      </c>
      <c r="F13823" t="s">
        <v>2973</v>
      </c>
    </row>
    <row r="13824" spans="1:6" hidden="1">
      <c r="A13824">
        <v>13822</v>
      </c>
      <c r="B13824">
        <v>15274</v>
      </c>
      <c r="C13824" t="s">
        <v>15056</v>
      </c>
      <c r="D13824">
        <v>59</v>
      </c>
      <c r="E13824" t="s">
        <v>1979</v>
      </c>
      <c r="F13824" t="s">
        <v>2000</v>
      </c>
    </row>
    <row r="13825" spans="1:6" hidden="1">
      <c r="A13825">
        <v>13823</v>
      </c>
      <c r="B13825">
        <v>15274</v>
      </c>
      <c r="C13825" t="s">
        <v>15057</v>
      </c>
      <c r="D13825">
        <v>59</v>
      </c>
      <c r="E13825" t="s">
        <v>1979</v>
      </c>
      <c r="F13825" t="s">
        <v>2029</v>
      </c>
    </row>
    <row r="13826" spans="1:6" hidden="1">
      <c r="A13826">
        <v>13824</v>
      </c>
      <c r="B13826">
        <v>15274</v>
      </c>
      <c r="C13826" t="s">
        <v>15058</v>
      </c>
      <c r="D13826">
        <v>59</v>
      </c>
      <c r="E13826" t="s">
        <v>1983</v>
      </c>
      <c r="F13826" t="s">
        <v>2029</v>
      </c>
    </row>
    <row r="13827" spans="1:6" hidden="1">
      <c r="A13827">
        <v>13825</v>
      </c>
      <c r="B13827">
        <v>15274</v>
      </c>
      <c r="C13827" t="s">
        <v>15059</v>
      </c>
      <c r="D13827">
        <v>59</v>
      </c>
      <c r="E13827" t="s">
        <v>2001</v>
      </c>
      <c r="F13827" t="s">
        <v>2029</v>
      </c>
    </row>
    <row r="13828" spans="1:6" hidden="1">
      <c r="A13828">
        <v>13826</v>
      </c>
      <c r="B13828">
        <v>15274</v>
      </c>
      <c r="C13828" t="s">
        <v>15060</v>
      </c>
      <c r="D13828">
        <v>59</v>
      </c>
      <c r="E13828" t="s">
        <v>2001</v>
      </c>
      <c r="F13828" t="s">
        <v>2045</v>
      </c>
    </row>
    <row r="13829" spans="1:6" hidden="1">
      <c r="A13829">
        <v>13827</v>
      </c>
      <c r="B13829">
        <v>15274</v>
      </c>
      <c r="C13829" t="s">
        <v>15061</v>
      </c>
      <c r="D13829">
        <v>59</v>
      </c>
      <c r="E13829" t="s">
        <v>1979</v>
      </c>
      <c r="F13829" t="s">
        <v>117</v>
      </c>
    </row>
    <row r="13830" spans="1:6" hidden="1">
      <c r="A13830">
        <v>13828</v>
      </c>
      <c r="B13830">
        <v>15274</v>
      </c>
      <c r="C13830" t="s">
        <v>15062</v>
      </c>
      <c r="D13830">
        <v>59</v>
      </c>
      <c r="E13830" t="s">
        <v>1987</v>
      </c>
      <c r="F13830" t="s">
        <v>135</v>
      </c>
    </row>
    <row r="13831" spans="1:6" hidden="1">
      <c r="A13831">
        <v>13829</v>
      </c>
      <c r="B13831">
        <v>15274</v>
      </c>
      <c r="C13831" t="s">
        <v>15063</v>
      </c>
      <c r="D13831">
        <v>59</v>
      </c>
      <c r="E13831" t="s">
        <v>1979</v>
      </c>
      <c r="F13831" t="s">
        <v>117</v>
      </c>
    </row>
    <row r="13832" spans="1:6" hidden="1">
      <c r="A13832">
        <v>13830</v>
      </c>
      <c r="B13832">
        <v>15274</v>
      </c>
      <c r="C13832" t="s">
        <v>15064</v>
      </c>
      <c r="D13832">
        <v>59</v>
      </c>
      <c r="E13832" t="s">
        <v>1987</v>
      </c>
      <c r="F13832" t="s">
        <v>2168</v>
      </c>
    </row>
    <row r="13833" spans="1:6" hidden="1">
      <c r="A13833">
        <v>13831</v>
      </c>
      <c r="B13833">
        <v>15274</v>
      </c>
      <c r="C13833" t="s">
        <v>15065</v>
      </c>
      <c r="D13833">
        <v>59</v>
      </c>
      <c r="E13833" t="s">
        <v>1988</v>
      </c>
      <c r="F13833" t="s">
        <v>2715</v>
      </c>
    </row>
    <row r="13834" spans="1:6" hidden="1">
      <c r="A13834">
        <v>13832</v>
      </c>
      <c r="B13834">
        <v>15274</v>
      </c>
      <c r="C13834" t="s">
        <v>15066</v>
      </c>
      <c r="D13834">
        <v>59</v>
      </c>
      <c r="E13834" t="s">
        <v>1982</v>
      </c>
      <c r="F13834" t="s">
        <v>135</v>
      </c>
    </row>
    <row r="13835" spans="1:6" hidden="1">
      <c r="A13835">
        <v>13833</v>
      </c>
      <c r="B13835">
        <v>15274</v>
      </c>
      <c r="C13835" t="s">
        <v>15067</v>
      </c>
      <c r="D13835">
        <v>59</v>
      </c>
      <c r="E13835" t="s">
        <v>1979</v>
      </c>
      <c r="F13835" t="s">
        <v>106</v>
      </c>
    </row>
    <row r="13836" spans="1:6" hidden="1">
      <c r="A13836">
        <v>13834</v>
      </c>
      <c r="B13836">
        <v>15274</v>
      </c>
      <c r="C13836" t="s">
        <v>15068</v>
      </c>
      <c r="D13836">
        <v>59</v>
      </c>
      <c r="E13836" t="s">
        <v>1991</v>
      </c>
      <c r="F13836" t="s">
        <v>4012</v>
      </c>
    </row>
    <row r="13837" spans="1:6" hidden="1">
      <c r="A13837">
        <v>13835</v>
      </c>
      <c r="B13837">
        <v>15274</v>
      </c>
      <c r="C13837" t="s">
        <v>15069</v>
      </c>
      <c r="D13837">
        <v>59</v>
      </c>
      <c r="E13837" t="s">
        <v>1978</v>
      </c>
      <c r="F13837" t="s">
        <v>97</v>
      </c>
    </row>
    <row r="13838" spans="1:6" hidden="1">
      <c r="A13838">
        <v>13836</v>
      </c>
      <c r="B13838">
        <v>15274</v>
      </c>
      <c r="C13838" t="s">
        <v>15070</v>
      </c>
      <c r="D13838">
        <v>59</v>
      </c>
      <c r="E13838" t="s">
        <v>1978</v>
      </c>
      <c r="F13838" t="s">
        <v>135</v>
      </c>
    </row>
    <row r="13839" spans="1:6" hidden="1">
      <c r="A13839">
        <v>13837</v>
      </c>
      <c r="B13839">
        <v>15274</v>
      </c>
      <c r="C13839" t="s">
        <v>15071</v>
      </c>
      <c r="D13839">
        <v>59</v>
      </c>
      <c r="E13839" t="s">
        <v>1982</v>
      </c>
      <c r="F13839" t="s">
        <v>135</v>
      </c>
    </row>
    <row r="13840" spans="1:6" hidden="1">
      <c r="A13840">
        <v>13838</v>
      </c>
      <c r="B13840">
        <v>15274</v>
      </c>
      <c r="C13840" t="s">
        <v>15072</v>
      </c>
      <c r="D13840">
        <v>59</v>
      </c>
      <c r="E13840" t="s">
        <v>1979</v>
      </c>
      <c r="F13840" t="s">
        <v>135</v>
      </c>
    </row>
    <row r="13841" spans="1:6" hidden="1">
      <c r="A13841">
        <v>13839</v>
      </c>
      <c r="B13841">
        <v>15274</v>
      </c>
      <c r="C13841" t="s">
        <v>15073</v>
      </c>
      <c r="D13841">
        <v>59</v>
      </c>
      <c r="E13841" t="s">
        <v>2009</v>
      </c>
      <c r="F13841" t="s">
        <v>104</v>
      </c>
    </row>
    <row r="13842" spans="1:6" hidden="1">
      <c r="A13842">
        <v>13840</v>
      </c>
      <c r="B13842">
        <v>15274</v>
      </c>
      <c r="C13842" t="s">
        <v>15074</v>
      </c>
      <c r="D13842">
        <v>59</v>
      </c>
      <c r="E13842" t="s">
        <v>1987</v>
      </c>
      <c r="F13842" t="s">
        <v>2011</v>
      </c>
    </row>
    <row r="13843" spans="1:6" hidden="1">
      <c r="A13843">
        <v>13841</v>
      </c>
      <c r="B13843">
        <v>15274</v>
      </c>
      <c r="C13843" t="s">
        <v>15075</v>
      </c>
      <c r="D13843">
        <v>59</v>
      </c>
      <c r="E13843" t="s">
        <v>1979</v>
      </c>
      <c r="F13843" t="s">
        <v>88</v>
      </c>
    </row>
    <row r="13844" spans="1:6" hidden="1">
      <c r="A13844">
        <v>13842</v>
      </c>
      <c r="B13844">
        <v>15274</v>
      </c>
      <c r="C13844" t="s">
        <v>15076</v>
      </c>
      <c r="D13844">
        <v>59</v>
      </c>
      <c r="E13844" t="s">
        <v>1993</v>
      </c>
      <c r="F13844" t="s">
        <v>70</v>
      </c>
    </row>
    <row r="13845" spans="1:6" hidden="1">
      <c r="A13845">
        <v>13843</v>
      </c>
      <c r="B13845">
        <v>15274</v>
      </c>
      <c r="C13845" t="s">
        <v>15077</v>
      </c>
      <c r="D13845">
        <v>59</v>
      </c>
      <c r="E13845" t="s">
        <v>1983</v>
      </c>
      <c r="F13845" t="s">
        <v>2540</v>
      </c>
    </row>
    <row r="13846" spans="1:6" hidden="1">
      <c r="A13846">
        <v>13844</v>
      </c>
      <c r="B13846">
        <v>15274</v>
      </c>
      <c r="C13846" t="s">
        <v>15078</v>
      </c>
      <c r="D13846">
        <v>59</v>
      </c>
      <c r="E13846" t="s">
        <v>1997</v>
      </c>
      <c r="F13846" t="s">
        <v>135</v>
      </c>
    </row>
    <row r="13847" spans="1:6" hidden="1">
      <c r="A13847">
        <v>13845</v>
      </c>
      <c r="B13847">
        <v>15274</v>
      </c>
      <c r="C13847" t="s">
        <v>15079</v>
      </c>
      <c r="D13847">
        <v>59</v>
      </c>
      <c r="E13847" t="s">
        <v>1978</v>
      </c>
      <c r="F13847" t="s">
        <v>135</v>
      </c>
    </row>
    <row r="13848" spans="1:6" hidden="1">
      <c r="A13848">
        <v>13846</v>
      </c>
      <c r="B13848">
        <v>15274</v>
      </c>
      <c r="C13848" t="s">
        <v>15080</v>
      </c>
      <c r="D13848">
        <v>59</v>
      </c>
      <c r="E13848" t="s">
        <v>1982</v>
      </c>
      <c r="F13848" t="s">
        <v>70</v>
      </c>
    </row>
    <row r="13849" spans="1:6" hidden="1">
      <c r="A13849">
        <v>13847</v>
      </c>
      <c r="B13849">
        <v>15274</v>
      </c>
      <c r="C13849" t="s">
        <v>15081</v>
      </c>
      <c r="D13849">
        <v>59</v>
      </c>
      <c r="E13849" t="s">
        <v>1983</v>
      </c>
      <c r="F13849" t="s">
        <v>53</v>
      </c>
    </row>
    <row r="13850" spans="1:6" hidden="1">
      <c r="A13850">
        <v>13848</v>
      </c>
      <c r="B13850">
        <v>15274</v>
      </c>
      <c r="C13850" t="s">
        <v>15082</v>
      </c>
      <c r="D13850">
        <v>59</v>
      </c>
      <c r="E13850" t="s">
        <v>2009</v>
      </c>
      <c r="F13850" t="s">
        <v>135</v>
      </c>
    </row>
    <row r="13851" spans="1:6" hidden="1">
      <c r="A13851">
        <v>13849</v>
      </c>
      <c r="B13851">
        <v>15274</v>
      </c>
      <c r="C13851" t="s">
        <v>15083</v>
      </c>
      <c r="D13851">
        <v>59</v>
      </c>
      <c r="E13851" t="s">
        <v>1983</v>
      </c>
      <c r="F13851" t="s">
        <v>70</v>
      </c>
    </row>
    <row r="13852" spans="1:6" hidden="1">
      <c r="A13852">
        <v>13850</v>
      </c>
      <c r="B13852">
        <v>15274</v>
      </c>
      <c r="C13852" t="s">
        <v>15084</v>
      </c>
      <c r="D13852">
        <v>59</v>
      </c>
      <c r="E13852" t="s">
        <v>1982</v>
      </c>
      <c r="F13852" t="s">
        <v>70</v>
      </c>
    </row>
    <row r="13853" spans="1:6" hidden="1">
      <c r="A13853">
        <v>13851</v>
      </c>
      <c r="B13853">
        <v>15274</v>
      </c>
      <c r="C13853" t="s">
        <v>15085</v>
      </c>
      <c r="D13853">
        <v>59</v>
      </c>
      <c r="E13853" t="s">
        <v>1978</v>
      </c>
      <c r="F13853" t="s">
        <v>2139</v>
      </c>
    </row>
    <row r="13854" spans="1:6" hidden="1">
      <c r="A13854">
        <v>13852</v>
      </c>
      <c r="B13854">
        <v>15274</v>
      </c>
      <c r="C13854" t="s">
        <v>15086</v>
      </c>
      <c r="D13854">
        <v>59</v>
      </c>
      <c r="E13854" t="s">
        <v>1988</v>
      </c>
      <c r="F13854" t="s">
        <v>88</v>
      </c>
    </row>
    <row r="13855" spans="1:6" hidden="1">
      <c r="A13855">
        <v>13853</v>
      </c>
      <c r="B13855">
        <v>15274</v>
      </c>
      <c r="C13855" t="s">
        <v>15087</v>
      </c>
      <c r="D13855">
        <v>59</v>
      </c>
      <c r="E13855" t="s">
        <v>1982</v>
      </c>
      <c r="F13855" t="s">
        <v>2715</v>
      </c>
    </row>
    <row r="13856" spans="1:6" hidden="1">
      <c r="A13856">
        <v>13854</v>
      </c>
      <c r="B13856">
        <v>15274</v>
      </c>
      <c r="C13856" t="s">
        <v>15088</v>
      </c>
      <c r="D13856">
        <v>59</v>
      </c>
      <c r="E13856" t="s">
        <v>1979</v>
      </c>
      <c r="F13856" t="s">
        <v>70</v>
      </c>
    </row>
    <row r="13857" spans="1:6" hidden="1">
      <c r="A13857">
        <v>13855</v>
      </c>
      <c r="B13857">
        <v>15274</v>
      </c>
      <c r="C13857" t="s">
        <v>15089</v>
      </c>
      <c r="D13857">
        <v>59</v>
      </c>
      <c r="E13857" t="s">
        <v>1982</v>
      </c>
      <c r="F13857" t="s">
        <v>70</v>
      </c>
    </row>
    <row r="13858" spans="1:6" hidden="1">
      <c r="A13858">
        <v>13856</v>
      </c>
      <c r="B13858">
        <v>15274</v>
      </c>
      <c r="C13858" t="s">
        <v>15090</v>
      </c>
      <c r="D13858">
        <v>59</v>
      </c>
      <c r="E13858" t="s">
        <v>1978</v>
      </c>
      <c r="F13858" t="s">
        <v>2057</v>
      </c>
    </row>
    <row r="13859" spans="1:6" hidden="1">
      <c r="A13859">
        <v>13857</v>
      </c>
      <c r="B13859">
        <v>15274</v>
      </c>
      <c r="C13859" t="s">
        <v>15091</v>
      </c>
      <c r="D13859">
        <v>59</v>
      </c>
      <c r="E13859" t="s">
        <v>1979</v>
      </c>
      <c r="F13859" t="s">
        <v>4287</v>
      </c>
    </row>
    <row r="13860" spans="1:6" hidden="1">
      <c r="A13860">
        <v>13858</v>
      </c>
      <c r="B13860">
        <v>15274</v>
      </c>
      <c r="C13860" t="s">
        <v>15092</v>
      </c>
      <c r="D13860">
        <v>59</v>
      </c>
      <c r="E13860" t="s">
        <v>1993</v>
      </c>
      <c r="F13860" t="s">
        <v>26</v>
      </c>
    </row>
    <row r="13861" spans="1:6" hidden="1">
      <c r="A13861">
        <v>13859</v>
      </c>
      <c r="B13861">
        <v>15274</v>
      </c>
      <c r="C13861" t="s">
        <v>15093</v>
      </c>
      <c r="D13861">
        <v>59</v>
      </c>
      <c r="E13861" t="s">
        <v>1987</v>
      </c>
      <c r="F13861" t="s">
        <v>10392</v>
      </c>
    </row>
    <row r="13862" spans="1:6" hidden="1">
      <c r="A13862">
        <v>13860</v>
      </c>
      <c r="B13862">
        <v>15274</v>
      </c>
      <c r="C13862" t="s">
        <v>15094</v>
      </c>
      <c r="D13862">
        <v>59</v>
      </c>
      <c r="E13862" t="s">
        <v>1985</v>
      </c>
      <c r="F13862" t="s">
        <v>3093</v>
      </c>
    </row>
    <row r="13863" spans="1:6" hidden="1">
      <c r="A13863">
        <v>13861</v>
      </c>
      <c r="B13863">
        <v>15274</v>
      </c>
      <c r="C13863" t="s">
        <v>15095</v>
      </c>
      <c r="D13863">
        <v>59</v>
      </c>
      <c r="E13863" t="s">
        <v>1979</v>
      </c>
      <c r="F13863" t="s">
        <v>122</v>
      </c>
    </row>
    <row r="13864" spans="1:6" hidden="1">
      <c r="A13864">
        <v>13862</v>
      </c>
      <c r="B13864">
        <v>15274</v>
      </c>
      <c r="C13864" t="s">
        <v>15096</v>
      </c>
      <c r="D13864">
        <v>59</v>
      </c>
      <c r="E13864" t="s">
        <v>1993</v>
      </c>
      <c r="F13864" t="s">
        <v>2377</v>
      </c>
    </row>
    <row r="13865" spans="1:6" hidden="1">
      <c r="A13865">
        <v>13863</v>
      </c>
      <c r="B13865">
        <v>15274</v>
      </c>
      <c r="C13865" t="s">
        <v>15097</v>
      </c>
      <c r="D13865">
        <v>59</v>
      </c>
      <c r="E13865" t="s">
        <v>1982</v>
      </c>
      <c r="F13865" t="s">
        <v>70</v>
      </c>
    </row>
    <row r="13866" spans="1:6" hidden="1">
      <c r="A13866">
        <v>13864</v>
      </c>
      <c r="B13866">
        <v>15274</v>
      </c>
      <c r="C13866" t="s">
        <v>15098</v>
      </c>
      <c r="D13866">
        <v>59</v>
      </c>
      <c r="E13866" t="s">
        <v>1982</v>
      </c>
      <c r="F13866" t="s">
        <v>70</v>
      </c>
    </row>
    <row r="13867" spans="1:6" hidden="1">
      <c r="A13867">
        <v>13865</v>
      </c>
      <c r="B13867">
        <v>15274</v>
      </c>
      <c r="C13867" t="s">
        <v>15099</v>
      </c>
      <c r="D13867">
        <v>59</v>
      </c>
      <c r="E13867" t="s">
        <v>1979</v>
      </c>
      <c r="F13867" t="s">
        <v>2792</v>
      </c>
    </row>
    <row r="13868" spans="1:6" hidden="1">
      <c r="A13868">
        <v>13866</v>
      </c>
      <c r="B13868">
        <v>15274</v>
      </c>
      <c r="C13868" t="s">
        <v>15100</v>
      </c>
      <c r="D13868">
        <v>59</v>
      </c>
      <c r="E13868" t="s">
        <v>1979</v>
      </c>
      <c r="F13868" t="s">
        <v>117</v>
      </c>
    </row>
    <row r="13869" spans="1:6" hidden="1">
      <c r="A13869">
        <v>13867</v>
      </c>
      <c r="B13869">
        <v>15274</v>
      </c>
      <c r="C13869" t="s">
        <v>15101</v>
      </c>
      <c r="D13869">
        <v>59</v>
      </c>
      <c r="E13869" t="s">
        <v>2001</v>
      </c>
      <c r="F13869" t="s">
        <v>106</v>
      </c>
    </row>
    <row r="13870" spans="1:6" hidden="1">
      <c r="A13870">
        <v>13868</v>
      </c>
      <c r="B13870">
        <v>15274</v>
      </c>
      <c r="C13870" t="s">
        <v>15102</v>
      </c>
      <c r="D13870">
        <v>59</v>
      </c>
      <c r="E13870" t="s">
        <v>1978</v>
      </c>
      <c r="F13870" t="s">
        <v>135</v>
      </c>
    </row>
    <row r="13871" spans="1:6" hidden="1">
      <c r="A13871">
        <v>13869</v>
      </c>
      <c r="B13871">
        <v>15274</v>
      </c>
      <c r="C13871" t="s">
        <v>15103</v>
      </c>
      <c r="D13871">
        <v>59</v>
      </c>
      <c r="E13871" t="s">
        <v>1993</v>
      </c>
      <c r="F13871" t="s">
        <v>140</v>
      </c>
    </row>
    <row r="13872" spans="1:6" hidden="1">
      <c r="A13872">
        <v>13870</v>
      </c>
      <c r="B13872">
        <v>15274</v>
      </c>
      <c r="C13872" t="s">
        <v>15104</v>
      </c>
      <c r="D13872">
        <v>59</v>
      </c>
      <c r="E13872" t="s">
        <v>1983</v>
      </c>
      <c r="F13872" t="s">
        <v>110</v>
      </c>
    </row>
    <row r="13873" spans="1:6" hidden="1">
      <c r="A13873">
        <v>13871</v>
      </c>
      <c r="B13873">
        <v>15274</v>
      </c>
      <c r="C13873" t="s">
        <v>15105</v>
      </c>
      <c r="D13873">
        <v>59</v>
      </c>
      <c r="E13873" t="s">
        <v>2009</v>
      </c>
      <c r="F13873" t="s">
        <v>4287</v>
      </c>
    </row>
    <row r="13874" spans="1:6" hidden="1">
      <c r="A13874">
        <v>13872</v>
      </c>
      <c r="B13874">
        <v>15274</v>
      </c>
      <c r="C13874" t="s">
        <v>15106</v>
      </c>
      <c r="D13874">
        <v>59</v>
      </c>
      <c r="E13874" t="s">
        <v>1985</v>
      </c>
      <c r="F13874" t="s">
        <v>102</v>
      </c>
    </row>
    <row r="13875" spans="1:6" hidden="1">
      <c r="A13875">
        <v>13873</v>
      </c>
      <c r="B13875">
        <v>15274</v>
      </c>
      <c r="C13875" t="s">
        <v>15107</v>
      </c>
      <c r="D13875">
        <v>59</v>
      </c>
      <c r="E13875" t="s">
        <v>1987</v>
      </c>
      <c r="F13875" t="s">
        <v>70</v>
      </c>
    </row>
    <row r="13876" spans="1:6" hidden="1">
      <c r="A13876">
        <v>13874</v>
      </c>
      <c r="B13876">
        <v>15274</v>
      </c>
      <c r="C13876" t="s">
        <v>15108</v>
      </c>
      <c r="D13876">
        <v>59</v>
      </c>
      <c r="E13876" t="s">
        <v>1979</v>
      </c>
      <c r="F13876" t="s">
        <v>70</v>
      </c>
    </row>
    <row r="13877" spans="1:6" hidden="1">
      <c r="A13877">
        <v>13875</v>
      </c>
      <c r="B13877">
        <v>15274</v>
      </c>
      <c r="C13877" t="s">
        <v>15109</v>
      </c>
      <c r="D13877">
        <v>59</v>
      </c>
      <c r="E13877" t="s">
        <v>1978</v>
      </c>
      <c r="F13877" t="s">
        <v>4287</v>
      </c>
    </row>
    <row r="13878" spans="1:6" hidden="1">
      <c r="A13878">
        <v>13876</v>
      </c>
      <c r="B13878">
        <v>15274</v>
      </c>
      <c r="C13878" t="s">
        <v>15110</v>
      </c>
      <c r="D13878">
        <v>59</v>
      </c>
      <c r="E13878" t="s">
        <v>1983</v>
      </c>
      <c r="F13878" t="s">
        <v>135</v>
      </c>
    </row>
    <row r="13879" spans="1:6" hidden="1">
      <c r="A13879">
        <v>13877</v>
      </c>
      <c r="B13879">
        <v>15274</v>
      </c>
      <c r="C13879" t="s">
        <v>15111</v>
      </c>
      <c r="D13879">
        <v>59</v>
      </c>
      <c r="E13879" t="s">
        <v>2001</v>
      </c>
      <c r="F13879" t="s">
        <v>88</v>
      </c>
    </row>
    <row r="13880" spans="1:6" hidden="1">
      <c r="A13880">
        <v>13878</v>
      </c>
      <c r="B13880">
        <v>15274</v>
      </c>
      <c r="C13880" t="s">
        <v>15112</v>
      </c>
      <c r="D13880">
        <v>59</v>
      </c>
      <c r="E13880" t="s">
        <v>1978</v>
      </c>
      <c r="F13880" t="s">
        <v>115</v>
      </c>
    </row>
    <row r="13881" spans="1:6" hidden="1">
      <c r="A13881">
        <v>13879</v>
      </c>
      <c r="B13881">
        <v>15274</v>
      </c>
      <c r="C13881" t="s">
        <v>15113</v>
      </c>
      <c r="D13881">
        <v>59</v>
      </c>
      <c r="E13881" t="s">
        <v>1985</v>
      </c>
      <c r="F13881" t="s">
        <v>135</v>
      </c>
    </row>
    <row r="13882" spans="1:6" hidden="1">
      <c r="A13882">
        <v>13880</v>
      </c>
      <c r="B13882">
        <v>15274</v>
      </c>
      <c r="C13882" t="s">
        <v>15114</v>
      </c>
      <c r="D13882">
        <v>59</v>
      </c>
      <c r="E13882" t="s">
        <v>2001</v>
      </c>
      <c r="F13882" t="s">
        <v>2715</v>
      </c>
    </row>
    <row r="13883" spans="1:6" hidden="1">
      <c r="A13883">
        <v>13881</v>
      </c>
      <c r="B13883">
        <v>15274</v>
      </c>
      <c r="C13883" t="s">
        <v>15115</v>
      </c>
      <c r="D13883">
        <v>59</v>
      </c>
      <c r="E13883" t="s">
        <v>1997</v>
      </c>
      <c r="F13883" t="s">
        <v>135</v>
      </c>
    </row>
    <row r="13884" spans="1:6" hidden="1">
      <c r="A13884">
        <v>13882</v>
      </c>
      <c r="B13884">
        <v>15274</v>
      </c>
      <c r="C13884" t="s">
        <v>15116</v>
      </c>
      <c r="D13884">
        <v>59</v>
      </c>
      <c r="E13884" t="s">
        <v>1993</v>
      </c>
      <c r="F13884" t="s">
        <v>2715</v>
      </c>
    </row>
    <row r="13885" spans="1:6" hidden="1">
      <c r="A13885">
        <v>13883</v>
      </c>
      <c r="B13885">
        <v>15274</v>
      </c>
      <c r="C13885" t="s">
        <v>15117</v>
      </c>
      <c r="D13885">
        <v>59</v>
      </c>
      <c r="E13885" t="s">
        <v>1988</v>
      </c>
      <c r="F13885" t="s">
        <v>2120</v>
      </c>
    </row>
    <row r="13886" spans="1:6" hidden="1">
      <c r="A13886">
        <v>13884</v>
      </c>
      <c r="B13886">
        <v>15274</v>
      </c>
      <c r="C13886" t="s">
        <v>15118</v>
      </c>
      <c r="D13886">
        <v>59</v>
      </c>
      <c r="E13886" t="s">
        <v>1987</v>
      </c>
      <c r="F13886" t="s">
        <v>117</v>
      </c>
    </row>
    <row r="13887" spans="1:6" hidden="1">
      <c r="A13887">
        <v>13885</v>
      </c>
      <c r="B13887">
        <v>15274</v>
      </c>
      <c r="C13887" t="s">
        <v>15119</v>
      </c>
      <c r="D13887">
        <v>59</v>
      </c>
      <c r="E13887" t="s">
        <v>1988</v>
      </c>
      <c r="F13887" t="s">
        <v>135</v>
      </c>
    </row>
    <row r="13888" spans="1:6" hidden="1">
      <c r="A13888">
        <v>13886</v>
      </c>
      <c r="B13888">
        <v>15274</v>
      </c>
      <c r="C13888" t="s">
        <v>15120</v>
      </c>
      <c r="D13888">
        <v>59</v>
      </c>
      <c r="E13888" t="s">
        <v>1993</v>
      </c>
      <c r="F13888" t="s">
        <v>135</v>
      </c>
    </row>
    <row r="13889" spans="1:6" hidden="1">
      <c r="A13889">
        <v>13887</v>
      </c>
      <c r="B13889">
        <v>15274</v>
      </c>
      <c r="C13889" t="s">
        <v>15121</v>
      </c>
      <c r="D13889">
        <v>59</v>
      </c>
      <c r="E13889" t="s">
        <v>1983</v>
      </c>
      <c r="F13889" t="s">
        <v>2120</v>
      </c>
    </row>
    <row r="13890" spans="1:6" hidden="1">
      <c r="A13890">
        <v>13888</v>
      </c>
      <c r="B13890">
        <v>15274</v>
      </c>
      <c r="C13890" t="s">
        <v>15122</v>
      </c>
      <c r="D13890">
        <v>59</v>
      </c>
      <c r="E13890" t="s">
        <v>1983</v>
      </c>
      <c r="F13890" t="s">
        <v>84</v>
      </c>
    </row>
    <row r="13891" spans="1:6" hidden="1">
      <c r="A13891">
        <v>13889</v>
      </c>
      <c r="B13891">
        <v>15274</v>
      </c>
      <c r="C13891" t="s">
        <v>15123</v>
      </c>
      <c r="D13891">
        <v>59</v>
      </c>
      <c r="E13891" t="s">
        <v>1979</v>
      </c>
      <c r="F13891" t="s">
        <v>2011</v>
      </c>
    </row>
    <row r="13892" spans="1:6" hidden="1">
      <c r="A13892">
        <v>13890</v>
      </c>
      <c r="B13892">
        <v>15274</v>
      </c>
      <c r="C13892" t="s">
        <v>15124</v>
      </c>
      <c r="D13892">
        <v>59</v>
      </c>
      <c r="E13892" t="s">
        <v>1993</v>
      </c>
      <c r="F13892" t="s">
        <v>4287</v>
      </c>
    </row>
    <row r="13893" spans="1:6" hidden="1">
      <c r="A13893">
        <v>13891</v>
      </c>
      <c r="B13893">
        <v>15274</v>
      </c>
      <c r="C13893" t="s">
        <v>15125</v>
      </c>
      <c r="D13893">
        <v>59</v>
      </c>
      <c r="E13893" t="s">
        <v>1978</v>
      </c>
      <c r="F13893" t="s">
        <v>4287</v>
      </c>
    </row>
    <row r="13894" spans="1:6" hidden="1">
      <c r="A13894">
        <v>13892</v>
      </c>
      <c r="B13894">
        <v>15274</v>
      </c>
      <c r="C13894" t="s">
        <v>15126</v>
      </c>
      <c r="D13894">
        <v>59</v>
      </c>
      <c r="E13894" t="s">
        <v>1983</v>
      </c>
      <c r="F13894" t="s">
        <v>70</v>
      </c>
    </row>
    <row r="13895" spans="1:6" hidden="1">
      <c r="A13895">
        <v>13893</v>
      </c>
      <c r="B13895">
        <v>15274</v>
      </c>
      <c r="C13895" t="s">
        <v>15127</v>
      </c>
      <c r="D13895">
        <v>59</v>
      </c>
      <c r="E13895" t="s">
        <v>1983</v>
      </c>
      <c r="F13895" t="s">
        <v>70</v>
      </c>
    </row>
    <row r="13896" spans="1:6" hidden="1">
      <c r="A13896">
        <v>13894</v>
      </c>
      <c r="B13896">
        <v>15274</v>
      </c>
      <c r="C13896" t="s">
        <v>15128</v>
      </c>
      <c r="D13896">
        <v>59</v>
      </c>
      <c r="E13896" t="s">
        <v>1978</v>
      </c>
      <c r="F13896" t="s">
        <v>106</v>
      </c>
    </row>
    <row r="13897" spans="1:6" hidden="1">
      <c r="A13897">
        <v>13895</v>
      </c>
      <c r="B13897">
        <v>15274</v>
      </c>
      <c r="C13897" t="s">
        <v>15129</v>
      </c>
      <c r="D13897">
        <v>59</v>
      </c>
      <c r="E13897" t="s">
        <v>1978</v>
      </c>
      <c r="F13897" t="s">
        <v>122</v>
      </c>
    </row>
    <row r="13898" spans="1:6" hidden="1">
      <c r="A13898">
        <v>13896</v>
      </c>
      <c r="B13898">
        <v>15274</v>
      </c>
      <c r="C13898" t="s">
        <v>15130</v>
      </c>
      <c r="D13898">
        <v>59</v>
      </c>
      <c r="E13898" t="s">
        <v>1983</v>
      </c>
      <c r="F13898" t="s">
        <v>117</v>
      </c>
    </row>
    <row r="13899" spans="1:6" hidden="1">
      <c r="A13899">
        <v>13897</v>
      </c>
      <c r="B13899">
        <v>15274</v>
      </c>
      <c r="C13899" t="s">
        <v>15131</v>
      </c>
      <c r="D13899">
        <v>59</v>
      </c>
      <c r="E13899" t="s">
        <v>1983</v>
      </c>
      <c r="F13899" t="s">
        <v>2715</v>
      </c>
    </row>
    <row r="13900" spans="1:6" hidden="1">
      <c r="A13900">
        <v>13898</v>
      </c>
      <c r="B13900">
        <v>15274</v>
      </c>
      <c r="C13900" t="s">
        <v>15132</v>
      </c>
      <c r="D13900">
        <v>59</v>
      </c>
      <c r="E13900" t="s">
        <v>2001</v>
      </c>
      <c r="F13900" t="s">
        <v>2168</v>
      </c>
    </row>
    <row r="13901" spans="1:6" hidden="1">
      <c r="A13901">
        <v>13899</v>
      </c>
      <c r="B13901">
        <v>15274</v>
      </c>
      <c r="C13901" t="s">
        <v>15133</v>
      </c>
      <c r="D13901">
        <v>59</v>
      </c>
      <c r="E13901" t="s">
        <v>1997</v>
      </c>
      <c r="F13901" t="s">
        <v>64</v>
      </c>
    </row>
    <row r="13902" spans="1:6" hidden="1">
      <c r="A13902">
        <v>13900</v>
      </c>
      <c r="B13902">
        <v>15274</v>
      </c>
      <c r="C13902" t="s">
        <v>15134</v>
      </c>
      <c r="D13902">
        <v>59</v>
      </c>
      <c r="E13902" t="s">
        <v>1978</v>
      </c>
      <c r="F13902" t="s">
        <v>66</v>
      </c>
    </row>
    <row r="13903" spans="1:6" hidden="1">
      <c r="A13903">
        <v>13901</v>
      </c>
      <c r="B13903">
        <v>15274</v>
      </c>
      <c r="C13903" t="s">
        <v>15135</v>
      </c>
      <c r="D13903">
        <v>59</v>
      </c>
      <c r="E13903" t="s">
        <v>1978</v>
      </c>
      <c r="F13903" t="s">
        <v>135</v>
      </c>
    </row>
    <row r="13904" spans="1:6" hidden="1">
      <c r="A13904">
        <v>13902</v>
      </c>
      <c r="B13904">
        <v>15274</v>
      </c>
      <c r="C13904" t="s">
        <v>15136</v>
      </c>
      <c r="D13904">
        <v>59</v>
      </c>
      <c r="E13904" t="s">
        <v>1985</v>
      </c>
      <c r="F13904" t="s">
        <v>117</v>
      </c>
    </row>
    <row r="13905" spans="1:6" hidden="1">
      <c r="A13905">
        <v>13903</v>
      </c>
      <c r="B13905">
        <v>15274</v>
      </c>
      <c r="C13905" t="s">
        <v>15137</v>
      </c>
      <c r="D13905">
        <v>59</v>
      </c>
      <c r="E13905" t="s">
        <v>1997</v>
      </c>
      <c r="F13905" t="s">
        <v>84</v>
      </c>
    </row>
    <row r="13906" spans="1:6" hidden="1">
      <c r="A13906">
        <v>13904</v>
      </c>
      <c r="B13906">
        <v>15274</v>
      </c>
      <c r="C13906" t="s">
        <v>15138</v>
      </c>
      <c r="D13906">
        <v>59</v>
      </c>
      <c r="E13906" t="s">
        <v>2001</v>
      </c>
      <c r="F13906" t="s">
        <v>2715</v>
      </c>
    </row>
    <row r="13907" spans="1:6" hidden="1">
      <c r="A13907">
        <v>13905</v>
      </c>
      <c r="B13907">
        <v>15274</v>
      </c>
      <c r="C13907" t="s">
        <v>15139</v>
      </c>
      <c r="D13907">
        <v>59</v>
      </c>
      <c r="E13907" t="s">
        <v>1983</v>
      </c>
      <c r="F13907" t="s">
        <v>135</v>
      </c>
    </row>
    <row r="13908" spans="1:6" hidden="1">
      <c r="A13908">
        <v>13906</v>
      </c>
      <c r="B13908">
        <v>15274</v>
      </c>
      <c r="C13908" t="s">
        <v>15140</v>
      </c>
      <c r="D13908">
        <v>59</v>
      </c>
      <c r="E13908" t="s">
        <v>2009</v>
      </c>
      <c r="F13908" t="s">
        <v>2107</v>
      </c>
    </row>
    <row r="13909" spans="1:6" hidden="1">
      <c r="A13909">
        <v>13907</v>
      </c>
      <c r="B13909">
        <v>15274</v>
      </c>
      <c r="C13909" t="s">
        <v>15141</v>
      </c>
      <c r="D13909">
        <v>59</v>
      </c>
      <c r="E13909" t="s">
        <v>1983</v>
      </c>
      <c r="F13909" t="s">
        <v>2017</v>
      </c>
    </row>
    <row r="13910" spans="1:6" hidden="1">
      <c r="A13910">
        <v>13908</v>
      </c>
      <c r="B13910">
        <v>15274</v>
      </c>
      <c r="C13910" t="s">
        <v>15142</v>
      </c>
      <c r="D13910">
        <v>59</v>
      </c>
      <c r="E13910" t="s">
        <v>1985</v>
      </c>
      <c r="F13910" t="s">
        <v>70</v>
      </c>
    </row>
    <row r="13911" spans="1:6" hidden="1">
      <c r="A13911">
        <v>13909</v>
      </c>
      <c r="B13911">
        <v>15274</v>
      </c>
      <c r="C13911" t="s">
        <v>15143</v>
      </c>
      <c r="D13911">
        <v>59</v>
      </c>
      <c r="E13911" t="s">
        <v>1991</v>
      </c>
      <c r="F13911" t="s">
        <v>2029</v>
      </c>
    </row>
    <row r="13912" spans="1:6" hidden="1">
      <c r="A13912">
        <v>13910</v>
      </c>
      <c r="B13912">
        <v>15274</v>
      </c>
      <c r="C13912" t="s">
        <v>15144</v>
      </c>
      <c r="D13912">
        <v>59</v>
      </c>
      <c r="E13912" t="s">
        <v>1988</v>
      </c>
      <c r="F13912" t="s">
        <v>70</v>
      </c>
    </row>
    <row r="13913" spans="1:6" hidden="1">
      <c r="A13913">
        <v>13911</v>
      </c>
      <c r="B13913">
        <v>15274</v>
      </c>
      <c r="C13913" t="s">
        <v>15145</v>
      </c>
      <c r="D13913">
        <v>59</v>
      </c>
      <c r="E13913" t="s">
        <v>1979</v>
      </c>
      <c r="F13913" t="s">
        <v>115</v>
      </c>
    </row>
    <row r="13914" spans="1:6" hidden="1">
      <c r="A13914">
        <v>13912</v>
      </c>
      <c r="B13914">
        <v>15274</v>
      </c>
      <c r="C13914" t="s">
        <v>15146</v>
      </c>
      <c r="D13914">
        <v>59</v>
      </c>
      <c r="E13914" t="s">
        <v>1983</v>
      </c>
      <c r="F13914" t="s">
        <v>102</v>
      </c>
    </row>
    <row r="13915" spans="1:6" hidden="1">
      <c r="A13915">
        <v>13913</v>
      </c>
      <c r="B13915">
        <v>15274</v>
      </c>
      <c r="C13915" t="s">
        <v>15147</v>
      </c>
      <c r="D13915">
        <v>59</v>
      </c>
      <c r="E13915" t="s">
        <v>1983</v>
      </c>
      <c r="F13915" t="s">
        <v>2093</v>
      </c>
    </row>
    <row r="13916" spans="1:6" hidden="1">
      <c r="A13916">
        <v>13914</v>
      </c>
      <c r="B13916">
        <v>15274</v>
      </c>
      <c r="C13916" t="s">
        <v>15148</v>
      </c>
      <c r="D13916">
        <v>59</v>
      </c>
      <c r="E13916" t="s">
        <v>1979</v>
      </c>
      <c r="F13916" t="s">
        <v>56</v>
      </c>
    </row>
    <row r="13917" spans="1:6" hidden="1">
      <c r="A13917">
        <v>13915</v>
      </c>
      <c r="B13917">
        <v>15274</v>
      </c>
      <c r="C13917" t="s">
        <v>15149</v>
      </c>
      <c r="D13917">
        <v>59</v>
      </c>
      <c r="E13917" t="s">
        <v>1985</v>
      </c>
      <c r="F13917" t="s">
        <v>102</v>
      </c>
    </row>
    <row r="13918" spans="1:6" hidden="1">
      <c r="A13918">
        <v>13916</v>
      </c>
      <c r="B13918">
        <v>15274</v>
      </c>
      <c r="C13918" t="s">
        <v>15150</v>
      </c>
      <c r="D13918">
        <v>59</v>
      </c>
      <c r="E13918" t="s">
        <v>1985</v>
      </c>
      <c r="F13918" t="s">
        <v>135</v>
      </c>
    </row>
    <row r="13919" spans="1:6" hidden="1">
      <c r="A13919">
        <v>13917</v>
      </c>
      <c r="B13919">
        <v>15274</v>
      </c>
      <c r="C13919" t="s">
        <v>15151</v>
      </c>
      <c r="D13919">
        <v>59</v>
      </c>
      <c r="E13919" t="s">
        <v>1982</v>
      </c>
      <c r="F13919" t="s">
        <v>2715</v>
      </c>
    </row>
    <row r="13920" spans="1:6" hidden="1">
      <c r="A13920">
        <v>13918</v>
      </c>
      <c r="B13920">
        <v>15274</v>
      </c>
      <c r="C13920" t="s">
        <v>15152</v>
      </c>
      <c r="D13920">
        <v>59</v>
      </c>
      <c r="E13920" t="s">
        <v>1988</v>
      </c>
      <c r="F13920" t="s">
        <v>133</v>
      </c>
    </row>
    <row r="13921" spans="1:6" hidden="1">
      <c r="A13921">
        <v>13919</v>
      </c>
      <c r="B13921">
        <v>15274</v>
      </c>
      <c r="C13921" t="s">
        <v>15153</v>
      </c>
      <c r="D13921">
        <v>59</v>
      </c>
      <c r="E13921" t="s">
        <v>1993</v>
      </c>
      <c r="F13921" t="s">
        <v>2500</v>
      </c>
    </row>
    <row r="13922" spans="1:6" hidden="1">
      <c r="A13922">
        <v>13920</v>
      </c>
      <c r="B13922">
        <v>15274</v>
      </c>
      <c r="C13922" t="s">
        <v>15154</v>
      </c>
      <c r="D13922">
        <v>59</v>
      </c>
      <c r="E13922" t="s">
        <v>1979</v>
      </c>
      <c r="F13922" t="s">
        <v>135</v>
      </c>
    </row>
    <row r="13923" spans="1:6" hidden="1">
      <c r="A13923">
        <v>13921</v>
      </c>
      <c r="B13923">
        <v>15274</v>
      </c>
      <c r="C13923" t="s">
        <v>15155</v>
      </c>
      <c r="D13923">
        <v>59</v>
      </c>
      <c r="E13923" t="s">
        <v>1978</v>
      </c>
      <c r="F13923" t="s">
        <v>2792</v>
      </c>
    </row>
    <row r="13924" spans="1:6" hidden="1">
      <c r="A13924">
        <v>13922</v>
      </c>
      <c r="B13924">
        <v>15274</v>
      </c>
      <c r="C13924" t="s">
        <v>15156</v>
      </c>
      <c r="D13924">
        <v>59</v>
      </c>
      <c r="E13924" t="s">
        <v>1978</v>
      </c>
      <c r="F13924" t="s">
        <v>12328</v>
      </c>
    </row>
    <row r="13925" spans="1:6" hidden="1">
      <c r="A13925">
        <v>13923</v>
      </c>
      <c r="B13925">
        <v>15274</v>
      </c>
      <c r="C13925" t="s">
        <v>15157</v>
      </c>
      <c r="D13925">
        <v>59</v>
      </c>
      <c r="E13925" t="s">
        <v>1985</v>
      </c>
      <c r="F13925" t="s">
        <v>115</v>
      </c>
    </row>
    <row r="13926" spans="1:6" hidden="1">
      <c r="A13926">
        <v>13924</v>
      </c>
      <c r="B13926">
        <v>15274</v>
      </c>
      <c r="C13926" t="s">
        <v>15158</v>
      </c>
      <c r="D13926">
        <v>59</v>
      </c>
      <c r="E13926" t="s">
        <v>1978</v>
      </c>
      <c r="F13926" t="s">
        <v>135</v>
      </c>
    </row>
    <row r="13927" spans="1:6" hidden="1">
      <c r="A13927">
        <v>13925</v>
      </c>
      <c r="B13927">
        <v>15274</v>
      </c>
      <c r="C13927" t="s">
        <v>15159</v>
      </c>
      <c r="D13927">
        <v>59</v>
      </c>
      <c r="E13927" t="s">
        <v>1988</v>
      </c>
      <c r="F13927" t="s">
        <v>135</v>
      </c>
    </row>
    <row r="13928" spans="1:6" hidden="1">
      <c r="A13928">
        <v>13926</v>
      </c>
      <c r="B13928">
        <v>15274</v>
      </c>
      <c r="C13928" t="s">
        <v>15160</v>
      </c>
      <c r="D13928">
        <v>59</v>
      </c>
      <c r="E13928" t="s">
        <v>1982</v>
      </c>
      <c r="F13928" t="s">
        <v>4287</v>
      </c>
    </row>
    <row r="13929" spans="1:6" hidden="1">
      <c r="A13929">
        <v>13927</v>
      </c>
      <c r="B13929">
        <v>15274</v>
      </c>
      <c r="C13929" t="s">
        <v>15161</v>
      </c>
      <c r="D13929">
        <v>59</v>
      </c>
      <c r="E13929" t="s">
        <v>1993</v>
      </c>
      <c r="F13929" t="s">
        <v>4287</v>
      </c>
    </row>
    <row r="13930" spans="1:6" hidden="1">
      <c r="A13930">
        <v>13928</v>
      </c>
      <c r="B13930">
        <v>15274</v>
      </c>
      <c r="C13930" t="s">
        <v>15162</v>
      </c>
      <c r="D13930">
        <v>59</v>
      </c>
      <c r="E13930" t="s">
        <v>1988</v>
      </c>
      <c r="F13930" t="s">
        <v>135</v>
      </c>
    </row>
    <row r="13931" spans="1:6" hidden="1">
      <c r="A13931">
        <v>13929</v>
      </c>
      <c r="B13931">
        <v>15274</v>
      </c>
      <c r="C13931" t="s">
        <v>15163</v>
      </c>
      <c r="D13931">
        <v>59</v>
      </c>
      <c r="E13931" t="s">
        <v>1978</v>
      </c>
      <c r="F13931" t="s">
        <v>2093</v>
      </c>
    </row>
    <row r="13932" spans="1:6" hidden="1">
      <c r="A13932">
        <v>13930</v>
      </c>
      <c r="B13932">
        <v>15274</v>
      </c>
      <c r="C13932" t="s">
        <v>15164</v>
      </c>
      <c r="D13932">
        <v>59</v>
      </c>
      <c r="E13932" t="s">
        <v>1993</v>
      </c>
      <c r="F13932" t="s">
        <v>84</v>
      </c>
    </row>
    <row r="13933" spans="1:6" hidden="1">
      <c r="A13933">
        <v>13931</v>
      </c>
      <c r="B13933">
        <v>15274</v>
      </c>
      <c r="C13933" t="s">
        <v>15165</v>
      </c>
      <c r="D13933">
        <v>59</v>
      </c>
      <c r="E13933" t="s">
        <v>1978</v>
      </c>
      <c r="F13933" t="s">
        <v>2093</v>
      </c>
    </row>
    <row r="13934" spans="1:6" hidden="1">
      <c r="A13934">
        <v>13932</v>
      </c>
      <c r="B13934">
        <v>15274</v>
      </c>
      <c r="C13934" t="s">
        <v>15166</v>
      </c>
      <c r="D13934">
        <v>59</v>
      </c>
      <c r="E13934" t="s">
        <v>1985</v>
      </c>
      <c r="F13934" t="s">
        <v>135</v>
      </c>
    </row>
    <row r="13935" spans="1:6" hidden="1">
      <c r="A13935">
        <v>13933</v>
      </c>
      <c r="B13935">
        <v>15274</v>
      </c>
      <c r="C13935" t="s">
        <v>15167</v>
      </c>
      <c r="D13935">
        <v>59</v>
      </c>
      <c r="E13935" t="s">
        <v>1993</v>
      </c>
      <c r="F13935" t="s">
        <v>135</v>
      </c>
    </row>
    <row r="13936" spans="1:6" hidden="1">
      <c r="A13936">
        <v>13934</v>
      </c>
      <c r="B13936">
        <v>15274</v>
      </c>
      <c r="C13936" t="s">
        <v>15168</v>
      </c>
      <c r="D13936">
        <v>59</v>
      </c>
      <c r="E13936" t="s">
        <v>1983</v>
      </c>
      <c r="F13936" t="s">
        <v>60</v>
      </c>
    </row>
    <row r="13937" spans="1:6" hidden="1">
      <c r="A13937">
        <v>13935</v>
      </c>
      <c r="B13937">
        <v>15274</v>
      </c>
      <c r="C13937" t="s">
        <v>15169</v>
      </c>
      <c r="D13937">
        <v>59</v>
      </c>
      <c r="E13937" t="s">
        <v>1978</v>
      </c>
      <c r="F13937" t="s">
        <v>135</v>
      </c>
    </row>
    <row r="13938" spans="1:6" hidden="1">
      <c r="A13938">
        <v>13936</v>
      </c>
      <c r="B13938">
        <v>15274</v>
      </c>
      <c r="C13938" t="s">
        <v>15170</v>
      </c>
      <c r="D13938">
        <v>59</v>
      </c>
      <c r="E13938" t="s">
        <v>1983</v>
      </c>
      <c r="F13938" t="s">
        <v>135</v>
      </c>
    </row>
    <row r="13939" spans="1:6" hidden="1">
      <c r="A13939">
        <v>13937</v>
      </c>
      <c r="B13939">
        <v>15274</v>
      </c>
      <c r="C13939" t="s">
        <v>15171</v>
      </c>
      <c r="D13939">
        <v>59</v>
      </c>
      <c r="E13939" t="s">
        <v>1982</v>
      </c>
      <c r="F13939" t="s">
        <v>70</v>
      </c>
    </row>
    <row r="13940" spans="1:6" hidden="1">
      <c r="A13940">
        <v>13938</v>
      </c>
      <c r="B13940">
        <v>15274</v>
      </c>
      <c r="C13940" t="s">
        <v>15172</v>
      </c>
      <c r="D13940">
        <v>59</v>
      </c>
      <c r="E13940" t="s">
        <v>1983</v>
      </c>
      <c r="F13940" t="s">
        <v>70</v>
      </c>
    </row>
    <row r="13941" spans="1:6" hidden="1">
      <c r="A13941">
        <v>13939</v>
      </c>
      <c r="B13941">
        <v>15274</v>
      </c>
      <c r="C13941" t="s">
        <v>15173</v>
      </c>
      <c r="D13941">
        <v>59</v>
      </c>
      <c r="E13941" t="s">
        <v>1979</v>
      </c>
      <c r="F13941" t="s">
        <v>2011</v>
      </c>
    </row>
    <row r="13942" spans="1:6" hidden="1">
      <c r="A13942">
        <v>13940</v>
      </c>
      <c r="B13942">
        <v>15274</v>
      </c>
      <c r="C13942" t="s">
        <v>15174</v>
      </c>
      <c r="D13942">
        <v>59</v>
      </c>
      <c r="E13942" t="s">
        <v>1991</v>
      </c>
      <c r="F13942" t="s">
        <v>84</v>
      </c>
    </row>
    <row r="13943" spans="1:6" hidden="1">
      <c r="A13943">
        <v>13941</v>
      </c>
      <c r="B13943">
        <v>15274</v>
      </c>
      <c r="C13943" t="s">
        <v>15175</v>
      </c>
      <c r="D13943">
        <v>59</v>
      </c>
      <c r="E13943" t="s">
        <v>1982</v>
      </c>
      <c r="F13943" t="s">
        <v>2011</v>
      </c>
    </row>
    <row r="13944" spans="1:6" hidden="1">
      <c r="A13944">
        <v>13942</v>
      </c>
      <c r="B13944">
        <v>15274</v>
      </c>
      <c r="C13944" t="s">
        <v>15176</v>
      </c>
      <c r="D13944">
        <v>59</v>
      </c>
      <c r="E13944" t="s">
        <v>2009</v>
      </c>
      <c r="F13944" t="s">
        <v>84</v>
      </c>
    </row>
    <row r="13945" spans="1:6" hidden="1">
      <c r="A13945">
        <v>13943</v>
      </c>
      <c r="B13945">
        <v>15274</v>
      </c>
      <c r="C13945" t="s">
        <v>7483</v>
      </c>
      <c r="D13945">
        <v>59</v>
      </c>
      <c r="E13945" t="s">
        <v>2001</v>
      </c>
      <c r="F13945" t="s">
        <v>84</v>
      </c>
    </row>
    <row r="13946" spans="1:6" hidden="1">
      <c r="A13946">
        <v>13944</v>
      </c>
      <c r="B13946">
        <v>15274</v>
      </c>
      <c r="C13946" t="s">
        <v>15177</v>
      </c>
      <c r="D13946">
        <v>59</v>
      </c>
      <c r="E13946" t="s">
        <v>1982</v>
      </c>
      <c r="F13946" t="s">
        <v>135</v>
      </c>
    </row>
    <row r="13947" spans="1:6" hidden="1">
      <c r="A13947">
        <v>13945</v>
      </c>
      <c r="B13947">
        <v>15274</v>
      </c>
      <c r="C13947" t="s">
        <v>15178</v>
      </c>
      <c r="D13947">
        <v>59</v>
      </c>
      <c r="E13947" t="s">
        <v>1983</v>
      </c>
      <c r="F13947" t="s">
        <v>84</v>
      </c>
    </row>
    <row r="13948" spans="1:6" hidden="1">
      <c r="A13948">
        <v>13946</v>
      </c>
      <c r="B13948">
        <v>15274</v>
      </c>
      <c r="C13948" t="s">
        <v>15179</v>
      </c>
      <c r="D13948">
        <v>59</v>
      </c>
      <c r="E13948" t="s">
        <v>1978</v>
      </c>
      <c r="F13948" t="s">
        <v>66</v>
      </c>
    </row>
    <row r="13949" spans="1:6" hidden="1">
      <c r="A13949">
        <v>13947</v>
      </c>
      <c r="B13949">
        <v>15274</v>
      </c>
      <c r="C13949" t="s">
        <v>15180</v>
      </c>
      <c r="D13949">
        <v>59</v>
      </c>
      <c r="E13949" t="s">
        <v>2001</v>
      </c>
      <c r="F13949" t="s">
        <v>117</v>
      </c>
    </row>
    <row r="13950" spans="1:6" hidden="1">
      <c r="A13950">
        <v>13948</v>
      </c>
      <c r="B13950">
        <v>15274</v>
      </c>
      <c r="C13950" t="s">
        <v>15181</v>
      </c>
      <c r="D13950">
        <v>59</v>
      </c>
      <c r="E13950" t="s">
        <v>1993</v>
      </c>
      <c r="F13950" t="s">
        <v>140</v>
      </c>
    </row>
    <row r="13951" spans="1:6" hidden="1">
      <c r="A13951">
        <v>13949</v>
      </c>
      <c r="B13951">
        <v>15274</v>
      </c>
      <c r="C13951" t="s">
        <v>15182</v>
      </c>
      <c r="D13951">
        <v>59</v>
      </c>
      <c r="E13951" t="s">
        <v>1978</v>
      </c>
      <c r="F13951" t="s">
        <v>1792</v>
      </c>
    </row>
    <row r="13952" spans="1:6" hidden="1">
      <c r="A13952">
        <v>13950</v>
      </c>
      <c r="B13952">
        <v>15274</v>
      </c>
      <c r="C13952" t="s">
        <v>15183</v>
      </c>
      <c r="D13952">
        <v>59</v>
      </c>
      <c r="E13952" t="s">
        <v>1985</v>
      </c>
      <c r="F13952" t="s">
        <v>135</v>
      </c>
    </row>
    <row r="13953" spans="1:6" hidden="1">
      <c r="A13953">
        <v>13951</v>
      </c>
      <c r="B13953">
        <v>15274</v>
      </c>
      <c r="C13953" t="s">
        <v>15184</v>
      </c>
      <c r="D13953">
        <v>59</v>
      </c>
      <c r="E13953" t="s">
        <v>1979</v>
      </c>
      <c r="F13953" t="s">
        <v>2045</v>
      </c>
    </row>
    <row r="13954" spans="1:6" hidden="1">
      <c r="A13954">
        <v>13952</v>
      </c>
      <c r="B13954">
        <v>15274</v>
      </c>
      <c r="C13954" t="s">
        <v>15185</v>
      </c>
      <c r="D13954">
        <v>59</v>
      </c>
      <c r="E13954" t="s">
        <v>1983</v>
      </c>
      <c r="F13954" t="s">
        <v>122</v>
      </c>
    </row>
    <row r="13955" spans="1:6" hidden="1">
      <c r="A13955">
        <v>13953</v>
      </c>
      <c r="B13955">
        <v>15274</v>
      </c>
      <c r="C13955" t="s">
        <v>15186</v>
      </c>
      <c r="D13955">
        <v>59</v>
      </c>
      <c r="E13955" t="s">
        <v>1979</v>
      </c>
      <c r="F13955" t="s">
        <v>2011</v>
      </c>
    </row>
    <row r="13956" spans="1:6" hidden="1">
      <c r="A13956">
        <v>13954</v>
      </c>
      <c r="B13956">
        <v>15274</v>
      </c>
      <c r="C13956" t="s">
        <v>15187</v>
      </c>
      <c r="D13956">
        <v>59</v>
      </c>
      <c r="E13956" t="s">
        <v>1988</v>
      </c>
      <c r="F13956" t="s">
        <v>2715</v>
      </c>
    </row>
    <row r="13957" spans="1:6" hidden="1">
      <c r="A13957">
        <v>13955</v>
      </c>
      <c r="B13957">
        <v>15274</v>
      </c>
      <c r="C13957" t="s">
        <v>15188</v>
      </c>
      <c r="D13957">
        <v>59</v>
      </c>
      <c r="E13957" t="s">
        <v>1983</v>
      </c>
      <c r="F13957" t="s">
        <v>2715</v>
      </c>
    </row>
    <row r="13958" spans="1:6" hidden="1">
      <c r="A13958">
        <v>13956</v>
      </c>
      <c r="B13958">
        <v>15274</v>
      </c>
      <c r="C13958" t="s">
        <v>15189</v>
      </c>
      <c r="D13958">
        <v>59</v>
      </c>
      <c r="E13958" t="s">
        <v>1983</v>
      </c>
      <c r="F13958" t="s">
        <v>2120</v>
      </c>
    </row>
    <row r="13959" spans="1:6" hidden="1">
      <c r="A13959">
        <v>13957</v>
      </c>
      <c r="B13959">
        <v>15274</v>
      </c>
      <c r="C13959" t="s">
        <v>15190</v>
      </c>
      <c r="D13959">
        <v>59</v>
      </c>
      <c r="E13959" t="s">
        <v>1988</v>
      </c>
      <c r="F13959" t="s">
        <v>5289</v>
      </c>
    </row>
    <row r="13960" spans="1:6" hidden="1">
      <c r="A13960">
        <v>13958</v>
      </c>
      <c r="B13960">
        <v>15274</v>
      </c>
      <c r="C13960" t="s">
        <v>15191</v>
      </c>
      <c r="D13960">
        <v>59</v>
      </c>
      <c r="E13960" t="s">
        <v>1979</v>
      </c>
      <c r="F13960" t="s">
        <v>2011</v>
      </c>
    </row>
    <row r="13961" spans="1:6" hidden="1">
      <c r="A13961">
        <v>13959</v>
      </c>
      <c r="B13961">
        <v>15274</v>
      </c>
      <c r="C13961" t="s">
        <v>15192</v>
      </c>
      <c r="D13961">
        <v>59</v>
      </c>
      <c r="E13961" t="s">
        <v>1985</v>
      </c>
      <c r="F13961" t="s">
        <v>2017</v>
      </c>
    </row>
    <row r="13962" spans="1:6" hidden="1">
      <c r="A13962">
        <v>13960</v>
      </c>
      <c r="B13962">
        <v>15274</v>
      </c>
      <c r="C13962" t="s">
        <v>15193</v>
      </c>
      <c r="D13962">
        <v>59</v>
      </c>
      <c r="E13962" t="s">
        <v>1983</v>
      </c>
      <c r="F13962" t="s">
        <v>2093</v>
      </c>
    </row>
    <row r="13963" spans="1:6" hidden="1">
      <c r="A13963">
        <v>13961</v>
      </c>
      <c r="B13963">
        <v>15274</v>
      </c>
      <c r="C13963" t="s">
        <v>15194</v>
      </c>
      <c r="D13963">
        <v>59</v>
      </c>
      <c r="E13963" t="s">
        <v>1979</v>
      </c>
      <c r="F13963" t="s">
        <v>2045</v>
      </c>
    </row>
    <row r="13964" spans="1:6" hidden="1">
      <c r="A13964">
        <v>13962</v>
      </c>
      <c r="B13964">
        <v>15274</v>
      </c>
      <c r="C13964" t="s">
        <v>15195</v>
      </c>
      <c r="D13964">
        <v>59</v>
      </c>
      <c r="E13964" t="s">
        <v>1983</v>
      </c>
      <c r="F13964" t="s">
        <v>2029</v>
      </c>
    </row>
    <row r="13965" spans="1:6" hidden="1">
      <c r="A13965">
        <v>13963</v>
      </c>
      <c r="B13965">
        <v>15274</v>
      </c>
      <c r="C13965" t="s">
        <v>15196</v>
      </c>
      <c r="D13965">
        <v>59</v>
      </c>
      <c r="E13965" t="s">
        <v>1983</v>
      </c>
      <c r="F13965" t="s">
        <v>2029</v>
      </c>
    </row>
    <row r="13966" spans="1:6" hidden="1">
      <c r="A13966">
        <v>13964</v>
      </c>
      <c r="B13966">
        <v>15274</v>
      </c>
      <c r="C13966" t="s">
        <v>15197</v>
      </c>
      <c r="D13966">
        <v>59</v>
      </c>
      <c r="E13966" t="s">
        <v>1993</v>
      </c>
      <c r="F13966" t="s">
        <v>2029</v>
      </c>
    </row>
    <row r="13967" spans="1:6" hidden="1">
      <c r="A13967">
        <v>13965</v>
      </c>
      <c r="B13967">
        <v>15274</v>
      </c>
      <c r="C13967" t="s">
        <v>15198</v>
      </c>
      <c r="D13967">
        <v>59</v>
      </c>
      <c r="E13967" t="s">
        <v>1979</v>
      </c>
      <c r="F13967" t="s">
        <v>2828</v>
      </c>
    </row>
    <row r="13968" spans="1:6" hidden="1">
      <c r="A13968">
        <v>13966</v>
      </c>
      <c r="B13968">
        <v>15274</v>
      </c>
      <c r="C13968" t="s">
        <v>15199</v>
      </c>
      <c r="D13968">
        <v>59</v>
      </c>
      <c r="E13968" t="s">
        <v>1978</v>
      </c>
      <c r="F13968" t="s">
        <v>3093</v>
      </c>
    </row>
    <row r="13969" spans="1:6" hidden="1">
      <c r="A13969">
        <v>13967</v>
      </c>
      <c r="B13969">
        <v>15274</v>
      </c>
      <c r="C13969" t="s">
        <v>15200</v>
      </c>
      <c r="D13969">
        <v>59</v>
      </c>
      <c r="E13969" t="s">
        <v>1988</v>
      </c>
      <c r="F13969" t="s">
        <v>2715</v>
      </c>
    </row>
    <row r="13970" spans="1:6" hidden="1">
      <c r="A13970">
        <v>13968</v>
      </c>
      <c r="B13970">
        <v>15274</v>
      </c>
      <c r="C13970" t="s">
        <v>15201</v>
      </c>
      <c r="D13970">
        <v>59</v>
      </c>
      <c r="E13970" t="s">
        <v>1993</v>
      </c>
      <c r="F13970" t="s">
        <v>2011</v>
      </c>
    </row>
    <row r="13971" spans="1:6" hidden="1">
      <c r="A13971">
        <v>13969</v>
      </c>
      <c r="B13971">
        <v>15274</v>
      </c>
      <c r="C13971" t="s">
        <v>15202</v>
      </c>
      <c r="D13971">
        <v>59</v>
      </c>
      <c r="E13971" t="s">
        <v>1982</v>
      </c>
      <c r="F13971" t="s">
        <v>70</v>
      </c>
    </row>
    <row r="13972" spans="1:6" hidden="1">
      <c r="A13972">
        <v>13970</v>
      </c>
      <c r="B13972">
        <v>15274</v>
      </c>
      <c r="C13972" t="s">
        <v>15203</v>
      </c>
      <c r="D13972">
        <v>59</v>
      </c>
      <c r="E13972" t="s">
        <v>1983</v>
      </c>
      <c r="F13972" t="s">
        <v>70</v>
      </c>
    </row>
    <row r="13973" spans="1:6" hidden="1">
      <c r="A13973">
        <v>13971</v>
      </c>
      <c r="B13973">
        <v>15274</v>
      </c>
      <c r="C13973" t="s">
        <v>15204</v>
      </c>
      <c r="D13973">
        <v>59</v>
      </c>
      <c r="E13973" t="s">
        <v>1983</v>
      </c>
      <c r="F13973" t="s">
        <v>106</v>
      </c>
    </row>
    <row r="13974" spans="1:6" hidden="1">
      <c r="A13974">
        <v>13972</v>
      </c>
      <c r="B13974">
        <v>15274</v>
      </c>
      <c r="C13974" t="s">
        <v>15205</v>
      </c>
      <c r="D13974">
        <v>59</v>
      </c>
      <c r="E13974" t="s">
        <v>1988</v>
      </c>
      <c r="F13974" t="s">
        <v>106</v>
      </c>
    </row>
    <row r="13975" spans="1:6" hidden="1">
      <c r="A13975">
        <v>14707</v>
      </c>
      <c r="B13975">
        <v>16153</v>
      </c>
      <c r="C13975" t="s">
        <v>15206</v>
      </c>
      <c r="D13975">
        <v>57</v>
      </c>
      <c r="E13975" t="s">
        <v>1997</v>
      </c>
      <c r="F13975" t="s">
        <v>51</v>
      </c>
    </row>
    <row r="13976" spans="1:6" hidden="1">
      <c r="A13976">
        <v>13974</v>
      </c>
      <c r="B13976">
        <v>15274</v>
      </c>
      <c r="C13976" t="s">
        <v>15207</v>
      </c>
      <c r="D13976">
        <v>59</v>
      </c>
      <c r="E13976" t="s">
        <v>1983</v>
      </c>
      <c r="F13976" t="s">
        <v>2077</v>
      </c>
    </row>
    <row r="13977" spans="1:6" hidden="1">
      <c r="A13977">
        <v>13975</v>
      </c>
      <c r="B13977">
        <v>15274</v>
      </c>
      <c r="C13977" t="s">
        <v>15208</v>
      </c>
      <c r="D13977">
        <v>59</v>
      </c>
      <c r="E13977" t="s">
        <v>1991</v>
      </c>
      <c r="F13977" t="s">
        <v>70</v>
      </c>
    </row>
    <row r="13978" spans="1:6" hidden="1">
      <c r="A13978">
        <v>13976</v>
      </c>
      <c r="B13978">
        <v>15274</v>
      </c>
      <c r="C13978" t="s">
        <v>15209</v>
      </c>
      <c r="D13978">
        <v>59</v>
      </c>
      <c r="E13978" t="s">
        <v>1985</v>
      </c>
      <c r="F13978" t="s">
        <v>122</v>
      </c>
    </row>
    <row r="13979" spans="1:6" hidden="1">
      <c r="A13979">
        <v>13977</v>
      </c>
      <c r="B13979">
        <v>15274</v>
      </c>
      <c r="C13979" t="s">
        <v>15210</v>
      </c>
      <c r="D13979">
        <v>59</v>
      </c>
      <c r="E13979" t="s">
        <v>1978</v>
      </c>
      <c r="F13979" t="s">
        <v>2309</v>
      </c>
    </row>
    <row r="13980" spans="1:6" hidden="1">
      <c r="A13980">
        <v>13978</v>
      </c>
      <c r="B13980">
        <v>15274</v>
      </c>
      <c r="C13980" t="s">
        <v>15211</v>
      </c>
      <c r="D13980">
        <v>59</v>
      </c>
      <c r="E13980" t="s">
        <v>1985</v>
      </c>
      <c r="F13980" t="s">
        <v>2017</v>
      </c>
    </row>
    <row r="13981" spans="1:6" hidden="1">
      <c r="A13981">
        <v>13979</v>
      </c>
      <c r="B13981">
        <v>15274</v>
      </c>
      <c r="C13981" t="s">
        <v>15212</v>
      </c>
      <c r="D13981">
        <v>59</v>
      </c>
      <c r="E13981" t="s">
        <v>1993</v>
      </c>
      <c r="F13981" t="s">
        <v>88</v>
      </c>
    </row>
    <row r="13982" spans="1:6" hidden="1">
      <c r="A13982">
        <v>13980</v>
      </c>
      <c r="B13982">
        <v>15274</v>
      </c>
      <c r="C13982" t="s">
        <v>15213</v>
      </c>
      <c r="D13982">
        <v>59</v>
      </c>
      <c r="E13982" t="s">
        <v>1978</v>
      </c>
      <c r="F13982" t="s">
        <v>66</v>
      </c>
    </row>
    <row r="13983" spans="1:6" hidden="1">
      <c r="A13983">
        <v>13981</v>
      </c>
      <c r="B13983">
        <v>15274</v>
      </c>
      <c r="C13983" t="s">
        <v>15214</v>
      </c>
      <c r="D13983">
        <v>59</v>
      </c>
      <c r="E13983" t="s">
        <v>1997</v>
      </c>
      <c r="F13983" t="s">
        <v>70</v>
      </c>
    </row>
    <row r="13984" spans="1:6" hidden="1">
      <c r="A13984">
        <v>13982</v>
      </c>
      <c r="B13984">
        <v>15274</v>
      </c>
      <c r="C13984" t="s">
        <v>15215</v>
      </c>
      <c r="D13984">
        <v>59</v>
      </c>
      <c r="E13984" t="s">
        <v>2001</v>
      </c>
      <c r="F13984" t="s">
        <v>8222</v>
      </c>
    </row>
    <row r="13985" spans="1:6" hidden="1">
      <c r="A13985">
        <v>13983</v>
      </c>
      <c r="B13985">
        <v>15274</v>
      </c>
      <c r="C13985" t="s">
        <v>15216</v>
      </c>
      <c r="D13985">
        <v>59</v>
      </c>
      <c r="E13985" t="s">
        <v>1979</v>
      </c>
      <c r="F13985" t="s">
        <v>70</v>
      </c>
    </row>
    <row r="13986" spans="1:6" hidden="1">
      <c r="A13986">
        <v>13984</v>
      </c>
      <c r="B13986">
        <v>15274</v>
      </c>
      <c r="C13986" t="s">
        <v>15217</v>
      </c>
      <c r="D13986">
        <v>59</v>
      </c>
      <c r="E13986" t="s">
        <v>1979</v>
      </c>
      <c r="F13986" t="s">
        <v>8222</v>
      </c>
    </row>
    <row r="13987" spans="1:6" hidden="1">
      <c r="A13987">
        <v>13985</v>
      </c>
      <c r="B13987">
        <v>15274</v>
      </c>
      <c r="C13987" t="s">
        <v>15218</v>
      </c>
      <c r="D13987">
        <v>59</v>
      </c>
      <c r="E13987" t="s">
        <v>1988</v>
      </c>
      <c r="F13987" t="s">
        <v>84</v>
      </c>
    </row>
    <row r="13988" spans="1:6" hidden="1">
      <c r="A13988">
        <v>13986</v>
      </c>
      <c r="B13988">
        <v>15274</v>
      </c>
      <c r="C13988" t="s">
        <v>15219</v>
      </c>
      <c r="D13988">
        <v>59</v>
      </c>
      <c r="E13988" t="s">
        <v>1982</v>
      </c>
      <c r="F13988" t="s">
        <v>70</v>
      </c>
    </row>
    <row r="13989" spans="1:6" hidden="1">
      <c r="A13989">
        <v>13987</v>
      </c>
      <c r="B13989">
        <v>15274</v>
      </c>
      <c r="C13989" t="s">
        <v>15220</v>
      </c>
      <c r="D13989">
        <v>59</v>
      </c>
      <c r="E13989" t="s">
        <v>1993</v>
      </c>
      <c r="F13989" t="s">
        <v>2029</v>
      </c>
    </row>
    <row r="13990" spans="1:6" hidden="1">
      <c r="A13990">
        <v>13988</v>
      </c>
      <c r="B13990">
        <v>15274</v>
      </c>
      <c r="C13990" t="s">
        <v>15221</v>
      </c>
      <c r="D13990">
        <v>59</v>
      </c>
      <c r="E13990" t="s">
        <v>1978</v>
      </c>
      <c r="F13990" t="s">
        <v>106</v>
      </c>
    </row>
    <row r="13991" spans="1:6" hidden="1">
      <c r="A13991">
        <v>13989</v>
      </c>
      <c r="B13991">
        <v>15274</v>
      </c>
      <c r="C13991" t="s">
        <v>15222</v>
      </c>
      <c r="D13991">
        <v>59</v>
      </c>
      <c r="E13991" t="s">
        <v>1985</v>
      </c>
      <c r="F13991" t="s">
        <v>4287</v>
      </c>
    </row>
    <row r="13992" spans="1:6" hidden="1">
      <c r="A13992">
        <v>8391</v>
      </c>
      <c r="B13992">
        <v>9009</v>
      </c>
      <c r="C13992" t="s">
        <v>15223</v>
      </c>
      <c r="D13992">
        <v>66</v>
      </c>
      <c r="E13992" t="s">
        <v>1985</v>
      </c>
      <c r="F13992" t="s">
        <v>51</v>
      </c>
    </row>
    <row r="13993" spans="1:6" hidden="1">
      <c r="A13993">
        <v>13991</v>
      </c>
      <c r="B13993">
        <v>15274</v>
      </c>
      <c r="C13993" t="s">
        <v>15224</v>
      </c>
      <c r="D13993">
        <v>59</v>
      </c>
      <c r="E13993" t="s">
        <v>1993</v>
      </c>
      <c r="F13993" t="s">
        <v>4287</v>
      </c>
    </row>
    <row r="13994" spans="1:6" hidden="1">
      <c r="A13994">
        <v>13992</v>
      </c>
      <c r="B13994">
        <v>15274</v>
      </c>
      <c r="C13994" t="s">
        <v>15225</v>
      </c>
      <c r="D13994">
        <v>59</v>
      </c>
      <c r="E13994" t="s">
        <v>2001</v>
      </c>
      <c r="F13994" t="s">
        <v>4287</v>
      </c>
    </row>
    <row r="13995" spans="1:6" hidden="1">
      <c r="A13995">
        <v>13993</v>
      </c>
      <c r="B13995">
        <v>15274</v>
      </c>
      <c r="C13995" t="s">
        <v>15226</v>
      </c>
      <c r="D13995">
        <v>59</v>
      </c>
      <c r="E13995" t="s">
        <v>1979</v>
      </c>
      <c r="F13995" t="s">
        <v>4287</v>
      </c>
    </row>
    <row r="13996" spans="1:6" hidden="1">
      <c r="A13996">
        <v>13994</v>
      </c>
      <c r="B13996">
        <v>15274</v>
      </c>
      <c r="C13996" t="s">
        <v>15227</v>
      </c>
      <c r="D13996">
        <v>59</v>
      </c>
      <c r="E13996" t="s">
        <v>1978</v>
      </c>
      <c r="F13996" t="s">
        <v>2715</v>
      </c>
    </row>
    <row r="13997" spans="1:6" hidden="1">
      <c r="A13997">
        <v>13995</v>
      </c>
      <c r="B13997">
        <v>15274</v>
      </c>
      <c r="C13997" t="s">
        <v>15228</v>
      </c>
      <c r="D13997">
        <v>59</v>
      </c>
      <c r="E13997" t="s">
        <v>1979</v>
      </c>
      <c r="F13997" t="s">
        <v>117</v>
      </c>
    </row>
    <row r="13998" spans="1:6" hidden="1">
      <c r="A13998">
        <v>13996</v>
      </c>
      <c r="B13998">
        <v>15274</v>
      </c>
      <c r="C13998" t="s">
        <v>15229</v>
      </c>
      <c r="D13998">
        <v>59</v>
      </c>
      <c r="E13998" t="s">
        <v>1979</v>
      </c>
      <c r="F13998" t="s">
        <v>70</v>
      </c>
    </row>
    <row r="13999" spans="1:6" hidden="1">
      <c r="A13999">
        <v>13997</v>
      </c>
      <c r="B13999">
        <v>15274</v>
      </c>
      <c r="C13999" t="s">
        <v>15230</v>
      </c>
      <c r="D13999">
        <v>59</v>
      </c>
      <c r="E13999" t="s">
        <v>1978</v>
      </c>
      <c r="F13999" t="s">
        <v>129</v>
      </c>
    </row>
    <row r="14000" spans="1:6" hidden="1">
      <c r="A14000">
        <v>13998</v>
      </c>
      <c r="B14000">
        <v>15274</v>
      </c>
      <c r="C14000" t="s">
        <v>15231</v>
      </c>
      <c r="D14000">
        <v>59</v>
      </c>
      <c r="E14000" t="s">
        <v>1983</v>
      </c>
      <c r="F14000" t="s">
        <v>135</v>
      </c>
    </row>
    <row r="14001" spans="1:6" hidden="1">
      <c r="A14001">
        <v>13999</v>
      </c>
      <c r="B14001">
        <v>15274</v>
      </c>
      <c r="C14001" t="s">
        <v>15232</v>
      </c>
      <c r="D14001">
        <v>59</v>
      </c>
      <c r="E14001" t="s">
        <v>1987</v>
      </c>
      <c r="F14001" t="s">
        <v>117</v>
      </c>
    </row>
    <row r="14002" spans="1:6" hidden="1">
      <c r="A14002">
        <v>14000</v>
      </c>
      <c r="B14002">
        <v>15274</v>
      </c>
      <c r="C14002" t="s">
        <v>15233</v>
      </c>
      <c r="D14002">
        <v>59</v>
      </c>
      <c r="E14002" t="s">
        <v>1987</v>
      </c>
      <c r="F14002" t="s">
        <v>2017</v>
      </c>
    </row>
    <row r="14003" spans="1:6" hidden="1">
      <c r="A14003">
        <v>14001</v>
      </c>
      <c r="B14003">
        <v>15274</v>
      </c>
      <c r="C14003" t="s">
        <v>15234</v>
      </c>
      <c r="D14003">
        <v>59</v>
      </c>
      <c r="E14003" t="s">
        <v>1979</v>
      </c>
      <c r="F14003" t="s">
        <v>115</v>
      </c>
    </row>
    <row r="14004" spans="1:6" hidden="1">
      <c r="A14004">
        <v>14002</v>
      </c>
      <c r="B14004">
        <v>15274</v>
      </c>
      <c r="C14004" t="s">
        <v>15235</v>
      </c>
      <c r="D14004">
        <v>59</v>
      </c>
      <c r="E14004" t="s">
        <v>1997</v>
      </c>
      <c r="F14004" t="s">
        <v>64</v>
      </c>
    </row>
    <row r="14005" spans="1:6" hidden="1">
      <c r="A14005">
        <v>14003</v>
      </c>
      <c r="B14005">
        <v>15274</v>
      </c>
      <c r="C14005" t="s">
        <v>15236</v>
      </c>
      <c r="D14005">
        <v>59</v>
      </c>
      <c r="E14005" t="s">
        <v>2009</v>
      </c>
      <c r="F14005" t="s">
        <v>113</v>
      </c>
    </row>
    <row r="14006" spans="1:6" hidden="1">
      <c r="A14006">
        <v>14004</v>
      </c>
      <c r="B14006">
        <v>15274</v>
      </c>
      <c r="C14006" t="s">
        <v>15237</v>
      </c>
      <c r="D14006">
        <v>59</v>
      </c>
      <c r="E14006" t="s">
        <v>1983</v>
      </c>
      <c r="F14006" t="s">
        <v>84</v>
      </c>
    </row>
    <row r="14007" spans="1:6" hidden="1">
      <c r="A14007">
        <v>14005</v>
      </c>
      <c r="B14007">
        <v>15274</v>
      </c>
      <c r="C14007" t="s">
        <v>15238</v>
      </c>
      <c r="D14007">
        <v>59</v>
      </c>
      <c r="E14007" t="s">
        <v>1987</v>
      </c>
      <c r="F14007" t="s">
        <v>2569</v>
      </c>
    </row>
    <row r="14008" spans="1:6" hidden="1">
      <c r="A14008">
        <v>14006</v>
      </c>
      <c r="B14008">
        <v>15274</v>
      </c>
      <c r="C14008" t="s">
        <v>15239</v>
      </c>
      <c r="D14008">
        <v>59</v>
      </c>
      <c r="E14008" t="s">
        <v>1983</v>
      </c>
      <c r="F14008" t="s">
        <v>84</v>
      </c>
    </row>
    <row r="14009" spans="1:6" hidden="1">
      <c r="A14009">
        <v>14007</v>
      </c>
      <c r="B14009">
        <v>15274</v>
      </c>
      <c r="C14009" t="s">
        <v>15240</v>
      </c>
      <c r="D14009">
        <v>59</v>
      </c>
      <c r="E14009" t="s">
        <v>1979</v>
      </c>
      <c r="F14009" t="s">
        <v>106</v>
      </c>
    </row>
    <row r="14010" spans="1:6" hidden="1">
      <c r="A14010">
        <v>14008</v>
      </c>
      <c r="B14010">
        <v>15274</v>
      </c>
      <c r="C14010" t="s">
        <v>15241</v>
      </c>
      <c r="D14010">
        <v>59</v>
      </c>
      <c r="E14010" t="s">
        <v>2001</v>
      </c>
      <c r="F14010" t="s">
        <v>4012</v>
      </c>
    </row>
    <row r="14011" spans="1:6" hidden="1">
      <c r="A14011">
        <v>14009</v>
      </c>
      <c r="B14011">
        <v>15274</v>
      </c>
      <c r="C14011" t="s">
        <v>15242</v>
      </c>
      <c r="D14011">
        <v>59</v>
      </c>
      <c r="E14011" t="s">
        <v>1983</v>
      </c>
      <c r="F14011" t="s">
        <v>2020</v>
      </c>
    </row>
    <row r="14012" spans="1:6" hidden="1">
      <c r="A14012">
        <v>14010</v>
      </c>
      <c r="B14012">
        <v>15274</v>
      </c>
      <c r="C14012" t="s">
        <v>15243</v>
      </c>
      <c r="D14012">
        <v>59</v>
      </c>
      <c r="E14012" t="s">
        <v>2001</v>
      </c>
      <c r="F14012" t="s">
        <v>2715</v>
      </c>
    </row>
    <row r="14013" spans="1:6" hidden="1">
      <c r="A14013">
        <v>14011</v>
      </c>
      <c r="B14013">
        <v>15274</v>
      </c>
      <c r="C14013" t="s">
        <v>15244</v>
      </c>
      <c r="D14013">
        <v>59</v>
      </c>
      <c r="E14013" t="s">
        <v>1983</v>
      </c>
      <c r="F14013" t="s">
        <v>84</v>
      </c>
    </row>
    <row r="14014" spans="1:6" hidden="1">
      <c r="A14014">
        <v>14012</v>
      </c>
      <c r="B14014">
        <v>15274</v>
      </c>
      <c r="C14014" t="s">
        <v>15245</v>
      </c>
      <c r="D14014">
        <v>59</v>
      </c>
      <c r="E14014" t="s">
        <v>1978</v>
      </c>
      <c r="F14014" t="s">
        <v>135</v>
      </c>
    </row>
    <row r="14015" spans="1:6" hidden="1">
      <c r="A14015">
        <v>14013</v>
      </c>
      <c r="B14015">
        <v>15274</v>
      </c>
      <c r="C14015" t="s">
        <v>15246</v>
      </c>
      <c r="D14015">
        <v>59</v>
      </c>
      <c r="E14015" t="s">
        <v>1978</v>
      </c>
      <c r="F14015" t="s">
        <v>2715</v>
      </c>
    </row>
    <row r="14016" spans="1:6" hidden="1">
      <c r="A14016">
        <v>14014</v>
      </c>
      <c r="B14016">
        <v>15274</v>
      </c>
      <c r="C14016" t="s">
        <v>15247</v>
      </c>
      <c r="D14016">
        <v>59</v>
      </c>
      <c r="E14016" t="s">
        <v>1982</v>
      </c>
      <c r="F14016" t="s">
        <v>135</v>
      </c>
    </row>
    <row r="14017" spans="1:6" hidden="1">
      <c r="A14017">
        <v>14015</v>
      </c>
      <c r="B14017">
        <v>15274</v>
      </c>
      <c r="C14017" t="s">
        <v>15248</v>
      </c>
      <c r="D14017">
        <v>59</v>
      </c>
      <c r="E14017" t="s">
        <v>1979</v>
      </c>
      <c r="F14017" t="s">
        <v>2000</v>
      </c>
    </row>
    <row r="14018" spans="1:6" hidden="1">
      <c r="A14018">
        <v>14016</v>
      </c>
      <c r="B14018">
        <v>15274</v>
      </c>
      <c r="C14018" t="s">
        <v>15249</v>
      </c>
      <c r="D14018">
        <v>59</v>
      </c>
      <c r="E14018" t="s">
        <v>1993</v>
      </c>
      <c r="F14018" t="s">
        <v>126</v>
      </c>
    </row>
    <row r="14019" spans="1:6" hidden="1">
      <c r="A14019">
        <v>15466</v>
      </c>
      <c r="B14019">
        <v>16962</v>
      </c>
      <c r="C14019" t="s">
        <v>15250</v>
      </c>
      <c r="D14019">
        <v>54</v>
      </c>
      <c r="E14019" t="s">
        <v>1979</v>
      </c>
      <c r="F14019" t="s">
        <v>51</v>
      </c>
    </row>
    <row r="14020" spans="1:6" hidden="1">
      <c r="A14020">
        <v>14018</v>
      </c>
      <c r="B14020">
        <v>15274</v>
      </c>
      <c r="C14020" t="s">
        <v>15251</v>
      </c>
      <c r="D14020">
        <v>59</v>
      </c>
      <c r="E14020" t="s">
        <v>2001</v>
      </c>
      <c r="F14020" t="s">
        <v>135</v>
      </c>
    </row>
    <row r="14021" spans="1:6" hidden="1">
      <c r="A14021">
        <v>14019</v>
      </c>
      <c r="B14021">
        <v>15274</v>
      </c>
      <c r="C14021" t="s">
        <v>15252</v>
      </c>
      <c r="D14021">
        <v>59</v>
      </c>
      <c r="E14021" t="s">
        <v>1978</v>
      </c>
      <c r="F14021" t="s">
        <v>106</v>
      </c>
    </row>
    <row r="14022" spans="1:6" hidden="1">
      <c r="A14022">
        <v>14020</v>
      </c>
      <c r="B14022">
        <v>15274</v>
      </c>
      <c r="C14022" t="s">
        <v>15253</v>
      </c>
      <c r="D14022">
        <v>59</v>
      </c>
      <c r="E14022" t="s">
        <v>1993</v>
      </c>
      <c r="F14022" t="s">
        <v>135</v>
      </c>
    </row>
    <row r="14023" spans="1:6" hidden="1">
      <c r="A14023">
        <v>14021</v>
      </c>
      <c r="B14023">
        <v>15274</v>
      </c>
      <c r="C14023" t="s">
        <v>15254</v>
      </c>
      <c r="D14023">
        <v>59</v>
      </c>
      <c r="E14023" t="s">
        <v>1983</v>
      </c>
      <c r="F14023" t="s">
        <v>2715</v>
      </c>
    </row>
    <row r="14024" spans="1:6" hidden="1">
      <c r="A14024">
        <v>14022</v>
      </c>
      <c r="B14024">
        <v>15274</v>
      </c>
      <c r="C14024" t="s">
        <v>15255</v>
      </c>
      <c r="D14024">
        <v>59</v>
      </c>
      <c r="E14024" t="s">
        <v>1993</v>
      </c>
      <c r="F14024" t="s">
        <v>60</v>
      </c>
    </row>
    <row r="14025" spans="1:6" hidden="1">
      <c r="A14025">
        <v>14023</v>
      </c>
      <c r="B14025">
        <v>15274</v>
      </c>
      <c r="C14025" t="s">
        <v>15256</v>
      </c>
      <c r="D14025">
        <v>59</v>
      </c>
      <c r="E14025" t="s">
        <v>2009</v>
      </c>
      <c r="F14025" t="s">
        <v>70</v>
      </c>
    </row>
    <row r="14026" spans="1:6" hidden="1">
      <c r="A14026">
        <v>14024</v>
      </c>
      <c r="B14026">
        <v>15274</v>
      </c>
      <c r="C14026" t="s">
        <v>15257</v>
      </c>
      <c r="D14026">
        <v>59</v>
      </c>
      <c r="E14026" t="s">
        <v>1979</v>
      </c>
      <c r="F14026" t="s">
        <v>2057</v>
      </c>
    </row>
    <row r="14027" spans="1:6" hidden="1">
      <c r="A14027">
        <v>14025</v>
      </c>
      <c r="B14027">
        <v>15274</v>
      </c>
      <c r="C14027" t="s">
        <v>15258</v>
      </c>
      <c r="D14027">
        <v>59</v>
      </c>
      <c r="E14027" t="s">
        <v>1983</v>
      </c>
      <c r="F14027" t="s">
        <v>2715</v>
      </c>
    </row>
    <row r="14028" spans="1:6" hidden="1">
      <c r="A14028">
        <v>14026</v>
      </c>
      <c r="B14028">
        <v>15274</v>
      </c>
      <c r="C14028" t="s">
        <v>15259</v>
      </c>
      <c r="D14028">
        <v>59</v>
      </c>
      <c r="E14028" t="s">
        <v>1979</v>
      </c>
      <c r="F14028" t="s">
        <v>2029</v>
      </c>
    </row>
    <row r="14029" spans="1:6" hidden="1">
      <c r="A14029">
        <v>14027</v>
      </c>
      <c r="B14029">
        <v>15274</v>
      </c>
      <c r="C14029" t="s">
        <v>15260</v>
      </c>
      <c r="D14029">
        <v>59</v>
      </c>
      <c r="E14029" t="s">
        <v>1983</v>
      </c>
      <c r="F14029" t="s">
        <v>135</v>
      </c>
    </row>
    <row r="14030" spans="1:6" hidden="1">
      <c r="A14030">
        <v>14028</v>
      </c>
      <c r="B14030">
        <v>15274</v>
      </c>
      <c r="C14030" t="s">
        <v>15261</v>
      </c>
      <c r="D14030">
        <v>59</v>
      </c>
      <c r="E14030" t="s">
        <v>1985</v>
      </c>
      <c r="F14030" t="s">
        <v>122</v>
      </c>
    </row>
    <row r="14031" spans="1:6" hidden="1">
      <c r="A14031">
        <v>14029</v>
      </c>
      <c r="B14031">
        <v>15274</v>
      </c>
      <c r="C14031" t="s">
        <v>15262</v>
      </c>
      <c r="D14031">
        <v>59</v>
      </c>
      <c r="E14031" t="s">
        <v>1993</v>
      </c>
      <c r="F14031" t="s">
        <v>138</v>
      </c>
    </row>
    <row r="14032" spans="1:6" hidden="1">
      <c r="A14032">
        <v>14030</v>
      </c>
      <c r="B14032">
        <v>15274</v>
      </c>
      <c r="C14032" t="s">
        <v>15263</v>
      </c>
      <c r="D14032">
        <v>59</v>
      </c>
      <c r="E14032" t="s">
        <v>1983</v>
      </c>
      <c r="F14032" t="s">
        <v>135</v>
      </c>
    </row>
    <row r="14033" spans="1:6" hidden="1">
      <c r="A14033">
        <v>14031</v>
      </c>
      <c r="B14033">
        <v>15274</v>
      </c>
      <c r="C14033" t="s">
        <v>15264</v>
      </c>
      <c r="D14033">
        <v>59</v>
      </c>
      <c r="E14033" t="s">
        <v>1993</v>
      </c>
      <c r="F14033" t="s">
        <v>2011</v>
      </c>
    </row>
    <row r="14034" spans="1:6" hidden="1">
      <c r="A14034">
        <v>14032</v>
      </c>
      <c r="B14034">
        <v>15274</v>
      </c>
      <c r="C14034" t="s">
        <v>15265</v>
      </c>
      <c r="D14034">
        <v>59</v>
      </c>
      <c r="E14034" t="s">
        <v>2001</v>
      </c>
      <c r="F14034" t="s">
        <v>140</v>
      </c>
    </row>
    <row r="14035" spans="1:6" hidden="1">
      <c r="A14035">
        <v>14033</v>
      </c>
      <c r="B14035">
        <v>15274</v>
      </c>
      <c r="C14035" t="s">
        <v>15266</v>
      </c>
      <c r="D14035">
        <v>59</v>
      </c>
      <c r="E14035" t="s">
        <v>1988</v>
      </c>
      <c r="F14035" t="s">
        <v>2017</v>
      </c>
    </row>
    <row r="14036" spans="1:6" hidden="1">
      <c r="A14036">
        <v>14034</v>
      </c>
      <c r="B14036">
        <v>15274</v>
      </c>
      <c r="C14036" t="s">
        <v>15267</v>
      </c>
      <c r="D14036">
        <v>59</v>
      </c>
      <c r="E14036" t="s">
        <v>1985</v>
      </c>
      <c r="F14036" t="s">
        <v>2168</v>
      </c>
    </row>
    <row r="14037" spans="1:6" hidden="1">
      <c r="A14037">
        <v>14035</v>
      </c>
      <c r="B14037">
        <v>15274</v>
      </c>
      <c r="C14037" t="s">
        <v>15268</v>
      </c>
      <c r="D14037">
        <v>59</v>
      </c>
      <c r="E14037" t="s">
        <v>2001</v>
      </c>
      <c r="F14037" t="s">
        <v>2715</v>
      </c>
    </row>
    <row r="14038" spans="1:6" hidden="1">
      <c r="A14038">
        <v>14036</v>
      </c>
      <c r="B14038">
        <v>15274</v>
      </c>
      <c r="C14038" t="s">
        <v>15269</v>
      </c>
      <c r="D14038">
        <v>59</v>
      </c>
      <c r="E14038" t="s">
        <v>1993</v>
      </c>
      <c r="F14038" t="s">
        <v>2715</v>
      </c>
    </row>
    <row r="14039" spans="1:6" hidden="1">
      <c r="A14039">
        <v>14037</v>
      </c>
      <c r="B14039">
        <v>15274</v>
      </c>
      <c r="C14039" t="s">
        <v>15270</v>
      </c>
      <c r="D14039">
        <v>59</v>
      </c>
      <c r="E14039" t="s">
        <v>1993</v>
      </c>
      <c r="F14039" t="s">
        <v>2672</v>
      </c>
    </row>
    <row r="14040" spans="1:6" hidden="1">
      <c r="A14040">
        <v>14038</v>
      </c>
      <c r="B14040">
        <v>15274</v>
      </c>
      <c r="C14040" t="s">
        <v>15271</v>
      </c>
      <c r="D14040">
        <v>59</v>
      </c>
      <c r="E14040" t="s">
        <v>1983</v>
      </c>
      <c r="F14040" t="s">
        <v>4012</v>
      </c>
    </row>
    <row r="14041" spans="1:6" hidden="1">
      <c r="A14041">
        <v>14039</v>
      </c>
      <c r="B14041">
        <v>15274</v>
      </c>
      <c r="C14041" t="s">
        <v>15272</v>
      </c>
      <c r="D14041">
        <v>59</v>
      </c>
      <c r="E14041" t="s">
        <v>1997</v>
      </c>
      <c r="F14041" t="s">
        <v>135</v>
      </c>
    </row>
    <row r="14042" spans="1:6" hidden="1">
      <c r="A14042">
        <v>14040</v>
      </c>
      <c r="B14042">
        <v>15274</v>
      </c>
      <c r="C14042" t="s">
        <v>15273</v>
      </c>
      <c r="D14042">
        <v>59</v>
      </c>
      <c r="E14042" t="s">
        <v>1987</v>
      </c>
      <c r="F14042" t="s">
        <v>2715</v>
      </c>
    </row>
    <row r="14043" spans="1:6" hidden="1">
      <c r="A14043">
        <v>14041</v>
      </c>
      <c r="B14043">
        <v>15274</v>
      </c>
      <c r="C14043" t="s">
        <v>15274</v>
      </c>
      <c r="D14043">
        <v>59</v>
      </c>
      <c r="E14043" t="s">
        <v>1988</v>
      </c>
      <c r="F14043" t="s">
        <v>2120</v>
      </c>
    </row>
    <row r="14044" spans="1:6" hidden="1">
      <c r="A14044">
        <v>14042</v>
      </c>
      <c r="B14044">
        <v>15274</v>
      </c>
      <c r="C14044" t="s">
        <v>15275</v>
      </c>
      <c r="D14044">
        <v>59</v>
      </c>
      <c r="E14044" t="s">
        <v>1983</v>
      </c>
      <c r="F14044" t="s">
        <v>70</v>
      </c>
    </row>
    <row r="14045" spans="1:6" hidden="1">
      <c r="A14045">
        <v>14043</v>
      </c>
      <c r="B14045">
        <v>15274</v>
      </c>
      <c r="C14045" t="s">
        <v>15276</v>
      </c>
      <c r="D14045">
        <v>59</v>
      </c>
      <c r="E14045" t="s">
        <v>1979</v>
      </c>
      <c r="F14045" t="s">
        <v>2715</v>
      </c>
    </row>
    <row r="14046" spans="1:6" hidden="1">
      <c r="A14046">
        <v>14044</v>
      </c>
      <c r="B14046">
        <v>15274</v>
      </c>
      <c r="C14046" t="s">
        <v>15277</v>
      </c>
      <c r="D14046">
        <v>59</v>
      </c>
      <c r="E14046" t="s">
        <v>1983</v>
      </c>
      <c r="F14046" t="s">
        <v>60</v>
      </c>
    </row>
    <row r="14047" spans="1:6" hidden="1">
      <c r="A14047">
        <v>14045</v>
      </c>
      <c r="B14047">
        <v>15274</v>
      </c>
      <c r="C14047" t="s">
        <v>15278</v>
      </c>
      <c r="D14047">
        <v>59</v>
      </c>
      <c r="E14047" t="s">
        <v>1983</v>
      </c>
      <c r="F14047" t="s">
        <v>106</v>
      </c>
    </row>
    <row r="14048" spans="1:6" hidden="1">
      <c r="A14048">
        <v>14046</v>
      </c>
      <c r="B14048">
        <v>15274</v>
      </c>
      <c r="C14048" t="s">
        <v>15279</v>
      </c>
      <c r="D14048">
        <v>59</v>
      </c>
      <c r="E14048" t="s">
        <v>1978</v>
      </c>
      <c r="F14048" t="s">
        <v>106</v>
      </c>
    </row>
    <row r="14049" spans="1:6" hidden="1">
      <c r="A14049">
        <v>14047</v>
      </c>
      <c r="B14049">
        <v>15274</v>
      </c>
      <c r="C14049" t="s">
        <v>15280</v>
      </c>
      <c r="D14049">
        <v>59</v>
      </c>
      <c r="E14049" t="s">
        <v>1983</v>
      </c>
      <c r="F14049" t="s">
        <v>135</v>
      </c>
    </row>
    <row r="14050" spans="1:6" hidden="1">
      <c r="A14050">
        <v>14048</v>
      </c>
      <c r="B14050">
        <v>15274</v>
      </c>
      <c r="C14050" t="s">
        <v>15281</v>
      </c>
      <c r="D14050">
        <v>59</v>
      </c>
      <c r="E14050" t="s">
        <v>2001</v>
      </c>
      <c r="F14050" t="s">
        <v>8222</v>
      </c>
    </row>
    <row r="14051" spans="1:6" hidden="1">
      <c r="A14051">
        <v>14049</v>
      </c>
      <c r="B14051">
        <v>15274</v>
      </c>
      <c r="C14051" t="s">
        <v>15282</v>
      </c>
      <c r="D14051">
        <v>59</v>
      </c>
      <c r="E14051" t="s">
        <v>1987</v>
      </c>
      <c r="F14051" t="s">
        <v>70</v>
      </c>
    </row>
    <row r="14052" spans="1:6" hidden="1">
      <c r="A14052">
        <v>14050</v>
      </c>
      <c r="B14052">
        <v>15274</v>
      </c>
      <c r="C14052" t="s">
        <v>15283</v>
      </c>
      <c r="D14052">
        <v>59</v>
      </c>
      <c r="E14052" t="s">
        <v>1979</v>
      </c>
      <c r="F14052" t="s">
        <v>106</v>
      </c>
    </row>
    <row r="14053" spans="1:6" hidden="1">
      <c r="A14053">
        <v>14051</v>
      </c>
      <c r="B14053">
        <v>15274</v>
      </c>
      <c r="C14053" t="s">
        <v>15284</v>
      </c>
      <c r="D14053">
        <v>59</v>
      </c>
      <c r="E14053" t="s">
        <v>1985</v>
      </c>
      <c r="F14053" t="s">
        <v>66</v>
      </c>
    </row>
    <row r="14054" spans="1:6" hidden="1">
      <c r="A14054">
        <v>14052</v>
      </c>
      <c r="B14054">
        <v>15274</v>
      </c>
      <c r="C14054" t="s">
        <v>15285</v>
      </c>
      <c r="D14054">
        <v>59</v>
      </c>
      <c r="E14054" t="s">
        <v>2001</v>
      </c>
      <c r="F14054" t="s">
        <v>2011</v>
      </c>
    </row>
    <row r="14055" spans="1:6" hidden="1">
      <c r="A14055">
        <v>14053</v>
      </c>
      <c r="B14055">
        <v>15274</v>
      </c>
      <c r="C14055" t="s">
        <v>15286</v>
      </c>
      <c r="D14055">
        <v>59</v>
      </c>
      <c r="E14055" t="s">
        <v>1997</v>
      </c>
      <c r="F14055" t="s">
        <v>2715</v>
      </c>
    </row>
    <row r="14056" spans="1:6" hidden="1">
      <c r="A14056">
        <v>14054</v>
      </c>
      <c r="B14056">
        <v>15274</v>
      </c>
      <c r="C14056" t="s">
        <v>15287</v>
      </c>
      <c r="D14056">
        <v>59</v>
      </c>
      <c r="E14056" t="s">
        <v>1988</v>
      </c>
      <c r="F14056" t="s">
        <v>135</v>
      </c>
    </row>
    <row r="14057" spans="1:6" hidden="1">
      <c r="A14057">
        <v>14055</v>
      </c>
      <c r="B14057">
        <v>15274</v>
      </c>
      <c r="C14057" t="s">
        <v>15288</v>
      </c>
      <c r="D14057">
        <v>59</v>
      </c>
      <c r="E14057" t="s">
        <v>1978</v>
      </c>
      <c r="F14057" t="s">
        <v>115</v>
      </c>
    </row>
    <row r="14058" spans="1:6" hidden="1">
      <c r="A14058">
        <v>14056</v>
      </c>
      <c r="B14058">
        <v>15274</v>
      </c>
      <c r="C14058" t="s">
        <v>15289</v>
      </c>
      <c r="D14058">
        <v>59</v>
      </c>
      <c r="E14058" t="s">
        <v>2001</v>
      </c>
      <c r="F14058" t="s">
        <v>2715</v>
      </c>
    </row>
    <row r="14059" spans="1:6" hidden="1">
      <c r="A14059">
        <v>14057</v>
      </c>
      <c r="B14059">
        <v>15274</v>
      </c>
      <c r="C14059" t="s">
        <v>15290</v>
      </c>
      <c r="D14059">
        <v>59</v>
      </c>
      <c r="E14059" t="s">
        <v>1997</v>
      </c>
      <c r="F14059" t="s">
        <v>2715</v>
      </c>
    </row>
    <row r="14060" spans="1:6" hidden="1">
      <c r="A14060">
        <v>14058</v>
      </c>
      <c r="B14060">
        <v>15274</v>
      </c>
      <c r="C14060" t="s">
        <v>15291</v>
      </c>
      <c r="D14060">
        <v>59</v>
      </c>
      <c r="E14060" t="s">
        <v>1983</v>
      </c>
      <c r="F14060" t="s">
        <v>2715</v>
      </c>
    </row>
    <row r="14061" spans="1:6" hidden="1">
      <c r="A14061">
        <v>14059</v>
      </c>
      <c r="B14061">
        <v>15274</v>
      </c>
      <c r="C14061" t="s">
        <v>15292</v>
      </c>
      <c r="D14061">
        <v>59</v>
      </c>
      <c r="E14061" t="s">
        <v>1993</v>
      </c>
      <c r="F14061" t="s">
        <v>3653</v>
      </c>
    </row>
    <row r="14062" spans="1:6" hidden="1">
      <c r="A14062">
        <v>14060</v>
      </c>
      <c r="B14062">
        <v>15274</v>
      </c>
      <c r="C14062" t="s">
        <v>15293</v>
      </c>
      <c r="D14062">
        <v>59</v>
      </c>
      <c r="E14062" t="s">
        <v>1979</v>
      </c>
      <c r="F14062" t="s">
        <v>2120</v>
      </c>
    </row>
    <row r="14063" spans="1:6" hidden="1">
      <c r="A14063">
        <v>14061</v>
      </c>
      <c r="B14063">
        <v>15274</v>
      </c>
      <c r="C14063" t="s">
        <v>15294</v>
      </c>
      <c r="D14063">
        <v>59</v>
      </c>
      <c r="E14063" t="s">
        <v>1988</v>
      </c>
      <c r="F14063" t="s">
        <v>135</v>
      </c>
    </row>
    <row r="14064" spans="1:6" hidden="1">
      <c r="A14064">
        <v>14062</v>
      </c>
      <c r="B14064">
        <v>15274</v>
      </c>
      <c r="C14064" t="s">
        <v>15295</v>
      </c>
      <c r="D14064">
        <v>59</v>
      </c>
      <c r="E14064" t="s">
        <v>1985</v>
      </c>
      <c r="F14064" t="s">
        <v>2029</v>
      </c>
    </row>
    <row r="14065" spans="1:6" hidden="1">
      <c r="A14065">
        <v>14063</v>
      </c>
      <c r="B14065">
        <v>15274</v>
      </c>
      <c r="C14065" t="s">
        <v>15296</v>
      </c>
      <c r="D14065">
        <v>59</v>
      </c>
      <c r="E14065" t="s">
        <v>1982</v>
      </c>
      <c r="F14065" t="s">
        <v>135</v>
      </c>
    </row>
    <row r="14066" spans="1:6" hidden="1">
      <c r="A14066">
        <v>14064</v>
      </c>
      <c r="B14066">
        <v>15274</v>
      </c>
      <c r="C14066" t="s">
        <v>15297</v>
      </c>
      <c r="D14066">
        <v>59</v>
      </c>
      <c r="E14066" t="s">
        <v>1993</v>
      </c>
      <c r="F14066" t="s">
        <v>122</v>
      </c>
    </row>
    <row r="14067" spans="1:6" hidden="1">
      <c r="A14067">
        <v>14065</v>
      </c>
      <c r="B14067">
        <v>15274</v>
      </c>
      <c r="C14067" t="s">
        <v>15298</v>
      </c>
      <c r="D14067">
        <v>59</v>
      </c>
      <c r="E14067" t="s">
        <v>1983</v>
      </c>
      <c r="F14067" t="s">
        <v>115</v>
      </c>
    </row>
    <row r="14068" spans="1:6" hidden="1">
      <c r="A14068">
        <v>14066</v>
      </c>
      <c r="B14068">
        <v>15274</v>
      </c>
      <c r="C14068" t="s">
        <v>454</v>
      </c>
      <c r="D14068">
        <v>59</v>
      </c>
      <c r="E14068" t="s">
        <v>1978</v>
      </c>
      <c r="F14068" t="s">
        <v>2023</v>
      </c>
    </row>
    <row r="14069" spans="1:6" hidden="1">
      <c r="A14069">
        <v>14067</v>
      </c>
      <c r="B14069">
        <v>15274</v>
      </c>
      <c r="C14069" t="s">
        <v>15299</v>
      </c>
      <c r="D14069">
        <v>59</v>
      </c>
      <c r="E14069" t="s">
        <v>1987</v>
      </c>
      <c r="F14069" t="s">
        <v>70</v>
      </c>
    </row>
    <row r="14070" spans="1:6" hidden="1">
      <c r="A14070">
        <v>14068</v>
      </c>
      <c r="B14070">
        <v>15274</v>
      </c>
      <c r="C14070" t="s">
        <v>15300</v>
      </c>
      <c r="D14070">
        <v>59</v>
      </c>
      <c r="E14070" t="s">
        <v>1993</v>
      </c>
      <c r="F14070" t="s">
        <v>135</v>
      </c>
    </row>
    <row r="14071" spans="1:6" hidden="1">
      <c r="A14071">
        <v>14069</v>
      </c>
      <c r="B14071">
        <v>15274</v>
      </c>
      <c r="C14071" t="s">
        <v>15301</v>
      </c>
      <c r="D14071">
        <v>59</v>
      </c>
      <c r="E14071" t="s">
        <v>1987</v>
      </c>
      <c r="F14071" t="s">
        <v>140</v>
      </c>
    </row>
    <row r="14072" spans="1:6" hidden="1">
      <c r="A14072">
        <v>14070</v>
      </c>
      <c r="B14072">
        <v>15274</v>
      </c>
      <c r="C14072" t="s">
        <v>15302</v>
      </c>
      <c r="D14072">
        <v>59</v>
      </c>
      <c r="E14072" t="s">
        <v>1993</v>
      </c>
      <c r="F14072" t="s">
        <v>2403</v>
      </c>
    </row>
    <row r="14073" spans="1:6" hidden="1">
      <c r="A14073">
        <v>14071</v>
      </c>
      <c r="B14073">
        <v>15274</v>
      </c>
      <c r="C14073" t="s">
        <v>15303</v>
      </c>
      <c r="D14073">
        <v>59</v>
      </c>
      <c r="E14073" t="s">
        <v>1979</v>
      </c>
      <c r="F14073" t="s">
        <v>135</v>
      </c>
    </row>
    <row r="14074" spans="1:6" hidden="1">
      <c r="A14074">
        <v>14072</v>
      </c>
      <c r="B14074">
        <v>15274</v>
      </c>
      <c r="C14074" t="s">
        <v>15304</v>
      </c>
      <c r="D14074">
        <v>59</v>
      </c>
      <c r="E14074" t="s">
        <v>1979</v>
      </c>
      <c r="F14074" t="s">
        <v>135</v>
      </c>
    </row>
    <row r="14075" spans="1:6" hidden="1">
      <c r="A14075">
        <v>14073</v>
      </c>
      <c r="B14075">
        <v>15274</v>
      </c>
      <c r="C14075" t="s">
        <v>15305</v>
      </c>
      <c r="D14075">
        <v>59</v>
      </c>
      <c r="E14075" t="s">
        <v>1983</v>
      </c>
      <c r="F14075" t="s">
        <v>135</v>
      </c>
    </row>
    <row r="14076" spans="1:6" hidden="1">
      <c r="A14076">
        <v>14074</v>
      </c>
      <c r="B14076">
        <v>15274</v>
      </c>
      <c r="C14076" t="s">
        <v>15306</v>
      </c>
      <c r="D14076">
        <v>59</v>
      </c>
      <c r="E14076" t="s">
        <v>1993</v>
      </c>
      <c r="F14076" t="s">
        <v>2168</v>
      </c>
    </row>
    <row r="14077" spans="1:6" hidden="1">
      <c r="A14077">
        <v>14075</v>
      </c>
      <c r="B14077">
        <v>15274</v>
      </c>
      <c r="C14077" t="s">
        <v>15307</v>
      </c>
      <c r="D14077">
        <v>59</v>
      </c>
      <c r="E14077" t="s">
        <v>1993</v>
      </c>
      <c r="F14077" t="s">
        <v>2168</v>
      </c>
    </row>
    <row r="14078" spans="1:6" hidden="1">
      <c r="A14078">
        <v>14076</v>
      </c>
      <c r="B14078">
        <v>15274</v>
      </c>
      <c r="C14078" t="s">
        <v>15308</v>
      </c>
      <c r="D14078">
        <v>59</v>
      </c>
      <c r="E14078" t="s">
        <v>1993</v>
      </c>
      <c r="F14078" t="s">
        <v>2029</v>
      </c>
    </row>
    <row r="14079" spans="1:6" hidden="1">
      <c r="A14079">
        <v>14077</v>
      </c>
      <c r="B14079">
        <v>15274</v>
      </c>
      <c r="C14079" t="s">
        <v>15309</v>
      </c>
      <c r="D14079">
        <v>59</v>
      </c>
      <c r="E14079" t="s">
        <v>1988</v>
      </c>
      <c r="F14079" t="s">
        <v>2017</v>
      </c>
    </row>
    <row r="14080" spans="1:6" hidden="1">
      <c r="A14080">
        <v>14078</v>
      </c>
      <c r="B14080">
        <v>15274</v>
      </c>
      <c r="C14080" t="s">
        <v>15310</v>
      </c>
      <c r="D14080">
        <v>59</v>
      </c>
      <c r="E14080" t="s">
        <v>1983</v>
      </c>
      <c r="F14080" t="s">
        <v>4287</v>
      </c>
    </row>
    <row r="14081" spans="1:6" hidden="1">
      <c r="A14081">
        <v>14079</v>
      </c>
      <c r="B14081">
        <v>15274</v>
      </c>
      <c r="C14081" t="s">
        <v>15311</v>
      </c>
      <c r="D14081">
        <v>59</v>
      </c>
      <c r="E14081" t="s">
        <v>1993</v>
      </c>
      <c r="F14081" t="s">
        <v>2120</v>
      </c>
    </row>
    <row r="14082" spans="1:6" hidden="1">
      <c r="A14082">
        <v>14080</v>
      </c>
      <c r="B14082">
        <v>15274</v>
      </c>
      <c r="C14082" t="s">
        <v>15312</v>
      </c>
      <c r="D14082">
        <v>59</v>
      </c>
      <c r="E14082" t="s">
        <v>2001</v>
      </c>
      <c r="F14082" t="s">
        <v>2120</v>
      </c>
    </row>
    <row r="14083" spans="1:6" hidden="1">
      <c r="A14083">
        <v>14081</v>
      </c>
      <c r="B14083">
        <v>15274</v>
      </c>
      <c r="C14083" t="s">
        <v>15313</v>
      </c>
      <c r="D14083">
        <v>59</v>
      </c>
      <c r="E14083" t="s">
        <v>2001</v>
      </c>
      <c r="F14083" t="s">
        <v>135</v>
      </c>
    </row>
    <row r="14084" spans="1:6" hidden="1">
      <c r="A14084">
        <v>14082</v>
      </c>
      <c r="B14084">
        <v>15274</v>
      </c>
      <c r="C14084" t="s">
        <v>15314</v>
      </c>
      <c r="D14084">
        <v>59</v>
      </c>
      <c r="E14084" t="s">
        <v>1978</v>
      </c>
      <c r="F14084" t="s">
        <v>2017</v>
      </c>
    </row>
    <row r="14085" spans="1:6" hidden="1">
      <c r="A14085">
        <v>14083</v>
      </c>
      <c r="B14085">
        <v>15274</v>
      </c>
      <c r="C14085" t="s">
        <v>15315</v>
      </c>
      <c r="D14085">
        <v>59</v>
      </c>
      <c r="E14085" t="s">
        <v>1985</v>
      </c>
      <c r="F14085" t="s">
        <v>135</v>
      </c>
    </row>
    <row r="14086" spans="1:6" hidden="1">
      <c r="A14086">
        <v>14084</v>
      </c>
      <c r="B14086">
        <v>15274</v>
      </c>
      <c r="C14086" t="s">
        <v>15316</v>
      </c>
      <c r="D14086">
        <v>59</v>
      </c>
      <c r="E14086" t="s">
        <v>1983</v>
      </c>
      <c r="F14086" t="s">
        <v>70</v>
      </c>
    </row>
    <row r="14087" spans="1:6" hidden="1">
      <c r="A14087">
        <v>14085</v>
      </c>
      <c r="B14087">
        <v>15274</v>
      </c>
      <c r="C14087" t="s">
        <v>15317</v>
      </c>
      <c r="D14087">
        <v>59</v>
      </c>
      <c r="E14087" t="s">
        <v>1985</v>
      </c>
      <c r="F14087" t="s">
        <v>135</v>
      </c>
    </row>
    <row r="14088" spans="1:6" hidden="1">
      <c r="A14088">
        <v>14086</v>
      </c>
      <c r="B14088">
        <v>15274</v>
      </c>
      <c r="C14088" t="s">
        <v>15318</v>
      </c>
      <c r="D14088">
        <v>59</v>
      </c>
      <c r="E14088" t="s">
        <v>1987</v>
      </c>
      <c r="F14088" t="s">
        <v>106</v>
      </c>
    </row>
    <row r="14089" spans="1:6" hidden="1">
      <c r="A14089">
        <v>14087</v>
      </c>
      <c r="B14089">
        <v>15274</v>
      </c>
      <c r="C14089" t="s">
        <v>15319</v>
      </c>
      <c r="D14089">
        <v>59</v>
      </c>
      <c r="E14089" t="s">
        <v>1978</v>
      </c>
      <c r="F14089" t="s">
        <v>104</v>
      </c>
    </row>
    <row r="14090" spans="1:6" hidden="1">
      <c r="A14090">
        <v>14088</v>
      </c>
      <c r="B14090">
        <v>15274</v>
      </c>
      <c r="C14090" t="s">
        <v>15320</v>
      </c>
      <c r="D14090">
        <v>59</v>
      </c>
      <c r="E14090" t="s">
        <v>1997</v>
      </c>
      <c r="F14090" t="s">
        <v>66</v>
      </c>
    </row>
    <row r="14091" spans="1:6" hidden="1">
      <c r="A14091">
        <v>14089</v>
      </c>
      <c r="B14091">
        <v>15274</v>
      </c>
      <c r="C14091" t="s">
        <v>15321</v>
      </c>
      <c r="D14091">
        <v>59</v>
      </c>
      <c r="E14091" t="s">
        <v>1987</v>
      </c>
      <c r="F14091" t="s">
        <v>70</v>
      </c>
    </row>
    <row r="14092" spans="1:6" hidden="1">
      <c r="A14092">
        <v>14090</v>
      </c>
      <c r="B14092">
        <v>15274</v>
      </c>
      <c r="C14092" t="s">
        <v>15322</v>
      </c>
      <c r="D14092">
        <v>59</v>
      </c>
      <c r="E14092" t="s">
        <v>1985</v>
      </c>
      <c r="F14092" t="s">
        <v>2017</v>
      </c>
    </row>
    <row r="14093" spans="1:6" hidden="1">
      <c r="A14093">
        <v>14091</v>
      </c>
      <c r="B14093">
        <v>15274</v>
      </c>
      <c r="C14093" t="s">
        <v>15323</v>
      </c>
      <c r="D14093">
        <v>59</v>
      </c>
      <c r="E14093" t="s">
        <v>1993</v>
      </c>
      <c r="F14093" t="s">
        <v>66</v>
      </c>
    </row>
    <row r="14094" spans="1:6" hidden="1">
      <c r="A14094">
        <v>14092</v>
      </c>
      <c r="B14094">
        <v>15274</v>
      </c>
      <c r="C14094" t="s">
        <v>15324</v>
      </c>
      <c r="D14094">
        <v>59</v>
      </c>
      <c r="E14094" t="s">
        <v>1983</v>
      </c>
      <c r="F14094" t="s">
        <v>2120</v>
      </c>
    </row>
    <row r="14095" spans="1:6" hidden="1">
      <c r="A14095">
        <v>14093</v>
      </c>
      <c r="B14095">
        <v>15274</v>
      </c>
      <c r="C14095" t="s">
        <v>15325</v>
      </c>
      <c r="D14095">
        <v>59</v>
      </c>
      <c r="E14095" t="s">
        <v>1983</v>
      </c>
      <c r="F14095" t="s">
        <v>2017</v>
      </c>
    </row>
    <row r="14096" spans="1:6" hidden="1">
      <c r="A14096">
        <v>14094</v>
      </c>
      <c r="B14096">
        <v>15274</v>
      </c>
      <c r="C14096" t="s">
        <v>15326</v>
      </c>
      <c r="D14096">
        <v>59</v>
      </c>
      <c r="E14096" t="s">
        <v>1979</v>
      </c>
      <c r="F14096" t="s">
        <v>60</v>
      </c>
    </row>
    <row r="14097" spans="1:6" hidden="1">
      <c r="A14097">
        <v>14095</v>
      </c>
      <c r="B14097">
        <v>15274</v>
      </c>
      <c r="C14097" t="s">
        <v>15327</v>
      </c>
      <c r="D14097">
        <v>59</v>
      </c>
      <c r="E14097" t="s">
        <v>1983</v>
      </c>
      <c r="F14097" t="s">
        <v>84</v>
      </c>
    </row>
    <row r="14098" spans="1:6" hidden="1">
      <c r="A14098">
        <v>14096</v>
      </c>
      <c r="B14098">
        <v>15274</v>
      </c>
      <c r="C14098" t="s">
        <v>15328</v>
      </c>
      <c r="D14098">
        <v>59</v>
      </c>
      <c r="E14098" t="s">
        <v>1987</v>
      </c>
      <c r="F14098" t="s">
        <v>2540</v>
      </c>
    </row>
    <row r="14099" spans="1:6" hidden="1">
      <c r="A14099">
        <v>14097</v>
      </c>
      <c r="B14099">
        <v>15274</v>
      </c>
      <c r="C14099" t="s">
        <v>15329</v>
      </c>
      <c r="D14099">
        <v>59</v>
      </c>
      <c r="E14099" t="s">
        <v>1978</v>
      </c>
      <c r="F14099" t="s">
        <v>66</v>
      </c>
    </row>
    <row r="14100" spans="1:6" hidden="1">
      <c r="A14100">
        <v>14098</v>
      </c>
      <c r="B14100">
        <v>15274</v>
      </c>
      <c r="C14100" t="s">
        <v>15330</v>
      </c>
      <c r="D14100">
        <v>59</v>
      </c>
      <c r="E14100" t="s">
        <v>1979</v>
      </c>
      <c r="F14100" t="s">
        <v>8222</v>
      </c>
    </row>
    <row r="14101" spans="1:6" hidden="1">
      <c r="A14101">
        <v>14099</v>
      </c>
      <c r="B14101">
        <v>15274</v>
      </c>
      <c r="C14101" t="s">
        <v>15331</v>
      </c>
      <c r="D14101">
        <v>59</v>
      </c>
      <c r="E14101" t="s">
        <v>1983</v>
      </c>
      <c r="F14101" t="s">
        <v>117</v>
      </c>
    </row>
    <row r="14102" spans="1:6" hidden="1">
      <c r="A14102">
        <v>14100</v>
      </c>
      <c r="B14102">
        <v>15274</v>
      </c>
      <c r="C14102" t="s">
        <v>15332</v>
      </c>
      <c r="D14102">
        <v>59</v>
      </c>
      <c r="E14102" t="s">
        <v>1982</v>
      </c>
      <c r="F14102" t="s">
        <v>60</v>
      </c>
    </row>
    <row r="14103" spans="1:6" hidden="1">
      <c r="A14103">
        <v>14101</v>
      </c>
      <c r="B14103">
        <v>15274</v>
      </c>
      <c r="C14103" t="s">
        <v>5355</v>
      </c>
      <c r="D14103">
        <v>59</v>
      </c>
      <c r="E14103" t="s">
        <v>1982</v>
      </c>
      <c r="F14103" t="s">
        <v>135</v>
      </c>
    </row>
    <row r="14104" spans="1:6" hidden="1">
      <c r="A14104">
        <v>14102</v>
      </c>
      <c r="B14104">
        <v>15274</v>
      </c>
      <c r="C14104" t="s">
        <v>15333</v>
      </c>
      <c r="D14104">
        <v>59</v>
      </c>
      <c r="E14104" t="s">
        <v>1978</v>
      </c>
      <c r="F14104" t="s">
        <v>135</v>
      </c>
    </row>
    <row r="14105" spans="1:6" hidden="1">
      <c r="A14105">
        <v>14103</v>
      </c>
      <c r="B14105">
        <v>15274</v>
      </c>
      <c r="C14105" t="s">
        <v>15334</v>
      </c>
      <c r="D14105">
        <v>59</v>
      </c>
      <c r="E14105" t="s">
        <v>1991</v>
      </c>
      <c r="F14105" t="s">
        <v>3809</v>
      </c>
    </row>
    <row r="14106" spans="1:6" hidden="1">
      <c r="A14106">
        <v>14104</v>
      </c>
      <c r="B14106">
        <v>15274</v>
      </c>
      <c r="C14106" t="s">
        <v>15335</v>
      </c>
      <c r="D14106">
        <v>59</v>
      </c>
      <c r="E14106" t="s">
        <v>1985</v>
      </c>
      <c r="F14106" t="s">
        <v>4012</v>
      </c>
    </row>
    <row r="14107" spans="1:6" hidden="1">
      <c r="A14107">
        <v>14105</v>
      </c>
      <c r="B14107">
        <v>15274</v>
      </c>
      <c r="C14107" t="s">
        <v>15336</v>
      </c>
      <c r="D14107">
        <v>59</v>
      </c>
      <c r="E14107" t="s">
        <v>1987</v>
      </c>
      <c r="F14107" t="s">
        <v>2644</v>
      </c>
    </row>
    <row r="14108" spans="1:6" hidden="1">
      <c r="A14108">
        <v>14106</v>
      </c>
      <c r="B14108">
        <v>15274</v>
      </c>
      <c r="C14108" t="s">
        <v>15337</v>
      </c>
      <c r="D14108">
        <v>59</v>
      </c>
      <c r="E14108" t="s">
        <v>1979</v>
      </c>
      <c r="F14108" t="s">
        <v>2715</v>
      </c>
    </row>
    <row r="14109" spans="1:6" hidden="1">
      <c r="A14109">
        <v>14107</v>
      </c>
      <c r="B14109">
        <v>15274</v>
      </c>
      <c r="C14109" t="s">
        <v>15338</v>
      </c>
      <c r="D14109">
        <v>59</v>
      </c>
      <c r="E14109" t="s">
        <v>1979</v>
      </c>
      <c r="F14109" t="s">
        <v>133</v>
      </c>
    </row>
    <row r="14110" spans="1:6" hidden="1">
      <c r="A14110">
        <v>14108</v>
      </c>
      <c r="B14110">
        <v>15274</v>
      </c>
      <c r="C14110" t="s">
        <v>15339</v>
      </c>
      <c r="D14110">
        <v>59</v>
      </c>
      <c r="E14110" t="s">
        <v>1979</v>
      </c>
      <c r="F14110" t="s">
        <v>106</v>
      </c>
    </row>
    <row r="14111" spans="1:6" hidden="1">
      <c r="A14111">
        <v>14109</v>
      </c>
      <c r="B14111">
        <v>15274</v>
      </c>
      <c r="C14111" t="s">
        <v>15340</v>
      </c>
      <c r="D14111">
        <v>59</v>
      </c>
      <c r="E14111" t="s">
        <v>1979</v>
      </c>
      <c r="F14111" t="s">
        <v>2017</v>
      </c>
    </row>
    <row r="14112" spans="1:6" hidden="1">
      <c r="A14112">
        <v>14110</v>
      </c>
      <c r="B14112">
        <v>15274</v>
      </c>
      <c r="C14112" t="s">
        <v>15341</v>
      </c>
      <c r="D14112">
        <v>59</v>
      </c>
      <c r="E14112" t="s">
        <v>1979</v>
      </c>
      <c r="F14112" t="s">
        <v>2792</v>
      </c>
    </row>
    <row r="14113" spans="1:6" hidden="1">
      <c r="A14113">
        <v>14111</v>
      </c>
      <c r="B14113">
        <v>15274</v>
      </c>
      <c r="C14113" t="s">
        <v>15342</v>
      </c>
      <c r="D14113">
        <v>59</v>
      </c>
      <c r="E14113" t="s">
        <v>1985</v>
      </c>
      <c r="F14113" t="s">
        <v>2792</v>
      </c>
    </row>
    <row r="14114" spans="1:6" hidden="1">
      <c r="A14114">
        <v>14112</v>
      </c>
      <c r="B14114">
        <v>15274</v>
      </c>
      <c r="C14114" t="s">
        <v>15343</v>
      </c>
      <c r="D14114">
        <v>59</v>
      </c>
      <c r="E14114" t="s">
        <v>1982</v>
      </c>
      <c r="F14114" t="s">
        <v>122</v>
      </c>
    </row>
    <row r="14115" spans="1:6" hidden="1">
      <c r="A14115">
        <v>14113</v>
      </c>
      <c r="B14115">
        <v>15274</v>
      </c>
      <c r="C14115" t="s">
        <v>15344</v>
      </c>
      <c r="D14115">
        <v>59</v>
      </c>
      <c r="E14115" t="s">
        <v>1983</v>
      </c>
      <c r="F14115" t="s">
        <v>106</v>
      </c>
    </row>
    <row r="14116" spans="1:6" hidden="1">
      <c r="A14116">
        <v>14114</v>
      </c>
      <c r="B14116">
        <v>15274</v>
      </c>
      <c r="C14116" t="s">
        <v>15345</v>
      </c>
      <c r="D14116">
        <v>59</v>
      </c>
      <c r="E14116" t="s">
        <v>1987</v>
      </c>
      <c r="F14116" t="s">
        <v>122</v>
      </c>
    </row>
    <row r="14117" spans="1:6" hidden="1">
      <c r="A14117">
        <v>14115</v>
      </c>
      <c r="B14117">
        <v>15274</v>
      </c>
      <c r="C14117" t="s">
        <v>15346</v>
      </c>
      <c r="D14117">
        <v>59</v>
      </c>
      <c r="E14117" t="s">
        <v>1978</v>
      </c>
      <c r="F14117" t="s">
        <v>135</v>
      </c>
    </row>
    <row r="14118" spans="1:6" hidden="1">
      <c r="A14118">
        <v>14116</v>
      </c>
      <c r="B14118">
        <v>15274</v>
      </c>
      <c r="C14118" t="s">
        <v>15347</v>
      </c>
      <c r="D14118">
        <v>59</v>
      </c>
      <c r="E14118" t="s">
        <v>1988</v>
      </c>
      <c r="F14118" t="s">
        <v>135</v>
      </c>
    </row>
    <row r="14119" spans="1:6" hidden="1">
      <c r="A14119">
        <v>14117</v>
      </c>
      <c r="B14119">
        <v>15274</v>
      </c>
      <c r="C14119" t="s">
        <v>15348</v>
      </c>
      <c r="D14119">
        <v>59</v>
      </c>
      <c r="E14119" t="s">
        <v>1985</v>
      </c>
      <c r="F14119" t="s">
        <v>122</v>
      </c>
    </row>
    <row r="14120" spans="1:6" hidden="1">
      <c r="A14120">
        <v>14118</v>
      </c>
      <c r="B14120">
        <v>15274</v>
      </c>
      <c r="C14120" t="s">
        <v>15349</v>
      </c>
      <c r="D14120">
        <v>59</v>
      </c>
      <c r="E14120" t="s">
        <v>1979</v>
      </c>
      <c r="F14120" t="s">
        <v>122</v>
      </c>
    </row>
    <row r="14121" spans="1:6" hidden="1">
      <c r="A14121">
        <v>14119</v>
      </c>
      <c r="B14121">
        <v>15274</v>
      </c>
      <c r="C14121" t="s">
        <v>15350</v>
      </c>
      <c r="D14121">
        <v>59</v>
      </c>
      <c r="E14121" t="s">
        <v>1983</v>
      </c>
      <c r="F14121" t="s">
        <v>70</v>
      </c>
    </row>
    <row r="14122" spans="1:6" hidden="1">
      <c r="A14122">
        <v>14120</v>
      </c>
      <c r="B14122">
        <v>15274</v>
      </c>
      <c r="C14122" t="s">
        <v>15351</v>
      </c>
      <c r="D14122">
        <v>59</v>
      </c>
      <c r="E14122" t="s">
        <v>1979</v>
      </c>
      <c r="F14122" t="s">
        <v>70</v>
      </c>
    </row>
    <row r="14123" spans="1:6" hidden="1">
      <c r="A14123">
        <v>14121</v>
      </c>
      <c r="B14123">
        <v>15274</v>
      </c>
      <c r="C14123" t="s">
        <v>15352</v>
      </c>
      <c r="D14123">
        <v>59</v>
      </c>
      <c r="E14123" t="s">
        <v>1979</v>
      </c>
      <c r="F14123" t="s">
        <v>2120</v>
      </c>
    </row>
    <row r="14124" spans="1:6" hidden="1">
      <c r="A14124">
        <v>14122</v>
      </c>
      <c r="B14124">
        <v>15274</v>
      </c>
      <c r="C14124" t="s">
        <v>15353</v>
      </c>
      <c r="D14124">
        <v>59</v>
      </c>
      <c r="E14124" t="s">
        <v>2009</v>
      </c>
      <c r="F14124" t="s">
        <v>66</v>
      </c>
    </row>
    <row r="14125" spans="1:6" hidden="1">
      <c r="A14125">
        <v>14123</v>
      </c>
      <c r="B14125">
        <v>15274</v>
      </c>
      <c r="C14125" t="s">
        <v>15354</v>
      </c>
      <c r="D14125">
        <v>59</v>
      </c>
      <c r="E14125" t="s">
        <v>1983</v>
      </c>
      <c r="F14125" t="s">
        <v>97</v>
      </c>
    </row>
    <row r="14126" spans="1:6" hidden="1">
      <c r="A14126">
        <v>14124</v>
      </c>
      <c r="B14126">
        <v>15274</v>
      </c>
      <c r="C14126" t="s">
        <v>15355</v>
      </c>
      <c r="D14126">
        <v>59</v>
      </c>
      <c r="E14126" t="s">
        <v>2009</v>
      </c>
      <c r="F14126" t="s">
        <v>104</v>
      </c>
    </row>
    <row r="14127" spans="1:6" hidden="1">
      <c r="A14127">
        <v>14125</v>
      </c>
      <c r="B14127">
        <v>15274</v>
      </c>
      <c r="C14127" t="s">
        <v>15356</v>
      </c>
      <c r="D14127">
        <v>59</v>
      </c>
      <c r="E14127" t="s">
        <v>1993</v>
      </c>
      <c r="F14127" t="s">
        <v>135</v>
      </c>
    </row>
    <row r="14128" spans="1:6" hidden="1">
      <c r="A14128">
        <v>14126</v>
      </c>
      <c r="B14128">
        <v>15274</v>
      </c>
      <c r="C14128" t="s">
        <v>15357</v>
      </c>
      <c r="D14128">
        <v>59</v>
      </c>
      <c r="E14128" t="s">
        <v>2001</v>
      </c>
      <c r="F14128" t="s">
        <v>4287</v>
      </c>
    </row>
    <row r="14129" spans="1:6" hidden="1">
      <c r="A14129">
        <v>14127</v>
      </c>
      <c r="B14129">
        <v>15274</v>
      </c>
      <c r="C14129" t="s">
        <v>15358</v>
      </c>
      <c r="D14129">
        <v>59</v>
      </c>
      <c r="E14129" t="s">
        <v>2009</v>
      </c>
      <c r="F14129" t="s">
        <v>2029</v>
      </c>
    </row>
    <row r="14130" spans="1:6" hidden="1">
      <c r="A14130">
        <v>14128</v>
      </c>
      <c r="B14130">
        <v>15274</v>
      </c>
      <c r="C14130" t="s">
        <v>15359</v>
      </c>
      <c r="D14130">
        <v>59</v>
      </c>
      <c r="E14130" t="s">
        <v>1988</v>
      </c>
      <c r="F14130" t="s">
        <v>102</v>
      </c>
    </row>
    <row r="14131" spans="1:6" hidden="1">
      <c r="A14131">
        <v>14129</v>
      </c>
      <c r="B14131">
        <v>15274</v>
      </c>
      <c r="C14131" t="s">
        <v>15360</v>
      </c>
      <c r="D14131">
        <v>59</v>
      </c>
      <c r="E14131" t="s">
        <v>1983</v>
      </c>
      <c r="F14131" t="s">
        <v>70</v>
      </c>
    </row>
    <row r="14132" spans="1:6" hidden="1">
      <c r="A14132">
        <v>14130</v>
      </c>
      <c r="B14132">
        <v>15274</v>
      </c>
      <c r="C14132" t="s">
        <v>15361</v>
      </c>
      <c r="D14132">
        <v>59</v>
      </c>
      <c r="E14132" t="s">
        <v>1993</v>
      </c>
      <c r="F14132" t="s">
        <v>2052</v>
      </c>
    </row>
    <row r="14133" spans="1:6" hidden="1">
      <c r="A14133">
        <v>14131</v>
      </c>
      <c r="B14133">
        <v>15274</v>
      </c>
      <c r="C14133" t="s">
        <v>15362</v>
      </c>
      <c r="D14133">
        <v>59</v>
      </c>
      <c r="E14133" t="s">
        <v>1979</v>
      </c>
      <c r="F14133" t="s">
        <v>135</v>
      </c>
    </row>
    <row r="14134" spans="1:6" hidden="1">
      <c r="A14134">
        <v>14132</v>
      </c>
      <c r="B14134">
        <v>15274</v>
      </c>
      <c r="C14134" t="s">
        <v>15363</v>
      </c>
      <c r="D14134">
        <v>59</v>
      </c>
      <c r="E14134" t="s">
        <v>1982</v>
      </c>
      <c r="F14134" t="s">
        <v>2309</v>
      </c>
    </row>
    <row r="14135" spans="1:6" hidden="1">
      <c r="A14135">
        <v>14133</v>
      </c>
      <c r="B14135">
        <v>15274</v>
      </c>
      <c r="C14135" t="s">
        <v>15364</v>
      </c>
      <c r="D14135">
        <v>59</v>
      </c>
      <c r="E14135" t="s">
        <v>1979</v>
      </c>
      <c r="F14135" t="s">
        <v>2500</v>
      </c>
    </row>
    <row r="14136" spans="1:6" hidden="1">
      <c r="A14136">
        <v>14134</v>
      </c>
      <c r="B14136">
        <v>15274</v>
      </c>
      <c r="C14136" t="s">
        <v>15365</v>
      </c>
      <c r="D14136">
        <v>59</v>
      </c>
      <c r="E14136" t="s">
        <v>1997</v>
      </c>
      <c r="F14136" t="s">
        <v>8222</v>
      </c>
    </row>
    <row r="14137" spans="1:6" hidden="1">
      <c r="A14137">
        <v>14135</v>
      </c>
      <c r="B14137">
        <v>15274</v>
      </c>
      <c r="C14137" t="s">
        <v>15366</v>
      </c>
      <c r="D14137">
        <v>59</v>
      </c>
      <c r="E14137" t="s">
        <v>1983</v>
      </c>
      <c r="F14137" t="s">
        <v>8222</v>
      </c>
    </row>
    <row r="14138" spans="1:6" hidden="1">
      <c r="A14138">
        <v>14136</v>
      </c>
      <c r="B14138">
        <v>15274</v>
      </c>
      <c r="C14138" t="s">
        <v>15367</v>
      </c>
      <c r="D14138">
        <v>59</v>
      </c>
      <c r="E14138" t="s">
        <v>1988</v>
      </c>
      <c r="F14138" t="s">
        <v>8222</v>
      </c>
    </row>
    <row r="14139" spans="1:6" hidden="1">
      <c r="A14139">
        <v>14137</v>
      </c>
      <c r="B14139">
        <v>15274</v>
      </c>
      <c r="C14139" t="s">
        <v>15368</v>
      </c>
      <c r="D14139">
        <v>59</v>
      </c>
      <c r="E14139" t="s">
        <v>1982</v>
      </c>
      <c r="F14139" t="s">
        <v>8222</v>
      </c>
    </row>
    <row r="14140" spans="1:6" hidden="1">
      <c r="A14140">
        <v>14138</v>
      </c>
      <c r="B14140">
        <v>15274</v>
      </c>
      <c r="C14140" t="s">
        <v>15369</v>
      </c>
      <c r="D14140">
        <v>59</v>
      </c>
      <c r="E14140" t="s">
        <v>1982</v>
      </c>
      <c r="F14140" t="s">
        <v>97</v>
      </c>
    </row>
    <row r="14141" spans="1:6" hidden="1">
      <c r="A14141">
        <v>14139</v>
      </c>
      <c r="B14141">
        <v>15274</v>
      </c>
      <c r="C14141" t="s">
        <v>15370</v>
      </c>
      <c r="D14141">
        <v>59</v>
      </c>
      <c r="E14141" t="s">
        <v>1983</v>
      </c>
      <c r="F14141" t="s">
        <v>70</v>
      </c>
    </row>
    <row r="14142" spans="1:6" hidden="1">
      <c r="A14142">
        <v>14140</v>
      </c>
      <c r="B14142">
        <v>15274</v>
      </c>
      <c r="C14142" t="s">
        <v>15371</v>
      </c>
      <c r="D14142">
        <v>59</v>
      </c>
      <c r="E14142" t="s">
        <v>1985</v>
      </c>
      <c r="F14142" t="s">
        <v>84</v>
      </c>
    </row>
    <row r="14143" spans="1:6" hidden="1">
      <c r="A14143">
        <v>14141</v>
      </c>
      <c r="B14143">
        <v>15274</v>
      </c>
      <c r="C14143" t="s">
        <v>15372</v>
      </c>
      <c r="D14143">
        <v>59</v>
      </c>
      <c r="E14143" t="s">
        <v>1978</v>
      </c>
      <c r="F14143" t="s">
        <v>115</v>
      </c>
    </row>
    <row r="14144" spans="1:6" hidden="1">
      <c r="A14144">
        <v>14142</v>
      </c>
      <c r="B14144">
        <v>15274</v>
      </c>
      <c r="C14144" t="s">
        <v>15373</v>
      </c>
      <c r="D14144">
        <v>59</v>
      </c>
      <c r="E14144" t="s">
        <v>1979</v>
      </c>
      <c r="F14144" t="s">
        <v>60</v>
      </c>
    </row>
    <row r="14145" spans="1:6" hidden="1">
      <c r="A14145">
        <v>14143</v>
      </c>
      <c r="B14145">
        <v>15274</v>
      </c>
      <c r="C14145" t="s">
        <v>15374</v>
      </c>
      <c r="D14145">
        <v>59</v>
      </c>
      <c r="E14145" t="s">
        <v>1988</v>
      </c>
      <c r="F14145" t="s">
        <v>66</v>
      </c>
    </row>
    <row r="14146" spans="1:6" hidden="1">
      <c r="A14146">
        <v>14144</v>
      </c>
      <c r="B14146">
        <v>15274</v>
      </c>
      <c r="C14146" t="s">
        <v>15375</v>
      </c>
      <c r="D14146">
        <v>59</v>
      </c>
      <c r="E14146" t="s">
        <v>1983</v>
      </c>
      <c r="F14146" t="s">
        <v>60</v>
      </c>
    </row>
    <row r="14147" spans="1:6" hidden="1">
      <c r="A14147">
        <v>14145</v>
      </c>
      <c r="B14147">
        <v>15274</v>
      </c>
      <c r="C14147" t="s">
        <v>15376</v>
      </c>
      <c r="D14147">
        <v>59</v>
      </c>
      <c r="E14147" t="s">
        <v>1978</v>
      </c>
      <c r="F14147" t="s">
        <v>126</v>
      </c>
    </row>
    <row r="14148" spans="1:6" hidden="1">
      <c r="A14148">
        <v>14146</v>
      </c>
      <c r="B14148">
        <v>15274</v>
      </c>
      <c r="C14148" t="s">
        <v>15377</v>
      </c>
      <c r="D14148">
        <v>59</v>
      </c>
      <c r="E14148" t="s">
        <v>1993</v>
      </c>
      <c r="F14148" t="s">
        <v>117</v>
      </c>
    </row>
    <row r="14149" spans="1:6" hidden="1">
      <c r="A14149">
        <v>14147</v>
      </c>
      <c r="B14149">
        <v>15274</v>
      </c>
      <c r="C14149" t="s">
        <v>15378</v>
      </c>
      <c r="D14149">
        <v>59</v>
      </c>
      <c r="E14149" t="s">
        <v>1985</v>
      </c>
      <c r="F14149" t="s">
        <v>2644</v>
      </c>
    </row>
    <row r="14150" spans="1:6" hidden="1">
      <c r="A14150">
        <v>2925</v>
      </c>
      <c r="B14150">
        <v>3521</v>
      </c>
      <c r="C14150" t="s">
        <v>15379</v>
      </c>
      <c r="D14150">
        <v>72</v>
      </c>
      <c r="E14150" t="s">
        <v>1985</v>
      </c>
      <c r="F14150" t="s">
        <v>51</v>
      </c>
    </row>
    <row r="14151" spans="1:6" hidden="1">
      <c r="A14151">
        <v>14149</v>
      </c>
      <c r="B14151">
        <v>15274</v>
      </c>
      <c r="C14151" t="s">
        <v>15380</v>
      </c>
      <c r="D14151">
        <v>59</v>
      </c>
      <c r="E14151" t="s">
        <v>2001</v>
      </c>
      <c r="F14151" t="s">
        <v>70</v>
      </c>
    </row>
    <row r="14152" spans="1:6" hidden="1">
      <c r="A14152">
        <v>14150</v>
      </c>
      <c r="B14152">
        <v>15274</v>
      </c>
      <c r="C14152" t="s">
        <v>15381</v>
      </c>
      <c r="D14152">
        <v>59</v>
      </c>
      <c r="E14152" t="s">
        <v>1988</v>
      </c>
      <c r="F14152" t="s">
        <v>2023</v>
      </c>
    </row>
    <row r="14153" spans="1:6" hidden="1">
      <c r="A14153">
        <v>14151</v>
      </c>
      <c r="B14153">
        <v>15274</v>
      </c>
      <c r="C14153" t="s">
        <v>15382</v>
      </c>
      <c r="D14153">
        <v>59</v>
      </c>
      <c r="E14153" t="s">
        <v>1983</v>
      </c>
      <c r="F14153" t="s">
        <v>2020</v>
      </c>
    </row>
    <row r="14154" spans="1:6" hidden="1">
      <c r="A14154">
        <v>14152</v>
      </c>
      <c r="B14154">
        <v>15274</v>
      </c>
      <c r="C14154" t="s">
        <v>15383</v>
      </c>
      <c r="D14154">
        <v>59</v>
      </c>
      <c r="E14154" t="s">
        <v>1979</v>
      </c>
      <c r="F14154" t="s">
        <v>135</v>
      </c>
    </row>
    <row r="14155" spans="1:6" hidden="1">
      <c r="A14155">
        <v>14153</v>
      </c>
      <c r="B14155">
        <v>15274</v>
      </c>
      <c r="C14155" t="s">
        <v>15384</v>
      </c>
      <c r="D14155">
        <v>59</v>
      </c>
      <c r="E14155" t="s">
        <v>1993</v>
      </c>
      <c r="F14155" t="s">
        <v>2120</v>
      </c>
    </row>
    <row r="14156" spans="1:6" hidden="1">
      <c r="A14156">
        <v>14154</v>
      </c>
      <c r="B14156">
        <v>15274</v>
      </c>
      <c r="C14156" t="s">
        <v>15385</v>
      </c>
      <c r="D14156">
        <v>59</v>
      </c>
      <c r="E14156" t="s">
        <v>1987</v>
      </c>
      <c r="F14156" t="s">
        <v>135</v>
      </c>
    </row>
    <row r="14157" spans="1:6" hidden="1">
      <c r="A14157">
        <v>14155</v>
      </c>
      <c r="B14157">
        <v>15274</v>
      </c>
      <c r="C14157" t="s">
        <v>15386</v>
      </c>
      <c r="D14157">
        <v>59</v>
      </c>
      <c r="E14157" t="s">
        <v>1993</v>
      </c>
      <c r="F14157" t="s">
        <v>60</v>
      </c>
    </row>
    <row r="14158" spans="1:6" hidden="1">
      <c r="A14158">
        <v>14156</v>
      </c>
      <c r="B14158">
        <v>15274</v>
      </c>
      <c r="C14158" t="s">
        <v>15387</v>
      </c>
      <c r="D14158">
        <v>59</v>
      </c>
      <c r="E14158" t="s">
        <v>1983</v>
      </c>
      <c r="F14158" t="s">
        <v>2168</v>
      </c>
    </row>
    <row r="14159" spans="1:6" hidden="1">
      <c r="A14159">
        <v>14157</v>
      </c>
      <c r="B14159">
        <v>15274</v>
      </c>
      <c r="C14159" t="s">
        <v>15388</v>
      </c>
      <c r="D14159">
        <v>59</v>
      </c>
      <c r="E14159" t="s">
        <v>1978</v>
      </c>
      <c r="F14159" t="s">
        <v>4287</v>
      </c>
    </row>
    <row r="14160" spans="1:6" hidden="1">
      <c r="A14160">
        <v>14158</v>
      </c>
      <c r="B14160">
        <v>15274</v>
      </c>
      <c r="C14160" t="s">
        <v>15389</v>
      </c>
      <c r="D14160">
        <v>59</v>
      </c>
      <c r="E14160" t="s">
        <v>1991</v>
      </c>
      <c r="F14160" t="s">
        <v>2792</v>
      </c>
    </row>
    <row r="14161" spans="1:6" hidden="1">
      <c r="A14161">
        <v>14159</v>
      </c>
      <c r="B14161">
        <v>15274</v>
      </c>
      <c r="C14161" t="s">
        <v>15390</v>
      </c>
      <c r="D14161">
        <v>59</v>
      </c>
      <c r="E14161" t="s">
        <v>1982</v>
      </c>
      <c r="F14161" t="s">
        <v>8222</v>
      </c>
    </row>
    <row r="14162" spans="1:6" hidden="1">
      <c r="A14162">
        <v>14160</v>
      </c>
      <c r="B14162">
        <v>15274</v>
      </c>
      <c r="C14162" t="s">
        <v>15391</v>
      </c>
      <c r="D14162">
        <v>59</v>
      </c>
      <c r="E14162" t="s">
        <v>1982</v>
      </c>
      <c r="F14162" t="s">
        <v>66</v>
      </c>
    </row>
    <row r="14163" spans="1:6" hidden="1">
      <c r="A14163">
        <v>14161</v>
      </c>
      <c r="B14163">
        <v>15274</v>
      </c>
      <c r="C14163" t="s">
        <v>15392</v>
      </c>
      <c r="D14163">
        <v>59</v>
      </c>
      <c r="E14163" t="s">
        <v>2009</v>
      </c>
      <c r="F14163" t="s">
        <v>135</v>
      </c>
    </row>
    <row r="14164" spans="1:6" hidden="1">
      <c r="A14164">
        <v>14162</v>
      </c>
      <c r="B14164">
        <v>15274</v>
      </c>
      <c r="C14164" t="s">
        <v>15393</v>
      </c>
      <c r="D14164">
        <v>59</v>
      </c>
      <c r="E14164" t="s">
        <v>1979</v>
      </c>
      <c r="F14164" t="s">
        <v>2314</v>
      </c>
    </row>
    <row r="14165" spans="1:6" hidden="1">
      <c r="A14165">
        <v>14163</v>
      </c>
      <c r="B14165">
        <v>15274</v>
      </c>
      <c r="C14165" t="s">
        <v>15394</v>
      </c>
      <c r="D14165">
        <v>59</v>
      </c>
      <c r="E14165" t="s">
        <v>1983</v>
      </c>
      <c r="F14165" t="s">
        <v>88</v>
      </c>
    </row>
    <row r="14166" spans="1:6" hidden="1">
      <c r="A14166">
        <v>14164</v>
      </c>
      <c r="B14166">
        <v>15274</v>
      </c>
      <c r="C14166" t="s">
        <v>15395</v>
      </c>
      <c r="D14166">
        <v>59</v>
      </c>
      <c r="E14166" t="s">
        <v>1979</v>
      </c>
      <c r="F14166" t="s">
        <v>2540</v>
      </c>
    </row>
    <row r="14167" spans="1:6" hidden="1">
      <c r="A14167">
        <v>14165</v>
      </c>
      <c r="B14167">
        <v>15274</v>
      </c>
      <c r="C14167" t="s">
        <v>15396</v>
      </c>
      <c r="D14167">
        <v>59</v>
      </c>
      <c r="E14167" t="s">
        <v>2001</v>
      </c>
      <c r="F14167" t="s">
        <v>135</v>
      </c>
    </row>
    <row r="14168" spans="1:6" hidden="1">
      <c r="A14168">
        <v>14166</v>
      </c>
      <c r="B14168">
        <v>15274</v>
      </c>
      <c r="C14168" t="s">
        <v>15397</v>
      </c>
      <c r="D14168">
        <v>59</v>
      </c>
      <c r="E14168" t="s">
        <v>1983</v>
      </c>
      <c r="F14168" t="s">
        <v>115</v>
      </c>
    </row>
    <row r="14169" spans="1:6" hidden="1">
      <c r="A14169">
        <v>14167</v>
      </c>
      <c r="B14169">
        <v>15274</v>
      </c>
      <c r="C14169" t="s">
        <v>15398</v>
      </c>
      <c r="D14169">
        <v>59</v>
      </c>
      <c r="E14169" t="s">
        <v>1982</v>
      </c>
      <c r="F14169" t="s">
        <v>2266</v>
      </c>
    </row>
    <row r="14170" spans="1:6" hidden="1">
      <c r="A14170">
        <v>14168</v>
      </c>
      <c r="B14170">
        <v>15274</v>
      </c>
      <c r="C14170" t="s">
        <v>15399</v>
      </c>
      <c r="D14170">
        <v>59</v>
      </c>
      <c r="E14170" t="s">
        <v>1979</v>
      </c>
      <c r="F14170" t="s">
        <v>122</v>
      </c>
    </row>
    <row r="14171" spans="1:6" hidden="1">
      <c r="A14171">
        <v>14169</v>
      </c>
      <c r="B14171">
        <v>15274</v>
      </c>
      <c r="C14171" t="s">
        <v>15400</v>
      </c>
      <c r="D14171">
        <v>59</v>
      </c>
      <c r="E14171" t="s">
        <v>1993</v>
      </c>
      <c r="F14171" t="s">
        <v>4287</v>
      </c>
    </row>
    <row r="14172" spans="1:6" hidden="1">
      <c r="A14172">
        <v>14170</v>
      </c>
      <c r="B14172">
        <v>15274</v>
      </c>
      <c r="C14172" t="s">
        <v>15401</v>
      </c>
      <c r="D14172">
        <v>59</v>
      </c>
      <c r="E14172" t="s">
        <v>1979</v>
      </c>
      <c r="F14172" t="s">
        <v>2180</v>
      </c>
    </row>
    <row r="14173" spans="1:6" hidden="1">
      <c r="A14173">
        <v>14171</v>
      </c>
      <c r="B14173">
        <v>15274</v>
      </c>
      <c r="C14173" t="s">
        <v>15402</v>
      </c>
      <c r="D14173">
        <v>59</v>
      </c>
      <c r="E14173" t="s">
        <v>1982</v>
      </c>
      <c r="F14173" t="s">
        <v>88</v>
      </c>
    </row>
    <row r="14174" spans="1:6" hidden="1">
      <c r="A14174">
        <v>14172</v>
      </c>
      <c r="B14174">
        <v>15274</v>
      </c>
      <c r="C14174" t="s">
        <v>15403</v>
      </c>
      <c r="D14174">
        <v>59</v>
      </c>
      <c r="E14174" t="s">
        <v>1983</v>
      </c>
      <c r="F14174" t="s">
        <v>2011</v>
      </c>
    </row>
    <row r="14175" spans="1:6" hidden="1">
      <c r="A14175">
        <v>14173</v>
      </c>
      <c r="B14175">
        <v>15274</v>
      </c>
      <c r="C14175" t="s">
        <v>15404</v>
      </c>
      <c r="D14175">
        <v>59</v>
      </c>
      <c r="E14175" t="s">
        <v>1985</v>
      </c>
      <c r="F14175" t="s">
        <v>66</v>
      </c>
    </row>
    <row r="14176" spans="1:6" hidden="1">
      <c r="A14176">
        <v>14174</v>
      </c>
      <c r="B14176">
        <v>15274</v>
      </c>
      <c r="C14176" t="s">
        <v>15405</v>
      </c>
      <c r="D14176">
        <v>59</v>
      </c>
      <c r="E14176" t="s">
        <v>1982</v>
      </c>
      <c r="F14176" t="s">
        <v>2168</v>
      </c>
    </row>
    <row r="14177" spans="1:6" hidden="1">
      <c r="A14177">
        <v>14175</v>
      </c>
      <c r="B14177">
        <v>15274</v>
      </c>
      <c r="C14177" t="s">
        <v>15406</v>
      </c>
      <c r="D14177">
        <v>59</v>
      </c>
      <c r="E14177" t="s">
        <v>1982</v>
      </c>
      <c r="F14177" t="s">
        <v>117</v>
      </c>
    </row>
    <row r="14178" spans="1:6" hidden="1">
      <c r="A14178">
        <v>14176</v>
      </c>
      <c r="B14178">
        <v>15274</v>
      </c>
      <c r="C14178" t="s">
        <v>15407</v>
      </c>
      <c r="D14178">
        <v>59</v>
      </c>
      <c r="E14178" t="s">
        <v>1978</v>
      </c>
      <c r="F14178" t="s">
        <v>2000</v>
      </c>
    </row>
    <row r="14179" spans="1:6" hidden="1">
      <c r="A14179">
        <v>14177</v>
      </c>
      <c r="B14179">
        <v>15274</v>
      </c>
      <c r="C14179" t="s">
        <v>15408</v>
      </c>
      <c r="D14179">
        <v>59</v>
      </c>
      <c r="E14179" t="s">
        <v>1978</v>
      </c>
      <c r="F14179" t="s">
        <v>43</v>
      </c>
    </row>
    <row r="14180" spans="1:6" hidden="1">
      <c r="A14180">
        <v>14178</v>
      </c>
      <c r="B14180">
        <v>15274</v>
      </c>
      <c r="C14180" t="s">
        <v>15409</v>
      </c>
      <c r="D14180">
        <v>59</v>
      </c>
      <c r="E14180" t="s">
        <v>1979</v>
      </c>
      <c r="F14180" t="s">
        <v>2011</v>
      </c>
    </row>
    <row r="14181" spans="1:6" hidden="1">
      <c r="A14181">
        <v>14179</v>
      </c>
      <c r="B14181">
        <v>15274</v>
      </c>
      <c r="C14181" t="s">
        <v>15410</v>
      </c>
      <c r="D14181">
        <v>59</v>
      </c>
      <c r="E14181" t="s">
        <v>1987</v>
      </c>
      <c r="F14181" t="s">
        <v>2792</v>
      </c>
    </row>
    <row r="14182" spans="1:6" hidden="1">
      <c r="A14182">
        <v>14180</v>
      </c>
      <c r="B14182">
        <v>15274</v>
      </c>
      <c r="C14182" t="s">
        <v>15411</v>
      </c>
      <c r="D14182">
        <v>59</v>
      </c>
      <c r="E14182" t="s">
        <v>2001</v>
      </c>
      <c r="F14182" t="s">
        <v>70</v>
      </c>
    </row>
    <row r="14183" spans="1:6" hidden="1">
      <c r="A14183">
        <v>14181</v>
      </c>
      <c r="B14183">
        <v>15274</v>
      </c>
      <c r="C14183" t="s">
        <v>15412</v>
      </c>
      <c r="D14183">
        <v>59</v>
      </c>
      <c r="E14183" t="s">
        <v>1983</v>
      </c>
      <c r="F14183" t="s">
        <v>2120</v>
      </c>
    </row>
    <row r="14184" spans="1:6" hidden="1">
      <c r="A14184">
        <v>14182</v>
      </c>
      <c r="B14184">
        <v>15274</v>
      </c>
      <c r="C14184" t="s">
        <v>15413</v>
      </c>
      <c r="D14184">
        <v>59</v>
      </c>
      <c r="E14184" t="s">
        <v>1993</v>
      </c>
      <c r="F14184" t="s">
        <v>4287</v>
      </c>
    </row>
    <row r="14185" spans="1:6" hidden="1">
      <c r="A14185">
        <v>14183</v>
      </c>
      <c r="B14185">
        <v>15274</v>
      </c>
      <c r="C14185" t="s">
        <v>15414</v>
      </c>
      <c r="D14185">
        <v>59</v>
      </c>
      <c r="E14185" t="s">
        <v>1985</v>
      </c>
      <c r="F14185" t="s">
        <v>4287</v>
      </c>
    </row>
    <row r="14186" spans="1:6" hidden="1">
      <c r="A14186">
        <v>14184</v>
      </c>
      <c r="B14186">
        <v>15274</v>
      </c>
      <c r="C14186" t="s">
        <v>15415</v>
      </c>
      <c r="D14186">
        <v>59</v>
      </c>
      <c r="E14186" t="s">
        <v>1997</v>
      </c>
      <c r="F14186" t="s">
        <v>4393</v>
      </c>
    </row>
    <row r="14187" spans="1:6" hidden="1">
      <c r="A14187">
        <v>14185</v>
      </c>
      <c r="B14187">
        <v>15274</v>
      </c>
      <c r="C14187" t="s">
        <v>15416</v>
      </c>
      <c r="D14187">
        <v>59</v>
      </c>
      <c r="E14187" t="s">
        <v>1979</v>
      </c>
      <c r="F14187" t="s">
        <v>135</v>
      </c>
    </row>
    <row r="14188" spans="1:6" hidden="1">
      <c r="A14188">
        <v>14186</v>
      </c>
      <c r="B14188">
        <v>15274</v>
      </c>
      <c r="C14188" t="s">
        <v>15417</v>
      </c>
      <c r="D14188">
        <v>59</v>
      </c>
      <c r="E14188" t="s">
        <v>1988</v>
      </c>
      <c r="F14188" t="s">
        <v>66</v>
      </c>
    </row>
    <row r="14189" spans="1:6" hidden="1">
      <c r="A14189">
        <v>14187</v>
      </c>
      <c r="B14189">
        <v>15274</v>
      </c>
      <c r="C14189" t="s">
        <v>15418</v>
      </c>
      <c r="D14189">
        <v>59</v>
      </c>
      <c r="E14189" t="s">
        <v>1983</v>
      </c>
      <c r="F14189" t="s">
        <v>135</v>
      </c>
    </row>
    <row r="14190" spans="1:6" hidden="1">
      <c r="A14190">
        <v>14188</v>
      </c>
      <c r="B14190">
        <v>15274</v>
      </c>
      <c r="C14190" t="s">
        <v>15419</v>
      </c>
      <c r="D14190">
        <v>59</v>
      </c>
      <c r="E14190" t="s">
        <v>1978</v>
      </c>
      <c r="F14190" t="s">
        <v>2017</v>
      </c>
    </row>
    <row r="14191" spans="1:6" hidden="1">
      <c r="A14191">
        <v>14189</v>
      </c>
      <c r="B14191">
        <v>15274</v>
      </c>
      <c r="C14191" t="s">
        <v>15420</v>
      </c>
      <c r="D14191">
        <v>59</v>
      </c>
      <c r="E14191" t="s">
        <v>1988</v>
      </c>
      <c r="F14191" t="s">
        <v>4287</v>
      </c>
    </row>
    <row r="14192" spans="1:6" hidden="1">
      <c r="A14192">
        <v>14190</v>
      </c>
      <c r="B14192">
        <v>15274</v>
      </c>
      <c r="C14192" t="s">
        <v>15421</v>
      </c>
      <c r="D14192">
        <v>59</v>
      </c>
      <c r="E14192" t="s">
        <v>1978</v>
      </c>
      <c r="F14192" t="s">
        <v>66</v>
      </c>
    </row>
    <row r="14193" spans="1:6" hidden="1">
      <c r="A14193">
        <v>14191</v>
      </c>
      <c r="B14193">
        <v>15274</v>
      </c>
      <c r="C14193" t="s">
        <v>15422</v>
      </c>
      <c r="D14193">
        <v>59</v>
      </c>
      <c r="E14193" t="s">
        <v>2001</v>
      </c>
      <c r="F14193" t="s">
        <v>135</v>
      </c>
    </row>
    <row r="14194" spans="1:6" hidden="1">
      <c r="A14194">
        <v>14192</v>
      </c>
      <c r="B14194">
        <v>15274</v>
      </c>
      <c r="C14194" t="s">
        <v>15423</v>
      </c>
      <c r="D14194">
        <v>59</v>
      </c>
      <c r="E14194" t="s">
        <v>1987</v>
      </c>
      <c r="F14194" t="s">
        <v>70</v>
      </c>
    </row>
    <row r="14195" spans="1:6" hidden="1">
      <c r="A14195">
        <v>14193</v>
      </c>
      <c r="B14195">
        <v>15274</v>
      </c>
      <c r="C14195" t="s">
        <v>15424</v>
      </c>
      <c r="D14195">
        <v>59</v>
      </c>
      <c r="E14195" t="s">
        <v>1993</v>
      </c>
      <c r="F14195" t="s">
        <v>84</v>
      </c>
    </row>
    <row r="14196" spans="1:6" hidden="1">
      <c r="A14196">
        <v>14194</v>
      </c>
      <c r="B14196">
        <v>15274</v>
      </c>
      <c r="C14196" t="s">
        <v>15425</v>
      </c>
      <c r="D14196">
        <v>59</v>
      </c>
      <c r="E14196" t="s">
        <v>1983</v>
      </c>
      <c r="F14196" t="s">
        <v>135</v>
      </c>
    </row>
    <row r="14197" spans="1:6" hidden="1">
      <c r="A14197">
        <v>14195</v>
      </c>
      <c r="B14197">
        <v>15274</v>
      </c>
      <c r="C14197" t="s">
        <v>15426</v>
      </c>
      <c r="D14197">
        <v>59</v>
      </c>
      <c r="E14197" t="s">
        <v>1983</v>
      </c>
      <c r="F14197" t="s">
        <v>2540</v>
      </c>
    </row>
    <row r="14198" spans="1:6" hidden="1">
      <c r="A14198">
        <v>14196</v>
      </c>
      <c r="B14198">
        <v>15274</v>
      </c>
      <c r="C14198" t="s">
        <v>15427</v>
      </c>
      <c r="D14198">
        <v>59</v>
      </c>
      <c r="E14198" t="s">
        <v>1985</v>
      </c>
      <c r="F14198" t="s">
        <v>2715</v>
      </c>
    </row>
    <row r="14199" spans="1:6" hidden="1">
      <c r="A14199">
        <v>14197</v>
      </c>
      <c r="B14199">
        <v>15274</v>
      </c>
      <c r="C14199" t="s">
        <v>15428</v>
      </c>
      <c r="D14199">
        <v>59</v>
      </c>
      <c r="E14199" t="s">
        <v>1978</v>
      </c>
      <c r="F14199" t="s">
        <v>135</v>
      </c>
    </row>
    <row r="14200" spans="1:6" hidden="1">
      <c r="A14200">
        <v>14198</v>
      </c>
      <c r="B14200">
        <v>15274</v>
      </c>
      <c r="C14200" t="s">
        <v>15429</v>
      </c>
      <c r="D14200">
        <v>59</v>
      </c>
      <c r="E14200" t="s">
        <v>1987</v>
      </c>
      <c r="F14200" t="s">
        <v>70</v>
      </c>
    </row>
    <row r="14201" spans="1:6" hidden="1">
      <c r="A14201">
        <v>14199</v>
      </c>
      <c r="B14201">
        <v>15274</v>
      </c>
      <c r="C14201" t="s">
        <v>15430</v>
      </c>
      <c r="D14201">
        <v>59</v>
      </c>
      <c r="E14201" t="s">
        <v>1993</v>
      </c>
      <c r="F14201" t="s">
        <v>135</v>
      </c>
    </row>
    <row r="14202" spans="1:6" hidden="1">
      <c r="A14202">
        <v>14200</v>
      </c>
      <c r="B14202">
        <v>15274</v>
      </c>
      <c r="C14202" t="s">
        <v>15431</v>
      </c>
      <c r="D14202">
        <v>59</v>
      </c>
      <c r="E14202" t="s">
        <v>1982</v>
      </c>
      <c r="F14202" t="s">
        <v>135</v>
      </c>
    </row>
    <row r="14203" spans="1:6" hidden="1">
      <c r="A14203">
        <v>14201</v>
      </c>
      <c r="B14203">
        <v>15274</v>
      </c>
      <c r="C14203" t="s">
        <v>15432</v>
      </c>
      <c r="D14203">
        <v>59</v>
      </c>
      <c r="E14203" t="s">
        <v>1979</v>
      </c>
      <c r="F14203" t="s">
        <v>135</v>
      </c>
    </row>
    <row r="14204" spans="1:6" hidden="1">
      <c r="A14204">
        <v>14202</v>
      </c>
      <c r="B14204">
        <v>15274</v>
      </c>
      <c r="C14204" t="s">
        <v>15433</v>
      </c>
      <c r="D14204">
        <v>59</v>
      </c>
      <c r="E14204" t="s">
        <v>2009</v>
      </c>
      <c r="F14204" t="s">
        <v>8222</v>
      </c>
    </row>
    <row r="14205" spans="1:6" hidden="1">
      <c r="A14205">
        <v>14203</v>
      </c>
      <c r="B14205">
        <v>15274</v>
      </c>
      <c r="C14205" t="s">
        <v>15434</v>
      </c>
      <c r="D14205">
        <v>59</v>
      </c>
      <c r="E14205" t="s">
        <v>1979</v>
      </c>
      <c r="F14205" t="s">
        <v>4287</v>
      </c>
    </row>
    <row r="14206" spans="1:6" hidden="1">
      <c r="A14206">
        <v>14204</v>
      </c>
      <c r="B14206">
        <v>15274</v>
      </c>
      <c r="C14206" t="s">
        <v>15435</v>
      </c>
      <c r="D14206">
        <v>59</v>
      </c>
      <c r="E14206" t="s">
        <v>1985</v>
      </c>
      <c r="F14206" t="s">
        <v>2045</v>
      </c>
    </row>
    <row r="14207" spans="1:6" hidden="1">
      <c r="A14207">
        <v>14205</v>
      </c>
      <c r="B14207">
        <v>15274</v>
      </c>
      <c r="C14207" t="s">
        <v>15436</v>
      </c>
      <c r="D14207">
        <v>59</v>
      </c>
      <c r="E14207" t="s">
        <v>1982</v>
      </c>
      <c r="F14207" t="s">
        <v>2045</v>
      </c>
    </row>
    <row r="14208" spans="1:6" hidden="1">
      <c r="A14208">
        <v>14206</v>
      </c>
      <c r="B14208">
        <v>15274</v>
      </c>
      <c r="C14208" t="s">
        <v>15437</v>
      </c>
      <c r="D14208">
        <v>59</v>
      </c>
      <c r="E14208" t="s">
        <v>1987</v>
      </c>
      <c r="F14208" t="s">
        <v>82</v>
      </c>
    </row>
    <row r="14209" spans="1:6" hidden="1">
      <c r="A14209">
        <v>14207</v>
      </c>
      <c r="B14209">
        <v>15274</v>
      </c>
      <c r="C14209" t="s">
        <v>15438</v>
      </c>
      <c r="D14209">
        <v>59</v>
      </c>
      <c r="E14209" t="s">
        <v>1991</v>
      </c>
      <c r="F14209" t="s">
        <v>2017</v>
      </c>
    </row>
    <row r="14210" spans="1:6" hidden="1">
      <c r="A14210">
        <v>14208</v>
      </c>
      <c r="B14210">
        <v>15274</v>
      </c>
      <c r="C14210" t="s">
        <v>15439</v>
      </c>
      <c r="D14210">
        <v>59</v>
      </c>
      <c r="E14210" t="s">
        <v>1979</v>
      </c>
      <c r="F14210" t="s">
        <v>4287</v>
      </c>
    </row>
    <row r="14211" spans="1:6" hidden="1">
      <c r="A14211">
        <v>14209</v>
      </c>
      <c r="B14211">
        <v>15758</v>
      </c>
      <c r="C14211" t="s">
        <v>15440</v>
      </c>
      <c r="D14211">
        <v>58</v>
      </c>
      <c r="E14211" t="s">
        <v>1978</v>
      </c>
      <c r="F14211" t="s">
        <v>84</v>
      </c>
    </row>
    <row r="14212" spans="1:6" hidden="1">
      <c r="A14212">
        <v>14210</v>
      </c>
      <c r="B14212">
        <v>15758</v>
      </c>
      <c r="C14212" t="s">
        <v>15441</v>
      </c>
      <c r="D14212">
        <v>58</v>
      </c>
      <c r="E14212" t="s">
        <v>1985</v>
      </c>
      <c r="F14212" t="s">
        <v>102</v>
      </c>
    </row>
    <row r="14213" spans="1:6" hidden="1">
      <c r="A14213">
        <v>14211</v>
      </c>
      <c r="B14213">
        <v>15758</v>
      </c>
      <c r="C14213" t="s">
        <v>15442</v>
      </c>
      <c r="D14213">
        <v>58</v>
      </c>
      <c r="E14213" t="s">
        <v>1979</v>
      </c>
      <c r="F14213" t="s">
        <v>2017</v>
      </c>
    </row>
    <row r="14214" spans="1:6" hidden="1">
      <c r="A14214">
        <v>14212</v>
      </c>
      <c r="B14214">
        <v>15758</v>
      </c>
      <c r="C14214" t="s">
        <v>15443</v>
      </c>
      <c r="D14214">
        <v>58</v>
      </c>
      <c r="E14214" t="s">
        <v>2001</v>
      </c>
      <c r="F14214" t="s">
        <v>66</v>
      </c>
    </row>
    <row r="14215" spans="1:6" hidden="1">
      <c r="A14215">
        <v>14213</v>
      </c>
      <c r="B14215">
        <v>15758</v>
      </c>
      <c r="C14215" t="s">
        <v>15444</v>
      </c>
      <c r="D14215">
        <v>58</v>
      </c>
      <c r="E14215" t="s">
        <v>1985</v>
      </c>
      <c r="F14215" t="s">
        <v>135</v>
      </c>
    </row>
    <row r="14216" spans="1:6" hidden="1">
      <c r="A14216">
        <v>14214</v>
      </c>
      <c r="B14216">
        <v>15758</v>
      </c>
      <c r="C14216" t="s">
        <v>15445</v>
      </c>
      <c r="D14216">
        <v>58</v>
      </c>
      <c r="E14216" t="s">
        <v>1985</v>
      </c>
      <c r="F14216" t="s">
        <v>102</v>
      </c>
    </row>
    <row r="14217" spans="1:6" hidden="1">
      <c r="A14217">
        <v>14215</v>
      </c>
      <c r="B14217">
        <v>15758</v>
      </c>
      <c r="C14217" t="s">
        <v>15446</v>
      </c>
      <c r="D14217">
        <v>58</v>
      </c>
      <c r="E14217" t="s">
        <v>1983</v>
      </c>
      <c r="F14217" t="s">
        <v>102</v>
      </c>
    </row>
    <row r="14218" spans="1:6" hidden="1">
      <c r="A14218">
        <v>14216</v>
      </c>
      <c r="B14218">
        <v>15758</v>
      </c>
      <c r="C14218" t="s">
        <v>15447</v>
      </c>
      <c r="D14218">
        <v>58</v>
      </c>
      <c r="E14218" t="s">
        <v>1997</v>
      </c>
      <c r="F14218" t="s">
        <v>102</v>
      </c>
    </row>
    <row r="14219" spans="1:6" hidden="1">
      <c r="A14219">
        <v>14217</v>
      </c>
      <c r="B14219">
        <v>15758</v>
      </c>
      <c r="C14219" t="s">
        <v>15448</v>
      </c>
      <c r="D14219">
        <v>58</v>
      </c>
      <c r="E14219" t="s">
        <v>1997</v>
      </c>
      <c r="F14219" t="s">
        <v>102</v>
      </c>
    </row>
    <row r="14220" spans="1:6" hidden="1">
      <c r="A14220">
        <v>14218</v>
      </c>
      <c r="B14220">
        <v>15758</v>
      </c>
      <c r="C14220" t="s">
        <v>15449</v>
      </c>
      <c r="D14220">
        <v>58</v>
      </c>
      <c r="E14220" t="s">
        <v>1985</v>
      </c>
      <c r="F14220" t="s">
        <v>102</v>
      </c>
    </row>
    <row r="14221" spans="1:6" hidden="1">
      <c r="A14221">
        <v>14219</v>
      </c>
      <c r="B14221">
        <v>15758</v>
      </c>
      <c r="C14221" t="s">
        <v>15450</v>
      </c>
      <c r="D14221">
        <v>58</v>
      </c>
      <c r="E14221" t="s">
        <v>1997</v>
      </c>
      <c r="F14221" t="s">
        <v>102</v>
      </c>
    </row>
    <row r="14222" spans="1:6" hidden="1">
      <c r="A14222">
        <v>14220</v>
      </c>
      <c r="B14222">
        <v>15758</v>
      </c>
      <c r="C14222" t="s">
        <v>15451</v>
      </c>
      <c r="D14222">
        <v>58</v>
      </c>
      <c r="E14222" t="s">
        <v>1985</v>
      </c>
      <c r="F14222" t="s">
        <v>102</v>
      </c>
    </row>
    <row r="14223" spans="1:6" hidden="1">
      <c r="A14223">
        <v>14221</v>
      </c>
      <c r="B14223">
        <v>15758</v>
      </c>
      <c r="C14223" t="s">
        <v>15452</v>
      </c>
      <c r="D14223">
        <v>58</v>
      </c>
      <c r="E14223" t="s">
        <v>1983</v>
      </c>
      <c r="F14223" t="s">
        <v>102</v>
      </c>
    </row>
    <row r="14224" spans="1:6" hidden="1">
      <c r="A14224">
        <v>14222</v>
      </c>
      <c r="B14224">
        <v>15758</v>
      </c>
      <c r="C14224" t="s">
        <v>15453</v>
      </c>
      <c r="D14224">
        <v>58</v>
      </c>
      <c r="E14224" t="s">
        <v>2001</v>
      </c>
      <c r="F14224" t="s">
        <v>102</v>
      </c>
    </row>
    <row r="14225" spans="1:6" hidden="1">
      <c r="A14225">
        <v>14223</v>
      </c>
      <c r="B14225">
        <v>15758</v>
      </c>
      <c r="C14225" t="s">
        <v>1148</v>
      </c>
      <c r="D14225">
        <v>58</v>
      </c>
      <c r="E14225" t="s">
        <v>1997</v>
      </c>
      <c r="F14225" t="s">
        <v>102</v>
      </c>
    </row>
    <row r="14226" spans="1:6" hidden="1">
      <c r="A14226">
        <v>14224</v>
      </c>
      <c r="B14226">
        <v>15758</v>
      </c>
      <c r="C14226" t="s">
        <v>15454</v>
      </c>
      <c r="D14226">
        <v>58</v>
      </c>
      <c r="E14226" t="s">
        <v>1988</v>
      </c>
      <c r="F14226" t="s">
        <v>102</v>
      </c>
    </row>
    <row r="14227" spans="1:6" hidden="1">
      <c r="A14227">
        <v>14225</v>
      </c>
      <c r="B14227">
        <v>15758</v>
      </c>
      <c r="C14227" t="s">
        <v>15455</v>
      </c>
      <c r="D14227">
        <v>58</v>
      </c>
      <c r="E14227" t="s">
        <v>1988</v>
      </c>
      <c r="F14227" t="s">
        <v>102</v>
      </c>
    </row>
    <row r="14228" spans="1:6" hidden="1">
      <c r="A14228">
        <v>14226</v>
      </c>
      <c r="B14228">
        <v>15758</v>
      </c>
      <c r="C14228" t="s">
        <v>15456</v>
      </c>
      <c r="D14228">
        <v>58</v>
      </c>
      <c r="E14228" t="s">
        <v>1979</v>
      </c>
      <c r="F14228" t="s">
        <v>102</v>
      </c>
    </row>
    <row r="14229" spans="1:6" hidden="1">
      <c r="A14229">
        <v>14227</v>
      </c>
      <c r="B14229">
        <v>15758</v>
      </c>
      <c r="C14229" t="s">
        <v>15457</v>
      </c>
      <c r="D14229">
        <v>58</v>
      </c>
      <c r="E14229" t="s">
        <v>1988</v>
      </c>
      <c r="F14229" t="s">
        <v>102</v>
      </c>
    </row>
    <row r="14230" spans="1:6" hidden="1">
      <c r="A14230">
        <v>14228</v>
      </c>
      <c r="B14230">
        <v>15758</v>
      </c>
      <c r="C14230" t="s">
        <v>15458</v>
      </c>
      <c r="D14230">
        <v>58</v>
      </c>
      <c r="E14230" t="s">
        <v>1978</v>
      </c>
      <c r="F14230" t="s">
        <v>135</v>
      </c>
    </row>
    <row r="14231" spans="1:6" hidden="1">
      <c r="A14231">
        <v>14229</v>
      </c>
      <c r="B14231">
        <v>15758</v>
      </c>
      <c r="C14231" t="s">
        <v>15459</v>
      </c>
      <c r="D14231">
        <v>58</v>
      </c>
      <c r="E14231" t="s">
        <v>1978</v>
      </c>
      <c r="F14231" t="s">
        <v>2792</v>
      </c>
    </row>
    <row r="14232" spans="1:6" hidden="1">
      <c r="A14232">
        <v>14230</v>
      </c>
      <c r="B14232">
        <v>15758</v>
      </c>
      <c r="C14232" t="s">
        <v>15460</v>
      </c>
      <c r="D14232">
        <v>58</v>
      </c>
      <c r="E14232" t="s">
        <v>1979</v>
      </c>
      <c r="F14232" t="s">
        <v>106</v>
      </c>
    </row>
    <row r="14233" spans="1:6" hidden="1">
      <c r="A14233">
        <v>14231</v>
      </c>
      <c r="B14233">
        <v>15758</v>
      </c>
      <c r="C14233" t="s">
        <v>15461</v>
      </c>
      <c r="D14233">
        <v>58</v>
      </c>
      <c r="E14233" t="s">
        <v>1991</v>
      </c>
      <c r="F14233" t="s">
        <v>77</v>
      </c>
    </row>
    <row r="14234" spans="1:6" hidden="1">
      <c r="A14234">
        <v>14232</v>
      </c>
      <c r="B14234">
        <v>15758</v>
      </c>
      <c r="C14234" t="s">
        <v>15462</v>
      </c>
      <c r="D14234">
        <v>58</v>
      </c>
      <c r="E14234" t="s">
        <v>1979</v>
      </c>
      <c r="F14234" t="s">
        <v>135</v>
      </c>
    </row>
    <row r="14235" spans="1:6" hidden="1">
      <c r="A14235">
        <v>14233</v>
      </c>
      <c r="B14235">
        <v>15758</v>
      </c>
      <c r="C14235" t="s">
        <v>15463</v>
      </c>
      <c r="D14235">
        <v>58</v>
      </c>
      <c r="E14235" t="s">
        <v>1985</v>
      </c>
      <c r="F14235" t="s">
        <v>135</v>
      </c>
    </row>
    <row r="14236" spans="1:6" hidden="1">
      <c r="A14236">
        <v>14234</v>
      </c>
      <c r="B14236">
        <v>15758</v>
      </c>
      <c r="C14236" t="s">
        <v>15464</v>
      </c>
      <c r="D14236">
        <v>58</v>
      </c>
      <c r="E14236" t="s">
        <v>1978</v>
      </c>
      <c r="F14236" t="s">
        <v>2540</v>
      </c>
    </row>
    <row r="14237" spans="1:6" hidden="1">
      <c r="A14237">
        <v>14235</v>
      </c>
      <c r="B14237">
        <v>15758</v>
      </c>
      <c r="C14237" t="s">
        <v>15465</v>
      </c>
      <c r="D14237">
        <v>58</v>
      </c>
      <c r="E14237" t="s">
        <v>1997</v>
      </c>
      <c r="F14237" t="s">
        <v>102</v>
      </c>
    </row>
    <row r="14238" spans="1:6" hidden="1">
      <c r="A14238">
        <v>14236</v>
      </c>
      <c r="B14238">
        <v>15758</v>
      </c>
      <c r="C14238" t="s">
        <v>15466</v>
      </c>
      <c r="D14238">
        <v>58</v>
      </c>
      <c r="E14238" t="s">
        <v>1985</v>
      </c>
      <c r="F14238" t="s">
        <v>5609</v>
      </c>
    </row>
    <row r="14239" spans="1:6" hidden="1">
      <c r="A14239">
        <v>14237</v>
      </c>
      <c r="B14239">
        <v>15758</v>
      </c>
      <c r="C14239" t="s">
        <v>15467</v>
      </c>
      <c r="D14239">
        <v>58</v>
      </c>
      <c r="E14239" t="s">
        <v>1983</v>
      </c>
      <c r="F14239" t="s">
        <v>135</v>
      </c>
    </row>
    <row r="14240" spans="1:6" hidden="1">
      <c r="A14240">
        <v>14238</v>
      </c>
      <c r="B14240">
        <v>15758</v>
      </c>
      <c r="C14240" t="s">
        <v>15468</v>
      </c>
      <c r="D14240">
        <v>58</v>
      </c>
      <c r="E14240" t="s">
        <v>1978</v>
      </c>
      <c r="F14240" t="s">
        <v>66</v>
      </c>
    </row>
    <row r="14241" spans="1:6" hidden="1">
      <c r="A14241">
        <v>14239</v>
      </c>
      <c r="B14241">
        <v>15758</v>
      </c>
      <c r="C14241" t="s">
        <v>15469</v>
      </c>
      <c r="D14241">
        <v>58</v>
      </c>
      <c r="E14241" t="s">
        <v>1985</v>
      </c>
      <c r="F14241" t="s">
        <v>2045</v>
      </c>
    </row>
    <row r="14242" spans="1:6" hidden="1">
      <c r="A14242">
        <v>10603</v>
      </c>
      <c r="B14242">
        <v>11203</v>
      </c>
      <c r="C14242" t="s">
        <v>15470</v>
      </c>
      <c r="D14242">
        <v>64</v>
      </c>
      <c r="E14242" t="s">
        <v>1985</v>
      </c>
      <c r="F14242" t="s">
        <v>51</v>
      </c>
    </row>
    <row r="14243" spans="1:6" hidden="1">
      <c r="A14243">
        <v>14241</v>
      </c>
      <c r="B14243">
        <v>15758</v>
      </c>
      <c r="C14243" t="s">
        <v>15471</v>
      </c>
      <c r="D14243">
        <v>58</v>
      </c>
      <c r="E14243" t="s">
        <v>1983</v>
      </c>
      <c r="F14243" t="s">
        <v>2500</v>
      </c>
    </row>
    <row r="14244" spans="1:6" hidden="1">
      <c r="A14244">
        <v>14242</v>
      </c>
      <c r="B14244">
        <v>15758</v>
      </c>
      <c r="C14244" t="s">
        <v>15472</v>
      </c>
      <c r="D14244">
        <v>58</v>
      </c>
      <c r="E14244" t="s">
        <v>1985</v>
      </c>
      <c r="F14244" t="s">
        <v>2120</v>
      </c>
    </row>
    <row r="14245" spans="1:6" hidden="1">
      <c r="A14245">
        <v>14243</v>
      </c>
      <c r="B14245">
        <v>15758</v>
      </c>
      <c r="C14245" t="s">
        <v>15473</v>
      </c>
      <c r="D14245">
        <v>58</v>
      </c>
      <c r="E14245" t="s">
        <v>1993</v>
      </c>
      <c r="F14245" t="s">
        <v>115</v>
      </c>
    </row>
    <row r="14246" spans="1:6" hidden="1">
      <c r="A14246">
        <v>14244</v>
      </c>
      <c r="B14246">
        <v>15758</v>
      </c>
      <c r="C14246" t="s">
        <v>15474</v>
      </c>
      <c r="D14246">
        <v>58</v>
      </c>
      <c r="E14246" t="s">
        <v>1982</v>
      </c>
      <c r="F14246" t="s">
        <v>2017</v>
      </c>
    </row>
    <row r="14247" spans="1:6" hidden="1">
      <c r="A14247">
        <v>14245</v>
      </c>
      <c r="B14247">
        <v>15758</v>
      </c>
      <c r="C14247" t="s">
        <v>15475</v>
      </c>
      <c r="D14247">
        <v>58</v>
      </c>
      <c r="E14247" t="s">
        <v>1983</v>
      </c>
      <c r="F14247" t="s">
        <v>135</v>
      </c>
    </row>
    <row r="14248" spans="1:6" hidden="1">
      <c r="A14248">
        <v>14246</v>
      </c>
      <c r="B14248">
        <v>15758</v>
      </c>
      <c r="C14248" t="s">
        <v>15476</v>
      </c>
      <c r="D14248">
        <v>58</v>
      </c>
      <c r="E14248" t="s">
        <v>1987</v>
      </c>
      <c r="F14248" t="s">
        <v>2715</v>
      </c>
    </row>
    <row r="14249" spans="1:6" hidden="1">
      <c r="A14249">
        <v>14247</v>
      </c>
      <c r="B14249">
        <v>15758</v>
      </c>
      <c r="C14249" t="s">
        <v>15477</v>
      </c>
      <c r="D14249">
        <v>58</v>
      </c>
      <c r="E14249" t="s">
        <v>1997</v>
      </c>
      <c r="F14249" t="s">
        <v>70</v>
      </c>
    </row>
    <row r="14250" spans="1:6" hidden="1">
      <c r="A14250">
        <v>14248</v>
      </c>
      <c r="B14250">
        <v>15758</v>
      </c>
      <c r="C14250" t="s">
        <v>15478</v>
      </c>
      <c r="D14250">
        <v>58</v>
      </c>
      <c r="E14250" t="s">
        <v>2001</v>
      </c>
      <c r="F14250" t="s">
        <v>70</v>
      </c>
    </row>
    <row r="14251" spans="1:6" hidden="1">
      <c r="A14251">
        <v>14249</v>
      </c>
      <c r="B14251">
        <v>15758</v>
      </c>
      <c r="C14251" t="s">
        <v>15479</v>
      </c>
      <c r="D14251">
        <v>58</v>
      </c>
      <c r="E14251" t="s">
        <v>1978</v>
      </c>
      <c r="F14251" t="s">
        <v>60</v>
      </c>
    </row>
    <row r="14252" spans="1:6" hidden="1">
      <c r="A14252">
        <v>14250</v>
      </c>
      <c r="B14252">
        <v>15758</v>
      </c>
      <c r="C14252" t="s">
        <v>15480</v>
      </c>
      <c r="D14252">
        <v>58</v>
      </c>
      <c r="E14252" t="s">
        <v>1987</v>
      </c>
      <c r="F14252" t="s">
        <v>70</v>
      </c>
    </row>
    <row r="14253" spans="1:6" hidden="1">
      <c r="A14253">
        <v>14251</v>
      </c>
      <c r="B14253">
        <v>15758</v>
      </c>
      <c r="C14253" t="s">
        <v>1069</v>
      </c>
      <c r="D14253">
        <v>58</v>
      </c>
      <c r="E14253" t="s">
        <v>1997</v>
      </c>
      <c r="F14253" t="s">
        <v>95</v>
      </c>
    </row>
    <row r="14254" spans="1:6" hidden="1">
      <c r="A14254">
        <v>14252</v>
      </c>
      <c r="B14254">
        <v>15758</v>
      </c>
      <c r="C14254" t="s">
        <v>15481</v>
      </c>
      <c r="D14254">
        <v>58</v>
      </c>
      <c r="E14254" t="s">
        <v>1979</v>
      </c>
      <c r="F14254" t="s">
        <v>2120</v>
      </c>
    </row>
    <row r="14255" spans="1:6" hidden="1">
      <c r="A14255">
        <v>14253</v>
      </c>
      <c r="B14255">
        <v>15758</v>
      </c>
      <c r="C14255" t="s">
        <v>15482</v>
      </c>
      <c r="D14255">
        <v>58</v>
      </c>
      <c r="E14255" t="s">
        <v>1983</v>
      </c>
      <c r="F14255" t="s">
        <v>84</v>
      </c>
    </row>
    <row r="14256" spans="1:6" hidden="1">
      <c r="A14256">
        <v>14254</v>
      </c>
      <c r="B14256">
        <v>15758</v>
      </c>
      <c r="C14256" t="s">
        <v>15483</v>
      </c>
      <c r="D14256">
        <v>58</v>
      </c>
      <c r="E14256" t="s">
        <v>1985</v>
      </c>
      <c r="F14256" t="s">
        <v>64</v>
      </c>
    </row>
    <row r="14257" spans="1:6" hidden="1">
      <c r="A14257">
        <v>14255</v>
      </c>
      <c r="B14257">
        <v>15758</v>
      </c>
      <c r="C14257" t="s">
        <v>15484</v>
      </c>
      <c r="D14257">
        <v>58</v>
      </c>
      <c r="E14257" t="s">
        <v>1997</v>
      </c>
      <c r="F14257" t="s">
        <v>66</v>
      </c>
    </row>
    <row r="14258" spans="1:6" hidden="1">
      <c r="A14258">
        <v>14256</v>
      </c>
      <c r="B14258">
        <v>15758</v>
      </c>
      <c r="C14258" t="s">
        <v>15485</v>
      </c>
      <c r="D14258">
        <v>58</v>
      </c>
      <c r="E14258" t="s">
        <v>2001</v>
      </c>
      <c r="F14258" t="s">
        <v>2309</v>
      </c>
    </row>
    <row r="14259" spans="1:6" hidden="1">
      <c r="A14259">
        <v>14257</v>
      </c>
      <c r="B14259">
        <v>15758</v>
      </c>
      <c r="C14259" t="s">
        <v>15486</v>
      </c>
      <c r="D14259">
        <v>58</v>
      </c>
      <c r="E14259" t="s">
        <v>2001</v>
      </c>
      <c r="F14259" t="s">
        <v>135</v>
      </c>
    </row>
    <row r="14260" spans="1:6" hidden="1">
      <c r="A14260">
        <v>14258</v>
      </c>
      <c r="B14260">
        <v>15758</v>
      </c>
      <c r="C14260" t="s">
        <v>15487</v>
      </c>
      <c r="D14260">
        <v>58</v>
      </c>
      <c r="E14260" t="s">
        <v>1985</v>
      </c>
      <c r="F14260" t="s">
        <v>135</v>
      </c>
    </row>
    <row r="14261" spans="1:6" hidden="1">
      <c r="A14261">
        <v>14259</v>
      </c>
      <c r="B14261">
        <v>15758</v>
      </c>
      <c r="C14261" t="s">
        <v>15488</v>
      </c>
      <c r="D14261">
        <v>58</v>
      </c>
      <c r="E14261" t="s">
        <v>1982</v>
      </c>
      <c r="F14261" t="s">
        <v>66</v>
      </c>
    </row>
    <row r="14262" spans="1:6" hidden="1">
      <c r="A14262">
        <v>14260</v>
      </c>
      <c r="B14262">
        <v>15758</v>
      </c>
      <c r="C14262" t="s">
        <v>15489</v>
      </c>
      <c r="D14262">
        <v>58</v>
      </c>
      <c r="E14262" t="s">
        <v>1982</v>
      </c>
      <c r="F14262" t="s">
        <v>2715</v>
      </c>
    </row>
    <row r="14263" spans="1:6" hidden="1">
      <c r="A14263">
        <v>14261</v>
      </c>
      <c r="B14263">
        <v>15758</v>
      </c>
      <c r="C14263" t="s">
        <v>15490</v>
      </c>
      <c r="D14263">
        <v>58</v>
      </c>
      <c r="E14263" t="s">
        <v>1979</v>
      </c>
      <c r="F14263" t="s">
        <v>2261</v>
      </c>
    </row>
    <row r="14264" spans="1:6" hidden="1">
      <c r="A14264">
        <v>14262</v>
      </c>
      <c r="B14264">
        <v>15758</v>
      </c>
      <c r="C14264" t="s">
        <v>15491</v>
      </c>
      <c r="D14264">
        <v>58</v>
      </c>
      <c r="E14264" t="s">
        <v>1979</v>
      </c>
      <c r="F14264" t="s">
        <v>135</v>
      </c>
    </row>
    <row r="14265" spans="1:6" hidden="1">
      <c r="A14265">
        <v>14263</v>
      </c>
      <c r="B14265">
        <v>15758</v>
      </c>
      <c r="C14265" t="s">
        <v>15492</v>
      </c>
      <c r="D14265">
        <v>58</v>
      </c>
      <c r="E14265" t="s">
        <v>1979</v>
      </c>
      <c r="F14265" t="s">
        <v>2792</v>
      </c>
    </row>
    <row r="14266" spans="1:6" hidden="1">
      <c r="A14266">
        <v>14264</v>
      </c>
      <c r="B14266">
        <v>15758</v>
      </c>
      <c r="C14266" t="s">
        <v>15493</v>
      </c>
      <c r="D14266">
        <v>58</v>
      </c>
      <c r="E14266" t="s">
        <v>1982</v>
      </c>
      <c r="F14266" t="s">
        <v>8222</v>
      </c>
    </row>
    <row r="14267" spans="1:6" hidden="1">
      <c r="A14267">
        <v>14265</v>
      </c>
      <c r="B14267">
        <v>15758</v>
      </c>
      <c r="C14267" t="s">
        <v>15494</v>
      </c>
      <c r="D14267">
        <v>58</v>
      </c>
      <c r="E14267" t="s">
        <v>1987</v>
      </c>
      <c r="F14267" t="s">
        <v>126</v>
      </c>
    </row>
    <row r="14268" spans="1:6" hidden="1">
      <c r="A14268">
        <v>14266</v>
      </c>
      <c r="B14268">
        <v>15758</v>
      </c>
      <c r="C14268" t="s">
        <v>15495</v>
      </c>
      <c r="D14268">
        <v>58</v>
      </c>
      <c r="E14268" t="s">
        <v>1987</v>
      </c>
      <c r="F14268" t="s">
        <v>106</v>
      </c>
    </row>
    <row r="14269" spans="1:6" hidden="1">
      <c r="A14269">
        <v>14267</v>
      </c>
      <c r="B14269">
        <v>15758</v>
      </c>
      <c r="C14269" t="s">
        <v>15496</v>
      </c>
      <c r="D14269">
        <v>58</v>
      </c>
      <c r="E14269" t="s">
        <v>1988</v>
      </c>
      <c r="F14269" t="s">
        <v>70</v>
      </c>
    </row>
    <row r="14270" spans="1:6" hidden="1">
      <c r="A14270">
        <v>14268</v>
      </c>
      <c r="B14270">
        <v>15758</v>
      </c>
      <c r="C14270" t="s">
        <v>15497</v>
      </c>
      <c r="D14270">
        <v>58</v>
      </c>
      <c r="E14270" t="s">
        <v>1988</v>
      </c>
      <c r="F14270" t="s">
        <v>104</v>
      </c>
    </row>
    <row r="14271" spans="1:6" hidden="1">
      <c r="A14271">
        <v>14269</v>
      </c>
      <c r="B14271">
        <v>15758</v>
      </c>
      <c r="C14271" t="s">
        <v>15498</v>
      </c>
      <c r="D14271">
        <v>58</v>
      </c>
      <c r="E14271" t="s">
        <v>1991</v>
      </c>
      <c r="F14271" t="s">
        <v>2120</v>
      </c>
    </row>
    <row r="14272" spans="1:6" hidden="1">
      <c r="A14272">
        <v>14270</v>
      </c>
      <c r="B14272">
        <v>15758</v>
      </c>
      <c r="C14272" t="s">
        <v>15499</v>
      </c>
      <c r="D14272">
        <v>58</v>
      </c>
      <c r="E14272" t="s">
        <v>1985</v>
      </c>
      <c r="F14272" t="s">
        <v>70</v>
      </c>
    </row>
    <row r="14273" spans="1:6" hidden="1">
      <c r="A14273">
        <v>14271</v>
      </c>
      <c r="B14273">
        <v>15758</v>
      </c>
      <c r="C14273" t="s">
        <v>15500</v>
      </c>
      <c r="D14273">
        <v>58</v>
      </c>
      <c r="E14273" t="s">
        <v>1979</v>
      </c>
      <c r="F14273" t="s">
        <v>2017</v>
      </c>
    </row>
    <row r="14274" spans="1:6" hidden="1">
      <c r="A14274">
        <v>14272</v>
      </c>
      <c r="B14274">
        <v>15758</v>
      </c>
      <c r="C14274" t="s">
        <v>15501</v>
      </c>
      <c r="D14274">
        <v>58</v>
      </c>
      <c r="E14274" t="s">
        <v>1993</v>
      </c>
      <c r="F14274" t="s">
        <v>2715</v>
      </c>
    </row>
    <row r="14275" spans="1:6" hidden="1">
      <c r="A14275">
        <v>14273</v>
      </c>
      <c r="B14275">
        <v>15758</v>
      </c>
      <c r="C14275" t="s">
        <v>15502</v>
      </c>
      <c r="D14275">
        <v>58</v>
      </c>
      <c r="E14275" t="s">
        <v>1978</v>
      </c>
      <c r="F14275" t="s">
        <v>66</v>
      </c>
    </row>
    <row r="14276" spans="1:6" hidden="1">
      <c r="A14276">
        <v>14274</v>
      </c>
      <c r="B14276">
        <v>15758</v>
      </c>
      <c r="C14276" t="s">
        <v>15503</v>
      </c>
      <c r="D14276">
        <v>58</v>
      </c>
      <c r="E14276" t="s">
        <v>1997</v>
      </c>
      <c r="F14276" t="s">
        <v>66</v>
      </c>
    </row>
    <row r="14277" spans="1:6" hidden="1">
      <c r="A14277">
        <v>14275</v>
      </c>
      <c r="B14277">
        <v>15758</v>
      </c>
      <c r="C14277" t="s">
        <v>15504</v>
      </c>
      <c r="D14277">
        <v>58</v>
      </c>
      <c r="E14277" t="s">
        <v>1983</v>
      </c>
      <c r="F14277" t="s">
        <v>2120</v>
      </c>
    </row>
    <row r="14278" spans="1:6" hidden="1">
      <c r="A14278">
        <v>14276</v>
      </c>
      <c r="B14278">
        <v>15758</v>
      </c>
      <c r="C14278" t="s">
        <v>15505</v>
      </c>
      <c r="D14278">
        <v>58</v>
      </c>
      <c r="E14278" t="s">
        <v>1979</v>
      </c>
      <c r="F14278" t="s">
        <v>53</v>
      </c>
    </row>
    <row r="14279" spans="1:6" hidden="1">
      <c r="A14279">
        <v>14277</v>
      </c>
      <c r="B14279">
        <v>15758</v>
      </c>
      <c r="C14279" t="s">
        <v>15506</v>
      </c>
      <c r="D14279">
        <v>58</v>
      </c>
      <c r="E14279" t="s">
        <v>2001</v>
      </c>
      <c r="F14279" t="s">
        <v>66</v>
      </c>
    </row>
    <row r="14280" spans="1:6" hidden="1">
      <c r="A14280">
        <v>14278</v>
      </c>
      <c r="B14280">
        <v>15758</v>
      </c>
      <c r="C14280" t="s">
        <v>15507</v>
      </c>
      <c r="D14280">
        <v>58</v>
      </c>
      <c r="E14280" t="s">
        <v>1983</v>
      </c>
      <c r="F14280" t="s">
        <v>2672</v>
      </c>
    </row>
    <row r="14281" spans="1:6" hidden="1">
      <c r="A14281">
        <v>14279</v>
      </c>
      <c r="B14281">
        <v>15758</v>
      </c>
      <c r="C14281" t="s">
        <v>15508</v>
      </c>
      <c r="D14281">
        <v>58</v>
      </c>
      <c r="E14281" t="s">
        <v>1979</v>
      </c>
      <c r="F14281" t="s">
        <v>66</v>
      </c>
    </row>
    <row r="14282" spans="1:6" hidden="1">
      <c r="A14282">
        <v>14280</v>
      </c>
      <c r="B14282">
        <v>15758</v>
      </c>
      <c r="C14282" t="s">
        <v>15509</v>
      </c>
      <c r="D14282">
        <v>58</v>
      </c>
      <c r="E14282" t="s">
        <v>1983</v>
      </c>
      <c r="F14282" t="s">
        <v>8222</v>
      </c>
    </row>
    <row r="14283" spans="1:6" hidden="1">
      <c r="A14283">
        <v>14281</v>
      </c>
      <c r="B14283">
        <v>15758</v>
      </c>
      <c r="C14283" t="s">
        <v>15510</v>
      </c>
      <c r="D14283">
        <v>58</v>
      </c>
      <c r="E14283" t="s">
        <v>2001</v>
      </c>
      <c r="F14283" t="s">
        <v>106</v>
      </c>
    </row>
    <row r="14284" spans="1:6" hidden="1">
      <c r="A14284">
        <v>14282</v>
      </c>
      <c r="B14284">
        <v>15758</v>
      </c>
      <c r="C14284" t="s">
        <v>15511</v>
      </c>
      <c r="D14284">
        <v>58</v>
      </c>
      <c r="E14284" t="s">
        <v>1978</v>
      </c>
      <c r="F14284" t="s">
        <v>2792</v>
      </c>
    </row>
    <row r="14285" spans="1:6" hidden="1">
      <c r="A14285">
        <v>14283</v>
      </c>
      <c r="B14285">
        <v>15758</v>
      </c>
      <c r="C14285" t="s">
        <v>15512</v>
      </c>
      <c r="D14285">
        <v>58</v>
      </c>
      <c r="E14285" t="s">
        <v>1983</v>
      </c>
      <c r="F14285" t="s">
        <v>60</v>
      </c>
    </row>
    <row r="14286" spans="1:6" hidden="1">
      <c r="A14286">
        <v>14284</v>
      </c>
      <c r="B14286">
        <v>15758</v>
      </c>
      <c r="C14286" t="s">
        <v>15513</v>
      </c>
      <c r="D14286">
        <v>58</v>
      </c>
      <c r="E14286" t="s">
        <v>1985</v>
      </c>
      <c r="F14286" t="s">
        <v>2029</v>
      </c>
    </row>
    <row r="14287" spans="1:6" hidden="1">
      <c r="A14287">
        <v>14285</v>
      </c>
      <c r="B14287">
        <v>15758</v>
      </c>
      <c r="C14287" t="s">
        <v>15514</v>
      </c>
      <c r="D14287">
        <v>58</v>
      </c>
      <c r="E14287" t="s">
        <v>1987</v>
      </c>
      <c r="F14287" t="s">
        <v>2017</v>
      </c>
    </row>
    <row r="14288" spans="1:6" hidden="1">
      <c r="A14288">
        <v>14286</v>
      </c>
      <c r="B14288">
        <v>15758</v>
      </c>
      <c r="C14288" t="s">
        <v>15515</v>
      </c>
      <c r="D14288">
        <v>58</v>
      </c>
      <c r="E14288" t="s">
        <v>1983</v>
      </c>
      <c r="F14288" t="s">
        <v>2120</v>
      </c>
    </row>
    <row r="14289" spans="1:6" hidden="1">
      <c r="A14289">
        <v>14287</v>
      </c>
      <c r="B14289">
        <v>15758</v>
      </c>
      <c r="C14289" t="s">
        <v>15516</v>
      </c>
      <c r="D14289">
        <v>58</v>
      </c>
      <c r="E14289" t="s">
        <v>1997</v>
      </c>
      <c r="F14289" t="s">
        <v>64</v>
      </c>
    </row>
    <row r="14290" spans="1:6" hidden="1">
      <c r="A14290">
        <v>14288</v>
      </c>
      <c r="B14290">
        <v>15758</v>
      </c>
      <c r="C14290" t="s">
        <v>15517</v>
      </c>
      <c r="D14290">
        <v>58</v>
      </c>
      <c r="E14290" t="s">
        <v>1987</v>
      </c>
      <c r="F14290" t="s">
        <v>2168</v>
      </c>
    </row>
    <row r="14291" spans="1:6" hidden="1">
      <c r="A14291">
        <v>14289</v>
      </c>
      <c r="B14291">
        <v>15758</v>
      </c>
      <c r="C14291" t="s">
        <v>15518</v>
      </c>
      <c r="D14291">
        <v>58</v>
      </c>
      <c r="E14291" t="s">
        <v>1983</v>
      </c>
      <c r="F14291" t="s">
        <v>106</v>
      </c>
    </row>
    <row r="14292" spans="1:6" hidden="1">
      <c r="A14292">
        <v>14290</v>
      </c>
      <c r="B14292">
        <v>15758</v>
      </c>
      <c r="C14292" t="s">
        <v>15519</v>
      </c>
      <c r="D14292">
        <v>58</v>
      </c>
      <c r="E14292" t="s">
        <v>2001</v>
      </c>
      <c r="F14292" t="s">
        <v>135</v>
      </c>
    </row>
    <row r="14293" spans="1:6" hidden="1">
      <c r="A14293">
        <v>14291</v>
      </c>
      <c r="B14293">
        <v>15758</v>
      </c>
      <c r="C14293" t="s">
        <v>15520</v>
      </c>
      <c r="D14293">
        <v>58</v>
      </c>
      <c r="E14293" t="s">
        <v>1979</v>
      </c>
      <c r="F14293" t="s">
        <v>135</v>
      </c>
    </row>
    <row r="14294" spans="1:6" hidden="1">
      <c r="A14294">
        <v>14292</v>
      </c>
      <c r="B14294">
        <v>15758</v>
      </c>
      <c r="C14294" t="s">
        <v>15521</v>
      </c>
      <c r="D14294">
        <v>58</v>
      </c>
      <c r="E14294" t="s">
        <v>2009</v>
      </c>
      <c r="F14294" t="s">
        <v>53</v>
      </c>
    </row>
    <row r="14295" spans="1:6" hidden="1">
      <c r="A14295">
        <v>14293</v>
      </c>
      <c r="B14295">
        <v>15758</v>
      </c>
      <c r="C14295" t="s">
        <v>15522</v>
      </c>
      <c r="D14295">
        <v>58</v>
      </c>
      <c r="E14295" t="s">
        <v>1993</v>
      </c>
      <c r="F14295" t="s">
        <v>135</v>
      </c>
    </row>
    <row r="14296" spans="1:6" hidden="1">
      <c r="A14296">
        <v>14294</v>
      </c>
      <c r="B14296">
        <v>15758</v>
      </c>
      <c r="C14296" t="s">
        <v>15523</v>
      </c>
      <c r="D14296">
        <v>58</v>
      </c>
      <c r="E14296" t="s">
        <v>1987</v>
      </c>
      <c r="F14296" t="s">
        <v>133</v>
      </c>
    </row>
    <row r="14297" spans="1:6" hidden="1">
      <c r="A14297">
        <v>14295</v>
      </c>
      <c r="B14297">
        <v>15758</v>
      </c>
      <c r="C14297" t="s">
        <v>15524</v>
      </c>
      <c r="D14297">
        <v>58</v>
      </c>
      <c r="E14297" t="s">
        <v>1983</v>
      </c>
      <c r="F14297" t="s">
        <v>43</v>
      </c>
    </row>
    <row r="14298" spans="1:6" hidden="1">
      <c r="A14298">
        <v>14296</v>
      </c>
      <c r="B14298">
        <v>15758</v>
      </c>
      <c r="C14298" t="s">
        <v>15525</v>
      </c>
      <c r="D14298">
        <v>58</v>
      </c>
      <c r="E14298" t="s">
        <v>1982</v>
      </c>
      <c r="F14298" t="s">
        <v>2715</v>
      </c>
    </row>
    <row r="14299" spans="1:6" hidden="1">
      <c r="A14299">
        <v>14297</v>
      </c>
      <c r="B14299">
        <v>15758</v>
      </c>
      <c r="C14299" t="s">
        <v>15526</v>
      </c>
      <c r="D14299">
        <v>58</v>
      </c>
      <c r="E14299" t="s">
        <v>1983</v>
      </c>
      <c r="F14299" t="s">
        <v>2000</v>
      </c>
    </row>
    <row r="14300" spans="1:6" hidden="1">
      <c r="A14300">
        <v>14298</v>
      </c>
      <c r="B14300">
        <v>15758</v>
      </c>
      <c r="C14300" t="s">
        <v>15527</v>
      </c>
      <c r="D14300">
        <v>58</v>
      </c>
      <c r="E14300" t="s">
        <v>1988</v>
      </c>
      <c r="F14300" t="s">
        <v>8222</v>
      </c>
    </row>
    <row r="14301" spans="1:6" hidden="1">
      <c r="A14301">
        <v>14299</v>
      </c>
      <c r="B14301">
        <v>15758</v>
      </c>
      <c r="C14301" t="s">
        <v>15528</v>
      </c>
      <c r="D14301">
        <v>58</v>
      </c>
      <c r="E14301" t="s">
        <v>2001</v>
      </c>
      <c r="F14301" t="s">
        <v>2266</v>
      </c>
    </row>
    <row r="14302" spans="1:6" hidden="1">
      <c r="A14302">
        <v>14300</v>
      </c>
      <c r="B14302">
        <v>15758</v>
      </c>
      <c r="C14302" t="s">
        <v>15529</v>
      </c>
      <c r="D14302">
        <v>58</v>
      </c>
      <c r="E14302" t="s">
        <v>1993</v>
      </c>
      <c r="F14302" t="s">
        <v>95</v>
      </c>
    </row>
    <row r="14303" spans="1:6" hidden="1">
      <c r="A14303">
        <v>14301</v>
      </c>
      <c r="B14303">
        <v>15758</v>
      </c>
      <c r="C14303" t="s">
        <v>15530</v>
      </c>
      <c r="D14303">
        <v>58</v>
      </c>
      <c r="E14303" t="s">
        <v>1979</v>
      </c>
      <c r="F14303" t="s">
        <v>3193</v>
      </c>
    </row>
    <row r="14304" spans="1:6" hidden="1">
      <c r="A14304">
        <v>14302</v>
      </c>
      <c r="B14304">
        <v>15758</v>
      </c>
      <c r="C14304" t="s">
        <v>15531</v>
      </c>
      <c r="D14304">
        <v>58</v>
      </c>
      <c r="E14304" t="s">
        <v>2009</v>
      </c>
      <c r="F14304" t="s">
        <v>2792</v>
      </c>
    </row>
    <row r="14305" spans="1:6" hidden="1">
      <c r="A14305">
        <v>14303</v>
      </c>
      <c r="B14305">
        <v>15758</v>
      </c>
      <c r="C14305" t="s">
        <v>15532</v>
      </c>
      <c r="D14305">
        <v>58</v>
      </c>
      <c r="E14305" t="s">
        <v>1983</v>
      </c>
      <c r="F14305" t="s">
        <v>70</v>
      </c>
    </row>
    <row r="14306" spans="1:6" hidden="1">
      <c r="A14306">
        <v>14304</v>
      </c>
      <c r="B14306">
        <v>15758</v>
      </c>
      <c r="C14306" t="s">
        <v>15533</v>
      </c>
      <c r="D14306">
        <v>58</v>
      </c>
      <c r="E14306" t="s">
        <v>1983</v>
      </c>
      <c r="F14306" t="s">
        <v>4287</v>
      </c>
    </row>
    <row r="14307" spans="1:6" hidden="1">
      <c r="A14307">
        <v>14305</v>
      </c>
      <c r="B14307">
        <v>15758</v>
      </c>
      <c r="C14307" t="s">
        <v>15534</v>
      </c>
      <c r="D14307">
        <v>58</v>
      </c>
      <c r="E14307" t="s">
        <v>1993</v>
      </c>
      <c r="F14307" t="s">
        <v>2266</v>
      </c>
    </row>
    <row r="14308" spans="1:6" hidden="1">
      <c r="A14308">
        <v>14306</v>
      </c>
      <c r="B14308">
        <v>15758</v>
      </c>
      <c r="C14308" t="s">
        <v>15535</v>
      </c>
      <c r="D14308">
        <v>58</v>
      </c>
      <c r="E14308" t="s">
        <v>1993</v>
      </c>
      <c r="F14308" t="s">
        <v>3093</v>
      </c>
    </row>
    <row r="14309" spans="1:6" hidden="1">
      <c r="A14309">
        <v>14307</v>
      </c>
      <c r="B14309">
        <v>15758</v>
      </c>
      <c r="C14309" t="s">
        <v>15536</v>
      </c>
      <c r="D14309">
        <v>58</v>
      </c>
      <c r="E14309" t="s">
        <v>1993</v>
      </c>
      <c r="F14309" t="s">
        <v>2792</v>
      </c>
    </row>
    <row r="14310" spans="1:6" hidden="1">
      <c r="A14310">
        <v>14308</v>
      </c>
      <c r="B14310">
        <v>15758</v>
      </c>
      <c r="C14310" t="s">
        <v>15537</v>
      </c>
      <c r="D14310">
        <v>58</v>
      </c>
      <c r="E14310" t="s">
        <v>1983</v>
      </c>
      <c r="F14310" t="s">
        <v>106</v>
      </c>
    </row>
    <row r="14311" spans="1:6" hidden="1">
      <c r="A14311">
        <v>14309</v>
      </c>
      <c r="B14311">
        <v>15758</v>
      </c>
      <c r="C14311" t="s">
        <v>15538</v>
      </c>
      <c r="D14311">
        <v>58</v>
      </c>
      <c r="E14311" t="s">
        <v>1979</v>
      </c>
      <c r="F14311" t="s">
        <v>2715</v>
      </c>
    </row>
    <row r="14312" spans="1:6" hidden="1">
      <c r="A14312">
        <v>14310</v>
      </c>
      <c r="B14312">
        <v>15758</v>
      </c>
      <c r="C14312" t="s">
        <v>15539</v>
      </c>
      <c r="D14312">
        <v>58</v>
      </c>
      <c r="E14312" t="s">
        <v>1979</v>
      </c>
      <c r="F14312" t="s">
        <v>2000</v>
      </c>
    </row>
    <row r="14313" spans="1:6" hidden="1">
      <c r="A14313">
        <v>14311</v>
      </c>
      <c r="B14313">
        <v>15758</v>
      </c>
      <c r="C14313" t="s">
        <v>15540</v>
      </c>
      <c r="D14313">
        <v>58</v>
      </c>
      <c r="E14313" t="s">
        <v>2001</v>
      </c>
      <c r="F14313" t="s">
        <v>8487</v>
      </c>
    </row>
    <row r="14314" spans="1:6" hidden="1">
      <c r="A14314">
        <v>14312</v>
      </c>
      <c r="B14314">
        <v>15758</v>
      </c>
      <c r="C14314" t="s">
        <v>15541</v>
      </c>
      <c r="D14314">
        <v>58</v>
      </c>
      <c r="E14314" t="s">
        <v>1978</v>
      </c>
      <c r="F14314" t="s">
        <v>122</v>
      </c>
    </row>
    <row r="14315" spans="1:6" hidden="1">
      <c r="A14315">
        <v>14313</v>
      </c>
      <c r="B14315">
        <v>15758</v>
      </c>
      <c r="C14315" t="s">
        <v>15542</v>
      </c>
      <c r="D14315">
        <v>58</v>
      </c>
      <c r="E14315" t="s">
        <v>1979</v>
      </c>
      <c r="F14315" t="s">
        <v>135</v>
      </c>
    </row>
    <row r="14316" spans="1:6" hidden="1">
      <c r="A14316">
        <v>14314</v>
      </c>
      <c r="B14316">
        <v>15758</v>
      </c>
      <c r="C14316" t="s">
        <v>15543</v>
      </c>
      <c r="D14316">
        <v>58</v>
      </c>
      <c r="E14316" t="s">
        <v>1985</v>
      </c>
      <c r="F14316" t="s">
        <v>122</v>
      </c>
    </row>
    <row r="14317" spans="1:6" hidden="1">
      <c r="A14317">
        <v>14315</v>
      </c>
      <c r="B14317">
        <v>15758</v>
      </c>
      <c r="C14317" t="s">
        <v>15544</v>
      </c>
      <c r="D14317">
        <v>58</v>
      </c>
      <c r="E14317" t="s">
        <v>1993</v>
      </c>
      <c r="F14317" t="s">
        <v>106</v>
      </c>
    </row>
    <row r="14318" spans="1:6" hidden="1">
      <c r="A14318">
        <v>14316</v>
      </c>
      <c r="B14318">
        <v>15758</v>
      </c>
      <c r="C14318" t="s">
        <v>15545</v>
      </c>
      <c r="D14318">
        <v>58</v>
      </c>
      <c r="E14318" t="s">
        <v>1983</v>
      </c>
      <c r="F14318" t="s">
        <v>135</v>
      </c>
    </row>
    <row r="14319" spans="1:6" hidden="1">
      <c r="A14319">
        <v>14317</v>
      </c>
      <c r="B14319">
        <v>15758</v>
      </c>
      <c r="C14319" t="s">
        <v>15546</v>
      </c>
      <c r="D14319">
        <v>58</v>
      </c>
      <c r="E14319" t="s">
        <v>1985</v>
      </c>
      <c r="F14319" t="s">
        <v>135</v>
      </c>
    </row>
    <row r="14320" spans="1:6" hidden="1">
      <c r="A14320">
        <v>14318</v>
      </c>
      <c r="B14320">
        <v>15758</v>
      </c>
      <c r="C14320" t="s">
        <v>15547</v>
      </c>
      <c r="D14320">
        <v>58</v>
      </c>
      <c r="E14320" t="s">
        <v>1993</v>
      </c>
      <c r="F14320" t="s">
        <v>140</v>
      </c>
    </row>
    <row r="14321" spans="1:6" hidden="1">
      <c r="A14321">
        <v>14319</v>
      </c>
      <c r="B14321">
        <v>15758</v>
      </c>
      <c r="C14321" t="s">
        <v>15548</v>
      </c>
      <c r="D14321">
        <v>58</v>
      </c>
      <c r="E14321" t="s">
        <v>1983</v>
      </c>
      <c r="F14321" t="s">
        <v>2540</v>
      </c>
    </row>
    <row r="14322" spans="1:6" hidden="1">
      <c r="A14322">
        <v>14320</v>
      </c>
      <c r="B14322">
        <v>15758</v>
      </c>
      <c r="C14322" t="s">
        <v>15549</v>
      </c>
      <c r="D14322">
        <v>58</v>
      </c>
      <c r="E14322" t="s">
        <v>1987</v>
      </c>
      <c r="F14322" t="s">
        <v>2540</v>
      </c>
    </row>
    <row r="14323" spans="1:6" hidden="1">
      <c r="A14323">
        <v>14321</v>
      </c>
      <c r="B14323">
        <v>15758</v>
      </c>
      <c r="C14323" t="s">
        <v>15550</v>
      </c>
      <c r="D14323">
        <v>58</v>
      </c>
      <c r="E14323" t="s">
        <v>1997</v>
      </c>
      <c r="F14323" t="s">
        <v>2715</v>
      </c>
    </row>
    <row r="14324" spans="1:6" hidden="1">
      <c r="A14324">
        <v>14322</v>
      </c>
      <c r="B14324">
        <v>15758</v>
      </c>
      <c r="C14324" t="s">
        <v>15551</v>
      </c>
      <c r="D14324">
        <v>58</v>
      </c>
      <c r="E14324" t="s">
        <v>1985</v>
      </c>
      <c r="F14324" t="s">
        <v>4287</v>
      </c>
    </row>
    <row r="14325" spans="1:6" hidden="1">
      <c r="A14325">
        <v>14323</v>
      </c>
      <c r="B14325">
        <v>15758</v>
      </c>
      <c r="C14325" t="s">
        <v>15552</v>
      </c>
      <c r="D14325">
        <v>58</v>
      </c>
      <c r="E14325" t="s">
        <v>1993</v>
      </c>
      <c r="F14325" t="s">
        <v>4287</v>
      </c>
    </row>
    <row r="14326" spans="1:6" hidden="1">
      <c r="A14326">
        <v>14324</v>
      </c>
      <c r="B14326">
        <v>15758</v>
      </c>
      <c r="C14326" t="s">
        <v>15553</v>
      </c>
      <c r="D14326">
        <v>58</v>
      </c>
      <c r="E14326" t="s">
        <v>1993</v>
      </c>
      <c r="F14326" t="s">
        <v>8222</v>
      </c>
    </row>
    <row r="14327" spans="1:6" hidden="1">
      <c r="A14327">
        <v>14325</v>
      </c>
      <c r="B14327">
        <v>15758</v>
      </c>
      <c r="C14327" t="s">
        <v>15554</v>
      </c>
      <c r="D14327">
        <v>58</v>
      </c>
      <c r="E14327" t="s">
        <v>1993</v>
      </c>
      <c r="F14327" t="s">
        <v>135</v>
      </c>
    </row>
    <row r="14328" spans="1:6" hidden="1">
      <c r="A14328">
        <v>14326</v>
      </c>
      <c r="B14328">
        <v>15758</v>
      </c>
      <c r="C14328" t="s">
        <v>15555</v>
      </c>
      <c r="D14328">
        <v>58</v>
      </c>
      <c r="E14328" t="s">
        <v>1991</v>
      </c>
      <c r="F14328" t="s">
        <v>2792</v>
      </c>
    </row>
    <row r="14329" spans="1:6" hidden="1">
      <c r="A14329">
        <v>14327</v>
      </c>
      <c r="B14329">
        <v>15758</v>
      </c>
      <c r="C14329" t="s">
        <v>15556</v>
      </c>
      <c r="D14329">
        <v>58</v>
      </c>
      <c r="E14329" t="s">
        <v>1993</v>
      </c>
      <c r="F14329" t="s">
        <v>75</v>
      </c>
    </row>
    <row r="14330" spans="1:6" hidden="1">
      <c r="A14330">
        <v>14328</v>
      </c>
      <c r="B14330">
        <v>15758</v>
      </c>
      <c r="C14330" t="s">
        <v>15557</v>
      </c>
      <c r="D14330">
        <v>58</v>
      </c>
      <c r="E14330" t="s">
        <v>1978</v>
      </c>
      <c r="F14330" t="s">
        <v>122</v>
      </c>
    </row>
    <row r="14331" spans="1:6" hidden="1">
      <c r="A14331">
        <v>14329</v>
      </c>
      <c r="B14331">
        <v>15758</v>
      </c>
      <c r="C14331" t="s">
        <v>15558</v>
      </c>
      <c r="D14331">
        <v>58</v>
      </c>
      <c r="E14331" t="s">
        <v>1983</v>
      </c>
      <c r="F14331" t="s">
        <v>70</v>
      </c>
    </row>
    <row r="14332" spans="1:6" hidden="1">
      <c r="A14332">
        <v>14330</v>
      </c>
      <c r="B14332">
        <v>15758</v>
      </c>
      <c r="C14332" t="s">
        <v>15559</v>
      </c>
      <c r="D14332">
        <v>58</v>
      </c>
      <c r="E14332" t="s">
        <v>1983</v>
      </c>
      <c r="F14332" t="s">
        <v>135</v>
      </c>
    </row>
    <row r="14333" spans="1:6" hidden="1">
      <c r="A14333">
        <v>14331</v>
      </c>
      <c r="B14333">
        <v>15758</v>
      </c>
      <c r="C14333" t="s">
        <v>15560</v>
      </c>
      <c r="D14333">
        <v>58</v>
      </c>
      <c r="E14333" t="s">
        <v>2001</v>
      </c>
      <c r="F14333" t="s">
        <v>4287</v>
      </c>
    </row>
    <row r="14334" spans="1:6" hidden="1">
      <c r="A14334">
        <v>14332</v>
      </c>
      <c r="B14334">
        <v>15758</v>
      </c>
      <c r="C14334" t="s">
        <v>15561</v>
      </c>
      <c r="D14334">
        <v>58</v>
      </c>
      <c r="E14334" t="s">
        <v>1993</v>
      </c>
      <c r="F14334" t="s">
        <v>106</v>
      </c>
    </row>
    <row r="14335" spans="1:6" hidden="1">
      <c r="A14335">
        <v>14333</v>
      </c>
      <c r="B14335">
        <v>15758</v>
      </c>
      <c r="C14335" t="s">
        <v>15562</v>
      </c>
      <c r="D14335">
        <v>58</v>
      </c>
      <c r="E14335" t="s">
        <v>1979</v>
      </c>
      <c r="F14335" t="s">
        <v>4287</v>
      </c>
    </row>
    <row r="14336" spans="1:6" hidden="1">
      <c r="A14336">
        <v>14334</v>
      </c>
      <c r="B14336">
        <v>15758</v>
      </c>
      <c r="C14336" t="s">
        <v>15563</v>
      </c>
      <c r="D14336">
        <v>58</v>
      </c>
      <c r="E14336" t="s">
        <v>2001</v>
      </c>
      <c r="F14336" t="s">
        <v>88</v>
      </c>
    </row>
    <row r="14337" spans="1:6" hidden="1">
      <c r="A14337">
        <v>14335</v>
      </c>
      <c r="B14337">
        <v>15758</v>
      </c>
      <c r="C14337" t="s">
        <v>15564</v>
      </c>
      <c r="D14337">
        <v>58</v>
      </c>
      <c r="E14337" t="s">
        <v>1982</v>
      </c>
      <c r="F14337" t="s">
        <v>75</v>
      </c>
    </row>
    <row r="14338" spans="1:6" hidden="1">
      <c r="A14338">
        <v>14336</v>
      </c>
      <c r="B14338">
        <v>15758</v>
      </c>
      <c r="C14338" t="s">
        <v>15565</v>
      </c>
      <c r="D14338">
        <v>58</v>
      </c>
      <c r="E14338" t="s">
        <v>1991</v>
      </c>
      <c r="F14338" t="s">
        <v>2644</v>
      </c>
    </row>
    <row r="14339" spans="1:6" hidden="1">
      <c r="A14339">
        <v>14337</v>
      </c>
      <c r="B14339">
        <v>15758</v>
      </c>
      <c r="C14339" t="s">
        <v>13952</v>
      </c>
      <c r="D14339">
        <v>58</v>
      </c>
      <c r="E14339" t="s">
        <v>1979</v>
      </c>
      <c r="F14339" t="s">
        <v>64</v>
      </c>
    </row>
    <row r="14340" spans="1:6" hidden="1">
      <c r="A14340">
        <v>14338</v>
      </c>
      <c r="B14340">
        <v>15758</v>
      </c>
      <c r="C14340" t="s">
        <v>15566</v>
      </c>
      <c r="D14340">
        <v>58</v>
      </c>
      <c r="E14340" t="s">
        <v>1985</v>
      </c>
      <c r="F14340" t="s">
        <v>133</v>
      </c>
    </row>
    <row r="14341" spans="1:6" hidden="1">
      <c r="A14341">
        <v>14339</v>
      </c>
      <c r="B14341">
        <v>15758</v>
      </c>
      <c r="C14341" t="s">
        <v>15567</v>
      </c>
      <c r="D14341">
        <v>58</v>
      </c>
      <c r="E14341" t="s">
        <v>1997</v>
      </c>
      <c r="F14341" t="s">
        <v>2715</v>
      </c>
    </row>
    <row r="14342" spans="1:6" hidden="1">
      <c r="A14342">
        <v>14340</v>
      </c>
      <c r="B14342">
        <v>15758</v>
      </c>
      <c r="C14342" t="s">
        <v>15568</v>
      </c>
      <c r="D14342">
        <v>58</v>
      </c>
      <c r="E14342" t="s">
        <v>1982</v>
      </c>
      <c r="F14342" t="s">
        <v>135</v>
      </c>
    </row>
    <row r="14343" spans="1:6" hidden="1">
      <c r="A14343">
        <v>14341</v>
      </c>
      <c r="B14343">
        <v>15758</v>
      </c>
      <c r="C14343" t="s">
        <v>15569</v>
      </c>
      <c r="D14343">
        <v>58</v>
      </c>
      <c r="E14343" t="s">
        <v>2001</v>
      </c>
      <c r="F14343" t="s">
        <v>66</v>
      </c>
    </row>
    <row r="14344" spans="1:6" hidden="1">
      <c r="A14344">
        <v>14342</v>
      </c>
      <c r="B14344">
        <v>15758</v>
      </c>
      <c r="C14344" t="s">
        <v>15570</v>
      </c>
      <c r="D14344">
        <v>58</v>
      </c>
      <c r="E14344" t="s">
        <v>1983</v>
      </c>
      <c r="F14344" t="s">
        <v>2000</v>
      </c>
    </row>
    <row r="14345" spans="1:6" hidden="1">
      <c r="A14345">
        <v>14343</v>
      </c>
      <c r="B14345">
        <v>15758</v>
      </c>
      <c r="C14345" t="s">
        <v>15571</v>
      </c>
      <c r="D14345">
        <v>58</v>
      </c>
      <c r="E14345" t="s">
        <v>1987</v>
      </c>
      <c r="F14345" t="s">
        <v>2291</v>
      </c>
    </row>
    <row r="14346" spans="1:6" hidden="1">
      <c r="A14346">
        <v>14344</v>
      </c>
      <c r="B14346">
        <v>15758</v>
      </c>
      <c r="C14346" t="s">
        <v>15572</v>
      </c>
      <c r="D14346">
        <v>58</v>
      </c>
      <c r="E14346" t="s">
        <v>1978</v>
      </c>
      <c r="F14346" t="s">
        <v>60</v>
      </c>
    </row>
    <row r="14347" spans="1:6" hidden="1">
      <c r="A14347">
        <v>14345</v>
      </c>
      <c r="B14347">
        <v>15758</v>
      </c>
      <c r="C14347" t="s">
        <v>15573</v>
      </c>
      <c r="D14347">
        <v>58</v>
      </c>
      <c r="E14347" t="s">
        <v>2001</v>
      </c>
      <c r="F14347" t="s">
        <v>2045</v>
      </c>
    </row>
    <row r="14348" spans="1:6" hidden="1">
      <c r="A14348">
        <v>14346</v>
      </c>
      <c r="B14348">
        <v>15758</v>
      </c>
      <c r="C14348" t="s">
        <v>15574</v>
      </c>
      <c r="D14348">
        <v>58</v>
      </c>
      <c r="E14348" t="s">
        <v>1979</v>
      </c>
      <c r="F14348" t="s">
        <v>70</v>
      </c>
    </row>
    <row r="14349" spans="1:6" hidden="1">
      <c r="A14349">
        <v>14347</v>
      </c>
      <c r="B14349">
        <v>15758</v>
      </c>
      <c r="C14349" t="s">
        <v>15575</v>
      </c>
      <c r="D14349">
        <v>58</v>
      </c>
      <c r="E14349" t="s">
        <v>1993</v>
      </c>
      <c r="F14349" t="s">
        <v>2715</v>
      </c>
    </row>
    <row r="14350" spans="1:6" hidden="1">
      <c r="A14350">
        <v>14348</v>
      </c>
      <c r="B14350">
        <v>15758</v>
      </c>
      <c r="C14350" t="s">
        <v>15576</v>
      </c>
      <c r="D14350">
        <v>58</v>
      </c>
      <c r="E14350" t="s">
        <v>1982</v>
      </c>
      <c r="F14350" t="s">
        <v>8222</v>
      </c>
    </row>
    <row r="14351" spans="1:6" hidden="1">
      <c r="A14351">
        <v>14349</v>
      </c>
      <c r="B14351">
        <v>15758</v>
      </c>
      <c r="C14351" t="s">
        <v>15577</v>
      </c>
      <c r="D14351">
        <v>58</v>
      </c>
      <c r="E14351" t="s">
        <v>1985</v>
      </c>
      <c r="F14351" t="s">
        <v>2120</v>
      </c>
    </row>
    <row r="14352" spans="1:6" hidden="1">
      <c r="A14352">
        <v>14350</v>
      </c>
      <c r="B14352">
        <v>15758</v>
      </c>
      <c r="C14352" t="s">
        <v>15578</v>
      </c>
      <c r="D14352">
        <v>58</v>
      </c>
      <c r="E14352" t="s">
        <v>1983</v>
      </c>
      <c r="F14352" t="s">
        <v>2093</v>
      </c>
    </row>
    <row r="14353" spans="1:6" hidden="1">
      <c r="A14353">
        <v>14351</v>
      </c>
      <c r="B14353">
        <v>15758</v>
      </c>
      <c r="C14353" t="s">
        <v>15579</v>
      </c>
      <c r="D14353">
        <v>58</v>
      </c>
      <c r="E14353" t="s">
        <v>2009</v>
      </c>
      <c r="F14353" t="s">
        <v>115</v>
      </c>
    </row>
    <row r="14354" spans="1:6" hidden="1">
      <c r="A14354">
        <v>14352</v>
      </c>
      <c r="B14354">
        <v>15758</v>
      </c>
      <c r="C14354" t="s">
        <v>15580</v>
      </c>
      <c r="D14354">
        <v>58</v>
      </c>
      <c r="E14354" t="s">
        <v>1988</v>
      </c>
      <c r="F14354" t="s">
        <v>106</v>
      </c>
    </row>
    <row r="14355" spans="1:6" hidden="1">
      <c r="A14355">
        <v>14353</v>
      </c>
      <c r="B14355">
        <v>15758</v>
      </c>
      <c r="C14355" t="s">
        <v>15581</v>
      </c>
      <c r="D14355">
        <v>58</v>
      </c>
      <c r="E14355" t="s">
        <v>1993</v>
      </c>
      <c r="F14355" t="s">
        <v>2029</v>
      </c>
    </row>
    <row r="14356" spans="1:6" hidden="1">
      <c r="A14356">
        <v>14354</v>
      </c>
      <c r="B14356">
        <v>15758</v>
      </c>
      <c r="C14356" t="s">
        <v>15582</v>
      </c>
      <c r="D14356">
        <v>58</v>
      </c>
      <c r="E14356" t="s">
        <v>1979</v>
      </c>
      <c r="F14356" t="s">
        <v>2715</v>
      </c>
    </row>
    <row r="14357" spans="1:6" hidden="1">
      <c r="A14357">
        <v>14355</v>
      </c>
      <c r="B14357">
        <v>15758</v>
      </c>
      <c r="C14357" t="s">
        <v>15583</v>
      </c>
      <c r="D14357">
        <v>58</v>
      </c>
      <c r="E14357" t="s">
        <v>1988</v>
      </c>
      <c r="F14357" t="s">
        <v>135</v>
      </c>
    </row>
    <row r="14358" spans="1:6" hidden="1">
      <c r="A14358">
        <v>14356</v>
      </c>
      <c r="B14358">
        <v>15758</v>
      </c>
      <c r="C14358" t="s">
        <v>15584</v>
      </c>
      <c r="D14358">
        <v>58</v>
      </c>
      <c r="E14358" t="s">
        <v>1982</v>
      </c>
      <c r="F14358" t="s">
        <v>102</v>
      </c>
    </row>
    <row r="14359" spans="1:6" hidden="1">
      <c r="A14359">
        <v>14357</v>
      </c>
      <c r="B14359">
        <v>15758</v>
      </c>
      <c r="C14359" t="s">
        <v>15585</v>
      </c>
      <c r="D14359">
        <v>58</v>
      </c>
      <c r="E14359" t="s">
        <v>1985</v>
      </c>
      <c r="F14359" t="s">
        <v>115</v>
      </c>
    </row>
    <row r="14360" spans="1:6" hidden="1">
      <c r="A14360">
        <v>14358</v>
      </c>
      <c r="B14360">
        <v>15758</v>
      </c>
      <c r="C14360" t="s">
        <v>15586</v>
      </c>
      <c r="D14360">
        <v>58</v>
      </c>
      <c r="E14360" t="s">
        <v>1983</v>
      </c>
      <c r="F14360" t="s">
        <v>70</v>
      </c>
    </row>
    <row r="14361" spans="1:6" hidden="1">
      <c r="A14361">
        <v>14359</v>
      </c>
      <c r="B14361">
        <v>15758</v>
      </c>
      <c r="C14361" t="s">
        <v>15587</v>
      </c>
      <c r="D14361">
        <v>58</v>
      </c>
      <c r="E14361" t="s">
        <v>1983</v>
      </c>
      <c r="F14361" t="s">
        <v>84</v>
      </c>
    </row>
    <row r="14362" spans="1:6" hidden="1">
      <c r="A14362">
        <v>14360</v>
      </c>
      <c r="B14362">
        <v>15758</v>
      </c>
      <c r="C14362" t="s">
        <v>15588</v>
      </c>
      <c r="D14362">
        <v>58</v>
      </c>
      <c r="E14362" t="s">
        <v>1988</v>
      </c>
      <c r="F14362" t="s">
        <v>115</v>
      </c>
    </row>
    <row r="14363" spans="1:6" hidden="1">
      <c r="A14363">
        <v>14361</v>
      </c>
      <c r="B14363">
        <v>15758</v>
      </c>
      <c r="C14363" t="s">
        <v>15589</v>
      </c>
      <c r="D14363">
        <v>58</v>
      </c>
      <c r="E14363" t="s">
        <v>1983</v>
      </c>
      <c r="F14363" t="s">
        <v>70</v>
      </c>
    </row>
    <row r="14364" spans="1:6" hidden="1">
      <c r="A14364">
        <v>14362</v>
      </c>
      <c r="B14364">
        <v>15758</v>
      </c>
      <c r="C14364" t="s">
        <v>15590</v>
      </c>
      <c r="D14364">
        <v>58</v>
      </c>
      <c r="E14364" t="s">
        <v>1978</v>
      </c>
      <c r="F14364" t="s">
        <v>2093</v>
      </c>
    </row>
    <row r="14365" spans="1:6" hidden="1">
      <c r="A14365">
        <v>14363</v>
      </c>
      <c r="B14365">
        <v>15758</v>
      </c>
      <c r="C14365" t="s">
        <v>15591</v>
      </c>
      <c r="D14365">
        <v>58</v>
      </c>
      <c r="E14365" t="s">
        <v>1983</v>
      </c>
      <c r="F14365" t="s">
        <v>70</v>
      </c>
    </row>
    <row r="14366" spans="1:6" hidden="1">
      <c r="A14366">
        <v>14364</v>
      </c>
      <c r="B14366">
        <v>15758</v>
      </c>
      <c r="C14366" t="s">
        <v>15592</v>
      </c>
      <c r="D14366">
        <v>58</v>
      </c>
      <c r="E14366" t="s">
        <v>1983</v>
      </c>
      <c r="F14366" t="s">
        <v>2120</v>
      </c>
    </row>
    <row r="14367" spans="1:6" hidden="1">
      <c r="A14367">
        <v>14365</v>
      </c>
      <c r="B14367">
        <v>15758</v>
      </c>
      <c r="C14367" t="s">
        <v>15593</v>
      </c>
      <c r="D14367">
        <v>58</v>
      </c>
      <c r="E14367" t="s">
        <v>1979</v>
      </c>
      <c r="F14367" t="s">
        <v>135</v>
      </c>
    </row>
    <row r="14368" spans="1:6" hidden="1">
      <c r="A14368">
        <v>14366</v>
      </c>
      <c r="B14368">
        <v>15758</v>
      </c>
      <c r="C14368" t="s">
        <v>15594</v>
      </c>
      <c r="D14368">
        <v>58</v>
      </c>
      <c r="E14368" t="s">
        <v>1987</v>
      </c>
      <c r="F14368" t="s">
        <v>2715</v>
      </c>
    </row>
    <row r="14369" spans="1:6" hidden="1">
      <c r="A14369">
        <v>14367</v>
      </c>
      <c r="B14369">
        <v>15758</v>
      </c>
      <c r="C14369" t="s">
        <v>15595</v>
      </c>
      <c r="D14369">
        <v>58</v>
      </c>
      <c r="E14369" t="s">
        <v>1979</v>
      </c>
      <c r="F14369" t="s">
        <v>2093</v>
      </c>
    </row>
    <row r="14370" spans="1:6" hidden="1">
      <c r="A14370">
        <v>14368</v>
      </c>
      <c r="B14370">
        <v>15758</v>
      </c>
      <c r="C14370" t="s">
        <v>15596</v>
      </c>
      <c r="D14370">
        <v>58</v>
      </c>
      <c r="E14370" t="s">
        <v>1988</v>
      </c>
      <c r="F14370" t="s">
        <v>2029</v>
      </c>
    </row>
    <row r="14371" spans="1:6" hidden="1">
      <c r="A14371">
        <v>14369</v>
      </c>
      <c r="B14371">
        <v>15758</v>
      </c>
      <c r="C14371" t="s">
        <v>15597</v>
      </c>
      <c r="D14371">
        <v>58</v>
      </c>
      <c r="E14371" t="s">
        <v>1993</v>
      </c>
      <c r="F14371" t="s">
        <v>2029</v>
      </c>
    </row>
    <row r="14372" spans="1:6" hidden="1">
      <c r="A14372">
        <v>14370</v>
      </c>
      <c r="B14372">
        <v>15758</v>
      </c>
      <c r="C14372" t="s">
        <v>15598</v>
      </c>
      <c r="D14372">
        <v>58</v>
      </c>
      <c r="E14372" t="s">
        <v>2001</v>
      </c>
      <c r="F14372" t="s">
        <v>2023</v>
      </c>
    </row>
    <row r="14373" spans="1:6" hidden="1">
      <c r="A14373">
        <v>14371</v>
      </c>
      <c r="B14373">
        <v>15758</v>
      </c>
      <c r="C14373" t="s">
        <v>15599</v>
      </c>
      <c r="D14373">
        <v>58</v>
      </c>
      <c r="E14373" t="s">
        <v>1979</v>
      </c>
      <c r="F14373" t="s">
        <v>135</v>
      </c>
    </row>
    <row r="14374" spans="1:6" hidden="1">
      <c r="A14374">
        <v>14372</v>
      </c>
      <c r="B14374">
        <v>15758</v>
      </c>
      <c r="C14374" t="s">
        <v>15600</v>
      </c>
      <c r="D14374">
        <v>58</v>
      </c>
      <c r="E14374" t="s">
        <v>1978</v>
      </c>
      <c r="F14374" t="s">
        <v>117</v>
      </c>
    </row>
    <row r="14375" spans="1:6" hidden="1">
      <c r="A14375">
        <v>14373</v>
      </c>
      <c r="B14375">
        <v>15758</v>
      </c>
      <c r="C14375" t="s">
        <v>15601</v>
      </c>
      <c r="D14375">
        <v>58</v>
      </c>
      <c r="E14375" t="s">
        <v>1988</v>
      </c>
      <c r="F14375" t="s">
        <v>70</v>
      </c>
    </row>
    <row r="14376" spans="1:6" hidden="1">
      <c r="A14376">
        <v>14374</v>
      </c>
      <c r="B14376">
        <v>15758</v>
      </c>
      <c r="C14376" t="s">
        <v>15602</v>
      </c>
      <c r="D14376">
        <v>58</v>
      </c>
      <c r="E14376" t="s">
        <v>1993</v>
      </c>
      <c r="F14376" t="s">
        <v>84</v>
      </c>
    </row>
    <row r="14377" spans="1:6" hidden="1">
      <c r="A14377">
        <v>14375</v>
      </c>
      <c r="B14377">
        <v>15758</v>
      </c>
      <c r="C14377" t="s">
        <v>15603</v>
      </c>
      <c r="D14377">
        <v>58</v>
      </c>
      <c r="E14377" t="s">
        <v>1983</v>
      </c>
      <c r="F14377" t="s">
        <v>70</v>
      </c>
    </row>
    <row r="14378" spans="1:6" hidden="1">
      <c r="A14378">
        <v>14376</v>
      </c>
      <c r="B14378">
        <v>15758</v>
      </c>
      <c r="C14378" t="s">
        <v>15604</v>
      </c>
      <c r="D14378">
        <v>58</v>
      </c>
      <c r="E14378" t="s">
        <v>1988</v>
      </c>
      <c r="F14378" t="s">
        <v>2715</v>
      </c>
    </row>
    <row r="14379" spans="1:6" hidden="1">
      <c r="A14379">
        <v>14377</v>
      </c>
      <c r="B14379">
        <v>15758</v>
      </c>
      <c r="C14379" t="s">
        <v>15605</v>
      </c>
      <c r="D14379">
        <v>58</v>
      </c>
      <c r="E14379" t="s">
        <v>1983</v>
      </c>
      <c r="F14379" t="s">
        <v>2045</v>
      </c>
    </row>
    <row r="14380" spans="1:6" hidden="1">
      <c r="A14380">
        <v>14378</v>
      </c>
      <c r="B14380">
        <v>15758</v>
      </c>
      <c r="C14380" t="s">
        <v>15606</v>
      </c>
      <c r="D14380">
        <v>58</v>
      </c>
      <c r="E14380" t="s">
        <v>1978</v>
      </c>
      <c r="F14380" t="s">
        <v>75</v>
      </c>
    </row>
    <row r="14381" spans="1:6" hidden="1">
      <c r="A14381">
        <v>14379</v>
      </c>
      <c r="B14381">
        <v>15758</v>
      </c>
      <c r="C14381" t="s">
        <v>15607</v>
      </c>
      <c r="D14381">
        <v>58</v>
      </c>
      <c r="E14381" t="s">
        <v>1979</v>
      </c>
      <c r="F14381" t="s">
        <v>8222</v>
      </c>
    </row>
    <row r="14382" spans="1:6" hidden="1">
      <c r="A14382">
        <v>14380</v>
      </c>
      <c r="B14382">
        <v>15758</v>
      </c>
      <c r="C14382" t="s">
        <v>15608</v>
      </c>
      <c r="D14382">
        <v>58</v>
      </c>
      <c r="E14382" t="s">
        <v>2009</v>
      </c>
      <c r="F14382" t="s">
        <v>70</v>
      </c>
    </row>
    <row r="14383" spans="1:6" hidden="1">
      <c r="A14383">
        <v>11606</v>
      </c>
      <c r="B14383">
        <v>12239</v>
      </c>
      <c r="C14383" t="s">
        <v>15609</v>
      </c>
      <c r="D14383">
        <v>63</v>
      </c>
      <c r="E14383" t="s">
        <v>1983</v>
      </c>
      <c r="F14383" t="s">
        <v>51</v>
      </c>
    </row>
    <row r="14384" spans="1:6" hidden="1">
      <c r="A14384">
        <v>14382</v>
      </c>
      <c r="B14384">
        <v>15758</v>
      </c>
      <c r="C14384" t="s">
        <v>15610</v>
      </c>
      <c r="D14384">
        <v>58</v>
      </c>
      <c r="E14384" t="s">
        <v>1979</v>
      </c>
      <c r="F14384" t="s">
        <v>2715</v>
      </c>
    </row>
    <row r="14385" spans="1:6" hidden="1">
      <c r="A14385">
        <v>14383</v>
      </c>
      <c r="B14385">
        <v>15758</v>
      </c>
      <c r="C14385" t="s">
        <v>15611</v>
      </c>
      <c r="D14385">
        <v>58</v>
      </c>
      <c r="E14385" t="s">
        <v>1979</v>
      </c>
      <c r="F14385" t="s">
        <v>2120</v>
      </c>
    </row>
    <row r="14386" spans="1:6" hidden="1">
      <c r="A14386">
        <v>14384</v>
      </c>
      <c r="B14386">
        <v>15758</v>
      </c>
      <c r="C14386" t="s">
        <v>15612</v>
      </c>
      <c r="D14386">
        <v>58</v>
      </c>
      <c r="E14386" t="s">
        <v>1987</v>
      </c>
      <c r="F14386" t="s">
        <v>56</v>
      </c>
    </row>
    <row r="14387" spans="1:6" hidden="1">
      <c r="A14387">
        <v>14385</v>
      </c>
      <c r="B14387">
        <v>15758</v>
      </c>
      <c r="C14387" t="s">
        <v>15613</v>
      </c>
      <c r="D14387">
        <v>58</v>
      </c>
      <c r="E14387" t="s">
        <v>1982</v>
      </c>
      <c r="F14387" t="s">
        <v>135</v>
      </c>
    </row>
    <row r="14388" spans="1:6" hidden="1">
      <c r="A14388">
        <v>14386</v>
      </c>
      <c r="B14388">
        <v>15758</v>
      </c>
      <c r="C14388" t="s">
        <v>15614</v>
      </c>
      <c r="D14388">
        <v>58</v>
      </c>
      <c r="E14388" t="s">
        <v>1979</v>
      </c>
      <c r="F14388" t="s">
        <v>2029</v>
      </c>
    </row>
    <row r="14389" spans="1:6" hidden="1">
      <c r="A14389">
        <v>14387</v>
      </c>
      <c r="B14389">
        <v>15758</v>
      </c>
      <c r="C14389" t="s">
        <v>15615</v>
      </c>
      <c r="D14389">
        <v>58</v>
      </c>
      <c r="E14389" t="s">
        <v>1985</v>
      </c>
      <c r="F14389" t="s">
        <v>2029</v>
      </c>
    </row>
    <row r="14390" spans="1:6" hidden="1">
      <c r="A14390">
        <v>14388</v>
      </c>
      <c r="B14390">
        <v>15758</v>
      </c>
      <c r="C14390" t="s">
        <v>15616</v>
      </c>
      <c r="D14390">
        <v>58</v>
      </c>
      <c r="E14390" t="s">
        <v>1991</v>
      </c>
      <c r="F14390" t="s">
        <v>2029</v>
      </c>
    </row>
    <row r="14391" spans="1:6" hidden="1">
      <c r="A14391">
        <v>14389</v>
      </c>
      <c r="B14391">
        <v>15758</v>
      </c>
      <c r="C14391" t="s">
        <v>15617</v>
      </c>
      <c r="D14391">
        <v>58</v>
      </c>
      <c r="E14391" t="s">
        <v>1983</v>
      </c>
      <c r="F14391" t="s">
        <v>2029</v>
      </c>
    </row>
    <row r="14392" spans="1:6" hidden="1">
      <c r="A14392">
        <v>14390</v>
      </c>
      <c r="B14392">
        <v>15758</v>
      </c>
      <c r="C14392" t="s">
        <v>15618</v>
      </c>
      <c r="D14392">
        <v>58</v>
      </c>
      <c r="E14392" t="s">
        <v>1983</v>
      </c>
      <c r="F14392" t="s">
        <v>2029</v>
      </c>
    </row>
    <row r="14393" spans="1:6" hidden="1">
      <c r="A14393">
        <v>14391</v>
      </c>
      <c r="B14393">
        <v>15758</v>
      </c>
      <c r="C14393" t="s">
        <v>15619</v>
      </c>
      <c r="D14393">
        <v>58</v>
      </c>
      <c r="E14393" t="s">
        <v>1979</v>
      </c>
      <c r="F14393" t="s">
        <v>84</v>
      </c>
    </row>
    <row r="14394" spans="1:6" hidden="1">
      <c r="A14394">
        <v>14392</v>
      </c>
      <c r="B14394">
        <v>15758</v>
      </c>
      <c r="C14394" t="s">
        <v>15620</v>
      </c>
      <c r="D14394">
        <v>58</v>
      </c>
      <c r="E14394" t="s">
        <v>1987</v>
      </c>
      <c r="F14394" t="s">
        <v>2093</v>
      </c>
    </row>
    <row r="14395" spans="1:6" hidden="1">
      <c r="A14395">
        <v>14393</v>
      </c>
      <c r="B14395">
        <v>15758</v>
      </c>
      <c r="C14395" t="s">
        <v>15621</v>
      </c>
      <c r="D14395">
        <v>58</v>
      </c>
      <c r="E14395" t="s">
        <v>1997</v>
      </c>
      <c r="F14395" t="s">
        <v>135</v>
      </c>
    </row>
    <row r="14396" spans="1:6" hidden="1">
      <c r="A14396">
        <v>14394</v>
      </c>
      <c r="B14396">
        <v>15758</v>
      </c>
      <c r="C14396" t="s">
        <v>15622</v>
      </c>
      <c r="D14396">
        <v>58</v>
      </c>
      <c r="E14396" t="s">
        <v>1978</v>
      </c>
      <c r="F14396" t="s">
        <v>2029</v>
      </c>
    </row>
    <row r="14397" spans="1:6" hidden="1">
      <c r="A14397">
        <v>14395</v>
      </c>
      <c r="B14397">
        <v>15758</v>
      </c>
      <c r="C14397" t="s">
        <v>15623</v>
      </c>
      <c r="D14397">
        <v>58</v>
      </c>
      <c r="E14397" t="s">
        <v>2001</v>
      </c>
      <c r="F14397" t="s">
        <v>2045</v>
      </c>
    </row>
    <row r="14398" spans="1:6" hidden="1">
      <c r="A14398">
        <v>14396</v>
      </c>
      <c r="B14398">
        <v>15758</v>
      </c>
      <c r="C14398" t="s">
        <v>15624</v>
      </c>
      <c r="D14398">
        <v>58</v>
      </c>
      <c r="E14398" t="s">
        <v>1978</v>
      </c>
      <c r="F14398" t="s">
        <v>2011</v>
      </c>
    </row>
    <row r="14399" spans="1:6" hidden="1">
      <c r="A14399">
        <v>14397</v>
      </c>
      <c r="B14399">
        <v>15758</v>
      </c>
      <c r="C14399" t="s">
        <v>15625</v>
      </c>
      <c r="D14399">
        <v>58</v>
      </c>
      <c r="E14399" t="s">
        <v>1997</v>
      </c>
      <c r="F14399" t="s">
        <v>2017</v>
      </c>
    </row>
    <row r="14400" spans="1:6" hidden="1">
      <c r="A14400">
        <v>14398</v>
      </c>
      <c r="B14400">
        <v>15758</v>
      </c>
      <c r="C14400" t="s">
        <v>15626</v>
      </c>
      <c r="D14400">
        <v>58</v>
      </c>
      <c r="E14400" t="s">
        <v>1979</v>
      </c>
      <c r="F14400" t="s">
        <v>122</v>
      </c>
    </row>
    <row r="14401" spans="1:6" hidden="1">
      <c r="A14401">
        <v>14399</v>
      </c>
      <c r="B14401">
        <v>15758</v>
      </c>
      <c r="C14401" t="s">
        <v>15627</v>
      </c>
      <c r="D14401">
        <v>58</v>
      </c>
      <c r="E14401" t="s">
        <v>1987</v>
      </c>
      <c r="F14401" t="s">
        <v>2071</v>
      </c>
    </row>
    <row r="14402" spans="1:6" hidden="1">
      <c r="A14402">
        <v>14400</v>
      </c>
      <c r="B14402">
        <v>15758</v>
      </c>
      <c r="C14402" t="s">
        <v>15628</v>
      </c>
      <c r="D14402">
        <v>58</v>
      </c>
      <c r="E14402" t="s">
        <v>1983</v>
      </c>
      <c r="F14402" t="s">
        <v>2093</v>
      </c>
    </row>
    <row r="14403" spans="1:6" hidden="1">
      <c r="A14403">
        <v>14401</v>
      </c>
      <c r="B14403">
        <v>15758</v>
      </c>
      <c r="C14403" t="s">
        <v>15629</v>
      </c>
      <c r="D14403">
        <v>58</v>
      </c>
      <c r="E14403" t="s">
        <v>1982</v>
      </c>
      <c r="F14403" t="s">
        <v>70</v>
      </c>
    </row>
    <row r="14404" spans="1:6" hidden="1">
      <c r="A14404">
        <v>14402</v>
      </c>
      <c r="B14404">
        <v>15758</v>
      </c>
      <c r="C14404" t="s">
        <v>15630</v>
      </c>
      <c r="D14404">
        <v>58</v>
      </c>
      <c r="E14404" t="s">
        <v>2001</v>
      </c>
      <c r="F14404" t="s">
        <v>8222</v>
      </c>
    </row>
    <row r="14405" spans="1:6" hidden="1">
      <c r="A14405">
        <v>14403</v>
      </c>
      <c r="B14405">
        <v>15758</v>
      </c>
      <c r="C14405" t="s">
        <v>15631</v>
      </c>
      <c r="D14405">
        <v>58</v>
      </c>
      <c r="E14405" t="s">
        <v>1985</v>
      </c>
      <c r="F14405" t="s">
        <v>102</v>
      </c>
    </row>
    <row r="14406" spans="1:6" hidden="1">
      <c r="A14406">
        <v>14404</v>
      </c>
      <c r="B14406">
        <v>15758</v>
      </c>
      <c r="C14406" t="s">
        <v>15632</v>
      </c>
      <c r="D14406">
        <v>58</v>
      </c>
      <c r="E14406" t="s">
        <v>1987</v>
      </c>
      <c r="F14406" t="s">
        <v>2017</v>
      </c>
    </row>
    <row r="14407" spans="1:6" hidden="1">
      <c r="A14407">
        <v>14405</v>
      </c>
      <c r="B14407">
        <v>15758</v>
      </c>
      <c r="C14407" t="s">
        <v>15633</v>
      </c>
      <c r="D14407">
        <v>58</v>
      </c>
      <c r="E14407" t="s">
        <v>1979</v>
      </c>
      <c r="F14407" t="s">
        <v>2000</v>
      </c>
    </row>
    <row r="14408" spans="1:6" hidden="1">
      <c r="A14408">
        <v>14406</v>
      </c>
      <c r="B14408">
        <v>15758</v>
      </c>
      <c r="C14408" t="s">
        <v>15634</v>
      </c>
      <c r="D14408">
        <v>58</v>
      </c>
      <c r="E14408" t="s">
        <v>1983</v>
      </c>
      <c r="F14408" t="s">
        <v>2715</v>
      </c>
    </row>
    <row r="14409" spans="1:6" hidden="1">
      <c r="A14409">
        <v>14407</v>
      </c>
      <c r="B14409">
        <v>15758</v>
      </c>
      <c r="C14409" t="s">
        <v>15635</v>
      </c>
      <c r="D14409">
        <v>58</v>
      </c>
      <c r="E14409" t="s">
        <v>2001</v>
      </c>
      <c r="F14409" t="s">
        <v>2017</v>
      </c>
    </row>
    <row r="14410" spans="1:6" hidden="1">
      <c r="A14410">
        <v>14408</v>
      </c>
      <c r="B14410">
        <v>15758</v>
      </c>
      <c r="C14410" t="s">
        <v>15636</v>
      </c>
      <c r="D14410">
        <v>58</v>
      </c>
      <c r="E14410" t="s">
        <v>1987</v>
      </c>
      <c r="F14410" t="s">
        <v>135</v>
      </c>
    </row>
    <row r="14411" spans="1:6" hidden="1">
      <c r="A14411">
        <v>14409</v>
      </c>
      <c r="B14411">
        <v>15758</v>
      </c>
      <c r="C14411" t="s">
        <v>15637</v>
      </c>
      <c r="D14411">
        <v>58</v>
      </c>
      <c r="E14411" t="s">
        <v>1993</v>
      </c>
      <c r="F14411" t="s">
        <v>135</v>
      </c>
    </row>
    <row r="14412" spans="1:6" hidden="1">
      <c r="A14412">
        <v>14410</v>
      </c>
      <c r="B14412">
        <v>15758</v>
      </c>
      <c r="C14412" t="s">
        <v>15638</v>
      </c>
      <c r="D14412">
        <v>58</v>
      </c>
      <c r="E14412" t="s">
        <v>1985</v>
      </c>
      <c r="F14412" t="s">
        <v>4287</v>
      </c>
    </row>
    <row r="14413" spans="1:6" hidden="1">
      <c r="A14413">
        <v>14411</v>
      </c>
      <c r="B14413">
        <v>15758</v>
      </c>
      <c r="C14413" t="s">
        <v>15639</v>
      </c>
      <c r="D14413">
        <v>58</v>
      </c>
      <c r="E14413" t="s">
        <v>1982</v>
      </c>
      <c r="F14413" t="s">
        <v>2017</v>
      </c>
    </row>
    <row r="14414" spans="1:6" hidden="1">
      <c r="A14414">
        <v>14412</v>
      </c>
      <c r="B14414">
        <v>15758</v>
      </c>
      <c r="C14414" t="s">
        <v>15640</v>
      </c>
      <c r="D14414">
        <v>58</v>
      </c>
      <c r="E14414" t="s">
        <v>1985</v>
      </c>
      <c r="F14414" t="s">
        <v>115</v>
      </c>
    </row>
    <row r="14415" spans="1:6" hidden="1">
      <c r="A14415">
        <v>14413</v>
      </c>
      <c r="B14415">
        <v>15758</v>
      </c>
      <c r="C14415" t="s">
        <v>9582</v>
      </c>
      <c r="D14415">
        <v>58</v>
      </c>
      <c r="E14415" t="s">
        <v>1979</v>
      </c>
      <c r="F14415" t="s">
        <v>60</v>
      </c>
    </row>
    <row r="14416" spans="1:6" hidden="1">
      <c r="A14416">
        <v>14414</v>
      </c>
      <c r="B14416">
        <v>15758</v>
      </c>
      <c r="C14416" t="s">
        <v>15641</v>
      </c>
      <c r="D14416">
        <v>58</v>
      </c>
      <c r="E14416" t="s">
        <v>1982</v>
      </c>
      <c r="F14416" t="s">
        <v>4287</v>
      </c>
    </row>
    <row r="14417" spans="1:6" hidden="1">
      <c r="A14417">
        <v>14415</v>
      </c>
      <c r="B14417">
        <v>15758</v>
      </c>
      <c r="C14417" t="s">
        <v>15642</v>
      </c>
      <c r="D14417">
        <v>58</v>
      </c>
      <c r="E14417" t="s">
        <v>1979</v>
      </c>
      <c r="F14417" t="s">
        <v>77</v>
      </c>
    </row>
    <row r="14418" spans="1:6" hidden="1">
      <c r="A14418">
        <v>14416</v>
      </c>
      <c r="B14418">
        <v>15758</v>
      </c>
      <c r="C14418" t="s">
        <v>15643</v>
      </c>
      <c r="D14418">
        <v>58</v>
      </c>
      <c r="E14418" t="s">
        <v>1993</v>
      </c>
      <c r="F14418" t="s">
        <v>106</v>
      </c>
    </row>
    <row r="14419" spans="1:6" hidden="1">
      <c r="A14419">
        <v>14417</v>
      </c>
      <c r="B14419">
        <v>15758</v>
      </c>
      <c r="C14419" t="s">
        <v>15644</v>
      </c>
      <c r="D14419">
        <v>58</v>
      </c>
      <c r="E14419" t="s">
        <v>1978</v>
      </c>
      <c r="F14419" t="s">
        <v>135</v>
      </c>
    </row>
    <row r="14420" spans="1:6" hidden="1">
      <c r="A14420">
        <v>14418</v>
      </c>
      <c r="B14420">
        <v>15758</v>
      </c>
      <c r="C14420" t="s">
        <v>15645</v>
      </c>
      <c r="D14420">
        <v>58</v>
      </c>
      <c r="E14420" t="s">
        <v>1978</v>
      </c>
      <c r="F14420" t="s">
        <v>2261</v>
      </c>
    </row>
    <row r="14421" spans="1:6" hidden="1">
      <c r="A14421">
        <v>14419</v>
      </c>
      <c r="B14421">
        <v>15758</v>
      </c>
      <c r="C14421" t="s">
        <v>15646</v>
      </c>
      <c r="D14421">
        <v>58</v>
      </c>
      <c r="E14421" t="s">
        <v>1993</v>
      </c>
      <c r="F14421" t="s">
        <v>79</v>
      </c>
    </row>
    <row r="14422" spans="1:6" hidden="1">
      <c r="A14422">
        <v>14420</v>
      </c>
      <c r="B14422">
        <v>15758</v>
      </c>
      <c r="C14422" t="s">
        <v>15647</v>
      </c>
      <c r="D14422">
        <v>58</v>
      </c>
      <c r="E14422" t="s">
        <v>1983</v>
      </c>
      <c r="F14422" t="s">
        <v>135</v>
      </c>
    </row>
    <row r="14423" spans="1:6" hidden="1">
      <c r="A14423">
        <v>14421</v>
      </c>
      <c r="B14423">
        <v>15758</v>
      </c>
      <c r="C14423" t="s">
        <v>15648</v>
      </c>
      <c r="D14423">
        <v>58</v>
      </c>
      <c r="E14423" t="s">
        <v>1993</v>
      </c>
      <c r="F14423" t="s">
        <v>4287</v>
      </c>
    </row>
    <row r="14424" spans="1:6" hidden="1">
      <c r="A14424">
        <v>14422</v>
      </c>
      <c r="B14424">
        <v>15758</v>
      </c>
      <c r="C14424" t="s">
        <v>15649</v>
      </c>
      <c r="D14424">
        <v>58</v>
      </c>
      <c r="E14424" t="s">
        <v>1993</v>
      </c>
      <c r="F14424" t="s">
        <v>135</v>
      </c>
    </row>
    <row r="14425" spans="1:6" hidden="1">
      <c r="A14425">
        <v>14423</v>
      </c>
      <c r="B14425">
        <v>15758</v>
      </c>
      <c r="C14425" t="s">
        <v>15650</v>
      </c>
      <c r="D14425">
        <v>58</v>
      </c>
      <c r="E14425" t="s">
        <v>1993</v>
      </c>
      <c r="F14425" t="s">
        <v>2029</v>
      </c>
    </row>
    <row r="14426" spans="1:6" hidden="1">
      <c r="A14426">
        <v>14424</v>
      </c>
      <c r="B14426">
        <v>15758</v>
      </c>
      <c r="C14426" t="s">
        <v>15651</v>
      </c>
      <c r="D14426">
        <v>58</v>
      </c>
      <c r="E14426" t="s">
        <v>1993</v>
      </c>
      <c r="F14426" t="s">
        <v>4012</v>
      </c>
    </row>
    <row r="14427" spans="1:6" hidden="1">
      <c r="A14427">
        <v>14425</v>
      </c>
      <c r="B14427">
        <v>15758</v>
      </c>
      <c r="C14427" t="s">
        <v>15652</v>
      </c>
      <c r="D14427">
        <v>58</v>
      </c>
      <c r="E14427" t="s">
        <v>1983</v>
      </c>
      <c r="F14427" t="s">
        <v>102</v>
      </c>
    </row>
    <row r="14428" spans="1:6" hidden="1">
      <c r="A14428">
        <v>14426</v>
      </c>
      <c r="B14428">
        <v>15758</v>
      </c>
      <c r="C14428" t="s">
        <v>15653</v>
      </c>
      <c r="D14428">
        <v>58</v>
      </c>
      <c r="E14428" t="s">
        <v>2009</v>
      </c>
      <c r="F14428" t="s">
        <v>70</v>
      </c>
    </row>
    <row r="14429" spans="1:6" hidden="1">
      <c r="A14429">
        <v>14427</v>
      </c>
      <c r="B14429">
        <v>15758</v>
      </c>
      <c r="C14429" t="s">
        <v>15654</v>
      </c>
      <c r="D14429">
        <v>58</v>
      </c>
      <c r="E14429" t="s">
        <v>1985</v>
      </c>
      <c r="F14429" t="s">
        <v>4012</v>
      </c>
    </row>
    <row r="14430" spans="1:6" hidden="1">
      <c r="A14430">
        <v>14428</v>
      </c>
      <c r="B14430">
        <v>15758</v>
      </c>
      <c r="C14430" t="s">
        <v>15655</v>
      </c>
      <c r="D14430">
        <v>58</v>
      </c>
      <c r="E14430" t="s">
        <v>1978</v>
      </c>
      <c r="F14430" t="s">
        <v>2831</v>
      </c>
    </row>
    <row r="14431" spans="1:6" hidden="1">
      <c r="A14431">
        <v>2126</v>
      </c>
      <c r="B14431">
        <v>2318</v>
      </c>
      <c r="C14431" t="s">
        <v>15656</v>
      </c>
      <c r="D14431">
        <v>74</v>
      </c>
      <c r="E14431" t="s">
        <v>1985</v>
      </c>
      <c r="F14431" t="s">
        <v>51</v>
      </c>
    </row>
    <row r="14432" spans="1:6" hidden="1">
      <c r="A14432">
        <v>14430</v>
      </c>
      <c r="B14432">
        <v>15758</v>
      </c>
      <c r="C14432" t="s">
        <v>15657</v>
      </c>
      <c r="D14432">
        <v>58</v>
      </c>
      <c r="E14432" t="s">
        <v>1979</v>
      </c>
      <c r="F14432" t="s">
        <v>2644</v>
      </c>
    </row>
    <row r="14433" spans="1:6" hidden="1">
      <c r="A14433">
        <v>14431</v>
      </c>
      <c r="B14433">
        <v>15758</v>
      </c>
      <c r="C14433" t="s">
        <v>15658</v>
      </c>
      <c r="D14433">
        <v>58</v>
      </c>
      <c r="E14433" t="s">
        <v>1983</v>
      </c>
      <c r="F14433" t="s">
        <v>97</v>
      </c>
    </row>
    <row r="14434" spans="1:6" hidden="1">
      <c r="A14434">
        <v>14432</v>
      </c>
      <c r="B14434">
        <v>15758</v>
      </c>
      <c r="C14434" t="s">
        <v>15659</v>
      </c>
      <c r="D14434">
        <v>58</v>
      </c>
      <c r="E14434" t="s">
        <v>1979</v>
      </c>
      <c r="F14434" t="s">
        <v>104</v>
      </c>
    </row>
    <row r="14435" spans="1:6" hidden="1">
      <c r="A14435">
        <v>14433</v>
      </c>
      <c r="B14435">
        <v>15758</v>
      </c>
      <c r="C14435" t="s">
        <v>15660</v>
      </c>
      <c r="D14435">
        <v>58</v>
      </c>
      <c r="E14435" t="s">
        <v>1985</v>
      </c>
      <c r="F14435" t="s">
        <v>117</v>
      </c>
    </row>
    <row r="14436" spans="1:6" hidden="1">
      <c r="A14436">
        <v>14434</v>
      </c>
      <c r="B14436">
        <v>15758</v>
      </c>
      <c r="C14436" t="s">
        <v>15661</v>
      </c>
      <c r="D14436">
        <v>58</v>
      </c>
      <c r="E14436" t="s">
        <v>1993</v>
      </c>
      <c r="F14436" t="s">
        <v>126</v>
      </c>
    </row>
    <row r="14437" spans="1:6" hidden="1">
      <c r="A14437">
        <v>14435</v>
      </c>
      <c r="B14437">
        <v>15758</v>
      </c>
      <c r="C14437" t="s">
        <v>1149</v>
      </c>
      <c r="D14437">
        <v>58</v>
      </c>
      <c r="E14437" t="s">
        <v>1982</v>
      </c>
      <c r="F14437" t="s">
        <v>102</v>
      </c>
    </row>
    <row r="14438" spans="1:6" hidden="1">
      <c r="A14438">
        <v>14436</v>
      </c>
      <c r="B14438">
        <v>15758</v>
      </c>
      <c r="C14438" t="s">
        <v>15662</v>
      </c>
      <c r="D14438">
        <v>58</v>
      </c>
      <c r="E14438" t="s">
        <v>2009</v>
      </c>
      <c r="F14438" t="s">
        <v>8222</v>
      </c>
    </row>
    <row r="14439" spans="1:6" hidden="1">
      <c r="A14439">
        <v>14437</v>
      </c>
      <c r="B14439">
        <v>15758</v>
      </c>
      <c r="C14439" t="s">
        <v>15663</v>
      </c>
      <c r="D14439">
        <v>58</v>
      </c>
      <c r="E14439" t="s">
        <v>1988</v>
      </c>
      <c r="F14439" t="s">
        <v>60</v>
      </c>
    </row>
    <row r="14440" spans="1:6" hidden="1">
      <c r="A14440">
        <v>14438</v>
      </c>
      <c r="B14440">
        <v>15758</v>
      </c>
      <c r="C14440" t="s">
        <v>15664</v>
      </c>
      <c r="D14440">
        <v>58</v>
      </c>
      <c r="E14440" t="s">
        <v>2001</v>
      </c>
      <c r="F14440" t="s">
        <v>2715</v>
      </c>
    </row>
    <row r="14441" spans="1:6" hidden="1">
      <c r="A14441">
        <v>14439</v>
      </c>
      <c r="B14441">
        <v>15758</v>
      </c>
      <c r="C14441" t="s">
        <v>15665</v>
      </c>
      <c r="D14441">
        <v>58</v>
      </c>
      <c r="E14441" t="s">
        <v>1997</v>
      </c>
      <c r="F14441" t="s">
        <v>2715</v>
      </c>
    </row>
    <row r="14442" spans="1:6" hidden="1">
      <c r="A14442">
        <v>14440</v>
      </c>
      <c r="B14442">
        <v>15758</v>
      </c>
      <c r="C14442" t="s">
        <v>15666</v>
      </c>
      <c r="D14442">
        <v>58</v>
      </c>
      <c r="E14442" t="s">
        <v>1987</v>
      </c>
      <c r="F14442" t="s">
        <v>2715</v>
      </c>
    </row>
    <row r="14443" spans="1:6" hidden="1">
      <c r="A14443">
        <v>14441</v>
      </c>
      <c r="B14443">
        <v>15758</v>
      </c>
      <c r="C14443" t="s">
        <v>15667</v>
      </c>
      <c r="D14443">
        <v>58</v>
      </c>
      <c r="E14443" t="s">
        <v>1988</v>
      </c>
      <c r="F14443" t="s">
        <v>2715</v>
      </c>
    </row>
    <row r="14444" spans="1:6" hidden="1">
      <c r="A14444">
        <v>14442</v>
      </c>
      <c r="B14444">
        <v>15758</v>
      </c>
      <c r="C14444" t="s">
        <v>15668</v>
      </c>
      <c r="D14444">
        <v>58</v>
      </c>
      <c r="E14444" t="s">
        <v>2001</v>
      </c>
      <c r="F14444" t="s">
        <v>60</v>
      </c>
    </row>
    <row r="14445" spans="1:6" hidden="1">
      <c r="A14445">
        <v>14443</v>
      </c>
      <c r="B14445">
        <v>15758</v>
      </c>
      <c r="C14445" t="s">
        <v>15669</v>
      </c>
      <c r="D14445">
        <v>58</v>
      </c>
      <c r="E14445" t="s">
        <v>1982</v>
      </c>
      <c r="F14445" t="s">
        <v>135</v>
      </c>
    </row>
    <row r="14446" spans="1:6" hidden="1">
      <c r="A14446">
        <v>14444</v>
      </c>
      <c r="B14446">
        <v>15758</v>
      </c>
      <c r="C14446" t="s">
        <v>15670</v>
      </c>
      <c r="D14446">
        <v>58</v>
      </c>
      <c r="E14446" t="s">
        <v>1985</v>
      </c>
      <c r="F14446" t="s">
        <v>3093</v>
      </c>
    </row>
    <row r="14447" spans="1:6" hidden="1">
      <c r="A14447">
        <v>14445</v>
      </c>
      <c r="B14447">
        <v>15758</v>
      </c>
      <c r="C14447" t="s">
        <v>15671</v>
      </c>
      <c r="D14447">
        <v>58</v>
      </c>
      <c r="E14447" t="s">
        <v>2001</v>
      </c>
      <c r="F14447" t="s">
        <v>135</v>
      </c>
    </row>
    <row r="14448" spans="1:6" hidden="1">
      <c r="A14448">
        <v>14446</v>
      </c>
      <c r="B14448">
        <v>15758</v>
      </c>
      <c r="C14448" t="s">
        <v>15672</v>
      </c>
      <c r="D14448">
        <v>58</v>
      </c>
      <c r="E14448" t="s">
        <v>1979</v>
      </c>
      <c r="F14448" t="s">
        <v>88</v>
      </c>
    </row>
    <row r="14449" spans="1:6" hidden="1">
      <c r="A14449">
        <v>14447</v>
      </c>
      <c r="B14449">
        <v>15758</v>
      </c>
      <c r="C14449" t="s">
        <v>15673</v>
      </c>
      <c r="D14449">
        <v>58</v>
      </c>
      <c r="E14449" t="s">
        <v>1982</v>
      </c>
      <c r="F14449" t="s">
        <v>60</v>
      </c>
    </row>
    <row r="14450" spans="1:6" hidden="1">
      <c r="A14450">
        <v>14448</v>
      </c>
      <c r="B14450">
        <v>15758</v>
      </c>
      <c r="C14450" t="s">
        <v>15674</v>
      </c>
      <c r="D14450">
        <v>58</v>
      </c>
      <c r="E14450" t="s">
        <v>1983</v>
      </c>
      <c r="F14450" t="s">
        <v>88</v>
      </c>
    </row>
    <row r="14451" spans="1:6" hidden="1">
      <c r="A14451">
        <v>14449</v>
      </c>
      <c r="B14451">
        <v>15758</v>
      </c>
      <c r="C14451" t="s">
        <v>15675</v>
      </c>
      <c r="D14451">
        <v>58</v>
      </c>
      <c r="E14451" t="s">
        <v>2001</v>
      </c>
      <c r="F14451" t="s">
        <v>97</v>
      </c>
    </row>
    <row r="14452" spans="1:6" hidden="1">
      <c r="A14452">
        <v>14450</v>
      </c>
      <c r="B14452">
        <v>15758</v>
      </c>
      <c r="C14452" t="s">
        <v>15676</v>
      </c>
      <c r="D14452">
        <v>58</v>
      </c>
      <c r="E14452" t="s">
        <v>1983</v>
      </c>
      <c r="F14452" t="s">
        <v>2644</v>
      </c>
    </row>
    <row r="14453" spans="1:6" hidden="1">
      <c r="A14453">
        <v>14451</v>
      </c>
      <c r="B14453">
        <v>15758</v>
      </c>
      <c r="C14453" t="s">
        <v>15677</v>
      </c>
      <c r="D14453">
        <v>58</v>
      </c>
      <c r="E14453" t="s">
        <v>1979</v>
      </c>
      <c r="F14453" t="s">
        <v>2029</v>
      </c>
    </row>
    <row r="14454" spans="1:6" hidden="1">
      <c r="A14454">
        <v>14452</v>
      </c>
      <c r="B14454">
        <v>15758</v>
      </c>
      <c r="C14454" t="s">
        <v>15678</v>
      </c>
      <c r="D14454">
        <v>58</v>
      </c>
      <c r="E14454" t="s">
        <v>1979</v>
      </c>
      <c r="F14454" t="s">
        <v>2071</v>
      </c>
    </row>
    <row r="14455" spans="1:6" hidden="1">
      <c r="A14455">
        <v>14453</v>
      </c>
      <c r="B14455">
        <v>15758</v>
      </c>
      <c r="C14455" t="s">
        <v>15679</v>
      </c>
      <c r="D14455">
        <v>58</v>
      </c>
      <c r="E14455" t="s">
        <v>2009</v>
      </c>
      <c r="F14455" t="s">
        <v>106</v>
      </c>
    </row>
    <row r="14456" spans="1:6" hidden="1">
      <c r="A14456">
        <v>14454</v>
      </c>
      <c r="B14456">
        <v>15758</v>
      </c>
      <c r="C14456" t="s">
        <v>15680</v>
      </c>
      <c r="D14456">
        <v>58</v>
      </c>
      <c r="E14456" t="s">
        <v>1979</v>
      </c>
      <c r="F14456" t="s">
        <v>2017</v>
      </c>
    </row>
    <row r="14457" spans="1:6" hidden="1">
      <c r="A14457">
        <v>14455</v>
      </c>
      <c r="B14457">
        <v>15758</v>
      </c>
      <c r="C14457" t="s">
        <v>15681</v>
      </c>
      <c r="D14457">
        <v>58</v>
      </c>
      <c r="E14457" t="s">
        <v>1979</v>
      </c>
      <c r="F14457" t="s">
        <v>4287</v>
      </c>
    </row>
    <row r="14458" spans="1:6" hidden="1">
      <c r="A14458">
        <v>14456</v>
      </c>
      <c r="B14458">
        <v>15758</v>
      </c>
      <c r="C14458" t="s">
        <v>15682</v>
      </c>
      <c r="D14458">
        <v>58</v>
      </c>
      <c r="E14458" t="s">
        <v>1983</v>
      </c>
      <c r="F14458" t="s">
        <v>66</v>
      </c>
    </row>
    <row r="14459" spans="1:6" hidden="1">
      <c r="A14459">
        <v>14457</v>
      </c>
      <c r="B14459">
        <v>15758</v>
      </c>
      <c r="C14459" t="s">
        <v>15683</v>
      </c>
      <c r="D14459">
        <v>58</v>
      </c>
      <c r="E14459" t="s">
        <v>1983</v>
      </c>
      <c r="F14459" t="s">
        <v>135</v>
      </c>
    </row>
    <row r="14460" spans="1:6" hidden="1">
      <c r="A14460">
        <v>14458</v>
      </c>
      <c r="B14460">
        <v>15758</v>
      </c>
      <c r="C14460" t="s">
        <v>15684</v>
      </c>
      <c r="D14460">
        <v>58</v>
      </c>
      <c r="E14460" t="s">
        <v>1993</v>
      </c>
      <c r="F14460" t="s">
        <v>122</v>
      </c>
    </row>
    <row r="14461" spans="1:6" hidden="1">
      <c r="A14461">
        <v>14459</v>
      </c>
      <c r="B14461">
        <v>15758</v>
      </c>
      <c r="C14461" t="s">
        <v>15685</v>
      </c>
      <c r="D14461">
        <v>58</v>
      </c>
      <c r="E14461" t="s">
        <v>1982</v>
      </c>
      <c r="F14461" t="s">
        <v>70</v>
      </c>
    </row>
    <row r="14462" spans="1:6" hidden="1">
      <c r="A14462">
        <v>14460</v>
      </c>
      <c r="B14462">
        <v>15758</v>
      </c>
      <c r="C14462" t="s">
        <v>15686</v>
      </c>
      <c r="D14462">
        <v>58</v>
      </c>
      <c r="E14462" t="s">
        <v>1983</v>
      </c>
      <c r="F14462" t="s">
        <v>97</v>
      </c>
    </row>
    <row r="14463" spans="1:6" hidden="1">
      <c r="A14463">
        <v>14461</v>
      </c>
      <c r="B14463">
        <v>15758</v>
      </c>
      <c r="C14463" t="s">
        <v>15687</v>
      </c>
      <c r="D14463">
        <v>58</v>
      </c>
      <c r="E14463" t="s">
        <v>1991</v>
      </c>
      <c r="F14463" t="s">
        <v>115</v>
      </c>
    </row>
    <row r="14464" spans="1:6" hidden="1">
      <c r="A14464">
        <v>14462</v>
      </c>
      <c r="B14464">
        <v>15758</v>
      </c>
      <c r="C14464" t="s">
        <v>15688</v>
      </c>
      <c r="D14464">
        <v>58</v>
      </c>
      <c r="E14464" t="s">
        <v>1991</v>
      </c>
      <c r="F14464" t="s">
        <v>2011</v>
      </c>
    </row>
    <row r="14465" spans="1:6" hidden="1">
      <c r="A14465">
        <v>14463</v>
      </c>
      <c r="B14465">
        <v>15758</v>
      </c>
      <c r="C14465" t="s">
        <v>15689</v>
      </c>
      <c r="D14465">
        <v>58</v>
      </c>
      <c r="E14465" t="s">
        <v>1979</v>
      </c>
      <c r="F14465" t="s">
        <v>8222</v>
      </c>
    </row>
    <row r="14466" spans="1:6" hidden="1">
      <c r="A14466">
        <v>14464</v>
      </c>
      <c r="B14466">
        <v>15758</v>
      </c>
      <c r="C14466" t="s">
        <v>15690</v>
      </c>
      <c r="D14466">
        <v>58</v>
      </c>
      <c r="E14466" t="s">
        <v>1987</v>
      </c>
      <c r="F14466" t="s">
        <v>70</v>
      </c>
    </row>
    <row r="14467" spans="1:6" hidden="1">
      <c r="A14467">
        <v>14465</v>
      </c>
      <c r="B14467">
        <v>15758</v>
      </c>
      <c r="C14467" t="s">
        <v>15691</v>
      </c>
      <c r="D14467">
        <v>58</v>
      </c>
      <c r="E14467" t="s">
        <v>2009</v>
      </c>
      <c r="F14467" t="s">
        <v>70</v>
      </c>
    </row>
    <row r="14468" spans="1:6" hidden="1">
      <c r="A14468">
        <v>14466</v>
      </c>
      <c r="B14468">
        <v>15758</v>
      </c>
      <c r="C14468" t="s">
        <v>15692</v>
      </c>
      <c r="D14468">
        <v>58</v>
      </c>
      <c r="E14468" t="s">
        <v>1985</v>
      </c>
      <c r="F14468" t="s">
        <v>84</v>
      </c>
    </row>
    <row r="14469" spans="1:6" hidden="1">
      <c r="A14469">
        <v>14467</v>
      </c>
      <c r="B14469">
        <v>15758</v>
      </c>
      <c r="C14469" t="s">
        <v>15693</v>
      </c>
      <c r="D14469">
        <v>58</v>
      </c>
      <c r="E14469" t="s">
        <v>1983</v>
      </c>
      <c r="F14469" t="s">
        <v>2540</v>
      </c>
    </row>
    <row r="14470" spans="1:6" hidden="1">
      <c r="A14470">
        <v>14468</v>
      </c>
      <c r="B14470">
        <v>15758</v>
      </c>
      <c r="C14470" t="s">
        <v>15694</v>
      </c>
      <c r="D14470">
        <v>58</v>
      </c>
      <c r="E14470" t="s">
        <v>1997</v>
      </c>
      <c r="F14470" t="s">
        <v>2120</v>
      </c>
    </row>
    <row r="14471" spans="1:6" hidden="1">
      <c r="A14471">
        <v>14469</v>
      </c>
      <c r="B14471">
        <v>15758</v>
      </c>
      <c r="C14471" t="s">
        <v>15695</v>
      </c>
      <c r="D14471">
        <v>58</v>
      </c>
      <c r="E14471" t="s">
        <v>1993</v>
      </c>
      <c r="F14471" t="s">
        <v>2715</v>
      </c>
    </row>
    <row r="14472" spans="1:6" hidden="1">
      <c r="A14472">
        <v>14470</v>
      </c>
      <c r="B14472">
        <v>15758</v>
      </c>
      <c r="C14472" t="s">
        <v>15696</v>
      </c>
      <c r="D14472">
        <v>58</v>
      </c>
      <c r="E14472" t="s">
        <v>1985</v>
      </c>
      <c r="F14472" t="s">
        <v>64</v>
      </c>
    </row>
    <row r="14473" spans="1:6" hidden="1">
      <c r="A14473">
        <v>14471</v>
      </c>
      <c r="B14473">
        <v>15758</v>
      </c>
      <c r="C14473" t="s">
        <v>15697</v>
      </c>
      <c r="D14473">
        <v>58</v>
      </c>
      <c r="E14473" t="s">
        <v>1985</v>
      </c>
      <c r="F14473" t="s">
        <v>2715</v>
      </c>
    </row>
    <row r="14474" spans="1:6" hidden="1">
      <c r="A14474">
        <v>14472</v>
      </c>
      <c r="B14474">
        <v>15758</v>
      </c>
      <c r="C14474" t="s">
        <v>15698</v>
      </c>
      <c r="D14474">
        <v>58</v>
      </c>
      <c r="E14474" t="s">
        <v>1978</v>
      </c>
      <c r="F14474" t="s">
        <v>60</v>
      </c>
    </row>
    <row r="14475" spans="1:6" hidden="1">
      <c r="A14475">
        <v>14473</v>
      </c>
      <c r="B14475">
        <v>15758</v>
      </c>
      <c r="C14475" t="s">
        <v>15699</v>
      </c>
      <c r="D14475">
        <v>58</v>
      </c>
      <c r="E14475" t="s">
        <v>1978</v>
      </c>
      <c r="F14475" t="s">
        <v>2514</v>
      </c>
    </row>
    <row r="14476" spans="1:6" hidden="1">
      <c r="A14476">
        <v>14474</v>
      </c>
      <c r="B14476">
        <v>15758</v>
      </c>
      <c r="C14476" t="s">
        <v>15700</v>
      </c>
      <c r="D14476">
        <v>58</v>
      </c>
      <c r="E14476" t="s">
        <v>1979</v>
      </c>
      <c r="F14476" t="s">
        <v>140</v>
      </c>
    </row>
    <row r="14477" spans="1:6" hidden="1">
      <c r="A14477">
        <v>14475</v>
      </c>
      <c r="B14477">
        <v>15758</v>
      </c>
      <c r="C14477" t="s">
        <v>15701</v>
      </c>
      <c r="D14477">
        <v>58</v>
      </c>
      <c r="E14477" t="s">
        <v>1988</v>
      </c>
      <c r="F14477" t="s">
        <v>104</v>
      </c>
    </row>
    <row r="14478" spans="1:6" hidden="1">
      <c r="A14478">
        <v>14476</v>
      </c>
      <c r="B14478">
        <v>15758</v>
      </c>
      <c r="C14478" t="s">
        <v>15702</v>
      </c>
      <c r="D14478">
        <v>58</v>
      </c>
      <c r="E14478" t="s">
        <v>1978</v>
      </c>
      <c r="F14478" t="s">
        <v>135</v>
      </c>
    </row>
    <row r="14479" spans="1:6" hidden="1">
      <c r="A14479">
        <v>14477</v>
      </c>
      <c r="B14479">
        <v>15758</v>
      </c>
      <c r="C14479" t="s">
        <v>15703</v>
      </c>
      <c r="D14479">
        <v>58</v>
      </c>
      <c r="E14479" t="s">
        <v>1993</v>
      </c>
      <c r="F14479" t="s">
        <v>84</v>
      </c>
    </row>
    <row r="14480" spans="1:6" hidden="1">
      <c r="A14480">
        <v>14478</v>
      </c>
      <c r="B14480">
        <v>15758</v>
      </c>
      <c r="C14480" t="s">
        <v>15704</v>
      </c>
      <c r="D14480">
        <v>58</v>
      </c>
      <c r="E14480" t="s">
        <v>1985</v>
      </c>
      <c r="F14480" t="s">
        <v>135</v>
      </c>
    </row>
    <row r="14481" spans="1:6" hidden="1">
      <c r="A14481">
        <v>14479</v>
      </c>
      <c r="B14481">
        <v>15758</v>
      </c>
      <c r="C14481" t="s">
        <v>15705</v>
      </c>
      <c r="D14481">
        <v>58</v>
      </c>
      <c r="E14481" t="s">
        <v>1988</v>
      </c>
      <c r="F14481" t="s">
        <v>115</v>
      </c>
    </row>
    <row r="14482" spans="1:6" hidden="1">
      <c r="A14482">
        <v>14480</v>
      </c>
      <c r="B14482">
        <v>15758</v>
      </c>
      <c r="C14482" t="s">
        <v>15706</v>
      </c>
      <c r="D14482">
        <v>58</v>
      </c>
      <c r="E14482" t="s">
        <v>1982</v>
      </c>
      <c r="F14482" t="s">
        <v>135</v>
      </c>
    </row>
    <row r="14483" spans="1:6" hidden="1">
      <c r="A14483">
        <v>14481</v>
      </c>
      <c r="B14483">
        <v>15758</v>
      </c>
      <c r="C14483" t="s">
        <v>15707</v>
      </c>
      <c r="D14483">
        <v>58</v>
      </c>
      <c r="E14483" t="s">
        <v>1982</v>
      </c>
      <c r="F14483" t="s">
        <v>88</v>
      </c>
    </row>
    <row r="14484" spans="1:6" hidden="1">
      <c r="A14484">
        <v>14482</v>
      </c>
      <c r="B14484">
        <v>15758</v>
      </c>
      <c r="C14484" t="s">
        <v>15708</v>
      </c>
      <c r="D14484">
        <v>58</v>
      </c>
      <c r="E14484" t="s">
        <v>2001</v>
      </c>
      <c r="F14484" t="s">
        <v>140</v>
      </c>
    </row>
    <row r="14485" spans="1:6" hidden="1">
      <c r="A14485">
        <v>14483</v>
      </c>
      <c r="B14485">
        <v>15758</v>
      </c>
      <c r="C14485" t="s">
        <v>15709</v>
      </c>
      <c r="D14485">
        <v>58</v>
      </c>
      <c r="E14485" t="s">
        <v>1983</v>
      </c>
      <c r="F14485" t="s">
        <v>2093</v>
      </c>
    </row>
    <row r="14486" spans="1:6" hidden="1">
      <c r="A14486">
        <v>3875</v>
      </c>
      <c r="B14486">
        <v>4260</v>
      </c>
      <c r="C14486" t="s">
        <v>15710</v>
      </c>
      <c r="D14486">
        <v>71</v>
      </c>
      <c r="E14486" t="s">
        <v>1987</v>
      </c>
      <c r="F14486" t="s">
        <v>51</v>
      </c>
    </row>
    <row r="14487" spans="1:6" hidden="1">
      <c r="A14487">
        <v>14485</v>
      </c>
      <c r="B14487">
        <v>15758</v>
      </c>
      <c r="C14487" t="s">
        <v>15711</v>
      </c>
      <c r="D14487">
        <v>58</v>
      </c>
      <c r="E14487" t="s">
        <v>1978</v>
      </c>
      <c r="F14487" t="s">
        <v>2128</v>
      </c>
    </row>
    <row r="14488" spans="1:6" hidden="1">
      <c r="A14488">
        <v>14486</v>
      </c>
      <c r="B14488">
        <v>15758</v>
      </c>
      <c r="C14488" t="s">
        <v>15712</v>
      </c>
      <c r="D14488">
        <v>58</v>
      </c>
      <c r="E14488" t="s">
        <v>1982</v>
      </c>
      <c r="F14488" t="s">
        <v>70</v>
      </c>
    </row>
    <row r="14489" spans="1:6" hidden="1">
      <c r="A14489">
        <v>14487</v>
      </c>
      <c r="B14489">
        <v>15758</v>
      </c>
      <c r="C14489" t="s">
        <v>15713</v>
      </c>
      <c r="D14489">
        <v>58</v>
      </c>
      <c r="E14489" t="s">
        <v>1993</v>
      </c>
      <c r="F14489" t="s">
        <v>135</v>
      </c>
    </row>
    <row r="14490" spans="1:6" hidden="1">
      <c r="A14490">
        <v>14488</v>
      </c>
      <c r="B14490">
        <v>15758</v>
      </c>
      <c r="C14490" t="s">
        <v>15714</v>
      </c>
      <c r="D14490">
        <v>58</v>
      </c>
      <c r="E14490" t="s">
        <v>1987</v>
      </c>
      <c r="F14490" t="s">
        <v>2011</v>
      </c>
    </row>
    <row r="14491" spans="1:6" hidden="1">
      <c r="A14491">
        <v>14489</v>
      </c>
      <c r="B14491">
        <v>15758</v>
      </c>
      <c r="C14491" t="s">
        <v>15715</v>
      </c>
      <c r="D14491">
        <v>58</v>
      </c>
      <c r="E14491" t="s">
        <v>1979</v>
      </c>
      <c r="F14491" t="s">
        <v>4287</v>
      </c>
    </row>
    <row r="14492" spans="1:6" hidden="1">
      <c r="A14492">
        <v>14490</v>
      </c>
      <c r="B14492">
        <v>15758</v>
      </c>
      <c r="C14492" t="s">
        <v>15716</v>
      </c>
      <c r="D14492">
        <v>58</v>
      </c>
      <c r="E14492" t="s">
        <v>1979</v>
      </c>
      <c r="F14492" t="s">
        <v>2291</v>
      </c>
    </row>
    <row r="14493" spans="1:6" hidden="1">
      <c r="A14493">
        <v>14491</v>
      </c>
      <c r="B14493">
        <v>15758</v>
      </c>
      <c r="C14493" t="s">
        <v>15717</v>
      </c>
      <c r="D14493">
        <v>58</v>
      </c>
      <c r="E14493" t="s">
        <v>1993</v>
      </c>
      <c r="F14493" t="s">
        <v>84</v>
      </c>
    </row>
    <row r="14494" spans="1:6" hidden="1">
      <c r="A14494">
        <v>14492</v>
      </c>
      <c r="B14494">
        <v>15758</v>
      </c>
      <c r="C14494" t="s">
        <v>15718</v>
      </c>
      <c r="D14494">
        <v>58</v>
      </c>
      <c r="E14494" t="s">
        <v>1985</v>
      </c>
      <c r="F14494" t="s">
        <v>135</v>
      </c>
    </row>
    <row r="14495" spans="1:6" hidden="1">
      <c r="A14495">
        <v>14493</v>
      </c>
      <c r="B14495">
        <v>15758</v>
      </c>
      <c r="C14495" t="s">
        <v>15719</v>
      </c>
      <c r="D14495">
        <v>58</v>
      </c>
      <c r="E14495" t="s">
        <v>1978</v>
      </c>
      <c r="F14495" t="s">
        <v>104</v>
      </c>
    </row>
    <row r="14496" spans="1:6" hidden="1">
      <c r="A14496">
        <v>14494</v>
      </c>
      <c r="B14496">
        <v>15758</v>
      </c>
      <c r="C14496" t="s">
        <v>15720</v>
      </c>
      <c r="D14496">
        <v>58</v>
      </c>
      <c r="E14496" t="s">
        <v>1985</v>
      </c>
      <c r="F14496" t="s">
        <v>2792</v>
      </c>
    </row>
    <row r="14497" spans="1:6" hidden="1">
      <c r="A14497">
        <v>14495</v>
      </c>
      <c r="B14497">
        <v>15758</v>
      </c>
      <c r="C14497" t="s">
        <v>15721</v>
      </c>
      <c r="D14497">
        <v>58</v>
      </c>
      <c r="E14497" t="s">
        <v>1978</v>
      </c>
      <c r="F14497" t="s">
        <v>2017</v>
      </c>
    </row>
    <row r="14498" spans="1:6" hidden="1">
      <c r="A14498">
        <v>14496</v>
      </c>
      <c r="B14498">
        <v>15758</v>
      </c>
      <c r="C14498" t="s">
        <v>15722</v>
      </c>
      <c r="D14498">
        <v>58</v>
      </c>
      <c r="E14498" t="s">
        <v>1997</v>
      </c>
      <c r="F14498" t="s">
        <v>70</v>
      </c>
    </row>
    <row r="14499" spans="1:6" hidden="1">
      <c r="A14499">
        <v>14497</v>
      </c>
      <c r="B14499">
        <v>15758</v>
      </c>
      <c r="C14499" t="s">
        <v>15723</v>
      </c>
      <c r="D14499">
        <v>58</v>
      </c>
      <c r="E14499" t="s">
        <v>1979</v>
      </c>
      <c r="F14499" t="s">
        <v>70</v>
      </c>
    </row>
    <row r="14500" spans="1:6" hidden="1">
      <c r="A14500">
        <v>14498</v>
      </c>
      <c r="B14500">
        <v>15758</v>
      </c>
      <c r="C14500" t="s">
        <v>15724</v>
      </c>
      <c r="D14500">
        <v>58</v>
      </c>
      <c r="E14500" t="s">
        <v>1979</v>
      </c>
      <c r="F14500" t="s">
        <v>88</v>
      </c>
    </row>
    <row r="14501" spans="1:6" hidden="1">
      <c r="A14501">
        <v>14499</v>
      </c>
      <c r="B14501">
        <v>15758</v>
      </c>
      <c r="C14501" t="s">
        <v>15725</v>
      </c>
      <c r="D14501">
        <v>58</v>
      </c>
      <c r="E14501" t="s">
        <v>1987</v>
      </c>
      <c r="F14501" t="s">
        <v>60</v>
      </c>
    </row>
    <row r="14502" spans="1:6" hidden="1">
      <c r="A14502">
        <v>14500</v>
      </c>
      <c r="B14502">
        <v>15758</v>
      </c>
      <c r="C14502" t="s">
        <v>15726</v>
      </c>
      <c r="D14502">
        <v>58</v>
      </c>
      <c r="E14502" t="s">
        <v>1985</v>
      </c>
      <c r="F14502" t="s">
        <v>106</v>
      </c>
    </row>
    <row r="14503" spans="1:6" hidden="1">
      <c r="A14503">
        <v>14501</v>
      </c>
      <c r="B14503">
        <v>15758</v>
      </c>
      <c r="C14503" t="s">
        <v>15727</v>
      </c>
      <c r="D14503">
        <v>58</v>
      </c>
      <c r="E14503" t="s">
        <v>1993</v>
      </c>
      <c r="F14503" t="s">
        <v>2792</v>
      </c>
    </row>
    <row r="14504" spans="1:6" hidden="1">
      <c r="A14504">
        <v>14502</v>
      </c>
      <c r="B14504">
        <v>15758</v>
      </c>
      <c r="C14504" t="s">
        <v>15728</v>
      </c>
      <c r="D14504">
        <v>58</v>
      </c>
      <c r="E14504" t="s">
        <v>1979</v>
      </c>
      <c r="F14504" t="s">
        <v>2314</v>
      </c>
    </row>
    <row r="14505" spans="1:6" hidden="1">
      <c r="A14505">
        <v>14503</v>
      </c>
      <c r="B14505">
        <v>15758</v>
      </c>
      <c r="C14505" t="s">
        <v>15729</v>
      </c>
      <c r="D14505">
        <v>58</v>
      </c>
      <c r="E14505" t="s">
        <v>1978</v>
      </c>
      <c r="F14505" t="s">
        <v>135</v>
      </c>
    </row>
    <row r="14506" spans="1:6" hidden="1">
      <c r="A14506">
        <v>14504</v>
      </c>
      <c r="B14506">
        <v>15758</v>
      </c>
      <c r="C14506" t="s">
        <v>15730</v>
      </c>
      <c r="D14506">
        <v>58</v>
      </c>
      <c r="E14506" t="s">
        <v>2009</v>
      </c>
      <c r="F14506" t="s">
        <v>2792</v>
      </c>
    </row>
    <row r="14507" spans="1:6" hidden="1">
      <c r="A14507">
        <v>14505</v>
      </c>
      <c r="B14507">
        <v>15758</v>
      </c>
      <c r="C14507" t="s">
        <v>15731</v>
      </c>
      <c r="D14507">
        <v>58</v>
      </c>
      <c r="E14507" t="s">
        <v>1982</v>
      </c>
      <c r="F14507" t="s">
        <v>106</v>
      </c>
    </row>
    <row r="14508" spans="1:6" hidden="1">
      <c r="A14508">
        <v>14506</v>
      </c>
      <c r="B14508">
        <v>15758</v>
      </c>
      <c r="C14508" t="s">
        <v>15732</v>
      </c>
      <c r="D14508">
        <v>58</v>
      </c>
      <c r="E14508" t="s">
        <v>1982</v>
      </c>
      <c r="F14508" t="s">
        <v>135</v>
      </c>
    </row>
    <row r="14509" spans="1:6" hidden="1">
      <c r="A14509">
        <v>14507</v>
      </c>
      <c r="B14509">
        <v>15758</v>
      </c>
      <c r="C14509" t="s">
        <v>15733</v>
      </c>
      <c r="D14509">
        <v>58</v>
      </c>
      <c r="E14509" t="s">
        <v>1985</v>
      </c>
      <c r="F14509" t="s">
        <v>70</v>
      </c>
    </row>
    <row r="14510" spans="1:6" hidden="1">
      <c r="A14510">
        <v>14508</v>
      </c>
      <c r="B14510">
        <v>15758</v>
      </c>
      <c r="C14510" t="s">
        <v>15734</v>
      </c>
      <c r="D14510">
        <v>58</v>
      </c>
      <c r="E14510" t="s">
        <v>1988</v>
      </c>
      <c r="F14510" t="s">
        <v>2120</v>
      </c>
    </row>
    <row r="14511" spans="1:6" hidden="1">
      <c r="A14511">
        <v>14509</v>
      </c>
      <c r="B14511">
        <v>15758</v>
      </c>
      <c r="C14511" t="s">
        <v>15735</v>
      </c>
      <c r="D14511">
        <v>58</v>
      </c>
      <c r="E14511" t="s">
        <v>2001</v>
      </c>
      <c r="F14511" t="s">
        <v>2500</v>
      </c>
    </row>
    <row r="14512" spans="1:6" hidden="1">
      <c r="A14512">
        <v>14510</v>
      </c>
      <c r="B14512">
        <v>15758</v>
      </c>
      <c r="C14512" t="s">
        <v>15736</v>
      </c>
      <c r="D14512">
        <v>58</v>
      </c>
      <c r="E14512" t="s">
        <v>1982</v>
      </c>
      <c r="F14512" t="s">
        <v>77</v>
      </c>
    </row>
    <row r="14513" spans="1:6" hidden="1">
      <c r="A14513">
        <v>14511</v>
      </c>
      <c r="B14513">
        <v>15758</v>
      </c>
      <c r="C14513" t="s">
        <v>15737</v>
      </c>
      <c r="D14513">
        <v>58</v>
      </c>
      <c r="E14513" t="s">
        <v>1979</v>
      </c>
      <c r="F14513" t="s">
        <v>2540</v>
      </c>
    </row>
    <row r="14514" spans="1:6" hidden="1">
      <c r="A14514">
        <v>14512</v>
      </c>
      <c r="B14514">
        <v>15758</v>
      </c>
      <c r="C14514" t="s">
        <v>15738</v>
      </c>
      <c r="D14514">
        <v>58</v>
      </c>
      <c r="E14514" t="s">
        <v>2001</v>
      </c>
      <c r="F14514" t="s">
        <v>135</v>
      </c>
    </row>
    <row r="14515" spans="1:6" hidden="1">
      <c r="A14515">
        <v>14513</v>
      </c>
      <c r="B14515">
        <v>15758</v>
      </c>
      <c r="C14515" t="s">
        <v>15739</v>
      </c>
      <c r="D14515">
        <v>58</v>
      </c>
      <c r="E14515" t="s">
        <v>1983</v>
      </c>
      <c r="F14515" t="s">
        <v>122</v>
      </c>
    </row>
    <row r="14516" spans="1:6" hidden="1">
      <c r="A14516">
        <v>14514</v>
      </c>
      <c r="B14516">
        <v>15758</v>
      </c>
      <c r="C14516" t="s">
        <v>15740</v>
      </c>
      <c r="D14516">
        <v>58</v>
      </c>
      <c r="E14516" t="s">
        <v>1997</v>
      </c>
      <c r="F14516" t="s">
        <v>104</v>
      </c>
    </row>
    <row r="14517" spans="1:6" hidden="1">
      <c r="A14517">
        <v>14515</v>
      </c>
      <c r="B14517">
        <v>15758</v>
      </c>
      <c r="C14517" t="s">
        <v>15741</v>
      </c>
      <c r="D14517">
        <v>58</v>
      </c>
      <c r="E14517" t="s">
        <v>1983</v>
      </c>
      <c r="F14517" t="s">
        <v>8222</v>
      </c>
    </row>
    <row r="14518" spans="1:6" hidden="1">
      <c r="A14518">
        <v>14516</v>
      </c>
      <c r="B14518">
        <v>15758</v>
      </c>
      <c r="C14518" t="s">
        <v>15742</v>
      </c>
      <c r="D14518">
        <v>58</v>
      </c>
      <c r="E14518" t="s">
        <v>1988</v>
      </c>
      <c r="F14518" t="s">
        <v>77</v>
      </c>
    </row>
    <row r="14519" spans="1:6" hidden="1">
      <c r="A14519">
        <v>14517</v>
      </c>
      <c r="B14519">
        <v>15758</v>
      </c>
      <c r="C14519" t="s">
        <v>15743</v>
      </c>
      <c r="D14519">
        <v>58</v>
      </c>
      <c r="E14519" t="s">
        <v>1982</v>
      </c>
      <c r="F14519" t="s">
        <v>75</v>
      </c>
    </row>
    <row r="14520" spans="1:6" hidden="1">
      <c r="A14520">
        <v>14518</v>
      </c>
      <c r="B14520">
        <v>15758</v>
      </c>
      <c r="C14520" t="s">
        <v>15744</v>
      </c>
      <c r="D14520">
        <v>58</v>
      </c>
      <c r="E14520" t="s">
        <v>1993</v>
      </c>
      <c r="F14520" t="s">
        <v>84</v>
      </c>
    </row>
    <row r="14521" spans="1:6" hidden="1">
      <c r="A14521">
        <v>14519</v>
      </c>
      <c r="B14521">
        <v>15758</v>
      </c>
      <c r="C14521" t="s">
        <v>15745</v>
      </c>
      <c r="D14521">
        <v>58</v>
      </c>
      <c r="E14521" t="s">
        <v>1993</v>
      </c>
      <c r="F14521" t="s">
        <v>115</v>
      </c>
    </row>
    <row r="14522" spans="1:6" hidden="1">
      <c r="A14522">
        <v>14520</v>
      </c>
      <c r="B14522">
        <v>15758</v>
      </c>
      <c r="C14522" t="s">
        <v>15746</v>
      </c>
      <c r="D14522">
        <v>58</v>
      </c>
      <c r="E14522" t="s">
        <v>1979</v>
      </c>
      <c r="F14522" t="s">
        <v>115</v>
      </c>
    </row>
    <row r="14523" spans="1:6" hidden="1">
      <c r="A14523">
        <v>14521</v>
      </c>
      <c r="B14523">
        <v>15758</v>
      </c>
      <c r="C14523" t="s">
        <v>15747</v>
      </c>
      <c r="D14523">
        <v>58</v>
      </c>
      <c r="E14523" t="s">
        <v>2001</v>
      </c>
      <c r="F14523" t="s">
        <v>2120</v>
      </c>
    </row>
    <row r="14524" spans="1:6" hidden="1">
      <c r="A14524">
        <v>14522</v>
      </c>
      <c r="B14524">
        <v>15758</v>
      </c>
      <c r="C14524" t="s">
        <v>15748</v>
      </c>
      <c r="D14524">
        <v>58</v>
      </c>
      <c r="E14524" t="s">
        <v>1987</v>
      </c>
      <c r="F14524" t="s">
        <v>122</v>
      </c>
    </row>
    <row r="14525" spans="1:6" hidden="1">
      <c r="A14525">
        <v>14523</v>
      </c>
      <c r="B14525">
        <v>15758</v>
      </c>
      <c r="C14525" t="s">
        <v>15749</v>
      </c>
      <c r="D14525">
        <v>58</v>
      </c>
      <c r="E14525" t="s">
        <v>1997</v>
      </c>
      <c r="F14525" t="s">
        <v>122</v>
      </c>
    </row>
    <row r="14526" spans="1:6" hidden="1">
      <c r="A14526">
        <v>14524</v>
      </c>
      <c r="B14526">
        <v>15758</v>
      </c>
      <c r="C14526" t="s">
        <v>15750</v>
      </c>
      <c r="D14526">
        <v>58</v>
      </c>
      <c r="E14526" t="s">
        <v>1979</v>
      </c>
      <c r="F14526" t="s">
        <v>70</v>
      </c>
    </row>
    <row r="14527" spans="1:6" hidden="1">
      <c r="A14527">
        <v>14525</v>
      </c>
      <c r="B14527">
        <v>15758</v>
      </c>
      <c r="C14527" t="s">
        <v>15751</v>
      </c>
      <c r="D14527">
        <v>58</v>
      </c>
      <c r="E14527" t="s">
        <v>1978</v>
      </c>
      <c r="F14527" t="s">
        <v>70</v>
      </c>
    </row>
    <row r="14528" spans="1:6" hidden="1">
      <c r="A14528">
        <v>14526</v>
      </c>
      <c r="B14528">
        <v>15758</v>
      </c>
      <c r="C14528" t="s">
        <v>15752</v>
      </c>
      <c r="D14528">
        <v>58</v>
      </c>
      <c r="E14528" t="s">
        <v>1978</v>
      </c>
      <c r="F14528" t="s">
        <v>135</v>
      </c>
    </row>
    <row r="14529" spans="1:6" hidden="1">
      <c r="A14529">
        <v>14527</v>
      </c>
      <c r="B14529">
        <v>15758</v>
      </c>
      <c r="C14529" t="s">
        <v>15753</v>
      </c>
      <c r="D14529">
        <v>58</v>
      </c>
      <c r="E14529" t="s">
        <v>1985</v>
      </c>
      <c r="F14529" t="s">
        <v>135</v>
      </c>
    </row>
    <row r="14530" spans="1:6" hidden="1">
      <c r="A14530">
        <v>14528</v>
      </c>
      <c r="B14530">
        <v>15758</v>
      </c>
      <c r="C14530" t="s">
        <v>15754</v>
      </c>
      <c r="D14530">
        <v>58</v>
      </c>
      <c r="E14530" t="s">
        <v>1979</v>
      </c>
      <c r="F14530" t="s">
        <v>4287</v>
      </c>
    </row>
    <row r="14531" spans="1:6" hidden="1">
      <c r="A14531">
        <v>14529</v>
      </c>
      <c r="B14531">
        <v>15758</v>
      </c>
      <c r="C14531" t="s">
        <v>15755</v>
      </c>
      <c r="D14531">
        <v>58</v>
      </c>
      <c r="E14531" t="s">
        <v>1988</v>
      </c>
      <c r="F14531" t="s">
        <v>135</v>
      </c>
    </row>
    <row r="14532" spans="1:6" hidden="1">
      <c r="A14532">
        <v>14530</v>
      </c>
      <c r="B14532">
        <v>15758</v>
      </c>
      <c r="C14532" t="s">
        <v>15756</v>
      </c>
      <c r="D14532">
        <v>58</v>
      </c>
      <c r="E14532" t="s">
        <v>1997</v>
      </c>
      <c r="F14532" t="s">
        <v>8222</v>
      </c>
    </row>
    <row r="14533" spans="1:6" hidden="1">
      <c r="A14533">
        <v>14531</v>
      </c>
      <c r="B14533">
        <v>15758</v>
      </c>
      <c r="C14533" t="s">
        <v>15757</v>
      </c>
      <c r="D14533">
        <v>58</v>
      </c>
      <c r="E14533" t="s">
        <v>1993</v>
      </c>
      <c r="F14533" t="s">
        <v>8222</v>
      </c>
    </row>
    <row r="14534" spans="1:6" hidden="1">
      <c r="A14534">
        <v>14532</v>
      </c>
      <c r="B14534">
        <v>15758</v>
      </c>
      <c r="C14534" t="s">
        <v>15758</v>
      </c>
      <c r="D14534">
        <v>58</v>
      </c>
      <c r="E14534" t="s">
        <v>1983</v>
      </c>
      <c r="F14534" t="s">
        <v>115</v>
      </c>
    </row>
    <row r="14535" spans="1:6" hidden="1">
      <c r="A14535">
        <v>14533</v>
      </c>
      <c r="B14535">
        <v>15758</v>
      </c>
      <c r="C14535" t="s">
        <v>15759</v>
      </c>
      <c r="D14535">
        <v>58</v>
      </c>
      <c r="E14535" t="s">
        <v>1979</v>
      </c>
      <c r="F14535" t="s">
        <v>135</v>
      </c>
    </row>
    <row r="14536" spans="1:6" hidden="1">
      <c r="A14536">
        <v>14534</v>
      </c>
      <c r="B14536">
        <v>15758</v>
      </c>
      <c r="C14536" t="s">
        <v>15760</v>
      </c>
      <c r="D14536">
        <v>58</v>
      </c>
      <c r="E14536" t="s">
        <v>1978</v>
      </c>
      <c r="F14536" t="s">
        <v>2017</v>
      </c>
    </row>
    <row r="14537" spans="1:6" hidden="1">
      <c r="A14537">
        <v>14535</v>
      </c>
      <c r="B14537">
        <v>15758</v>
      </c>
      <c r="C14537" t="s">
        <v>15761</v>
      </c>
      <c r="D14537">
        <v>58</v>
      </c>
      <c r="E14537" t="s">
        <v>1993</v>
      </c>
      <c r="F14537" t="s">
        <v>60</v>
      </c>
    </row>
    <row r="14538" spans="1:6" hidden="1">
      <c r="A14538">
        <v>14536</v>
      </c>
      <c r="B14538">
        <v>15758</v>
      </c>
      <c r="C14538" t="s">
        <v>15762</v>
      </c>
      <c r="D14538">
        <v>58</v>
      </c>
      <c r="E14538" t="s">
        <v>1985</v>
      </c>
      <c r="F14538" t="s">
        <v>2715</v>
      </c>
    </row>
    <row r="14539" spans="1:6" hidden="1">
      <c r="A14539">
        <v>14537</v>
      </c>
      <c r="B14539">
        <v>15758</v>
      </c>
      <c r="C14539" t="s">
        <v>15763</v>
      </c>
      <c r="D14539">
        <v>58</v>
      </c>
      <c r="E14539" t="s">
        <v>1978</v>
      </c>
      <c r="F14539" t="s">
        <v>88</v>
      </c>
    </row>
    <row r="14540" spans="1:6" hidden="1">
      <c r="A14540">
        <v>14538</v>
      </c>
      <c r="B14540">
        <v>15758</v>
      </c>
      <c r="C14540" t="s">
        <v>15764</v>
      </c>
      <c r="D14540">
        <v>58</v>
      </c>
      <c r="E14540" t="s">
        <v>1997</v>
      </c>
      <c r="F14540" t="s">
        <v>115</v>
      </c>
    </row>
    <row r="14541" spans="1:6" hidden="1">
      <c r="A14541">
        <v>14539</v>
      </c>
      <c r="B14541">
        <v>15758</v>
      </c>
      <c r="C14541" t="s">
        <v>15765</v>
      </c>
      <c r="D14541">
        <v>58</v>
      </c>
      <c r="E14541" t="s">
        <v>1988</v>
      </c>
      <c r="F14541" t="s">
        <v>135</v>
      </c>
    </row>
    <row r="14542" spans="1:6" hidden="1">
      <c r="A14542">
        <v>14540</v>
      </c>
      <c r="B14542">
        <v>15758</v>
      </c>
      <c r="C14542" t="s">
        <v>15766</v>
      </c>
      <c r="D14542">
        <v>58</v>
      </c>
      <c r="E14542" t="s">
        <v>1979</v>
      </c>
      <c r="F14542" t="s">
        <v>2120</v>
      </c>
    </row>
    <row r="14543" spans="1:6" hidden="1">
      <c r="A14543">
        <v>14541</v>
      </c>
      <c r="B14543">
        <v>15758</v>
      </c>
      <c r="C14543" t="s">
        <v>15767</v>
      </c>
      <c r="D14543">
        <v>58</v>
      </c>
      <c r="E14543" t="s">
        <v>1979</v>
      </c>
      <c r="F14543" t="s">
        <v>70</v>
      </c>
    </row>
    <row r="14544" spans="1:6" hidden="1">
      <c r="A14544">
        <v>14542</v>
      </c>
      <c r="B14544">
        <v>15758</v>
      </c>
      <c r="C14544" t="s">
        <v>15768</v>
      </c>
      <c r="D14544">
        <v>58</v>
      </c>
      <c r="E14544" t="s">
        <v>1985</v>
      </c>
      <c r="F14544" t="s">
        <v>70</v>
      </c>
    </row>
    <row r="14545" spans="1:6" hidden="1">
      <c r="A14545">
        <v>14543</v>
      </c>
      <c r="B14545">
        <v>15758</v>
      </c>
      <c r="C14545" t="s">
        <v>15769</v>
      </c>
      <c r="D14545">
        <v>58</v>
      </c>
      <c r="E14545" t="s">
        <v>1979</v>
      </c>
      <c r="F14545" t="s">
        <v>115</v>
      </c>
    </row>
    <row r="14546" spans="1:6" hidden="1">
      <c r="A14546">
        <v>14544</v>
      </c>
      <c r="B14546">
        <v>15758</v>
      </c>
      <c r="C14546" t="s">
        <v>15770</v>
      </c>
      <c r="D14546">
        <v>58</v>
      </c>
      <c r="E14546" t="s">
        <v>1983</v>
      </c>
      <c r="F14546" t="s">
        <v>135</v>
      </c>
    </row>
    <row r="14547" spans="1:6" hidden="1">
      <c r="A14547">
        <v>14545</v>
      </c>
      <c r="B14547">
        <v>15758</v>
      </c>
      <c r="C14547" t="s">
        <v>15771</v>
      </c>
      <c r="D14547">
        <v>58</v>
      </c>
      <c r="E14547" t="s">
        <v>1978</v>
      </c>
      <c r="F14547" t="s">
        <v>60</v>
      </c>
    </row>
    <row r="14548" spans="1:6" hidden="1">
      <c r="A14548">
        <v>14546</v>
      </c>
      <c r="B14548">
        <v>15758</v>
      </c>
      <c r="C14548" t="s">
        <v>15772</v>
      </c>
      <c r="D14548">
        <v>58</v>
      </c>
      <c r="E14548" t="s">
        <v>1988</v>
      </c>
      <c r="F14548" t="s">
        <v>4287</v>
      </c>
    </row>
    <row r="14549" spans="1:6" hidden="1">
      <c r="A14549">
        <v>14547</v>
      </c>
      <c r="B14549">
        <v>15758</v>
      </c>
      <c r="C14549" t="s">
        <v>15773</v>
      </c>
      <c r="D14549">
        <v>58</v>
      </c>
      <c r="E14549" t="s">
        <v>2001</v>
      </c>
      <c r="F14549" t="s">
        <v>102</v>
      </c>
    </row>
    <row r="14550" spans="1:6" hidden="1">
      <c r="A14550">
        <v>14548</v>
      </c>
      <c r="B14550">
        <v>15758</v>
      </c>
      <c r="C14550" t="s">
        <v>15774</v>
      </c>
      <c r="D14550">
        <v>58</v>
      </c>
      <c r="E14550" t="s">
        <v>1991</v>
      </c>
      <c r="F14550" t="s">
        <v>2017</v>
      </c>
    </row>
    <row r="14551" spans="1:6" hidden="1">
      <c r="A14551">
        <v>14549</v>
      </c>
      <c r="B14551">
        <v>15758</v>
      </c>
      <c r="C14551" t="s">
        <v>15775</v>
      </c>
      <c r="D14551">
        <v>58</v>
      </c>
      <c r="E14551" t="s">
        <v>1991</v>
      </c>
      <c r="F14551" t="s">
        <v>2792</v>
      </c>
    </row>
    <row r="14552" spans="1:6" hidden="1">
      <c r="A14552">
        <v>14550</v>
      </c>
      <c r="B14552">
        <v>15758</v>
      </c>
      <c r="C14552" t="s">
        <v>15776</v>
      </c>
      <c r="D14552">
        <v>58</v>
      </c>
      <c r="E14552" t="s">
        <v>1983</v>
      </c>
      <c r="F14552" t="s">
        <v>2057</v>
      </c>
    </row>
    <row r="14553" spans="1:6" hidden="1">
      <c r="A14553">
        <v>14551</v>
      </c>
      <c r="B14553">
        <v>15758</v>
      </c>
      <c r="C14553" t="s">
        <v>15777</v>
      </c>
      <c r="D14553">
        <v>58</v>
      </c>
      <c r="E14553" t="s">
        <v>1985</v>
      </c>
      <c r="F14553" t="s">
        <v>133</v>
      </c>
    </row>
    <row r="14554" spans="1:6" hidden="1">
      <c r="A14554">
        <v>14552</v>
      </c>
      <c r="B14554">
        <v>15758</v>
      </c>
      <c r="C14554" t="s">
        <v>15778</v>
      </c>
      <c r="D14554">
        <v>58</v>
      </c>
      <c r="E14554" t="s">
        <v>1982</v>
      </c>
      <c r="F14554" t="s">
        <v>2540</v>
      </c>
    </row>
    <row r="14555" spans="1:6" hidden="1">
      <c r="A14555">
        <v>14553</v>
      </c>
      <c r="B14555">
        <v>15758</v>
      </c>
      <c r="C14555" t="s">
        <v>15779</v>
      </c>
      <c r="D14555">
        <v>58</v>
      </c>
      <c r="E14555" t="s">
        <v>1993</v>
      </c>
      <c r="F14555" t="s">
        <v>104</v>
      </c>
    </row>
    <row r="14556" spans="1:6" hidden="1">
      <c r="A14556">
        <v>14554</v>
      </c>
      <c r="B14556">
        <v>15758</v>
      </c>
      <c r="C14556" t="s">
        <v>15780</v>
      </c>
      <c r="D14556">
        <v>58</v>
      </c>
      <c r="E14556" t="s">
        <v>2001</v>
      </c>
      <c r="F14556" t="s">
        <v>3193</v>
      </c>
    </row>
    <row r="14557" spans="1:6" hidden="1">
      <c r="A14557">
        <v>14555</v>
      </c>
      <c r="B14557">
        <v>15758</v>
      </c>
      <c r="C14557" t="s">
        <v>15781</v>
      </c>
      <c r="D14557">
        <v>58</v>
      </c>
      <c r="E14557" t="s">
        <v>1993</v>
      </c>
      <c r="F14557" t="s">
        <v>2093</v>
      </c>
    </row>
    <row r="14558" spans="1:6" hidden="1">
      <c r="A14558">
        <v>14556</v>
      </c>
      <c r="B14558">
        <v>15758</v>
      </c>
      <c r="C14558" t="s">
        <v>15782</v>
      </c>
      <c r="D14558">
        <v>58</v>
      </c>
      <c r="E14558" t="s">
        <v>1979</v>
      </c>
      <c r="F14558" t="s">
        <v>2222</v>
      </c>
    </row>
    <row r="14559" spans="1:6" hidden="1">
      <c r="A14559">
        <v>14557</v>
      </c>
      <c r="B14559">
        <v>15758</v>
      </c>
      <c r="C14559" t="s">
        <v>15783</v>
      </c>
      <c r="D14559">
        <v>58</v>
      </c>
      <c r="E14559" t="s">
        <v>1985</v>
      </c>
      <c r="F14559" t="s">
        <v>60</v>
      </c>
    </row>
    <row r="14560" spans="1:6" hidden="1">
      <c r="A14560">
        <v>14558</v>
      </c>
      <c r="B14560">
        <v>15758</v>
      </c>
      <c r="C14560" t="s">
        <v>15784</v>
      </c>
      <c r="D14560">
        <v>58</v>
      </c>
      <c r="E14560" t="s">
        <v>1978</v>
      </c>
      <c r="F14560" t="s">
        <v>84</v>
      </c>
    </row>
    <row r="14561" spans="1:6" hidden="1">
      <c r="A14561">
        <v>14559</v>
      </c>
      <c r="B14561">
        <v>15758</v>
      </c>
      <c r="C14561" t="s">
        <v>15785</v>
      </c>
      <c r="D14561">
        <v>58</v>
      </c>
      <c r="E14561" t="s">
        <v>1993</v>
      </c>
      <c r="F14561" t="s">
        <v>2792</v>
      </c>
    </row>
    <row r="14562" spans="1:6" hidden="1">
      <c r="A14562">
        <v>14560</v>
      </c>
      <c r="B14562">
        <v>15758</v>
      </c>
      <c r="C14562" t="s">
        <v>15786</v>
      </c>
      <c r="D14562">
        <v>58</v>
      </c>
      <c r="E14562" t="s">
        <v>2001</v>
      </c>
      <c r="F14562" t="s">
        <v>106</v>
      </c>
    </row>
    <row r="14563" spans="1:6" hidden="1">
      <c r="A14563">
        <v>14561</v>
      </c>
      <c r="B14563">
        <v>15758</v>
      </c>
      <c r="C14563" t="s">
        <v>15787</v>
      </c>
      <c r="D14563">
        <v>58</v>
      </c>
      <c r="E14563" t="s">
        <v>1978</v>
      </c>
      <c r="F14563" t="s">
        <v>66</v>
      </c>
    </row>
    <row r="14564" spans="1:6" hidden="1">
      <c r="A14564">
        <v>14562</v>
      </c>
      <c r="B14564">
        <v>15758</v>
      </c>
      <c r="C14564" t="s">
        <v>15788</v>
      </c>
      <c r="D14564">
        <v>58</v>
      </c>
      <c r="E14564" t="s">
        <v>1979</v>
      </c>
      <c r="F14564" t="s">
        <v>2011</v>
      </c>
    </row>
    <row r="14565" spans="1:6" hidden="1">
      <c r="A14565">
        <v>14563</v>
      </c>
      <c r="B14565">
        <v>15758</v>
      </c>
      <c r="C14565" t="s">
        <v>15789</v>
      </c>
      <c r="D14565">
        <v>58</v>
      </c>
      <c r="E14565" t="s">
        <v>1978</v>
      </c>
      <c r="F14565" t="s">
        <v>2011</v>
      </c>
    </row>
    <row r="14566" spans="1:6" hidden="1">
      <c r="A14566">
        <v>14564</v>
      </c>
      <c r="B14566">
        <v>15758</v>
      </c>
      <c r="C14566" t="s">
        <v>15790</v>
      </c>
      <c r="D14566">
        <v>58</v>
      </c>
      <c r="E14566" t="s">
        <v>1993</v>
      </c>
      <c r="F14566" t="s">
        <v>88</v>
      </c>
    </row>
    <row r="14567" spans="1:6" hidden="1">
      <c r="A14567">
        <v>14565</v>
      </c>
      <c r="B14567">
        <v>15758</v>
      </c>
      <c r="C14567" t="s">
        <v>15791</v>
      </c>
      <c r="D14567">
        <v>58</v>
      </c>
      <c r="E14567" t="s">
        <v>1979</v>
      </c>
      <c r="F14567" t="s">
        <v>88</v>
      </c>
    </row>
    <row r="14568" spans="1:6" hidden="1">
      <c r="A14568">
        <v>14566</v>
      </c>
      <c r="B14568">
        <v>15758</v>
      </c>
      <c r="C14568" t="s">
        <v>15792</v>
      </c>
      <c r="D14568">
        <v>58</v>
      </c>
      <c r="E14568" t="s">
        <v>1993</v>
      </c>
      <c r="F14568" t="s">
        <v>2093</v>
      </c>
    </row>
    <row r="14569" spans="1:6" hidden="1">
      <c r="A14569">
        <v>14567</v>
      </c>
      <c r="B14569">
        <v>15758</v>
      </c>
      <c r="C14569" t="s">
        <v>15793</v>
      </c>
      <c r="D14569">
        <v>58</v>
      </c>
      <c r="E14569" t="s">
        <v>1978</v>
      </c>
      <c r="F14569" t="s">
        <v>2828</v>
      </c>
    </row>
    <row r="14570" spans="1:6" hidden="1">
      <c r="A14570">
        <v>14568</v>
      </c>
      <c r="B14570">
        <v>15758</v>
      </c>
      <c r="C14570" t="s">
        <v>15794</v>
      </c>
      <c r="D14570">
        <v>58</v>
      </c>
      <c r="E14570" t="s">
        <v>1988</v>
      </c>
      <c r="F14570" t="s">
        <v>70</v>
      </c>
    </row>
    <row r="14571" spans="1:6" hidden="1">
      <c r="A14571">
        <v>14569</v>
      </c>
      <c r="B14571">
        <v>15758</v>
      </c>
      <c r="C14571" t="s">
        <v>15795</v>
      </c>
      <c r="D14571">
        <v>58</v>
      </c>
      <c r="E14571" t="s">
        <v>1983</v>
      </c>
      <c r="F14571" t="s">
        <v>84</v>
      </c>
    </row>
    <row r="14572" spans="1:6" hidden="1">
      <c r="A14572">
        <v>14570</v>
      </c>
      <c r="B14572">
        <v>15758</v>
      </c>
      <c r="C14572" t="s">
        <v>15796</v>
      </c>
      <c r="D14572">
        <v>58</v>
      </c>
      <c r="E14572" t="s">
        <v>1983</v>
      </c>
      <c r="F14572" t="s">
        <v>4287</v>
      </c>
    </row>
    <row r="14573" spans="1:6" hidden="1">
      <c r="A14573">
        <v>14571</v>
      </c>
      <c r="B14573">
        <v>15758</v>
      </c>
      <c r="C14573" t="s">
        <v>15797</v>
      </c>
      <c r="D14573">
        <v>58</v>
      </c>
      <c r="E14573" t="s">
        <v>1978</v>
      </c>
      <c r="F14573" t="s">
        <v>2715</v>
      </c>
    </row>
    <row r="14574" spans="1:6" hidden="1">
      <c r="A14574">
        <v>14572</v>
      </c>
      <c r="B14574">
        <v>15758</v>
      </c>
      <c r="C14574" t="s">
        <v>15798</v>
      </c>
      <c r="D14574">
        <v>58</v>
      </c>
      <c r="E14574" t="s">
        <v>1979</v>
      </c>
      <c r="F14574" t="s">
        <v>2017</v>
      </c>
    </row>
    <row r="14575" spans="1:6" hidden="1">
      <c r="A14575">
        <v>14573</v>
      </c>
      <c r="B14575">
        <v>15758</v>
      </c>
      <c r="C14575" t="s">
        <v>15799</v>
      </c>
      <c r="D14575">
        <v>58</v>
      </c>
      <c r="E14575" t="s">
        <v>1993</v>
      </c>
      <c r="F14575" t="s">
        <v>135</v>
      </c>
    </row>
    <row r="14576" spans="1:6" hidden="1">
      <c r="A14576">
        <v>14574</v>
      </c>
      <c r="B14576">
        <v>15758</v>
      </c>
      <c r="C14576" t="s">
        <v>15800</v>
      </c>
      <c r="D14576">
        <v>58</v>
      </c>
      <c r="E14576" t="s">
        <v>1985</v>
      </c>
      <c r="F14576" t="s">
        <v>4287</v>
      </c>
    </row>
    <row r="14577" spans="1:6" hidden="1">
      <c r="A14577">
        <v>14575</v>
      </c>
      <c r="B14577">
        <v>15758</v>
      </c>
      <c r="C14577" t="s">
        <v>15801</v>
      </c>
      <c r="D14577">
        <v>58</v>
      </c>
      <c r="E14577" t="s">
        <v>1978</v>
      </c>
      <c r="F14577" t="s">
        <v>2715</v>
      </c>
    </row>
    <row r="14578" spans="1:6" hidden="1">
      <c r="A14578">
        <v>14576</v>
      </c>
      <c r="B14578">
        <v>15758</v>
      </c>
      <c r="C14578" t="s">
        <v>15802</v>
      </c>
      <c r="D14578">
        <v>58</v>
      </c>
      <c r="E14578" t="s">
        <v>1979</v>
      </c>
      <c r="F14578" t="s">
        <v>115</v>
      </c>
    </row>
    <row r="14579" spans="1:6" hidden="1">
      <c r="A14579">
        <v>14577</v>
      </c>
      <c r="B14579">
        <v>15758</v>
      </c>
      <c r="C14579" t="s">
        <v>15803</v>
      </c>
      <c r="D14579">
        <v>58</v>
      </c>
      <c r="E14579" t="s">
        <v>1983</v>
      </c>
      <c r="F14579" t="s">
        <v>135</v>
      </c>
    </row>
    <row r="14580" spans="1:6" hidden="1">
      <c r="A14580">
        <v>14578</v>
      </c>
      <c r="B14580">
        <v>15758</v>
      </c>
      <c r="C14580" t="s">
        <v>15804</v>
      </c>
      <c r="D14580">
        <v>58</v>
      </c>
      <c r="E14580" t="s">
        <v>2001</v>
      </c>
      <c r="F14580" t="s">
        <v>66</v>
      </c>
    </row>
    <row r="14581" spans="1:6" hidden="1">
      <c r="A14581">
        <v>14579</v>
      </c>
      <c r="B14581">
        <v>15758</v>
      </c>
      <c r="C14581" t="s">
        <v>15805</v>
      </c>
      <c r="D14581">
        <v>58</v>
      </c>
      <c r="E14581" t="s">
        <v>1987</v>
      </c>
      <c r="F14581" t="s">
        <v>135</v>
      </c>
    </row>
    <row r="14582" spans="1:6" hidden="1">
      <c r="A14582">
        <v>14580</v>
      </c>
      <c r="B14582">
        <v>15758</v>
      </c>
      <c r="C14582" t="s">
        <v>15806</v>
      </c>
      <c r="D14582">
        <v>58</v>
      </c>
      <c r="E14582" t="s">
        <v>1993</v>
      </c>
      <c r="F14582" t="s">
        <v>122</v>
      </c>
    </row>
    <row r="14583" spans="1:6" hidden="1">
      <c r="A14583">
        <v>14581</v>
      </c>
      <c r="B14583">
        <v>15758</v>
      </c>
      <c r="C14583" t="s">
        <v>15807</v>
      </c>
      <c r="D14583">
        <v>58</v>
      </c>
      <c r="E14583" t="s">
        <v>1988</v>
      </c>
      <c r="F14583" t="s">
        <v>4287</v>
      </c>
    </row>
    <row r="14584" spans="1:6" hidden="1">
      <c r="A14584">
        <v>14582</v>
      </c>
      <c r="B14584">
        <v>15758</v>
      </c>
      <c r="C14584" t="s">
        <v>15808</v>
      </c>
      <c r="D14584">
        <v>58</v>
      </c>
      <c r="E14584" t="s">
        <v>1985</v>
      </c>
      <c r="F14584" t="s">
        <v>4287</v>
      </c>
    </row>
    <row r="14585" spans="1:6" hidden="1">
      <c r="A14585">
        <v>14583</v>
      </c>
      <c r="B14585">
        <v>15758</v>
      </c>
      <c r="C14585" t="s">
        <v>15809</v>
      </c>
      <c r="D14585">
        <v>58</v>
      </c>
      <c r="E14585" t="s">
        <v>1987</v>
      </c>
      <c r="F14585" t="s">
        <v>70</v>
      </c>
    </row>
    <row r="14586" spans="1:6" hidden="1">
      <c r="A14586">
        <v>14584</v>
      </c>
      <c r="B14586">
        <v>15758</v>
      </c>
      <c r="C14586" t="s">
        <v>15810</v>
      </c>
      <c r="D14586">
        <v>58</v>
      </c>
      <c r="E14586" t="s">
        <v>1997</v>
      </c>
      <c r="F14586" t="s">
        <v>4287</v>
      </c>
    </row>
    <row r="14587" spans="1:6" hidden="1">
      <c r="A14587">
        <v>14585</v>
      </c>
      <c r="B14587">
        <v>15758</v>
      </c>
      <c r="C14587" t="s">
        <v>15811</v>
      </c>
      <c r="D14587">
        <v>58</v>
      </c>
      <c r="E14587" t="s">
        <v>1997</v>
      </c>
      <c r="F14587" t="s">
        <v>2000</v>
      </c>
    </row>
    <row r="14588" spans="1:6" hidden="1">
      <c r="A14588">
        <v>14586</v>
      </c>
      <c r="B14588">
        <v>15758</v>
      </c>
      <c r="C14588" t="s">
        <v>15812</v>
      </c>
      <c r="D14588">
        <v>58</v>
      </c>
      <c r="E14588" t="s">
        <v>1982</v>
      </c>
      <c r="F14588" t="s">
        <v>2045</v>
      </c>
    </row>
    <row r="14589" spans="1:6" hidden="1">
      <c r="A14589">
        <v>14587</v>
      </c>
      <c r="B14589">
        <v>15758</v>
      </c>
      <c r="C14589" t="s">
        <v>15813</v>
      </c>
      <c r="D14589">
        <v>58</v>
      </c>
      <c r="E14589" t="s">
        <v>1978</v>
      </c>
      <c r="F14589" t="s">
        <v>4287</v>
      </c>
    </row>
    <row r="14590" spans="1:6" hidden="1">
      <c r="A14590">
        <v>14588</v>
      </c>
      <c r="B14590">
        <v>15758</v>
      </c>
      <c r="C14590" t="s">
        <v>15814</v>
      </c>
      <c r="D14590">
        <v>58</v>
      </c>
      <c r="E14590" t="s">
        <v>1987</v>
      </c>
      <c r="F14590" t="s">
        <v>2029</v>
      </c>
    </row>
    <row r="14591" spans="1:6" hidden="1">
      <c r="A14591">
        <v>14589</v>
      </c>
      <c r="B14591">
        <v>15758</v>
      </c>
      <c r="C14591" t="s">
        <v>15815</v>
      </c>
      <c r="D14591">
        <v>58</v>
      </c>
      <c r="E14591" t="s">
        <v>1993</v>
      </c>
      <c r="F14591" t="s">
        <v>66</v>
      </c>
    </row>
    <row r="14592" spans="1:6" hidden="1">
      <c r="A14592">
        <v>14590</v>
      </c>
      <c r="B14592">
        <v>15758</v>
      </c>
      <c r="C14592" t="s">
        <v>15816</v>
      </c>
      <c r="D14592">
        <v>58</v>
      </c>
      <c r="E14592" t="s">
        <v>1985</v>
      </c>
      <c r="F14592" t="s">
        <v>66</v>
      </c>
    </row>
    <row r="14593" spans="1:6" hidden="1">
      <c r="A14593">
        <v>14591</v>
      </c>
      <c r="B14593">
        <v>15758</v>
      </c>
      <c r="C14593" t="s">
        <v>15817</v>
      </c>
      <c r="D14593">
        <v>58</v>
      </c>
      <c r="E14593" t="s">
        <v>1983</v>
      </c>
      <c r="F14593" t="s">
        <v>2057</v>
      </c>
    </row>
    <row r="14594" spans="1:6" hidden="1">
      <c r="A14594">
        <v>14592</v>
      </c>
      <c r="B14594">
        <v>15758</v>
      </c>
      <c r="C14594" t="s">
        <v>925</v>
      </c>
      <c r="D14594">
        <v>58</v>
      </c>
      <c r="E14594" t="s">
        <v>1991</v>
      </c>
      <c r="F14594" t="s">
        <v>84</v>
      </c>
    </row>
    <row r="14595" spans="1:6" hidden="1">
      <c r="A14595">
        <v>14593</v>
      </c>
      <c r="B14595">
        <v>15758</v>
      </c>
      <c r="C14595" t="s">
        <v>15818</v>
      </c>
      <c r="D14595">
        <v>58</v>
      </c>
      <c r="E14595" t="s">
        <v>1983</v>
      </c>
      <c r="F14595" t="s">
        <v>4287</v>
      </c>
    </row>
    <row r="14596" spans="1:6" hidden="1">
      <c r="A14596">
        <v>14594</v>
      </c>
      <c r="B14596">
        <v>15758</v>
      </c>
      <c r="C14596" t="s">
        <v>15819</v>
      </c>
      <c r="D14596">
        <v>58</v>
      </c>
      <c r="E14596" t="s">
        <v>1983</v>
      </c>
      <c r="F14596" t="s">
        <v>2017</v>
      </c>
    </row>
    <row r="14597" spans="1:6" hidden="1">
      <c r="A14597">
        <v>14595</v>
      </c>
      <c r="B14597">
        <v>15758</v>
      </c>
      <c r="C14597" t="s">
        <v>15820</v>
      </c>
      <c r="D14597">
        <v>58</v>
      </c>
      <c r="E14597" t="s">
        <v>1985</v>
      </c>
      <c r="F14597" t="s">
        <v>2017</v>
      </c>
    </row>
    <row r="14598" spans="1:6" hidden="1">
      <c r="A14598">
        <v>14596</v>
      </c>
      <c r="B14598">
        <v>16153</v>
      </c>
      <c r="C14598" t="s">
        <v>15821</v>
      </c>
      <c r="D14598">
        <v>57</v>
      </c>
      <c r="E14598" t="s">
        <v>1983</v>
      </c>
      <c r="F14598" t="s">
        <v>2715</v>
      </c>
    </row>
    <row r="14599" spans="1:6" hidden="1">
      <c r="A14599">
        <v>14597</v>
      </c>
      <c r="B14599">
        <v>16153</v>
      </c>
      <c r="C14599" t="s">
        <v>15822</v>
      </c>
      <c r="D14599">
        <v>57</v>
      </c>
      <c r="E14599" t="s">
        <v>1985</v>
      </c>
      <c r="F14599" t="s">
        <v>106</v>
      </c>
    </row>
    <row r="14600" spans="1:6" hidden="1">
      <c r="A14600">
        <v>14598</v>
      </c>
      <c r="B14600">
        <v>16153</v>
      </c>
      <c r="C14600" t="s">
        <v>15823</v>
      </c>
      <c r="D14600">
        <v>57</v>
      </c>
      <c r="E14600" t="s">
        <v>1983</v>
      </c>
      <c r="F14600" t="s">
        <v>106</v>
      </c>
    </row>
    <row r="14601" spans="1:6" hidden="1">
      <c r="A14601">
        <v>14599</v>
      </c>
      <c r="B14601">
        <v>16153</v>
      </c>
      <c r="C14601" t="s">
        <v>15824</v>
      </c>
      <c r="D14601">
        <v>57</v>
      </c>
      <c r="E14601" t="s">
        <v>1987</v>
      </c>
      <c r="F14601" t="s">
        <v>88</v>
      </c>
    </row>
    <row r="14602" spans="1:6" hidden="1">
      <c r="A14602">
        <v>14600</v>
      </c>
      <c r="B14602">
        <v>16153</v>
      </c>
      <c r="C14602" t="s">
        <v>15825</v>
      </c>
      <c r="D14602">
        <v>57</v>
      </c>
      <c r="E14602" t="s">
        <v>1988</v>
      </c>
      <c r="F14602" t="s">
        <v>135</v>
      </c>
    </row>
    <row r="14603" spans="1:6" hidden="1">
      <c r="A14603">
        <v>14601</v>
      </c>
      <c r="B14603">
        <v>16153</v>
      </c>
      <c r="C14603" t="s">
        <v>15826</v>
      </c>
      <c r="D14603">
        <v>57</v>
      </c>
      <c r="E14603" t="s">
        <v>1978</v>
      </c>
      <c r="F14603" t="s">
        <v>43</v>
      </c>
    </row>
    <row r="14604" spans="1:6" hidden="1">
      <c r="A14604">
        <v>14602</v>
      </c>
      <c r="B14604">
        <v>16153</v>
      </c>
      <c r="C14604" t="s">
        <v>15827</v>
      </c>
      <c r="D14604">
        <v>57</v>
      </c>
      <c r="E14604" t="s">
        <v>1991</v>
      </c>
      <c r="F14604" t="s">
        <v>84</v>
      </c>
    </row>
    <row r="14605" spans="1:6" hidden="1">
      <c r="A14605">
        <v>14603</v>
      </c>
      <c r="B14605">
        <v>16153</v>
      </c>
      <c r="C14605" t="s">
        <v>15828</v>
      </c>
      <c r="D14605">
        <v>57</v>
      </c>
      <c r="E14605" t="s">
        <v>1978</v>
      </c>
      <c r="F14605" t="s">
        <v>75</v>
      </c>
    </row>
    <row r="14606" spans="1:6" hidden="1">
      <c r="A14606">
        <v>14604</v>
      </c>
      <c r="B14606">
        <v>16153</v>
      </c>
      <c r="C14606" t="s">
        <v>15829</v>
      </c>
      <c r="D14606">
        <v>57</v>
      </c>
      <c r="E14606" t="s">
        <v>1993</v>
      </c>
      <c r="F14606" t="s">
        <v>2045</v>
      </c>
    </row>
    <row r="14607" spans="1:6" hidden="1">
      <c r="A14607">
        <v>14605</v>
      </c>
      <c r="B14607">
        <v>16153</v>
      </c>
      <c r="C14607" t="s">
        <v>15830</v>
      </c>
      <c r="D14607">
        <v>57</v>
      </c>
      <c r="E14607" t="s">
        <v>1979</v>
      </c>
      <c r="F14607" t="s">
        <v>102</v>
      </c>
    </row>
    <row r="14608" spans="1:6" hidden="1">
      <c r="A14608">
        <v>14606</v>
      </c>
      <c r="B14608">
        <v>16153</v>
      </c>
      <c r="C14608" t="s">
        <v>15831</v>
      </c>
      <c r="D14608">
        <v>57</v>
      </c>
      <c r="E14608" t="s">
        <v>1978</v>
      </c>
      <c r="F14608" t="s">
        <v>102</v>
      </c>
    </row>
    <row r="14609" spans="1:6" hidden="1">
      <c r="A14609">
        <v>14607</v>
      </c>
      <c r="B14609">
        <v>16153</v>
      </c>
      <c r="C14609" t="s">
        <v>15832</v>
      </c>
      <c r="D14609">
        <v>57</v>
      </c>
      <c r="E14609" t="s">
        <v>1997</v>
      </c>
      <c r="F14609" t="s">
        <v>102</v>
      </c>
    </row>
    <row r="14610" spans="1:6" hidden="1">
      <c r="A14610">
        <v>14608</v>
      </c>
      <c r="B14610">
        <v>16153</v>
      </c>
      <c r="C14610" t="s">
        <v>15833</v>
      </c>
      <c r="D14610">
        <v>57</v>
      </c>
      <c r="E14610" t="s">
        <v>1978</v>
      </c>
      <c r="F14610" t="s">
        <v>102</v>
      </c>
    </row>
    <row r="14611" spans="1:6" hidden="1">
      <c r="A14611">
        <v>14609</v>
      </c>
      <c r="B14611">
        <v>16153</v>
      </c>
      <c r="C14611" t="s">
        <v>15834</v>
      </c>
      <c r="D14611">
        <v>57</v>
      </c>
      <c r="E14611" t="s">
        <v>1983</v>
      </c>
      <c r="F14611" t="s">
        <v>102</v>
      </c>
    </row>
    <row r="14612" spans="1:6" hidden="1">
      <c r="A14612">
        <v>14610</v>
      </c>
      <c r="B14612">
        <v>16153</v>
      </c>
      <c r="C14612" t="s">
        <v>15835</v>
      </c>
      <c r="D14612">
        <v>57</v>
      </c>
      <c r="E14612" t="s">
        <v>1988</v>
      </c>
      <c r="F14612" t="s">
        <v>102</v>
      </c>
    </row>
    <row r="14613" spans="1:6" hidden="1">
      <c r="A14613">
        <v>14611</v>
      </c>
      <c r="B14613">
        <v>16153</v>
      </c>
      <c r="C14613" t="s">
        <v>15836</v>
      </c>
      <c r="D14613">
        <v>57</v>
      </c>
      <c r="E14613" t="s">
        <v>1993</v>
      </c>
      <c r="F14613" t="s">
        <v>102</v>
      </c>
    </row>
    <row r="14614" spans="1:6" hidden="1">
      <c r="A14614">
        <v>14612</v>
      </c>
      <c r="B14614">
        <v>16153</v>
      </c>
      <c r="C14614" t="s">
        <v>15837</v>
      </c>
      <c r="D14614">
        <v>57</v>
      </c>
      <c r="E14614" t="s">
        <v>1993</v>
      </c>
      <c r="F14614" t="s">
        <v>84</v>
      </c>
    </row>
    <row r="14615" spans="1:6" hidden="1">
      <c r="A14615">
        <v>14613</v>
      </c>
      <c r="B14615">
        <v>16153</v>
      </c>
      <c r="C14615" t="s">
        <v>15838</v>
      </c>
      <c r="D14615">
        <v>57</v>
      </c>
      <c r="E14615" t="s">
        <v>1982</v>
      </c>
      <c r="F14615" t="s">
        <v>2093</v>
      </c>
    </row>
    <row r="14616" spans="1:6" hidden="1">
      <c r="A14616">
        <v>14614</v>
      </c>
      <c r="B14616">
        <v>16153</v>
      </c>
      <c r="C14616" t="s">
        <v>15839</v>
      </c>
      <c r="D14616">
        <v>57</v>
      </c>
      <c r="E14616" t="s">
        <v>2001</v>
      </c>
      <c r="F14616" t="s">
        <v>84</v>
      </c>
    </row>
    <row r="14617" spans="1:6" hidden="1">
      <c r="A14617">
        <v>14615</v>
      </c>
      <c r="B14617">
        <v>16153</v>
      </c>
      <c r="C14617" t="s">
        <v>15840</v>
      </c>
      <c r="D14617">
        <v>57</v>
      </c>
      <c r="E14617" t="s">
        <v>1993</v>
      </c>
      <c r="F14617" t="s">
        <v>2540</v>
      </c>
    </row>
    <row r="14618" spans="1:6" hidden="1">
      <c r="A14618">
        <v>14616</v>
      </c>
      <c r="B14618">
        <v>16153</v>
      </c>
      <c r="C14618" t="s">
        <v>15841</v>
      </c>
      <c r="D14618">
        <v>57</v>
      </c>
      <c r="E14618" t="s">
        <v>1991</v>
      </c>
      <c r="F14618" t="s">
        <v>2077</v>
      </c>
    </row>
    <row r="14619" spans="1:6" hidden="1">
      <c r="A14619">
        <v>14617</v>
      </c>
      <c r="B14619">
        <v>16153</v>
      </c>
      <c r="C14619" t="s">
        <v>15842</v>
      </c>
      <c r="D14619">
        <v>57</v>
      </c>
      <c r="E14619" t="s">
        <v>1982</v>
      </c>
      <c r="F14619" t="s">
        <v>135</v>
      </c>
    </row>
    <row r="14620" spans="1:6" hidden="1">
      <c r="A14620">
        <v>14618</v>
      </c>
      <c r="B14620">
        <v>16153</v>
      </c>
      <c r="C14620" t="s">
        <v>15843</v>
      </c>
      <c r="D14620">
        <v>57</v>
      </c>
      <c r="E14620" t="s">
        <v>1993</v>
      </c>
      <c r="F14620" t="s">
        <v>113</v>
      </c>
    </row>
    <row r="14621" spans="1:6" hidden="1">
      <c r="A14621">
        <v>14619</v>
      </c>
      <c r="B14621">
        <v>16153</v>
      </c>
      <c r="C14621" t="s">
        <v>15844</v>
      </c>
      <c r="D14621">
        <v>57</v>
      </c>
      <c r="E14621" t="s">
        <v>2009</v>
      </c>
      <c r="F14621" t="s">
        <v>140</v>
      </c>
    </row>
    <row r="14622" spans="1:6" hidden="1">
      <c r="A14622">
        <v>14620</v>
      </c>
      <c r="B14622">
        <v>16153</v>
      </c>
      <c r="C14622" t="s">
        <v>15845</v>
      </c>
      <c r="D14622">
        <v>57</v>
      </c>
      <c r="E14622" t="s">
        <v>1991</v>
      </c>
      <c r="F14622" t="s">
        <v>4012</v>
      </c>
    </row>
    <row r="14623" spans="1:6" hidden="1">
      <c r="A14623">
        <v>14621</v>
      </c>
      <c r="B14623">
        <v>16153</v>
      </c>
      <c r="C14623" t="s">
        <v>15846</v>
      </c>
      <c r="D14623">
        <v>57</v>
      </c>
      <c r="E14623" t="s">
        <v>1987</v>
      </c>
      <c r="F14623" t="s">
        <v>140</v>
      </c>
    </row>
    <row r="14624" spans="1:6" hidden="1">
      <c r="A14624">
        <v>14622</v>
      </c>
      <c r="B14624">
        <v>16153</v>
      </c>
      <c r="C14624" t="s">
        <v>15847</v>
      </c>
      <c r="D14624">
        <v>57</v>
      </c>
      <c r="E14624" t="s">
        <v>1983</v>
      </c>
      <c r="F14624" t="s">
        <v>106</v>
      </c>
    </row>
    <row r="14625" spans="1:6" hidden="1">
      <c r="A14625">
        <v>14623</v>
      </c>
      <c r="B14625">
        <v>16153</v>
      </c>
      <c r="C14625" t="s">
        <v>15848</v>
      </c>
      <c r="D14625">
        <v>57</v>
      </c>
      <c r="E14625" t="s">
        <v>2009</v>
      </c>
      <c r="F14625" t="s">
        <v>88</v>
      </c>
    </row>
    <row r="14626" spans="1:6" hidden="1">
      <c r="A14626">
        <v>14624</v>
      </c>
      <c r="B14626">
        <v>16153</v>
      </c>
      <c r="C14626" t="s">
        <v>15849</v>
      </c>
      <c r="D14626">
        <v>57</v>
      </c>
      <c r="E14626" t="s">
        <v>1988</v>
      </c>
      <c r="F14626" t="s">
        <v>70</v>
      </c>
    </row>
    <row r="14627" spans="1:6" hidden="1">
      <c r="A14627">
        <v>14625</v>
      </c>
      <c r="B14627">
        <v>16153</v>
      </c>
      <c r="C14627" t="s">
        <v>15850</v>
      </c>
      <c r="D14627">
        <v>57</v>
      </c>
      <c r="E14627" t="s">
        <v>2001</v>
      </c>
      <c r="F14627" t="s">
        <v>115</v>
      </c>
    </row>
    <row r="14628" spans="1:6" hidden="1">
      <c r="A14628">
        <v>14626</v>
      </c>
      <c r="B14628">
        <v>16153</v>
      </c>
      <c r="C14628" t="s">
        <v>15851</v>
      </c>
      <c r="D14628">
        <v>57</v>
      </c>
      <c r="E14628" t="s">
        <v>1979</v>
      </c>
      <c r="F14628" t="s">
        <v>2120</v>
      </c>
    </row>
    <row r="14629" spans="1:6" hidden="1">
      <c r="A14629">
        <v>14627</v>
      </c>
      <c r="B14629">
        <v>16153</v>
      </c>
      <c r="C14629" t="s">
        <v>15852</v>
      </c>
      <c r="D14629">
        <v>57</v>
      </c>
      <c r="E14629" t="s">
        <v>1983</v>
      </c>
      <c r="F14629" t="s">
        <v>66</v>
      </c>
    </row>
    <row r="14630" spans="1:6" hidden="1">
      <c r="A14630">
        <v>14628</v>
      </c>
      <c r="B14630">
        <v>16153</v>
      </c>
      <c r="C14630" t="s">
        <v>15853</v>
      </c>
      <c r="D14630">
        <v>57</v>
      </c>
      <c r="E14630" t="s">
        <v>1985</v>
      </c>
      <c r="F14630" t="s">
        <v>3927</v>
      </c>
    </row>
    <row r="14631" spans="1:6" hidden="1">
      <c r="A14631">
        <v>14629</v>
      </c>
      <c r="B14631">
        <v>16153</v>
      </c>
      <c r="C14631" t="s">
        <v>15854</v>
      </c>
      <c r="D14631">
        <v>57</v>
      </c>
      <c r="E14631" t="s">
        <v>1987</v>
      </c>
      <c r="F14631" t="s">
        <v>2792</v>
      </c>
    </row>
    <row r="14632" spans="1:6" hidden="1">
      <c r="A14632">
        <v>14630</v>
      </c>
      <c r="B14632">
        <v>16153</v>
      </c>
      <c r="C14632" t="s">
        <v>15855</v>
      </c>
      <c r="D14632">
        <v>57</v>
      </c>
      <c r="E14632" t="s">
        <v>1982</v>
      </c>
      <c r="F14632" t="s">
        <v>2120</v>
      </c>
    </row>
    <row r="14633" spans="1:6" hidden="1">
      <c r="A14633">
        <v>14631</v>
      </c>
      <c r="B14633">
        <v>16153</v>
      </c>
      <c r="C14633" t="s">
        <v>15856</v>
      </c>
      <c r="D14633">
        <v>57</v>
      </c>
      <c r="E14633" t="s">
        <v>1979</v>
      </c>
      <c r="F14633" t="s">
        <v>2000</v>
      </c>
    </row>
    <row r="14634" spans="1:6" hidden="1">
      <c r="A14634">
        <v>14632</v>
      </c>
      <c r="B14634">
        <v>16153</v>
      </c>
      <c r="C14634" t="s">
        <v>15857</v>
      </c>
      <c r="D14634">
        <v>57</v>
      </c>
      <c r="E14634" t="s">
        <v>1979</v>
      </c>
      <c r="F14634" t="s">
        <v>135</v>
      </c>
    </row>
    <row r="14635" spans="1:6" hidden="1">
      <c r="A14635">
        <v>14633</v>
      </c>
      <c r="B14635">
        <v>16153</v>
      </c>
      <c r="C14635" t="s">
        <v>15858</v>
      </c>
      <c r="D14635">
        <v>57</v>
      </c>
      <c r="E14635" t="s">
        <v>1993</v>
      </c>
      <c r="F14635" t="s">
        <v>2715</v>
      </c>
    </row>
    <row r="14636" spans="1:6" hidden="1">
      <c r="A14636">
        <v>14634</v>
      </c>
      <c r="B14636">
        <v>16153</v>
      </c>
      <c r="C14636" t="s">
        <v>15859</v>
      </c>
      <c r="D14636">
        <v>57</v>
      </c>
      <c r="E14636" t="s">
        <v>1979</v>
      </c>
      <c r="F14636" t="s">
        <v>135</v>
      </c>
    </row>
    <row r="14637" spans="1:6" hidden="1">
      <c r="A14637">
        <v>14635</v>
      </c>
      <c r="B14637">
        <v>16153</v>
      </c>
      <c r="C14637" t="s">
        <v>15860</v>
      </c>
      <c r="D14637">
        <v>57</v>
      </c>
      <c r="E14637" t="s">
        <v>1987</v>
      </c>
      <c r="F14637" t="s">
        <v>70</v>
      </c>
    </row>
    <row r="14638" spans="1:6" hidden="1">
      <c r="A14638">
        <v>14636</v>
      </c>
      <c r="B14638">
        <v>16153</v>
      </c>
      <c r="C14638" t="s">
        <v>15861</v>
      </c>
      <c r="D14638">
        <v>57</v>
      </c>
      <c r="E14638" t="s">
        <v>1983</v>
      </c>
      <c r="F14638" t="s">
        <v>2715</v>
      </c>
    </row>
    <row r="14639" spans="1:6" hidden="1">
      <c r="A14639">
        <v>14637</v>
      </c>
      <c r="B14639">
        <v>16153</v>
      </c>
      <c r="C14639" t="s">
        <v>15862</v>
      </c>
      <c r="D14639">
        <v>57</v>
      </c>
      <c r="E14639" t="s">
        <v>1993</v>
      </c>
      <c r="F14639" t="s">
        <v>2120</v>
      </c>
    </row>
    <row r="14640" spans="1:6" hidden="1">
      <c r="A14640">
        <v>14638</v>
      </c>
      <c r="B14640">
        <v>16153</v>
      </c>
      <c r="C14640" t="s">
        <v>15863</v>
      </c>
      <c r="D14640">
        <v>57</v>
      </c>
      <c r="E14640" t="s">
        <v>1988</v>
      </c>
      <c r="F14640" t="s">
        <v>8222</v>
      </c>
    </row>
    <row r="14641" spans="1:6" hidden="1">
      <c r="A14641">
        <v>14639</v>
      </c>
      <c r="B14641">
        <v>16153</v>
      </c>
      <c r="C14641" t="s">
        <v>15864</v>
      </c>
      <c r="D14641">
        <v>57</v>
      </c>
      <c r="E14641" t="s">
        <v>1988</v>
      </c>
      <c r="F14641" t="s">
        <v>135</v>
      </c>
    </row>
    <row r="14642" spans="1:6" hidden="1">
      <c r="A14642">
        <v>14640</v>
      </c>
      <c r="B14642">
        <v>16153</v>
      </c>
      <c r="C14642" t="s">
        <v>15865</v>
      </c>
      <c r="D14642">
        <v>57</v>
      </c>
      <c r="E14642" t="s">
        <v>1982</v>
      </c>
      <c r="F14642" t="s">
        <v>4012</v>
      </c>
    </row>
    <row r="14643" spans="1:6" hidden="1">
      <c r="A14643">
        <v>14641</v>
      </c>
      <c r="B14643">
        <v>16153</v>
      </c>
      <c r="C14643" t="s">
        <v>15866</v>
      </c>
      <c r="D14643">
        <v>57</v>
      </c>
      <c r="E14643" t="s">
        <v>1987</v>
      </c>
      <c r="F14643" t="s">
        <v>135</v>
      </c>
    </row>
    <row r="14644" spans="1:6" hidden="1">
      <c r="A14644">
        <v>14642</v>
      </c>
      <c r="B14644">
        <v>16153</v>
      </c>
      <c r="C14644" t="s">
        <v>15867</v>
      </c>
      <c r="D14644">
        <v>57</v>
      </c>
      <c r="E14644" t="s">
        <v>1982</v>
      </c>
      <c r="F14644" t="s">
        <v>4287</v>
      </c>
    </row>
    <row r="14645" spans="1:6" hidden="1">
      <c r="A14645">
        <v>14643</v>
      </c>
      <c r="B14645">
        <v>16153</v>
      </c>
      <c r="C14645" t="s">
        <v>15868</v>
      </c>
      <c r="D14645">
        <v>57</v>
      </c>
      <c r="E14645" t="s">
        <v>1993</v>
      </c>
      <c r="F14645" t="s">
        <v>2792</v>
      </c>
    </row>
    <row r="14646" spans="1:6" hidden="1">
      <c r="A14646">
        <v>14644</v>
      </c>
      <c r="B14646">
        <v>16153</v>
      </c>
      <c r="C14646" t="s">
        <v>15869</v>
      </c>
      <c r="D14646">
        <v>57</v>
      </c>
      <c r="E14646" t="s">
        <v>1979</v>
      </c>
      <c r="F14646" t="s">
        <v>2029</v>
      </c>
    </row>
    <row r="14647" spans="1:6" hidden="1">
      <c r="A14647">
        <v>14645</v>
      </c>
      <c r="B14647">
        <v>16153</v>
      </c>
      <c r="C14647" t="s">
        <v>15870</v>
      </c>
      <c r="D14647">
        <v>57</v>
      </c>
      <c r="E14647" t="s">
        <v>2009</v>
      </c>
      <c r="F14647" t="s">
        <v>2029</v>
      </c>
    </row>
    <row r="14648" spans="1:6" hidden="1">
      <c r="A14648">
        <v>14646</v>
      </c>
      <c r="B14648">
        <v>16153</v>
      </c>
      <c r="C14648" t="s">
        <v>15871</v>
      </c>
      <c r="D14648">
        <v>57</v>
      </c>
      <c r="E14648" t="s">
        <v>2009</v>
      </c>
      <c r="F14648" t="s">
        <v>2029</v>
      </c>
    </row>
    <row r="14649" spans="1:6" hidden="1">
      <c r="A14649">
        <v>9666</v>
      </c>
      <c r="B14649">
        <v>10108</v>
      </c>
      <c r="C14649" t="s">
        <v>15872</v>
      </c>
      <c r="D14649">
        <v>65</v>
      </c>
      <c r="E14649" t="s">
        <v>1978</v>
      </c>
      <c r="F14649" t="s">
        <v>86</v>
      </c>
    </row>
    <row r="14650" spans="1:6" hidden="1">
      <c r="A14650">
        <v>14648</v>
      </c>
      <c r="B14650">
        <v>16153</v>
      </c>
      <c r="C14650" t="s">
        <v>15873</v>
      </c>
      <c r="D14650">
        <v>57</v>
      </c>
      <c r="E14650" t="s">
        <v>1988</v>
      </c>
      <c r="F14650" t="s">
        <v>2715</v>
      </c>
    </row>
    <row r="14651" spans="1:6" hidden="1">
      <c r="A14651">
        <v>14649</v>
      </c>
      <c r="B14651">
        <v>16153</v>
      </c>
      <c r="C14651" t="s">
        <v>15874</v>
      </c>
      <c r="D14651">
        <v>57</v>
      </c>
      <c r="E14651" t="s">
        <v>1993</v>
      </c>
      <c r="F14651" t="s">
        <v>95</v>
      </c>
    </row>
    <row r="14652" spans="1:6" hidden="1">
      <c r="A14652">
        <v>14650</v>
      </c>
      <c r="B14652">
        <v>16153</v>
      </c>
      <c r="C14652" t="s">
        <v>15875</v>
      </c>
      <c r="D14652">
        <v>57</v>
      </c>
      <c r="E14652" t="s">
        <v>1979</v>
      </c>
      <c r="F14652" t="s">
        <v>2672</v>
      </c>
    </row>
    <row r="14653" spans="1:6" hidden="1">
      <c r="A14653">
        <v>14651</v>
      </c>
      <c r="B14653">
        <v>16153</v>
      </c>
      <c r="C14653" t="s">
        <v>15876</v>
      </c>
      <c r="D14653">
        <v>57</v>
      </c>
      <c r="E14653" t="s">
        <v>1979</v>
      </c>
      <c r="F14653" t="s">
        <v>66</v>
      </c>
    </row>
    <row r="14654" spans="1:6" hidden="1">
      <c r="A14654">
        <v>15365</v>
      </c>
      <c r="B14654">
        <v>16743</v>
      </c>
      <c r="C14654" t="s">
        <v>15877</v>
      </c>
      <c r="D14654">
        <v>55</v>
      </c>
      <c r="E14654" t="s">
        <v>1982</v>
      </c>
      <c r="F14654" t="s">
        <v>51</v>
      </c>
    </row>
    <row r="14655" spans="1:6" hidden="1">
      <c r="A14655">
        <v>14653</v>
      </c>
      <c r="B14655">
        <v>16153</v>
      </c>
      <c r="C14655" t="s">
        <v>15878</v>
      </c>
      <c r="D14655">
        <v>57</v>
      </c>
      <c r="E14655" t="s">
        <v>1985</v>
      </c>
      <c r="F14655" t="s">
        <v>2120</v>
      </c>
    </row>
    <row r="14656" spans="1:6" hidden="1">
      <c r="A14656">
        <v>14654</v>
      </c>
      <c r="B14656">
        <v>16153</v>
      </c>
      <c r="C14656" t="s">
        <v>15879</v>
      </c>
      <c r="D14656">
        <v>57</v>
      </c>
      <c r="E14656" t="s">
        <v>1979</v>
      </c>
      <c r="F14656" t="s">
        <v>70</v>
      </c>
    </row>
    <row r="14657" spans="1:6" hidden="1">
      <c r="A14657">
        <v>14655</v>
      </c>
      <c r="B14657">
        <v>16153</v>
      </c>
      <c r="C14657" t="s">
        <v>15880</v>
      </c>
      <c r="D14657">
        <v>57</v>
      </c>
      <c r="E14657" t="s">
        <v>1993</v>
      </c>
      <c r="F14657" t="s">
        <v>2017</v>
      </c>
    </row>
    <row r="14658" spans="1:6" hidden="1">
      <c r="A14658">
        <v>14656</v>
      </c>
      <c r="B14658">
        <v>16153</v>
      </c>
      <c r="C14658" t="s">
        <v>15881</v>
      </c>
      <c r="D14658">
        <v>57</v>
      </c>
      <c r="E14658" t="s">
        <v>1985</v>
      </c>
      <c r="F14658" t="s">
        <v>135</v>
      </c>
    </row>
    <row r="14659" spans="1:6" hidden="1">
      <c r="A14659">
        <v>14657</v>
      </c>
      <c r="B14659">
        <v>16153</v>
      </c>
      <c r="C14659" t="s">
        <v>15882</v>
      </c>
      <c r="D14659">
        <v>57</v>
      </c>
      <c r="E14659" t="s">
        <v>1978</v>
      </c>
      <c r="F14659" t="s">
        <v>135</v>
      </c>
    </row>
    <row r="14660" spans="1:6" hidden="1">
      <c r="A14660">
        <v>14658</v>
      </c>
      <c r="B14660">
        <v>16153</v>
      </c>
      <c r="C14660" t="s">
        <v>15883</v>
      </c>
      <c r="D14660">
        <v>57</v>
      </c>
      <c r="E14660" t="s">
        <v>1983</v>
      </c>
      <c r="F14660" t="s">
        <v>2792</v>
      </c>
    </row>
    <row r="14661" spans="1:6" hidden="1">
      <c r="A14661">
        <v>14659</v>
      </c>
      <c r="B14661">
        <v>16153</v>
      </c>
      <c r="C14661" t="s">
        <v>15884</v>
      </c>
      <c r="D14661">
        <v>57</v>
      </c>
      <c r="E14661" t="s">
        <v>1993</v>
      </c>
      <c r="F14661" t="s">
        <v>2120</v>
      </c>
    </row>
    <row r="14662" spans="1:6" hidden="1">
      <c r="A14662">
        <v>14660</v>
      </c>
      <c r="B14662">
        <v>16153</v>
      </c>
      <c r="C14662" t="s">
        <v>5011</v>
      </c>
      <c r="D14662">
        <v>57</v>
      </c>
      <c r="E14662" t="s">
        <v>1988</v>
      </c>
      <c r="F14662" t="s">
        <v>2540</v>
      </c>
    </row>
    <row r="14663" spans="1:6" hidden="1">
      <c r="A14663">
        <v>14661</v>
      </c>
      <c r="B14663">
        <v>16153</v>
      </c>
      <c r="C14663" t="s">
        <v>15885</v>
      </c>
      <c r="D14663">
        <v>57</v>
      </c>
      <c r="E14663" t="s">
        <v>2001</v>
      </c>
      <c r="F14663" t="s">
        <v>2715</v>
      </c>
    </row>
    <row r="14664" spans="1:6" hidden="1">
      <c r="A14664">
        <v>14662</v>
      </c>
      <c r="B14664">
        <v>16153</v>
      </c>
      <c r="C14664" t="s">
        <v>15886</v>
      </c>
      <c r="D14664">
        <v>57</v>
      </c>
      <c r="E14664" t="s">
        <v>1979</v>
      </c>
      <c r="F14664" t="s">
        <v>70</v>
      </c>
    </row>
    <row r="14665" spans="1:6" hidden="1">
      <c r="A14665">
        <v>14663</v>
      </c>
      <c r="B14665">
        <v>16153</v>
      </c>
      <c r="C14665" t="s">
        <v>15887</v>
      </c>
      <c r="D14665">
        <v>57</v>
      </c>
      <c r="E14665" t="s">
        <v>1993</v>
      </c>
      <c r="F14665" t="s">
        <v>2715</v>
      </c>
    </row>
    <row r="14666" spans="1:6" hidden="1">
      <c r="A14666">
        <v>14664</v>
      </c>
      <c r="B14666">
        <v>16153</v>
      </c>
      <c r="C14666" t="s">
        <v>15888</v>
      </c>
      <c r="D14666">
        <v>57</v>
      </c>
      <c r="E14666" t="s">
        <v>1978</v>
      </c>
      <c r="F14666" t="s">
        <v>135</v>
      </c>
    </row>
    <row r="14667" spans="1:6" hidden="1">
      <c r="A14667">
        <v>14665</v>
      </c>
      <c r="B14667">
        <v>16153</v>
      </c>
      <c r="C14667" t="s">
        <v>15889</v>
      </c>
      <c r="D14667">
        <v>57</v>
      </c>
      <c r="E14667" t="s">
        <v>1983</v>
      </c>
      <c r="F14667" t="s">
        <v>88</v>
      </c>
    </row>
    <row r="14668" spans="1:6" hidden="1">
      <c r="A14668">
        <v>14666</v>
      </c>
      <c r="B14668">
        <v>16153</v>
      </c>
      <c r="C14668" t="s">
        <v>15890</v>
      </c>
      <c r="D14668">
        <v>57</v>
      </c>
      <c r="E14668" t="s">
        <v>1988</v>
      </c>
      <c r="F14668" t="s">
        <v>2715</v>
      </c>
    </row>
    <row r="14669" spans="1:6" hidden="1">
      <c r="A14669">
        <v>14667</v>
      </c>
      <c r="B14669">
        <v>16153</v>
      </c>
      <c r="C14669" t="s">
        <v>15891</v>
      </c>
      <c r="D14669">
        <v>57</v>
      </c>
      <c r="E14669" t="s">
        <v>1997</v>
      </c>
      <c r="F14669" t="s">
        <v>135</v>
      </c>
    </row>
    <row r="14670" spans="1:6" hidden="1">
      <c r="A14670">
        <v>14668</v>
      </c>
      <c r="B14670">
        <v>16153</v>
      </c>
      <c r="C14670" t="s">
        <v>15892</v>
      </c>
      <c r="D14670">
        <v>57</v>
      </c>
      <c r="E14670" t="s">
        <v>2001</v>
      </c>
      <c r="F14670" t="s">
        <v>66</v>
      </c>
    </row>
    <row r="14671" spans="1:6" hidden="1">
      <c r="A14671">
        <v>14669</v>
      </c>
      <c r="B14671">
        <v>16153</v>
      </c>
      <c r="C14671" t="s">
        <v>15893</v>
      </c>
      <c r="D14671">
        <v>57</v>
      </c>
      <c r="E14671" t="s">
        <v>1988</v>
      </c>
      <c r="F14671" t="s">
        <v>70</v>
      </c>
    </row>
    <row r="14672" spans="1:6" hidden="1">
      <c r="A14672">
        <v>14670</v>
      </c>
      <c r="B14672">
        <v>16153</v>
      </c>
      <c r="C14672" t="s">
        <v>15894</v>
      </c>
      <c r="D14672">
        <v>57</v>
      </c>
      <c r="E14672" t="s">
        <v>2001</v>
      </c>
      <c r="F14672" t="s">
        <v>66</v>
      </c>
    </row>
    <row r="14673" spans="1:6" hidden="1">
      <c r="A14673">
        <v>14671</v>
      </c>
      <c r="B14673">
        <v>16153</v>
      </c>
      <c r="C14673" t="s">
        <v>15895</v>
      </c>
      <c r="D14673">
        <v>57</v>
      </c>
      <c r="E14673" t="s">
        <v>1993</v>
      </c>
      <c r="F14673" t="s">
        <v>66</v>
      </c>
    </row>
    <row r="14674" spans="1:6" hidden="1">
      <c r="A14674">
        <v>14672</v>
      </c>
      <c r="B14674">
        <v>16153</v>
      </c>
      <c r="C14674" t="s">
        <v>15896</v>
      </c>
      <c r="D14674">
        <v>57</v>
      </c>
      <c r="E14674" t="s">
        <v>1978</v>
      </c>
      <c r="F14674" t="s">
        <v>2023</v>
      </c>
    </row>
    <row r="14675" spans="1:6" hidden="1">
      <c r="A14675">
        <v>14673</v>
      </c>
      <c r="B14675">
        <v>16153</v>
      </c>
      <c r="C14675" t="s">
        <v>15897</v>
      </c>
      <c r="D14675">
        <v>57</v>
      </c>
      <c r="E14675" t="s">
        <v>2001</v>
      </c>
      <c r="F14675" t="s">
        <v>2045</v>
      </c>
    </row>
    <row r="14676" spans="1:6" hidden="1">
      <c r="A14676">
        <v>14674</v>
      </c>
      <c r="B14676">
        <v>16153</v>
      </c>
      <c r="C14676" t="s">
        <v>15898</v>
      </c>
      <c r="D14676">
        <v>57</v>
      </c>
      <c r="E14676" t="s">
        <v>1982</v>
      </c>
      <c r="F14676" t="s">
        <v>140</v>
      </c>
    </row>
    <row r="14677" spans="1:6" hidden="1">
      <c r="A14677">
        <v>14675</v>
      </c>
      <c r="B14677">
        <v>16153</v>
      </c>
      <c r="C14677" t="s">
        <v>15899</v>
      </c>
      <c r="D14677">
        <v>57</v>
      </c>
      <c r="E14677" t="s">
        <v>1983</v>
      </c>
      <c r="F14677" t="s">
        <v>5304</v>
      </c>
    </row>
    <row r="14678" spans="1:6" hidden="1">
      <c r="A14678">
        <v>14676</v>
      </c>
      <c r="B14678">
        <v>16153</v>
      </c>
      <c r="C14678" t="s">
        <v>15900</v>
      </c>
      <c r="D14678">
        <v>57</v>
      </c>
      <c r="E14678" t="s">
        <v>1988</v>
      </c>
      <c r="F14678" t="s">
        <v>2120</v>
      </c>
    </row>
    <row r="14679" spans="1:6" hidden="1">
      <c r="A14679">
        <v>14677</v>
      </c>
      <c r="B14679">
        <v>16153</v>
      </c>
      <c r="C14679" t="s">
        <v>15901</v>
      </c>
      <c r="D14679">
        <v>57</v>
      </c>
      <c r="E14679" t="s">
        <v>1983</v>
      </c>
      <c r="F14679" t="s">
        <v>135</v>
      </c>
    </row>
    <row r="14680" spans="1:6" hidden="1">
      <c r="A14680">
        <v>14678</v>
      </c>
      <c r="B14680">
        <v>16153</v>
      </c>
      <c r="C14680" t="s">
        <v>15902</v>
      </c>
      <c r="D14680">
        <v>57</v>
      </c>
      <c r="E14680" t="s">
        <v>1983</v>
      </c>
      <c r="F14680" t="s">
        <v>135</v>
      </c>
    </row>
    <row r="14681" spans="1:6" hidden="1">
      <c r="A14681">
        <v>14679</v>
      </c>
      <c r="B14681">
        <v>16153</v>
      </c>
      <c r="C14681" t="s">
        <v>15903</v>
      </c>
      <c r="D14681">
        <v>57</v>
      </c>
      <c r="E14681" t="s">
        <v>1993</v>
      </c>
      <c r="F14681" t="s">
        <v>2715</v>
      </c>
    </row>
    <row r="14682" spans="1:6" hidden="1">
      <c r="A14682">
        <v>14680</v>
      </c>
      <c r="B14682">
        <v>16153</v>
      </c>
      <c r="C14682" t="s">
        <v>15904</v>
      </c>
      <c r="D14682">
        <v>57</v>
      </c>
      <c r="E14682" t="s">
        <v>1978</v>
      </c>
      <c r="F14682" t="s">
        <v>84</v>
      </c>
    </row>
    <row r="14683" spans="1:6" hidden="1">
      <c r="A14683">
        <v>14681</v>
      </c>
      <c r="B14683">
        <v>16153</v>
      </c>
      <c r="C14683" t="s">
        <v>15905</v>
      </c>
      <c r="D14683">
        <v>57</v>
      </c>
      <c r="E14683" t="s">
        <v>1993</v>
      </c>
      <c r="F14683" t="s">
        <v>2792</v>
      </c>
    </row>
    <row r="14684" spans="1:6" hidden="1">
      <c r="A14684">
        <v>14682</v>
      </c>
      <c r="B14684">
        <v>16153</v>
      </c>
      <c r="C14684" t="s">
        <v>15906</v>
      </c>
      <c r="D14684">
        <v>57</v>
      </c>
      <c r="E14684" t="s">
        <v>1987</v>
      </c>
      <c r="F14684" t="s">
        <v>53</v>
      </c>
    </row>
    <row r="14685" spans="1:6" hidden="1">
      <c r="A14685">
        <v>14683</v>
      </c>
      <c r="B14685">
        <v>16153</v>
      </c>
      <c r="C14685" t="s">
        <v>15907</v>
      </c>
      <c r="D14685">
        <v>57</v>
      </c>
      <c r="E14685" t="s">
        <v>1993</v>
      </c>
      <c r="F14685" t="s">
        <v>2514</v>
      </c>
    </row>
    <row r="14686" spans="1:6" hidden="1">
      <c r="A14686">
        <v>14684</v>
      </c>
      <c r="B14686">
        <v>16153</v>
      </c>
      <c r="C14686" t="s">
        <v>15908</v>
      </c>
      <c r="D14686">
        <v>57</v>
      </c>
      <c r="E14686" t="s">
        <v>1997</v>
      </c>
      <c r="F14686" t="s">
        <v>2017</v>
      </c>
    </row>
    <row r="14687" spans="1:6" hidden="1">
      <c r="A14687">
        <v>14685</v>
      </c>
      <c r="B14687">
        <v>16153</v>
      </c>
      <c r="C14687" t="s">
        <v>15909</v>
      </c>
      <c r="D14687">
        <v>57</v>
      </c>
      <c r="E14687" t="s">
        <v>1988</v>
      </c>
      <c r="F14687" t="s">
        <v>60</v>
      </c>
    </row>
    <row r="14688" spans="1:6" hidden="1">
      <c r="A14688">
        <v>14686</v>
      </c>
      <c r="B14688">
        <v>16153</v>
      </c>
      <c r="C14688" t="s">
        <v>15910</v>
      </c>
      <c r="D14688">
        <v>57</v>
      </c>
      <c r="E14688" t="s">
        <v>1983</v>
      </c>
      <c r="F14688" t="s">
        <v>135</v>
      </c>
    </row>
    <row r="14689" spans="1:6" hidden="1">
      <c r="A14689">
        <v>14687</v>
      </c>
      <c r="B14689">
        <v>16153</v>
      </c>
      <c r="C14689" t="s">
        <v>15911</v>
      </c>
      <c r="D14689">
        <v>57</v>
      </c>
      <c r="E14689" t="s">
        <v>2009</v>
      </c>
      <c r="F14689" t="s">
        <v>2120</v>
      </c>
    </row>
    <row r="14690" spans="1:6" hidden="1">
      <c r="A14690">
        <v>14688</v>
      </c>
      <c r="B14690">
        <v>16153</v>
      </c>
      <c r="C14690" t="s">
        <v>15912</v>
      </c>
      <c r="D14690">
        <v>57</v>
      </c>
      <c r="E14690" t="s">
        <v>1979</v>
      </c>
      <c r="F14690" t="s">
        <v>117</v>
      </c>
    </row>
    <row r="14691" spans="1:6" hidden="1">
      <c r="A14691">
        <v>14689</v>
      </c>
      <c r="B14691">
        <v>16153</v>
      </c>
      <c r="C14691" t="s">
        <v>15913</v>
      </c>
      <c r="D14691">
        <v>57</v>
      </c>
      <c r="E14691" t="s">
        <v>1987</v>
      </c>
      <c r="F14691" t="s">
        <v>2792</v>
      </c>
    </row>
    <row r="14692" spans="1:6" hidden="1">
      <c r="A14692">
        <v>14690</v>
      </c>
      <c r="B14692">
        <v>16153</v>
      </c>
      <c r="C14692" t="s">
        <v>15914</v>
      </c>
      <c r="D14692">
        <v>57</v>
      </c>
      <c r="E14692" t="s">
        <v>1997</v>
      </c>
      <c r="F14692" t="s">
        <v>64</v>
      </c>
    </row>
    <row r="14693" spans="1:6" hidden="1">
      <c r="A14693">
        <v>14691</v>
      </c>
      <c r="B14693">
        <v>16153</v>
      </c>
      <c r="C14693" t="s">
        <v>15915</v>
      </c>
      <c r="D14693">
        <v>57</v>
      </c>
      <c r="E14693" t="s">
        <v>1979</v>
      </c>
      <c r="F14693" t="s">
        <v>70</v>
      </c>
    </row>
    <row r="14694" spans="1:6" hidden="1">
      <c r="A14694">
        <v>14692</v>
      </c>
      <c r="B14694">
        <v>16153</v>
      </c>
      <c r="C14694" t="s">
        <v>15916</v>
      </c>
      <c r="D14694">
        <v>57</v>
      </c>
      <c r="E14694" t="s">
        <v>1983</v>
      </c>
      <c r="F14694" t="s">
        <v>104</v>
      </c>
    </row>
    <row r="14695" spans="1:6" hidden="1">
      <c r="A14695">
        <v>14693</v>
      </c>
      <c r="B14695">
        <v>16153</v>
      </c>
      <c r="C14695" t="s">
        <v>15917</v>
      </c>
      <c r="D14695">
        <v>57</v>
      </c>
      <c r="E14695" t="s">
        <v>1987</v>
      </c>
      <c r="F14695" t="s">
        <v>106</v>
      </c>
    </row>
    <row r="14696" spans="1:6" hidden="1">
      <c r="A14696">
        <v>14694</v>
      </c>
      <c r="B14696">
        <v>16153</v>
      </c>
      <c r="C14696" t="s">
        <v>15918</v>
      </c>
      <c r="D14696">
        <v>57</v>
      </c>
      <c r="E14696" t="s">
        <v>1983</v>
      </c>
      <c r="F14696" t="s">
        <v>122</v>
      </c>
    </row>
    <row r="14697" spans="1:6" hidden="1">
      <c r="A14697">
        <v>14695</v>
      </c>
      <c r="B14697">
        <v>16153</v>
      </c>
      <c r="C14697" t="s">
        <v>15919</v>
      </c>
      <c r="D14697">
        <v>57</v>
      </c>
      <c r="E14697" t="s">
        <v>1985</v>
      </c>
      <c r="F14697" t="s">
        <v>135</v>
      </c>
    </row>
    <row r="14698" spans="1:6" hidden="1">
      <c r="A14698">
        <v>14696</v>
      </c>
      <c r="B14698">
        <v>16153</v>
      </c>
      <c r="C14698" t="s">
        <v>15920</v>
      </c>
      <c r="D14698">
        <v>57</v>
      </c>
      <c r="E14698" t="s">
        <v>1983</v>
      </c>
      <c r="F14698" t="s">
        <v>2715</v>
      </c>
    </row>
    <row r="14699" spans="1:6" hidden="1">
      <c r="A14699">
        <v>14697</v>
      </c>
      <c r="B14699">
        <v>16153</v>
      </c>
      <c r="C14699" t="s">
        <v>15921</v>
      </c>
      <c r="D14699">
        <v>57</v>
      </c>
      <c r="E14699" t="s">
        <v>1983</v>
      </c>
      <c r="F14699" t="s">
        <v>66</v>
      </c>
    </row>
    <row r="14700" spans="1:6" hidden="1">
      <c r="A14700">
        <v>14698</v>
      </c>
      <c r="B14700">
        <v>16153</v>
      </c>
      <c r="C14700" t="s">
        <v>15922</v>
      </c>
      <c r="D14700">
        <v>57</v>
      </c>
      <c r="E14700" t="s">
        <v>1983</v>
      </c>
      <c r="F14700" t="s">
        <v>2120</v>
      </c>
    </row>
    <row r="14701" spans="1:6" hidden="1">
      <c r="A14701">
        <v>14699</v>
      </c>
      <c r="B14701">
        <v>16153</v>
      </c>
      <c r="C14701" t="s">
        <v>15923</v>
      </c>
      <c r="D14701">
        <v>57</v>
      </c>
      <c r="E14701" t="s">
        <v>1993</v>
      </c>
      <c r="F14701" t="s">
        <v>115</v>
      </c>
    </row>
    <row r="14702" spans="1:6" hidden="1">
      <c r="A14702">
        <v>14700</v>
      </c>
      <c r="B14702">
        <v>16153</v>
      </c>
      <c r="C14702" t="s">
        <v>15924</v>
      </c>
      <c r="D14702">
        <v>57</v>
      </c>
      <c r="E14702" t="s">
        <v>1987</v>
      </c>
      <c r="F14702" t="s">
        <v>82</v>
      </c>
    </row>
    <row r="14703" spans="1:6" hidden="1">
      <c r="A14703">
        <v>14701</v>
      </c>
      <c r="B14703">
        <v>16153</v>
      </c>
      <c r="C14703" t="s">
        <v>15925</v>
      </c>
      <c r="D14703">
        <v>57</v>
      </c>
      <c r="E14703" t="s">
        <v>1983</v>
      </c>
      <c r="F14703" t="s">
        <v>135</v>
      </c>
    </row>
    <row r="14704" spans="1:6" hidden="1">
      <c r="A14704">
        <v>14702</v>
      </c>
      <c r="B14704">
        <v>16153</v>
      </c>
      <c r="C14704" t="s">
        <v>15926</v>
      </c>
      <c r="D14704">
        <v>57</v>
      </c>
      <c r="E14704" t="s">
        <v>2001</v>
      </c>
      <c r="F14704" t="s">
        <v>135</v>
      </c>
    </row>
    <row r="14705" spans="1:6" hidden="1">
      <c r="A14705">
        <v>14703</v>
      </c>
      <c r="B14705">
        <v>16153</v>
      </c>
      <c r="C14705" t="s">
        <v>15927</v>
      </c>
      <c r="D14705">
        <v>57</v>
      </c>
      <c r="E14705" t="s">
        <v>1987</v>
      </c>
      <c r="F14705" t="s">
        <v>135</v>
      </c>
    </row>
    <row r="14706" spans="1:6" hidden="1">
      <c r="A14706">
        <v>14704</v>
      </c>
      <c r="B14706">
        <v>16153</v>
      </c>
      <c r="C14706" t="s">
        <v>15928</v>
      </c>
      <c r="D14706">
        <v>57</v>
      </c>
      <c r="E14706" t="s">
        <v>1979</v>
      </c>
      <c r="F14706" t="s">
        <v>2828</v>
      </c>
    </row>
    <row r="14707" spans="1:6" hidden="1">
      <c r="A14707">
        <v>14705</v>
      </c>
      <c r="B14707">
        <v>16153</v>
      </c>
      <c r="C14707" t="s">
        <v>15929</v>
      </c>
      <c r="D14707">
        <v>57</v>
      </c>
      <c r="E14707" t="s">
        <v>1985</v>
      </c>
      <c r="F14707" t="s">
        <v>2715</v>
      </c>
    </row>
    <row r="14708" spans="1:6" hidden="1">
      <c r="A14708">
        <v>14706</v>
      </c>
      <c r="B14708">
        <v>16153</v>
      </c>
      <c r="C14708" t="s">
        <v>15930</v>
      </c>
      <c r="D14708">
        <v>57</v>
      </c>
      <c r="E14708" t="s">
        <v>1978</v>
      </c>
      <c r="F14708" t="s">
        <v>2120</v>
      </c>
    </row>
    <row r="14709" spans="1:6" hidden="1">
      <c r="A14709">
        <v>7113</v>
      </c>
      <c r="B14709">
        <v>7937</v>
      </c>
      <c r="C14709" t="s">
        <v>15931</v>
      </c>
      <c r="D14709">
        <v>67</v>
      </c>
      <c r="E14709" t="s">
        <v>1983</v>
      </c>
      <c r="F14709" t="s">
        <v>51</v>
      </c>
    </row>
    <row r="14710" spans="1:6" hidden="1">
      <c r="A14710">
        <v>14708</v>
      </c>
      <c r="B14710">
        <v>16153</v>
      </c>
      <c r="C14710" t="s">
        <v>15932</v>
      </c>
      <c r="D14710">
        <v>57</v>
      </c>
      <c r="E14710" t="s">
        <v>1979</v>
      </c>
      <c r="F14710" t="s">
        <v>70</v>
      </c>
    </row>
    <row r="14711" spans="1:6" hidden="1">
      <c r="A14711">
        <v>14709</v>
      </c>
      <c r="B14711">
        <v>16153</v>
      </c>
      <c r="C14711" t="s">
        <v>15933</v>
      </c>
      <c r="D14711">
        <v>57</v>
      </c>
      <c r="E14711" t="s">
        <v>1985</v>
      </c>
      <c r="F14711" t="s">
        <v>2093</v>
      </c>
    </row>
    <row r="14712" spans="1:6" hidden="1">
      <c r="A14712">
        <v>14710</v>
      </c>
      <c r="B14712">
        <v>16153</v>
      </c>
      <c r="C14712" t="s">
        <v>15934</v>
      </c>
      <c r="D14712">
        <v>57</v>
      </c>
      <c r="E14712" t="s">
        <v>2001</v>
      </c>
      <c r="F14712" t="s">
        <v>2180</v>
      </c>
    </row>
    <row r="14713" spans="1:6" hidden="1">
      <c r="A14713">
        <v>14711</v>
      </c>
      <c r="B14713">
        <v>16153</v>
      </c>
      <c r="C14713" t="s">
        <v>15935</v>
      </c>
      <c r="D14713">
        <v>57</v>
      </c>
      <c r="E14713" t="s">
        <v>1985</v>
      </c>
      <c r="F14713" t="s">
        <v>2715</v>
      </c>
    </row>
    <row r="14714" spans="1:6" hidden="1">
      <c r="A14714">
        <v>14712</v>
      </c>
      <c r="B14714">
        <v>16153</v>
      </c>
      <c r="C14714" t="s">
        <v>15936</v>
      </c>
      <c r="D14714">
        <v>57</v>
      </c>
      <c r="E14714" t="s">
        <v>1983</v>
      </c>
      <c r="F14714" t="s">
        <v>95</v>
      </c>
    </row>
    <row r="14715" spans="1:6" hidden="1">
      <c r="A14715">
        <v>14713</v>
      </c>
      <c r="B14715">
        <v>16153</v>
      </c>
      <c r="C14715" t="s">
        <v>15937</v>
      </c>
      <c r="D14715">
        <v>57</v>
      </c>
      <c r="E14715" t="s">
        <v>1985</v>
      </c>
      <c r="F14715" t="s">
        <v>138</v>
      </c>
    </row>
    <row r="14716" spans="1:6" hidden="1">
      <c r="A14716">
        <v>3835</v>
      </c>
      <c r="B14716">
        <v>4260</v>
      </c>
      <c r="C14716" t="s">
        <v>15938</v>
      </c>
      <c r="D14716">
        <v>71</v>
      </c>
      <c r="E14716" t="s">
        <v>1983</v>
      </c>
      <c r="F14716" t="s">
        <v>51</v>
      </c>
    </row>
    <row r="14717" spans="1:6" hidden="1">
      <c r="A14717">
        <v>14715</v>
      </c>
      <c r="B14717">
        <v>16153</v>
      </c>
      <c r="C14717" t="s">
        <v>15939</v>
      </c>
      <c r="D14717">
        <v>57</v>
      </c>
      <c r="E14717" t="s">
        <v>1979</v>
      </c>
      <c r="F14717" t="s">
        <v>2029</v>
      </c>
    </row>
    <row r="14718" spans="1:6" hidden="1">
      <c r="A14718">
        <v>14716</v>
      </c>
      <c r="B14718">
        <v>16153</v>
      </c>
      <c r="C14718" t="s">
        <v>15940</v>
      </c>
      <c r="D14718">
        <v>57</v>
      </c>
      <c r="E14718" t="s">
        <v>1978</v>
      </c>
      <c r="F14718" t="s">
        <v>135</v>
      </c>
    </row>
    <row r="14719" spans="1:6" hidden="1">
      <c r="A14719">
        <v>14717</v>
      </c>
      <c r="B14719">
        <v>16153</v>
      </c>
      <c r="C14719" t="s">
        <v>15941</v>
      </c>
      <c r="D14719">
        <v>57</v>
      </c>
      <c r="E14719" t="s">
        <v>1978</v>
      </c>
      <c r="F14719" t="s">
        <v>2792</v>
      </c>
    </row>
    <row r="14720" spans="1:6" hidden="1">
      <c r="A14720">
        <v>14718</v>
      </c>
      <c r="B14720">
        <v>16153</v>
      </c>
      <c r="C14720" t="s">
        <v>15942</v>
      </c>
      <c r="D14720">
        <v>57</v>
      </c>
      <c r="E14720" t="s">
        <v>1993</v>
      </c>
      <c r="F14720" t="s">
        <v>2792</v>
      </c>
    </row>
    <row r="14721" spans="1:6" hidden="1">
      <c r="A14721">
        <v>14719</v>
      </c>
      <c r="B14721">
        <v>16153</v>
      </c>
      <c r="C14721" t="s">
        <v>15943</v>
      </c>
      <c r="D14721">
        <v>57</v>
      </c>
      <c r="E14721" t="s">
        <v>1985</v>
      </c>
      <c r="F14721" t="s">
        <v>122</v>
      </c>
    </row>
    <row r="14722" spans="1:6" hidden="1">
      <c r="A14722">
        <v>14720</v>
      </c>
      <c r="B14722">
        <v>16153</v>
      </c>
      <c r="C14722" t="s">
        <v>15944</v>
      </c>
      <c r="D14722">
        <v>57</v>
      </c>
      <c r="E14722" t="s">
        <v>1979</v>
      </c>
      <c r="F14722" t="s">
        <v>2120</v>
      </c>
    </row>
    <row r="14723" spans="1:6" hidden="1">
      <c r="A14723">
        <v>14721</v>
      </c>
      <c r="B14723">
        <v>16153</v>
      </c>
      <c r="C14723" t="s">
        <v>15945</v>
      </c>
      <c r="D14723">
        <v>57</v>
      </c>
      <c r="E14723" t="s">
        <v>1997</v>
      </c>
      <c r="F14723" t="s">
        <v>4287</v>
      </c>
    </row>
    <row r="14724" spans="1:6" hidden="1">
      <c r="A14724">
        <v>14722</v>
      </c>
      <c r="B14724">
        <v>16153</v>
      </c>
      <c r="C14724" t="s">
        <v>15946</v>
      </c>
      <c r="D14724">
        <v>57</v>
      </c>
      <c r="E14724" t="s">
        <v>1997</v>
      </c>
      <c r="F14724" t="s">
        <v>70</v>
      </c>
    </row>
    <row r="14725" spans="1:6" hidden="1">
      <c r="A14725">
        <v>14723</v>
      </c>
      <c r="B14725">
        <v>16153</v>
      </c>
      <c r="C14725" t="s">
        <v>15947</v>
      </c>
      <c r="D14725">
        <v>57</v>
      </c>
      <c r="E14725" t="s">
        <v>1997</v>
      </c>
      <c r="F14725" t="s">
        <v>2023</v>
      </c>
    </row>
    <row r="14726" spans="1:6" hidden="1">
      <c r="A14726">
        <v>14724</v>
      </c>
      <c r="B14726">
        <v>16153</v>
      </c>
      <c r="C14726" t="s">
        <v>15948</v>
      </c>
      <c r="D14726">
        <v>57</v>
      </c>
      <c r="E14726" t="s">
        <v>1983</v>
      </c>
      <c r="F14726" t="s">
        <v>135</v>
      </c>
    </row>
    <row r="14727" spans="1:6" hidden="1">
      <c r="A14727">
        <v>14725</v>
      </c>
      <c r="B14727">
        <v>16153</v>
      </c>
      <c r="C14727" t="s">
        <v>15949</v>
      </c>
      <c r="D14727">
        <v>57</v>
      </c>
      <c r="E14727" t="s">
        <v>1985</v>
      </c>
      <c r="F14727" t="s">
        <v>135</v>
      </c>
    </row>
    <row r="14728" spans="1:6" hidden="1">
      <c r="A14728">
        <v>14726</v>
      </c>
      <c r="B14728">
        <v>16153</v>
      </c>
      <c r="C14728" t="s">
        <v>15950</v>
      </c>
      <c r="D14728">
        <v>57</v>
      </c>
      <c r="E14728" t="s">
        <v>1979</v>
      </c>
      <c r="F14728" t="s">
        <v>2029</v>
      </c>
    </row>
    <row r="14729" spans="1:6" hidden="1">
      <c r="A14729">
        <v>14727</v>
      </c>
      <c r="B14729">
        <v>16153</v>
      </c>
      <c r="C14729" t="s">
        <v>15951</v>
      </c>
      <c r="D14729">
        <v>57</v>
      </c>
      <c r="E14729" t="s">
        <v>2001</v>
      </c>
      <c r="F14729" t="s">
        <v>2029</v>
      </c>
    </row>
    <row r="14730" spans="1:6" hidden="1">
      <c r="A14730">
        <v>14728</v>
      </c>
      <c r="B14730">
        <v>16153</v>
      </c>
      <c r="C14730" t="s">
        <v>15952</v>
      </c>
      <c r="D14730">
        <v>57</v>
      </c>
      <c r="E14730" t="s">
        <v>1997</v>
      </c>
      <c r="F14730" t="s">
        <v>70</v>
      </c>
    </row>
    <row r="14731" spans="1:6" hidden="1">
      <c r="A14731">
        <v>14729</v>
      </c>
      <c r="B14731">
        <v>16153</v>
      </c>
      <c r="C14731" t="s">
        <v>15953</v>
      </c>
      <c r="D14731">
        <v>57</v>
      </c>
      <c r="E14731" t="s">
        <v>1979</v>
      </c>
      <c r="F14731" t="s">
        <v>70</v>
      </c>
    </row>
    <row r="14732" spans="1:6" hidden="1">
      <c r="A14732">
        <v>14730</v>
      </c>
      <c r="B14732">
        <v>16153</v>
      </c>
      <c r="C14732" t="s">
        <v>15954</v>
      </c>
      <c r="D14732">
        <v>57</v>
      </c>
      <c r="E14732" t="s">
        <v>1987</v>
      </c>
      <c r="F14732" t="s">
        <v>84</v>
      </c>
    </row>
    <row r="14733" spans="1:6" hidden="1">
      <c r="A14733">
        <v>14731</v>
      </c>
      <c r="B14733">
        <v>16153</v>
      </c>
      <c r="C14733" t="s">
        <v>15955</v>
      </c>
      <c r="D14733">
        <v>57</v>
      </c>
      <c r="E14733" t="s">
        <v>1988</v>
      </c>
      <c r="F14733" t="s">
        <v>2045</v>
      </c>
    </row>
    <row r="14734" spans="1:6" hidden="1">
      <c r="A14734">
        <v>14732</v>
      </c>
      <c r="B14734">
        <v>16153</v>
      </c>
      <c r="C14734" t="s">
        <v>15956</v>
      </c>
      <c r="D14734">
        <v>57</v>
      </c>
      <c r="E14734" t="s">
        <v>1978</v>
      </c>
      <c r="F14734" t="s">
        <v>2045</v>
      </c>
    </row>
    <row r="14735" spans="1:6" hidden="1">
      <c r="A14735">
        <v>14733</v>
      </c>
      <c r="B14735">
        <v>16153</v>
      </c>
      <c r="C14735" t="s">
        <v>15957</v>
      </c>
      <c r="D14735">
        <v>57</v>
      </c>
      <c r="E14735" t="s">
        <v>1978</v>
      </c>
      <c r="F14735" t="s">
        <v>2715</v>
      </c>
    </row>
    <row r="14736" spans="1:6" hidden="1">
      <c r="A14736">
        <v>14734</v>
      </c>
      <c r="B14736">
        <v>16153</v>
      </c>
      <c r="C14736" t="s">
        <v>15958</v>
      </c>
      <c r="D14736">
        <v>57</v>
      </c>
      <c r="E14736" t="s">
        <v>1987</v>
      </c>
      <c r="F14736" t="s">
        <v>135</v>
      </c>
    </row>
    <row r="14737" spans="1:6" hidden="1">
      <c r="A14737">
        <v>14735</v>
      </c>
      <c r="B14737">
        <v>16153</v>
      </c>
      <c r="C14737" t="s">
        <v>15959</v>
      </c>
      <c r="D14737">
        <v>57</v>
      </c>
      <c r="E14737" t="s">
        <v>1982</v>
      </c>
      <c r="F14737" t="s">
        <v>135</v>
      </c>
    </row>
    <row r="14738" spans="1:6" hidden="1">
      <c r="A14738">
        <v>14736</v>
      </c>
      <c r="B14738">
        <v>16153</v>
      </c>
      <c r="C14738" t="s">
        <v>15960</v>
      </c>
      <c r="D14738">
        <v>57</v>
      </c>
      <c r="E14738" t="s">
        <v>1979</v>
      </c>
      <c r="F14738" t="s">
        <v>2093</v>
      </c>
    </row>
    <row r="14739" spans="1:6" hidden="1">
      <c r="A14739">
        <v>14737</v>
      </c>
      <c r="B14739">
        <v>16153</v>
      </c>
      <c r="C14739" t="s">
        <v>15961</v>
      </c>
      <c r="D14739">
        <v>57</v>
      </c>
      <c r="E14739" t="s">
        <v>1991</v>
      </c>
      <c r="F14739" t="s">
        <v>2045</v>
      </c>
    </row>
    <row r="14740" spans="1:6" hidden="1">
      <c r="A14740">
        <v>14738</v>
      </c>
      <c r="B14740">
        <v>16153</v>
      </c>
      <c r="C14740" t="s">
        <v>15962</v>
      </c>
      <c r="D14740">
        <v>57</v>
      </c>
      <c r="E14740" t="s">
        <v>1993</v>
      </c>
      <c r="F14740" t="s">
        <v>2029</v>
      </c>
    </row>
    <row r="14741" spans="1:6" hidden="1">
      <c r="A14741">
        <v>14739</v>
      </c>
      <c r="B14741">
        <v>16153</v>
      </c>
      <c r="C14741" t="s">
        <v>15963</v>
      </c>
      <c r="D14741">
        <v>57</v>
      </c>
      <c r="E14741" t="s">
        <v>1983</v>
      </c>
      <c r="F14741" t="s">
        <v>135</v>
      </c>
    </row>
    <row r="14742" spans="1:6" hidden="1">
      <c r="A14742">
        <v>14740</v>
      </c>
      <c r="B14742">
        <v>16153</v>
      </c>
      <c r="C14742" t="s">
        <v>15964</v>
      </c>
      <c r="D14742">
        <v>57</v>
      </c>
      <c r="E14742" t="s">
        <v>1979</v>
      </c>
      <c r="F14742" t="s">
        <v>122</v>
      </c>
    </row>
    <row r="14743" spans="1:6" hidden="1">
      <c r="A14743">
        <v>14741</v>
      </c>
      <c r="B14743">
        <v>16153</v>
      </c>
      <c r="C14743" t="s">
        <v>15965</v>
      </c>
      <c r="D14743">
        <v>57</v>
      </c>
      <c r="E14743" t="s">
        <v>1979</v>
      </c>
      <c r="F14743" t="s">
        <v>70</v>
      </c>
    </row>
    <row r="14744" spans="1:6" hidden="1">
      <c r="A14744">
        <v>14742</v>
      </c>
      <c r="B14744">
        <v>16153</v>
      </c>
      <c r="C14744" t="s">
        <v>15966</v>
      </c>
      <c r="D14744">
        <v>57</v>
      </c>
      <c r="E14744" t="s">
        <v>1983</v>
      </c>
      <c r="F14744" t="s">
        <v>2111</v>
      </c>
    </row>
    <row r="14745" spans="1:6" hidden="1">
      <c r="A14745">
        <v>14743</v>
      </c>
      <c r="B14745">
        <v>16153</v>
      </c>
      <c r="C14745" t="s">
        <v>15967</v>
      </c>
      <c r="D14745">
        <v>57</v>
      </c>
      <c r="E14745" t="s">
        <v>1997</v>
      </c>
      <c r="F14745" t="s">
        <v>2017</v>
      </c>
    </row>
    <row r="14746" spans="1:6" hidden="1">
      <c r="A14746">
        <v>14744</v>
      </c>
      <c r="B14746">
        <v>16153</v>
      </c>
      <c r="C14746" t="s">
        <v>15968</v>
      </c>
      <c r="D14746">
        <v>57</v>
      </c>
      <c r="E14746" t="s">
        <v>1979</v>
      </c>
      <c r="F14746" t="s">
        <v>84</v>
      </c>
    </row>
    <row r="14747" spans="1:6" hidden="1">
      <c r="A14747">
        <v>14745</v>
      </c>
      <c r="B14747">
        <v>16153</v>
      </c>
      <c r="C14747" t="s">
        <v>15969</v>
      </c>
      <c r="D14747">
        <v>57</v>
      </c>
      <c r="E14747" t="s">
        <v>1988</v>
      </c>
      <c r="F14747" t="s">
        <v>70</v>
      </c>
    </row>
    <row r="14748" spans="1:6" hidden="1">
      <c r="A14748">
        <v>14746</v>
      </c>
      <c r="B14748">
        <v>16153</v>
      </c>
      <c r="C14748" t="s">
        <v>15970</v>
      </c>
      <c r="D14748">
        <v>57</v>
      </c>
      <c r="E14748" t="s">
        <v>1988</v>
      </c>
      <c r="F14748" t="s">
        <v>8222</v>
      </c>
    </row>
    <row r="14749" spans="1:6" hidden="1">
      <c r="A14749">
        <v>14747</v>
      </c>
      <c r="B14749">
        <v>16153</v>
      </c>
      <c r="C14749" t="s">
        <v>15971</v>
      </c>
      <c r="D14749">
        <v>57</v>
      </c>
      <c r="E14749" t="s">
        <v>1979</v>
      </c>
      <c r="F14749" t="s">
        <v>88</v>
      </c>
    </row>
    <row r="14750" spans="1:6" hidden="1">
      <c r="A14750">
        <v>14748</v>
      </c>
      <c r="B14750">
        <v>16153</v>
      </c>
      <c r="C14750" t="s">
        <v>15972</v>
      </c>
      <c r="D14750">
        <v>57</v>
      </c>
      <c r="E14750" t="s">
        <v>1982</v>
      </c>
      <c r="F14750" t="s">
        <v>2120</v>
      </c>
    </row>
    <row r="14751" spans="1:6" hidden="1">
      <c r="A14751">
        <v>14749</v>
      </c>
      <c r="B14751">
        <v>16153</v>
      </c>
      <c r="C14751" t="s">
        <v>15973</v>
      </c>
      <c r="D14751">
        <v>57</v>
      </c>
      <c r="E14751" t="s">
        <v>1978</v>
      </c>
      <c r="F14751" t="s">
        <v>84</v>
      </c>
    </row>
    <row r="14752" spans="1:6" hidden="1">
      <c r="A14752">
        <v>14750</v>
      </c>
      <c r="B14752">
        <v>16153</v>
      </c>
      <c r="C14752" t="s">
        <v>15974</v>
      </c>
      <c r="D14752">
        <v>57</v>
      </c>
      <c r="E14752" t="s">
        <v>1979</v>
      </c>
      <c r="F14752" t="s">
        <v>2029</v>
      </c>
    </row>
    <row r="14753" spans="1:6" hidden="1">
      <c r="A14753">
        <v>14751</v>
      </c>
      <c r="B14753">
        <v>16153</v>
      </c>
      <c r="C14753" t="s">
        <v>15975</v>
      </c>
      <c r="D14753">
        <v>57</v>
      </c>
      <c r="E14753" t="s">
        <v>1983</v>
      </c>
      <c r="F14753" t="s">
        <v>70</v>
      </c>
    </row>
    <row r="14754" spans="1:6" hidden="1">
      <c r="A14754">
        <v>14752</v>
      </c>
      <c r="B14754">
        <v>16153</v>
      </c>
      <c r="C14754" t="s">
        <v>15976</v>
      </c>
      <c r="D14754">
        <v>57</v>
      </c>
      <c r="E14754" t="s">
        <v>1991</v>
      </c>
      <c r="F14754" t="s">
        <v>4287</v>
      </c>
    </row>
    <row r="14755" spans="1:6" hidden="1">
      <c r="A14755">
        <v>14753</v>
      </c>
      <c r="B14755">
        <v>16153</v>
      </c>
      <c r="C14755" t="s">
        <v>15977</v>
      </c>
      <c r="D14755">
        <v>57</v>
      </c>
      <c r="E14755" t="s">
        <v>1993</v>
      </c>
      <c r="F14755" t="s">
        <v>135</v>
      </c>
    </row>
    <row r="14756" spans="1:6" hidden="1">
      <c r="A14756">
        <v>14754</v>
      </c>
      <c r="B14756">
        <v>16153</v>
      </c>
      <c r="C14756" t="s">
        <v>15978</v>
      </c>
      <c r="D14756">
        <v>57</v>
      </c>
      <c r="E14756" t="s">
        <v>2001</v>
      </c>
      <c r="F14756" t="s">
        <v>70</v>
      </c>
    </row>
    <row r="14757" spans="1:6" hidden="1">
      <c r="A14757">
        <v>14755</v>
      </c>
      <c r="B14757">
        <v>16153</v>
      </c>
      <c r="C14757" t="s">
        <v>15979</v>
      </c>
      <c r="D14757">
        <v>57</v>
      </c>
      <c r="E14757" t="s">
        <v>1979</v>
      </c>
      <c r="F14757" t="s">
        <v>4287</v>
      </c>
    </row>
    <row r="14758" spans="1:6" hidden="1">
      <c r="A14758">
        <v>14756</v>
      </c>
      <c r="B14758">
        <v>16153</v>
      </c>
      <c r="C14758" t="s">
        <v>15980</v>
      </c>
      <c r="D14758">
        <v>57</v>
      </c>
      <c r="E14758" t="s">
        <v>1988</v>
      </c>
      <c r="F14758" t="s">
        <v>4287</v>
      </c>
    </row>
    <row r="14759" spans="1:6" hidden="1">
      <c r="A14759">
        <v>14757</v>
      </c>
      <c r="B14759">
        <v>16153</v>
      </c>
      <c r="C14759" t="s">
        <v>15981</v>
      </c>
      <c r="D14759">
        <v>57</v>
      </c>
      <c r="E14759" t="s">
        <v>1988</v>
      </c>
      <c r="F14759" t="s">
        <v>2017</v>
      </c>
    </row>
    <row r="14760" spans="1:6" hidden="1">
      <c r="A14760">
        <v>14758</v>
      </c>
      <c r="B14760">
        <v>16153</v>
      </c>
      <c r="C14760" t="s">
        <v>15982</v>
      </c>
      <c r="D14760">
        <v>57</v>
      </c>
      <c r="E14760" t="s">
        <v>1997</v>
      </c>
      <c r="F14760" t="s">
        <v>4012</v>
      </c>
    </row>
    <row r="14761" spans="1:6" hidden="1">
      <c r="A14761">
        <v>14759</v>
      </c>
      <c r="B14761">
        <v>16153</v>
      </c>
      <c r="C14761" t="s">
        <v>15983</v>
      </c>
      <c r="D14761">
        <v>57</v>
      </c>
      <c r="E14761" t="s">
        <v>1985</v>
      </c>
      <c r="F14761" t="s">
        <v>66</v>
      </c>
    </row>
    <row r="14762" spans="1:6" hidden="1">
      <c r="A14762">
        <v>14760</v>
      </c>
      <c r="B14762">
        <v>16153</v>
      </c>
      <c r="C14762" t="s">
        <v>15984</v>
      </c>
      <c r="D14762">
        <v>57</v>
      </c>
      <c r="E14762" t="s">
        <v>1987</v>
      </c>
      <c r="F14762" t="s">
        <v>97</v>
      </c>
    </row>
    <row r="14763" spans="1:6" hidden="1">
      <c r="A14763">
        <v>14761</v>
      </c>
      <c r="B14763">
        <v>16153</v>
      </c>
      <c r="C14763" t="s">
        <v>15985</v>
      </c>
      <c r="D14763">
        <v>57</v>
      </c>
      <c r="E14763" t="s">
        <v>2001</v>
      </c>
      <c r="F14763" t="s">
        <v>2715</v>
      </c>
    </row>
    <row r="14764" spans="1:6" hidden="1">
      <c r="A14764">
        <v>14762</v>
      </c>
      <c r="B14764">
        <v>16153</v>
      </c>
      <c r="C14764" t="s">
        <v>15986</v>
      </c>
      <c r="D14764">
        <v>57</v>
      </c>
      <c r="E14764" t="s">
        <v>1978</v>
      </c>
      <c r="F14764" t="s">
        <v>135</v>
      </c>
    </row>
    <row r="14765" spans="1:6" hidden="1">
      <c r="A14765">
        <v>14763</v>
      </c>
      <c r="B14765">
        <v>16153</v>
      </c>
      <c r="C14765" t="s">
        <v>15987</v>
      </c>
      <c r="D14765">
        <v>57</v>
      </c>
      <c r="E14765" t="s">
        <v>1979</v>
      </c>
      <c r="F14765" t="s">
        <v>88</v>
      </c>
    </row>
    <row r="14766" spans="1:6" hidden="1">
      <c r="A14766">
        <v>14764</v>
      </c>
      <c r="B14766">
        <v>16153</v>
      </c>
      <c r="C14766" t="s">
        <v>15988</v>
      </c>
      <c r="D14766">
        <v>57</v>
      </c>
      <c r="E14766" t="s">
        <v>1978</v>
      </c>
      <c r="F14766" t="s">
        <v>2000</v>
      </c>
    </row>
    <row r="14767" spans="1:6" hidden="1">
      <c r="A14767">
        <v>14765</v>
      </c>
      <c r="B14767">
        <v>16153</v>
      </c>
      <c r="C14767" t="s">
        <v>15989</v>
      </c>
      <c r="D14767">
        <v>57</v>
      </c>
      <c r="E14767" t="s">
        <v>1979</v>
      </c>
      <c r="F14767" t="s">
        <v>135</v>
      </c>
    </row>
    <row r="14768" spans="1:6" hidden="1">
      <c r="A14768">
        <v>14766</v>
      </c>
      <c r="B14768">
        <v>16153</v>
      </c>
      <c r="C14768" t="s">
        <v>15990</v>
      </c>
      <c r="D14768">
        <v>57</v>
      </c>
      <c r="E14768" t="s">
        <v>1978</v>
      </c>
      <c r="F14768" t="s">
        <v>135</v>
      </c>
    </row>
    <row r="14769" spans="1:6" hidden="1">
      <c r="A14769">
        <v>1683</v>
      </c>
      <c r="B14769">
        <v>1888</v>
      </c>
      <c r="C14769" t="s">
        <v>15991</v>
      </c>
      <c r="D14769">
        <v>75</v>
      </c>
      <c r="E14769" t="s">
        <v>1978</v>
      </c>
      <c r="F14769" t="s">
        <v>51</v>
      </c>
    </row>
    <row r="14770" spans="1:6" hidden="1">
      <c r="A14770">
        <v>14768</v>
      </c>
      <c r="B14770">
        <v>16153</v>
      </c>
      <c r="C14770" t="s">
        <v>15992</v>
      </c>
      <c r="D14770">
        <v>57</v>
      </c>
      <c r="E14770" t="s">
        <v>1985</v>
      </c>
      <c r="F14770" t="s">
        <v>2057</v>
      </c>
    </row>
    <row r="14771" spans="1:6" hidden="1">
      <c r="A14771">
        <v>14769</v>
      </c>
      <c r="B14771">
        <v>16153</v>
      </c>
      <c r="C14771" t="s">
        <v>15993</v>
      </c>
      <c r="D14771">
        <v>57</v>
      </c>
      <c r="E14771" t="s">
        <v>1993</v>
      </c>
      <c r="F14771" t="s">
        <v>60</v>
      </c>
    </row>
    <row r="14772" spans="1:6" hidden="1">
      <c r="A14772">
        <v>14770</v>
      </c>
      <c r="B14772">
        <v>16153</v>
      </c>
      <c r="C14772" t="s">
        <v>15994</v>
      </c>
      <c r="D14772">
        <v>57</v>
      </c>
      <c r="E14772" t="s">
        <v>1993</v>
      </c>
      <c r="F14772" t="s">
        <v>60</v>
      </c>
    </row>
    <row r="14773" spans="1:6" hidden="1">
      <c r="A14773">
        <v>14771</v>
      </c>
      <c r="B14773">
        <v>16153</v>
      </c>
      <c r="C14773" t="s">
        <v>15995</v>
      </c>
      <c r="D14773">
        <v>57</v>
      </c>
      <c r="E14773" t="s">
        <v>1993</v>
      </c>
      <c r="F14773" t="s">
        <v>2715</v>
      </c>
    </row>
    <row r="14774" spans="1:6" hidden="1">
      <c r="A14774">
        <v>14772</v>
      </c>
      <c r="B14774">
        <v>16153</v>
      </c>
      <c r="C14774" t="s">
        <v>15996</v>
      </c>
      <c r="D14774">
        <v>57</v>
      </c>
      <c r="E14774" t="s">
        <v>1993</v>
      </c>
      <c r="F14774" t="s">
        <v>2715</v>
      </c>
    </row>
    <row r="14775" spans="1:6" hidden="1">
      <c r="A14775">
        <v>14773</v>
      </c>
      <c r="B14775">
        <v>16153</v>
      </c>
      <c r="C14775" t="s">
        <v>15997</v>
      </c>
      <c r="D14775">
        <v>57</v>
      </c>
      <c r="E14775" t="s">
        <v>1988</v>
      </c>
      <c r="F14775" t="s">
        <v>135</v>
      </c>
    </row>
    <row r="14776" spans="1:6" hidden="1">
      <c r="A14776">
        <v>14774</v>
      </c>
      <c r="B14776">
        <v>16153</v>
      </c>
      <c r="C14776" t="s">
        <v>15998</v>
      </c>
      <c r="D14776">
        <v>57</v>
      </c>
      <c r="E14776" t="s">
        <v>1979</v>
      </c>
      <c r="F14776" t="s">
        <v>2011</v>
      </c>
    </row>
    <row r="14777" spans="1:6" hidden="1">
      <c r="A14777">
        <v>14775</v>
      </c>
      <c r="B14777">
        <v>16153</v>
      </c>
      <c r="C14777" t="s">
        <v>15999</v>
      </c>
      <c r="D14777">
        <v>57</v>
      </c>
      <c r="E14777" t="s">
        <v>1983</v>
      </c>
      <c r="F14777" t="s">
        <v>2011</v>
      </c>
    </row>
    <row r="14778" spans="1:6" hidden="1">
      <c r="A14778">
        <v>14776</v>
      </c>
      <c r="B14778">
        <v>16153</v>
      </c>
      <c r="C14778" t="s">
        <v>16000</v>
      </c>
      <c r="D14778">
        <v>57</v>
      </c>
      <c r="E14778" t="s">
        <v>1987</v>
      </c>
      <c r="F14778" t="s">
        <v>2792</v>
      </c>
    </row>
    <row r="14779" spans="1:6" hidden="1">
      <c r="A14779">
        <v>14777</v>
      </c>
      <c r="B14779">
        <v>16153</v>
      </c>
      <c r="C14779" t="s">
        <v>16001</v>
      </c>
      <c r="D14779">
        <v>57</v>
      </c>
      <c r="E14779" t="s">
        <v>1982</v>
      </c>
      <c r="F14779" t="s">
        <v>66</v>
      </c>
    </row>
    <row r="14780" spans="1:6" hidden="1">
      <c r="A14780">
        <v>14778</v>
      </c>
      <c r="B14780">
        <v>16153</v>
      </c>
      <c r="C14780" t="s">
        <v>16002</v>
      </c>
      <c r="D14780">
        <v>57</v>
      </c>
      <c r="E14780" t="s">
        <v>2009</v>
      </c>
      <c r="F14780" t="s">
        <v>133</v>
      </c>
    </row>
    <row r="14781" spans="1:6" hidden="1">
      <c r="A14781">
        <v>14779</v>
      </c>
      <c r="B14781">
        <v>16153</v>
      </c>
      <c r="C14781" t="s">
        <v>14746</v>
      </c>
      <c r="D14781">
        <v>57</v>
      </c>
      <c r="E14781" t="s">
        <v>1987</v>
      </c>
      <c r="F14781" t="s">
        <v>2120</v>
      </c>
    </row>
    <row r="14782" spans="1:6" hidden="1">
      <c r="A14782">
        <v>14780</v>
      </c>
      <c r="B14782">
        <v>16153</v>
      </c>
      <c r="C14782" t="s">
        <v>16003</v>
      </c>
      <c r="D14782">
        <v>57</v>
      </c>
      <c r="E14782" t="s">
        <v>1985</v>
      </c>
      <c r="F14782" t="s">
        <v>2715</v>
      </c>
    </row>
    <row r="14783" spans="1:6" hidden="1">
      <c r="A14783">
        <v>14781</v>
      </c>
      <c r="B14783">
        <v>16153</v>
      </c>
      <c r="C14783" t="s">
        <v>16004</v>
      </c>
      <c r="D14783">
        <v>57</v>
      </c>
      <c r="E14783" t="s">
        <v>1988</v>
      </c>
      <c r="F14783" t="s">
        <v>4287</v>
      </c>
    </row>
    <row r="14784" spans="1:6" hidden="1">
      <c r="A14784">
        <v>14782</v>
      </c>
      <c r="B14784">
        <v>16153</v>
      </c>
      <c r="C14784" t="s">
        <v>16005</v>
      </c>
      <c r="D14784">
        <v>57</v>
      </c>
      <c r="E14784" t="s">
        <v>1978</v>
      </c>
      <c r="F14784" t="s">
        <v>2120</v>
      </c>
    </row>
    <row r="14785" spans="1:6" hidden="1">
      <c r="A14785">
        <v>14783</v>
      </c>
      <c r="B14785">
        <v>16153</v>
      </c>
      <c r="C14785" t="s">
        <v>16006</v>
      </c>
      <c r="D14785">
        <v>57</v>
      </c>
      <c r="E14785" t="s">
        <v>1978</v>
      </c>
      <c r="F14785" t="s">
        <v>135</v>
      </c>
    </row>
    <row r="14786" spans="1:6" hidden="1">
      <c r="A14786">
        <v>14784</v>
      </c>
      <c r="B14786">
        <v>16153</v>
      </c>
      <c r="C14786" t="s">
        <v>16007</v>
      </c>
      <c r="D14786">
        <v>57</v>
      </c>
      <c r="E14786" t="s">
        <v>1978</v>
      </c>
      <c r="F14786" t="s">
        <v>140</v>
      </c>
    </row>
    <row r="14787" spans="1:6" hidden="1">
      <c r="A14787">
        <v>14785</v>
      </c>
      <c r="B14787">
        <v>16153</v>
      </c>
      <c r="C14787" t="s">
        <v>16008</v>
      </c>
      <c r="D14787">
        <v>57</v>
      </c>
      <c r="E14787" t="s">
        <v>1983</v>
      </c>
      <c r="F14787" t="s">
        <v>2093</v>
      </c>
    </row>
    <row r="14788" spans="1:6" hidden="1">
      <c r="A14788">
        <v>14786</v>
      </c>
      <c r="B14788">
        <v>16153</v>
      </c>
      <c r="C14788" t="s">
        <v>16009</v>
      </c>
      <c r="D14788">
        <v>57</v>
      </c>
      <c r="E14788" t="s">
        <v>1979</v>
      </c>
      <c r="F14788" t="s">
        <v>2792</v>
      </c>
    </row>
    <row r="14789" spans="1:6" hidden="1">
      <c r="A14789">
        <v>14787</v>
      </c>
      <c r="B14789">
        <v>16153</v>
      </c>
      <c r="C14789" t="s">
        <v>16010</v>
      </c>
      <c r="D14789">
        <v>57</v>
      </c>
      <c r="E14789" t="s">
        <v>1993</v>
      </c>
      <c r="F14789" t="s">
        <v>2377</v>
      </c>
    </row>
    <row r="14790" spans="1:6" hidden="1">
      <c r="A14790">
        <v>14788</v>
      </c>
      <c r="B14790">
        <v>16153</v>
      </c>
      <c r="C14790" t="s">
        <v>16011</v>
      </c>
      <c r="D14790">
        <v>57</v>
      </c>
      <c r="E14790" t="s">
        <v>1979</v>
      </c>
      <c r="F14790" t="s">
        <v>2111</v>
      </c>
    </row>
    <row r="14791" spans="1:6" hidden="1">
      <c r="A14791">
        <v>14789</v>
      </c>
      <c r="B14791">
        <v>16153</v>
      </c>
      <c r="C14791" t="s">
        <v>16012</v>
      </c>
      <c r="D14791">
        <v>57</v>
      </c>
      <c r="E14791" t="s">
        <v>1993</v>
      </c>
      <c r="F14791" t="s">
        <v>2715</v>
      </c>
    </row>
    <row r="14792" spans="1:6" hidden="1">
      <c r="A14792">
        <v>14790</v>
      </c>
      <c r="B14792">
        <v>16153</v>
      </c>
      <c r="C14792" t="s">
        <v>16013</v>
      </c>
      <c r="D14792">
        <v>57</v>
      </c>
      <c r="E14792" t="s">
        <v>1983</v>
      </c>
      <c r="F14792" t="s">
        <v>140</v>
      </c>
    </row>
    <row r="14793" spans="1:6" hidden="1">
      <c r="A14793">
        <v>14791</v>
      </c>
      <c r="B14793">
        <v>16153</v>
      </c>
      <c r="C14793" t="s">
        <v>16014</v>
      </c>
      <c r="D14793">
        <v>57</v>
      </c>
      <c r="E14793" t="s">
        <v>1978</v>
      </c>
      <c r="F14793" t="s">
        <v>2715</v>
      </c>
    </row>
    <row r="14794" spans="1:6" hidden="1">
      <c r="A14794">
        <v>14792</v>
      </c>
      <c r="B14794">
        <v>16153</v>
      </c>
      <c r="C14794" t="s">
        <v>16015</v>
      </c>
      <c r="D14794">
        <v>57</v>
      </c>
      <c r="E14794" t="s">
        <v>1978</v>
      </c>
      <c r="F14794" t="s">
        <v>2023</v>
      </c>
    </row>
    <row r="14795" spans="1:6" hidden="1">
      <c r="A14795">
        <v>14793</v>
      </c>
      <c r="B14795">
        <v>16153</v>
      </c>
      <c r="C14795" t="s">
        <v>16016</v>
      </c>
      <c r="D14795">
        <v>57</v>
      </c>
      <c r="E14795" t="s">
        <v>1978</v>
      </c>
      <c r="F14795" t="s">
        <v>135</v>
      </c>
    </row>
    <row r="14796" spans="1:6" hidden="1">
      <c r="A14796">
        <v>14794</v>
      </c>
      <c r="B14796">
        <v>16153</v>
      </c>
      <c r="C14796" t="s">
        <v>16017</v>
      </c>
      <c r="D14796">
        <v>57</v>
      </c>
      <c r="E14796" t="s">
        <v>1985</v>
      </c>
      <c r="F14796" t="s">
        <v>135</v>
      </c>
    </row>
    <row r="14797" spans="1:6" hidden="1">
      <c r="A14797">
        <v>14795</v>
      </c>
      <c r="B14797">
        <v>16153</v>
      </c>
      <c r="C14797" t="s">
        <v>16018</v>
      </c>
      <c r="D14797">
        <v>57</v>
      </c>
      <c r="E14797" t="s">
        <v>1978</v>
      </c>
      <c r="F14797" t="s">
        <v>2017</v>
      </c>
    </row>
    <row r="14798" spans="1:6" hidden="1">
      <c r="A14798">
        <v>14796</v>
      </c>
      <c r="B14798">
        <v>16153</v>
      </c>
      <c r="C14798" t="s">
        <v>16019</v>
      </c>
      <c r="D14798">
        <v>57</v>
      </c>
      <c r="E14798" t="s">
        <v>1978</v>
      </c>
      <c r="F14798" t="s">
        <v>26</v>
      </c>
    </row>
    <row r="14799" spans="1:6" hidden="1">
      <c r="A14799">
        <v>14797</v>
      </c>
      <c r="B14799">
        <v>16153</v>
      </c>
      <c r="C14799" t="s">
        <v>16020</v>
      </c>
      <c r="D14799">
        <v>57</v>
      </c>
      <c r="E14799" t="s">
        <v>1983</v>
      </c>
      <c r="F14799" t="s">
        <v>2045</v>
      </c>
    </row>
    <row r="14800" spans="1:6" hidden="1">
      <c r="A14800">
        <v>14798</v>
      </c>
      <c r="B14800">
        <v>16153</v>
      </c>
      <c r="C14800" t="s">
        <v>16021</v>
      </c>
      <c r="D14800">
        <v>57</v>
      </c>
      <c r="E14800" t="s">
        <v>1997</v>
      </c>
      <c r="F14800" t="s">
        <v>66</v>
      </c>
    </row>
    <row r="14801" spans="1:6" hidden="1">
      <c r="A14801">
        <v>14799</v>
      </c>
      <c r="B14801">
        <v>16153</v>
      </c>
      <c r="C14801" t="s">
        <v>16022</v>
      </c>
      <c r="D14801">
        <v>57</v>
      </c>
      <c r="E14801" t="s">
        <v>1993</v>
      </c>
      <c r="F14801" t="s">
        <v>2792</v>
      </c>
    </row>
    <row r="14802" spans="1:6" hidden="1">
      <c r="A14802">
        <v>14800</v>
      </c>
      <c r="B14802">
        <v>16153</v>
      </c>
      <c r="C14802" t="s">
        <v>16023</v>
      </c>
      <c r="D14802">
        <v>57</v>
      </c>
      <c r="E14802" t="s">
        <v>1978</v>
      </c>
      <c r="F14802" t="s">
        <v>8222</v>
      </c>
    </row>
    <row r="14803" spans="1:6" hidden="1">
      <c r="A14803">
        <v>14801</v>
      </c>
      <c r="B14803">
        <v>16153</v>
      </c>
      <c r="C14803" t="s">
        <v>16024</v>
      </c>
      <c r="D14803">
        <v>57</v>
      </c>
      <c r="E14803" t="s">
        <v>2009</v>
      </c>
      <c r="F14803" t="s">
        <v>2029</v>
      </c>
    </row>
    <row r="14804" spans="1:6" hidden="1">
      <c r="A14804">
        <v>14802</v>
      </c>
      <c r="B14804">
        <v>16153</v>
      </c>
      <c r="C14804" t="s">
        <v>16025</v>
      </c>
      <c r="D14804">
        <v>57</v>
      </c>
      <c r="E14804" t="s">
        <v>1985</v>
      </c>
      <c r="F14804" t="s">
        <v>2540</v>
      </c>
    </row>
    <row r="14805" spans="1:6" hidden="1">
      <c r="A14805">
        <v>14803</v>
      </c>
      <c r="B14805">
        <v>16153</v>
      </c>
      <c r="C14805" t="s">
        <v>16026</v>
      </c>
      <c r="D14805">
        <v>57</v>
      </c>
      <c r="E14805" t="s">
        <v>2009</v>
      </c>
      <c r="F14805" t="s">
        <v>135</v>
      </c>
    </row>
    <row r="14806" spans="1:6" hidden="1">
      <c r="A14806">
        <v>14804</v>
      </c>
      <c r="B14806">
        <v>16153</v>
      </c>
      <c r="C14806" t="s">
        <v>16027</v>
      </c>
      <c r="D14806">
        <v>57</v>
      </c>
      <c r="E14806" t="s">
        <v>1983</v>
      </c>
      <c r="F14806" t="s">
        <v>66</v>
      </c>
    </row>
    <row r="14807" spans="1:6" hidden="1">
      <c r="A14807">
        <v>14805</v>
      </c>
      <c r="B14807">
        <v>16153</v>
      </c>
      <c r="C14807" t="s">
        <v>16028</v>
      </c>
      <c r="D14807">
        <v>57</v>
      </c>
      <c r="E14807" t="s">
        <v>1993</v>
      </c>
      <c r="F14807" t="s">
        <v>135</v>
      </c>
    </row>
    <row r="14808" spans="1:6" hidden="1">
      <c r="A14808">
        <v>14806</v>
      </c>
      <c r="B14808">
        <v>16153</v>
      </c>
      <c r="C14808" t="s">
        <v>457</v>
      </c>
      <c r="D14808">
        <v>57</v>
      </c>
      <c r="E14808" t="s">
        <v>1978</v>
      </c>
      <c r="F14808" t="s">
        <v>43</v>
      </c>
    </row>
    <row r="14809" spans="1:6" hidden="1">
      <c r="A14809">
        <v>14807</v>
      </c>
      <c r="B14809">
        <v>16153</v>
      </c>
      <c r="C14809" t="s">
        <v>16029</v>
      </c>
      <c r="D14809">
        <v>57</v>
      </c>
      <c r="E14809" t="s">
        <v>1978</v>
      </c>
      <c r="F14809" t="s">
        <v>58</v>
      </c>
    </row>
    <row r="14810" spans="1:6" hidden="1">
      <c r="A14810">
        <v>14808</v>
      </c>
      <c r="B14810">
        <v>16153</v>
      </c>
      <c r="C14810" t="s">
        <v>16030</v>
      </c>
      <c r="D14810">
        <v>57</v>
      </c>
      <c r="E14810" t="s">
        <v>1978</v>
      </c>
      <c r="F14810" t="s">
        <v>2017</v>
      </c>
    </row>
    <row r="14811" spans="1:6" hidden="1">
      <c r="A14811">
        <v>14809</v>
      </c>
      <c r="B14811">
        <v>16153</v>
      </c>
      <c r="C14811" t="s">
        <v>16031</v>
      </c>
      <c r="D14811">
        <v>57</v>
      </c>
      <c r="E14811" t="s">
        <v>1979</v>
      </c>
      <c r="F14811" t="s">
        <v>122</v>
      </c>
    </row>
    <row r="14812" spans="1:6" hidden="1">
      <c r="A14812">
        <v>14810</v>
      </c>
      <c r="B14812">
        <v>16153</v>
      </c>
      <c r="C14812" t="s">
        <v>16032</v>
      </c>
      <c r="D14812">
        <v>57</v>
      </c>
      <c r="E14812" t="s">
        <v>1985</v>
      </c>
      <c r="F14812" t="s">
        <v>8222</v>
      </c>
    </row>
    <row r="14813" spans="1:6" hidden="1">
      <c r="A14813">
        <v>14811</v>
      </c>
      <c r="B14813">
        <v>16153</v>
      </c>
      <c r="C14813" t="s">
        <v>16033</v>
      </c>
      <c r="D14813">
        <v>57</v>
      </c>
      <c r="E14813" t="s">
        <v>1979</v>
      </c>
      <c r="F14813" t="s">
        <v>2792</v>
      </c>
    </row>
    <row r="14814" spans="1:6" hidden="1">
      <c r="A14814">
        <v>14812</v>
      </c>
      <c r="B14814">
        <v>16153</v>
      </c>
      <c r="C14814" t="s">
        <v>16034</v>
      </c>
      <c r="D14814">
        <v>57</v>
      </c>
      <c r="E14814" t="s">
        <v>1983</v>
      </c>
      <c r="F14814" t="s">
        <v>135</v>
      </c>
    </row>
    <row r="14815" spans="1:6" hidden="1">
      <c r="A14815">
        <v>14813</v>
      </c>
      <c r="B14815">
        <v>16153</v>
      </c>
      <c r="C14815" t="s">
        <v>16035</v>
      </c>
      <c r="D14815">
        <v>57</v>
      </c>
      <c r="E14815" t="s">
        <v>1997</v>
      </c>
      <c r="F14815" t="s">
        <v>8222</v>
      </c>
    </row>
    <row r="14816" spans="1:6" hidden="1">
      <c r="A14816">
        <v>14814</v>
      </c>
      <c r="B14816">
        <v>16153</v>
      </c>
      <c r="C14816" t="s">
        <v>16036</v>
      </c>
      <c r="D14816">
        <v>57</v>
      </c>
      <c r="E14816" t="s">
        <v>1988</v>
      </c>
      <c r="F14816" t="s">
        <v>102</v>
      </c>
    </row>
    <row r="14817" spans="1:6" hidden="1">
      <c r="A14817">
        <v>14815</v>
      </c>
      <c r="B14817">
        <v>16153</v>
      </c>
      <c r="C14817" t="s">
        <v>16037</v>
      </c>
      <c r="D14817">
        <v>57</v>
      </c>
      <c r="E14817" t="s">
        <v>1983</v>
      </c>
      <c r="F14817" t="s">
        <v>2715</v>
      </c>
    </row>
    <row r="14818" spans="1:6" hidden="1">
      <c r="A14818">
        <v>14816</v>
      </c>
      <c r="B14818">
        <v>16153</v>
      </c>
      <c r="C14818" t="s">
        <v>16038</v>
      </c>
      <c r="D14818">
        <v>57</v>
      </c>
      <c r="E14818" t="s">
        <v>2001</v>
      </c>
      <c r="F14818" t="s">
        <v>12999</v>
      </c>
    </row>
    <row r="14819" spans="1:6" hidden="1">
      <c r="A14819">
        <v>14817</v>
      </c>
      <c r="B14819">
        <v>16153</v>
      </c>
      <c r="C14819" t="s">
        <v>16039</v>
      </c>
      <c r="D14819">
        <v>57</v>
      </c>
      <c r="E14819" t="s">
        <v>1982</v>
      </c>
      <c r="F14819" t="s">
        <v>8222</v>
      </c>
    </row>
    <row r="14820" spans="1:6" hidden="1">
      <c r="A14820">
        <v>14818</v>
      </c>
      <c r="B14820">
        <v>16153</v>
      </c>
      <c r="C14820" t="s">
        <v>16040</v>
      </c>
      <c r="D14820">
        <v>57</v>
      </c>
      <c r="E14820" t="s">
        <v>1987</v>
      </c>
      <c r="F14820" t="s">
        <v>2540</v>
      </c>
    </row>
    <row r="14821" spans="1:6" hidden="1">
      <c r="A14821">
        <v>14819</v>
      </c>
      <c r="B14821">
        <v>16153</v>
      </c>
      <c r="C14821" t="s">
        <v>16041</v>
      </c>
      <c r="D14821">
        <v>57</v>
      </c>
      <c r="E14821" t="s">
        <v>1983</v>
      </c>
      <c r="F14821" t="s">
        <v>2644</v>
      </c>
    </row>
    <row r="14822" spans="1:6" hidden="1">
      <c r="A14822">
        <v>14820</v>
      </c>
      <c r="B14822">
        <v>16153</v>
      </c>
      <c r="C14822" t="s">
        <v>16042</v>
      </c>
      <c r="D14822">
        <v>57</v>
      </c>
      <c r="E14822" t="s">
        <v>1978</v>
      </c>
      <c r="F14822" t="s">
        <v>2672</v>
      </c>
    </row>
    <row r="14823" spans="1:6" hidden="1">
      <c r="A14823">
        <v>14821</v>
      </c>
      <c r="B14823">
        <v>16153</v>
      </c>
      <c r="C14823" t="s">
        <v>16043</v>
      </c>
      <c r="D14823">
        <v>57</v>
      </c>
      <c r="E14823" t="s">
        <v>2009</v>
      </c>
      <c r="F14823" t="s">
        <v>2011</v>
      </c>
    </row>
    <row r="14824" spans="1:6" hidden="1">
      <c r="A14824">
        <v>14822</v>
      </c>
      <c r="B14824">
        <v>16153</v>
      </c>
      <c r="C14824" t="s">
        <v>16044</v>
      </c>
      <c r="D14824">
        <v>57</v>
      </c>
      <c r="E14824" t="s">
        <v>1978</v>
      </c>
      <c r="F14824" t="s">
        <v>2168</v>
      </c>
    </row>
    <row r="14825" spans="1:6" hidden="1">
      <c r="A14825">
        <v>14823</v>
      </c>
      <c r="B14825">
        <v>16153</v>
      </c>
      <c r="C14825" t="s">
        <v>16045</v>
      </c>
      <c r="D14825">
        <v>57</v>
      </c>
      <c r="E14825" t="s">
        <v>1993</v>
      </c>
      <c r="F14825" t="s">
        <v>2017</v>
      </c>
    </row>
    <row r="14826" spans="1:6" hidden="1">
      <c r="A14826">
        <v>14824</v>
      </c>
      <c r="B14826">
        <v>16153</v>
      </c>
      <c r="C14826" t="s">
        <v>16046</v>
      </c>
      <c r="D14826">
        <v>57</v>
      </c>
      <c r="E14826" t="s">
        <v>1993</v>
      </c>
      <c r="F14826" t="s">
        <v>115</v>
      </c>
    </row>
    <row r="14827" spans="1:6" hidden="1">
      <c r="A14827">
        <v>14825</v>
      </c>
      <c r="B14827">
        <v>16153</v>
      </c>
      <c r="C14827" t="s">
        <v>16047</v>
      </c>
      <c r="D14827">
        <v>57</v>
      </c>
      <c r="E14827" t="s">
        <v>1983</v>
      </c>
      <c r="F14827" t="s">
        <v>70</v>
      </c>
    </row>
    <row r="14828" spans="1:6" hidden="1">
      <c r="A14828">
        <v>14826</v>
      </c>
      <c r="B14828">
        <v>16153</v>
      </c>
      <c r="C14828" t="s">
        <v>16048</v>
      </c>
      <c r="D14828">
        <v>57</v>
      </c>
      <c r="E14828" t="s">
        <v>1985</v>
      </c>
      <c r="F14828" t="s">
        <v>97</v>
      </c>
    </row>
    <row r="14829" spans="1:6" hidden="1">
      <c r="A14829">
        <v>14827</v>
      </c>
      <c r="B14829">
        <v>16153</v>
      </c>
      <c r="C14829" t="s">
        <v>16049</v>
      </c>
      <c r="D14829">
        <v>57</v>
      </c>
      <c r="E14829" t="s">
        <v>1978</v>
      </c>
      <c r="F14829" t="s">
        <v>117</v>
      </c>
    </row>
    <row r="14830" spans="1:6" hidden="1">
      <c r="A14830">
        <v>14828</v>
      </c>
      <c r="B14830">
        <v>16153</v>
      </c>
      <c r="C14830" t="s">
        <v>16050</v>
      </c>
      <c r="D14830">
        <v>57</v>
      </c>
      <c r="E14830" t="s">
        <v>1997</v>
      </c>
      <c r="F14830" t="s">
        <v>122</v>
      </c>
    </row>
    <row r="14831" spans="1:6" hidden="1">
      <c r="A14831">
        <v>14829</v>
      </c>
      <c r="B14831">
        <v>16153</v>
      </c>
      <c r="C14831" t="s">
        <v>16051</v>
      </c>
      <c r="D14831">
        <v>57</v>
      </c>
      <c r="E14831" t="s">
        <v>1997</v>
      </c>
      <c r="F14831" t="s">
        <v>2120</v>
      </c>
    </row>
    <row r="14832" spans="1:6" hidden="1">
      <c r="A14832">
        <v>14830</v>
      </c>
      <c r="B14832">
        <v>16153</v>
      </c>
      <c r="C14832" t="s">
        <v>16052</v>
      </c>
      <c r="D14832">
        <v>57</v>
      </c>
      <c r="E14832" t="s">
        <v>1988</v>
      </c>
      <c r="F14832" t="s">
        <v>2715</v>
      </c>
    </row>
    <row r="14833" spans="1:6" hidden="1">
      <c r="A14833">
        <v>14831</v>
      </c>
      <c r="B14833">
        <v>16153</v>
      </c>
      <c r="C14833" t="s">
        <v>16053</v>
      </c>
      <c r="D14833">
        <v>57</v>
      </c>
      <c r="E14833" t="s">
        <v>1983</v>
      </c>
      <c r="F14833" t="s">
        <v>2011</v>
      </c>
    </row>
    <row r="14834" spans="1:6" hidden="1">
      <c r="A14834">
        <v>14832</v>
      </c>
      <c r="B14834">
        <v>16153</v>
      </c>
      <c r="C14834" t="s">
        <v>16054</v>
      </c>
      <c r="D14834">
        <v>57</v>
      </c>
      <c r="E14834" t="s">
        <v>1991</v>
      </c>
      <c r="F14834" t="s">
        <v>3014</v>
      </c>
    </row>
    <row r="14835" spans="1:6" hidden="1">
      <c r="A14835">
        <v>14833</v>
      </c>
      <c r="B14835">
        <v>16153</v>
      </c>
      <c r="C14835" t="s">
        <v>16055</v>
      </c>
      <c r="D14835">
        <v>57</v>
      </c>
      <c r="E14835" t="s">
        <v>2001</v>
      </c>
      <c r="F14835" t="s">
        <v>135</v>
      </c>
    </row>
    <row r="14836" spans="1:6" hidden="1">
      <c r="A14836">
        <v>14834</v>
      </c>
      <c r="B14836">
        <v>16153</v>
      </c>
      <c r="C14836" t="s">
        <v>16056</v>
      </c>
      <c r="D14836">
        <v>57</v>
      </c>
      <c r="E14836" t="s">
        <v>1979</v>
      </c>
      <c r="F14836" t="s">
        <v>64</v>
      </c>
    </row>
    <row r="14837" spans="1:6" hidden="1">
      <c r="A14837">
        <v>14835</v>
      </c>
      <c r="B14837">
        <v>16153</v>
      </c>
      <c r="C14837" t="s">
        <v>16057</v>
      </c>
      <c r="D14837">
        <v>57</v>
      </c>
      <c r="E14837" t="s">
        <v>1993</v>
      </c>
      <c r="F14837" t="s">
        <v>2093</v>
      </c>
    </row>
    <row r="14838" spans="1:6" hidden="1">
      <c r="A14838">
        <v>14836</v>
      </c>
      <c r="B14838">
        <v>16153</v>
      </c>
      <c r="C14838" t="s">
        <v>16058</v>
      </c>
      <c r="D14838">
        <v>57</v>
      </c>
      <c r="E14838" t="s">
        <v>1978</v>
      </c>
      <c r="F14838" t="s">
        <v>66</v>
      </c>
    </row>
    <row r="14839" spans="1:6" hidden="1">
      <c r="A14839">
        <v>14381</v>
      </c>
      <c r="B14839">
        <v>15758</v>
      </c>
      <c r="C14839" t="s">
        <v>16059</v>
      </c>
      <c r="D14839">
        <v>58</v>
      </c>
      <c r="E14839" t="s">
        <v>1979</v>
      </c>
      <c r="F14839" t="s">
        <v>51</v>
      </c>
    </row>
    <row r="14840" spans="1:6" hidden="1">
      <c r="A14840">
        <v>14838</v>
      </c>
      <c r="B14840">
        <v>16153</v>
      </c>
      <c r="C14840" t="s">
        <v>16060</v>
      </c>
      <c r="D14840">
        <v>57</v>
      </c>
      <c r="E14840" t="s">
        <v>1985</v>
      </c>
      <c r="F14840" t="s">
        <v>70</v>
      </c>
    </row>
    <row r="14841" spans="1:6" hidden="1">
      <c r="A14841">
        <v>14839</v>
      </c>
      <c r="B14841">
        <v>16153</v>
      </c>
      <c r="C14841" t="s">
        <v>16061</v>
      </c>
      <c r="D14841">
        <v>57</v>
      </c>
      <c r="E14841" t="s">
        <v>1993</v>
      </c>
      <c r="F14841" t="s">
        <v>70</v>
      </c>
    </row>
    <row r="14842" spans="1:6" hidden="1">
      <c r="A14842">
        <v>14840</v>
      </c>
      <c r="B14842">
        <v>16153</v>
      </c>
      <c r="C14842" t="s">
        <v>16062</v>
      </c>
      <c r="D14842">
        <v>57</v>
      </c>
      <c r="E14842" t="s">
        <v>1988</v>
      </c>
      <c r="F14842" t="s">
        <v>70</v>
      </c>
    </row>
    <row r="14843" spans="1:6" hidden="1">
      <c r="A14843">
        <v>14841</v>
      </c>
      <c r="B14843">
        <v>16153</v>
      </c>
      <c r="C14843" t="s">
        <v>16063</v>
      </c>
      <c r="D14843">
        <v>57</v>
      </c>
      <c r="E14843" t="s">
        <v>1988</v>
      </c>
      <c r="F14843" t="s">
        <v>66</v>
      </c>
    </row>
    <row r="14844" spans="1:6" hidden="1">
      <c r="A14844">
        <v>14842</v>
      </c>
      <c r="B14844">
        <v>16153</v>
      </c>
      <c r="C14844" t="s">
        <v>16064</v>
      </c>
      <c r="D14844">
        <v>57</v>
      </c>
      <c r="E14844" t="s">
        <v>1983</v>
      </c>
      <c r="F14844" t="s">
        <v>2715</v>
      </c>
    </row>
    <row r="14845" spans="1:6" hidden="1">
      <c r="A14845">
        <v>14843</v>
      </c>
      <c r="B14845">
        <v>16153</v>
      </c>
      <c r="C14845" t="s">
        <v>16065</v>
      </c>
      <c r="D14845">
        <v>57</v>
      </c>
      <c r="E14845" t="s">
        <v>1978</v>
      </c>
      <c r="F14845" t="s">
        <v>115</v>
      </c>
    </row>
    <row r="14846" spans="1:6" hidden="1">
      <c r="A14846">
        <v>14844</v>
      </c>
      <c r="B14846">
        <v>16153</v>
      </c>
      <c r="C14846" t="s">
        <v>16066</v>
      </c>
      <c r="D14846">
        <v>57</v>
      </c>
      <c r="E14846" t="s">
        <v>1979</v>
      </c>
      <c r="F14846" t="s">
        <v>70</v>
      </c>
    </row>
    <row r="14847" spans="1:6" hidden="1">
      <c r="A14847">
        <v>14845</v>
      </c>
      <c r="B14847">
        <v>16153</v>
      </c>
      <c r="C14847" t="s">
        <v>16067</v>
      </c>
      <c r="D14847">
        <v>57</v>
      </c>
      <c r="E14847" t="s">
        <v>1979</v>
      </c>
      <c r="F14847" t="s">
        <v>102</v>
      </c>
    </row>
    <row r="14848" spans="1:6" hidden="1">
      <c r="A14848">
        <v>14846</v>
      </c>
      <c r="B14848">
        <v>16153</v>
      </c>
      <c r="C14848" t="s">
        <v>16068</v>
      </c>
      <c r="D14848">
        <v>57</v>
      </c>
      <c r="E14848" t="s">
        <v>1993</v>
      </c>
      <c r="F14848" t="s">
        <v>70</v>
      </c>
    </row>
    <row r="14849" spans="1:6" hidden="1">
      <c r="A14849">
        <v>14847</v>
      </c>
      <c r="B14849">
        <v>16153</v>
      </c>
      <c r="C14849" t="s">
        <v>16069</v>
      </c>
      <c r="D14849">
        <v>57</v>
      </c>
      <c r="E14849" t="s">
        <v>1979</v>
      </c>
      <c r="F14849" t="s">
        <v>95</v>
      </c>
    </row>
    <row r="14850" spans="1:6" hidden="1">
      <c r="A14850">
        <v>14848</v>
      </c>
      <c r="B14850">
        <v>16153</v>
      </c>
      <c r="C14850" t="s">
        <v>16070</v>
      </c>
      <c r="D14850">
        <v>57</v>
      </c>
      <c r="E14850" t="s">
        <v>1997</v>
      </c>
      <c r="F14850" t="s">
        <v>8222</v>
      </c>
    </row>
    <row r="14851" spans="1:6" hidden="1">
      <c r="A14851">
        <v>14849</v>
      </c>
      <c r="B14851">
        <v>16153</v>
      </c>
      <c r="C14851" t="s">
        <v>16071</v>
      </c>
      <c r="D14851">
        <v>57</v>
      </c>
      <c r="E14851" t="s">
        <v>1979</v>
      </c>
      <c r="F14851" t="s">
        <v>8222</v>
      </c>
    </row>
    <row r="14852" spans="1:6" hidden="1">
      <c r="A14852">
        <v>14850</v>
      </c>
      <c r="B14852">
        <v>16153</v>
      </c>
      <c r="C14852" t="s">
        <v>16072</v>
      </c>
      <c r="D14852">
        <v>57</v>
      </c>
      <c r="E14852" t="s">
        <v>1993</v>
      </c>
      <c r="F14852" t="s">
        <v>84</v>
      </c>
    </row>
    <row r="14853" spans="1:6" hidden="1">
      <c r="A14853">
        <v>14851</v>
      </c>
      <c r="B14853">
        <v>16153</v>
      </c>
      <c r="C14853" t="s">
        <v>16073</v>
      </c>
      <c r="D14853">
        <v>57</v>
      </c>
      <c r="E14853" t="s">
        <v>1983</v>
      </c>
      <c r="F14853" t="s">
        <v>60</v>
      </c>
    </row>
    <row r="14854" spans="1:6" hidden="1">
      <c r="A14854">
        <v>14852</v>
      </c>
      <c r="B14854">
        <v>16153</v>
      </c>
      <c r="C14854" t="s">
        <v>16074</v>
      </c>
      <c r="D14854">
        <v>57</v>
      </c>
      <c r="E14854" t="s">
        <v>1979</v>
      </c>
      <c r="F14854" t="s">
        <v>135</v>
      </c>
    </row>
    <row r="14855" spans="1:6" hidden="1">
      <c r="A14855">
        <v>14853</v>
      </c>
      <c r="B14855">
        <v>16153</v>
      </c>
      <c r="C14855" t="s">
        <v>16075</v>
      </c>
      <c r="D14855">
        <v>57</v>
      </c>
      <c r="E14855" t="s">
        <v>1983</v>
      </c>
      <c r="F14855" t="s">
        <v>2093</v>
      </c>
    </row>
    <row r="14856" spans="1:6" hidden="1">
      <c r="A14856">
        <v>14854</v>
      </c>
      <c r="B14856">
        <v>16153</v>
      </c>
      <c r="C14856" t="s">
        <v>16076</v>
      </c>
      <c r="D14856">
        <v>57</v>
      </c>
      <c r="E14856" t="s">
        <v>1978</v>
      </c>
      <c r="F14856" t="s">
        <v>4287</v>
      </c>
    </row>
    <row r="14857" spans="1:6" hidden="1">
      <c r="A14857">
        <v>14855</v>
      </c>
      <c r="B14857">
        <v>16153</v>
      </c>
      <c r="C14857" t="s">
        <v>16077</v>
      </c>
      <c r="D14857">
        <v>57</v>
      </c>
      <c r="E14857" t="s">
        <v>1985</v>
      </c>
      <c r="F14857" t="s">
        <v>2540</v>
      </c>
    </row>
    <row r="14858" spans="1:6" hidden="1">
      <c r="A14858">
        <v>14856</v>
      </c>
      <c r="B14858">
        <v>16153</v>
      </c>
      <c r="C14858" t="s">
        <v>16078</v>
      </c>
      <c r="D14858">
        <v>57</v>
      </c>
      <c r="E14858" t="s">
        <v>1979</v>
      </c>
      <c r="F14858" t="s">
        <v>2715</v>
      </c>
    </row>
    <row r="14859" spans="1:6" hidden="1">
      <c r="A14859">
        <v>14857</v>
      </c>
      <c r="B14859">
        <v>16153</v>
      </c>
      <c r="C14859" t="s">
        <v>16079</v>
      </c>
      <c r="D14859">
        <v>57</v>
      </c>
      <c r="E14859" t="s">
        <v>1983</v>
      </c>
      <c r="F14859" t="s">
        <v>4287</v>
      </c>
    </row>
    <row r="14860" spans="1:6" hidden="1">
      <c r="A14860">
        <v>14858</v>
      </c>
      <c r="B14860">
        <v>16153</v>
      </c>
      <c r="C14860" t="s">
        <v>16080</v>
      </c>
      <c r="D14860">
        <v>57</v>
      </c>
      <c r="E14860" t="s">
        <v>1985</v>
      </c>
      <c r="F14860" t="s">
        <v>4287</v>
      </c>
    </row>
    <row r="14861" spans="1:6" hidden="1">
      <c r="A14861">
        <v>14859</v>
      </c>
      <c r="B14861">
        <v>16153</v>
      </c>
      <c r="C14861" t="s">
        <v>16081</v>
      </c>
      <c r="D14861">
        <v>57</v>
      </c>
      <c r="E14861" t="s">
        <v>1988</v>
      </c>
      <c r="F14861" t="s">
        <v>10582</v>
      </c>
    </row>
    <row r="14862" spans="1:6" hidden="1">
      <c r="A14862">
        <v>14860</v>
      </c>
      <c r="B14862">
        <v>16153</v>
      </c>
      <c r="C14862" t="s">
        <v>16082</v>
      </c>
      <c r="D14862">
        <v>57</v>
      </c>
      <c r="E14862" t="s">
        <v>1983</v>
      </c>
      <c r="F14862" t="s">
        <v>122</v>
      </c>
    </row>
    <row r="14863" spans="1:6" hidden="1">
      <c r="A14863">
        <v>14861</v>
      </c>
      <c r="B14863">
        <v>16153</v>
      </c>
      <c r="C14863" t="s">
        <v>16083</v>
      </c>
      <c r="D14863">
        <v>57</v>
      </c>
      <c r="E14863" t="s">
        <v>1993</v>
      </c>
      <c r="F14863" t="s">
        <v>82</v>
      </c>
    </row>
    <row r="14864" spans="1:6" hidden="1">
      <c r="A14864">
        <v>14862</v>
      </c>
      <c r="B14864">
        <v>16153</v>
      </c>
      <c r="C14864" t="s">
        <v>16084</v>
      </c>
      <c r="D14864">
        <v>57</v>
      </c>
      <c r="E14864" t="s">
        <v>1978</v>
      </c>
      <c r="F14864" t="s">
        <v>135</v>
      </c>
    </row>
    <row r="14865" spans="1:6" hidden="1">
      <c r="A14865">
        <v>14863</v>
      </c>
      <c r="B14865">
        <v>16153</v>
      </c>
      <c r="C14865" t="s">
        <v>16085</v>
      </c>
      <c r="D14865">
        <v>57</v>
      </c>
      <c r="E14865" t="s">
        <v>1978</v>
      </c>
      <c r="F14865" t="s">
        <v>2111</v>
      </c>
    </row>
    <row r="14866" spans="1:6" hidden="1">
      <c r="A14866">
        <v>14864</v>
      </c>
      <c r="B14866">
        <v>16153</v>
      </c>
      <c r="C14866" t="s">
        <v>16086</v>
      </c>
      <c r="D14866">
        <v>57</v>
      </c>
      <c r="E14866" t="s">
        <v>2001</v>
      </c>
      <c r="F14866" t="s">
        <v>88</v>
      </c>
    </row>
    <row r="14867" spans="1:6" hidden="1">
      <c r="A14867">
        <v>14865</v>
      </c>
      <c r="B14867">
        <v>16153</v>
      </c>
      <c r="C14867" t="s">
        <v>16087</v>
      </c>
      <c r="D14867">
        <v>57</v>
      </c>
      <c r="E14867" t="s">
        <v>1985</v>
      </c>
      <c r="F14867" t="s">
        <v>2540</v>
      </c>
    </row>
    <row r="14868" spans="1:6" hidden="1">
      <c r="A14868">
        <v>14866</v>
      </c>
      <c r="B14868">
        <v>16153</v>
      </c>
      <c r="C14868" t="s">
        <v>16088</v>
      </c>
      <c r="D14868">
        <v>57</v>
      </c>
      <c r="E14868" t="s">
        <v>1988</v>
      </c>
      <c r="F14868" t="s">
        <v>135</v>
      </c>
    </row>
    <row r="14869" spans="1:6" hidden="1">
      <c r="A14869">
        <v>14867</v>
      </c>
      <c r="B14869">
        <v>16153</v>
      </c>
      <c r="C14869" t="s">
        <v>16089</v>
      </c>
      <c r="D14869">
        <v>57</v>
      </c>
      <c r="E14869" t="s">
        <v>1978</v>
      </c>
      <c r="F14869" t="s">
        <v>70</v>
      </c>
    </row>
    <row r="14870" spans="1:6" hidden="1">
      <c r="A14870">
        <v>14868</v>
      </c>
      <c r="B14870">
        <v>16153</v>
      </c>
      <c r="C14870" t="s">
        <v>16090</v>
      </c>
      <c r="D14870">
        <v>57</v>
      </c>
      <c r="E14870" t="s">
        <v>1982</v>
      </c>
      <c r="F14870" t="s">
        <v>2540</v>
      </c>
    </row>
    <row r="14871" spans="1:6" hidden="1">
      <c r="A14871">
        <v>14869</v>
      </c>
      <c r="B14871">
        <v>16153</v>
      </c>
      <c r="C14871" t="s">
        <v>16091</v>
      </c>
      <c r="D14871">
        <v>57</v>
      </c>
      <c r="E14871" t="s">
        <v>1979</v>
      </c>
      <c r="F14871" t="s">
        <v>2792</v>
      </c>
    </row>
    <row r="14872" spans="1:6" hidden="1">
      <c r="A14872">
        <v>14870</v>
      </c>
      <c r="B14872">
        <v>16153</v>
      </c>
      <c r="C14872" t="s">
        <v>16092</v>
      </c>
      <c r="D14872">
        <v>57</v>
      </c>
      <c r="E14872" t="s">
        <v>1987</v>
      </c>
      <c r="F14872" t="s">
        <v>2017</v>
      </c>
    </row>
    <row r="14873" spans="1:6" hidden="1">
      <c r="A14873">
        <v>14871</v>
      </c>
      <c r="B14873">
        <v>16153</v>
      </c>
      <c r="C14873" t="s">
        <v>16093</v>
      </c>
      <c r="D14873">
        <v>57</v>
      </c>
      <c r="E14873" t="s">
        <v>1997</v>
      </c>
      <c r="F14873" t="s">
        <v>8222</v>
      </c>
    </row>
    <row r="14874" spans="1:6" hidden="1">
      <c r="A14874">
        <v>14872</v>
      </c>
      <c r="B14874">
        <v>16153</v>
      </c>
      <c r="C14874" t="s">
        <v>16094</v>
      </c>
      <c r="D14874">
        <v>57</v>
      </c>
      <c r="E14874" t="s">
        <v>1982</v>
      </c>
      <c r="F14874" t="s">
        <v>66</v>
      </c>
    </row>
    <row r="14875" spans="1:6" hidden="1">
      <c r="A14875">
        <v>14873</v>
      </c>
      <c r="B14875">
        <v>16153</v>
      </c>
      <c r="C14875" t="s">
        <v>16095</v>
      </c>
      <c r="D14875">
        <v>57</v>
      </c>
      <c r="E14875" t="s">
        <v>2009</v>
      </c>
      <c r="F14875" t="s">
        <v>95</v>
      </c>
    </row>
    <row r="14876" spans="1:6" hidden="1">
      <c r="A14876">
        <v>14874</v>
      </c>
      <c r="B14876">
        <v>16153</v>
      </c>
      <c r="C14876" t="s">
        <v>16096</v>
      </c>
      <c r="D14876">
        <v>57</v>
      </c>
      <c r="E14876" t="s">
        <v>1985</v>
      </c>
      <c r="F14876" t="s">
        <v>8222</v>
      </c>
    </row>
    <row r="14877" spans="1:6" hidden="1">
      <c r="A14877">
        <v>14875</v>
      </c>
      <c r="B14877">
        <v>16153</v>
      </c>
      <c r="C14877" t="s">
        <v>16097</v>
      </c>
      <c r="D14877">
        <v>57</v>
      </c>
      <c r="E14877" t="s">
        <v>1993</v>
      </c>
      <c r="F14877" t="s">
        <v>2644</v>
      </c>
    </row>
    <row r="14878" spans="1:6" hidden="1">
      <c r="A14878">
        <v>14876</v>
      </c>
      <c r="B14878">
        <v>16153</v>
      </c>
      <c r="C14878" t="s">
        <v>16098</v>
      </c>
      <c r="D14878">
        <v>57</v>
      </c>
      <c r="E14878" t="s">
        <v>1983</v>
      </c>
      <c r="F14878" t="s">
        <v>66</v>
      </c>
    </row>
    <row r="14879" spans="1:6" hidden="1">
      <c r="A14879">
        <v>14877</v>
      </c>
      <c r="B14879">
        <v>16153</v>
      </c>
      <c r="C14879" t="s">
        <v>16099</v>
      </c>
      <c r="D14879">
        <v>57</v>
      </c>
      <c r="E14879" t="s">
        <v>1983</v>
      </c>
      <c r="F14879" t="s">
        <v>102</v>
      </c>
    </row>
    <row r="14880" spans="1:6" hidden="1">
      <c r="A14880">
        <v>14878</v>
      </c>
      <c r="B14880">
        <v>16153</v>
      </c>
      <c r="C14880" t="s">
        <v>16100</v>
      </c>
      <c r="D14880">
        <v>57</v>
      </c>
      <c r="E14880" t="s">
        <v>1978</v>
      </c>
      <c r="F14880" t="s">
        <v>2715</v>
      </c>
    </row>
    <row r="14881" spans="1:6" hidden="1">
      <c r="A14881">
        <v>14879</v>
      </c>
      <c r="B14881">
        <v>16153</v>
      </c>
      <c r="C14881" t="s">
        <v>16101</v>
      </c>
      <c r="D14881">
        <v>57</v>
      </c>
      <c r="E14881" t="s">
        <v>1983</v>
      </c>
      <c r="F14881" t="s">
        <v>4287</v>
      </c>
    </row>
    <row r="14882" spans="1:6" hidden="1">
      <c r="A14882">
        <v>14880</v>
      </c>
      <c r="B14882">
        <v>16153</v>
      </c>
      <c r="C14882" t="s">
        <v>16102</v>
      </c>
      <c r="D14882">
        <v>57</v>
      </c>
      <c r="E14882" t="s">
        <v>1982</v>
      </c>
      <c r="F14882" t="s">
        <v>4287</v>
      </c>
    </row>
    <row r="14883" spans="1:6" hidden="1">
      <c r="A14883">
        <v>10873</v>
      </c>
      <c r="B14883">
        <v>12239</v>
      </c>
      <c r="C14883" t="s">
        <v>16103</v>
      </c>
      <c r="D14883">
        <v>63</v>
      </c>
      <c r="E14883" t="s">
        <v>1997</v>
      </c>
      <c r="F14883" t="s">
        <v>51</v>
      </c>
    </row>
    <row r="14884" spans="1:6" hidden="1">
      <c r="A14884">
        <v>14882</v>
      </c>
      <c r="B14884">
        <v>16153</v>
      </c>
      <c r="C14884" t="s">
        <v>16104</v>
      </c>
      <c r="D14884">
        <v>57</v>
      </c>
      <c r="E14884" t="s">
        <v>1983</v>
      </c>
      <c r="F14884" t="s">
        <v>135</v>
      </c>
    </row>
    <row r="14885" spans="1:6" hidden="1">
      <c r="A14885">
        <v>14883</v>
      </c>
      <c r="B14885">
        <v>16153</v>
      </c>
      <c r="C14885" t="s">
        <v>16105</v>
      </c>
      <c r="D14885">
        <v>57</v>
      </c>
      <c r="E14885" t="s">
        <v>1978</v>
      </c>
      <c r="F14885" t="s">
        <v>2715</v>
      </c>
    </row>
    <row r="14886" spans="1:6" hidden="1">
      <c r="A14886">
        <v>14884</v>
      </c>
      <c r="B14886">
        <v>16153</v>
      </c>
      <c r="C14886" t="s">
        <v>16106</v>
      </c>
      <c r="D14886">
        <v>57</v>
      </c>
      <c r="E14886" t="s">
        <v>1983</v>
      </c>
      <c r="F14886" t="s">
        <v>135</v>
      </c>
    </row>
    <row r="14887" spans="1:6" hidden="1">
      <c r="A14887">
        <v>14885</v>
      </c>
      <c r="B14887">
        <v>16153</v>
      </c>
      <c r="C14887" t="s">
        <v>16107</v>
      </c>
      <c r="D14887">
        <v>57</v>
      </c>
      <c r="E14887" t="s">
        <v>1991</v>
      </c>
      <c r="F14887" t="s">
        <v>3653</v>
      </c>
    </row>
    <row r="14888" spans="1:6" hidden="1">
      <c r="A14888">
        <v>14886</v>
      </c>
      <c r="B14888">
        <v>16153</v>
      </c>
      <c r="C14888" t="s">
        <v>16108</v>
      </c>
      <c r="D14888">
        <v>57</v>
      </c>
      <c r="E14888" t="s">
        <v>1982</v>
      </c>
      <c r="F14888" t="s">
        <v>135</v>
      </c>
    </row>
    <row r="14889" spans="1:6" hidden="1">
      <c r="A14889">
        <v>14887</v>
      </c>
      <c r="B14889">
        <v>16153</v>
      </c>
      <c r="C14889" t="s">
        <v>16109</v>
      </c>
      <c r="D14889">
        <v>57</v>
      </c>
      <c r="E14889" t="s">
        <v>1982</v>
      </c>
      <c r="F14889" t="s">
        <v>122</v>
      </c>
    </row>
    <row r="14890" spans="1:6" hidden="1">
      <c r="A14890">
        <v>14888</v>
      </c>
      <c r="B14890">
        <v>16153</v>
      </c>
      <c r="C14890" t="s">
        <v>16110</v>
      </c>
      <c r="D14890">
        <v>57</v>
      </c>
      <c r="E14890" t="s">
        <v>1987</v>
      </c>
      <c r="F14890" t="s">
        <v>4287</v>
      </c>
    </row>
    <row r="14891" spans="1:6" hidden="1">
      <c r="A14891">
        <v>14889</v>
      </c>
      <c r="B14891">
        <v>16153</v>
      </c>
      <c r="C14891" t="s">
        <v>16111</v>
      </c>
      <c r="D14891">
        <v>57</v>
      </c>
      <c r="E14891" t="s">
        <v>1979</v>
      </c>
      <c r="F14891" t="s">
        <v>4287</v>
      </c>
    </row>
    <row r="14892" spans="1:6" hidden="1">
      <c r="A14892">
        <v>14890</v>
      </c>
      <c r="B14892">
        <v>16153</v>
      </c>
      <c r="C14892" t="s">
        <v>16112</v>
      </c>
      <c r="D14892">
        <v>57</v>
      </c>
      <c r="E14892" t="s">
        <v>2009</v>
      </c>
      <c r="F14892" t="s">
        <v>2111</v>
      </c>
    </row>
    <row r="14893" spans="1:6" hidden="1">
      <c r="A14893">
        <v>14891</v>
      </c>
      <c r="B14893">
        <v>16153</v>
      </c>
      <c r="C14893" t="s">
        <v>16113</v>
      </c>
      <c r="D14893">
        <v>57</v>
      </c>
      <c r="E14893" t="s">
        <v>1988</v>
      </c>
      <c r="F14893" t="s">
        <v>4287</v>
      </c>
    </row>
    <row r="14894" spans="1:6" hidden="1">
      <c r="A14894">
        <v>14892</v>
      </c>
      <c r="B14894">
        <v>16153</v>
      </c>
      <c r="C14894" t="s">
        <v>16114</v>
      </c>
      <c r="D14894">
        <v>57</v>
      </c>
      <c r="E14894" t="s">
        <v>1983</v>
      </c>
      <c r="F14894" t="s">
        <v>4287</v>
      </c>
    </row>
    <row r="14895" spans="1:6" hidden="1">
      <c r="A14895">
        <v>14893</v>
      </c>
      <c r="B14895">
        <v>16153</v>
      </c>
      <c r="C14895" t="s">
        <v>16115</v>
      </c>
      <c r="D14895">
        <v>57</v>
      </c>
      <c r="E14895" t="s">
        <v>2001</v>
      </c>
      <c r="F14895" t="s">
        <v>4287</v>
      </c>
    </row>
    <row r="14896" spans="1:6" hidden="1">
      <c r="A14896">
        <v>14894</v>
      </c>
      <c r="B14896">
        <v>16153</v>
      </c>
      <c r="C14896" t="s">
        <v>16116</v>
      </c>
      <c r="D14896">
        <v>57</v>
      </c>
      <c r="E14896" t="s">
        <v>1983</v>
      </c>
      <c r="F14896" t="s">
        <v>4287</v>
      </c>
    </row>
    <row r="14897" spans="1:6" hidden="1">
      <c r="A14897">
        <v>14895</v>
      </c>
      <c r="B14897">
        <v>16153</v>
      </c>
      <c r="C14897" t="s">
        <v>16117</v>
      </c>
      <c r="D14897">
        <v>57</v>
      </c>
      <c r="E14897" t="s">
        <v>1988</v>
      </c>
      <c r="F14897" t="s">
        <v>4287</v>
      </c>
    </row>
    <row r="14898" spans="1:6" hidden="1">
      <c r="A14898">
        <v>14896</v>
      </c>
      <c r="B14898">
        <v>16153</v>
      </c>
      <c r="C14898" t="s">
        <v>16118</v>
      </c>
      <c r="D14898">
        <v>57</v>
      </c>
      <c r="E14898" t="s">
        <v>1988</v>
      </c>
      <c r="F14898" t="s">
        <v>4287</v>
      </c>
    </row>
    <row r="14899" spans="1:6" hidden="1">
      <c r="A14899">
        <v>14897</v>
      </c>
      <c r="B14899">
        <v>16153</v>
      </c>
      <c r="C14899" t="s">
        <v>16119</v>
      </c>
      <c r="D14899">
        <v>57</v>
      </c>
      <c r="E14899" t="s">
        <v>1997</v>
      </c>
      <c r="F14899" t="s">
        <v>4287</v>
      </c>
    </row>
    <row r="14900" spans="1:6" hidden="1">
      <c r="A14900">
        <v>14898</v>
      </c>
      <c r="B14900">
        <v>16153</v>
      </c>
      <c r="C14900" t="s">
        <v>16120</v>
      </c>
      <c r="D14900">
        <v>57</v>
      </c>
      <c r="E14900" t="s">
        <v>1987</v>
      </c>
      <c r="F14900" t="s">
        <v>135</v>
      </c>
    </row>
    <row r="14901" spans="1:6" hidden="1">
      <c r="A14901">
        <v>14899</v>
      </c>
      <c r="B14901">
        <v>16153</v>
      </c>
      <c r="C14901" t="s">
        <v>16121</v>
      </c>
      <c r="D14901">
        <v>57</v>
      </c>
      <c r="E14901" t="s">
        <v>1993</v>
      </c>
      <c r="F14901" t="s">
        <v>88</v>
      </c>
    </row>
    <row r="14902" spans="1:6" hidden="1">
      <c r="A14902">
        <v>14900</v>
      </c>
      <c r="B14902">
        <v>16153</v>
      </c>
      <c r="C14902" t="s">
        <v>16122</v>
      </c>
      <c r="D14902">
        <v>57</v>
      </c>
      <c r="E14902" t="s">
        <v>2001</v>
      </c>
      <c r="F14902" t="s">
        <v>135</v>
      </c>
    </row>
    <row r="14903" spans="1:6" hidden="1">
      <c r="A14903">
        <v>14901</v>
      </c>
      <c r="B14903">
        <v>16153</v>
      </c>
      <c r="C14903" t="s">
        <v>16123</v>
      </c>
      <c r="D14903">
        <v>57</v>
      </c>
      <c r="E14903" t="s">
        <v>1993</v>
      </c>
      <c r="F14903" t="s">
        <v>4287</v>
      </c>
    </row>
    <row r="14904" spans="1:6" hidden="1">
      <c r="A14904">
        <v>14902</v>
      </c>
      <c r="B14904">
        <v>16153</v>
      </c>
      <c r="C14904" t="s">
        <v>14968</v>
      </c>
      <c r="D14904">
        <v>57</v>
      </c>
      <c r="E14904" t="s">
        <v>1978</v>
      </c>
      <c r="F14904" t="s">
        <v>4287</v>
      </c>
    </row>
    <row r="14905" spans="1:6" hidden="1">
      <c r="A14905">
        <v>14903</v>
      </c>
      <c r="B14905">
        <v>16153</v>
      </c>
      <c r="C14905" t="s">
        <v>16124</v>
      </c>
      <c r="D14905">
        <v>57</v>
      </c>
      <c r="E14905" t="s">
        <v>1979</v>
      </c>
      <c r="F14905" t="s">
        <v>4393</v>
      </c>
    </row>
    <row r="14906" spans="1:6" hidden="1">
      <c r="A14906">
        <v>14904</v>
      </c>
      <c r="B14906">
        <v>16153</v>
      </c>
      <c r="C14906" t="s">
        <v>16125</v>
      </c>
      <c r="D14906">
        <v>57</v>
      </c>
      <c r="E14906" t="s">
        <v>2001</v>
      </c>
      <c r="F14906" t="s">
        <v>4287</v>
      </c>
    </row>
    <row r="14907" spans="1:6" hidden="1">
      <c r="A14907">
        <v>14905</v>
      </c>
      <c r="B14907">
        <v>16153</v>
      </c>
      <c r="C14907" t="s">
        <v>16126</v>
      </c>
      <c r="D14907">
        <v>57</v>
      </c>
      <c r="E14907" t="s">
        <v>2001</v>
      </c>
      <c r="F14907" t="s">
        <v>4287</v>
      </c>
    </row>
    <row r="14908" spans="1:6" hidden="1">
      <c r="A14908">
        <v>8021</v>
      </c>
      <c r="B14908">
        <v>9009</v>
      </c>
      <c r="C14908" t="s">
        <v>16127</v>
      </c>
      <c r="D14908">
        <v>66</v>
      </c>
      <c r="E14908" t="s">
        <v>1987</v>
      </c>
      <c r="F14908" t="s">
        <v>51</v>
      </c>
    </row>
    <row r="14909" spans="1:6" hidden="1">
      <c r="A14909">
        <v>14907</v>
      </c>
      <c r="B14909">
        <v>16470</v>
      </c>
      <c r="C14909" t="s">
        <v>16128</v>
      </c>
      <c r="D14909">
        <v>56</v>
      </c>
      <c r="E14909" t="s">
        <v>1978</v>
      </c>
      <c r="F14909" t="s">
        <v>115</v>
      </c>
    </row>
    <row r="14910" spans="1:6" hidden="1">
      <c r="A14910">
        <v>14908</v>
      </c>
      <c r="B14910">
        <v>16470</v>
      </c>
      <c r="C14910" t="s">
        <v>16129</v>
      </c>
      <c r="D14910">
        <v>56</v>
      </c>
      <c r="E14910" t="s">
        <v>1978</v>
      </c>
      <c r="F14910" t="s">
        <v>4287</v>
      </c>
    </row>
    <row r="14911" spans="1:6" hidden="1">
      <c r="A14911">
        <v>14909</v>
      </c>
      <c r="B14911">
        <v>16470</v>
      </c>
      <c r="C14911" t="s">
        <v>16130</v>
      </c>
      <c r="D14911">
        <v>56</v>
      </c>
      <c r="E14911" t="s">
        <v>1993</v>
      </c>
      <c r="F14911" t="s">
        <v>4287</v>
      </c>
    </row>
    <row r="14912" spans="1:6" hidden="1">
      <c r="A14912">
        <v>14910</v>
      </c>
      <c r="B14912">
        <v>16470</v>
      </c>
      <c r="C14912" t="s">
        <v>16131</v>
      </c>
      <c r="D14912">
        <v>56</v>
      </c>
      <c r="E14912" t="s">
        <v>1987</v>
      </c>
      <c r="F14912" t="s">
        <v>102</v>
      </c>
    </row>
    <row r="14913" spans="1:6" hidden="1">
      <c r="A14913">
        <v>14911</v>
      </c>
      <c r="B14913">
        <v>16470</v>
      </c>
      <c r="C14913" t="s">
        <v>16132</v>
      </c>
      <c r="D14913">
        <v>56</v>
      </c>
      <c r="E14913" t="s">
        <v>1978</v>
      </c>
      <c r="F14913" t="s">
        <v>2120</v>
      </c>
    </row>
    <row r="14914" spans="1:6" hidden="1">
      <c r="A14914">
        <v>14912</v>
      </c>
      <c r="B14914">
        <v>16470</v>
      </c>
      <c r="C14914" t="s">
        <v>16133</v>
      </c>
      <c r="D14914">
        <v>56</v>
      </c>
      <c r="E14914" t="s">
        <v>1983</v>
      </c>
      <c r="F14914" t="s">
        <v>140</v>
      </c>
    </row>
    <row r="14915" spans="1:6" hidden="1">
      <c r="A14915">
        <v>14913</v>
      </c>
      <c r="B14915">
        <v>16470</v>
      </c>
      <c r="C14915" t="s">
        <v>16134</v>
      </c>
      <c r="D14915">
        <v>56</v>
      </c>
      <c r="E14915" t="s">
        <v>2001</v>
      </c>
      <c r="F14915" t="s">
        <v>102</v>
      </c>
    </row>
    <row r="14916" spans="1:6" hidden="1">
      <c r="A14916">
        <v>14914</v>
      </c>
      <c r="B14916">
        <v>16470</v>
      </c>
      <c r="C14916" t="s">
        <v>16135</v>
      </c>
      <c r="D14916">
        <v>56</v>
      </c>
      <c r="E14916" t="s">
        <v>1997</v>
      </c>
      <c r="F14916" t="s">
        <v>102</v>
      </c>
    </row>
    <row r="14917" spans="1:6" hidden="1">
      <c r="A14917">
        <v>14915</v>
      </c>
      <c r="B14917">
        <v>16470</v>
      </c>
      <c r="C14917" t="s">
        <v>16136</v>
      </c>
      <c r="D14917">
        <v>56</v>
      </c>
      <c r="E14917" t="s">
        <v>1983</v>
      </c>
      <c r="F14917" t="s">
        <v>102</v>
      </c>
    </row>
    <row r="14918" spans="1:6" hidden="1">
      <c r="A14918">
        <v>14916</v>
      </c>
      <c r="B14918">
        <v>16470</v>
      </c>
      <c r="C14918" t="s">
        <v>16137</v>
      </c>
      <c r="D14918">
        <v>56</v>
      </c>
      <c r="E14918" t="s">
        <v>2009</v>
      </c>
      <c r="F14918" t="s">
        <v>102</v>
      </c>
    </row>
    <row r="14919" spans="1:6" hidden="1">
      <c r="A14919">
        <v>14917</v>
      </c>
      <c r="B14919">
        <v>16470</v>
      </c>
      <c r="C14919" t="s">
        <v>16138</v>
      </c>
      <c r="D14919">
        <v>56</v>
      </c>
      <c r="E14919" t="s">
        <v>1979</v>
      </c>
      <c r="F14919" t="s">
        <v>102</v>
      </c>
    </row>
    <row r="14920" spans="1:6" hidden="1">
      <c r="A14920">
        <v>14918</v>
      </c>
      <c r="B14920">
        <v>16470</v>
      </c>
      <c r="C14920" t="s">
        <v>1132</v>
      </c>
      <c r="D14920">
        <v>56</v>
      </c>
      <c r="E14920" t="s">
        <v>1982</v>
      </c>
      <c r="F14920" t="s">
        <v>102</v>
      </c>
    </row>
    <row r="14921" spans="1:6" hidden="1">
      <c r="A14921">
        <v>14919</v>
      </c>
      <c r="B14921">
        <v>16470</v>
      </c>
      <c r="C14921" t="s">
        <v>16139</v>
      </c>
      <c r="D14921">
        <v>56</v>
      </c>
      <c r="E14921" t="s">
        <v>2009</v>
      </c>
      <c r="F14921" t="s">
        <v>115</v>
      </c>
    </row>
    <row r="14922" spans="1:6" hidden="1">
      <c r="A14922">
        <v>14920</v>
      </c>
      <c r="B14922">
        <v>16470</v>
      </c>
      <c r="C14922" t="s">
        <v>16140</v>
      </c>
      <c r="D14922">
        <v>56</v>
      </c>
      <c r="E14922" t="s">
        <v>2001</v>
      </c>
      <c r="F14922" t="s">
        <v>4012</v>
      </c>
    </row>
    <row r="14923" spans="1:6" hidden="1">
      <c r="A14923">
        <v>14921</v>
      </c>
      <c r="B14923">
        <v>16470</v>
      </c>
      <c r="C14923" t="s">
        <v>16141</v>
      </c>
      <c r="D14923">
        <v>56</v>
      </c>
      <c r="E14923" t="s">
        <v>2009</v>
      </c>
      <c r="F14923" t="s">
        <v>84</v>
      </c>
    </row>
    <row r="14924" spans="1:6" hidden="1">
      <c r="A14924">
        <v>14922</v>
      </c>
      <c r="B14924">
        <v>16470</v>
      </c>
      <c r="C14924" t="s">
        <v>16142</v>
      </c>
      <c r="D14924">
        <v>56</v>
      </c>
      <c r="E14924" t="s">
        <v>1985</v>
      </c>
      <c r="F14924" t="s">
        <v>115</v>
      </c>
    </row>
    <row r="14925" spans="1:6" hidden="1">
      <c r="A14925">
        <v>14923</v>
      </c>
      <c r="B14925">
        <v>16470</v>
      </c>
      <c r="C14925" t="s">
        <v>16143</v>
      </c>
      <c r="D14925">
        <v>56</v>
      </c>
      <c r="E14925" t="s">
        <v>1979</v>
      </c>
      <c r="F14925" t="s">
        <v>84</v>
      </c>
    </row>
    <row r="14926" spans="1:6" hidden="1">
      <c r="A14926">
        <v>14924</v>
      </c>
      <c r="B14926">
        <v>16470</v>
      </c>
      <c r="C14926" t="s">
        <v>16144</v>
      </c>
      <c r="D14926">
        <v>56</v>
      </c>
      <c r="E14926" t="s">
        <v>1979</v>
      </c>
      <c r="F14926" t="s">
        <v>2093</v>
      </c>
    </row>
    <row r="14927" spans="1:6" hidden="1">
      <c r="A14927">
        <v>12827</v>
      </c>
      <c r="B14927">
        <v>13955</v>
      </c>
      <c r="C14927" t="s">
        <v>16145</v>
      </c>
      <c r="D14927">
        <v>61</v>
      </c>
      <c r="E14927" t="s">
        <v>1985</v>
      </c>
      <c r="F14927" t="s">
        <v>51</v>
      </c>
    </row>
    <row r="14928" spans="1:6" hidden="1">
      <c r="A14928">
        <v>14926</v>
      </c>
      <c r="B14928">
        <v>16470</v>
      </c>
      <c r="C14928" t="s">
        <v>16146</v>
      </c>
      <c r="D14928">
        <v>56</v>
      </c>
      <c r="E14928" t="s">
        <v>2009</v>
      </c>
      <c r="F14928" t="s">
        <v>2045</v>
      </c>
    </row>
    <row r="14929" spans="1:6" hidden="1">
      <c r="A14929">
        <v>14927</v>
      </c>
      <c r="B14929">
        <v>16470</v>
      </c>
      <c r="C14929" t="s">
        <v>16147</v>
      </c>
      <c r="D14929">
        <v>56</v>
      </c>
      <c r="E14929" t="s">
        <v>1979</v>
      </c>
      <c r="F14929" t="s">
        <v>31</v>
      </c>
    </row>
    <row r="14930" spans="1:6" hidden="1">
      <c r="A14930">
        <v>14928</v>
      </c>
      <c r="B14930">
        <v>16470</v>
      </c>
      <c r="C14930" t="s">
        <v>16148</v>
      </c>
      <c r="D14930">
        <v>56</v>
      </c>
      <c r="E14930" t="s">
        <v>1983</v>
      </c>
      <c r="F14930" t="s">
        <v>70</v>
      </c>
    </row>
    <row r="14931" spans="1:6" hidden="1">
      <c r="A14931">
        <v>14929</v>
      </c>
      <c r="B14931">
        <v>16470</v>
      </c>
      <c r="C14931" t="s">
        <v>16149</v>
      </c>
      <c r="D14931">
        <v>56</v>
      </c>
      <c r="E14931" t="s">
        <v>1988</v>
      </c>
      <c r="F14931" t="s">
        <v>135</v>
      </c>
    </row>
    <row r="14932" spans="1:6" hidden="1">
      <c r="A14932">
        <v>14930</v>
      </c>
      <c r="B14932">
        <v>16470</v>
      </c>
      <c r="C14932" t="s">
        <v>16150</v>
      </c>
      <c r="D14932">
        <v>56</v>
      </c>
      <c r="E14932" t="s">
        <v>2001</v>
      </c>
      <c r="F14932" t="s">
        <v>2023</v>
      </c>
    </row>
    <row r="14933" spans="1:6" hidden="1">
      <c r="A14933">
        <v>14931</v>
      </c>
      <c r="B14933">
        <v>16470</v>
      </c>
      <c r="C14933" t="s">
        <v>695</v>
      </c>
      <c r="D14933">
        <v>56</v>
      </c>
      <c r="E14933" t="s">
        <v>1979</v>
      </c>
      <c r="F14933" t="s">
        <v>66</v>
      </c>
    </row>
    <row r="14934" spans="1:6" hidden="1">
      <c r="A14934">
        <v>14932</v>
      </c>
      <c r="B14934">
        <v>16470</v>
      </c>
      <c r="C14934" t="s">
        <v>16151</v>
      </c>
      <c r="D14934">
        <v>56</v>
      </c>
      <c r="E14934" t="s">
        <v>1979</v>
      </c>
      <c r="F14934" t="s">
        <v>2792</v>
      </c>
    </row>
    <row r="14935" spans="1:6" hidden="1">
      <c r="A14935">
        <v>14933</v>
      </c>
      <c r="B14935">
        <v>16470</v>
      </c>
      <c r="C14935" t="s">
        <v>16152</v>
      </c>
      <c r="D14935">
        <v>56</v>
      </c>
      <c r="E14935" t="s">
        <v>1982</v>
      </c>
      <c r="F14935" t="s">
        <v>135</v>
      </c>
    </row>
    <row r="14936" spans="1:6" hidden="1">
      <c r="A14936">
        <v>14934</v>
      </c>
      <c r="B14936">
        <v>16470</v>
      </c>
      <c r="C14936" t="s">
        <v>16153</v>
      </c>
      <c r="D14936">
        <v>56</v>
      </c>
      <c r="E14936" t="s">
        <v>1978</v>
      </c>
      <c r="F14936" t="s">
        <v>56</v>
      </c>
    </row>
    <row r="14937" spans="1:6" hidden="1">
      <c r="A14937">
        <v>14935</v>
      </c>
      <c r="B14937">
        <v>16470</v>
      </c>
      <c r="C14937" t="s">
        <v>16154</v>
      </c>
      <c r="D14937">
        <v>56</v>
      </c>
      <c r="E14937" t="s">
        <v>1993</v>
      </c>
      <c r="F14937" t="s">
        <v>84</v>
      </c>
    </row>
    <row r="14938" spans="1:6" hidden="1">
      <c r="A14938">
        <v>14936</v>
      </c>
      <c r="B14938">
        <v>16470</v>
      </c>
      <c r="C14938" t="s">
        <v>16155</v>
      </c>
      <c r="D14938">
        <v>56</v>
      </c>
      <c r="E14938" t="s">
        <v>1991</v>
      </c>
      <c r="F14938" t="s">
        <v>135</v>
      </c>
    </row>
    <row r="14939" spans="1:6" hidden="1">
      <c r="A14939">
        <v>14937</v>
      </c>
      <c r="B14939">
        <v>16470</v>
      </c>
      <c r="C14939" t="s">
        <v>16156</v>
      </c>
      <c r="D14939">
        <v>56</v>
      </c>
      <c r="E14939" t="s">
        <v>2009</v>
      </c>
      <c r="F14939" t="s">
        <v>70</v>
      </c>
    </row>
    <row r="14940" spans="1:6" hidden="1">
      <c r="A14940">
        <v>14938</v>
      </c>
      <c r="B14940">
        <v>16470</v>
      </c>
      <c r="C14940" t="s">
        <v>16157</v>
      </c>
      <c r="D14940">
        <v>56</v>
      </c>
      <c r="E14940" t="s">
        <v>1983</v>
      </c>
      <c r="F14940" t="s">
        <v>2077</v>
      </c>
    </row>
    <row r="14941" spans="1:6" hidden="1">
      <c r="A14941">
        <v>14939</v>
      </c>
      <c r="B14941">
        <v>16470</v>
      </c>
      <c r="C14941" t="s">
        <v>16158</v>
      </c>
      <c r="D14941">
        <v>56</v>
      </c>
      <c r="E14941" t="s">
        <v>1979</v>
      </c>
      <c r="F14941" t="s">
        <v>43</v>
      </c>
    </row>
    <row r="14942" spans="1:6" hidden="1">
      <c r="A14942">
        <v>14940</v>
      </c>
      <c r="B14942">
        <v>16470</v>
      </c>
      <c r="C14942" t="s">
        <v>16159</v>
      </c>
      <c r="D14942">
        <v>56</v>
      </c>
      <c r="E14942" t="s">
        <v>1979</v>
      </c>
      <c r="F14942" t="s">
        <v>70</v>
      </c>
    </row>
    <row r="14943" spans="1:6" hidden="1">
      <c r="A14943">
        <v>14941</v>
      </c>
      <c r="B14943">
        <v>16470</v>
      </c>
      <c r="C14943" t="s">
        <v>16160</v>
      </c>
      <c r="D14943">
        <v>56</v>
      </c>
      <c r="E14943" t="s">
        <v>1979</v>
      </c>
      <c r="F14943" t="s">
        <v>135</v>
      </c>
    </row>
    <row r="14944" spans="1:6" hidden="1">
      <c r="A14944">
        <v>14942</v>
      </c>
      <c r="B14944">
        <v>16470</v>
      </c>
      <c r="C14944" t="s">
        <v>16161</v>
      </c>
      <c r="D14944">
        <v>56</v>
      </c>
      <c r="E14944" t="s">
        <v>1988</v>
      </c>
      <c r="F14944" t="s">
        <v>2045</v>
      </c>
    </row>
    <row r="14945" spans="1:6" hidden="1">
      <c r="A14945">
        <v>14943</v>
      </c>
      <c r="B14945">
        <v>16470</v>
      </c>
      <c r="C14945" t="s">
        <v>16162</v>
      </c>
      <c r="D14945">
        <v>56</v>
      </c>
      <c r="E14945" t="s">
        <v>1982</v>
      </c>
      <c r="F14945" t="s">
        <v>66</v>
      </c>
    </row>
    <row r="14946" spans="1:6" hidden="1">
      <c r="A14946">
        <v>14944</v>
      </c>
      <c r="B14946">
        <v>16470</v>
      </c>
      <c r="C14946" t="s">
        <v>16163</v>
      </c>
      <c r="D14946">
        <v>56</v>
      </c>
      <c r="E14946" t="s">
        <v>2001</v>
      </c>
      <c r="F14946" t="s">
        <v>70</v>
      </c>
    </row>
    <row r="14947" spans="1:6" hidden="1">
      <c r="A14947">
        <v>14945</v>
      </c>
      <c r="B14947">
        <v>16470</v>
      </c>
      <c r="C14947" t="s">
        <v>16164</v>
      </c>
      <c r="D14947">
        <v>56</v>
      </c>
      <c r="E14947" t="s">
        <v>1987</v>
      </c>
      <c r="F14947" t="s">
        <v>2017</v>
      </c>
    </row>
    <row r="14948" spans="1:6" hidden="1">
      <c r="A14948">
        <v>14946</v>
      </c>
      <c r="B14948">
        <v>16470</v>
      </c>
      <c r="C14948" t="s">
        <v>16165</v>
      </c>
      <c r="D14948">
        <v>56</v>
      </c>
      <c r="E14948" t="s">
        <v>1978</v>
      </c>
      <c r="F14948" t="s">
        <v>135</v>
      </c>
    </row>
    <row r="14949" spans="1:6" hidden="1">
      <c r="A14949">
        <v>14947</v>
      </c>
      <c r="B14949">
        <v>16470</v>
      </c>
      <c r="C14949" t="s">
        <v>16166</v>
      </c>
      <c r="D14949">
        <v>56</v>
      </c>
      <c r="E14949" t="s">
        <v>1988</v>
      </c>
      <c r="F14949" t="s">
        <v>2715</v>
      </c>
    </row>
    <row r="14950" spans="1:6" hidden="1">
      <c r="A14950">
        <v>14948</v>
      </c>
      <c r="B14950">
        <v>16470</v>
      </c>
      <c r="C14950" t="s">
        <v>16167</v>
      </c>
      <c r="D14950">
        <v>56</v>
      </c>
      <c r="E14950" t="s">
        <v>1978</v>
      </c>
      <c r="F14950" t="s">
        <v>64</v>
      </c>
    </row>
    <row r="14951" spans="1:6" hidden="1">
      <c r="A14951">
        <v>14949</v>
      </c>
      <c r="B14951">
        <v>16470</v>
      </c>
      <c r="C14951" t="s">
        <v>16168</v>
      </c>
      <c r="D14951">
        <v>56</v>
      </c>
      <c r="E14951" t="s">
        <v>1997</v>
      </c>
      <c r="F14951" t="s">
        <v>2093</v>
      </c>
    </row>
    <row r="14952" spans="1:6" hidden="1">
      <c r="A14952">
        <v>14950</v>
      </c>
      <c r="B14952">
        <v>16470</v>
      </c>
      <c r="C14952" t="s">
        <v>16169</v>
      </c>
      <c r="D14952">
        <v>56</v>
      </c>
      <c r="E14952" t="s">
        <v>1983</v>
      </c>
      <c r="F14952" t="s">
        <v>117</v>
      </c>
    </row>
    <row r="14953" spans="1:6" hidden="1">
      <c r="A14953">
        <v>14951</v>
      </c>
      <c r="B14953">
        <v>16470</v>
      </c>
      <c r="C14953" t="s">
        <v>16170</v>
      </c>
      <c r="D14953">
        <v>56</v>
      </c>
      <c r="E14953" t="s">
        <v>1988</v>
      </c>
      <c r="F14953" t="s">
        <v>135</v>
      </c>
    </row>
    <row r="14954" spans="1:6" hidden="1">
      <c r="A14954">
        <v>10938</v>
      </c>
      <c r="B14954">
        <v>12239</v>
      </c>
      <c r="C14954" t="s">
        <v>16171</v>
      </c>
      <c r="D14954">
        <v>63</v>
      </c>
      <c r="E14954" t="s">
        <v>1979</v>
      </c>
      <c r="F14954" t="s">
        <v>51</v>
      </c>
    </row>
    <row r="14955" spans="1:6" hidden="1">
      <c r="A14955">
        <v>14953</v>
      </c>
      <c r="B14955">
        <v>16470</v>
      </c>
      <c r="C14955" t="s">
        <v>16172</v>
      </c>
      <c r="D14955">
        <v>56</v>
      </c>
      <c r="E14955" t="s">
        <v>1978</v>
      </c>
      <c r="F14955" t="s">
        <v>135</v>
      </c>
    </row>
    <row r="14956" spans="1:6" hidden="1">
      <c r="A14956">
        <v>14954</v>
      </c>
      <c r="B14956">
        <v>16470</v>
      </c>
      <c r="C14956" t="s">
        <v>16173</v>
      </c>
      <c r="D14956">
        <v>56</v>
      </c>
      <c r="E14956" t="s">
        <v>1979</v>
      </c>
      <c r="F14956" t="s">
        <v>2715</v>
      </c>
    </row>
    <row r="14957" spans="1:6" hidden="1">
      <c r="A14957">
        <v>14955</v>
      </c>
      <c r="B14957">
        <v>16470</v>
      </c>
      <c r="C14957" t="s">
        <v>16174</v>
      </c>
      <c r="D14957">
        <v>56</v>
      </c>
      <c r="E14957" t="s">
        <v>1993</v>
      </c>
      <c r="F14957" t="s">
        <v>135</v>
      </c>
    </row>
    <row r="14958" spans="1:6" hidden="1">
      <c r="A14958">
        <v>14956</v>
      </c>
      <c r="B14958">
        <v>16470</v>
      </c>
      <c r="C14958" t="s">
        <v>16175</v>
      </c>
      <c r="D14958">
        <v>56</v>
      </c>
      <c r="E14958" t="s">
        <v>1983</v>
      </c>
      <c r="F14958" t="s">
        <v>4287</v>
      </c>
    </row>
    <row r="14959" spans="1:6" hidden="1">
      <c r="A14959">
        <v>14957</v>
      </c>
      <c r="B14959">
        <v>16470</v>
      </c>
      <c r="C14959" t="s">
        <v>16176</v>
      </c>
      <c r="D14959">
        <v>56</v>
      </c>
      <c r="E14959" t="s">
        <v>1979</v>
      </c>
      <c r="F14959" t="s">
        <v>115</v>
      </c>
    </row>
    <row r="14960" spans="1:6" hidden="1">
      <c r="A14960">
        <v>14958</v>
      </c>
      <c r="B14960">
        <v>16470</v>
      </c>
      <c r="C14960" t="s">
        <v>16177</v>
      </c>
      <c r="D14960">
        <v>56</v>
      </c>
      <c r="E14960" t="s">
        <v>1993</v>
      </c>
      <c r="F14960" t="s">
        <v>4012</v>
      </c>
    </row>
    <row r="14961" spans="1:6" hidden="1">
      <c r="A14961">
        <v>14959</v>
      </c>
      <c r="B14961">
        <v>16470</v>
      </c>
      <c r="C14961" t="s">
        <v>16178</v>
      </c>
      <c r="D14961">
        <v>56</v>
      </c>
      <c r="E14961" t="s">
        <v>1978</v>
      </c>
      <c r="F14961" t="s">
        <v>2540</v>
      </c>
    </row>
    <row r="14962" spans="1:6" hidden="1">
      <c r="A14962">
        <v>14960</v>
      </c>
      <c r="B14962">
        <v>16470</v>
      </c>
      <c r="C14962" t="s">
        <v>16179</v>
      </c>
      <c r="D14962">
        <v>56</v>
      </c>
      <c r="E14962" t="s">
        <v>1988</v>
      </c>
      <c r="F14962" t="s">
        <v>8222</v>
      </c>
    </row>
    <row r="14963" spans="1:6" hidden="1">
      <c r="A14963">
        <v>14961</v>
      </c>
      <c r="B14963">
        <v>16470</v>
      </c>
      <c r="C14963" t="s">
        <v>16180</v>
      </c>
      <c r="D14963">
        <v>56</v>
      </c>
      <c r="E14963" t="s">
        <v>1983</v>
      </c>
      <c r="F14963" t="s">
        <v>70</v>
      </c>
    </row>
    <row r="14964" spans="1:6" hidden="1">
      <c r="A14964">
        <v>14962</v>
      </c>
      <c r="B14964">
        <v>16470</v>
      </c>
      <c r="C14964" t="s">
        <v>16181</v>
      </c>
      <c r="D14964">
        <v>56</v>
      </c>
      <c r="E14964" t="s">
        <v>1982</v>
      </c>
      <c r="F14964" t="s">
        <v>2093</v>
      </c>
    </row>
    <row r="14965" spans="1:6" hidden="1">
      <c r="A14965">
        <v>14963</v>
      </c>
      <c r="B14965">
        <v>16470</v>
      </c>
      <c r="C14965" t="s">
        <v>16182</v>
      </c>
      <c r="D14965">
        <v>56</v>
      </c>
      <c r="E14965" t="s">
        <v>1979</v>
      </c>
      <c r="F14965" t="s">
        <v>88</v>
      </c>
    </row>
    <row r="14966" spans="1:6" hidden="1">
      <c r="A14966">
        <v>14484</v>
      </c>
      <c r="B14966">
        <v>15758</v>
      </c>
      <c r="C14966" t="s">
        <v>16183</v>
      </c>
      <c r="D14966">
        <v>58</v>
      </c>
      <c r="E14966" t="s">
        <v>1991</v>
      </c>
      <c r="F14966" t="s">
        <v>51</v>
      </c>
    </row>
    <row r="14967" spans="1:6" hidden="1">
      <c r="A14967">
        <v>14965</v>
      </c>
      <c r="B14967">
        <v>16470</v>
      </c>
      <c r="C14967" t="s">
        <v>16184</v>
      </c>
      <c r="D14967">
        <v>56</v>
      </c>
      <c r="E14967" t="s">
        <v>1978</v>
      </c>
      <c r="F14967" t="s">
        <v>135</v>
      </c>
    </row>
    <row r="14968" spans="1:6" hidden="1">
      <c r="A14968">
        <v>14966</v>
      </c>
      <c r="B14968">
        <v>16470</v>
      </c>
      <c r="C14968" t="s">
        <v>16185</v>
      </c>
      <c r="D14968">
        <v>56</v>
      </c>
      <c r="E14968" t="s">
        <v>1983</v>
      </c>
      <c r="F14968" t="s">
        <v>106</v>
      </c>
    </row>
    <row r="14969" spans="1:6" hidden="1">
      <c r="A14969">
        <v>14967</v>
      </c>
      <c r="B14969">
        <v>16470</v>
      </c>
      <c r="C14969" t="s">
        <v>16186</v>
      </c>
      <c r="D14969">
        <v>56</v>
      </c>
      <c r="E14969" t="s">
        <v>1985</v>
      </c>
      <c r="F14969" t="s">
        <v>135</v>
      </c>
    </row>
    <row r="14970" spans="1:6" hidden="1">
      <c r="A14970">
        <v>14968</v>
      </c>
      <c r="B14970">
        <v>16470</v>
      </c>
      <c r="C14970" t="s">
        <v>16187</v>
      </c>
      <c r="D14970">
        <v>56</v>
      </c>
      <c r="E14970" t="s">
        <v>1978</v>
      </c>
      <c r="F14970" t="s">
        <v>135</v>
      </c>
    </row>
    <row r="14971" spans="1:6" hidden="1">
      <c r="A14971">
        <v>14969</v>
      </c>
      <c r="B14971">
        <v>16470</v>
      </c>
      <c r="C14971" t="s">
        <v>16188</v>
      </c>
      <c r="D14971">
        <v>56</v>
      </c>
      <c r="E14971" t="s">
        <v>1979</v>
      </c>
      <c r="F14971" t="s">
        <v>70</v>
      </c>
    </row>
    <row r="14972" spans="1:6" hidden="1">
      <c r="A14972">
        <v>14970</v>
      </c>
      <c r="B14972">
        <v>16470</v>
      </c>
      <c r="C14972" t="s">
        <v>16189</v>
      </c>
      <c r="D14972">
        <v>56</v>
      </c>
      <c r="E14972" t="s">
        <v>1987</v>
      </c>
      <c r="F14972" t="s">
        <v>2011</v>
      </c>
    </row>
    <row r="14973" spans="1:6" hidden="1">
      <c r="A14973">
        <v>14971</v>
      </c>
      <c r="B14973">
        <v>16470</v>
      </c>
      <c r="C14973" t="s">
        <v>16190</v>
      </c>
      <c r="D14973">
        <v>56</v>
      </c>
      <c r="E14973" t="s">
        <v>1987</v>
      </c>
      <c r="F14973" t="s">
        <v>2011</v>
      </c>
    </row>
    <row r="14974" spans="1:6" hidden="1">
      <c r="A14974">
        <v>14972</v>
      </c>
      <c r="B14974">
        <v>16470</v>
      </c>
      <c r="C14974" t="s">
        <v>16191</v>
      </c>
      <c r="D14974">
        <v>56</v>
      </c>
      <c r="E14974" t="s">
        <v>1988</v>
      </c>
      <c r="F14974" t="s">
        <v>122</v>
      </c>
    </row>
    <row r="14975" spans="1:6" hidden="1">
      <c r="A14975">
        <v>14973</v>
      </c>
      <c r="B14975">
        <v>16470</v>
      </c>
      <c r="C14975" t="s">
        <v>16192</v>
      </c>
      <c r="D14975">
        <v>56</v>
      </c>
      <c r="E14975" t="s">
        <v>1985</v>
      </c>
      <c r="F14975" t="s">
        <v>84</v>
      </c>
    </row>
    <row r="14976" spans="1:6" hidden="1">
      <c r="A14976">
        <v>14974</v>
      </c>
      <c r="B14976">
        <v>16470</v>
      </c>
      <c r="C14976" t="s">
        <v>16193</v>
      </c>
      <c r="D14976">
        <v>56</v>
      </c>
      <c r="E14976" t="s">
        <v>1978</v>
      </c>
      <c r="F14976" t="s">
        <v>135</v>
      </c>
    </row>
    <row r="14977" spans="1:6" hidden="1">
      <c r="A14977">
        <v>14975</v>
      </c>
      <c r="B14977">
        <v>16470</v>
      </c>
      <c r="C14977" t="s">
        <v>16194</v>
      </c>
      <c r="D14977">
        <v>56</v>
      </c>
      <c r="E14977" t="s">
        <v>1978</v>
      </c>
      <c r="F14977" t="s">
        <v>4287</v>
      </c>
    </row>
    <row r="14978" spans="1:6" hidden="1">
      <c r="A14978">
        <v>14976</v>
      </c>
      <c r="B14978">
        <v>16470</v>
      </c>
      <c r="C14978" t="s">
        <v>16195</v>
      </c>
      <c r="D14978">
        <v>56</v>
      </c>
      <c r="E14978" t="s">
        <v>1983</v>
      </c>
      <c r="F14978" t="s">
        <v>2120</v>
      </c>
    </row>
    <row r="14979" spans="1:6" hidden="1">
      <c r="A14979">
        <v>14977</v>
      </c>
      <c r="B14979">
        <v>16470</v>
      </c>
      <c r="C14979" t="s">
        <v>16196</v>
      </c>
      <c r="D14979">
        <v>56</v>
      </c>
      <c r="E14979" t="s">
        <v>1978</v>
      </c>
      <c r="F14979" t="s">
        <v>60</v>
      </c>
    </row>
    <row r="14980" spans="1:6" hidden="1">
      <c r="A14980">
        <v>14978</v>
      </c>
      <c r="B14980">
        <v>16470</v>
      </c>
      <c r="C14980" t="s">
        <v>16197</v>
      </c>
      <c r="D14980">
        <v>56</v>
      </c>
      <c r="E14980" t="s">
        <v>1988</v>
      </c>
      <c r="F14980" t="s">
        <v>135</v>
      </c>
    </row>
    <row r="14981" spans="1:6" hidden="1">
      <c r="A14981">
        <v>14979</v>
      </c>
      <c r="B14981">
        <v>16470</v>
      </c>
      <c r="C14981" t="s">
        <v>16198</v>
      </c>
      <c r="D14981">
        <v>56</v>
      </c>
      <c r="E14981" t="s">
        <v>2001</v>
      </c>
      <c r="F14981" t="s">
        <v>2120</v>
      </c>
    </row>
    <row r="14982" spans="1:6" hidden="1">
      <c r="A14982">
        <v>14980</v>
      </c>
      <c r="B14982">
        <v>16470</v>
      </c>
      <c r="C14982" t="s">
        <v>16199</v>
      </c>
      <c r="D14982">
        <v>56</v>
      </c>
      <c r="E14982" t="s">
        <v>1985</v>
      </c>
      <c r="F14982" t="s">
        <v>2093</v>
      </c>
    </row>
    <row r="14983" spans="1:6" hidden="1">
      <c r="A14983">
        <v>14981</v>
      </c>
      <c r="B14983">
        <v>16470</v>
      </c>
      <c r="C14983" t="s">
        <v>16200</v>
      </c>
      <c r="D14983">
        <v>56</v>
      </c>
      <c r="E14983" t="s">
        <v>1983</v>
      </c>
      <c r="F14983" t="s">
        <v>2715</v>
      </c>
    </row>
    <row r="14984" spans="1:6" hidden="1">
      <c r="A14984">
        <v>14982</v>
      </c>
      <c r="B14984">
        <v>16470</v>
      </c>
      <c r="C14984" t="s">
        <v>16201</v>
      </c>
      <c r="D14984">
        <v>56</v>
      </c>
      <c r="E14984" t="s">
        <v>1997</v>
      </c>
      <c r="F14984" t="s">
        <v>2715</v>
      </c>
    </row>
    <row r="14985" spans="1:6" hidden="1">
      <c r="A14985">
        <v>14983</v>
      </c>
      <c r="B14985">
        <v>16470</v>
      </c>
      <c r="C14985" t="s">
        <v>16202</v>
      </c>
      <c r="D14985">
        <v>56</v>
      </c>
      <c r="E14985" t="s">
        <v>1978</v>
      </c>
      <c r="F14985" t="s">
        <v>70</v>
      </c>
    </row>
    <row r="14986" spans="1:6" hidden="1">
      <c r="A14986">
        <v>14984</v>
      </c>
      <c r="B14986">
        <v>16470</v>
      </c>
      <c r="C14986" t="s">
        <v>16203</v>
      </c>
      <c r="D14986">
        <v>56</v>
      </c>
      <c r="E14986" t="s">
        <v>1978</v>
      </c>
      <c r="F14986" t="s">
        <v>2023</v>
      </c>
    </row>
    <row r="14987" spans="1:6" hidden="1">
      <c r="A14987">
        <v>14985</v>
      </c>
      <c r="B14987">
        <v>16470</v>
      </c>
      <c r="C14987" t="s">
        <v>16204</v>
      </c>
      <c r="D14987">
        <v>56</v>
      </c>
      <c r="E14987" t="s">
        <v>1983</v>
      </c>
      <c r="F14987" t="s">
        <v>70</v>
      </c>
    </row>
    <row r="14988" spans="1:6" hidden="1">
      <c r="A14988">
        <v>14986</v>
      </c>
      <c r="B14988">
        <v>16470</v>
      </c>
      <c r="C14988" t="s">
        <v>16205</v>
      </c>
      <c r="D14988">
        <v>56</v>
      </c>
      <c r="E14988" t="s">
        <v>1985</v>
      </c>
      <c r="F14988" t="s">
        <v>8222</v>
      </c>
    </row>
    <row r="14989" spans="1:6" hidden="1">
      <c r="A14989">
        <v>14987</v>
      </c>
      <c r="B14989">
        <v>16470</v>
      </c>
      <c r="C14989" t="s">
        <v>16206</v>
      </c>
      <c r="D14989">
        <v>56</v>
      </c>
      <c r="E14989" t="s">
        <v>1978</v>
      </c>
      <c r="F14989" t="s">
        <v>135</v>
      </c>
    </row>
    <row r="14990" spans="1:6" hidden="1">
      <c r="A14990">
        <v>14988</v>
      </c>
      <c r="B14990">
        <v>16470</v>
      </c>
      <c r="C14990" t="s">
        <v>16207</v>
      </c>
      <c r="D14990">
        <v>56</v>
      </c>
      <c r="E14990" t="s">
        <v>1985</v>
      </c>
      <c r="F14990" t="s">
        <v>4287</v>
      </c>
    </row>
    <row r="14991" spans="1:6" hidden="1">
      <c r="A14991">
        <v>14989</v>
      </c>
      <c r="B14991">
        <v>16470</v>
      </c>
      <c r="C14991" t="s">
        <v>16208</v>
      </c>
      <c r="D14991">
        <v>56</v>
      </c>
      <c r="E14991" t="s">
        <v>1983</v>
      </c>
      <c r="F14991" t="s">
        <v>115</v>
      </c>
    </row>
    <row r="14992" spans="1:6" hidden="1">
      <c r="A14992">
        <v>14990</v>
      </c>
      <c r="B14992">
        <v>16470</v>
      </c>
      <c r="C14992" t="s">
        <v>16209</v>
      </c>
      <c r="D14992">
        <v>56</v>
      </c>
      <c r="E14992" t="s">
        <v>2001</v>
      </c>
      <c r="F14992" t="s">
        <v>77</v>
      </c>
    </row>
    <row r="14993" spans="1:6" hidden="1">
      <c r="A14993">
        <v>14991</v>
      </c>
      <c r="B14993">
        <v>16470</v>
      </c>
      <c r="C14993" t="s">
        <v>16210</v>
      </c>
      <c r="D14993">
        <v>56</v>
      </c>
      <c r="E14993" t="s">
        <v>1983</v>
      </c>
      <c r="F14993" t="s">
        <v>60</v>
      </c>
    </row>
    <row r="14994" spans="1:6" hidden="1">
      <c r="A14994">
        <v>14992</v>
      </c>
      <c r="B14994">
        <v>16470</v>
      </c>
      <c r="C14994" t="s">
        <v>16211</v>
      </c>
      <c r="D14994">
        <v>56</v>
      </c>
      <c r="E14994" t="s">
        <v>1985</v>
      </c>
      <c r="F14994" t="s">
        <v>2792</v>
      </c>
    </row>
    <row r="14995" spans="1:6" hidden="1">
      <c r="A14995">
        <v>14993</v>
      </c>
      <c r="B14995">
        <v>16470</v>
      </c>
      <c r="C14995" t="s">
        <v>16212</v>
      </c>
      <c r="D14995">
        <v>56</v>
      </c>
      <c r="E14995" t="s">
        <v>1982</v>
      </c>
      <c r="F14995" t="s">
        <v>70</v>
      </c>
    </row>
    <row r="14996" spans="1:6" hidden="1">
      <c r="A14996">
        <v>14994</v>
      </c>
      <c r="B14996">
        <v>16470</v>
      </c>
      <c r="C14996" t="s">
        <v>16213</v>
      </c>
      <c r="D14996">
        <v>56</v>
      </c>
      <c r="E14996" t="s">
        <v>1978</v>
      </c>
      <c r="F14996" t="s">
        <v>115</v>
      </c>
    </row>
    <row r="14997" spans="1:6" hidden="1">
      <c r="A14997">
        <v>14995</v>
      </c>
      <c r="B14997">
        <v>16470</v>
      </c>
      <c r="C14997" t="s">
        <v>16214</v>
      </c>
      <c r="D14997">
        <v>56</v>
      </c>
      <c r="E14997" t="s">
        <v>1993</v>
      </c>
      <c r="F14997" t="s">
        <v>2540</v>
      </c>
    </row>
    <row r="14998" spans="1:6" hidden="1">
      <c r="A14998">
        <v>14996</v>
      </c>
      <c r="B14998">
        <v>16470</v>
      </c>
      <c r="C14998" t="s">
        <v>16215</v>
      </c>
      <c r="D14998">
        <v>56</v>
      </c>
      <c r="E14998" t="s">
        <v>1979</v>
      </c>
      <c r="F14998" t="s">
        <v>4287</v>
      </c>
    </row>
    <row r="14999" spans="1:6" hidden="1">
      <c r="A14999">
        <v>14997</v>
      </c>
      <c r="B14999">
        <v>16470</v>
      </c>
      <c r="C14999" t="s">
        <v>16216</v>
      </c>
      <c r="D14999">
        <v>56</v>
      </c>
      <c r="E14999" t="s">
        <v>1979</v>
      </c>
      <c r="F14999" t="s">
        <v>135</v>
      </c>
    </row>
    <row r="15000" spans="1:6" hidden="1">
      <c r="A15000">
        <v>14998</v>
      </c>
      <c r="B15000">
        <v>16470</v>
      </c>
      <c r="C15000" t="s">
        <v>1604</v>
      </c>
      <c r="D15000">
        <v>56</v>
      </c>
      <c r="E15000" t="s">
        <v>1982</v>
      </c>
      <c r="F15000" t="s">
        <v>142</v>
      </c>
    </row>
    <row r="15001" spans="1:6" hidden="1">
      <c r="A15001">
        <v>14999</v>
      </c>
      <c r="B15001">
        <v>16470</v>
      </c>
      <c r="C15001" t="s">
        <v>16217</v>
      </c>
      <c r="D15001">
        <v>56</v>
      </c>
      <c r="E15001" t="s">
        <v>1979</v>
      </c>
      <c r="F15001" t="s">
        <v>102</v>
      </c>
    </row>
    <row r="15002" spans="1:6" hidden="1">
      <c r="A15002">
        <v>15000</v>
      </c>
      <c r="B15002">
        <v>16470</v>
      </c>
      <c r="C15002" t="s">
        <v>16218</v>
      </c>
      <c r="D15002">
        <v>56</v>
      </c>
      <c r="E15002" t="s">
        <v>1997</v>
      </c>
      <c r="F15002" t="s">
        <v>4287</v>
      </c>
    </row>
    <row r="15003" spans="1:6" hidden="1">
      <c r="A15003">
        <v>15001</v>
      </c>
      <c r="B15003">
        <v>16470</v>
      </c>
      <c r="C15003" t="s">
        <v>16219</v>
      </c>
      <c r="D15003">
        <v>56</v>
      </c>
      <c r="E15003" t="s">
        <v>1997</v>
      </c>
      <c r="F15003" t="s">
        <v>70</v>
      </c>
    </row>
    <row r="15004" spans="1:6" hidden="1">
      <c r="A15004">
        <v>15002</v>
      </c>
      <c r="B15004">
        <v>16470</v>
      </c>
      <c r="C15004" t="s">
        <v>16220</v>
      </c>
      <c r="D15004">
        <v>56</v>
      </c>
      <c r="E15004" t="s">
        <v>1987</v>
      </c>
      <c r="F15004" t="s">
        <v>135</v>
      </c>
    </row>
    <row r="15005" spans="1:6" hidden="1">
      <c r="A15005">
        <v>15003</v>
      </c>
      <c r="B15005">
        <v>16470</v>
      </c>
      <c r="C15005" t="s">
        <v>16221</v>
      </c>
      <c r="D15005">
        <v>56</v>
      </c>
      <c r="E15005" t="s">
        <v>1983</v>
      </c>
      <c r="F15005" t="s">
        <v>2120</v>
      </c>
    </row>
    <row r="15006" spans="1:6" hidden="1">
      <c r="A15006">
        <v>15004</v>
      </c>
      <c r="B15006">
        <v>16470</v>
      </c>
      <c r="C15006" t="s">
        <v>16222</v>
      </c>
      <c r="D15006">
        <v>56</v>
      </c>
      <c r="E15006" t="s">
        <v>1987</v>
      </c>
      <c r="F15006" t="s">
        <v>2120</v>
      </c>
    </row>
    <row r="15007" spans="1:6" hidden="1">
      <c r="A15007">
        <v>15005</v>
      </c>
      <c r="B15007">
        <v>16470</v>
      </c>
      <c r="C15007" t="s">
        <v>16223</v>
      </c>
      <c r="D15007">
        <v>56</v>
      </c>
      <c r="E15007" t="s">
        <v>1991</v>
      </c>
      <c r="F15007" t="s">
        <v>102</v>
      </c>
    </row>
    <row r="15008" spans="1:6" hidden="1">
      <c r="A15008">
        <v>15006</v>
      </c>
      <c r="B15008">
        <v>16470</v>
      </c>
      <c r="C15008" t="s">
        <v>16224</v>
      </c>
      <c r="D15008">
        <v>56</v>
      </c>
      <c r="E15008" t="s">
        <v>1983</v>
      </c>
      <c r="F15008" t="s">
        <v>135</v>
      </c>
    </row>
    <row r="15009" spans="1:6" hidden="1">
      <c r="A15009">
        <v>15007</v>
      </c>
      <c r="B15009">
        <v>16470</v>
      </c>
      <c r="C15009" t="s">
        <v>16225</v>
      </c>
      <c r="D15009">
        <v>56</v>
      </c>
      <c r="E15009" t="s">
        <v>1991</v>
      </c>
      <c r="F15009" t="s">
        <v>2093</v>
      </c>
    </row>
    <row r="15010" spans="1:6" hidden="1">
      <c r="A15010">
        <v>15008</v>
      </c>
      <c r="B15010">
        <v>16470</v>
      </c>
      <c r="C15010" t="s">
        <v>16226</v>
      </c>
      <c r="D15010">
        <v>56</v>
      </c>
      <c r="E15010" t="s">
        <v>1993</v>
      </c>
      <c r="F15010" t="s">
        <v>2023</v>
      </c>
    </row>
    <row r="15011" spans="1:6" hidden="1">
      <c r="A15011">
        <v>15009</v>
      </c>
      <c r="B15011">
        <v>16470</v>
      </c>
      <c r="C15011" t="s">
        <v>16227</v>
      </c>
      <c r="D15011">
        <v>56</v>
      </c>
      <c r="E15011" t="s">
        <v>1991</v>
      </c>
      <c r="F15011" t="s">
        <v>4287</v>
      </c>
    </row>
    <row r="15012" spans="1:6" hidden="1">
      <c r="A15012">
        <v>15010</v>
      </c>
      <c r="B15012">
        <v>16470</v>
      </c>
      <c r="C15012" t="s">
        <v>16228</v>
      </c>
      <c r="D15012">
        <v>56</v>
      </c>
      <c r="E15012" t="s">
        <v>1997</v>
      </c>
      <c r="F15012" t="s">
        <v>115</v>
      </c>
    </row>
    <row r="15013" spans="1:6" hidden="1">
      <c r="A15013">
        <v>15011</v>
      </c>
      <c r="B15013">
        <v>16470</v>
      </c>
      <c r="C15013" t="s">
        <v>16229</v>
      </c>
      <c r="D15013">
        <v>56</v>
      </c>
      <c r="E15013" t="s">
        <v>1979</v>
      </c>
      <c r="F15013" t="s">
        <v>2093</v>
      </c>
    </row>
    <row r="15014" spans="1:6" hidden="1">
      <c r="A15014">
        <v>15012</v>
      </c>
      <c r="B15014">
        <v>16470</v>
      </c>
      <c r="C15014" t="s">
        <v>16230</v>
      </c>
      <c r="D15014">
        <v>56</v>
      </c>
      <c r="E15014" t="s">
        <v>1985</v>
      </c>
      <c r="F15014" t="s">
        <v>2029</v>
      </c>
    </row>
    <row r="15015" spans="1:6" hidden="1">
      <c r="A15015">
        <v>15013</v>
      </c>
      <c r="B15015">
        <v>16470</v>
      </c>
      <c r="C15015" t="s">
        <v>16231</v>
      </c>
      <c r="D15015">
        <v>56</v>
      </c>
      <c r="E15015" t="s">
        <v>1997</v>
      </c>
      <c r="F15015" t="s">
        <v>2029</v>
      </c>
    </row>
    <row r="15016" spans="1:6" hidden="1">
      <c r="A15016">
        <v>15014</v>
      </c>
      <c r="B15016">
        <v>16470</v>
      </c>
      <c r="C15016" t="s">
        <v>16232</v>
      </c>
      <c r="D15016">
        <v>56</v>
      </c>
      <c r="E15016" t="s">
        <v>1997</v>
      </c>
      <c r="F15016" t="s">
        <v>70</v>
      </c>
    </row>
    <row r="15017" spans="1:6" hidden="1">
      <c r="A15017">
        <v>15015</v>
      </c>
      <c r="B15017">
        <v>16470</v>
      </c>
      <c r="C15017" t="s">
        <v>16233</v>
      </c>
      <c r="D15017">
        <v>56</v>
      </c>
      <c r="E15017" t="s">
        <v>1979</v>
      </c>
      <c r="F15017" t="s">
        <v>2011</v>
      </c>
    </row>
    <row r="15018" spans="1:6" hidden="1">
      <c r="A15018">
        <v>15016</v>
      </c>
      <c r="B15018">
        <v>16470</v>
      </c>
      <c r="C15018" t="s">
        <v>16234</v>
      </c>
      <c r="D15018">
        <v>56</v>
      </c>
      <c r="E15018" t="s">
        <v>1979</v>
      </c>
      <c r="F15018" t="s">
        <v>2011</v>
      </c>
    </row>
    <row r="15019" spans="1:6" hidden="1">
      <c r="A15019">
        <v>15017</v>
      </c>
      <c r="B15019">
        <v>16470</v>
      </c>
      <c r="C15019" t="s">
        <v>16235</v>
      </c>
      <c r="D15019">
        <v>56</v>
      </c>
      <c r="E15019" t="s">
        <v>1982</v>
      </c>
      <c r="F15019" t="s">
        <v>2020</v>
      </c>
    </row>
    <row r="15020" spans="1:6" hidden="1">
      <c r="A15020">
        <v>15018</v>
      </c>
      <c r="B15020">
        <v>16470</v>
      </c>
      <c r="C15020" t="s">
        <v>16236</v>
      </c>
      <c r="D15020">
        <v>56</v>
      </c>
      <c r="E15020" t="s">
        <v>1997</v>
      </c>
      <c r="F15020" t="s">
        <v>4287</v>
      </c>
    </row>
    <row r="15021" spans="1:6" hidden="1">
      <c r="A15021">
        <v>15019</v>
      </c>
      <c r="B15021">
        <v>16470</v>
      </c>
      <c r="C15021" t="s">
        <v>16237</v>
      </c>
      <c r="D15021">
        <v>56</v>
      </c>
      <c r="E15021" t="s">
        <v>1993</v>
      </c>
      <c r="F15021" t="s">
        <v>4287</v>
      </c>
    </row>
    <row r="15022" spans="1:6" hidden="1">
      <c r="A15022">
        <v>15020</v>
      </c>
      <c r="B15022">
        <v>16470</v>
      </c>
      <c r="C15022" t="s">
        <v>16238</v>
      </c>
      <c r="D15022">
        <v>56</v>
      </c>
      <c r="E15022" t="s">
        <v>1983</v>
      </c>
      <c r="F15022" t="s">
        <v>135</v>
      </c>
    </row>
    <row r="15023" spans="1:6" hidden="1">
      <c r="A15023">
        <v>15021</v>
      </c>
      <c r="B15023">
        <v>16470</v>
      </c>
      <c r="C15023" t="s">
        <v>16239</v>
      </c>
      <c r="D15023">
        <v>56</v>
      </c>
      <c r="E15023" t="s">
        <v>1983</v>
      </c>
      <c r="F15023" t="s">
        <v>66</v>
      </c>
    </row>
    <row r="15024" spans="1:6" hidden="1">
      <c r="A15024">
        <v>15022</v>
      </c>
      <c r="B15024">
        <v>16470</v>
      </c>
      <c r="C15024" t="s">
        <v>16240</v>
      </c>
      <c r="D15024">
        <v>56</v>
      </c>
      <c r="E15024" t="s">
        <v>2001</v>
      </c>
      <c r="F15024" t="s">
        <v>2029</v>
      </c>
    </row>
    <row r="15025" spans="1:6" hidden="1">
      <c r="A15025">
        <v>15023</v>
      </c>
      <c r="B15025">
        <v>16470</v>
      </c>
      <c r="C15025" t="s">
        <v>16241</v>
      </c>
      <c r="D15025">
        <v>56</v>
      </c>
      <c r="E15025" t="s">
        <v>1993</v>
      </c>
      <c r="F15025" t="s">
        <v>3991</v>
      </c>
    </row>
    <row r="15026" spans="1:6" hidden="1">
      <c r="A15026">
        <v>15024</v>
      </c>
      <c r="B15026">
        <v>16470</v>
      </c>
      <c r="C15026" t="s">
        <v>16242</v>
      </c>
      <c r="D15026">
        <v>56</v>
      </c>
      <c r="E15026" t="s">
        <v>1982</v>
      </c>
      <c r="F15026" t="s">
        <v>2715</v>
      </c>
    </row>
    <row r="15027" spans="1:6" hidden="1">
      <c r="A15027">
        <v>15025</v>
      </c>
      <c r="B15027">
        <v>16470</v>
      </c>
      <c r="C15027" t="s">
        <v>16243</v>
      </c>
      <c r="D15027">
        <v>56</v>
      </c>
      <c r="E15027" t="s">
        <v>1983</v>
      </c>
      <c r="F15027" t="s">
        <v>2715</v>
      </c>
    </row>
    <row r="15028" spans="1:6" hidden="1">
      <c r="A15028">
        <v>15026</v>
      </c>
      <c r="B15028">
        <v>16470</v>
      </c>
      <c r="C15028" t="s">
        <v>16244</v>
      </c>
      <c r="D15028">
        <v>56</v>
      </c>
      <c r="E15028" t="s">
        <v>1993</v>
      </c>
      <c r="F15028" t="s">
        <v>2113</v>
      </c>
    </row>
    <row r="15029" spans="1:6" hidden="1">
      <c r="A15029">
        <v>15027</v>
      </c>
      <c r="B15029">
        <v>16470</v>
      </c>
      <c r="C15029" t="s">
        <v>16245</v>
      </c>
      <c r="D15029">
        <v>56</v>
      </c>
      <c r="E15029" t="s">
        <v>1993</v>
      </c>
      <c r="F15029" t="s">
        <v>8222</v>
      </c>
    </row>
    <row r="15030" spans="1:6" hidden="1">
      <c r="A15030">
        <v>15028</v>
      </c>
      <c r="B15030">
        <v>16470</v>
      </c>
      <c r="C15030" t="s">
        <v>16246</v>
      </c>
      <c r="D15030">
        <v>56</v>
      </c>
      <c r="E15030" t="s">
        <v>1985</v>
      </c>
      <c r="F15030" t="s">
        <v>2029</v>
      </c>
    </row>
    <row r="15031" spans="1:6" hidden="1">
      <c r="A15031">
        <v>15029</v>
      </c>
      <c r="B15031">
        <v>16470</v>
      </c>
      <c r="C15031" t="s">
        <v>16247</v>
      </c>
      <c r="D15031">
        <v>56</v>
      </c>
      <c r="E15031" t="s">
        <v>1993</v>
      </c>
      <c r="F15031" t="s">
        <v>2029</v>
      </c>
    </row>
    <row r="15032" spans="1:6" hidden="1">
      <c r="A15032">
        <v>15030</v>
      </c>
      <c r="B15032">
        <v>16470</v>
      </c>
      <c r="C15032" t="s">
        <v>16248</v>
      </c>
      <c r="D15032">
        <v>56</v>
      </c>
      <c r="E15032" t="s">
        <v>1983</v>
      </c>
      <c r="F15032" t="s">
        <v>2029</v>
      </c>
    </row>
    <row r="15033" spans="1:6" hidden="1">
      <c r="A15033">
        <v>15031</v>
      </c>
      <c r="B15033">
        <v>16470</v>
      </c>
      <c r="C15033" t="s">
        <v>16249</v>
      </c>
      <c r="D15033">
        <v>56</v>
      </c>
      <c r="E15033" t="s">
        <v>1987</v>
      </c>
      <c r="F15033" t="s">
        <v>2029</v>
      </c>
    </row>
    <row r="15034" spans="1:6" hidden="1">
      <c r="A15034">
        <v>15032</v>
      </c>
      <c r="B15034">
        <v>16470</v>
      </c>
      <c r="C15034" t="s">
        <v>16250</v>
      </c>
      <c r="D15034">
        <v>56</v>
      </c>
      <c r="E15034" t="s">
        <v>1979</v>
      </c>
      <c r="F15034" t="s">
        <v>70</v>
      </c>
    </row>
    <row r="15035" spans="1:6" hidden="1">
      <c r="A15035">
        <v>15033</v>
      </c>
      <c r="B15035">
        <v>16470</v>
      </c>
      <c r="C15035" t="s">
        <v>16251</v>
      </c>
      <c r="D15035">
        <v>56</v>
      </c>
      <c r="E15035" t="s">
        <v>1979</v>
      </c>
      <c r="F15035" t="s">
        <v>2011</v>
      </c>
    </row>
    <row r="15036" spans="1:6" hidden="1">
      <c r="A15036">
        <v>15034</v>
      </c>
      <c r="B15036">
        <v>16470</v>
      </c>
      <c r="C15036" t="s">
        <v>16252</v>
      </c>
      <c r="D15036">
        <v>56</v>
      </c>
      <c r="E15036" t="s">
        <v>1979</v>
      </c>
      <c r="F15036" t="s">
        <v>70</v>
      </c>
    </row>
    <row r="15037" spans="1:6" hidden="1">
      <c r="A15037">
        <v>15035</v>
      </c>
      <c r="B15037">
        <v>16470</v>
      </c>
      <c r="C15037" t="s">
        <v>16253</v>
      </c>
      <c r="D15037">
        <v>56</v>
      </c>
      <c r="E15037" t="s">
        <v>1978</v>
      </c>
      <c r="F15037" t="s">
        <v>135</v>
      </c>
    </row>
    <row r="15038" spans="1:6" hidden="1">
      <c r="A15038">
        <v>15036</v>
      </c>
      <c r="B15038">
        <v>16470</v>
      </c>
      <c r="C15038" t="s">
        <v>16254</v>
      </c>
      <c r="D15038">
        <v>56</v>
      </c>
      <c r="E15038" t="s">
        <v>1979</v>
      </c>
      <c r="F15038" t="s">
        <v>70</v>
      </c>
    </row>
    <row r="15039" spans="1:6" hidden="1">
      <c r="A15039">
        <v>15037</v>
      </c>
      <c r="B15039">
        <v>16470</v>
      </c>
      <c r="C15039" t="s">
        <v>16255</v>
      </c>
      <c r="D15039">
        <v>56</v>
      </c>
      <c r="E15039" t="s">
        <v>2001</v>
      </c>
      <c r="F15039" t="s">
        <v>2017</v>
      </c>
    </row>
    <row r="15040" spans="1:6" hidden="1">
      <c r="A15040">
        <v>15038</v>
      </c>
      <c r="B15040">
        <v>16470</v>
      </c>
      <c r="C15040" t="s">
        <v>16256</v>
      </c>
      <c r="D15040">
        <v>56</v>
      </c>
      <c r="E15040" t="s">
        <v>1983</v>
      </c>
      <c r="F15040" t="s">
        <v>2120</v>
      </c>
    </row>
    <row r="15041" spans="1:6" hidden="1">
      <c r="A15041">
        <v>15039</v>
      </c>
      <c r="B15041">
        <v>16470</v>
      </c>
      <c r="C15041" t="s">
        <v>16257</v>
      </c>
      <c r="D15041">
        <v>56</v>
      </c>
      <c r="E15041" t="s">
        <v>1983</v>
      </c>
      <c r="F15041" t="s">
        <v>2017</v>
      </c>
    </row>
    <row r="15042" spans="1:6" hidden="1">
      <c r="A15042">
        <v>15040</v>
      </c>
      <c r="B15042">
        <v>16470</v>
      </c>
      <c r="C15042" t="s">
        <v>16258</v>
      </c>
      <c r="D15042">
        <v>56</v>
      </c>
      <c r="E15042" t="s">
        <v>1983</v>
      </c>
      <c r="F15042" t="s">
        <v>70</v>
      </c>
    </row>
    <row r="15043" spans="1:6" hidden="1">
      <c r="A15043">
        <v>4396</v>
      </c>
      <c r="B15043">
        <v>5037</v>
      </c>
      <c r="C15043" t="s">
        <v>16259</v>
      </c>
      <c r="D15043">
        <v>70</v>
      </c>
      <c r="E15043" t="s">
        <v>1982</v>
      </c>
      <c r="F15043" t="s">
        <v>1792</v>
      </c>
    </row>
    <row r="15044" spans="1:6" hidden="1">
      <c r="A15044">
        <v>15042</v>
      </c>
      <c r="B15044">
        <v>16470</v>
      </c>
      <c r="C15044" t="s">
        <v>16260</v>
      </c>
      <c r="D15044">
        <v>56</v>
      </c>
      <c r="E15044" t="s">
        <v>2001</v>
      </c>
      <c r="F15044" t="s">
        <v>8222</v>
      </c>
    </row>
    <row r="15045" spans="1:6" hidden="1">
      <c r="A15045">
        <v>15043</v>
      </c>
      <c r="B15045">
        <v>16470</v>
      </c>
      <c r="C15045" t="s">
        <v>16261</v>
      </c>
      <c r="D15045">
        <v>56</v>
      </c>
      <c r="E15045" t="s">
        <v>1985</v>
      </c>
      <c r="F15045" t="s">
        <v>66</v>
      </c>
    </row>
    <row r="15046" spans="1:6" hidden="1">
      <c r="A15046">
        <v>15044</v>
      </c>
      <c r="B15046">
        <v>16470</v>
      </c>
      <c r="C15046" t="s">
        <v>16262</v>
      </c>
      <c r="D15046">
        <v>56</v>
      </c>
      <c r="E15046" t="s">
        <v>1983</v>
      </c>
      <c r="F15046" t="s">
        <v>2017</v>
      </c>
    </row>
    <row r="15047" spans="1:6" hidden="1">
      <c r="A15047">
        <v>15045</v>
      </c>
      <c r="B15047">
        <v>16470</v>
      </c>
      <c r="C15047" t="s">
        <v>16263</v>
      </c>
      <c r="D15047">
        <v>56</v>
      </c>
      <c r="E15047" t="s">
        <v>1983</v>
      </c>
      <c r="F15047" t="s">
        <v>8222</v>
      </c>
    </row>
    <row r="15048" spans="1:6" hidden="1">
      <c r="A15048">
        <v>15046</v>
      </c>
      <c r="B15048">
        <v>16470</v>
      </c>
      <c r="C15048" t="s">
        <v>16264</v>
      </c>
      <c r="D15048">
        <v>56</v>
      </c>
      <c r="E15048" t="s">
        <v>1988</v>
      </c>
      <c r="F15048" t="s">
        <v>2120</v>
      </c>
    </row>
    <row r="15049" spans="1:6" hidden="1">
      <c r="A15049">
        <v>15047</v>
      </c>
      <c r="B15049">
        <v>16470</v>
      </c>
      <c r="C15049" t="s">
        <v>16265</v>
      </c>
      <c r="D15049">
        <v>56</v>
      </c>
      <c r="E15049" t="s">
        <v>2001</v>
      </c>
      <c r="F15049" t="s">
        <v>64</v>
      </c>
    </row>
    <row r="15050" spans="1:6" hidden="1">
      <c r="A15050">
        <v>15048</v>
      </c>
      <c r="B15050">
        <v>16470</v>
      </c>
      <c r="C15050" t="s">
        <v>16266</v>
      </c>
      <c r="D15050">
        <v>56</v>
      </c>
      <c r="E15050" t="s">
        <v>1982</v>
      </c>
      <c r="F15050" t="s">
        <v>4287</v>
      </c>
    </row>
    <row r="15051" spans="1:6" hidden="1">
      <c r="A15051">
        <v>15049</v>
      </c>
      <c r="B15051">
        <v>16470</v>
      </c>
      <c r="C15051" t="s">
        <v>16267</v>
      </c>
      <c r="D15051">
        <v>56</v>
      </c>
      <c r="E15051" t="s">
        <v>1988</v>
      </c>
      <c r="F15051" t="s">
        <v>66</v>
      </c>
    </row>
    <row r="15052" spans="1:6" hidden="1">
      <c r="A15052">
        <v>15050</v>
      </c>
      <c r="B15052">
        <v>16470</v>
      </c>
      <c r="C15052" t="s">
        <v>16268</v>
      </c>
      <c r="D15052">
        <v>56</v>
      </c>
      <c r="E15052" t="s">
        <v>1983</v>
      </c>
      <c r="F15052" t="s">
        <v>135</v>
      </c>
    </row>
    <row r="15053" spans="1:6" hidden="1">
      <c r="A15053">
        <v>15051</v>
      </c>
      <c r="B15053">
        <v>16470</v>
      </c>
      <c r="C15053" t="s">
        <v>16269</v>
      </c>
      <c r="D15053">
        <v>56</v>
      </c>
      <c r="E15053" t="s">
        <v>1983</v>
      </c>
      <c r="F15053" t="s">
        <v>4287</v>
      </c>
    </row>
    <row r="15054" spans="1:6" hidden="1">
      <c r="A15054">
        <v>15052</v>
      </c>
      <c r="B15054">
        <v>16470</v>
      </c>
      <c r="C15054" t="s">
        <v>16270</v>
      </c>
      <c r="D15054">
        <v>56</v>
      </c>
      <c r="E15054" t="s">
        <v>2001</v>
      </c>
      <c r="F15054" t="s">
        <v>4287</v>
      </c>
    </row>
    <row r="15055" spans="1:6" hidden="1">
      <c r="A15055">
        <v>15053</v>
      </c>
      <c r="B15055">
        <v>16470</v>
      </c>
      <c r="C15055" t="s">
        <v>16271</v>
      </c>
      <c r="D15055">
        <v>56</v>
      </c>
      <c r="E15055" t="s">
        <v>1979</v>
      </c>
      <c r="F15055" t="s">
        <v>4287</v>
      </c>
    </row>
    <row r="15056" spans="1:6" hidden="1">
      <c r="A15056">
        <v>15054</v>
      </c>
      <c r="B15056">
        <v>16470</v>
      </c>
      <c r="C15056" t="s">
        <v>16272</v>
      </c>
      <c r="D15056">
        <v>56</v>
      </c>
      <c r="E15056" t="s">
        <v>1983</v>
      </c>
      <c r="F15056" t="s">
        <v>135</v>
      </c>
    </row>
    <row r="15057" spans="1:6" hidden="1">
      <c r="A15057">
        <v>15055</v>
      </c>
      <c r="B15057">
        <v>16470</v>
      </c>
      <c r="C15057" t="s">
        <v>16273</v>
      </c>
      <c r="D15057">
        <v>56</v>
      </c>
      <c r="E15057" t="s">
        <v>1979</v>
      </c>
      <c r="F15057" t="s">
        <v>135</v>
      </c>
    </row>
    <row r="15058" spans="1:6" hidden="1">
      <c r="A15058">
        <v>15056</v>
      </c>
      <c r="B15058">
        <v>16470</v>
      </c>
      <c r="C15058" t="s">
        <v>16274</v>
      </c>
      <c r="D15058">
        <v>56</v>
      </c>
      <c r="E15058" t="s">
        <v>1993</v>
      </c>
      <c r="F15058" t="s">
        <v>97</v>
      </c>
    </row>
    <row r="15059" spans="1:6" hidden="1">
      <c r="A15059">
        <v>15057</v>
      </c>
      <c r="B15059">
        <v>16470</v>
      </c>
      <c r="C15059" t="s">
        <v>16275</v>
      </c>
      <c r="D15059">
        <v>56</v>
      </c>
      <c r="E15059" t="s">
        <v>1993</v>
      </c>
      <c r="F15059" t="s">
        <v>70</v>
      </c>
    </row>
    <row r="15060" spans="1:6" hidden="1">
      <c r="A15060">
        <v>15058</v>
      </c>
      <c r="B15060">
        <v>16470</v>
      </c>
      <c r="C15060" t="s">
        <v>16276</v>
      </c>
      <c r="D15060">
        <v>56</v>
      </c>
      <c r="E15060" t="s">
        <v>1979</v>
      </c>
      <c r="F15060" t="s">
        <v>70</v>
      </c>
    </row>
    <row r="15061" spans="1:6" hidden="1">
      <c r="A15061">
        <v>15059</v>
      </c>
      <c r="B15061">
        <v>16470</v>
      </c>
      <c r="C15061" t="s">
        <v>1150</v>
      </c>
      <c r="D15061">
        <v>56</v>
      </c>
      <c r="E15061" t="s">
        <v>1993</v>
      </c>
      <c r="F15061" t="s">
        <v>102</v>
      </c>
    </row>
    <row r="15062" spans="1:6" hidden="1">
      <c r="A15062">
        <v>15060</v>
      </c>
      <c r="B15062">
        <v>16470</v>
      </c>
      <c r="C15062" t="s">
        <v>16277</v>
      </c>
      <c r="D15062">
        <v>56</v>
      </c>
      <c r="E15062" t="s">
        <v>1979</v>
      </c>
      <c r="F15062" t="s">
        <v>8222</v>
      </c>
    </row>
    <row r="15063" spans="1:6" hidden="1">
      <c r="A15063">
        <v>15061</v>
      </c>
      <c r="B15063">
        <v>16470</v>
      </c>
      <c r="C15063" t="s">
        <v>16278</v>
      </c>
      <c r="D15063">
        <v>56</v>
      </c>
      <c r="E15063" t="s">
        <v>1993</v>
      </c>
      <c r="F15063" t="s">
        <v>70</v>
      </c>
    </row>
    <row r="15064" spans="1:6" hidden="1">
      <c r="A15064">
        <v>15062</v>
      </c>
      <c r="B15064">
        <v>16470</v>
      </c>
      <c r="C15064" t="s">
        <v>16279</v>
      </c>
      <c r="D15064">
        <v>56</v>
      </c>
      <c r="E15064" t="s">
        <v>1978</v>
      </c>
      <c r="F15064" t="s">
        <v>102</v>
      </c>
    </row>
    <row r="15065" spans="1:6" hidden="1">
      <c r="A15065">
        <v>15063</v>
      </c>
      <c r="B15065">
        <v>16470</v>
      </c>
      <c r="C15065" t="s">
        <v>16280</v>
      </c>
      <c r="D15065">
        <v>56</v>
      </c>
      <c r="E15065" t="s">
        <v>1982</v>
      </c>
      <c r="F15065" t="s">
        <v>8222</v>
      </c>
    </row>
    <row r="15066" spans="1:6" hidden="1">
      <c r="A15066">
        <v>15064</v>
      </c>
      <c r="B15066">
        <v>16470</v>
      </c>
      <c r="C15066" t="s">
        <v>16281</v>
      </c>
      <c r="D15066">
        <v>56</v>
      </c>
      <c r="E15066" t="s">
        <v>1988</v>
      </c>
      <c r="F15066" t="s">
        <v>2045</v>
      </c>
    </row>
    <row r="15067" spans="1:6" hidden="1">
      <c r="A15067">
        <v>15065</v>
      </c>
      <c r="B15067">
        <v>16470</v>
      </c>
      <c r="C15067" t="s">
        <v>16282</v>
      </c>
      <c r="D15067">
        <v>56</v>
      </c>
      <c r="E15067" t="s">
        <v>1979</v>
      </c>
      <c r="F15067" t="s">
        <v>2017</v>
      </c>
    </row>
    <row r="15068" spans="1:6" hidden="1">
      <c r="A15068">
        <v>15066</v>
      </c>
      <c r="B15068">
        <v>16470</v>
      </c>
      <c r="C15068" t="s">
        <v>16283</v>
      </c>
      <c r="D15068">
        <v>56</v>
      </c>
      <c r="E15068" t="s">
        <v>1987</v>
      </c>
      <c r="F15068" t="s">
        <v>2715</v>
      </c>
    </row>
    <row r="15069" spans="1:6" hidden="1">
      <c r="A15069">
        <v>15067</v>
      </c>
      <c r="B15069">
        <v>16470</v>
      </c>
      <c r="C15069" t="s">
        <v>16284</v>
      </c>
      <c r="D15069">
        <v>56</v>
      </c>
      <c r="E15069" t="s">
        <v>1988</v>
      </c>
      <c r="F15069" t="s">
        <v>2715</v>
      </c>
    </row>
    <row r="15070" spans="1:6" hidden="1">
      <c r="A15070">
        <v>15068</v>
      </c>
      <c r="B15070">
        <v>16470</v>
      </c>
      <c r="C15070" t="s">
        <v>16285</v>
      </c>
      <c r="D15070">
        <v>56</v>
      </c>
      <c r="E15070" t="s">
        <v>1979</v>
      </c>
      <c r="F15070" t="s">
        <v>2017</v>
      </c>
    </row>
    <row r="15071" spans="1:6" hidden="1">
      <c r="A15071">
        <v>15069</v>
      </c>
      <c r="B15071">
        <v>16470</v>
      </c>
      <c r="C15071" t="s">
        <v>16286</v>
      </c>
      <c r="D15071">
        <v>56</v>
      </c>
      <c r="E15071" t="s">
        <v>1979</v>
      </c>
      <c r="F15071" t="s">
        <v>3093</v>
      </c>
    </row>
    <row r="15072" spans="1:6" hidden="1">
      <c r="A15072">
        <v>15070</v>
      </c>
      <c r="B15072">
        <v>16470</v>
      </c>
      <c r="C15072" t="s">
        <v>16287</v>
      </c>
      <c r="D15072">
        <v>56</v>
      </c>
      <c r="E15072" t="s">
        <v>1985</v>
      </c>
      <c r="F15072" t="s">
        <v>135</v>
      </c>
    </row>
    <row r="15073" spans="1:6" hidden="1">
      <c r="A15073">
        <v>15071</v>
      </c>
      <c r="B15073">
        <v>16470</v>
      </c>
      <c r="C15073" t="s">
        <v>16288</v>
      </c>
      <c r="D15073">
        <v>56</v>
      </c>
      <c r="E15073" t="s">
        <v>1979</v>
      </c>
      <c r="F15073" t="s">
        <v>60</v>
      </c>
    </row>
    <row r="15074" spans="1:6" hidden="1">
      <c r="A15074">
        <v>15072</v>
      </c>
      <c r="B15074">
        <v>16470</v>
      </c>
      <c r="C15074" t="s">
        <v>16289</v>
      </c>
      <c r="D15074">
        <v>56</v>
      </c>
      <c r="E15074" t="s">
        <v>1985</v>
      </c>
      <c r="F15074" t="s">
        <v>5954</v>
      </c>
    </row>
    <row r="15075" spans="1:6" hidden="1">
      <c r="A15075">
        <v>12856</v>
      </c>
      <c r="B15075">
        <v>13955</v>
      </c>
      <c r="C15075" t="s">
        <v>16290</v>
      </c>
      <c r="D15075">
        <v>61</v>
      </c>
      <c r="E15075" t="s">
        <v>1993</v>
      </c>
      <c r="F15075" t="s">
        <v>51</v>
      </c>
    </row>
    <row r="15076" spans="1:6" hidden="1">
      <c r="A15076">
        <v>15074</v>
      </c>
      <c r="B15076">
        <v>16470</v>
      </c>
      <c r="C15076" t="s">
        <v>16291</v>
      </c>
      <c r="D15076">
        <v>56</v>
      </c>
      <c r="E15076" t="s">
        <v>1997</v>
      </c>
      <c r="F15076" t="s">
        <v>4292</v>
      </c>
    </row>
    <row r="15077" spans="1:6" hidden="1">
      <c r="A15077">
        <v>15075</v>
      </c>
      <c r="B15077">
        <v>16470</v>
      </c>
      <c r="C15077" t="s">
        <v>16292</v>
      </c>
      <c r="D15077">
        <v>56</v>
      </c>
      <c r="E15077" t="s">
        <v>1982</v>
      </c>
      <c r="F15077" t="s">
        <v>8222</v>
      </c>
    </row>
    <row r="15078" spans="1:6" hidden="1">
      <c r="A15078">
        <v>15076</v>
      </c>
      <c r="B15078">
        <v>16470</v>
      </c>
      <c r="C15078" t="s">
        <v>16293</v>
      </c>
      <c r="D15078">
        <v>56</v>
      </c>
      <c r="E15078" t="s">
        <v>1978</v>
      </c>
      <c r="F15078" t="s">
        <v>64</v>
      </c>
    </row>
    <row r="15079" spans="1:6" hidden="1">
      <c r="A15079">
        <v>15077</v>
      </c>
      <c r="B15079">
        <v>16470</v>
      </c>
      <c r="C15079" t="s">
        <v>16294</v>
      </c>
      <c r="D15079">
        <v>56</v>
      </c>
      <c r="E15079" t="s">
        <v>1983</v>
      </c>
      <c r="F15079" t="s">
        <v>2000</v>
      </c>
    </row>
    <row r="15080" spans="1:6" hidden="1">
      <c r="A15080">
        <v>15078</v>
      </c>
      <c r="B15080">
        <v>16470</v>
      </c>
      <c r="C15080" t="s">
        <v>16295</v>
      </c>
      <c r="D15080">
        <v>56</v>
      </c>
      <c r="E15080" t="s">
        <v>1979</v>
      </c>
      <c r="F15080" t="s">
        <v>60</v>
      </c>
    </row>
    <row r="15081" spans="1:6" hidden="1">
      <c r="A15081">
        <v>15079</v>
      </c>
      <c r="B15081">
        <v>16470</v>
      </c>
      <c r="C15081" t="s">
        <v>16296</v>
      </c>
      <c r="D15081">
        <v>56</v>
      </c>
      <c r="E15081" t="s">
        <v>1979</v>
      </c>
      <c r="F15081" t="s">
        <v>2120</v>
      </c>
    </row>
    <row r="15082" spans="1:6" hidden="1">
      <c r="A15082">
        <v>15080</v>
      </c>
      <c r="B15082">
        <v>16470</v>
      </c>
      <c r="C15082" t="s">
        <v>16297</v>
      </c>
      <c r="D15082">
        <v>56</v>
      </c>
      <c r="E15082" t="s">
        <v>2001</v>
      </c>
      <c r="F15082" t="s">
        <v>102</v>
      </c>
    </row>
    <row r="15083" spans="1:6" hidden="1">
      <c r="A15083">
        <v>15081</v>
      </c>
      <c r="B15083">
        <v>16470</v>
      </c>
      <c r="C15083" t="s">
        <v>16298</v>
      </c>
      <c r="D15083">
        <v>56</v>
      </c>
      <c r="E15083" t="s">
        <v>1978</v>
      </c>
      <c r="F15083" t="s">
        <v>8222</v>
      </c>
    </row>
    <row r="15084" spans="1:6" hidden="1">
      <c r="A15084">
        <v>15082</v>
      </c>
      <c r="B15084">
        <v>16470</v>
      </c>
      <c r="C15084" t="s">
        <v>16299</v>
      </c>
      <c r="D15084">
        <v>56</v>
      </c>
      <c r="E15084" t="s">
        <v>1983</v>
      </c>
      <c r="F15084" t="s">
        <v>110</v>
      </c>
    </row>
    <row r="15085" spans="1:6" hidden="1">
      <c r="A15085">
        <v>15083</v>
      </c>
      <c r="B15085">
        <v>16470</v>
      </c>
      <c r="C15085" t="s">
        <v>16300</v>
      </c>
      <c r="D15085">
        <v>56</v>
      </c>
      <c r="E15085" t="s">
        <v>1983</v>
      </c>
      <c r="F15085" t="s">
        <v>2120</v>
      </c>
    </row>
    <row r="15086" spans="1:6" hidden="1">
      <c r="A15086">
        <v>15084</v>
      </c>
      <c r="B15086">
        <v>16470</v>
      </c>
      <c r="C15086" t="s">
        <v>16301</v>
      </c>
      <c r="D15086">
        <v>56</v>
      </c>
      <c r="E15086" t="s">
        <v>1979</v>
      </c>
      <c r="F15086" t="s">
        <v>84</v>
      </c>
    </row>
    <row r="15087" spans="1:6" hidden="1">
      <c r="A15087">
        <v>15085</v>
      </c>
      <c r="B15087">
        <v>16470</v>
      </c>
      <c r="C15087" t="s">
        <v>16302</v>
      </c>
      <c r="D15087">
        <v>56</v>
      </c>
      <c r="E15087" t="s">
        <v>1982</v>
      </c>
      <c r="F15087" t="s">
        <v>2715</v>
      </c>
    </row>
    <row r="15088" spans="1:6" hidden="1">
      <c r="A15088">
        <v>15086</v>
      </c>
      <c r="B15088">
        <v>16470</v>
      </c>
      <c r="C15088" t="s">
        <v>16303</v>
      </c>
      <c r="D15088">
        <v>56</v>
      </c>
      <c r="E15088" t="s">
        <v>1983</v>
      </c>
      <c r="F15088" t="s">
        <v>106</v>
      </c>
    </row>
    <row r="15089" spans="1:6" hidden="1">
      <c r="A15089">
        <v>15087</v>
      </c>
      <c r="B15089">
        <v>16470</v>
      </c>
      <c r="C15089" t="s">
        <v>16304</v>
      </c>
      <c r="D15089">
        <v>56</v>
      </c>
      <c r="E15089" t="s">
        <v>1982</v>
      </c>
      <c r="F15089" t="s">
        <v>2715</v>
      </c>
    </row>
    <row r="15090" spans="1:6" hidden="1">
      <c r="A15090">
        <v>15088</v>
      </c>
      <c r="B15090">
        <v>16470</v>
      </c>
      <c r="C15090" t="s">
        <v>16305</v>
      </c>
      <c r="D15090">
        <v>56</v>
      </c>
      <c r="E15090" t="s">
        <v>1988</v>
      </c>
      <c r="F15090" t="s">
        <v>2120</v>
      </c>
    </row>
    <row r="15091" spans="1:6" hidden="1">
      <c r="A15091">
        <v>15089</v>
      </c>
      <c r="B15091">
        <v>16470</v>
      </c>
      <c r="C15091" t="s">
        <v>16306</v>
      </c>
      <c r="D15091">
        <v>56</v>
      </c>
      <c r="E15091" t="s">
        <v>1979</v>
      </c>
      <c r="F15091" t="s">
        <v>2017</v>
      </c>
    </row>
    <row r="15092" spans="1:6" hidden="1">
      <c r="A15092">
        <v>15090</v>
      </c>
      <c r="B15092">
        <v>16470</v>
      </c>
      <c r="C15092" t="s">
        <v>16307</v>
      </c>
      <c r="D15092">
        <v>56</v>
      </c>
      <c r="E15092" t="s">
        <v>1982</v>
      </c>
      <c r="F15092" t="s">
        <v>2011</v>
      </c>
    </row>
    <row r="15093" spans="1:6" hidden="1">
      <c r="A15093">
        <v>15091</v>
      </c>
      <c r="B15093">
        <v>16470</v>
      </c>
      <c r="C15093" t="s">
        <v>16308</v>
      </c>
      <c r="D15093">
        <v>56</v>
      </c>
      <c r="E15093" t="s">
        <v>1979</v>
      </c>
      <c r="F15093" t="s">
        <v>122</v>
      </c>
    </row>
    <row r="15094" spans="1:6" hidden="1">
      <c r="A15094">
        <v>15092</v>
      </c>
      <c r="B15094">
        <v>16470</v>
      </c>
      <c r="C15094" t="s">
        <v>16309</v>
      </c>
      <c r="D15094">
        <v>56</v>
      </c>
      <c r="E15094" t="s">
        <v>1978</v>
      </c>
      <c r="F15094" t="s">
        <v>10582</v>
      </c>
    </row>
    <row r="15095" spans="1:6" hidden="1">
      <c r="A15095">
        <v>15093</v>
      </c>
      <c r="B15095">
        <v>16470</v>
      </c>
      <c r="C15095" t="s">
        <v>16310</v>
      </c>
      <c r="D15095">
        <v>56</v>
      </c>
      <c r="E15095" t="s">
        <v>1987</v>
      </c>
      <c r="F15095" t="s">
        <v>2011</v>
      </c>
    </row>
    <row r="15096" spans="1:6" hidden="1">
      <c r="A15096">
        <v>15094</v>
      </c>
      <c r="B15096">
        <v>16470</v>
      </c>
      <c r="C15096" t="s">
        <v>16311</v>
      </c>
      <c r="D15096">
        <v>56</v>
      </c>
      <c r="E15096" t="s">
        <v>1987</v>
      </c>
      <c r="F15096" t="s">
        <v>3653</v>
      </c>
    </row>
    <row r="15097" spans="1:6" hidden="1">
      <c r="A15097">
        <v>15095</v>
      </c>
      <c r="B15097">
        <v>16470</v>
      </c>
      <c r="C15097" t="s">
        <v>16312</v>
      </c>
      <c r="D15097">
        <v>56</v>
      </c>
      <c r="E15097" t="s">
        <v>1979</v>
      </c>
      <c r="F15097" t="s">
        <v>115</v>
      </c>
    </row>
    <row r="15098" spans="1:6" hidden="1">
      <c r="A15098">
        <v>15096</v>
      </c>
      <c r="B15098">
        <v>16470</v>
      </c>
      <c r="C15098" t="s">
        <v>16313</v>
      </c>
      <c r="D15098">
        <v>56</v>
      </c>
      <c r="E15098" t="s">
        <v>1993</v>
      </c>
      <c r="F15098" t="s">
        <v>84</v>
      </c>
    </row>
    <row r="15099" spans="1:6" hidden="1">
      <c r="A15099">
        <v>15097</v>
      </c>
      <c r="B15099">
        <v>16470</v>
      </c>
      <c r="C15099" t="s">
        <v>16314</v>
      </c>
      <c r="D15099">
        <v>56</v>
      </c>
      <c r="E15099" t="s">
        <v>1978</v>
      </c>
      <c r="F15099" t="s">
        <v>2029</v>
      </c>
    </row>
    <row r="15100" spans="1:6" hidden="1">
      <c r="A15100">
        <v>15098</v>
      </c>
      <c r="B15100">
        <v>16470</v>
      </c>
      <c r="C15100" t="s">
        <v>16315</v>
      </c>
      <c r="D15100">
        <v>56</v>
      </c>
      <c r="E15100" t="s">
        <v>1997</v>
      </c>
      <c r="F15100" t="s">
        <v>2029</v>
      </c>
    </row>
    <row r="15101" spans="1:6" hidden="1">
      <c r="A15101">
        <v>15099</v>
      </c>
      <c r="B15101">
        <v>16470</v>
      </c>
      <c r="C15101" t="s">
        <v>16316</v>
      </c>
      <c r="D15101">
        <v>56</v>
      </c>
      <c r="E15101" t="s">
        <v>1997</v>
      </c>
      <c r="F15101" t="s">
        <v>135</v>
      </c>
    </row>
    <row r="15102" spans="1:6" hidden="1">
      <c r="A15102">
        <v>15100</v>
      </c>
      <c r="B15102">
        <v>16470</v>
      </c>
      <c r="C15102" t="s">
        <v>16317</v>
      </c>
      <c r="D15102">
        <v>56</v>
      </c>
      <c r="E15102" t="s">
        <v>1979</v>
      </c>
      <c r="F15102" t="s">
        <v>66</v>
      </c>
    </row>
    <row r="15103" spans="1:6" hidden="1">
      <c r="A15103">
        <v>15101</v>
      </c>
      <c r="B15103">
        <v>16470</v>
      </c>
      <c r="C15103" t="s">
        <v>16318</v>
      </c>
      <c r="D15103">
        <v>56</v>
      </c>
      <c r="E15103" t="s">
        <v>1993</v>
      </c>
      <c r="F15103" t="s">
        <v>2093</v>
      </c>
    </row>
    <row r="15104" spans="1:6" hidden="1">
      <c r="A15104">
        <v>15102</v>
      </c>
      <c r="B15104">
        <v>16470</v>
      </c>
      <c r="C15104" t="s">
        <v>16319</v>
      </c>
      <c r="D15104">
        <v>56</v>
      </c>
      <c r="E15104" t="s">
        <v>1987</v>
      </c>
      <c r="F15104" t="s">
        <v>4012</v>
      </c>
    </row>
    <row r="15105" spans="1:6" hidden="1">
      <c r="A15105">
        <v>15103</v>
      </c>
      <c r="B15105">
        <v>16470</v>
      </c>
      <c r="C15105" t="s">
        <v>16320</v>
      </c>
      <c r="D15105">
        <v>56</v>
      </c>
      <c r="E15105" t="s">
        <v>1983</v>
      </c>
      <c r="F15105" t="s">
        <v>2011</v>
      </c>
    </row>
    <row r="15106" spans="1:6" hidden="1">
      <c r="A15106">
        <v>15104</v>
      </c>
      <c r="B15106">
        <v>16470</v>
      </c>
      <c r="C15106" t="s">
        <v>16321</v>
      </c>
      <c r="D15106">
        <v>56</v>
      </c>
      <c r="E15106" t="s">
        <v>1979</v>
      </c>
      <c r="F15106" t="s">
        <v>2644</v>
      </c>
    </row>
    <row r="15107" spans="1:6" hidden="1">
      <c r="A15107">
        <v>15105</v>
      </c>
      <c r="B15107">
        <v>16470</v>
      </c>
      <c r="C15107" t="s">
        <v>16322</v>
      </c>
      <c r="D15107">
        <v>56</v>
      </c>
      <c r="E15107" t="s">
        <v>1983</v>
      </c>
      <c r="F15107" t="s">
        <v>135</v>
      </c>
    </row>
    <row r="15108" spans="1:6" hidden="1">
      <c r="A15108">
        <v>15106</v>
      </c>
      <c r="B15108">
        <v>16470</v>
      </c>
      <c r="C15108" t="s">
        <v>16323</v>
      </c>
      <c r="D15108">
        <v>56</v>
      </c>
      <c r="E15108" t="s">
        <v>1982</v>
      </c>
      <c r="F15108" t="s">
        <v>66</v>
      </c>
    </row>
    <row r="15109" spans="1:6" hidden="1">
      <c r="A15109">
        <v>15107</v>
      </c>
      <c r="B15109">
        <v>16470</v>
      </c>
      <c r="C15109" t="s">
        <v>16324</v>
      </c>
      <c r="D15109">
        <v>56</v>
      </c>
      <c r="E15109" t="s">
        <v>1985</v>
      </c>
      <c r="F15109" t="s">
        <v>2792</v>
      </c>
    </row>
    <row r="15110" spans="1:6" hidden="1">
      <c r="A15110">
        <v>15108</v>
      </c>
      <c r="B15110">
        <v>16470</v>
      </c>
      <c r="C15110" t="s">
        <v>16325</v>
      </c>
      <c r="D15110">
        <v>56</v>
      </c>
      <c r="E15110" t="s">
        <v>1979</v>
      </c>
      <c r="F15110" t="s">
        <v>2540</v>
      </c>
    </row>
    <row r="15111" spans="1:6" hidden="1">
      <c r="A15111">
        <v>15109</v>
      </c>
      <c r="B15111">
        <v>16470</v>
      </c>
      <c r="C15111" t="s">
        <v>16326</v>
      </c>
      <c r="D15111">
        <v>56</v>
      </c>
      <c r="E15111" t="s">
        <v>1983</v>
      </c>
      <c r="F15111" t="s">
        <v>122</v>
      </c>
    </row>
    <row r="15112" spans="1:6" hidden="1">
      <c r="A15112">
        <v>15110</v>
      </c>
      <c r="B15112">
        <v>16470</v>
      </c>
      <c r="C15112" t="s">
        <v>16327</v>
      </c>
      <c r="D15112">
        <v>56</v>
      </c>
      <c r="E15112" t="s">
        <v>2001</v>
      </c>
      <c r="F15112" t="s">
        <v>8222</v>
      </c>
    </row>
    <row r="15113" spans="1:6" hidden="1">
      <c r="A15113">
        <v>15111</v>
      </c>
      <c r="B15113">
        <v>16470</v>
      </c>
      <c r="C15113" t="s">
        <v>16328</v>
      </c>
      <c r="D15113">
        <v>56</v>
      </c>
      <c r="E15113" t="s">
        <v>2009</v>
      </c>
      <c r="F15113" t="s">
        <v>115</v>
      </c>
    </row>
    <row r="15114" spans="1:6" hidden="1">
      <c r="A15114">
        <v>15112</v>
      </c>
      <c r="B15114">
        <v>16470</v>
      </c>
      <c r="C15114" t="s">
        <v>16329</v>
      </c>
      <c r="D15114">
        <v>56</v>
      </c>
      <c r="E15114" t="s">
        <v>1978</v>
      </c>
      <c r="F15114" t="s">
        <v>70</v>
      </c>
    </row>
    <row r="15115" spans="1:6" hidden="1">
      <c r="A15115">
        <v>15113</v>
      </c>
      <c r="B15115">
        <v>16470</v>
      </c>
      <c r="C15115" t="s">
        <v>16330</v>
      </c>
      <c r="D15115">
        <v>56</v>
      </c>
      <c r="E15115" t="s">
        <v>1985</v>
      </c>
      <c r="F15115" t="s">
        <v>8222</v>
      </c>
    </row>
    <row r="15116" spans="1:6" hidden="1">
      <c r="A15116">
        <v>15114</v>
      </c>
      <c r="B15116">
        <v>16470</v>
      </c>
      <c r="C15116" t="s">
        <v>16331</v>
      </c>
      <c r="D15116">
        <v>56</v>
      </c>
      <c r="E15116" t="s">
        <v>1993</v>
      </c>
      <c r="F15116" t="s">
        <v>135</v>
      </c>
    </row>
    <row r="15117" spans="1:6" hidden="1">
      <c r="A15117">
        <v>15115</v>
      </c>
      <c r="B15117">
        <v>16470</v>
      </c>
      <c r="C15117" t="s">
        <v>16332</v>
      </c>
      <c r="D15117">
        <v>56</v>
      </c>
      <c r="E15117" t="s">
        <v>1979</v>
      </c>
      <c r="F15117" t="s">
        <v>64</v>
      </c>
    </row>
    <row r="15118" spans="1:6" hidden="1">
      <c r="A15118">
        <v>15116</v>
      </c>
      <c r="B15118">
        <v>16470</v>
      </c>
      <c r="C15118" t="s">
        <v>16333</v>
      </c>
      <c r="D15118">
        <v>56</v>
      </c>
      <c r="E15118" t="s">
        <v>1997</v>
      </c>
      <c r="F15118" t="s">
        <v>60</v>
      </c>
    </row>
    <row r="15119" spans="1:6" hidden="1">
      <c r="A15119">
        <v>15117</v>
      </c>
      <c r="B15119">
        <v>16470</v>
      </c>
      <c r="C15119" t="s">
        <v>16334</v>
      </c>
      <c r="D15119">
        <v>56</v>
      </c>
      <c r="E15119" t="s">
        <v>1997</v>
      </c>
      <c r="F15119" t="s">
        <v>4287</v>
      </c>
    </row>
    <row r="15120" spans="1:6" hidden="1">
      <c r="A15120">
        <v>12302</v>
      </c>
      <c r="B15120">
        <v>13135</v>
      </c>
      <c r="C15120" t="s">
        <v>16335</v>
      </c>
      <c r="D15120">
        <v>62</v>
      </c>
      <c r="E15120" t="s">
        <v>1988</v>
      </c>
      <c r="F15120" t="s">
        <v>51</v>
      </c>
    </row>
    <row r="15121" spans="1:6" hidden="1">
      <c r="A15121">
        <v>15119</v>
      </c>
      <c r="B15121">
        <v>16470</v>
      </c>
      <c r="C15121" t="s">
        <v>16336</v>
      </c>
      <c r="D15121">
        <v>56</v>
      </c>
      <c r="E15121" t="s">
        <v>1988</v>
      </c>
      <c r="F15121" t="s">
        <v>4292</v>
      </c>
    </row>
    <row r="15122" spans="1:6" hidden="1">
      <c r="A15122">
        <v>15120</v>
      </c>
      <c r="B15122">
        <v>16470</v>
      </c>
      <c r="C15122" t="s">
        <v>16337</v>
      </c>
      <c r="D15122">
        <v>56</v>
      </c>
      <c r="E15122" t="s">
        <v>2009</v>
      </c>
      <c r="F15122" t="s">
        <v>135</v>
      </c>
    </row>
    <row r="15123" spans="1:6" hidden="1">
      <c r="A15123">
        <v>15121</v>
      </c>
      <c r="B15123">
        <v>16470</v>
      </c>
      <c r="C15123" t="s">
        <v>16338</v>
      </c>
      <c r="D15123">
        <v>56</v>
      </c>
      <c r="E15123" t="s">
        <v>1983</v>
      </c>
      <c r="F15123" t="s">
        <v>2672</v>
      </c>
    </row>
    <row r="15124" spans="1:6" hidden="1">
      <c r="A15124">
        <v>15122</v>
      </c>
      <c r="B15124">
        <v>16470</v>
      </c>
      <c r="C15124" t="s">
        <v>16339</v>
      </c>
      <c r="D15124">
        <v>56</v>
      </c>
      <c r="E15124" t="s">
        <v>1993</v>
      </c>
      <c r="F15124" t="s">
        <v>133</v>
      </c>
    </row>
    <row r="15125" spans="1:6" hidden="1">
      <c r="A15125">
        <v>15123</v>
      </c>
      <c r="B15125">
        <v>16470</v>
      </c>
      <c r="C15125" t="s">
        <v>16340</v>
      </c>
      <c r="D15125">
        <v>56</v>
      </c>
      <c r="E15125" t="s">
        <v>1978</v>
      </c>
      <c r="F15125" t="s">
        <v>2045</v>
      </c>
    </row>
    <row r="15126" spans="1:6" hidden="1">
      <c r="A15126">
        <v>15124</v>
      </c>
      <c r="B15126">
        <v>16470</v>
      </c>
      <c r="C15126" t="s">
        <v>16341</v>
      </c>
      <c r="D15126">
        <v>56</v>
      </c>
      <c r="E15126" t="s">
        <v>2001</v>
      </c>
      <c r="F15126" t="s">
        <v>115</v>
      </c>
    </row>
    <row r="15127" spans="1:6" hidden="1">
      <c r="A15127">
        <v>15125</v>
      </c>
      <c r="B15127">
        <v>16470</v>
      </c>
      <c r="C15127" t="s">
        <v>16342</v>
      </c>
      <c r="D15127">
        <v>56</v>
      </c>
      <c r="E15127" t="s">
        <v>1979</v>
      </c>
      <c r="F15127" t="s">
        <v>2011</v>
      </c>
    </row>
    <row r="15128" spans="1:6" hidden="1">
      <c r="A15128">
        <v>15126</v>
      </c>
      <c r="B15128">
        <v>16470</v>
      </c>
      <c r="C15128" t="s">
        <v>16343</v>
      </c>
      <c r="D15128">
        <v>56</v>
      </c>
      <c r="E15128" t="s">
        <v>1985</v>
      </c>
      <c r="F15128" t="s">
        <v>2715</v>
      </c>
    </row>
    <row r="15129" spans="1:6" hidden="1">
      <c r="A15129">
        <v>15127</v>
      </c>
      <c r="B15129">
        <v>16470</v>
      </c>
      <c r="C15129" t="s">
        <v>16344</v>
      </c>
      <c r="D15129">
        <v>56</v>
      </c>
      <c r="E15129" t="s">
        <v>1982</v>
      </c>
      <c r="F15129" t="s">
        <v>88</v>
      </c>
    </row>
    <row r="15130" spans="1:6" hidden="1">
      <c r="A15130">
        <v>15128</v>
      </c>
      <c r="B15130">
        <v>16470</v>
      </c>
      <c r="C15130" t="s">
        <v>16345</v>
      </c>
      <c r="D15130">
        <v>56</v>
      </c>
      <c r="E15130" t="s">
        <v>1993</v>
      </c>
      <c r="F15130" t="s">
        <v>8222</v>
      </c>
    </row>
    <row r="15131" spans="1:6" hidden="1">
      <c r="A15131">
        <v>15129</v>
      </c>
      <c r="B15131">
        <v>16470</v>
      </c>
      <c r="C15131" t="s">
        <v>16346</v>
      </c>
      <c r="D15131">
        <v>56</v>
      </c>
      <c r="E15131" t="s">
        <v>1979</v>
      </c>
      <c r="F15131" t="s">
        <v>60</v>
      </c>
    </row>
    <row r="15132" spans="1:6" hidden="1">
      <c r="A15132">
        <v>15130</v>
      </c>
      <c r="B15132">
        <v>16470</v>
      </c>
      <c r="C15132" t="s">
        <v>16347</v>
      </c>
      <c r="D15132">
        <v>56</v>
      </c>
      <c r="E15132" t="s">
        <v>1985</v>
      </c>
      <c r="F15132" t="s">
        <v>8222</v>
      </c>
    </row>
    <row r="15133" spans="1:6" hidden="1">
      <c r="A15133">
        <v>15131</v>
      </c>
      <c r="B15133">
        <v>16470</v>
      </c>
      <c r="C15133" t="s">
        <v>16348</v>
      </c>
      <c r="D15133">
        <v>56</v>
      </c>
      <c r="E15133" t="s">
        <v>1997</v>
      </c>
      <c r="F15133" t="s">
        <v>8222</v>
      </c>
    </row>
    <row r="15134" spans="1:6" hidden="1">
      <c r="A15134">
        <v>15132</v>
      </c>
      <c r="B15134">
        <v>16470</v>
      </c>
      <c r="C15134" t="s">
        <v>16349</v>
      </c>
      <c r="D15134">
        <v>56</v>
      </c>
      <c r="E15134" t="s">
        <v>1993</v>
      </c>
      <c r="F15134" t="s">
        <v>88</v>
      </c>
    </row>
    <row r="15135" spans="1:6" hidden="1">
      <c r="A15135">
        <v>15133</v>
      </c>
      <c r="B15135">
        <v>16470</v>
      </c>
      <c r="C15135" t="s">
        <v>16350</v>
      </c>
      <c r="D15135">
        <v>56</v>
      </c>
      <c r="E15135" t="s">
        <v>1985</v>
      </c>
      <c r="F15135" t="s">
        <v>102</v>
      </c>
    </row>
    <row r="15136" spans="1:6" hidden="1">
      <c r="A15136">
        <v>15134</v>
      </c>
      <c r="B15136">
        <v>16470</v>
      </c>
      <c r="C15136" t="s">
        <v>16351</v>
      </c>
      <c r="D15136">
        <v>56</v>
      </c>
      <c r="E15136" t="s">
        <v>1988</v>
      </c>
      <c r="F15136" t="s">
        <v>2029</v>
      </c>
    </row>
    <row r="15137" spans="1:6" hidden="1">
      <c r="A15137">
        <v>15927</v>
      </c>
      <c r="B15137">
        <v>17444</v>
      </c>
      <c r="C15137" t="s">
        <v>16352</v>
      </c>
      <c r="D15137">
        <v>51</v>
      </c>
      <c r="E15137" t="s">
        <v>1993</v>
      </c>
      <c r="F15137" t="s">
        <v>51</v>
      </c>
    </row>
    <row r="15138" spans="1:6" hidden="1">
      <c r="A15138">
        <v>15136</v>
      </c>
      <c r="B15138">
        <v>16470</v>
      </c>
      <c r="C15138" t="s">
        <v>16353</v>
      </c>
      <c r="D15138">
        <v>56</v>
      </c>
      <c r="E15138" t="s">
        <v>1978</v>
      </c>
      <c r="F15138" t="s">
        <v>2792</v>
      </c>
    </row>
    <row r="15139" spans="1:6" hidden="1">
      <c r="A15139">
        <v>15137</v>
      </c>
      <c r="B15139">
        <v>16470</v>
      </c>
      <c r="C15139" t="s">
        <v>16354</v>
      </c>
      <c r="D15139">
        <v>56</v>
      </c>
      <c r="E15139" t="s">
        <v>1997</v>
      </c>
      <c r="F15139" t="s">
        <v>60</v>
      </c>
    </row>
    <row r="15140" spans="1:6" hidden="1">
      <c r="A15140">
        <v>15138</v>
      </c>
      <c r="B15140">
        <v>16470</v>
      </c>
      <c r="C15140" t="s">
        <v>16355</v>
      </c>
      <c r="D15140">
        <v>56</v>
      </c>
      <c r="E15140" t="s">
        <v>1987</v>
      </c>
      <c r="F15140" t="s">
        <v>2017</v>
      </c>
    </row>
    <row r="15141" spans="1:6" hidden="1">
      <c r="A15141">
        <v>15139</v>
      </c>
      <c r="B15141">
        <v>16470</v>
      </c>
      <c r="C15141" t="s">
        <v>16356</v>
      </c>
      <c r="D15141">
        <v>56</v>
      </c>
      <c r="E15141" t="s">
        <v>1983</v>
      </c>
      <c r="F15141" t="s">
        <v>138</v>
      </c>
    </row>
    <row r="15142" spans="1:6" hidden="1">
      <c r="A15142">
        <v>15140</v>
      </c>
      <c r="B15142">
        <v>16470</v>
      </c>
      <c r="C15142" t="s">
        <v>16357</v>
      </c>
      <c r="D15142">
        <v>56</v>
      </c>
      <c r="E15142" t="s">
        <v>1983</v>
      </c>
      <c r="F15142" t="s">
        <v>70</v>
      </c>
    </row>
    <row r="15143" spans="1:6" hidden="1">
      <c r="A15143">
        <v>15141</v>
      </c>
      <c r="B15143">
        <v>16470</v>
      </c>
      <c r="C15143" t="s">
        <v>16358</v>
      </c>
      <c r="D15143">
        <v>56</v>
      </c>
      <c r="E15143" t="s">
        <v>1983</v>
      </c>
      <c r="F15143" t="s">
        <v>2011</v>
      </c>
    </row>
    <row r="15144" spans="1:6" hidden="1">
      <c r="A15144">
        <v>15142</v>
      </c>
      <c r="B15144">
        <v>16470</v>
      </c>
      <c r="C15144" t="s">
        <v>16359</v>
      </c>
      <c r="D15144">
        <v>56</v>
      </c>
      <c r="E15144" t="s">
        <v>1978</v>
      </c>
      <c r="F15144" t="s">
        <v>135</v>
      </c>
    </row>
    <row r="15145" spans="1:6" hidden="1">
      <c r="A15145">
        <v>15143</v>
      </c>
      <c r="B15145">
        <v>16470</v>
      </c>
      <c r="C15145" t="s">
        <v>16360</v>
      </c>
      <c r="D15145">
        <v>56</v>
      </c>
      <c r="E15145" t="s">
        <v>1988</v>
      </c>
      <c r="F15145" t="s">
        <v>84</v>
      </c>
    </row>
    <row r="15146" spans="1:6" hidden="1">
      <c r="A15146">
        <v>15144</v>
      </c>
      <c r="B15146">
        <v>16470</v>
      </c>
      <c r="C15146" t="s">
        <v>16361</v>
      </c>
      <c r="D15146">
        <v>56</v>
      </c>
      <c r="E15146" t="s">
        <v>1993</v>
      </c>
      <c r="F15146" t="s">
        <v>135</v>
      </c>
    </row>
    <row r="15147" spans="1:6" hidden="1">
      <c r="A15147">
        <v>15145</v>
      </c>
      <c r="B15147">
        <v>16470</v>
      </c>
      <c r="C15147" t="s">
        <v>16362</v>
      </c>
      <c r="D15147">
        <v>56</v>
      </c>
      <c r="E15147" t="s">
        <v>1978</v>
      </c>
      <c r="F15147" t="s">
        <v>2598</v>
      </c>
    </row>
    <row r="15148" spans="1:6" hidden="1">
      <c r="A15148">
        <v>15146</v>
      </c>
      <c r="B15148">
        <v>16470</v>
      </c>
      <c r="C15148" t="s">
        <v>16363</v>
      </c>
      <c r="D15148">
        <v>56</v>
      </c>
      <c r="E15148" t="s">
        <v>1979</v>
      </c>
      <c r="F15148" t="s">
        <v>2540</v>
      </c>
    </row>
    <row r="15149" spans="1:6" hidden="1">
      <c r="A15149">
        <v>15147</v>
      </c>
      <c r="B15149">
        <v>16470</v>
      </c>
      <c r="C15149" t="s">
        <v>16364</v>
      </c>
      <c r="D15149">
        <v>56</v>
      </c>
      <c r="E15149" t="s">
        <v>1979</v>
      </c>
      <c r="F15149" t="s">
        <v>2011</v>
      </c>
    </row>
    <row r="15150" spans="1:6" hidden="1">
      <c r="A15150">
        <v>15148</v>
      </c>
      <c r="B15150">
        <v>16470</v>
      </c>
      <c r="C15150" t="s">
        <v>16365</v>
      </c>
      <c r="D15150">
        <v>56</v>
      </c>
      <c r="E15150" t="s">
        <v>1985</v>
      </c>
      <c r="F15150" t="s">
        <v>2093</v>
      </c>
    </row>
    <row r="15151" spans="1:6" hidden="1">
      <c r="A15151">
        <v>15149</v>
      </c>
      <c r="B15151">
        <v>16470</v>
      </c>
      <c r="C15151" t="s">
        <v>16366</v>
      </c>
      <c r="D15151">
        <v>56</v>
      </c>
      <c r="E15151" t="s">
        <v>1985</v>
      </c>
      <c r="F15151" t="s">
        <v>4287</v>
      </c>
    </row>
    <row r="15152" spans="1:6" hidden="1">
      <c r="A15152">
        <v>15150</v>
      </c>
      <c r="B15152">
        <v>16470</v>
      </c>
      <c r="C15152" t="s">
        <v>16367</v>
      </c>
      <c r="D15152">
        <v>56</v>
      </c>
      <c r="E15152" t="s">
        <v>1983</v>
      </c>
      <c r="F15152" t="s">
        <v>4287</v>
      </c>
    </row>
    <row r="15153" spans="1:6" hidden="1">
      <c r="A15153">
        <v>15151</v>
      </c>
      <c r="B15153">
        <v>16470</v>
      </c>
      <c r="C15153" t="s">
        <v>16368</v>
      </c>
      <c r="D15153">
        <v>56</v>
      </c>
      <c r="E15153" t="s">
        <v>1983</v>
      </c>
      <c r="F15153" t="s">
        <v>4287</v>
      </c>
    </row>
    <row r="15154" spans="1:6" hidden="1">
      <c r="A15154">
        <v>15152</v>
      </c>
      <c r="B15154">
        <v>16470</v>
      </c>
      <c r="C15154" t="s">
        <v>16369</v>
      </c>
      <c r="D15154">
        <v>56</v>
      </c>
      <c r="E15154" t="s">
        <v>1987</v>
      </c>
      <c r="F15154" t="s">
        <v>70</v>
      </c>
    </row>
    <row r="15155" spans="1:6" hidden="1">
      <c r="A15155">
        <v>15153</v>
      </c>
      <c r="B15155">
        <v>16470</v>
      </c>
      <c r="C15155" t="s">
        <v>16370</v>
      </c>
      <c r="D15155">
        <v>56</v>
      </c>
      <c r="E15155" t="s">
        <v>1985</v>
      </c>
      <c r="F15155" t="s">
        <v>84</v>
      </c>
    </row>
    <row r="15156" spans="1:6" hidden="1">
      <c r="A15156">
        <v>15154</v>
      </c>
      <c r="B15156">
        <v>16470</v>
      </c>
      <c r="C15156" t="s">
        <v>16371</v>
      </c>
      <c r="D15156">
        <v>56</v>
      </c>
      <c r="E15156" t="s">
        <v>1997</v>
      </c>
      <c r="F15156" t="s">
        <v>2672</v>
      </c>
    </row>
    <row r="15157" spans="1:6" hidden="1">
      <c r="A15157">
        <v>15155</v>
      </c>
      <c r="B15157">
        <v>16470</v>
      </c>
      <c r="C15157" t="s">
        <v>16372</v>
      </c>
      <c r="D15157">
        <v>56</v>
      </c>
      <c r="E15157" t="s">
        <v>1979</v>
      </c>
      <c r="F15157" t="s">
        <v>70</v>
      </c>
    </row>
    <row r="15158" spans="1:6" hidden="1">
      <c r="A15158">
        <v>15156</v>
      </c>
      <c r="B15158">
        <v>16470</v>
      </c>
      <c r="C15158" t="s">
        <v>16373</v>
      </c>
      <c r="D15158">
        <v>56</v>
      </c>
      <c r="E15158" t="s">
        <v>1988</v>
      </c>
      <c r="F15158" t="s">
        <v>4287</v>
      </c>
    </row>
    <row r="15159" spans="1:6" hidden="1">
      <c r="A15159">
        <v>15157</v>
      </c>
      <c r="B15159">
        <v>16470</v>
      </c>
      <c r="C15159" t="s">
        <v>16374</v>
      </c>
      <c r="D15159">
        <v>56</v>
      </c>
      <c r="E15159" t="s">
        <v>1979</v>
      </c>
      <c r="F15159" t="s">
        <v>4287</v>
      </c>
    </row>
    <row r="15160" spans="1:6" hidden="1">
      <c r="A15160">
        <v>15158</v>
      </c>
      <c r="B15160">
        <v>16470</v>
      </c>
      <c r="C15160" t="s">
        <v>16375</v>
      </c>
      <c r="D15160">
        <v>56</v>
      </c>
      <c r="E15160" t="s">
        <v>1987</v>
      </c>
      <c r="F15160" t="s">
        <v>135</v>
      </c>
    </row>
    <row r="15161" spans="1:6" hidden="1">
      <c r="A15161">
        <v>15159</v>
      </c>
      <c r="B15161">
        <v>16470</v>
      </c>
      <c r="C15161" t="s">
        <v>16376</v>
      </c>
      <c r="D15161">
        <v>56</v>
      </c>
      <c r="E15161" t="s">
        <v>1993</v>
      </c>
      <c r="F15161" t="s">
        <v>2540</v>
      </c>
    </row>
    <row r="15162" spans="1:6" hidden="1">
      <c r="A15162">
        <v>15160</v>
      </c>
      <c r="B15162">
        <v>16470</v>
      </c>
      <c r="C15162" t="s">
        <v>16377</v>
      </c>
      <c r="D15162">
        <v>56</v>
      </c>
      <c r="E15162" t="s">
        <v>1979</v>
      </c>
      <c r="F15162" t="s">
        <v>2715</v>
      </c>
    </row>
    <row r="15163" spans="1:6" hidden="1">
      <c r="A15163">
        <v>15161</v>
      </c>
      <c r="B15163">
        <v>16470</v>
      </c>
      <c r="C15163" t="s">
        <v>16378</v>
      </c>
      <c r="D15163">
        <v>56</v>
      </c>
      <c r="E15163" t="s">
        <v>1978</v>
      </c>
      <c r="F15163" t="s">
        <v>135</v>
      </c>
    </row>
    <row r="15164" spans="1:6" hidden="1">
      <c r="A15164">
        <v>15162</v>
      </c>
      <c r="B15164">
        <v>16470</v>
      </c>
      <c r="C15164" t="s">
        <v>16379</v>
      </c>
      <c r="D15164">
        <v>56</v>
      </c>
      <c r="E15164" t="s">
        <v>1982</v>
      </c>
      <c r="F15164" t="s">
        <v>2128</v>
      </c>
    </row>
    <row r="15165" spans="1:6" hidden="1">
      <c r="A15165">
        <v>15163</v>
      </c>
      <c r="B15165">
        <v>16470</v>
      </c>
      <c r="C15165" t="s">
        <v>16380</v>
      </c>
      <c r="D15165">
        <v>56</v>
      </c>
      <c r="E15165" t="s">
        <v>1988</v>
      </c>
      <c r="F15165" t="s">
        <v>4287</v>
      </c>
    </row>
    <row r="15166" spans="1:6" hidden="1">
      <c r="A15166">
        <v>15164</v>
      </c>
      <c r="B15166">
        <v>16470</v>
      </c>
      <c r="C15166" t="s">
        <v>16381</v>
      </c>
      <c r="D15166">
        <v>56</v>
      </c>
      <c r="E15166" t="s">
        <v>1982</v>
      </c>
      <c r="F15166" t="s">
        <v>2111</v>
      </c>
    </row>
    <row r="15167" spans="1:6" hidden="1">
      <c r="A15167">
        <v>15165</v>
      </c>
      <c r="B15167">
        <v>16470</v>
      </c>
      <c r="C15167" t="s">
        <v>16382</v>
      </c>
      <c r="D15167">
        <v>56</v>
      </c>
      <c r="E15167" t="s">
        <v>1985</v>
      </c>
      <c r="F15167" t="s">
        <v>4287</v>
      </c>
    </row>
    <row r="15168" spans="1:6" hidden="1">
      <c r="A15168">
        <v>15166</v>
      </c>
      <c r="B15168">
        <v>16470</v>
      </c>
      <c r="C15168" t="s">
        <v>16383</v>
      </c>
      <c r="D15168">
        <v>56</v>
      </c>
      <c r="E15168" t="s">
        <v>1985</v>
      </c>
      <c r="F15168" t="s">
        <v>2077</v>
      </c>
    </row>
    <row r="15169" spans="1:6" hidden="1">
      <c r="A15169">
        <v>15167</v>
      </c>
      <c r="B15169">
        <v>16470</v>
      </c>
      <c r="C15169" t="s">
        <v>16384</v>
      </c>
      <c r="D15169">
        <v>56</v>
      </c>
      <c r="E15169" t="s">
        <v>1993</v>
      </c>
      <c r="F15169" t="s">
        <v>135</v>
      </c>
    </row>
    <row r="15170" spans="1:6" hidden="1">
      <c r="A15170">
        <v>15168</v>
      </c>
      <c r="B15170">
        <v>16470</v>
      </c>
      <c r="C15170" t="s">
        <v>16385</v>
      </c>
      <c r="D15170">
        <v>56</v>
      </c>
      <c r="E15170" t="s">
        <v>1983</v>
      </c>
      <c r="F15170" t="s">
        <v>2029</v>
      </c>
    </row>
    <row r="15171" spans="1:6" hidden="1">
      <c r="A15171">
        <v>15169</v>
      </c>
      <c r="B15171">
        <v>16470</v>
      </c>
      <c r="C15171" t="s">
        <v>16386</v>
      </c>
      <c r="D15171">
        <v>56</v>
      </c>
      <c r="E15171" t="s">
        <v>1979</v>
      </c>
      <c r="F15171" t="s">
        <v>70</v>
      </c>
    </row>
    <row r="15172" spans="1:6" hidden="1">
      <c r="A15172">
        <v>15170</v>
      </c>
      <c r="B15172">
        <v>16470</v>
      </c>
      <c r="C15172" t="s">
        <v>16387</v>
      </c>
      <c r="D15172">
        <v>56</v>
      </c>
      <c r="E15172" t="s">
        <v>1985</v>
      </c>
      <c r="F15172" t="s">
        <v>4287</v>
      </c>
    </row>
    <row r="15173" spans="1:6" hidden="1">
      <c r="A15173">
        <v>15171</v>
      </c>
      <c r="B15173">
        <v>16470</v>
      </c>
      <c r="C15173" t="s">
        <v>16388</v>
      </c>
      <c r="D15173">
        <v>56</v>
      </c>
      <c r="E15173" t="s">
        <v>1993</v>
      </c>
      <c r="F15173" t="s">
        <v>4287</v>
      </c>
    </row>
    <row r="15174" spans="1:6" hidden="1">
      <c r="A15174">
        <v>15172</v>
      </c>
      <c r="B15174">
        <v>16470</v>
      </c>
      <c r="C15174" t="s">
        <v>16389</v>
      </c>
      <c r="D15174">
        <v>56</v>
      </c>
      <c r="E15174" t="s">
        <v>1985</v>
      </c>
      <c r="F15174" t="s">
        <v>4287</v>
      </c>
    </row>
    <row r="15175" spans="1:6" hidden="1">
      <c r="A15175">
        <v>15173</v>
      </c>
      <c r="B15175">
        <v>16470</v>
      </c>
      <c r="C15175" t="s">
        <v>16390</v>
      </c>
      <c r="D15175">
        <v>56</v>
      </c>
      <c r="E15175" t="s">
        <v>1978</v>
      </c>
      <c r="F15175" t="s">
        <v>66</v>
      </c>
    </row>
    <row r="15176" spans="1:6" hidden="1">
      <c r="A15176">
        <v>15174</v>
      </c>
      <c r="B15176">
        <v>16470</v>
      </c>
      <c r="C15176" t="s">
        <v>16391</v>
      </c>
      <c r="D15176">
        <v>56</v>
      </c>
      <c r="E15176" t="s">
        <v>1979</v>
      </c>
      <c r="F15176" t="s">
        <v>70</v>
      </c>
    </row>
    <row r="15177" spans="1:6" hidden="1">
      <c r="A15177">
        <v>15175</v>
      </c>
      <c r="B15177">
        <v>16743</v>
      </c>
      <c r="C15177" t="s">
        <v>16392</v>
      </c>
      <c r="D15177">
        <v>55</v>
      </c>
      <c r="E15177" t="s">
        <v>1993</v>
      </c>
      <c r="F15177" t="s">
        <v>84</v>
      </c>
    </row>
    <row r="15178" spans="1:6" hidden="1">
      <c r="A15178">
        <v>15176</v>
      </c>
      <c r="B15178">
        <v>16743</v>
      </c>
      <c r="C15178" t="s">
        <v>16393</v>
      </c>
      <c r="D15178">
        <v>55</v>
      </c>
      <c r="E15178" t="s">
        <v>1978</v>
      </c>
      <c r="F15178" t="s">
        <v>102</v>
      </c>
    </row>
    <row r="15179" spans="1:6" hidden="1">
      <c r="A15179">
        <v>15177</v>
      </c>
      <c r="B15179">
        <v>16743</v>
      </c>
      <c r="C15179" t="s">
        <v>16394</v>
      </c>
      <c r="D15179">
        <v>55</v>
      </c>
      <c r="E15179" t="s">
        <v>2001</v>
      </c>
      <c r="F15179" t="s">
        <v>102</v>
      </c>
    </row>
    <row r="15180" spans="1:6" hidden="1">
      <c r="A15180">
        <v>15178</v>
      </c>
      <c r="B15180">
        <v>16743</v>
      </c>
      <c r="C15180" t="s">
        <v>16395</v>
      </c>
      <c r="D15180">
        <v>55</v>
      </c>
      <c r="E15180" t="s">
        <v>1993</v>
      </c>
      <c r="F15180" t="s">
        <v>102</v>
      </c>
    </row>
    <row r="15181" spans="1:6" hidden="1">
      <c r="A15181">
        <v>15179</v>
      </c>
      <c r="B15181">
        <v>16743</v>
      </c>
      <c r="C15181" t="s">
        <v>16396</v>
      </c>
      <c r="D15181">
        <v>55</v>
      </c>
      <c r="E15181" t="s">
        <v>1997</v>
      </c>
      <c r="F15181" t="s">
        <v>102</v>
      </c>
    </row>
    <row r="15182" spans="1:6" hidden="1">
      <c r="A15182">
        <v>15180</v>
      </c>
      <c r="B15182">
        <v>16743</v>
      </c>
      <c r="C15182" t="s">
        <v>16397</v>
      </c>
      <c r="D15182">
        <v>55</v>
      </c>
      <c r="E15182" t="s">
        <v>1993</v>
      </c>
      <c r="F15182" t="s">
        <v>102</v>
      </c>
    </row>
    <row r="15183" spans="1:6" hidden="1">
      <c r="A15183">
        <v>15181</v>
      </c>
      <c r="B15183">
        <v>16743</v>
      </c>
      <c r="C15183" t="s">
        <v>16398</v>
      </c>
      <c r="D15183">
        <v>55</v>
      </c>
      <c r="E15183" t="s">
        <v>1987</v>
      </c>
      <c r="F15183" t="s">
        <v>102</v>
      </c>
    </row>
    <row r="15184" spans="1:6" hidden="1">
      <c r="A15184">
        <v>15182</v>
      </c>
      <c r="B15184">
        <v>16743</v>
      </c>
      <c r="C15184" t="s">
        <v>16399</v>
      </c>
      <c r="D15184">
        <v>55</v>
      </c>
      <c r="E15184" t="s">
        <v>1979</v>
      </c>
      <c r="F15184" t="s">
        <v>102</v>
      </c>
    </row>
    <row r="15185" spans="1:6" hidden="1">
      <c r="A15185">
        <v>15183</v>
      </c>
      <c r="B15185">
        <v>16743</v>
      </c>
      <c r="C15185" t="s">
        <v>16400</v>
      </c>
      <c r="D15185">
        <v>55</v>
      </c>
      <c r="E15185" t="s">
        <v>1979</v>
      </c>
      <c r="F15185" t="s">
        <v>102</v>
      </c>
    </row>
    <row r="15186" spans="1:6" hidden="1">
      <c r="A15186">
        <v>15184</v>
      </c>
      <c r="B15186">
        <v>16743</v>
      </c>
      <c r="C15186" t="s">
        <v>16401</v>
      </c>
      <c r="D15186">
        <v>55</v>
      </c>
      <c r="E15186" t="s">
        <v>1988</v>
      </c>
      <c r="F15186" t="s">
        <v>102</v>
      </c>
    </row>
    <row r="15187" spans="1:6" hidden="1">
      <c r="A15187">
        <v>15185</v>
      </c>
      <c r="B15187">
        <v>16743</v>
      </c>
      <c r="C15187" t="s">
        <v>16402</v>
      </c>
      <c r="D15187">
        <v>55</v>
      </c>
      <c r="E15187" t="s">
        <v>1979</v>
      </c>
      <c r="F15187" t="s">
        <v>102</v>
      </c>
    </row>
    <row r="15188" spans="1:6" hidden="1">
      <c r="A15188">
        <v>15186</v>
      </c>
      <c r="B15188">
        <v>16743</v>
      </c>
      <c r="C15188" t="s">
        <v>16403</v>
      </c>
      <c r="D15188">
        <v>55</v>
      </c>
      <c r="E15188" t="s">
        <v>2001</v>
      </c>
      <c r="F15188" t="s">
        <v>102</v>
      </c>
    </row>
    <row r="15189" spans="1:6" hidden="1">
      <c r="A15189">
        <v>15187</v>
      </c>
      <c r="B15189">
        <v>16743</v>
      </c>
      <c r="C15189" t="s">
        <v>16404</v>
      </c>
      <c r="D15189">
        <v>55</v>
      </c>
      <c r="E15189" t="s">
        <v>1983</v>
      </c>
      <c r="F15189" t="s">
        <v>97</v>
      </c>
    </row>
    <row r="15190" spans="1:6" hidden="1">
      <c r="A15190">
        <v>15188</v>
      </c>
      <c r="B15190">
        <v>16743</v>
      </c>
      <c r="C15190" t="s">
        <v>16405</v>
      </c>
      <c r="D15190">
        <v>55</v>
      </c>
      <c r="E15190" t="s">
        <v>1993</v>
      </c>
      <c r="F15190" t="s">
        <v>84</v>
      </c>
    </row>
    <row r="15191" spans="1:6" hidden="1">
      <c r="A15191">
        <v>15189</v>
      </c>
      <c r="B15191">
        <v>16743</v>
      </c>
      <c r="C15191" t="s">
        <v>16406</v>
      </c>
      <c r="D15191">
        <v>55</v>
      </c>
      <c r="E15191" t="s">
        <v>1983</v>
      </c>
      <c r="F15191" t="s">
        <v>102</v>
      </c>
    </row>
    <row r="15192" spans="1:6" hidden="1">
      <c r="A15192">
        <v>15190</v>
      </c>
      <c r="B15192">
        <v>16743</v>
      </c>
      <c r="C15192" t="s">
        <v>16407</v>
      </c>
      <c r="D15192">
        <v>55</v>
      </c>
      <c r="E15192" t="s">
        <v>1997</v>
      </c>
      <c r="F15192" t="s">
        <v>2672</v>
      </c>
    </row>
    <row r="15193" spans="1:6" hidden="1">
      <c r="A15193">
        <v>15191</v>
      </c>
      <c r="B15193">
        <v>16743</v>
      </c>
      <c r="C15193" t="s">
        <v>16408</v>
      </c>
      <c r="D15193">
        <v>55</v>
      </c>
      <c r="E15193" t="s">
        <v>1988</v>
      </c>
      <c r="F15193" t="s">
        <v>140</v>
      </c>
    </row>
    <row r="15194" spans="1:6" hidden="1">
      <c r="A15194">
        <v>15192</v>
      </c>
      <c r="B15194">
        <v>16743</v>
      </c>
      <c r="C15194" t="s">
        <v>16409</v>
      </c>
      <c r="D15194">
        <v>55</v>
      </c>
      <c r="E15194" t="s">
        <v>1979</v>
      </c>
      <c r="F15194" t="s">
        <v>84</v>
      </c>
    </row>
    <row r="15195" spans="1:6" hidden="1">
      <c r="A15195">
        <v>15193</v>
      </c>
      <c r="B15195">
        <v>16743</v>
      </c>
      <c r="C15195" t="s">
        <v>16410</v>
      </c>
      <c r="D15195">
        <v>55</v>
      </c>
      <c r="E15195" t="s">
        <v>1987</v>
      </c>
      <c r="F15195" t="s">
        <v>84</v>
      </c>
    </row>
    <row r="15196" spans="1:6" hidden="1">
      <c r="A15196">
        <v>15194</v>
      </c>
      <c r="B15196">
        <v>16743</v>
      </c>
      <c r="C15196" t="s">
        <v>16411</v>
      </c>
      <c r="D15196">
        <v>55</v>
      </c>
      <c r="E15196" t="s">
        <v>1983</v>
      </c>
      <c r="F15196" t="s">
        <v>2715</v>
      </c>
    </row>
    <row r="15197" spans="1:6" hidden="1">
      <c r="A15197">
        <v>15195</v>
      </c>
      <c r="B15197">
        <v>16743</v>
      </c>
      <c r="C15197" t="s">
        <v>16412</v>
      </c>
      <c r="D15197">
        <v>55</v>
      </c>
      <c r="E15197" t="s">
        <v>1979</v>
      </c>
      <c r="F15197" t="s">
        <v>88</v>
      </c>
    </row>
    <row r="15198" spans="1:6" hidden="1">
      <c r="A15198">
        <v>15196</v>
      </c>
      <c r="B15198">
        <v>16743</v>
      </c>
      <c r="C15198" t="s">
        <v>16413</v>
      </c>
      <c r="D15198">
        <v>55</v>
      </c>
      <c r="E15198" t="s">
        <v>1987</v>
      </c>
      <c r="F15198" t="s">
        <v>135</v>
      </c>
    </row>
    <row r="15199" spans="1:6" hidden="1">
      <c r="A15199">
        <v>15197</v>
      </c>
      <c r="B15199">
        <v>16743</v>
      </c>
      <c r="C15199" t="s">
        <v>16414</v>
      </c>
      <c r="D15199">
        <v>55</v>
      </c>
      <c r="E15199" t="s">
        <v>1988</v>
      </c>
      <c r="F15199" t="s">
        <v>2045</v>
      </c>
    </row>
    <row r="15200" spans="1:6" hidden="1">
      <c r="A15200">
        <v>15198</v>
      </c>
      <c r="B15200">
        <v>16743</v>
      </c>
      <c r="C15200" t="s">
        <v>16415</v>
      </c>
      <c r="D15200">
        <v>55</v>
      </c>
      <c r="E15200" t="s">
        <v>1983</v>
      </c>
      <c r="F15200" t="s">
        <v>2291</v>
      </c>
    </row>
    <row r="15201" spans="1:6" hidden="1">
      <c r="A15201">
        <v>2889</v>
      </c>
      <c r="B15201">
        <v>3521</v>
      </c>
      <c r="C15201" t="s">
        <v>16416</v>
      </c>
      <c r="D15201">
        <v>72</v>
      </c>
      <c r="E15201" t="s">
        <v>1988</v>
      </c>
      <c r="F15201" t="s">
        <v>51</v>
      </c>
    </row>
    <row r="15202" spans="1:6" hidden="1">
      <c r="A15202">
        <v>15200</v>
      </c>
      <c r="B15202">
        <v>16743</v>
      </c>
      <c r="C15202" t="s">
        <v>16417</v>
      </c>
      <c r="D15202">
        <v>55</v>
      </c>
      <c r="E15202" t="s">
        <v>1978</v>
      </c>
      <c r="F15202" t="s">
        <v>2017</v>
      </c>
    </row>
    <row r="15203" spans="1:6" hidden="1">
      <c r="A15203">
        <v>15201</v>
      </c>
      <c r="B15203">
        <v>16743</v>
      </c>
      <c r="C15203" t="s">
        <v>16418</v>
      </c>
      <c r="D15203">
        <v>55</v>
      </c>
      <c r="E15203" t="s">
        <v>1982</v>
      </c>
      <c r="F15203" t="s">
        <v>70</v>
      </c>
    </row>
    <row r="15204" spans="1:6" hidden="1">
      <c r="A15204">
        <v>15202</v>
      </c>
      <c r="B15204">
        <v>16743</v>
      </c>
      <c r="C15204" t="s">
        <v>16419</v>
      </c>
      <c r="D15204">
        <v>55</v>
      </c>
      <c r="E15204" t="s">
        <v>1985</v>
      </c>
      <c r="F15204" t="s">
        <v>2017</v>
      </c>
    </row>
    <row r="15205" spans="1:6" hidden="1">
      <c r="A15205">
        <v>15203</v>
      </c>
      <c r="B15205">
        <v>16743</v>
      </c>
      <c r="C15205" t="s">
        <v>16420</v>
      </c>
      <c r="D15205">
        <v>55</v>
      </c>
      <c r="E15205" t="s">
        <v>1997</v>
      </c>
      <c r="F15205" t="s">
        <v>8222</v>
      </c>
    </row>
    <row r="15206" spans="1:6" hidden="1">
      <c r="A15206">
        <v>15204</v>
      </c>
      <c r="B15206">
        <v>16743</v>
      </c>
      <c r="C15206" t="s">
        <v>16421</v>
      </c>
      <c r="D15206">
        <v>55</v>
      </c>
      <c r="E15206" t="s">
        <v>1985</v>
      </c>
      <c r="F15206" t="s">
        <v>135</v>
      </c>
    </row>
    <row r="15207" spans="1:6" hidden="1">
      <c r="A15207">
        <v>15205</v>
      </c>
      <c r="B15207">
        <v>16743</v>
      </c>
      <c r="C15207" t="s">
        <v>16422</v>
      </c>
      <c r="D15207">
        <v>55</v>
      </c>
      <c r="E15207" t="s">
        <v>1988</v>
      </c>
      <c r="F15207" t="s">
        <v>135</v>
      </c>
    </row>
    <row r="15208" spans="1:6" hidden="1">
      <c r="A15208">
        <v>15206</v>
      </c>
      <c r="B15208">
        <v>16743</v>
      </c>
      <c r="C15208" t="s">
        <v>16423</v>
      </c>
      <c r="D15208">
        <v>55</v>
      </c>
      <c r="E15208" t="s">
        <v>1979</v>
      </c>
      <c r="F15208" t="s">
        <v>2309</v>
      </c>
    </row>
    <row r="15209" spans="1:6" hidden="1">
      <c r="A15209">
        <v>15207</v>
      </c>
      <c r="B15209">
        <v>16743</v>
      </c>
      <c r="C15209" t="s">
        <v>16424</v>
      </c>
      <c r="D15209">
        <v>55</v>
      </c>
      <c r="E15209" t="s">
        <v>1988</v>
      </c>
      <c r="F15209" t="s">
        <v>135</v>
      </c>
    </row>
    <row r="15210" spans="1:6" hidden="1">
      <c r="A15210">
        <v>15208</v>
      </c>
      <c r="B15210">
        <v>16743</v>
      </c>
      <c r="C15210" t="s">
        <v>16425</v>
      </c>
      <c r="D15210">
        <v>55</v>
      </c>
      <c r="E15210" t="s">
        <v>1978</v>
      </c>
      <c r="F15210" t="s">
        <v>135</v>
      </c>
    </row>
    <row r="15211" spans="1:6" hidden="1">
      <c r="A15211">
        <v>15209</v>
      </c>
      <c r="B15211">
        <v>16743</v>
      </c>
      <c r="C15211" t="s">
        <v>16426</v>
      </c>
      <c r="D15211">
        <v>55</v>
      </c>
      <c r="E15211" t="s">
        <v>1978</v>
      </c>
      <c r="F15211" t="s">
        <v>66</v>
      </c>
    </row>
    <row r="15212" spans="1:6" hidden="1">
      <c r="A15212">
        <v>15210</v>
      </c>
      <c r="B15212">
        <v>16743</v>
      </c>
      <c r="C15212" t="s">
        <v>16427</v>
      </c>
      <c r="D15212">
        <v>55</v>
      </c>
      <c r="E15212" t="s">
        <v>1979</v>
      </c>
      <c r="F15212" t="s">
        <v>133</v>
      </c>
    </row>
    <row r="15213" spans="1:6" hidden="1">
      <c r="A15213">
        <v>15211</v>
      </c>
      <c r="B15213">
        <v>16743</v>
      </c>
      <c r="C15213" t="s">
        <v>16428</v>
      </c>
      <c r="D15213">
        <v>55</v>
      </c>
      <c r="E15213" t="s">
        <v>1988</v>
      </c>
      <c r="F15213" t="s">
        <v>135</v>
      </c>
    </row>
    <row r="15214" spans="1:6" hidden="1">
      <c r="A15214">
        <v>15212</v>
      </c>
      <c r="B15214">
        <v>16743</v>
      </c>
      <c r="C15214" t="s">
        <v>16429</v>
      </c>
      <c r="D15214">
        <v>55</v>
      </c>
      <c r="E15214" t="s">
        <v>1979</v>
      </c>
      <c r="F15214" t="s">
        <v>2715</v>
      </c>
    </row>
    <row r="15215" spans="1:6" hidden="1">
      <c r="A15215">
        <v>15213</v>
      </c>
      <c r="B15215">
        <v>16743</v>
      </c>
      <c r="C15215" t="s">
        <v>16430</v>
      </c>
      <c r="D15215">
        <v>55</v>
      </c>
      <c r="E15215" t="s">
        <v>1979</v>
      </c>
      <c r="F15215" t="s">
        <v>115</v>
      </c>
    </row>
    <row r="15216" spans="1:6" hidden="1">
      <c r="A15216">
        <v>15214</v>
      </c>
      <c r="B15216">
        <v>16743</v>
      </c>
      <c r="C15216" t="s">
        <v>16431</v>
      </c>
      <c r="D15216">
        <v>55</v>
      </c>
      <c r="E15216" t="s">
        <v>1979</v>
      </c>
      <c r="F15216" t="s">
        <v>135</v>
      </c>
    </row>
    <row r="15217" spans="1:6" hidden="1">
      <c r="A15217">
        <v>15215</v>
      </c>
      <c r="B15217">
        <v>16743</v>
      </c>
      <c r="C15217" t="s">
        <v>16432</v>
      </c>
      <c r="D15217">
        <v>55</v>
      </c>
      <c r="E15217" t="s">
        <v>1978</v>
      </c>
      <c r="F15217" t="s">
        <v>135</v>
      </c>
    </row>
    <row r="15218" spans="1:6" hidden="1">
      <c r="A15218">
        <v>15216</v>
      </c>
      <c r="B15218">
        <v>16743</v>
      </c>
      <c r="C15218" t="s">
        <v>16433</v>
      </c>
      <c r="D15218">
        <v>55</v>
      </c>
      <c r="E15218" t="s">
        <v>1993</v>
      </c>
      <c r="F15218" t="s">
        <v>84</v>
      </c>
    </row>
    <row r="15219" spans="1:6" hidden="1">
      <c r="A15219">
        <v>15217</v>
      </c>
      <c r="B15219">
        <v>16743</v>
      </c>
      <c r="C15219" t="s">
        <v>16434</v>
      </c>
      <c r="D15219">
        <v>55</v>
      </c>
      <c r="E15219" t="s">
        <v>1983</v>
      </c>
      <c r="F15219" t="s">
        <v>135</v>
      </c>
    </row>
    <row r="15220" spans="1:6" hidden="1">
      <c r="A15220">
        <v>15218</v>
      </c>
      <c r="B15220">
        <v>16743</v>
      </c>
      <c r="C15220" t="s">
        <v>16435</v>
      </c>
      <c r="D15220">
        <v>55</v>
      </c>
      <c r="E15220" t="s">
        <v>1978</v>
      </c>
      <c r="F15220" t="s">
        <v>84</v>
      </c>
    </row>
    <row r="15221" spans="1:6" hidden="1">
      <c r="A15221">
        <v>15219</v>
      </c>
      <c r="B15221">
        <v>16743</v>
      </c>
      <c r="C15221" t="s">
        <v>16436</v>
      </c>
      <c r="D15221">
        <v>55</v>
      </c>
      <c r="E15221" t="s">
        <v>1979</v>
      </c>
      <c r="F15221" t="s">
        <v>135</v>
      </c>
    </row>
    <row r="15222" spans="1:6" hidden="1">
      <c r="A15222">
        <v>15220</v>
      </c>
      <c r="B15222">
        <v>16743</v>
      </c>
      <c r="C15222" t="s">
        <v>16437</v>
      </c>
      <c r="D15222">
        <v>55</v>
      </c>
      <c r="E15222" t="s">
        <v>1979</v>
      </c>
      <c r="F15222" t="s">
        <v>2120</v>
      </c>
    </row>
    <row r="15223" spans="1:6" hidden="1">
      <c r="A15223">
        <v>15221</v>
      </c>
      <c r="B15223">
        <v>16743</v>
      </c>
      <c r="C15223" t="s">
        <v>16438</v>
      </c>
      <c r="D15223">
        <v>55</v>
      </c>
      <c r="E15223" t="s">
        <v>1985</v>
      </c>
      <c r="F15223" t="s">
        <v>8222</v>
      </c>
    </row>
    <row r="15224" spans="1:6" hidden="1">
      <c r="A15224">
        <v>15222</v>
      </c>
      <c r="B15224">
        <v>16743</v>
      </c>
      <c r="C15224" t="s">
        <v>16439</v>
      </c>
      <c r="D15224">
        <v>55</v>
      </c>
      <c r="E15224" t="s">
        <v>1978</v>
      </c>
      <c r="F15224" t="s">
        <v>4287</v>
      </c>
    </row>
    <row r="15225" spans="1:6" hidden="1">
      <c r="A15225">
        <v>15223</v>
      </c>
      <c r="B15225">
        <v>16743</v>
      </c>
      <c r="C15225" t="s">
        <v>16440</v>
      </c>
      <c r="D15225">
        <v>55</v>
      </c>
      <c r="E15225" t="s">
        <v>1982</v>
      </c>
      <c r="F15225" t="s">
        <v>8222</v>
      </c>
    </row>
    <row r="15226" spans="1:6" hidden="1">
      <c r="A15226">
        <v>15224</v>
      </c>
      <c r="B15226">
        <v>16743</v>
      </c>
      <c r="C15226" t="s">
        <v>16441</v>
      </c>
      <c r="D15226">
        <v>55</v>
      </c>
      <c r="E15226" t="s">
        <v>1978</v>
      </c>
      <c r="F15226" t="s">
        <v>2029</v>
      </c>
    </row>
    <row r="15227" spans="1:6" hidden="1">
      <c r="A15227">
        <v>15225</v>
      </c>
      <c r="B15227">
        <v>16743</v>
      </c>
      <c r="C15227" t="s">
        <v>16442</v>
      </c>
      <c r="D15227">
        <v>55</v>
      </c>
      <c r="E15227" t="s">
        <v>1982</v>
      </c>
      <c r="F15227" t="s">
        <v>2017</v>
      </c>
    </row>
    <row r="15228" spans="1:6" hidden="1">
      <c r="A15228">
        <v>15226</v>
      </c>
      <c r="B15228">
        <v>16743</v>
      </c>
      <c r="C15228" t="s">
        <v>16443</v>
      </c>
      <c r="D15228">
        <v>55</v>
      </c>
      <c r="E15228" t="s">
        <v>1987</v>
      </c>
      <c r="F15228" t="s">
        <v>8222</v>
      </c>
    </row>
    <row r="15229" spans="1:6" hidden="1">
      <c r="A15229">
        <v>15227</v>
      </c>
      <c r="B15229">
        <v>16743</v>
      </c>
      <c r="C15229" t="s">
        <v>16444</v>
      </c>
      <c r="D15229">
        <v>55</v>
      </c>
      <c r="E15229" t="s">
        <v>2001</v>
      </c>
      <c r="F15229" t="s">
        <v>8222</v>
      </c>
    </row>
    <row r="15230" spans="1:6" hidden="1">
      <c r="A15230">
        <v>15228</v>
      </c>
      <c r="B15230">
        <v>16743</v>
      </c>
      <c r="C15230" t="s">
        <v>16445</v>
      </c>
      <c r="D15230">
        <v>55</v>
      </c>
      <c r="E15230" t="s">
        <v>1993</v>
      </c>
      <c r="F15230" t="s">
        <v>2540</v>
      </c>
    </row>
    <row r="15231" spans="1:6" hidden="1">
      <c r="A15231">
        <v>15229</v>
      </c>
      <c r="B15231">
        <v>16743</v>
      </c>
      <c r="C15231" t="s">
        <v>16446</v>
      </c>
      <c r="D15231">
        <v>55</v>
      </c>
      <c r="E15231" t="s">
        <v>1993</v>
      </c>
      <c r="F15231" t="s">
        <v>2540</v>
      </c>
    </row>
    <row r="15232" spans="1:6" hidden="1">
      <c r="A15232">
        <v>15230</v>
      </c>
      <c r="B15232">
        <v>16743</v>
      </c>
      <c r="C15232" t="s">
        <v>16447</v>
      </c>
      <c r="D15232">
        <v>55</v>
      </c>
      <c r="E15232" t="s">
        <v>1983</v>
      </c>
      <c r="F15232" t="s">
        <v>135</v>
      </c>
    </row>
    <row r="15233" spans="1:6" hidden="1">
      <c r="A15233">
        <v>15231</v>
      </c>
      <c r="B15233">
        <v>16743</v>
      </c>
      <c r="C15233" t="s">
        <v>16448</v>
      </c>
      <c r="D15233">
        <v>55</v>
      </c>
      <c r="E15233" t="s">
        <v>1982</v>
      </c>
      <c r="F15233" t="s">
        <v>70</v>
      </c>
    </row>
    <row r="15234" spans="1:6" hidden="1">
      <c r="A15234">
        <v>15232</v>
      </c>
      <c r="B15234">
        <v>16743</v>
      </c>
      <c r="C15234" t="s">
        <v>16449</v>
      </c>
      <c r="D15234">
        <v>55</v>
      </c>
      <c r="E15234" t="s">
        <v>1993</v>
      </c>
      <c r="F15234" t="s">
        <v>88</v>
      </c>
    </row>
    <row r="15235" spans="1:6" hidden="1">
      <c r="A15235">
        <v>15233</v>
      </c>
      <c r="B15235">
        <v>16743</v>
      </c>
      <c r="C15235" t="s">
        <v>16450</v>
      </c>
      <c r="D15235">
        <v>55</v>
      </c>
      <c r="E15235" t="s">
        <v>1983</v>
      </c>
      <c r="F15235" t="s">
        <v>135</v>
      </c>
    </row>
    <row r="15236" spans="1:6" hidden="1">
      <c r="A15236">
        <v>15234</v>
      </c>
      <c r="B15236">
        <v>16743</v>
      </c>
      <c r="C15236" t="s">
        <v>16451</v>
      </c>
      <c r="D15236">
        <v>55</v>
      </c>
      <c r="E15236" t="s">
        <v>1985</v>
      </c>
      <c r="F15236" t="s">
        <v>4012</v>
      </c>
    </row>
    <row r="15237" spans="1:6" hidden="1">
      <c r="A15237">
        <v>15235</v>
      </c>
      <c r="B15237">
        <v>16743</v>
      </c>
      <c r="C15237" t="s">
        <v>16452</v>
      </c>
      <c r="D15237">
        <v>55</v>
      </c>
      <c r="E15237" t="s">
        <v>1979</v>
      </c>
      <c r="F15237" t="s">
        <v>2120</v>
      </c>
    </row>
    <row r="15238" spans="1:6" hidden="1">
      <c r="A15238">
        <v>15236</v>
      </c>
      <c r="B15238">
        <v>16743</v>
      </c>
      <c r="C15238" t="s">
        <v>16453</v>
      </c>
      <c r="D15238">
        <v>55</v>
      </c>
      <c r="E15238" t="s">
        <v>1982</v>
      </c>
      <c r="F15238" t="s">
        <v>115</v>
      </c>
    </row>
    <row r="15239" spans="1:6" hidden="1">
      <c r="A15239">
        <v>15237</v>
      </c>
      <c r="B15239">
        <v>16743</v>
      </c>
      <c r="C15239" t="s">
        <v>16454</v>
      </c>
      <c r="D15239">
        <v>55</v>
      </c>
      <c r="E15239" t="s">
        <v>1983</v>
      </c>
      <c r="F15239" t="s">
        <v>110</v>
      </c>
    </row>
    <row r="15240" spans="1:6" hidden="1">
      <c r="A15240">
        <v>15238</v>
      </c>
      <c r="B15240">
        <v>16743</v>
      </c>
      <c r="C15240" t="s">
        <v>16455</v>
      </c>
      <c r="D15240">
        <v>55</v>
      </c>
      <c r="E15240" t="s">
        <v>1983</v>
      </c>
      <c r="F15240" t="s">
        <v>135</v>
      </c>
    </row>
    <row r="15241" spans="1:6" hidden="1">
      <c r="A15241">
        <v>15239</v>
      </c>
      <c r="B15241">
        <v>16743</v>
      </c>
      <c r="C15241" t="s">
        <v>16456</v>
      </c>
      <c r="D15241">
        <v>55</v>
      </c>
      <c r="E15241" t="s">
        <v>2009</v>
      </c>
      <c r="F15241" t="s">
        <v>8222</v>
      </c>
    </row>
    <row r="15242" spans="1:6" hidden="1">
      <c r="A15242">
        <v>15240</v>
      </c>
      <c r="B15242">
        <v>16743</v>
      </c>
      <c r="C15242" t="s">
        <v>16457</v>
      </c>
      <c r="D15242">
        <v>55</v>
      </c>
      <c r="E15242" t="s">
        <v>1982</v>
      </c>
      <c r="F15242" t="s">
        <v>135</v>
      </c>
    </row>
    <row r="15243" spans="1:6" hidden="1">
      <c r="A15243">
        <v>15241</v>
      </c>
      <c r="B15243">
        <v>16743</v>
      </c>
      <c r="C15243" t="s">
        <v>16458</v>
      </c>
      <c r="D15243">
        <v>55</v>
      </c>
      <c r="E15243" t="s">
        <v>1979</v>
      </c>
      <c r="F15243" t="s">
        <v>2045</v>
      </c>
    </row>
    <row r="15244" spans="1:6" hidden="1">
      <c r="A15244">
        <v>15242</v>
      </c>
      <c r="B15244">
        <v>16743</v>
      </c>
      <c r="C15244" t="s">
        <v>16459</v>
      </c>
      <c r="D15244">
        <v>55</v>
      </c>
      <c r="E15244" t="s">
        <v>1978</v>
      </c>
      <c r="F15244" t="s">
        <v>2120</v>
      </c>
    </row>
    <row r="15245" spans="1:6" hidden="1">
      <c r="A15245">
        <v>15243</v>
      </c>
      <c r="B15245">
        <v>16743</v>
      </c>
      <c r="C15245" t="s">
        <v>16460</v>
      </c>
      <c r="D15245">
        <v>55</v>
      </c>
      <c r="E15245" t="s">
        <v>1978</v>
      </c>
      <c r="F15245" t="s">
        <v>4012</v>
      </c>
    </row>
    <row r="15246" spans="1:6" hidden="1">
      <c r="A15246">
        <v>15244</v>
      </c>
      <c r="B15246">
        <v>16743</v>
      </c>
      <c r="C15246" t="s">
        <v>16461</v>
      </c>
      <c r="D15246">
        <v>55</v>
      </c>
      <c r="E15246" t="s">
        <v>1991</v>
      </c>
      <c r="F15246" t="s">
        <v>60</v>
      </c>
    </row>
    <row r="15247" spans="1:6" hidden="1">
      <c r="A15247">
        <v>15245</v>
      </c>
      <c r="B15247">
        <v>16743</v>
      </c>
      <c r="C15247" t="s">
        <v>16462</v>
      </c>
      <c r="D15247">
        <v>55</v>
      </c>
      <c r="E15247" t="s">
        <v>1988</v>
      </c>
      <c r="F15247" t="s">
        <v>66</v>
      </c>
    </row>
    <row r="15248" spans="1:6" hidden="1">
      <c r="A15248">
        <v>15246</v>
      </c>
      <c r="B15248">
        <v>16743</v>
      </c>
      <c r="C15248" t="s">
        <v>16463</v>
      </c>
      <c r="D15248">
        <v>55</v>
      </c>
      <c r="E15248" t="s">
        <v>1993</v>
      </c>
      <c r="F15248" t="s">
        <v>2093</v>
      </c>
    </row>
    <row r="15249" spans="1:6" hidden="1">
      <c r="A15249">
        <v>15247</v>
      </c>
      <c r="B15249">
        <v>16743</v>
      </c>
      <c r="C15249" t="s">
        <v>5069</v>
      </c>
      <c r="D15249">
        <v>55</v>
      </c>
      <c r="E15249" t="s">
        <v>1979</v>
      </c>
      <c r="F15249" t="s">
        <v>2672</v>
      </c>
    </row>
    <row r="15250" spans="1:6" hidden="1">
      <c r="A15250">
        <v>15248</v>
      </c>
      <c r="B15250">
        <v>16743</v>
      </c>
      <c r="C15250" t="s">
        <v>16464</v>
      </c>
      <c r="D15250">
        <v>55</v>
      </c>
      <c r="E15250" t="s">
        <v>1985</v>
      </c>
      <c r="F15250" t="s">
        <v>2120</v>
      </c>
    </row>
    <row r="15251" spans="1:6" hidden="1">
      <c r="A15251">
        <v>15249</v>
      </c>
      <c r="B15251">
        <v>16743</v>
      </c>
      <c r="C15251" t="s">
        <v>16465</v>
      </c>
      <c r="D15251">
        <v>55</v>
      </c>
      <c r="E15251" t="s">
        <v>1979</v>
      </c>
      <c r="F15251" t="s">
        <v>2792</v>
      </c>
    </row>
    <row r="15252" spans="1:6" hidden="1">
      <c r="A15252">
        <v>15250</v>
      </c>
      <c r="B15252">
        <v>16743</v>
      </c>
      <c r="C15252" t="s">
        <v>16466</v>
      </c>
      <c r="D15252">
        <v>55</v>
      </c>
      <c r="E15252" t="s">
        <v>1993</v>
      </c>
      <c r="F15252" t="s">
        <v>2715</v>
      </c>
    </row>
    <row r="15253" spans="1:6" hidden="1">
      <c r="A15253">
        <v>15251</v>
      </c>
      <c r="B15253">
        <v>16743</v>
      </c>
      <c r="C15253" t="s">
        <v>16467</v>
      </c>
      <c r="D15253">
        <v>55</v>
      </c>
      <c r="E15253" t="s">
        <v>1997</v>
      </c>
      <c r="F15253" t="s">
        <v>2093</v>
      </c>
    </row>
    <row r="15254" spans="1:6" hidden="1">
      <c r="A15254">
        <v>15252</v>
      </c>
      <c r="B15254">
        <v>16743</v>
      </c>
      <c r="C15254" t="s">
        <v>16468</v>
      </c>
      <c r="D15254">
        <v>55</v>
      </c>
      <c r="E15254" t="s">
        <v>1985</v>
      </c>
      <c r="F15254" t="s">
        <v>2045</v>
      </c>
    </row>
    <row r="15255" spans="1:6" hidden="1">
      <c r="A15255">
        <v>15253</v>
      </c>
      <c r="B15255">
        <v>16743</v>
      </c>
      <c r="C15255" t="s">
        <v>16469</v>
      </c>
      <c r="D15255">
        <v>55</v>
      </c>
      <c r="E15255" t="s">
        <v>1993</v>
      </c>
      <c r="F15255" t="s">
        <v>70</v>
      </c>
    </row>
    <row r="15256" spans="1:6" hidden="1">
      <c r="A15256">
        <v>15254</v>
      </c>
      <c r="B15256">
        <v>16743</v>
      </c>
      <c r="C15256" t="s">
        <v>16470</v>
      </c>
      <c r="D15256">
        <v>55</v>
      </c>
      <c r="E15256" t="s">
        <v>1991</v>
      </c>
      <c r="F15256" t="s">
        <v>4287</v>
      </c>
    </row>
    <row r="15257" spans="1:6" hidden="1">
      <c r="A15257">
        <v>15255</v>
      </c>
      <c r="B15257">
        <v>16743</v>
      </c>
      <c r="C15257" t="s">
        <v>16471</v>
      </c>
      <c r="D15257">
        <v>55</v>
      </c>
      <c r="E15257" t="s">
        <v>1997</v>
      </c>
      <c r="F15257" t="s">
        <v>8222</v>
      </c>
    </row>
    <row r="15258" spans="1:6" hidden="1">
      <c r="A15258">
        <v>15256</v>
      </c>
      <c r="B15258">
        <v>16743</v>
      </c>
      <c r="C15258" t="s">
        <v>16472</v>
      </c>
      <c r="D15258">
        <v>55</v>
      </c>
      <c r="E15258" t="s">
        <v>1979</v>
      </c>
      <c r="F15258" t="s">
        <v>8222</v>
      </c>
    </row>
    <row r="15259" spans="1:6" hidden="1">
      <c r="A15259">
        <v>15257</v>
      </c>
      <c r="B15259">
        <v>16743</v>
      </c>
      <c r="C15259" t="s">
        <v>16473</v>
      </c>
      <c r="D15259">
        <v>55</v>
      </c>
      <c r="E15259" t="s">
        <v>1993</v>
      </c>
      <c r="F15259" t="s">
        <v>97</v>
      </c>
    </row>
    <row r="15260" spans="1:6" hidden="1">
      <c r="A15260">
        <v>15258</v>
      </c>
      <c r="B15260">
        <v>16743</v>
      </c>
      <c r="C15260" t="s">
        <v>16474</v>
      </c>
      <c r="D15260">
        <v>55</v>
      </c>
      <c r="E15260" t="s">
        <v>1979</v>
      </c>
      <c r="F15260" t="s">
        <v>70</v>
      </c>
    </row>
    <row r="15261" spans="1:6" hidden="1">
      <c r="A15261">
        <v>15259</v>
      </c>
      <c r="B15261">
        <v>16743</v>
      </c>
      <c r="C15261" t="s">
        <v>16475</v>
      </c>
      <c r="D15261">
        <v>55</v>
      </c>
      <c r="E15261" t="s">
        <v>1978</v>
      </c>
      <c r="F15261" t="s">
        <v>135</v>
      </c>
    </row>
    <row r="15262" spans="1:6" hidden="1">
      <c r="A15262">
        <v>15260</v>
      </c>
      <c r="B15262">
        <v>16743</v>
      </c>
      <c r="C15262" t="s">
        <v>16476</v>
      </c>
      <c r="D15262">
        <v>55</v>
      </c>
      <c r="E15262" t="s">
        <v>1985</v>
      </c>
      <c r="F15262" t="s">
        <v>102</v>
      </c>
    </row>
    <row r="15263" spans="1:6" hidden="1">
      <c r="A15263">
        <v>15261</v>
      </c>
      <c r="B15263">
        <v>16743</v>
      </c>
      <c r="C15263" t="s">
        <v>16477</v>
      </c>
      <c r="D15263">
        <v>55</v>
      </c>
      <c r="E15263" t="s">
        <v>1987</v>
      </c>
      <c r="F15263" t="s">
        <v>135</v>
      </c>
    </row>
    <row r="15264" spans="1:6" hidden="1">
      <c r="A15264">
        <v>15262</v>
      </c>
      <c r="B15264">
        <v>16743</v>
      </c>
      <c r="C15264" t="s">
        <v>16478</v>
      </c>
      <c r="D15264">
        <v>55</v>
      </c>
      <c r="E15264" t="s">
        <v>1979</v>
      </c>
      <c r="F15264" t="s">
        <v>2715</v>
      </c>
    </row>
    <row r="15265" spans="1:6" hidden="1">
      <c r="A15265">
        <v>15263</v>
      </c>
      <c r="B15265">
        <v>16743</v>
      </c>
      <c r="C15265" t="s">
        <v>16479</v>
      </c>
      <c r="D15265">
        <v>55</v>
      </c>
      <c r="E15265" t="s">
        <v>1979</v>
      </c>
      <c r="F15265" t="s">
        <v>2113</v>
      </c>
    </row>
    <row r="15266" spans="1:6" hidden="1">
      <c r="A15266">
        <v>15264</v>
      </c>
      <c r="B15266">
        <v>16743</v>
      </c>
      <c r="C15266" t="s">
        <v>16480</v>
      </c>
      <c r="D15266">
        <v>55</v>
      </c>
      <c r="E15266" t="s">
        <v>1983</v>
      </c>
      <c r="F15266" t="s">
        <v>135</v>
      </c>
    </row>
    <row r="15267" spans="1:6" hidden="1">
      <c r="A15267">
        <v>15265</v>
      </c>
      <c r="B15267">
        <v>16743</v>
      </c>
      <c r="C15267" t="s">
        <v>16481</v>
      </c>
      <c r="D15267">
        <v>55</v>
      </c>
      <c r="E15267" t="s">
        <v>1993</v>
      </c>
      <c r="F15267" t="s">
        <v>70</v>
      </c>
    </row>
    <row r="15268" spans="1:6" hidden="1">
      <c r="A15268">
        <v>15266</v>
      </c>
      <c r="B15268">
        <v>16743</v>
      </c>
      <c r="C15268" t="s">
        <v>16482</v>
      </c>
      <c r="D15268">
        <v>55</v>
      </c>
      <c r="E15268" t="s">
        <v>1979</v>
      </c>
      <c r="F15268" t="s">
        <v>97</v>
      </c>
    </row>
    <row r="15269" spans="1:6" hidden="1">
      <c r="A15269">
        <v>15267</v>
      </c>
      <c r="B15269">
        <v>16743</v>
      </c>
      <c r="C15269" t="s">
        <v>16483</v>
      </c>
      <c r="D15269">
        <v>55</v>
      </c>
      <c r="E15269" t="s">
        <v>1983</v>
      </c>
      <c r="F15269" t="s">
        <v>2792</v>
      </c>
    </row>
    <row r="15270" spans="1:6" hidden="1">
      <c r="A15270">
        <v>15268</v>
      </c>
      <c r="B15270">
        <v>16743</v>
      </c>
      <c r="C15270" t="s">
        <v>16484</v>
      </c>
      <c r="D15270">
        <v>55</v>
      </c>
      <c r="E15270" t="s">
        <v>2001</v>
      </c>
      <c r="F15270" t="s">
        <v>8222</v>
      </c>
    </row>
    <row r="15271" spans="1:6" hidden="1">
      <c r="A15271">
        <v>15269</v>
      </c>
      <c r="B15271">
        <v>16743</v>
      </c>
      <c r="C15271" t="s">
        <v>16485</v>
      </c>
      <c r="D15271">
        <v>55</v>
      </c>
      <c r="E15271" t="s">
        <v>1987</v>
      </c>
      <c r="F15271" t="s">
        <v>2017</v>
      </c>
    </row>
    <row r="15272" spans="1:6" hidden="1">
      <c r="A15272">
        <v>15270</v>
      </c>
      <c r="B15272">
        <v>16743</v>
      </c>
      <c r="C15272" t="s">
        <v>16486</v>
      </c>
      <c r="D15272">
        <v>55</v>
      </c>
      <c r="E15272" t="s">
        <v>1983</v>
      </c>
      <c r="F15272" t="s">
        <v>4287</v>
      </c>
    </row>
    <row r="15273" spans="1:6" hidden="1">
      <c r="A15273">
        <v>15271</v>
      </c>
      <c r="B15273">
        <v>16743</v>
      </c>
      <c r="C15273" t="s">
        <v>16487</v>
      </c>
      <c r="D15273">
        <v>55</v>
      </c>
      <c r="E15273" t="s">
        <v>1979</v>
      </c>
      <c r="F15273" t="s">
        <v>88</v>
      </c>
    </row>
    <row r="15274" spans="1:6" hidden="1">
      <c r="A15274">
        <v>15272</v>
      </c>
      <c r="B15274">
        <v>16743</v>
      </c>
      <c r="C15274" t="s">
        <v>16488</v>
      </c>
      <c r="D15274">
        <v>55</v>
      </c>
      <c r="E15274" t="s">
        <v>1983</v>
      </c>
      <c r="F15274" t="s">
        <v>2120</v>
      </c>
    </row>
    <row r="15275" spans="1:6" hidden="1">
      <c r="A15275">
        <v>15273</v>
      </c>
      <c r="B15275">
        <v>16743</v>
      </c>
      <c r="C15275" t="s">
        <v>16489</v>
      </c>
      <c r="D15275">
        <v>55</v>
      </c>
      <c r="E15275" t="s">
        <v>1982</v>
      </c>
      <c r="F15275" t="s">
        <v>84</v>
      </c>
    </row>
    <row r="15276" spans="1:6" hidden="1">
      <c r="A15276">
        <v>15274</v>
      </c>
      <c r="B15276">
        <v>16743</v>
      </c>
      <c r="C15276" t="s">
        <v>16490</v>
      </c>
      <c r="D15276">
        <v>55</v>
      </c>
      <c r="E15276" t="s">
        <v>1979</v>
      </c>
      <c r="F15276" t="s">
        <v>2715</v>
      </c>
    </row>
    <row r="15277" spans="1:6" hidden="1">
      <c r="A15277">
        <v>15275</v>
      </c>
      <c r="B15277">
        <v>16743</v>
      </c>
      <c r="C15277" t="s">
        <v>16491</v>
      </c>
      <c r="D15277">
        <v>55</v>
      </c>
      <c r="E15277" t="s">
        <v>1983</v>
      </c>
      <c r="F15277" t="s">
        <v>2093</v>
      </c>
    </row>
    <row r="15278" spans="1:6" hidden="1">
      <c r="A15278">
        <v>15276</v>
      </c>
      <c r="B15278">
        <v>16743</v>
      </c>
      <c r="C15278" t="s">
        <v>16492</v>
      </c>
      <c r="D15278">
        <v>55</v>
      </c>
      <c r="E15278" t="s">
        <v>1979</v>
      </c>
      <c r="F15278" t="s">
        <v>115</v>
      </c>
    </row>
    <row r="15279" spans="1:6" hidden="1">
      <c r="A15279">
        <v>15277</v>
      </c>
      <c r="B15279">
        <v>16743</v>
      </c>
      <c r="C15279" t="s">
        <v>16493</v>
      </c>
      <c r="D15279">
        <v>55</v>
      </c>
      <c r="E15279" t="s">
        <v>1997</v>
      </c>
      <c r="F15279" t="s">
        <v>2120</v>
      </c>
    </row>
    <row r="15280" spans="1:6" hidden="1">
      <c r="A15280">
        <v>15278</v>
      </c>
      <c r="B15280">
        <v>16743</v>
      </c>
      <c r="C15280" t="s">
        <v>16494</v>
      </c>
      <c r="D15280">
        <v>55</v>
      </c>
      <c r="E15280" t="s">
        <v>2001</v>
      </c>
      <c r="F15280" t="s">
        <v>2017</v>
      </c>
    </row>
    <row r="15281" spans="1:6" hidden="1">
      <c r="A15281">
        <v>3377</v>
      </c>
      <c r="B15281">
        <v>4260</v>
      </c>
      <c r="C15281" t="s">
        <v>16495</v>
      </c>
      <c r="D15281">
        <v>71</v>
      </c>
      <c r="E15281" t="s">
        <v>1993</v>
      </c>
      <c r="F15281" t="s">
        <v>51</v>
      </c>
    </row>
    <row r="15282" spans="1:6" hidden="1">
      <c r="A15282">
        <v>15280</v>
      </c>
      <c r="B15282">
        <v>16743</v>
      </c>
      <c r="C15282" t="s">
        <v>16496</v>
      </c>
      <c r="D15282">
        <v>55</v>
      </c>
      <c r="E15282" t="s">
        <v>1978</v>
      </c>
      <c r="F15282" t="s">
        <v>2029</v>
      </c>
    </row>
    <row r="15283" spans="1:6" hidden="1">
      <c r="A15283">
        <v>15281</v>
      </c>
      <c r="B15283">
        <v>16743</v>
      </c>
      <c r="C15283" t="s">
        <v>16497</v>
      </c>
      <c r="D15283">
        <v>55</v>
      </c>
      <c r="E15283" t="s">
        <v>1985</v>
      </c>
      <c r="F15283" t="s">
        <v>8222</v>
      </c>
    </row>
    <row r="15284" spans="1:6" hidden="1">
      <c r="A15284">
        <v>15282</v>
      </c>
      <c r="B15284">
        <v>16743</v>
      </c>
      <c r="C15284" t="s">
        <v>16498</v>
      </c>
      <c r="D15284">
        <v>55</v>
      </c>
      <c r="E15284" t="s">
        <v>1983</v>
      </c>
      <c r="F15284" t="s">
        <v>8222</v>
      </c>
    </row>
    <row r="15285" spans="1:6" hidden="1">
      <c r="A15285">
        <v>15283</v>
      </c>
      <c r="B15285">
        <v>16743</v>
      </c>
      <c r="C15285" t="s">
        <v>16499</v>
      </c>
      <c r="D15285">
        <v>55</v>
      </c>
      <c r="E15285" t="s">
        <v>1979</v>
      </c>
      <c r="F15285" t="s">
        <v>115</v>
      </c>
    </row>
    <row r="15286" spans="1:6" hidden="1">
      <c r="A15286">
        <v>15284</v>
      </c>
      <c r="B15286">
        <v>16743</v>
      </c>
      <c r="C15286" t="s">
        <v>16500</v>
      </c>
      <c r="D15286">
        <v>55</v>
      </c>
      <c r="E15286" t="s">
        <v>1988</v>
      </c>
      <c r="F15286" t="s">
        <v>135</v>
      </c>
    </row>
    <row r="15287" spans="1:6" hidden="1">
      <c r="A15287">
        <v>15285</v>
      </c>
      <c r="B15287">
        <v>16743</v>
      </c>
      <c r="C15287" t="s">
        <v>16501</v>
      </c>
      <c r="D15287">
        <v>55</v>
      </c>
      <c r="E15287" t="s">
        <v>1979</v>
      </c>
      <c r="F15287" t="s">
        <v>2029</v>
      </c>
    </row>
    <row r="15288" spans="1:6" hidden="1">
      <c r="A15288">
        <v>15286</v>
      </c>
      <c r="B15288">
        <v>16743</v>
      </c>
      <c r="C15288" t="s">
        <v>16502</v>
      </c>
      <c r="D15288">
        <v>55</v>
      </c>
      <c r="E15288" t="s">
        <v>2009</v>
      </c>
      <c r="F15288" t="s">
        <v>2029</v>
      </c>
    </row>
    <row r="15289" spans="1:6" hidden="1">
      <c r="A15289">
        <v>15287</v>
      </c>
      <c r="B15289">
        <v>16743</v>
      </c>
      <c r="C15289" t="s">
        <v>16503</v>
      </c>
      <c r="D15289">
        <v>55</v>
      </c>
      <c r="E15289" t="s">
        <v>1993</v>
      </c>
      <c r="F15289" t="s">
        <v>2029</v>
      </c>
    </row>
    <row r="15290" spans="1:6" hidden="1">
      <c r="A15290">
        <v>15288</v>
      </c>
      <c r="B15290">
        <v>16743</v>
      </c>
      <c r="C15290" t="s">
        <v>16504</v>
      </c>
      <c r="D15290">
        <v>55</v>
      </c>
      <c r="E15290" t="s">
        <v>1979</v>
      </c>
      <c r="F15290" t="s">
        <v>88</v>
      </c>
    </row>
    <row r="15291" spans="1:6" hidden="1">
      <c r="A15291">
        <v>15289</v>
      </c>
      <c r="B15291">
        <v>16743</v>
      </c>
      <c r="C15291" t="s">
        <v>16505</v>
      </c>
      <c r="D15291">
        <v>55</v>
      </c>
      <c r="E15291" t="s">
        <v>2009</v>
      </c>
      <c r="F15291" t="s">
        <v>2120</v>
      </c>
    </row>
    <row r="15292" spans="1:6" hidden="1">
      <c r="A15292">
        <v>15290</v>
      </c>
      <c r="B15292">
        <v>16743</v>
      </c>
      <c r="C15292" t="s">
        <v>16506</v>
      </c>
      <c r="D15292">
        <v>55</v>
      </c>
      <c r="E15292" t="s">
        <v>1988</v>
      </c>
      <c r="F15292" t="s">
        <v>4287</v>
      </c>
    </row>
    <row r="15293" spans="1:6" hidden="1">
      <c r="A15293">
        <v>15291</v>
      </c>
      <c r="B15293">
        <v>16743</v>
      </c>
      <c r="C15293" t="s">
        <v>16507</v>
      </c>
      <c r="D15293">
        <v>55</v>
      </c>
      <c r="E15293" t="s">
        <v>1993</v>
      </c>
      <c r="F15293" t="s">
        <v>4287</v>
      </c>
    </row>
    <row r="15294" spans="1:6" hidden="1">
      <c r="A15294">
        <v>15292</v>
      </c>
      <c r="B15294">
        <v>16743</v>
      </c>
      <c r="C15294" t="s">
        <v>16508</v>
      </c>
      <c r="D15294">
        <v>55</v>
      </c>
      <c r="E15294" t="s">
        <v>1983</v>
      </c>
      <c r="F15294" t="s">
        <v>4287</v>
      </c>
    </row>
    <row r="15295" spans="1:6" hidden="1">
      <c r="A15295">
        <v>15293</v>
      </c>
      <c r="B15295">
        <v>16743</v>
      </c>
      <c r="C15295" t="s">
        <v>16509</v>
      </c>
      <c r="D15295">
        <v>55</v>
      </c>
      <c r="E15295" t="s">
        <v>1997</v>
      </c>
      <c r="F15295" t="s">
        <v>4287</v>
      </c>
    </row>
    <row r="15296" spans="1:6" hidden="1">
      <c r="A15296">
        <v>15294</v>
      </c>
      <c r="B15296">
        <v>16743</v>
      </c>
      <c r="C15296" t="s">
        <v>16510</v>
      </c>
      <c r="D15296">
        <v>55</v>
      </c>
      <c r="E15296" t="s">
        <v>1991</v>
      </c>
      <c r="F15296" t="s">
        <v>84</v>
      </c>
    </row>
    <row r="15297" spans="1:6" hidden="1">
      <c r="A15297">
        <v>15295</v>
      </c>
      <c r="B15297">
        <v>16743</v>
      </c>
      <c r="C15297" t="s">
        <v>16511</v>
      </c>
      <c r="D15297">
        <v>55</v>
      </c>
      <c r="E15297" t="s">
        <v>1993</v>
      </c>
      <c r="F15297" t="s">
        <v>84</v>
      </c>
    </row>
    <row r="15298" spans="1:6" hidden="1">
      <c r="A15298">
        <v>15296</v>
      </c>
      <c r="B15298">
        <v>16743</v>
      </c>
      <c r="C15298" t="s">
        <v>16512</v>
      </c>
      <c r="D15298">
        <v>55</v>
      </c>
      <c r="E15298" t="s">
        <v>1993</v>
      </c>
      <c r="F15298" t="s">
        <v>2309</v>
      </c>
    </row>
    <row r="15299" spans="1:6" hidden="1">
      <c r="A15299">
        <v>15297</v>
      </c>
      <c r="B15299">
        <v>16743</v>
      </c>
      <c r="C15299" t="s">
        <v>16513</v>
      </c>
      <c r="D15299">
        <v>55</v>
      </c>
      <c r="E15299" t="s">
        <v>1987</v>
      </c>
      <c r="F15299" t="s">
        <v>4287</v>
      </c>
    </row>
    <row r="15300" spans="1:6" hidden="1">
      <c r="A15300">
        <v>15298</v>
      </c>
      <c r="B15300">
        <v>16743</v>
      </c>
      <c r="C15300" t="s">
        <v>16514</v>
      </c>
      <c r="D15300">
        <v>55</v>
      </c>
      <c r="E15300" t="s">
        <v>1978</v>
      </c>
      <c r="F15300" t="s">
        <v>2120</v>
      </c>
    </row>
    <row r="15301" spans="1:6" hidden="1">
      <c r="A15301">
        <v>15299</v>
      </c>
      <c r="B15301">
        <v>16743</v>
      </c>
      <c r="C15301" t="s">
        <v>16515</v>
      </c>
      <c r="D15301">
        <v>55</v>
      </c>
      <c r="E15301" t="s">
        <v>1987</v>
      </c>
      <c r="F15301" t="s">
        <v>2715</v>
      </c>
    </row>
    <row r="15302" spans="1:6" hidden="1">
      <c r="A15302">
        <v>15300</v>
      </c>
      <c r="B15302">
        <v>16743</v>
      </c>
      <c r="C15302" t="s">
        <v>16516</v>
      </c>
      <c r="D15302">
        <v>55</v>
      </c>
      <c r="E15302" t="s">
        <v>1983</v>
      </c>
      <c r="F15302" t="s">
        <v>66</v>
      </c>
    </row>
    <row r="15303" spans="1:6" hidden="1">
      <c r="A15303">
        <v>15301</v>
      </c>
      <c r="B15303">
        <v>16743</v>
      </c>
      <c r="C15303" t="s">
        <v>16517</v>
      </c>
      <c r="D15303">
        <v>55</v>
      </c>
      <c r="E15303" t="s">
        <v>1993</v>
      </c>
      <c r="F15303" t="s">
        <v>64</v>
      </c>
    </row>
    <row r="15304" spans="1:6" hidden="1">
      <c r="A15304">
        <v>15302</v>
      </c>
      <c r="B15304">
        <v>16743</v>
      </c>
      <c r="C15304" t="s">
        <v>16518</v>
      </c>
      <c r="D15304">
        <v>55</v>
      </c>
      <c r="E15304" t="s">
        <v>1993</v>
      </c>
      <c r="F15304" t="s">
        <v>64</v>
      </c>
    </row>
    <row r="15305" spans="1:6" hidden="1">
      <c r="A15305">
        <v>15303</v>
      </c>
      <c r="B15305">
        <v>16743</v>
      </c>
      <c r="C15305" t="s">
        <v>16519</v>
      </c>
      <c r="D15305">
        <v>55</v>
      </c>
      <c r="E15305" t="s">
        <v>1985</v>
      </c>
      <c r="F15305" t="s">
        <v>135</v>
      </c>
    </row>
    <row r="15306" spans="1:6" hidden="1">
      <c r="A15306">
        <v>15304</v>
      </c>
      <c r="B15306">
        <v>16743</v>
      </c>
      <c r="C15306" t="s">
        <v>16520</v>
      </c>
      <c r="D15306">
        <v>55</v>
      </c>
      <c r="E15306" t="s">
        <v>1979</v>
      </c>
      <c r="F15306" t="s">
        <v>60</v>
      </c>
    </row>
    <row r="15307" spans="1:6" hidden="1">
      <c r="A15307">
        <v>15305</v>
      </c>
      <c r="B15307">
        <v>16743</v>
      </c>
      <c r="C15307" t="s">
        <v>16521</v>
      </c>
      <c r="D15307">
        <v>55</v>
      </c>
      <c r="E15307" t="s">
        <v>1997</v>
      </c>
      <c r="F15307" t="s">
        <v>8222</v>
      </c>
    </row>
    <row r="15308" spans="1:6" hidden="1">
      <c r="A15308">
        <v>15306</v>
      </c>
      <c r="B15308">
        <v>16743</v>
      </c>
      <c r="C15308" t="s">
        <v>16522</v>
      </c>
      <c r="D15308">
        <v>55</v>
      </c>
      <c r="E15308" t="s">
        <v>1993</v>
      </c>
      <c r="F15308" t="s">
        <v>115</v>
      </c>
    </row>
    <row r="15309" spans="1:6" hidden="1">
      <c r="A15309">
        <v>15307</v>
      </c>
      <c r="B15309">
        <v>16743</v>
      </c>
      <c r="C15309" t="s">
        <v>4064</v>
      </c>
      <c r="D15309">
        <v>55</v>
      </c>
      <c r="E15309" t="s">
        <v>2001</v>
      </c>
      <c r="F15309" t="s">
        <v>70</v>
      </c>
    </row>
    <row r="15310" spans="1:6" hidden="1">
      <c r="A15310">
        <v>15308</v>
      </c>
      <c r="B15310">
        <v>16743</v>
      </c>
      <c r="C15310" t="s">
        <v>16523</v>
      </c>
      <c r="D15310">
        <v>55</v>
      </c>
      <c r="E15310" t="s">
        <v>1979</v>
      </c>
      <c r="F15310" t="s">
        <v>8222</v>
      </c>
    </row>
    <row r="15311" spans="1:6" hidden="1">
      <c r="A15311">
        <v>15309</v>
      </c>
      <c r="B15311">
        <v>16743</v>
      </c>
      <c r="C15311" t="s">
        <v>16524</v>
      </c>
      <c r="D15311">
        <v>55</v>
      </c>
      <c r="E15311" t="s">
        <v>1991</v>
      </c>
      <c r="F15311" t="s">
        <v>8222</v>
      </c>
    </row>
    <row r="15312" spans="1:6" hidden="1">
      <c r="A15312">
        <v>15310</v>
      </c>
      <c r="B15312">
        <v>16743</v>
      </c>
      <c r="C15312" t="s">
        <v>16525</v>
      </c>
      <c r="D15312">
        <v>55</v>
      </c>
      <c r="E15312" t="s">
        <v>1993</v>
      </c>
      <c r="F15312" t="s">
        <v>140</v>
      </c>
    </row>
    <row r="15313" spans="1:6" hidden="1">
      <c r="A15313">
        <v>15311</v>
      </c>
      <c r="B15313">
        <v>16743</v>
      </c>
      <c r="C15313" t="s">
        <v>16526</v>
      </c>
      <c r="D15313">
        <v>55</v>
      </c>
      <c r="E15313" t="s">
        <v>1993</v>
      </c>
      <c r="F15313" t="s">
        <v>64</v>
      </c>
    </row>
    <row r="15314" spans="1:6" hidden="1">
      <c r="A15314">
        <v>15312</v>
      </c>
      <c r="B15314">
        <v>16743</v>
      </c>
      <c r="C15314" t="s">
        <v>16527</v>
      </c>
      <c r="D15314">
        <v>55</v>
      </c>
      <c r="E15314" t="s">
        <v>1987</v>
      </c>
      <c r="F15314" t="s">
        <v>60</v>
      </c>
    </row>
    <row r="15315" spans="1:6" hidden="1">
      <c r="A15315">
        <v>15313</v>
      </c>
      <c r="B15315">
        <v>16743</v>
      </c>
      <c r="C15315" t="s">
        <v>16528</v>
      </c>
      <c r="D15315">
        <v>55</v>
      </c>
      <c r="E15315" t="s">
        <v>1983</v>
      </c>
      <c r="F15315" t="s">
        <v>2644</v>
      </c>
    </row>
    <row r="15316" spans="1:6" hidden="1">
      <c r="A15316">
        <v>1622</v>
      </c>
      <c r="B15316">
        <v>1888</v>
      </c>
      <c r="C15316" t="s">
        <v>16529</v>
      </c>
      <c r="D15316">
        <v>75</v>
      </c>
      <c r="E15316" t="s">
        <v>1993</v>
      </c>
      <c r="F15316" t="s">
        <v>51</v>
      </c>
    </row>
    <row r="15317" spans="1:6" hidden="1">
      <c r="A15317">
        <v>15315</v>
      </c>
      <c r="B15317">
        <v>16743</v>
      </c>
      <c r="C15317" t="s">
        <v>16530</v>
      </c>
      <c r="D15317">
        <v>55</v>
      </c>
      <c r="E15317" t="s">
        <v>1979</v>
      </c>
      <c r="F15317" t="s">
        <v>60</v>
      </c>
    </row>
    <row r="15318" spans="1:6" hidden="1">
      <c r="A15318">
        <v>15316</v>
      </c>
      <c r="B15318">
        <v>16743</v>
      </c>
      <c r="C15318" t="s">
        <v>16531</v>
      </c>
      <c r="D15318">
        <v>55</v>
      </c>
      <c r="E15318" t="s">
        <v>1988</v>
      </c>
      <c r="F15318" t="s">
        <v>110</v>
      </c>
    </row>
    <row r="15319" spans="1:6" hidden="1">
      <c r="A15319">
        <v>15317</v>
      </c>
      <c r="B15319">
        <v>16743</v>
      </c>
      <c r="C15319" t="s">
        <v>16532</v>
      </c>
      <c r="D15319">
        <v>55</v>
      </c>
      <c r="E15319" t="s">
        <v>1978</v>
      </c>
      <c r="F15319" t="s">
        <v>8222</v>
      </c>
    </row>
    <row r="15320" spans="1:6" hidden="1">
      <c r="A15320">
        <v>15318</v>
      </c>
      <c r="B15320">
        <v>16743</v>
      </c>
      <c r="C15320" t="s">
        <v>16533</v>
      </c>
      <c r="D15320">
        <v>55</v>
      </c>
      <c r="E15320" t="s">
        <v>1987</v>
      </c>
      <c r="F15320" t="s">
        <v>88</v>
      </c>
    </row>
    <row r="15321" spans="1:6" hidden="1">
      <c r="A15321">
        <v>2578</v>
      </c>
      <c r="B15321">
        <v>2882</v>
      </c>
      <c r="C15321" t="s">
        <v>16534</v>
      </c>
      <c r="D15321">
        <v>73</v>
      </c>
      <c r="E15321" t="s">
        <v>1987</v>
      </c>
      <c r="F15321" t="s">
        <v>51</v>
      </c>
    </row>
    <row r="15322" spans="1:6" hidden="1">
      <c r="A15322">
        <v>15320</v>
      </c>
      <c r="B15322">
        <v>16743</v>
      </c>
      <c r="C15322" t="s">
        <v>16535</v>
      </c>
      <c r="D15322">
        <v>55</v>
      </c>
      <c r="E15322" t="s">
        <v>1978</v>
      </c>
      <c r="F15322" t="s">
        <v>115</v>
      </c>
    </row>
    <row r="15323" spans="1:6" hidden="1">
      <c r="A15323">
        <v>15321</v>
      </c>
      <c r="B15323">
        <v>16743</v>
      </c>
      <c r="C15323" t="s">
        <v>16536</v>
      </c>
      <c r="D15323">
        <v>55</v>
      </c>
      <c r="E15323" t="s">
        <v>1993</v>
      </c>
      <c r="F15323" t="s">
        <v>2120</v>
      </c>
    </row>
    <row r="15324" spans="1:6" hidden="1">
      <c r="A15324">
        <v>15322</v>
      </c>
      <c r="B15324">
        <v>16743</v>
      </c>
      <c r="C15324" t="s">
        <v>16537</v>
      </c>
      <c r="D15324">
        <v>55</v>
      </c>
      <c r="E15324" t="s">
        <v>1993</v>
      </c>
      <c r="F15324" t="s">
        <v>115</v>
      </c>
    </row>
    <row r="15325" spans="1:6" hidden="1">
      <c r="A15325">
        <v>15323</v>
      </c>
      <c r="B15325">
        <v>16743</v>
      </c>
      <c r="C15325" t="s">
        <v>16538</v>
      </c>
      <c r="D15325">
        <v>55</v>
      </c>
      <c r="E15325" t="s">
        <v>2001</v>
      </c>
      <c r="F15325" t="s">
        <v>2715</v>
      </c>
    </row>
    <row r="15326" spans="1:6" hidden="1">
      <c r="A15326">
        <v>15324</v>
      </c>
      <c r="B15326">
        <v>16743</v>
      </c>
      <c r="C15326" t="s">
        <v>16539</v>
      </c>
      <c r="D15326">
        <v>55</v>
      </c>
      <c r="E15326" t="s">
        <v>1979</v>
      </c>
      <c r="F15326" t="s">
        <v>2168</v>
      </c>
    </row>
    <row r="15327" spans="1:6" hidden="1">
      <c r="A15327">
        <v>15325</v>
      </c>
      <c r="B15327">
        <v>16743</v>
      </c>
      <c r="C15327" t="s">
        <v>16540</v>
      </c>
      <c r="D15327">
        <v>55</v>
      </c>
      <c r="E15327" t="s">
        <v>1978</v>
      </c>
      <c r="F15327" t="s">
        <v>2672</v>
      </c>
    </row>
    <row r="15328" spans="1:6" hidden="1">
      <c r="A15328">
        <v>15326</v>
      </c>
      <c r="B15328">
        <v>16743</v>
      </c>
      <c r="C15328" t="s">
        <v>16541</v>
      </c>
      <c r="D15328">
        <v>55</v>
      </c>
      <c r="E15328" t="s">
        <v>1987</v>
      </c>
      <c r="F15328" t="s">
        <v>2045</v>
      </c>
    </row>
    <row r="15329" spans="1:6" hidden="1">
      <c r="A15329">
        <v>15327</v>
      </c>
      <c r="B15329">
        <v>16743</v>
      </c>
      <c r="C15329" t="s">
        <v>16542</v>
      </c>
      <c r="D15329">
        <v>55</v>
      </c>
      <c r="E15329" t="s">
        <v>1983</v>
      </c>
      <c r="F15329" t="s">
        <v>2168</v>
      </c>
    </row>
    <row r="15330" spans="1:6" hidden="1">
      <c r="A15330">
        <v>15328</v>
      </c>
      <c r="B15330">
        <v>16743</v>
      </c>
      <c r="C15330" t="s">
        <v>16543</v>
      </c>
      <c r="D15330">
        <v>55</v>
      </c>
      <c r="E15330" t="s">
        <v>1979</v>
      </c>
      <c r="F15330" t="s">
        <v>135</v>
      </c>
    </row>
    <row r="15331" spans="1:6" hidden="1">
      <c r="A15331">
        <v>15329</v>
      </c>
      <c r="B15331">
        <v>16743</v>
      </c>
      <c r="C15331" t="s">
        <v>16544</v>
      </c>
      <c r="D15331">
        <v>55</v>
      </c>
      <c r="E15331" t="s">
        <v>1987</v>
      </c>
      <c r="F15331" t="s">
        <v>2120</v>
      </c>
    </row>
    <row r="15332" spans="1:6" hidden="1">
      <c r="A15332">
        <v>15330</v>
      </c>
      <c r="B15332">
        <v>16743</v>
      </c>
      <c r="C15332" t="s">
        <v>16545</v>
      </c>
      <c r="D15332">
        <v>55</v>
      </c>
      <c r="E15332" t="s">
        <v>1987</v>
      </c>
      <c r="F15332" t="s">
        <v>2120</v>
      </c>
    </row>
    <row r="15333" spans="1:6" hidden="1">
      <c r="A15333">
        <v>15331</v>
      </c>
      <c r="B15333">
        <v>16743</v>
      </c>
      <c r="C15333" t="s">
        <v>16546</v>
      </c>
      <c r="D15333">
        <v>55</v>
      </c>
      <c r="E15333" t="s">
        <v>1985</v>
      </c>
      <c r="F15333" t="s">
        <v>2029</v>
      </c>
    </row>
    <row r="15334" spans="1:6" hidden="1">
      <c r="A15334">
        <v>15332</v>
      </c>
      <c r="B15334">
        <v>16743</v>
      </c>
      <c r="C15334" t="s">
        <v>16547</v>
      </c>
      <c r="D15334">
        <v>55</v>
      </c>
      <c r="E15334" t="s">
        <v>1983</v>
      </c>
      <c r="F15334" t="s">
        <v>60</v>
      </c>
    </row>
    <row r="15335" spans="1:6" hidden="1">
      <c r="A15335">
        <v>15333</v>
      </c>
      <c r="B15335">
        <v>16743</v>
      </c>
      <c r="C15335" t="s">
        <v>16548</v>
      </c>
      <c r="D15335">
        <v>55</v>
      </c>
      <c r="E15335" t="s">
        <v>1983</v>
      </c>
      <c r="F15335" t="s">
        <v>122</v>
      </c>
    </row>
    <row r="15336" spans="1:6" hidden="1">
      <c r="A15336">
        <v>15334</v>
      </c>
      <c r="B15336">
        <v>16743</v>
      </c>
      <c r="C15336" t="s">
        <v>16549</v>
      </c>
      <c r="D15336">
        <v>55</v>
      </c>
      <c r="E15336" t="s">
        <v>1979</v>
      </c>
      <c r="F15336" t="s">
        <v>70</v>
      </c>
    </row>
    <row r="15337" spans="1:6" hidden="1">
      <c r="A15337">
        <v>15335</v>
      </c>
      <c r="B15337">
        <v>16743</v>
      </c>
      <c r="C15337" t="s">
        <v>16550</v>
      </c>
      <c r="D15337">
        <v>55</v>
      </c>
      <c r="E15337" t="s">
        <v>1993</v>
      </c>
      <c r="F15337" t="s">
        <v>135</v>
      </c>
    </row>
    <row r="15338" spans="1:6" hidden="1">
      <c r="A15338">
        <v>15336</v>
      </c>
      <c r="B15338">
        <v>16743</v>
      </c>
      <c r="C15338" t="s">
        <v>16551</v>
      </c>
      <c r="D15338">
        <v>55</v>
      </c>
      <c r="E15338" t="s">
        <v>1993</v>
      </c>
      <c r="F15338" t="s">
        <v>135</v>
      </c>
    </row>
    <row r="15339" spans="1:6" hidden="1">
      <c r="A15339">
        <v>15337</v>
      </c>
      <c r="B15339">
        <v>16743</v>
      </c>
      <c r="C15339" t="s">
        <v>16552</v>
      </c>
      <c r="D15339">
        <v>55</v>
      </c>
      <c r="E15339" t="s">
        <v>1982</v>
      </c>
      <c r="F15339" t="s">
        <v>2672</v>
      </c>
    </row>
    <row r="15340" spans="1:6" hidden="1">
      <c r="A15340">
        <v>15338</v>
      </c>
      <c r="B15340">
        <v>16743</v>
      </c>
      <c r="C15340" t="s">
        <v>16553</v>
      </c>
      <c r="D15340">
        <v>55</v>
      </c>
      <c r="E15340" t="s">
        <v>1985</v>
      </c>
      <c r="F15340" t="s">
        <v>8222</v>
      </c>
    </row>
    <row r="15341" spans="1:6" hidden="1">
      <c r="A15341">
        <v>15339</v>
      </c>
      <c r="B15341">
        <v>16743</v>
      </c>
      <c r="C15341" t="s">
        <v>16554</v>
      </c>
      <c r="D15341">
        <v>55</v>
      </c>
      <c r="E15341" t="s">
        <v>1982</v>
      </c>
      <c r="F15341" t="s">
        <v>8222</v>
      </c>
    </row>
    <row r="15342" spans="1:6" hidden="1">
      <c r="A15342">
        <v>15340</v>
      </c>
      <c r="B15342">
        <v>16743</v>
      </c>
      <c r="C15342" t="s">
        <v>16555</v>
      </c>
      <c r="D15342">
        <v>55</v>
      </c>
      <c r="E15342" t="s">
        <v>1979</v>
      </c>
      <c r="F15342" t="s">
        <v>70</v>
      </c>
    </row>
    <row r="15343" spans="1:6" hidden="1">
      <c r="A15343">
        <v>15341</v>
      </c>
      <c r="B15343">
        <v>16743</v>
      </c>
      <c r="C15343" t="s">
        <v>16556</v>
      </c>
      <c r="D15343">
        <v>55</v>
      </c>
      <c r="E15343" t="s">
        <v>1987</v>
      </c>
      <c r="F15343" t="s">
        <v>97</v>
      </c>
    </row>
    <row r="15344" spans="1:6" hidden="1">
      <c r="A15344">
        <v>15342</v>
      </c>
      <c r="B15344">
        <v>16743</v>
      </c>
      <c r="C15344" t="s">
        <v>16557</v>
      </c>
      <c r="D15344">
        <v>55</v>
      </c>
      <c r="E15344" t="s">
        <v>1993</v>
      </c>
      <c r="F15344" t="s">
        <v>3093</v>
      </c>
    </row>
    <row r="15345" spans="1:6" hidden="1">
      <c r="A15345">
        <v>15343</v>
      </c>
      <c r="B15345">
        <v>16743</v>
      </c>
      <c r="C15345" t="s">
        <v>16558</v>
      </c>
      <c r="D15345">
        <v>55</v>
      </c>
      <c r="E15345" t="s">
        <v>1988</v>
      </c>
      <c r="F15345" t="s">
        <v>64</v>
      </c>
    </row>
    <row r="15346" spans="1:6" hidden="1">
      <c r="A15346">
        <v>15344</v>
      </c>
      <c r="B15346">
        <v>16743</v>
      </c>
      <c r="C15346" t="s">
        <v>16559</v>
      </c>
      <c r="D15346">
        <v>55</v>
      </c>
      <c r="E15346" t="s">
        <v>1983</v>
      </c>
      <c r="F15346" t="s">
        <v>106</v>
      </c>
    </row>
    <row r="15347" spans="1:6" hidden="1">
      <c r="A15347">
        <v>15345</v>
      </c>
      <c r="B15347">
        <v>16743</v>
      </c>
      <c r="C15347" t="s">
        <v>16560</v>
      </c>
      <c r="D15347">
        <v>55</v>
      </c>
      <c r="E15347" t="s">
        <v>1979</v>
      </c>
      <c r="F15347" t="s">
        <v>2715</v>
      </c>
    </row>
    <row r="15348" spans="1:6" hidden="1">
      <c r="A15348">
        <v>15346</v>
      </c>
      <c r="B15348">
        <v>16743</v>
      </c>
      <c r="C15348" t="s">
        <v>16561</v>
      </c>
      <c r="D15348">
        <v>55</v>
      </c>
      <c r="E15348" t="s">
        <v>2009</v>
      </c>
      <c r="F15348" t="s">
        <v>135</v>
      </c>
    </row>
    <row r="15349" spans="1:6" hidden="1">
      <c r="A15349">
        <v>15347</v>
      </c>
      <c r="B15349">
        <v>16743</v>
      </c>
      <c r="C15349" t="s">
        <v>16562</v>
      </c>
      <c r="D15349">
        <v>55</v>
      </c>
      <c r="E15349" t="s">
        <v>1979</v>
      </c>
      <c r="F15349" t="s">
        <v>115</v>
      </c>
    </row>
    <row r="15350" spans="1:6" hidden="1">
      <c r="A15350">
        <v>15348</v>
      </c>
      <c r="B15350">
        <v>16743</v>
      </c>
      <c r="C15350" t="s">
        <v>16563</v>
      </c>
      <c r="D15350">
        <v>55</v>
      </c>
      <c r="E15350" t="s">
        <v>1979</v>
      </c>
      <c r="F15350" t="s">
        <v>135</v>
      </c>
    </row>
    <row r="15351" spans="1:6" hidden="1">
      <c r="A15351">
        <v>15349</v>
      </c>
      <c r="B15351">
        <v>16743</v>
      </c>
      <c r="C15351" t="s">
        <v>16564</v>
      </c>
      <c r="D15351">
        <v>55</v>
      </c>
      <c r="E15351" t="s">
        <v>1988</v>
      </c>
      <c r="F15351" t="s">
        <v>8222</v>
      </c>
    </row>
    <row r="15352" spans="1:6" hidden="1">
      <c r="A15352">
        <v>15350</v>
      </c>
      <c r="B15352">
        <v>16743</v>
      </c>
      <c r="C15352" t="s">
        <v>16565</v>
      </c>
      <c r="D15352">
        <v>55</v>
      </c>
      <c r="E15352" t="s">
        <v>1985</v>
      </c>
      <c r="F15352" t="s">
        <v>8222</v>
      </c>
    </row>
    <row r="15353" spans="1:6" hidden="1">
      <c r="A15353">
        <v>15351</v>
      </c>
      <c r="B15353">
        <v>16743</v>
      </c>
      <c r="C15353" t="s">
        <v>16566</v>
      </c>
      <c r="D15353">
        <v>55</v>
      </c>
      <c r="E15353" t="s">
        <v>1997</v>
      </c>
      <c r="F15353" t="s">
        <v>2023</v>
      </c>
    </row>
    <row r="15354" spans="1:6" hidden="1">
      <c r="A15354">
        <v>15352</v>
      </c>
      <c r="B15354">
        <v>16743</v>
      </c>
      <c r="C15354" t="s">
        <v>16567</v>
      </c>
      <c r="D15354">
        <v>55</v>
      </c>
      <c r="E15354" t="s">
        <v>1979</v>
      </c>
      <c r="F15354" t="s">
        <v>70</v>
      </c>
    </row>
    <row r="15355" spans="1:6" hidden="1">
      <c r="A15355">
        <v>15353</v>
      </c>
      <c r="B15355">
        <v>16743</v>
      </c>
      <c r="C15355" t="s">
        <v>16568</v>
      </c>
      <c r="D15355">
        <v>55</v>
      </c>
      <c r="E15355" t="s">
        <v>1978</v>
      </c>
      <c r="F15355" t="s">
        <v>135</v>
      </c>
    </row>
    <row r="15356" spans="1:6" hidden="1">
      <c r="A15356">
        <v>15354</v>
      </c>
      <c r="B15356">
        <v>16743</v>
      </c>
      <c r="C15356" t="s">
        <v>16569</v>
      </c>
      <c r="D15356">
        <v>55</v>
      </c>
      <c r="E15356" t="s">
        <v>1979</v>
      </c>
      <c r="F15356" t="s">
        <v>70</v>
      </c>
    </row>
    <row r="15357" spans="1:6" hidden="1">
      <c r="A15357">
        <v>15355</v>
      </c>
      <c r="B15357">
        <v>16743</v>
      </c>
      <c r="C15357" t="s">
        <v>16570</v>
      </c>
      <c r="D15357">
        <v>55</v>
      </c>
      <c r="E15357" t="s">
        <v>1987</v>
      </c>
      <c r="F15357" t="s">
        <v>64</v>
      </c>
    </row>
    <row r="15358" spans="1:6" hidden="1">
      <c r="A15358">
        <v>15356</v>
      </c>
      <c r="B15358">
        <v>16743</v>
      </c>
      <c r="C15358" t="s">
        <v>16571</v>
      </c>
      <c r="D15358">
        <v>55</v>
      </c>
      <c r="E15358" t="s">
        <v>1979</v>
      </c>
      <c r="F15358" t="s">
        <v>2309</v>
      </c>
    </row>
    <row r="15359" spans="1:6" hidden="1">
      <c r="A15359">
        <v>15357</v>
      </c>
      <c r="B15359">
        <v>16743</v>
      </c>
      <c r="C15359" t="s">
        <v>16572</v>
      </c>
      <c r="D15359">
        <v>55</v>
      </c>
      <c r="E15359" t="s">
        <v>1979</v>
      </c>
      <c r="F15359" t="s">
        <v>60</v>
      </c>
    </row>
    <row r="15360" spans="1:6" hidden="1">
      <c r="A15360">
        <v>15358</v>
      </c>
      <c r="B15360">
        <v>16743</v>
      </c>
      <c r="C15360" t="s">
        <v>16573</v>
      </c>
      <c r="D15360">
        <v>55</v>
      </c>
      <c r="E15360" t="s">
        <v>1988</v>
      </c>
      <c r="F15360" t="s">
        <v>135</v>
      </c>
    </row>
    <row r="15361" spans="1:6" hidden="1">
      <c r="A15361">
        <v>15359</v>
      </c>
      <c r="B15361">
        <v>16743</v>
      </c>
      <c r="C15361" t="s">
        <v>16574</v>
      </c>
      <c r="D15361">
        <v>55</v>
      </c>
      <c r="E15361" t="s">
        <v>1993</v>
      </c>
      <c r="F15361" t="s">
        <v>135</v>
      </c>
    </row>
    <row r="15362" spans="1:6" hidden="1">
      <c r="A15362">
        <v>15360</v>
      </c>
      <c r="B15362">
        <v>16743</v>
      </c>
      <c r="C15362" t="s">
        <v>16575</v>
      </c>
      <c r="D15362">
        <v>55</v>
      </c>
      <c r="E15362" t="s">
        <v>1982</v>
      </c>
      <c r="F15362" t="s">
        <v>8222</v>
      </c>
    </row>
    <row r="15363" spans="1:6" hidden="1">
      <c r="A15363">
        <v>15361</v>
      </c>
      <c r="B15363">
        <v>16743</v>
      </c>
      <c r="C15363" t="s">
        <v>16576</v>
      </c>
      <c r="D15363">
        <v>55</v>
      </c>
      <c r="E15363" t="s">
        <v>1979</v>
      </c>
      <c r="F15363" t="s">
        <v>8222</v>
      </c>
    </row>
    <row r="15364" spans="1:6" hidden="1">
      <c r="A15364">
        <v>15362</v>
      </c>
      <c r="B15364">
        <v>16743</v>
      </c>
      <c r="C15364" t="s">
        <v>16577</v>
      </c>
      <c r="D15364">
        <v>55</v>
      </c>
      <c r="E15364" t="s">
        <v>1979</v>
      </c>
      <c r="F15364" t="s">
        <v>8222</v>
      </c>
    </row>
    <row r="15365" spans="1:6" hidden="1">
      <c r="A15365">
        <v>15363</v>
      </c>
      <c r="B15365">
        <v>16743</v>
      </c>
      <c r="C15365" t="s">
        <v>16578</v>
      </c>
      <c r="D15365">
        <v>55</v>
      </c>
      <c r="E15365" t="s">
        <v>1979</v>
      </c>
      <c r="F15365" t="s">
        <v>8222</v>
      </c>
    </row>
    <row r="15366" spans="1:6" hidden="1">
      <c r="A15366">
        <v>15364</v>
      </c>
      <c r="B15366">
        <v>16743</v>
      </c>
      <c r="C15366" t="s">
        <v>16579</v>
      </c>
      <c r="D15366">
        <v>55</v>
      </c>
      <c r="E15366" t="s">
        <v>1987</v>
      </c>
      <c r="F15366" t="s">
        <v>2017</v>
      </c>
    </row>
    <row r="15367" spans="1:6" hidden="1">
      <c r="A15367">
        <v>11639</v>
      </c>
      <c r="B15367">
        <v>12239</v>
      </c>
      <c r="C15367" t="s">
        <v>16580</v>
      </c>
      <c r="D15367">
        <v>63</v>
      </c>
      <c r="E15367" t="s">
        <v>1993</v>
      </c>
      <c r="F15367" t="s">
        <v>51</v>
      </c>
    </row>
    <row r="15368" spans="1:6" hidden="1">
      <c r="A15368">
        <v>15366</v>
      </c>
      <c r="B15368">
        <v>16743</v>
      </c>
      <c r="C15368" t="s">
        <v>16581</v>
      </c>
      <c r="D15368">
        <v>55</v>
      </c>
      <c r="E15368" t="s">
        <v>2001</v>
      </c>
      <c r="F15368" t="s">
        <v>8222</v>
      </c>
    </row>
    <row r="15369" spans="1:6" hidden="1">
      <c r="A15369">
        <v>15367</v>
      </c>
      <c r="B15369">
        <v>16743</v>
      </c>
      <c r="C15369" t="s">
        <v>16582</v>
      </c>
      <c r="D15369">
        <v>55</v>
      </c>
      <c r="E15369" t="s">
        <v>2001</v>
      </c>
      <c r="F15369" t="s">
        <v>135</v>
      </c>
    </row>
    <row r="15370" spans="1:6" hidden="1">
      <c r="A15370">
        <v>15368</v>
      </c>
      <c r="B15370">
        <v>16743</v>
      </c>
      <c r="C15370" t="s">
        <v>16583</v>
      </c>
      <c r="D15370">
        <v>55</v>
      </c>
      <c r="E15370" t="s">
        <v>1983</v>
      </c>
      <c r="F15370" t="s">
        <v>135</v>
      </c>
    </row>
    <row r="15371" spans="1:6" hidden="1">
      <c r="A15371">
        <v>15369</v>
      </c>
      <c r="B15371">
        <v>16743</v>
      </c>
      <c r="C15371" t="s">
        <v>16584</v>
      </c>
      <c r="D15371">
        <v>55</v>
      </c>
      <c r="E15371" t="s">
        <v>1997</v>
      </c>
      <c r="F15371" t="s">
        <v>2120</v>
      </c>
    </row>
    <row r="15372" spans="1:6" hidden="1">
      <c r="A15372">
        <v>15370</v>
      </c>
      <c r="B15372">
        <v>16743</v>
      </c>
      <c r="C15372" t="s">
        <v>16585</v>
      </c>
      <c r="D15372">
        <v>55</v>
      </c>
      <c r="E15372" t="s">
        <v>1978</v>
      </c>
      <c r="F15372" t="s">
        <v>2540</v>
      </c>
    </row>
    <row r="15373" spans="1:6" hidden="1">
      <c r="A15373">
        <v>15371</v>
      </c>
      <c r="B15373">
        <v>16743</v>
      </c>
      <c r="C15373" t="s">
        <v>16586</v>
      </c>
      <c r="D15373">
        <v>55</v>
      </c>
      <c r="E15373" t="s">
        <v>1983</v>
      </c>
      <c r="F15373" t="s">
        <v>4287</v>
      </c>
    </row>
    <row r="15374" spans="1:6" hidden="1">
      <c r="A15374">
        <v>15372</v>
      </c>
      <c r="B15374">
        <v>16743</v>
      </c>
      <c r="C15374" t="s">
        <v>16587</v>
      </c>
      <c r="D15374">
        <v>55</v>
      </c>
      <c r="E15374" t="s">
        <v>1997</v>
      </c>
      <c r="F15374" t="s">
        <v>8222</v>
      </c>
    </row>
    <row r="15375" spans="1:6" hidden="1">
      <c r="A15375">
        <v>15373</v>
      </c>
      <c r="B15375">
        <v>16743</v>
      </c>
      <c r="C15375" t="s">
        <v>16588</v>
      </c>
      <c r="D15375">
        <v>55</v>
      </c>
      <c r="E15375" t="s">
        <v>1978</v>
      </c>
      <c r="F15375" t="s">
        <v>2377</v>
      </c>
    </row>
    <row r="15376" spans="1:6" hidden="1">
      <c r="A15376">
        <v>2756</v>
      </c>
      <c r="B15376">
        <v>3521</v>
      </c>
      <c r="C15376" t="s">
        <v>16589</v>
      </c>
      <c r="D15376">
        <v>72</v>
      </c>
      <c r="E15376" t="s">
        <v>1979</v>
      </c>
      <c r="F15376" t="s">
        <v>51</v>
      </c>
    </row>
    <row r="15377" spans="1:6" hidden="1">
      <c r="A15377">
        <v>15375</v>
      </c>
      <c r="B15377">
        <v>16743</v>
      </c>
      <c r="C15377" t="s">
        <v>16590</v>
      </c>
      <c r="D15377">
        <v>55</v>
      </c>
      <c r="E15377" t="s">
        <v>1993</v>
      </c>
      <c r="F15377" t="s">
        <v>2045</v>
      </c>
    </row>
    <row r="15378" spans="1:6" hidden="1">
      <c r="A15378">
        <v>15376</v>
      </c>
      <c r="B15378">
        <v>16743</v>
      </c>
      <c r="C15378" t="s">
        <v>16591</v>
      </c>
      <c r="D15378">
        <v>55</v>
      </c>
      <c r="E15378" t="s">
        <v>1979</v>
      </c>
      <c r="F15378" t="s">
        <v>2011</v>
      </c>
    </row>
    <row r="15379" spans="1:6" hidden="1">
      <c r="A15379">
        <v>15377</v>
      </c>
      <c r="B15379">
        <v>16743</v>
      </c>
      <c r="C15379" t="s">
        <v>16592</v>
      </c>
      <c r="D15379">
        <v>55</v>
      </c>
      <c r="E15379" t="s">
        <v>1979</v>
      </c>
      <c r="F15379" t="s">
        <v>2011</v>
      </c>
    </row>
    <row r="15380" spans="1:6" hidden="1">
      <c r="A15380">
        <v>15378</v>
      </c>
      <c r="B15380">
        <v>16743</v>
      </c>
      <c r="C15380" t="s">
        <v>16593</v>
      </c>
      <c r="D15380">
        <v>55</v>
      </c>
      <c r="E15380" t="s">
        <v>1978</v>
      </c>
      <c r="F15380" t="s">
        <v>122</v>
      </c>
    </row>
    <row r="15381" spans="1:6" hidden="1">
      <c r="A15381">
        <v>15379</v>
      </c>
      <c r="B15381">
        <v>16743</v>
      </c>
      <c r="C15381" t="s">
        <v>16594</v>
      </c>
      <c r="D15381">
        <v>55</v>
      </c>
      <c r="E15381" t="s">
        <v>1988</v>
      </c>
      <c r="F15381" t="s">
        <v>4287</v>
      </c>
    </row>
    <row r="15382" spans="1:6" hidden="1">
      <c r="A15382">
        <v>15380</v>
      </c>
      <c r="B15382">
        <v>16743</v>
      </c>
      <c r="C15382" t="s">
        <v>16595</v>
      </c>
      <c r="D15382">
        <v>55</v>
      </c>
      <c r="E15382" t="s">
        <v>1987</v>
      </c>
      <c r="F15382" t="s">
        <v>135</v>
      </c>
    </row>
    <row r="15383" spans="1:6" hidden="1">
      <c r="A15383">
        <v>15381</v>
      </c>
      <c r="B15383">
        <v>16743</v>
      </c>
      <c r="C15383" t="s">
        <v>16596</v>
      </c>
      <c r="D15383">
        <v>55</v>
      </c>
      <c r="E15383" t="s">
        <v>1979</v>
      </c>
      <c r="F15383" t="s">
        <v>66</v>
      </c>
    </row>
    <row r="15384" spans="1:6" hidden="1">
      <c r="A15384">
        <v>15382</v>
      </c>
      <c r="B15384">
        <v>16743</v>
      </c>
      <c r="C15384" t="s">
        <v>16597</v>
      </c>
      <c r="D15384">
        <v>55</v>
      </c>
      <c r="E15384" t="s">
        <v>1983</v>
      </c>
      <c r="F15384" t="s">
        <v>2715</v>
      </c>
    </row>
    <row r="15385" spans="1:6" hidden="1">
      <c r="A15385">
        <v>15383</v>
      </c>
      <c r="B15385">
        <v>16743</v>
      </c>
      <c r="C15385" t="s">
        <v>16598</v>
      </c>
      <c r="D15385">
        <v>55</v>
      </c>
      <c r="E15385" t="s">
        <v>1985</v>
      </c>
      <c r="F15385" t="s">
        <v>10481</v>
      </c>
    </row>
    <row r="15386" spans="1:6" hidden="1">
      <c r="A15386">
        <v>15384</v>
      </c>
      <c r="B15386">
        <v>16743</v>
      </c>
      <c r="C15386" t="s">
        <v>16599</v>
      </c>
      <c r="D15386">
        <v>55</v>
      </c>
      <c r="E15386" t="s">
        <v>1993</v>
      </c>
      <c r="F15386" t="s">
        <v>122</v>
      </c>
    </row>
    <row r="15387" spans="1:6" hidden="1">
      <c r="A15387">
        <v>15385</v>
      </c>
      <c r="B15387">
        <v>16743</v>
      </c>
      <c r="C15387" t="s">
        <v>7067</v>
      </c>
      <c r="D15387">
        <v>55</v>
      </c>
      <c r="E15387" t="s">
        <v>2001</v>
      </c>
      <c r="F15387" t="s">
        <v>2540</v>
      </c>
    </row>
    <row r="15388" spans="1:6" hidden="1">
      <c r="A15388">
        <v>15386</v>
      </c>
      <c r="B15388">
        <v>16743</v>
      </c>
      <c r="C15388" t="s">
        <v>16600</v>
      </c>
      <c r="D15388">
        <v>55</v>
      </c>
      <c r="E15388" t="s">
        <v>1983</v>
      </c>
      <c r="F15388" t="s">
        <v>70</v>
      </c>
    </row>
    <row r="15389" spans="1:6" hidden="1">
      <c r="A15389">
        <v>15387</v>
      </c>
      <c r="B15389">
        <v>16743</v>
      </c>
      <c r="C15389" t="s">
        <v>16601</v>
      </c>
      <c r="D15389">
        <v>55</v>
      </c>
      <c r="E15389" t="s">
        <v>2001</v>
      </c>
      <c r="F15389" t="s">
        <v>4287</v>
      </c>
    </row>
    <row r="15390" spans="1:6" hidden="1">
      <c r="A15390">
        <v>15388</v>
      </c>
      <c r="B15390">
        <v>16743</v>
      </c>
      <c r="C15390" t="s">
        <v>16602</v>
      </c>
      <c r="D15390">
        <v>55</v>
      </c>
      <c r="E15390" t="s">
        <v>1985</v>
      </c>
      <c r="F15390" t="s">
        <v>2029</v>
      </c>
    </row>
    <row r="15391" spans="1:6" hidden="1">
      <c r="A15391">
        <v>15389</v>
      </c>
      <c r="B15391">
        <v>16743</v>
      </c>
      <c r="C15391" t="s">
        <v>16603</v>
      </c>
      <c r="D15391">
        <v>55</v>
      </c>
      <c r="E15391" t="s">
        <v>1982</v>
      </c>
      <c r="F15391" t="s">
        <v>2029</v>
      </c>
    </row>
    <row r="15392" spans="1:6" hidden="1">
      <c r="A15392">
        <v>15390</v>
      </c>
      <c r="B15392">
        <v>16743</v>
      </c>
      <c r="C15392" t="s">
        <v>16604</v>
      </c>
      <c r="D15392">
        <v>55</v>
      </c>
      <c r="E15392" t="s">
        <v>1997</v>
      </c>
      <c r="F15392" t="s">
        <v>66</v>
      </c>
    </row>
    <row r="15393" spans="1:6" hidden="1">
      <c r="A15393">
        <v>15391</v>
      </c>
      <c r="B15393">
        <v>16743</v>
      </c>
      <c r="C15393" t="s">
        <v>16605</v>
      </c>
      <c r="D15393">
        <v>55</v>
      </c>
      <c r="E15393" t="s">
        <v>1983</v>
      </c>
      <c r="F15393" t="s">
        <v>84</v>
      </c>
    </row>
    <row r="15394" spans="1:6" hidden="1">
      <c r="A15394">
        <v>15392</v>
      </c>
      <c r="B15394">
        <v>16743</v>
      </c>
      <c r="C15394" t="s">
        <v>16606</v>
      </c>
      <c r="D15394">
        <v>55</v>
      </c>
      <c r="E15394" t="s">
        <v>1978</v>
      </c>
      <c r="F15394" t="s">
        <v>4287</v>
      </c>
    </row>
    <row r="15395" spans="1:6" hidden="1">
      <c r="A15395">
        <v>15393</v>
      </c>
      <c r="B15395">
        <v>16962</v>
      </c>
      <c r="C15395" t="s">
        <v>16607</v>
      </c>
      <c r="D15395">
        <v>54</v>
      </c>
      <c r="E15395" t="s">
        <v>1997</v>
      </c>
      <c r="F15395" t="s">
        <v>4287</v>
      </c>
    </row>
    <row r="15396" spans="1:6" hidden="1">
      <c r="A15396">
        <v>15394</v>
      </c>
      <c r="B15396">
        <v>16962</v>
      </c>
      <c r="C15396" t="s">
        <v>16608</v>
      </c>
      <c r="D15396">
        <v>54</v>
      </c>
      <c r="E15396" t="s">
        <v>1978</v>
      </c>
      <c r="F15396" t="s">
        <v>2093</v>
      </c>
    </row>
    <row r="15397" spans="1:6" hidden="1">
      <c r="A15397">
        <v>15395</v>
      </c>
      <c r="B15397">
        <v>16962</v>
      </c>
      <c r="C15397" t="s">
        <v>16609</v>
      </c>
      <c r="D15397">
        <v>54</v>
      </c>
      <c r="E15397" t="s">
        <v>1983</v>
      </c>
      <c r="F15397" t="s">
        <v>8222</v>
      </c>
    </row>
    <row r="15398" spans="1:6" hidden="1">
      <c r="A15398">
        <v>15396</v>
      </c>
      <c r="B15398">
        <v>16962</v>
      </c>
      <c r="C15398" t="s">
        <v>16610</v>
      </c>
      <c r="D15398">
        <v>54</v>
      </c>
      <c r="E15398" t="s">
        <v>1979</v>
      </c>
      <c r="F15398" t="s">
        <v>102</v>
      </c>
    </row>
    <row r="15399" spans="1:6" hidden="1">
      <c r="A15399">
        <v>15397</v>
      </c>
      <c r="B15399">
        <v>16962</v>
      </c>
      <c r="C15399" t="s">
        <v>16611</v>
      </c>
      <c r="D15399">
        <v>54</v>
      </c>
      <c r="E15399" t="s">
        <v>1988</v>
      </c>
      <c r="F15399" t="s">
        <v>102</v>
      </c>
    </row>
    <row r="15400" spans="1:6" hidden="1">
      <c r="A15400">
        <v>15398</v>
      </c>
      <c r="B15400">
        <v>16962</v>
      </c>
      <c r="C15400" t="s">
        <v>16612</v>
      </c>
      <c r="D15400">
        <v>54</v>
      </c>
      <c r="E15400" t="s">
        <v>2001</v>
      </c>
      <c r="F15400" t="s">
        <v>102</v>
      </c>
    </row>
    <row r="15401" spans="1:6" hidden="1">
      <c r="A15401">
        <v>15399</v>
      </c>
      <c r="B15401">
        <v>16962</v>
      </c>
      <c r="C15401" t="s">
        <v>16613</v>
      </c>
      <c r="D15401">
        <v>54</v>
      </c>
      <c r="E15401" t="s">
        <v>1983</v>
      </c>
      <c r="F15401" t="s">
        <v>102</v>
      </c>
    </row>
    <row r="15402" spans="1:6" hidden="1">
      <c r="A15402">
        <v>15400</v>
      </c>
      <c r="B15402">
        <v>16962</v>
      </c>
      <c r="C15402" t="s">
        <v>16614</v>
      </c>
      <c r="D15402">
        <v>54</v>
      </c>
      <c r="E15402" t="s">
        <v>1983</v>
      </c>
      <c r="F15402" t="s">
        <v>102</v>
      </c>
    </row>
    <row r="15403" spans="1:6" hidden="1">
      <c r="A15403">
        <v>15401</v>
      </c>
      <c r="B15403">
        <v>16962</v>
      </c>
      <c r="C15403" t="s">
        <v>16615</v>
      </c>
      <c r="D15403">
        <v>54</v>
      </c>
      <c r="E15403" t="s">
        <v>1982</v>
      </c>
      <c r="F15403" t="s">
        <v>102</v>
      </c>
    </row>
    <row r="15404" spans="1:6" hidden="1">
      <c r="A15404">
        <v>15402</v>
      </c>
      <c r="B15404">
        <v>16962</v>
      </c>
      <c r="C15404" t="s">
        <v>16616</v>
      </c>
      <c r="D15404">
        <v>54</v>
      </c>
      <c r="E15404" t="s">
        <v>1978</v>
      </c>
      <c r="F15404" t="s">
        <v>102</v>
      </c>
    </row>
    <row r="15405" spans="1:6" hidden="1">
      <c r="A15405">
        <v>15403</v>
      </c>
      <c r="B15405">
        <v>16962</v>
      </c>
      <c r="C15405" t="s">
        <v>16617</v>
      </c>
      <c r="D15405">
        <v>54</v>
      </c>
      <c r="E15405" t="s">
        <v>1979</v>
      </c>
      <c r="F15405" t="s">
        <v>102</v>
      </c>
    </row>
    <row r="15406" spans="1:6" hidden="1">
      <c r="A15406">
        <v>15404</v>
      </c>
      <c r="B15406">
        <v>16962</v>
      </c>
      <c r="C15406" t="s">
        <v>16618</v>
      </c>
      <c r="D15406">
        <v>54</v>
      </c>
      <c r="E15406" t="s">
        <v>1983</v>
      </c>
      <c r="F15406" t="s">
        <v>2045</v>
      </c>
    </row>
    <row r="15407" spans="1:6" hidden="1">
      <c r="A15407">
        <v>15405</v>
      </c>
      <c r="B15407">
        <v>16962</v>
      </c>
      <c r="C15407" t="s">
        <v>14401</v>
      </c>
      <c r="D15407">
        <v>54</v>
      </c>
      <c r="E15407" t="s">
        <v>1993</v>
      </c>
      <c r="F15407" t="s">
        <v>2644</v>
      </c>
    </row>
    <row r="15408" spans="1:6" hidden="1">
      <c r="A15408">
        <v>15406</v>
      </c>
      <c r="B15408">
        <v>16962</v>
      </c>
      <c r="C15408" t="s">
        <v>16619</v>
      </c>
      <c r="D15408">
        <v>54</v>
      </c>
      <c r="E15408" t="s">
        <v>1997</v>
      </c>
      <c r="F15408" t="s">
        <v>115</v>
      </c>
    </row>
    <row r="15409" spans="1:6" hidden="1">
      <c r="A15409">
        <v>15407</v>
      </c>
      <c r="B15409">
        <v>16962</v>
      </c>
      <c r="C15409" t="s">
        <v>16620</v>
      </c>
      <c r="D15409">
        <v>54</v>
      </c>
      <c r="E15409" t="s">
        <v>2001</v>
      </c>
      <c r="F15409" t="s">
        <v>66</v>
      </c>
    </row>
    <row r="15410" spans="1:6" hidden="1">
      <c r="A15410">
        <v>15408</v>
      </c>
      <c r="B15410">
        <v>16962</v>
      </c>
      <c r="C15410" t="s">
        <v>16621</v>
      </c>
      <c r="D15410">
        <v>54</v>
      </c>
      <c r="E15410" t="s">
        <v>2001</v>
      </c>
      <c r="F15410" t="s">
        <v>66</v>
      </c>
    </row>
    <row r="15411" spans="1:6" hidden="1">
      <c r="A15411">
        <v>15409</v>
      </c>
      <c r="B15411">
        <v>16962</v>
      </c>
      <c r="C15411" t="s">
        <v>16622</v>
      </c>
      <c r="D15411">
        <v>54</v>
      </c>
      <c r="E15411" t="s">
        <v>1979</v>
      </c>
      <c r="F15411" t="s">
        <v>84</v>
      </c>
    </row>
    <row r="15412" spans="1:6" hidden="1">
      <c r="A15412">
        <v>15410</v>
      </c>
      <c r="B15412">
        <v>16962</v>
      </c>
      <c r="C15412" t="s">
        <v>16623</v>
      </c>
      <c r="D15412">
        <v>54</v>
      </c>
      <c r="E15412" t="s">
        <v>1987</v>
      </c>
      <c r="F15412" t="s">
        <v>84</v>
      </c>
    </row>
    <row r="15413" spans="1:6" hidden="1">
      <c r="A15413">
        <v>15411</v>
      </c>
      <c r="B15413">
        <v>16962</v>
      </c>
      <c r="C15413" t="s">
        <v>16624</v>
      </c>
      <c r="D15413">
        <v>54</v>
      </c>
      <c r="E15413" t="s">
        <v>1988</v>
      </c>
      <c r="F15413" t="s">
        <v>2120</v>
      </c>
    </row>
    <row r="15414" spans="1:6" hidden="1">
      <c r="A15414">
        <v>15412</v>
      </c>
      <c r="B15414">
        <v>16962</v>
      </c>
      <c r="C15414" t="s">
        <v>16625</v>
      </c>
      <c r="D15414">
        <v>54</v>
      </c>
      <c r="E15414" t="s">
        <v>1983</v>
      </c>
      <c r="F15414" t="s">
        <v>84</v>
      </c>
    </row>
    <row r="15415" spans="1:6" hidden="1">
      <c r="A15415">
        <v>15413</v>
      </c>
      <c r="B15415">
        <v>16962</v>
      </c>
      <c r="C15415" t="s">
        <v>16626</v>
      </c>
      <c r="D15415">
        <v>54</v>
      </c>
      <c r="E15415" t="s">
        <v>1979</v>
      </c>
      <c r="F15415" t="s">
        <v>2309</v>
      </c>
    </row>
    <row r="15416" spans="1:6" hidden="1">
      <c r="A15416">
        <v>15414</v>
      </c>
      <c r="B15416">
        <v>16962</v>
      </c>
      <c r="C15416" t="s">
        <v>16627</v>
      </c>
      <c r="D15416">
        <v>54</v>
      </c>
      <c r="E15416" t="s">
        <v>1983</v>
      </c>
      <c r="F15416" t="s">
        <v>2045</v>
      </c>
    </row>
    <row r="15417" spans="1:6" hidden="1">
      <c r="A15417">
        <v>15415</v>
      </c>
      <c r="B15417">
        <v>16962</v>
      </c>
      <c r="C15417" t="s">
        <v>16628</v>
      </c>
      <c r="D15417">
        <v>54</v>
      </c>
      <c r="E15417" t="s">
        <v>1983</v>
      </c>
      <c r="F15417" t="s">
        <v>97</v>
      </c>
    </row>
    <row r="15418" spans="1:6" hidden="1">
      <c r="A15418">
        <v>15416</v>
      </c>
      <c r="B15418">
        <v>16962</v>
      </c>
      <c r="C15418" t="s">
        <v>16629</v>
      </c>
      <c r="D15418">
        <v>54</v>
      </c>
      <c r="E15418" t="s">
        <v>1987</v>
      </c>
      <c r="F15418" t="s">
        <v>8222</v>
      </c>
    </row>
    <row r="15419" spans="1:6" hidden="1">
      <c r="A15419">
        <v>15417</v>
      </c>
      <c r="B15419">
        <v>16962</v>
      </c>
      <c r="C15419" t="s">
        <v>16630</v>
      </c>
      <c r="D15419">
        <v>54</v>
      </c>
      <c r="E15419" t="s">
        <v>1979</v>
      </c>
      <c r="F15419" t="s">
        <v>135</v>
      </c>
    </row>
    <row r="15420" spans="1:6" hidden="1">
      <c r="A15420">
        <v>44</v>
      </c>
      <c r="B15420">
        <v>67</v>
      </c>
      <c r="C15420" t="s">
        <v>16631</v>
      </c>
      <c r="D15420">
        <v>87</v>
      </c>
      <c r="E15420" t="s">
        <v>1979</v>
      </c>
      <c r="F15420" t="s">
        <v>51</v>
      </c>
    </row>
    <row r="15421" spans="1:6" hidden="1">
      <c r="A15421">
        <v>15419</v>
      </c>
      <c r="B15421">
        <v>16962</v>
      </c>
      <c r="C15421" t="s">
        <v>16632</v>
      </c>
      <c r="D15421">
        <v>54</v>
      </c>
      <c r="E15421" t="s">
        <v>1993</v>
      </c>
      <c r="F15421" t="s">
        <v>2093</v>
      </c>
    </row>
    <row r="15422" spans="1:6" hidden="1">
      <c r="A15422">
        <v>15420</v>
      </c>
      <c r="B15422">
        <v>16962</v>
      </c>
      <c r="C15422" t="s">
        <v>16633</v>
      </c>
      <c r="D15422">
        <v>54</v>
      </c>
      <c r="E15422" t="s">
        <v>1979</v>
      </c>
      <c r="F15422" t="s">
        <v>2017</v>
      </c>
    </row>
    <row r="15423" spans="1:6" hidden="1">
      <c r="A15423">
        <v>15421</v>
      </c>
      <c r="B15423">
        <v>16962</v>
      </c>
      <c r="C15423" t="s">
        <v>16634</v>
      </c>
      <c r="D15423">
        <v>54</v>
      </c>
      <c r="E15423" t="s">
        <v>1993</v>
      </c>
      <c r="F15423" t="s">
        <v>122</v>
      </c>
    </row>
    <row r="15424" spans="1:6" hidden="1">
      <c r="A15424">
        <v>15422</v>
      </c>
      <c r="B15424">
        <v>16962</v>
      </c>
      <c r="C15424" t="s">
        <v>16635</v>
      </c>
      <c r="D15424">
        <v>54</v>
      </c>
      <c r="E15424" t="s">
        <v>1983</v>
      </c>
      <c r="F15424" t="s">
        <v>2644</v>
      </c>
    </row>
    <row r="15425" spans="1:6" hidden="1">
      <c r="A15425">
        <v>15423</v>
      </c>
      <c r="B15425">
        <v>16962</v>
      </c>
      <c r="C15425" t="s">
        <v>16636</v>
      </c>
      <c r="D15425">
        <v>54</v>
      </c>
      <c r="E15425" t="s">
        <v>1993</v>
      </c>
      <c r="F15425" t="s">
        <v>2672</v>
      </c>
    </row>
    <row r="15426" spans="1:6" hidden="1">
      <c r="A15426">
        <v>15424</v>
      </c>
      <c r="B15426">
        <v>16962</v>
      </c>
      <c r="C15426" t="s">
        <v>16637</v>
      </c>
      <c r="D15426">
        <v>54</v>
      </c>
      <c r="E15426" t="s">
        <v>1993</v>
      </c>
      <c r="F15426" t="s">
        <v>2045</v>
      </c>
    </row>
    <row r="15427" spans="1:6" hidden="1">
      <c r="A15427">
        <v>15425</v>
      </c>
      <c r="B15427">
        <v>16962</v>
      </c>
      <c r="C15427" t="s">
        <v>16638</v>
      </c>
      <c r="D15427">
        <v>54</v>
      </c>
      <c r="E15427" t="s">
        <v>2001</v>
      </c>
      <c r="F15427" t="s">
        <v>4287</v>
      </c>
    </row>
    <row r="15428" spans="1:6" hidden="1">
      <c r="A15428">
        <v>15426</v>
      </c>
      <c r="B15428">
        <v>16962</v>
      </c>
      <c r="C15428" t="s">
        <v>16639</v>
      </c>
      <c r="D15428">
        <v>54</v>
      </c>
      <c r="E15428" t="s">
        <v>1993</v>
      </c>
      <c r="F15428" t="s">
        <v>4287</v>
      </c>
    </row>
    <row r="15429" spans="1:6" hidden="1">
      <c r="A15429">
        <v>15427</v>
      </c>
      <c r="B15429">
        <v>16962</v>
      </c>
      <c r="C15429" t="s">
        <v>16640</v>
      </c>
      <c r="D15429">
        <v>54</v>
      </c>
      <c r="E15429" t="s">
        <v>1979</v>
      </c>
      <c r="F15429" t="s">
        <v>60</v>
      </c>
    </row>
    <row r="15430" spans="1:6" hidden="1">
      <c r="A15430">
        <v>15428</v>
      </c>
      <c r="B15430">
        <v>16962</v>
      </c>
      <c r="C15430" t="s">
        <v>1344</v>
      </c>
      <c r="D15430">
        <v>54</v>
      </c>
      <c r="E15430" t="s">
        <v>1978</v>
      </c>
      <c r="F15430" t="s">
        <v>2093</v>
      </c>
    </row>
    <row r="15431" spans="1:6" hidden="1">
      <c r="A15431">
        <v>15429</v>
      </c>
      <c r="B15431">
        <v>16962</v>
      </c>
      <c r="C15431" t="s">
        <v>16641</v>
      </c>
      <c r="D15431">
        <v>54</v>
      </c>
      <c r="E15431" t="s">
        <v>1979</v>
      </c>
      <c r="F15431" t="s">
        <v>88</v>
      </c>
    </row>
    <row r="15432" spans="1:6" hidden="1">
      <c r="A15432">
        <v>15430</v>
      </c>
      <c r="B15432">
        <v>16962</v>
      </c>
      <c r="C15432" t="s">
        <v>16642</v>
      </c>
      <c r="D15432">
        <v>54</v>
      </c>
      <c r="E15432" t="s">
        <v>1993</v>
      </c>
      <c r="F15432" t="s">
        <v>2540</v>
      </c>
    </row>
    <row r="15433" spans="1:6" hidden="1">
      <c r="A15433">
        <v>15431</v>
      </c>
      <c r="B15433">
        <v>16962</v>
      </c>
      <c r="C15433" t="s">
        <v>16643</v>
      </c>
      <c r="D15433">
        <v>54</v>
      </c>
      <c r="E15433" t="s">
        <v>1979</v>
      </c>
      <c r="F15433" t="s">
        <v>117</v>
      </c>
    </row>
    <row r="15434" spans="1:6" hidden="1">
      <c r="A15434">
        <v>15432</v>
      </c>
      <c r="B15434">
        <v>16962</v>
      </c>
      <c r="C15434" t="s">
        <v>16644</v>
      </c>
      <c r="D15434">
        <v>54</v>
      </c>
      <c r="E15434" t="s">
        <v>1991</v>
      </c>
      <c r="F15434" t="s">
        <v>8222</v>
      </c>
    </row>
    <row r="15435" spans="1:6" hidden="1">
      <c r="A15435">
        <v>15433</v>
      </c>
      <c r="B15435">
        <v>16962</v>
      </c>
      <c r="C15435" t="s">
        <v>16645</v>
      </c>
      <c r="D15435">
        <v>54</v>
      </c>
      <c r="E15435" t="s">
        <v>1997</v>
      </c>
      <c r="F15435" t="s">
        <v>102</v>
      </c>
    </row>
    <row r="15436" spans="1:6" hidden="1">
      <c r="A15436">
        <v>15434</v>
      </c>
      <c r="B15436">
        <v>16962</v>
      </c>
      <c r="C15436" t="s">
        <v>16646</v>
      </c>
      <c r="D15436">
        <v>54</v>
      </c>
      <c r="E15436" t="s">
        <v>1982</v>
      </c>
      <c r="F15436" t="s">
        <v>8222</v>
      </c>
    </row>
    <row r="15437" spans="1:6" hidden="1">
      <c r="A15437">
        <v>15435</v>
      </c>
      <c r="B15437">
        <v>16962</v>
      </c>
      <c r="C15437" t="s">
        <v>16647</v>
      </c>
      <c r="D15437">
        <v>54</v>
      </c>
      <c r="E15437" t="s">
        <v>1979</v>
      </c>
      <c r="F15437" t="s">
        <v>135</v>
      </c>
    </row>
    <row r="15438" spans="1:6" hidden="1">
      <c r="A15438">
        <v>15436</v>
      </c>
      <c r="B15438">
        <v>16962</v>
      </c>
      <c r="C15438" t="s">
        <v>16648</v>
      </c>
      <c r="D15438">
        <v>54</v>
      </c>
      <c r="E15438" t="s">
        <v>1979</v>
      </c>
      <c r="F15438" t="s">
        <v>88</v>
      </c>
    </row>
    <row r="15439" spans="1:6" hidden="1">
      <c r="A15439">
        <v>15437</v>
      </c>
      <c r="B15439">
        <v>16962</v>
      </c>
      <c r="C15439" t="s">
        <v>16649</v>
      </c>
      <c r="D15439">
        <v>54</v>
      </c>
      <c r="E15439" t="s">
        <v>1985</v>
      </c>
      <c r="F15439" t="s">
        <v>66</v>
      </c>
    </row>
    <row r="15440" spans="1:6" hidden="1">
      <c r="A15440">
        <v>15438</v>
      </c>
      <c r="B15440">
        <v>16962</v>
      </c>
      <c r="C15440" t="s">
        <v>16650</v>
      </c>
      <c r="D15440">
        <v>54</v>
      </c>
      <c r="E15440" t="s">
        <v>1978</v>
      </c>
      <c r="F15440" t="s">
        <v>135</v>
      </c>
    </row>
    <row r="15441" spans="1:6" hidden="1">
      <c r="A15441">
        <v>15439</v>
      </c>
      <c r="B15441">
        <v>16962</v>
      </c>
      <c r="C15441" t="s">
        <v>16651</v>
      </c>
      <c r="D15441">
        <v>54</v>
      </c>
      <c r="E15441" t="s">
        <v>1983</v>
      </c>
      <c r="F15441" t="s">
        <v>8222</v>
      </c>
    </row>
    <row r="15442" spans="1:6" hidden="1">
      <c r="A15442">
        <v>15440</v>
      </c>
      <c r="B15442">
        <v>16962</v>
      </c>
      <c r="C15442" t="s">
        <v>16652</v>
      </c>
      <c r="D15442">
        <v>54</v>
      </c>
      <c r="E15442" t="s">
        <v>1988</v>
      </c>
      <c r="F15442" t="s">
        <v>122</v>
      </c>
    </row>
    <row r="15443" spans="1:6" hidden="1">
      <c r="A15443">
        <v>15441</v>
      </c>
      <c r="B15443">
        <v>16962</v>
      </c>
      <c r="C15443" t="s">
        <v>16653</v>
      </c>
      <c r="D15443">
        <v>54</v>
      </c>
      <c r="E15443" t="s">
        <v>1978</v>
      </c>
      <c r="F15443" t="s">
        <v>2266</v>
      </c>
    </row>
    <row r="15444" spans="1:6" hidden="1">
      <c r="A15444">
        <v>15442</v>
      </c>
      <c r="B15444">
        <v>16962</v>
      </c>
      <c r="C15444" t="s">
        <v>16654</v>
      </c>
      <c r="D15444">
        <v>54</v>
      </c>
      <c r="E15444" t="s">
        <v>1985</v>
      </c>
      <c r="F15444" t="s">
        <v>135</v>
      </c>
    </row>
    <row r="15445" spans="1:6" hidden="1">
      <c r="A15445">
        <v>15443</v>
      </c>
      <c r="B15445">
        <v>16962</v>
      </c>
      <c r="C15445" t="s">
        <v>16655</v>
      </c>
      <c r="D15445">
        <v>54</v>
      </c>
      <c r="E15445" t="s">
        <v>1983</v>
      </c>
      <c r="F15445" t="s">
        <v>2120</v>
      </c>
    </row>
    <row r="15446" spans="1:6" hidden="1">
      <c r="A15446">
        <v>15444</v>
      </c>
      <c r="B15446">
        <v>16962</v>
      </c>
      <c r="C15446" t="s">
        <v>16656</v>
      </c>
      <c r="D15446">
        <v>54</v>
      </c>
      <c r="E15446" t="s">
        <v>1979</v>
      </c>
      <c r="F15446" t="s">
        <v>84</v>
      </c>
    </row>
    <row r="15447" spans="1:6" hidden="1">
      <c r="A15447">
        <v>15445</v>
      </c>
      <c r="B15447">
        <v>16962</v>
      </c>
      <c r="C15447" t="s">
        <v>16657</v>
      </c>
      <c r="D15447">
        <v>54</v>
      </c>
      <c r="E15447" t="s">
        <v>1982</v>
      </c>
      <c r="F15447" t="s">
        <v>70</v>
      </c>
    </row>
    <row r="15448" spans="1:6" hidden="1">
      <c r="A15448">
        <v>15446</v>
      </c>
      <c r="B15448">
        <v>16962</v>
      </c>
      <c r="C15448" t="s">
        <v>16658</v>
      </c>
      <c r="D15448">
        <v>54</v>
      </c>
      <c r="E15448" t="s">
        <v>1978</v>
      </c>
      <c r="F15448" t="s">
        <v>2715</v>
      </c>
    </row>
    <row r="15449" spans="1:6" hidden="1">
      <c r="A15449">
        <v>15447</v>
      </c>
      <c r="B15449">
        <v>16962</v>
      </c>
      <c r="C15449" t="s">
        <v>16659</v>
      </c>
      <c r="D15449">
        <v>54</v>
      </c>
      <c r="E15449" t="s">
        <v>1987</v>
      </c>
      <c r="F15449" t="s">
        <v>70</v>
      </c>
    </row>
    <row r="15450" spans="1:6" hidden="1">
      <c r="A15450">
        <v>15448</v>
      </c>
      <c r="B15450">
        <v>16962</v>
      </c>
      <c r="C15450" t="s">
        <v>16660</v>
      </c>
      <c r="D15450">
        <v>54</v>
      </c>
      <c r="E15450" t="s">
        <v>1979</v>
      </c>
      <c r="F15450" t="s">
        <v>2672</v>
      </c>
    </row>
    <row r="15451" spans="1:6" hidden="1">
      <c r="A15451">
        <v>15449</v>
      </c>
      <c r="B15451">
        <v>16962</v>
      </c>
      <c r="C15451" t="s">
        <v>16661</v>
      </c>
      <c r="D15451">
        <v>54</v>
      </c>
      <c r="E15451" t="s">
        <v>1978</v>
      </c>
      <c r="F15451" t="s">
        <v>2540</v>
      </c>
    </row>
    <row r="15452" spans="1:6" hidden="1">
      <c r="A15452">
        <v>15450</v>
      </c>
      <c r="B15452">
        <v>16962</v>
      </c>
      <c r="C15452" t="s">
        <v>16662</v>
      </c>
      <c r="D15452">
        <v>54</v>
      </c>
      <c r="E15452" t="s">
        <v>1979</v>
      </c>
      <c r="F15452" t="s">
        <v>64</v>
      </c>
    </row>
    <row r="15453" spans="1:6" hidden="1">
      <c r="A15453">
        <v>15451</v>
      </c>
      <c r="B15453">
        <v>16962</v>
      </c>
      <c r="C15453" t="s">
        <v>16663</v>
      </c>
      <c r="D15453">
        <v>54</v>
      </c>
      <c r="E15453" t="s">
        <v>1979</v>
      </c>
      <c r="F15453" t="s">
        <v>2792</v>
      </c>
    </row>
    <row r="15454" spans="1:6" hidden="1">
      <c r="A15454">
        <v>15452</v>
      </c>
      <c r="B15454">
        <v>16962</v>
      </c>
      <c r="C15454" t="s">
        <v>16664</v>
      </c>
      <c r="D15454">
        <v>54</v>
      </c>
      <c r="E15454" t="s">
        <v>1978</v>
      </c>
      <c r="F15454" t="s">
        <v>66</v>
      </c>
    </row>
    <row r="15455" spans="1:6" hidden="1">
      <c r="A15455">
        <v>15533</v>
      </c>
      <c r="B15455">
        <v>16962</v>
      </c>
      <c r="C15455" t="s">
        <v>16665</v>
      </c>
      <c r="D15455">
        <v>54</v>
      </c>
      <c r="E15455" t="s">
        <v>1993</v>
      </c>
      <c r="F15455" t="s">
        <v>51</v>
      </c>
    </row>
    <row r="15456" spans="1:6" hidden="1">
      <c r="A15456">
        <v>15454</v>
      </c>
      <c r="B15456">
        <v>16962</v>
      </c>
      <c r="C15456" t="s">
        <v>16666</v>
      </c>
      <c r="D15456">
        <v>54</v>
      </c>
      <c r="E15456" t="s">
        <v>1988</v>
      </c>
      <c r="F15456" t="s">
        <v>8222</v>
      </c>
    </row>
    <row r="15457" spans="1:6" hidden="1">
      <c r="A15457">
        <v>15455</v>
      </c>
      <c r="B15457">
        <v>16962</v>
      </c>
      <c r="C15457" t="s">
        <v>16667</v>
      </c>
      <c r="D15457">
        <v>54</v>
      </c>
      <c r="E15457" t="s">
        <v>1982</v>
      </c>
      <c r="F15457" t="s">
        <v>84</v>
      </c>
    </row>
    <row r="15458" spans="1:6" hidden="1">
      <c r="A15458">
        <v>15456</v>
      </c>
      <c r="B15458">
        <v>16962</v>
      </c>
      <c r="C15458" t="s">
        <v>16668</v>
      </c>
      <c r="D15458">
        <v>54</v>
      </c>
      <c r="E15458" t="s">
        <v>1987</v>
      </c>
      <c r="F15458" t="s">
        <v>2120</v>
      </c>
    </row>
    <row r="15459" spans="1:6" hidden="1">
      <c r="A15459">
        <v>15457</v>
      </c>
      <c r="B15459">
        <v>16962</v>
      </c>
      <c r="C15459" t="s">
        <v>16669</v>
      </c>
      <c r="D15459">
        <v>54</v>
      </c>
      <c r="E15459" t="s">
        <v>1979</v>
      </c>
      <c r="F15459" t="s">
        <v>135</v>
      </c>
    </row>
    <row r="15460" spans="1:6" hidden="1">
      <c r="A15460">
        <v>15458</v>
      </c>
      <c r="B15460">
        <v>16962</v>
      </c>
      <c r="C15460" t="s">
        <v>16670</v>
      </c>
      <c r="D15460">
        <v>54</v>
      </c>
      <c r="E15460" t="s">
        <v>1983</v>
      </c>
      <c r="F15460" t="s">
        <v>135</v>
      </c>
    </row>
    <row r="15461" spans="1:6" hidden="1">
      <c r="A15461">
        <v>15459</v>
      </c>
      <c r="B15461">
        <v>16962</v>
      </c>
      <c r="C15461" t="s">
        <v>16671</v>
      </c>
      <c r="D15461">
        <v>54</v>
      </c>
      <c r="E15461" t="s">
        <v>1991</v>
      </c>
      <c r="F15461" t="s">
        <v>115</v>
      </c>
    </row>
    <row r="15462" spans="1:6" hidden="1">
      <c r="A15462">
        <v>15460</v>
      </c>
      <c r="B15462">
        <v>16962</v>
      </c>
      <c r="C15462" t="s">
        <v>16672</v>
      </c>
      <c r="D15462">
        <v>54</v>
      </c>
      <c r="E15462" t="s">
        <v>1997</v>
      </c>
      <c r="F15462" t="s">
        <v>102</v>
      </c>
    </row>
    <row r="15463" spans="1:6" hidden="1">
      <c r="A15463">
        <v>15461</v>
      </c>
      <c r="B15463">
        <v>16962</v>
      </c>
      <c r="C15463" t="s">
        <v>16673</v>
      </c>
      <c r="D15463">
        <v>54</v>
      </c>
      <c r="E15463" t="s">
        <v>1983</v>
      </c>
      <c r="F15463" t="s">
        <v>2029</v>
      </c>
    </row>
    <row r="15464" spans="1:6" hidden="1">
      <c r="A15464">
        <v>15462</v>
      </c>
      <c r="B15464">
        <v>16962</v>
      </c>
      <c r="C15464" t="s">
        <v>16674</v>
      </c>
      <c r="D15464">
        <v>54</v>
      </c>
      <c r="E15464" t="s">
        <v>1987</v>
      </c>
      <c r="F15464" t="s">
        <v>2644</v>
      </c>
    </row>
    <row r="15465" spans="1:6" hidden="1">
      <c r="A15465">
        <v>15463</v>
      </c>
      <c r="B15465">
        <v>16962</v>
      </c>
      <c r="C15465" t="s">
        <v>16675</v>
      </c>
      <c r="D15465">
        <v>54</v>
      </c>
      <c r="E15465" t="s">
        <v>1978</v>
      </c>
      <c r="F15465" t="s">
        <v>135</v>
      </c>
    </row>
    <row r="15466" spans="1:6" hidden="1">
      <c r="A15466">
        <v>15464</v>
      </c>
      <c r="B15466">
        <v>16962</v>
      </c>
      <c r="C15466" t="s">
        <v>16676</v>
      </c>
      <c r="D15466">
        <v>54</v>
      </c>
      <c r="E15466" t="s">
        <v>1993</v>
      </c>
      <c r="F15466" t="s">
        <v>2093</v>
      </c>
    </row>
    <row r="15467" spans="1:6" hidden="1">
      <c r="A15467">
        <v>15465</v>
      </c>
      <c r="B15467">
        <v>16962</v>
      </c>
      <c r="C15467" t="s">
        <v>16677</v>
      </c>
      <c r="D15467">
        <v>54</v>
      </c>
      <c r="E15467" t="s">
        <v>1983</v>
      </c>
      <c r="F15467" t="s">
        <v>2029</v>
      </c>
    </row>
    <row r="15468" spans="1:6" hidden="1">
      <c r="A15468">
        <v>14925</v>
      </c>
      <c r="B15468">
        <v>16470</v>
      </c>
      <c r="C15468" t="s">
        <v>16678</v>
      </c>
      <c r="D15468">
        <v>56</v>
      </c>
      <c r="E15468" t="s">
        <v>1991</v>
      </c>
      <c r="F15468" t="s">
        <v>51</v>
      </c>
    </row>
    <row r="15469" spans="1:6" hidden="1">
      <c r="A15469">
        <v>15467</v>
      </c>
      <c r="B15469">
        <v>16962</v>
      </c>
      <c r="C15469" t="s">
        <v>16679</v>
      </c>
      <c r="D15469">
        <v>54</v>
      </c>
      <c r="E15469" t="s">
        <v>1978</v>
      </c>
      <c r="F15469" t="s">
        <v>106</v>
      </c>
    </row>
    <row r="15470" spans="1:6" hidden="1">
      <c r="A15470">
        <v>15468</v>
      </c>
      <c r="B15470">
        <v>16962</v>
      </c>
      <c r="C15470" t="s">
        <v>16680</v>
      </c>
      <c r="D15470">
        <v>54</v>
      </c>
      <c r="E15470" t="s">
        <v>1979</v>
      </c>
      <c r="F15470" t="s">
        <v>66</v>
      </c>
    </row>
    <row r="15471" spans="1:6" hidden="1">
      <c r="A15471">
        <v>15469</v>
      </c>
      <c r="B15471">
        <v>16962</v>
      </c>
      <c r="C15471" t="s">
        <v>16681</v>
      </c>
      <c r="D15471">
        <v>54</v>
      </c>
      <c r="E15471" t="s">
        <v>1997</v>
      </c>
      <c r="F15471" t="s">
        <v>70</v>
      </c>
    </row>
    <row r="15472" spans="1:6" hidden="1">
      <c r="A15472">
        <v>15470</v>
      </c>
      <c r="B15472">
        <v>16962</v>
      </c>
      <c r="C15472" t="s">
        <v>16682</v>
      </c>
      <c r="D15472">
        <v>54</v>
      </c>
      <c r="E15472" t="s">
        <v>1983</v>
      </c>
      <c r="F15472" t="s">
        <v>2029</v>
      </c>
    </row>
    <row r="15473" spans="1:6" hidden="1">
      <c r="A15473">
        <v>15471</v>
      </c>
      <c r="B15473">
        <v>16962</v>
      </c>
      <c r="C15473" t="s">
        <v>16683</v>
      </c>
      <c r="D15473">
        <v>54</v>
      </c>
      <c r="E15473" t="s">
        <v>1993</v>
      </c>
      <c r="F15473" t="s">
        <v>2029</v>
      </c>
    </row>
    <row r="15474" spans="1:6" hidden="1">
      <c r="A15474">
        <v>15472</v>
      </c>
      <c r="B15474">
        <v>16962</v>
      </c>
      <c r="C15474" t="s">
        <v>16684</v>
      </c>
      <c r="D15474">
        <v>54</v>
      </c>
      <c r="E15474" t="s">
        <v>1979</v>
      </c>
      <c r="F15474" t="s">
        <v>2029</v>
      </c>
    </row>
    <row r="15475" spans="1:6" hidden="1">
      <c r="A15475">
        <v>15473</v>
      </c>
      <c r="B15475">
        <v>16962</v>
      </c>
      <c r="C15475" t="s">
        <v>16685</v>
      </c>
      <c r="D15475">
        <v>54</v>
      </c>
      <c r="E15475" t="s">
        <v>1979</v>
      </c>
      <c r="F15475" t="s">
        <v>2029</v>
      </c>
    </row>
    <row r="15476" spans="1:6" hidden="1">
      <c r="A15476">
        <v>15474</v>
      </c>
      <c r="B15476">
        <v>16962</v>
      </c>
      <c r="C15476" t="s">
        <v>16686</v>
      </c>
      <c r="D15476">
        <v>54</v>
      </c>
      <c r="E15476" t="s">
        <v>1985</v>
      </c>
      <c r="F15476" t="s">
        <v>2029</v>
      </c>
    </row>
    <row r="15477" spans="1:6" hidden="1">
      <c r="A15477">
        <v>15475</v>
      </c>
      <c r="B15477">
        <v>16962</v>
      </c>
      <c r="C15477" t="s">
        <v>16687</v>
      </c>
      <c r="D15477">
        <v>54</v>
      </c>
      <c r="E15477" t="s">
        <v>1982</v>
      </c>
      <c r="F15477" t="s">
        <v>75</v>
      </c>
    </row>
    <row r="15478" spans="1:6" hidden="1">
      <c r="A15478">
        <v>15476</v>
      </c>
      <c r="B15478">
        <v>16962</v>
      </c>
      <c r="C15478" t="s">
        <v>16688</v>
      </c>
      <c r="D15478">
        <v>54</v>
      </c>
      <c r="E15478" t="s">
        <v>1978</v>
      </c>
      <c r="F15478" t="s">
        <v>135</v>
      </c>
    </row>
    <row r="15479" spans="1:6" hidden="1">
      <c r="A15479">
        <v>15477</v>
      </c>
      <c r="B15479">
        <v>16962</v>
      </c>
      <c r="C15479" t="s">
        <v>16689</v>
      </c>
      <c r="D15479">
        <v>54</v>
      </c>
      <c r="E15479" t="s">
        <v>1979</v>
      </c>
      <c r="F15479" t="s">
        <v>2017</v>
      </c>
    </row>
    <row r="15480" spans="1:6" hidden="1">
      <c r="A15480">
        <v>15478</v>
      </c>
      <c r="B15480">
        <v>16962</v>
      </c>
      <c r="C15480" t="s">
        <v>16690</v>
      </c>
      <c r="D15480">
        <v>54</v>
      </c>
      <c r="E15480" t="s">
        <v>1982</v>
      </c>
      <c r="F15480" t="s">
        <v>8222</v>
      </c>
    </row>
    <row r="15481" spans="1:6" hidden="1">
      <c r="A15481">
        <v>15479</v>
      </c>
      <c r="B15481">
        <v>16962</v>
      </c>
      <c r="C15481" t="s">
        <v>16691</v>
      </c>
      <c r="D15481">
        <v>54</v>
      </c>
      <c r="E15481" t="s">
        <v>1983</v>
      </c>
      <c r="F15481" t="s">
        <v>84</v>
      </c>
    </row>
    <row r="15482" spans="1:6" hidden="1">
      <c r="A15482">
        <v>15480</v>
      </c>
      <c r="B15482">
        <v>16962</v>
      </c>
      <c r="C15482" t="s">
        <v>16692</v>
      </c>
      <c r="D15482">
        <v>54</v>
      </c>
      <c r="E15482" t="s">
        <v>1983</v>
      </c>
      <c r="F15482" t="s">
        <v>88</v>
      </c>
    </row>
    <row r="15483" spans="1:6" hidden="1">
      <c r="A15483">
        <v>15481</v>
      </c>
      <c r="B15483">
        <v>16962</v>
      </c>
      <c r="C15483" t="s">
        <v>16693</v>
      </c>
      <c r="D15483">
        <v>54</v>
      </c>
      <c r="E15483" t="s">
        <v>1993</v>
      </c>
      <c r="F15483" t="s">
        <v>135</v>
      </c>
    </row>
    <row r="15484" spans="1:6" hidden="1">
      <c r="A15484">
        <v>15482</v>
      </c>
      <c r="B15484">
        <v>16962</v>
      </c>
      <c r="C15484" t="s">
        <v>16694</v>
      </c>
      <c r="D15484">
        <v>54</v>
      </c>
      <c r="E15484" t="s">
        <v>1988</v>
      </c>
      <c r="F15484" t="s">
        <v>2029</v>
      </c>
    </row>
    <row r="15485" spans="1:6" hidden="1">
      <c r="A15485">
        <v>15483</v>
      </c>
      <c r="B15485">
        <v>16962</v>
      </c>
      <c r="C15485" t="s">
        <v>16695</v>
      </c>
      <c r="D15485">
        <v>54</v>
      </c>
      <c r="E15485" t="s">
        <v>1983</v>
      </c>
      <c r="F15485" t="s">
        <v>4287</v>
      </c>
    </row>
    <row r="15486" spans="1:6" hidden="1">
      <c r="A15486">
        <v>15484</v>
      </c>
      <c r="B15486">
        <v>16962</v>
      </c>
      <c r="C15486" t="s">
        <v>16696</v>
      </c>
      <c r="D15486">
        <v>54</v>
      </c>
      <c r="E15486" t="s">
        <v>1988</v>
      </c>
      <c r="F15486" t="s">
        <v>4287</v>
      </c>
    </row>
    <row r="15487" spans="1:6" hidden="1">
      <c r="A15487">
        <v>15485</v>
      </c>
      <c r="B15487">
        <v>16962</v>
      </c>
      <c r="C15487" t="s">
        <v>16697</v>
      </c>
      <c r="D15487">
        <v>54</v>
      </c>
      <c r="E15487" t="s">
        <v>1983</v>
      </c>
      <c r="F15487" t="s">
        <v>2029</v>
      </c>
    </row>
    <row r="15488" spans="1:6" hidden="1">
      <c r="A15488">
        <v>15486</v>
      </c>
      <c r="B15488">
        <v>16962</v>
      </c>
      <c r="C15488" t="s">
        <v>16698</v>
      </c>
      <c r="D15488">
        <v>54</v>
      </c>
      <c r="E15488" t="s">
        <v>1993</v>
      </c>
      <c r="F15488" t="s">
        <v>84</v>
      </c>
    </row>
    <row r="15489" spans="1:6" hidden="1">
      <c r="A15489">
        <v>15487</v>
      </c>
      <c r="B15489">
        <v>16962</v>
      </c>
      <c r="C15489" t="s">
        <v>16699</v>
      </c>
      <c r="D15489">
        <v>54</v>
      </c>
      <c r="E15489" t="s">
        <v>1987</v>
      </c>
      <c r="F15489" t="s">
        <v>2540</v>
      </c>
    </row>
    <row r="15490" spans="1:6" hidden="1">
      <c r="A15490">
        <v>15488</v>
      </c>
      <c r="B15490">
        <v>16962</v>
      </c>
      <c r="C15490" t="s">
        <v>16700</v>
      </c>
      <c r="D15490">
        <v>54</v>
      </c>
      <c r="E15490" t="s">
        <v>1991</v>
      </c>
      <c r="F15490" t="s">
        <v>2715</v>
      </c>
    </row>
    <row r="15491" spans="1:6" hidden="1">
      <c r="A15491">
        <v>15489</v>
      </c>
      <c r="B15491">
        <v>16962</v>
      </c>
      <c r="C15491" t="s">
        <v>16701</v>
      </c>
      <c r="D15491">
        <v>54</v>
      </c>
      <c r="E15491" t="s">
        <v>1978</v>
      </c>
      <c r="F15491" t="s">
        <v>135</v>
      </c>
    </row>
    <row r="15492" spans="1:6" hidden="1">
      <c r="A15492">
        <v>15490</v>
      </c>
      <c r="B15492">
        <v>16962</v>
      </c>
      <c r="C15492" t="s">
        <v>16702</v>
      </c>
      <c r="D15492">
        <v>54</v>
      </c>
      <c r="E15492" t="s">
        <v>1993</v>
      </c>
      <c r="F15492" t="s">
        <v>2120</v>
      </c>
    </row>
    <row r="15493" spans="1:6" hidden="1">
      <c r="A15493">
        <v>15491</v>
      </c>
      <c r="B15493">
        <v>16962</v>
      </c>
      <c r="C15493" t="s">
        <v>16703</v>
      </c>
      <c r="D15493">
        <v>54</v>
      </c>
      <c r="E15493" t="s">
        <v>1983</v>
      </c>
      <c r="F15493" t="s">
        <v>4287</v>
      </c>
    </row>
    <row r="15494" spans="1:6" hidden="1">
      <c r="A15494">
        <v>15492</v>
      </c>
      <c r="B15494">
        <v>16962</v>
      </c>
      <c r="C15494" t="s">
        <v>16704</v>
      </c>
      <c r="D15494">
        <v>54</v>
      </c>
      <c r="E15494" t="s">
        <v>1979</v>
      </c>
      <c r="F15494" t="s">
        <v>2715</v>
      </c>
    </row>
    <row r="15495" spans="1:6" hidden="1">
      <c r="A15495">
        <v>15493</v>
      </c>
      <c r="B15495">
        <v>16962</v>
      </c>
      <c r="C15495" t="s">
        <v>16705</v>
      </c>
      <c r="D15495">
        <v>54</v>
      </c>
      <c r="E15495" t="s">
        <v>1991</v>
      </c>
      <c r="F15495" t="s">
        <v>115</v>
      </c>
    </row>
    <row r="15496" spans="1:6" hidden="1">
      <c r="A15496">
        <v>15494</v>
      </c>
      <c r="B15496">
        <v>16962</v>
      </c>
      <c r="C15496" t="s">
        <v>16706</v>
      </c>
      <c r="D15496">
        <v>54</v>
      </c>
      <c r="E15496" t="s">
        <v>2009</v>
      </c>
      <c r="F15496" t="s">
        <v>102</v>
      </c>
    </row>
    <row r="15497" spans="1:6" hidden="1">
      <c r="A15497">
        <v>15495</v>
      </c>
      <c r="B15497">
        <v>16962</v>
      </c>
      <c r="C15497" t="s">
        <v>16707</v>
      </c>
      <c r="D15497">
        <v>54</v>
      </c>
      <c r="E15497" t="s">
        <v>1997</v>
      </c>
      <c r="F15497" t="s">
        <v>66</v>
      </c>
    </row>
    <row r="15498" spans="1:6" hidden="1">
      <c r="A15498">
        <v>15496</v>
      </c>
      <c r="B15498">
        <v>16962</v>
      </c>
      <c r="C15498" t="s">
        <v>16708</v>
      </c>
      <c r="D15498">
        <v>54</v>
      </c>
      <c r="E15498" t="s">
        <v>1987</v>
      </c>
      <c r="F15498" t="s">
        <v>135</v>
      </c>
    </row>
    <row r="15499" spans="1:6" hidden="1">
      <c r="A15499">
        <v>15497</v>
      </c>
      <c r="B15499">
        <v>16962</v>
      </c>
      <c r="C15499" t="s">
        <v>16709</v>
      </c>
      <c r="D15499">
        <v>54</v>
      </c>
      <c r="E15499" t="s">
        <v>1978</v>
      </c>
      <c r="F15499" t="s">
        <v>3093</v>
      </c>
    </row>
    <row r="15500" spans="1:6" hidden="1">
      <c r="A15500">
        <v>15498</v>
      </c>
      <c r="B15500">
        <v>16962</v>
      </c>
      <c r="C15500" t="s">
        <v>16710</v>
      </c>
      <c r="D15500">
        <v>54</v>
      </c>
      <c r="E15500" t="s">
        <v>1979</v>
      </c>
      <c r="F15500" t="s">
        <v>8222</v>
      </c>
    </row>
    <row r="15501" spans="1:6" hidden="1">
      <c r="A15501">
        <v>15499</v>
      </c>
      <c r="B15501">
        <v>16962</v>
      </c>
      <c r="C15501" t="s">
        <v>16711</v>
      </c>
      <c r="D15501">
        <v>54</v>
      </c>
      <c r="E15501" t="s">
        <v>1987</v>
      </c>
      <c r="F15501" t="s">
        <v>2077</v>
      </c>
    </row>
    <row r="15502" spans="1:6" hidden="1">
      <c r="A15502">
        <v>15500</v>
      </c>
      <c r="B15502">
        <v>16962</v>
      </c>
      <c r="C15502" t="s">
        <v>16712</v>
      </c>
      <c r="D15502">
        <v>54</v>
      </c>
      <c r="E15502" t="s">
        <v>1993</v>
      </c>
      <c r="F15502" t="s">
        <v>135</v>
      </c>
    </row>
    <row r="15503" spans="1:6" hidden="1">
      <c r="A15503">
        <v>15501</v>
      </c>
      <c r="B15503">
        <v>16962</v>
      </c>
      <c r="C15503" t="s">
        <v>16713</v>
      </c>
      <c r="D15503">
        <v>54</v>
      </c>
      <c r="E15503" t="s">
        <v>1978</v>
      </c>
      <c r="F15503" t="s">
        <v>8222</v>
      </c>
    </row>
    <row r="15504" spans="1:6" hidden="1">
      <c r="A15504">
        <v>15502</v>
      </c>
      <c r="B15504">
        <v>16962</v>
      </c>
      <c r="C15504" t="s">
        <v>16714</v>
      </c>
      <c r="D15504">
        <v>54</v>
      </c>
      <c r="E15504" t="s">
        <v>1988</v>
      </c>
      <c r="F15504" t="s">
        <v>115</v>
      </c>
    </row>
    <row r="15505" spans="1:6" hidden="1">
      <c r="A15505">
        <v>15503</v>
      </c>
      <c r="B15505">
        <v>16962</v>
      </c>
      <c r="C15505" t="s">
        <v>16715</v>
      </c>
      <c r="D15505">
        <v>54</v>
      </c>
      <c r="E15505" t="s">
        <v>1979</v>
      </c>
      <c r="F15505" t="s">
        <v>110</v>
      </c>
    </row>
    <row r="15506" spans="1:6" hidden="1">
      <c r="A15506">
        <v>15504</v>
      </c>
      <c r="B15506">
        <v>16962</v>
      </c>
      <c r="C15506" t="s">
        <v>16716</v>
      </c>
      <c r="D15506">
        <v>54</v>
      </c>
      <c r="E15506" t="s">
        <v>1987</v>
      </c>
      <c r="F15506" t="s">
        <v>135</v>
      </c>
    </row>
    <row r="15507" spans="1:6" hidden="1">
      <c r="A15507">
        <v>15505</v>
      </c>
      <c r="B15507">
        <v>16962</v>
      </c>
      <c r="C15507" t="s">
        <v>16717</v>
      </c>
      <c r="D15507">
        <v>54</v>
      </c>
      <c r="E15507" t="s">
        <v>1979</v>
      </c>
      <c r="F15507" t="s">
        <v>84</v>
      </c>
    </row>
    <row r="15508" spans="1:6" hidden="1">
      <c r="A15508">
        <v>15506</v>
      </c>
      <c r="B15508">
        <v>16962</v>
      </c>
      <c r="C15508" t="s">
        <v>16718</v>
      </c>
      <c r="D15508">
        <v>54</v>
      </c>
      <c r="E15508" t="s">
        <v>1983</v>
      </c>
      <c r="F15508" t="s">
        <v>4287</v>
      </c>
    </row>
    <row r="15509" spans="1:6" hidden="1">
      <c r="A15509">
        <v>15507</v>
      </c>
      <c r="B15509">
        <v>16962</v>
      </c>
      <c r="C15509" t="s">
        <v>16719</v>
      </c>
      <c r="D15509">
        <v>54</v>
      </c>
      <c r="E15509" t="s">
        <v>1993</v>
      </c>
      <c r="F15509" t="s">
        <v>2715</v>
      </c>
    </row>
    <row r="15510" spans="1:6" hidden="1">
      <c r="A15510">
        <v>15508</v>
      </c>
      <c r="B15510">
        <v>16962</v>
      </c>
      <c r="C15510" t="s">
        <v>16720</v>
      </c>
      <c r="D15510">
        <v>54</v>
      </c>
      <c r="E15510" t="s">
        <v>1985</v>
      </c>
      <c r="F15510" t="s">
        <v>2715</v>
      </c>
    </row>
    <row r="15511" spans="1:6" hidden="1">
      <c r="A15511">
        <v>15509</v>
      </c>
      <c r="B15511">
        <v>16962</v>
      </c>
      <c r="C15511" t="s">
        <v>16721</v>
      </c>
      <c r="D15511">
        <v>54</v>
      </c>
      <c r="E15511" t="s">
        <v>1978</v>
      </c>
      <c r="F15511" t="s">
        <v>2029</v>
      </c>
    </row>
    <row r="15512" spans="1:6" hidden="1">
      <c r="A15512">
        <v>15510</v>
      </c>
      <c r="B15512">
        <v>16962</v>
      </c>
      <c r="C15512" t="s">
        <v>16722</v>
      </c>
      <c r="D15512">
        <v>54</v>
      </c>
      <c r="E15512" t="s">
        <v>1979</v>
      </c>
      <c r="F15512" t="s">
        <v>70</v>
      </c>
    </row>
    <row r="15513" spans="1:6" hidden="1">
      <c r="A15513">
        <v>15511</v>
      </c>
      <c r="B15513">
        <v>16962</v>
      </c>
      <c r="C15513" t="s">
        <v>16723</v>
      </c>
      <c r="D15513">
        <v>54</v>
      </c>
      <c r="E15513" t="s">
        <v>1987</v>
      </c>
      <c r="F15513" t="s">
        <v>115</v>
      </c>
    </row>
    <row r="15514" spans="1:6" hidden="1">
      <c r="A15514">
        <v>15512</v>
      </c>
      <c r="B15514">
        <v>16962</v>
      </c>
      <c r="C15514" t="s">
        <v>16724</v>
      </c>
      <c r="D15514">
        <v>54</v>
      </c>
      <c r="E15514" t="s">
        <v>1979</v>
      </c>
      <c r="F15514" t="s">
        <v>115</v>
      </c>
    </row>
    <row r="15515" spans="1:6" hidden="1">
      <c r="A15515">
        <v>15513</v>
      </c>
      <c r="B15515">
        <v>16962</v>
      </c>
      <c r="C15515" t="s">
        <v>16725</v>
      </c>
      <c r="D15515">
        <v>54</v>
      </c>
      <c r="E15515" t="s">
        <v>1988</v>
      </c>
      <c r="F15515" t="s">
        <v>8222</v>
      </c>
    </row>
    <row r="15516" spans="1:6" hidden="1">
      <c r="A15516">
        <v>15514</v>
      </c>
      <c r="B15516">
        <v>16962</v>
      </c>
      <c r="C15516" t="s">
        <v>16726</v>
      </c>
      <c r="D15516">
        <v>54</v>
      </c>
      <c r="E15516" t="s">
        <v>1978</v>
      </c>
      <c r="F15516" t="s">
        <v>2029</v>
      </c>
    </row>
    <row r="15517" spans="1:6" hidden="1">
      <c r="A15517">
        <v>15515</v>
      </c>
      <c r="B15517">
        <v>16962</v>
      </c>
      <c r="C15517" t="s">
        <v>16727</v>
      </c>
      <c r="D15517">
        <v>54</v>
      </c>
      <c r="E15517" t="s">
        <v>1988</v>
      </c>
      <c r="F15517" t="s">
        <v>66</v>
      </c>
    </row>
    <row r="15518" spans="1:6" hidden="1">
      <c r="A15518">
        <v>15516</v>
      </c>
      <c r="B15518">
        <v>16962</v>
      </c>
      <c r="C15518" t="s">
        <v>16728</v>
      </c>
      <c r="D15518">
        <v>54</v>
      </c>
      <c r="E15518" t="s">
        <v>1993</v>
      </c>
      <c r="F15518" t="s">
        <v>2792</v>
      </c>
    </row>
    <row r="15519" spans="1:6" hidden="1">
      <c r="A15519">
        <v>15517</v>
      </c>
      <c r="B15519">
        <v>16962</v>
      </c>
      <c r="C15519" t="s">
        <v>16729</v>
      </c>
      <c r="D15519">
        <v>54</v>
      </c>
      <c r="E15519" t="s">
        <v>1978</v>
      </c>
      <c r="F15519" t="s">
        <v>70</v>
      </c>
    </row>
    <row r="15520" spans="1:6" hidden="1">
      <c r="A15520">
        <v>15518</v>
      </c>
      <c r="B15520">
        <v>16962</v>
      </c>
      <c r="C15520" t="s">
        <v>16730</v>
      </c>
      <c r="D15520">
        <v>54</v>
      </c>
      <c r="E15520" t="s">
        <v>1985</v>
      </c>
      <c r="F15520" t="s">
        <v>4287</v>
      </c>
    </row>
    <row r="15521" spans="1:6" hidden="1">
      <c r="A15521">
        <v>15519</v>
      </c>
      <c r="B15521">
        <v>16962</v>
      </c>
      <c r="C15521" t="s">
        <v>16731</v>
      </c>
      <c r="D15521">
        <v>54</v>
      </c>
      <c r="E15521" t="s">
        <v>2009</v>
      </c>
      <c r="F15521" t="s">
        <v>8222</v>
      </c>
    </row>
    <row r="15522" spans="1:6" hidden="1">
      <c r="A15522">
        <v>15520</v>
      </c>
      <c r="B15522">
        <v>16962</v>
      </c>
      <c r="C15522" t="s">
        <v>16732</v>
      </c>
      <c r="D15522">
        <v>54</v>
      </c>
      <c r="E15522" t="s">
        <v>1978</v>
      </c>
      <c r="F15522" t="s">
        <v>2792</v>
      </c>
    </row>
    <row r="15523" spans="1:6" hidden="1">
      <c r="A15523">
        <v>15521</v>
      </c>
      <c r="B15523">
        <v>16962</v>
      </c>
      <c r="C15523" t="s">
        <v>16733</v>
      </c>
      <c r="D15523">
        <v>54</v>
      </c>
      <c r="E15523" t="s">
        <v>1978</v>
      </c>
      <c r="F15523" t="s">
        <v>2120</v>
      </c>
    </row>
    <row r="15524" spans="1:6" hidden="1">
      <c r="A15524">
        <v>15522</v>
      </c>
      <c r="B15524">
        <v>16962</v>
      </c>
      <c r="C15524" t="s">
        <v>16734</v>
      </c>
      <c r="D15524">
        <v>54</v>
      </c>
      <c r="E15524" t="s">
        <v>1993</v>
      </c>
      <c r="F15524" t="s">
        <v>2120</v>
      </c>
    </row>
    <row r="15525" spans="1:6" hidden="1">
      <c r="A15525">
        <v>15523</v>
      </c>
      <c r="B15525">
        <v>16962</v>
      </c>
      <c r="C15525" t="s">
        <v>16735</v>
      </c>
      <c r="D15525">
        <v>54</v>
      </c>
      <c r="E15525" t="s">
        <v>1983</v>
      </c>
      <c r="F15525" t="s">
        <v>8222</v>
      </c>
    </row>
    <row r="15526" spans="1:6" hidden="1">
      <c r="A15526">
        <v>15524</v>
      </c>
      <c r="B15526">
        <v>16962</v>
      </c>
      <c r="C15526" t="s">
        <v>16736</v>
      </c>
      <c r="D15526">
        <v>54</v>
      </c>
      <c r="E15526" t="s">
        <v>1982</v>
      </c>
      <c r="F15526" t="s">
        <v>8222</v>
      </c>
    </row>
    <row r="15527" spans="1:6" hidden="1">
      <c r="A15527">
        <v>15525</v>
      </c>
      <c r="B15527">
        <v>16962</v>
      </c>
      <c r="C15527" t="s">
        <v>16737</v>
      </c>
      <c r="D15527">
        <v>54</v>
      </c>
      <c r="E15527" t="s">
        <v>1983</v>
      </c>
      <c r="F15527" t="s">
        <v>8222</v>
      </c>
    </row>
    <row r="15528" spans="1:6" hidden="1">
      <c r="A15528">
        <v>15526</v>
      </c>
      <c r="B15528">
        <v>16962</v>
      </c>
      <c r="C15528" t="s">
        <v>16738</v>
      </c>
      <c r="D15528">
        <v>54</v>
      </c>
      <c r="E15528" t="s">
        <v>1979</v>
      </c>
      <c r="F15528" t="s">
        <v>115</v>
      </c>
    </row>
    <row r="15529" spans="1:6" hidden="1">
      <c r="A15529">
        <v>15527</v>
      </c>
      <c r="B15529">
        <v>16962</v>
      </c>
      <c r="C15529" t="s">
        <v>16739</v>
      </c>
      <c r="D15529">
        <v>54</v>
      </c>
      <c r="E15529" t="s">
        <v>1985</v>
      </c>
      <c r="F15529" t="s">
        <v>2120</v>
      </c>
    </row>
    <row r="15530" spans="1:6" hidden="1">
      <c r="A15530">
        <v>15528</v>
      </c>
      <c r="B15530">
        <v>16962</v>
      </c>
      <c r="C15530" t="s">
        <v>16740</v>
      </c>
      <c r="D15530">
        <v>54</v>
      </c>
      <c r="E15530" t="s">
        <v>1985</v>
      </c>
      <c r="F15530" t="s">
        <v>84</v>
      </c>
    </row>
    <row r="15531" spans="1:6" hidden="1">
      <c r="A15531">
        <v>15529</v>
      </c>
      <c r="B15531">
        <v>16962</v>
      </c>
      <c r="C15531" t="s">
        <v>16741</v>
      </c>
      <c r="D15531">
        <v>54</v>
      </c>
      <c r="E15531" t="s">
        <v>1997</v>
      </c>
      <c r="F15531" t="s">
        <v>2120</v>
      </c>
    </row>
    <row r="15532" spans="1:6" hidden="1">
      <c r="A15532">
        <v>15530</v>
      </c>
      <c r="B15532">
        <v>16962</v>
      </c>
      <c r="C15532" t="s">
        <v>16742</v>
      </c>
      <c r="D15532">
        <v>54</v>
      </c>
      <c r="E15532" t="s">
        <v>1993</v>
      </c>
      <c r="F15532" t="s">
        <v>2792</v>
      </c>
    </row>
    <row r="15533" spans="1:6" hidden="1">
      <c r="A15533">
        <v>962</v>
      </c>
      <c r="B15533">
        <v>1218</v>
      </c>
      <c r="C15533" t="s">
        <v>16743</v>
      </c>
      <c r="D15533">
        <v>77</v>
      </c>
      <c r="E15533" t="s">
        <v>1979</v>
      </c>
      <c r="F15533" t="s">
        <v>51</v>
      </c>
    </row>
    <row r="15534" spans="1:6" hidden="1">
      <c r="A15534">
        <v>15532</v>
      </c>
      <c r="B15534">
        <v>16962</v>
      </c>
      <c r="C15534" t="s">
        <v>16744</v>
      </c>
      <c r="D15534">
        <v>54</v>
      </c>
      <c r="E15534" t="s">
        <v>1978</v>
      </c>
      <c r="F15534" t="s">
        <v>2017</v>
      </c>
    </row>
    <row r="15535" spans="1:6" hidden="1">
      <c r="A15535">
        <v>13771</v>
      </c>
      <c r="B15535">
        <v>15274</v>
      </c>
      <c r="C15535" t="s">
        <v>16745</v>
      </c>
      <c r="D15535">
        <v>59</v>
      </c>
      <c r="E15535" t="s">
        <v>1985</v>
      </c>
      <c r="F15535" t="s">
        <v>51</v>
      </c>
    </row>
    <row r="15536" spans="1:6" hidden="1">
      <c r="A15536">
        <v>15534</v>
      </c>
      <c r="B15536">
        <v>16962</v>
      </c>
      <c r="C15536" t="s">
        <v>16746</v>
      </c>
      <c r="D15536">
        <v>54</v>
      </c>
      <c r="E15536" t="s">
        <v>1985</v>
      </c>
      <c r="F15536" t="s">
        <v>135</v>
      </c>
    </row>
    <row r="15537" spans="1:6" hidden="1">
      <c r="A15537">
        <v>15535</v>
      </c>
      <c r="B15537">
        <v>16962</v>
      </c>
      <c r="C15537" t="s">
        <v>16747</v>
      </c>
      <c r="D15537">
        <v>54</v>
      </c>
      <c r="E15537" t="s">
        <v>1979</v>
      </c>
      <c r="F15537" t="s">
        <v>53</v>
      </c>
    </row>
    <row r="15538" spans="1:6" hidden="1">
      <c r="A15538">
        <v>15536</v>
      </c>
      <c r="B15538">
        <v>16962</v>
      </c>
      <c r="C15538" t="s">
        <v>16748</v>
      </c>
      <c r="D15538">
        <v>54</v>
      </c>
      <c r="E15538" t="s">
        <v>1979</v>
      </c>
      <c r="F15538" t="s">
        <v>4012</v>
      </c>
    </row>
    <row r="15539" spans="1:6" hidden="1">
      <c r="A15539">
        <v>15537</v>
      </c>
      <c r="B15539">
        <v>16962</v>
      </c>
      <c r="C15539" t="s">
        <v>16749</v>
      </c>
      <c r="D15539">
        <v>54</v>
      </c>
      <c r="E15539" t="s">
        <v>1993</v>
      </c>
      <c r="F15539" t="s">
        <v>84</v>
      </c>
    </row>
    <row r="15540" spans="1:6" hidden="1">
      <c r="A15540">
        <v>15538</v>
      </c>
      <c r="B15540">
        <v>16962</v>
      </c>
      <c r="C15540" t="s">
        <v>16750</v>
      </c>
      <c r="D15540">
        <v>54</v>
      </c>
      <c r="E15540" t="s">
        <v>1983</v>
      </c>
      <c r="F15540" t="s">
        <v>2120</v>
      </c>
    </row>
    <row r="15541" spans="1:6" hidden="1">
      <c r="A15541">
        <v>15539</v>
      </c>
      <c r="B15541">
        <v>16962</v>
      </c>
      <c r="C15541" t="s">
        <v>16751</v>
      </c>
      <c r="D15541">
        <v>54</v>
      </c>
      <c r="E15541" t="s">
        <v>1993</v>
      </c>
      <c r="F15541" t="s">
        <v>66</v>
      </c>
    </row>
    <row r="15542" spans="1:6" hidden="1">
      <c r="A15542">
        <v>15540</v>
      </c>
      <c r="B15542">
        <v>16962</v>
      </c>
      <c r="C15542" t="s">
        <v>16752</v>
      </c>
      <c r="D15542">
        <v>54</v>
      </c>
      <c r="E15542" t="s">
        <v>1979</v>
      </c>
      <c r="F15542" t="s">
        <v>122</v>
      </c>
    </row>
    <row r="15543" spans="1:6" hidden="1">
      <c r="A15543">
        <v>15541</v>
      </c>
      <c r="B15543">
        <v>16962</v>
      </c>
      <c r="C15543" t="s">
        <v>16753</v>
      </c>
      <c r="D15543">
        <v>54</v>
      </c>
      <c r="E15543" t="s">
        <v>1987</v>
      </c>
      <c r="F15543" t="s">
        <v>70</v>
      </c>
    </row>
    <row r="15544" spans="1:6" hidden="1">
      <c r="A15544">
        <v>2157</v>
      </c>
      <c r="B15544">
        <v>2882</v>
      </c>
      <c r="C15544" t="s">
        <v>16754</v>
      </c>
      <c r="D15544">
        <v>73</v>
      </c>
      <c r="E15544" t="s">
        <v>1978</v>
      </c>
      <c r="F15544" t="s">
        <v>51</v>
      </c>
    </row>
    <row r="15545" spans="1:6" hidden="1">
      <c r="A15545">
        <v>15543</v>
      </c>
      <c r="B15545">
        <v>16962</v>
      </c>
      <c r="C15545" t="s">
        <v>16755</v>
      </c>
      <c r="D15545">
        <v>54</v>
      </c>
      <c r="E15545" t="s">
        <v>1983</v>
      </c>
      <c r="F15545" t="s">
        <v>8222</v>
      </c>
    </row>
    <row r="15546" spans="1:6" hidden="1">
      <c r="A15546">
        <v>15544</v>
      </c>
      <c r="B15546">
        <v>16962</v>
      </c>
      <c r="C15546" t="s">
        <v>16756</v>
      </c>
      <c r="D15546">
        <v>54</v>
      </c>
      <c r="E15546" t="s">
        <v>1982</v>
      </c>
      <c r="F15546" t="s">
        <v>8222</v>
      </c>
    </row>
    <row r="15547" spans="1:6" hidden="1">
      <c r="A15547">
        <v>15545</v>
      </c>
      <c r="B15547">
        <v>16962</v>
      </c>
      <c r="C15547" t="s">
        <v>16757</v>
      </c>
      <c r="D15547">
        <v>54</v>
      </c>
      <c r="E15547" t="s">
        <v>1988</v>
      </c>
      <c r="F15547" t="s">
        <v>115</v>
      </c>
    </row>
    <row r="15548" spans="1:6" hidden="1">
      <c r="A15548">
        <v>15546</v>
      </c>
      <c r="B15548">
        <v>16962</v>
      </c>
      <c r="C15548" t="s">
        <v>16758</v>
      </c>
      <c r="D15548">
        <v>54</v>
      </c>
      <c r="E15548" t="s">
        <v>1983</v>
      </c>
      <c r="F15548" t="s">
        <v>135</v>
      </c>
    </row>
    <row r="15549" spans="1:6" hidden="1">
      <c r="A15549">
        <v>15547</v>
      </c>
      <c r="B15549">
        <v>16962</v>
      </c>
      <c r="C15549" t="s">
        <v>16759</v>
      </c>
      <c r="D15549">
        <v>54</v>
      </c>
      <c r="E15549" t="s">
        <v>1993</v>
      </c>
      <c r="F15549" t="s">
        <v>135</v>
      </c>
    </row>
    <row r="15550" spans="1:6" hidden="1">
      <c r="A15550">
        <v>15548</v>
      </c>
      <c r="B15550">
        <v>16962</v>
      </c>
      <c r="C15550" t="s">
        <v>16760</v>
      </c>
      <c r="D15550">
        <v>54</v>
      </c>
      <c r="E15550" t="s">
        <v>1988</v>
      </c>
      <c r="F15550" t="s">
        <v>88</v>
      </c>
    </row>
    <row r="15551" spans="1:6" hidden="1">
      <c r="A15551">
        <v>15549</v>
      </c>
      <c r="B15551">
        <v>16962</v>
      </c>
      <c r="C15551" t="s">
        <v>16761</v>
      </c>
      <c r="D15551">
        <v>54</v>
      </c>
      <c r="E15551" t="s">
        <v>1991</v>
      </c>
      <c r="F15551" t="s">
        <v>135</v>
      </c>
    </row>
    <row r="15552" spans="1:6" hidden="1">
      <c r="A15552">
        <v>15550</v>
      </c>
      <c r="B15552">
        <v>16962</v>
      </c>
      <c r="C15552" t="s">
        <v>16762</v>
      </c>
      <c r="D15552">
        <v>54</v>
      </c>
      <c r="E15552" t="s">
        <v>1988</v>
      </c>
      <c r="F15552" t="s">
        <v>8222</v>
      </c>
    </row>
    <row r="15553" spans="1:6" hidden="1">
      <c r="A15553">
        <v>15551</v>
      </c>
      <c r="B15553">
        <v>16962</v>
      </c>
      <c r="C15553" t="s">
        <v>16763</v>
      </c>
      <c r="D15553">
        <v>54</v>
      </c>
      <c r="E15553" t="s">
        <v>1983</v>
      </c>
      <c r="F15553" t="s">
        <v>4287</v>
      </c>
    </row>
    <row r="15554" spans="1:6" hidden="1">
      <c r="A15554">
        <v>15552</v>
      </c>
      <c r="B15554">
        <v>16962</v>
      </c>
      <c r="C15554" t="s">
        <v>16764</v>
      </c>
      <c r="D15554">
        <v>54</v>
      </c>
      <c r="E15554" t="s">
        <v>1978</v>
      </c>
      <c r="F15554" t="s">
        <v>95</v>
      </c>
    </row>
    <row r="15555" spans="1:6" hidden="1">
      <c r="A15555">
        <v>15553</v>
      </c>
      <c r="B15555">
        <v>16962</v>
      </c>
      <c r="C15555" t="s">
        <v>16765</v>
      </c>
      <c r="D15555">
        <v>54</v>
      </c>
      <c r="E15555" t="s">
        <v>1979</v>
      </c>
      <c r="F15555" t="s">
        <v>8222</v>
      </c>
    </row>
    <row r="15556" spans="1:6" hidden="1">
      <c r="A15556">
        <v>15554</v>
      </c>
      <c r="B15556">
        <v>16962</v>
      </c>
      <c r="C15556" t="s">
        <v>16766</v>
      </c>
      <c r="D15556">
        <v>54</v>
      </c>
      <c r="E15556" t="s">
        <v>1982</v>
      </c>
      <c r="F15556" t="s">
        <v>70</v>
      </c>
    </row>
    <row r="15557" spans="1:6" hidden="1">
      <c r="A15557">
        <v>15555</v>
      </c>
      <c r="B15557">
        <v>16962</v>
      </c>
      <c r="C15557" t="s">
        <v>16767</v>
      </c>
      <c r="D15557">
        <v>54</v>
      </c>
      <c r="E15557" t="s">
        <v>1978</v>
      </c>
      <c r="F15557" t="s">
        <v>4287</v>
      </c>
    </row>
    <row r="15558" spans="1:6" hidden="1">
      <c r="A15558">
        <v>15556</v>
      </c>
      <c r="B15558">
        <v>16962</v>
      </c>
      <c r="C15558" t="s">
        <v>16768</v>
      </c>
      <c r="D15558">
        <v>54</v>
      </c>
      <c r="E15558" t="s">
        <v>1983</v>
      </c>
      <c r="F15558" t="s">
        <v>135</v>
      </c>
    </row>
    <row r="15559" spans="1:6" hidden="1">
      <c r="A15559">
        <v>15557</v>
      </c>
      <c r="B15559">
        <v>16962</v>
      </c>
      <c r="C15559" t="s">
        <v>16769</v>
      </c>
      <c r="D15559">
        <v>54</v>
      </c>
      <c r="E15559" t="s">
        <v>1988</v>
      </c>
      <c r="F15559" t="s">
        <v>2309</v>
      </c>
    </row>
    <row r="15560" spans="1:6" hidden="1">
      <c r="A15560">
        <v>15558</v>
      </c>
      <c r="B15560">
        <v>16962</v>
      </c>
      <c r="C15560" t="s">
        <v>16770</v>
      </c>
      <c r="D15560">
        <v>54</v>
      </c>
      <c r="E15560" t="s">
        <v>1983</v>
      </c>
      <c r="F15560" t="s">
        <v>2093</v>
      </c>
    </row>
    <row r="15561" spans="1:6" hidden="1">
      <c r="A15561">
        <v>15559</v>
      </c>
      <c r="B15561">
        <v>16962</v>
      </c>
      <c r="C15561" t="s">
        <v>16771</v>
      </c>
      <c r="D15561">
        <v>54</v>
      </c>
      <c r="E15561" t="s">
        <v>1987</v>
      </c>
      <c r="F15561" t="s">
        <v>95</v>
      </c>
    </row>
    <row r="15562" spans="1:6" hidden="1">
      <c r="A15562">
        <v>15560</v>
      </c>
      <c r="B15562">
        <v>16962</v>
      </c>
      <c r="C15562" t="s">
        <v>16772</v>
      </c>
      <c r="D15562">
        <v>54</v>
      </c>
      <c r="E15562" t="s">
        <v>1988</v>
      </c>
      <c r="F15562" t="s">
        <v>115</v>
      </c>
    </row>
    <row r="15563" spans="1:6" hidden="1">
      <c r="A15563">
        <v>15561</v>
      </c>
      <c r="B15563">
        <v>16962</v>
      </c>
      <c r="C15563" t="s">
        <v>16773</v>
      </c>
      <c r="D15563">
        <v>54</v>
      </c>
      <c r="E15563" t="s">
        <v>1978</v>
      </c>
      <c r="F15563" t="s">
        <v>75</v>
      </c>
    </row>
    <row r="15564" spans="1:6" hidden="1">
      <c r="A15564">
        <v>15562</v>
      </c>
      <c r="B15564">
        <v>16962</v>
      </c>
      <c r="C15564" t="s">
        <v>16774</v>
      </c>
      <c r="D15564">
        <v>54</v>
      </c>
      <c r="E15564" t="s">
        <v>1979</v>
      </c>
      <c r="F15564" t="s">
        <v>2120</v>
      </c>
    </row>
    <row r="15565" spans="1:6" hidden="1">
      <c r="A15565">
        <v>15563</v>
      </c>
      <c r="B15565">
        <v>16962</v>
      </c>
      <c r="C15565" t="s">
        <v>16775</v>
      </c>
      <c r="D15565">
        <v>54</v>
      </c>
      <c r="E15565" t="s">
        <v>2009</v>
      </c>
      <c r="F15565" t="s">
        <v>115</v>
      </c>
    </row>
    <row r="15566" spans="1:6" hidden="1">
      <c r="A15566">
        <v>15564</v>
      </c>
      <c r="B15566">
        <v>16962</v>
      </c>
      <c r="C15566" t="s">
        <v>16776</v>
      </c>
      <c r="D15566">
        <v>54</v>
      </c>
      <c r="E15566" t="s">
        <v>1979</v>
      </c>
      <c r="F15566" t="s">
        <v>84</v>
      </c>
    </row>
    <row r="15567" spans="1:6" hidden="1">
      <c r="A15567">
        <v>15565</v>
      </c>
      <c r="B15567">
        <v>16962</v>
      </c>
      <c r="C15567" t="s">
        <v>16777</v>
      </c>
      <c r="D15567">
        <v>54</v>
      </c>
      <c r="E15567" t="s">
        <v>1979</v>
      </c>
      <c r="F15567" t="s">
        <v>3927</v>
      </c>
    </row>
    <row r="15568" spans="1:6" hidden="1">
      <c r="A15568">
        <v>15566</v>
      </c>
      <c r="B15568">
        <v>16962</v>
      </c>
      <c r="C15568" t="s">
        <v>16778</v>
      </c>
      <c r="D15568">
        <v>54</v>
      </c>
      <c r="E15568" t="s">
        <v>1997</v>
      </c>
      <c r="F15568" t="s">
        <v>2120</v>
      </c>
    </row>
    <row r="15569" spans="1:6" hidden="1">
      <c r="A15569">
        <v>15567</v>
      </c>
      <c r="B15569">
        <v>16962</v>
      </c>
      <c r="C15569" t="s">
        <v>16779</v>
      </c>
      <c r="D15569">
        <v>54</v>
      </c>
      <c r="E15569" t="s">
        <v>1991</v>
      </c>
      <c r="F15569" t="s">
        <v>8222</v>
      </c>
    </row>
    <row r="15570" spans="1:6" hidden="1">
      <c r="A15570">
        <v>15568</v>
      </c>
      <c r="B15570">
        <v>16962</v>
      </c>
      <c r="C15570" t="s">
        <v>16780</v>
      </c>
      <c r="D15570">
        <v>54</v>
      </c>
      <c r="E15570" t="s">
        <v>1978</v>
      </c>
      <c r="F15570" t="s">
        <v>66</v>
      </c>
    </row>
    <row r="15571" spans="1:6" hidden="1">
      <c r="A15571">
        <v>15569</v>
      </c>
      <c r="B15571">
        <v>16962</v>
      </c>
      <c r="C15571" t="s">
        <v>16781</v>
      </c>
      <c r="D15571">
        <v>54</v>
      </c>
      <c r="E15571" t="s">
        <v>1983</v>
      </c>
      <c r="F15571" t="s">
        <v>138</v>
      </c>
    </row>
    <row r="15572" spans="1:6" hidden="1">
      <c r="A15572">
        <v>15570</v>
      </c>
      <c r="B15572">
        <v>16962</v>
      </c>
      <c r="C15572" t="s">
        <v>12002</v>
      </c>
      <c r="D15572">
        <v>54</v>
      </c>
      <c r="E15572" t="s">
        <v>1988</v>
      </c>
      <c r="F15572" t="s">
        <v>60</v>
      </c>
    </row>
    <row r="15573" spans="1:6" hidden="1">
      <c r="A15573">
        <v>15571</v>
      </c>
      <c r="B15573">
        <v>16962</v>
      </c>
      <c r="C15573" t="s">
        <v>12017</v>
      </c>
      <c r="D15573">
        <v>54</v>
      </c>
      <c r="E15573" t="s">
        <v>1978</v>
      </c>
      <c r="F15573" t="s">
        <v>60</v>
      </c>
    </row>
    <row r="15574" spans="1:6" hidden="1">
      <c r="A15574">
        <v>15572</v>
      </c>
      <c r="B15574">
        <v>16962</v>
      </c>
      <c r="C15574" t="s">
        <v>16782</v>
      </c>
      <c r="D15574">
        <v>54</v>
      </c>
      <c r="E15574" t="s">
        <v>1993</v>
      </c>
      <c r="F15574" t="s">
        <v>4287</v>
      </c>
    </row>
    <row r="15575" spans="1:6" hidden="1">
      <c r="A15575">
        <v>15573</v>
      </c>
      <c r="B15575">
        <v>16962</v>
      </c>
      <c r="C15575" t="s">
        <v>16783</v>
      </c>
      <c r="D15575">
        <v>54</v>
      </c>
      <c r="E15575" t="s">
        <v>2009</v>
      </c>
      <c r="F15575" t="s">
        <v>2045</v>
      </c>
    </row>
    <row r="15576" spans="1:6" hidden="1">
      <c r="A15576">
        <v>15574</v>
      </c>
      <c r="B15576">
        <v>16962</v>
      </c>
      <c r="C15576" t="s">
        <v>16784</v>
      </c>
      <c r="D15576">
        <v>54</v>
      </c>
      <c r="E15576" t="s">
        <v>1987</v>
      </c>
      <c r="F15576" t="s">
        <v>66</v>
      </c>
    </row>
    <row r="15577" spans="1:6" hidden="1">
      <c r="A15577">
        <v>15575</v>
      </c>
      <c r="B15577">
        <v>17146</v>
      </c>
      <c r="C15577" t="s">
        <v>16785</v>
      </c>
      <c r="D15577">
        <v>53</v>
      </c>
      <c r="E15577" t="s">
        <v>1983</v>
      </c>
      <c r="F15577" t="s">
        <v>115</v>
      </c>
    </row>
    <row r="15578" spans="1:6" hidden="1">
      <c r="A15578">
        <v>15576</v>
      </c>
      <c r="B15578">
        <v>17146</v>
      </c>
      <c r="C15578" t="s">
        <v>16786</v>
      </c>
      <c r="D15578">
        <v>53</v>
      </c>
      <c r="E15578" t="s">
        <v>2001</v>
      </c>
      <c r="F15578" t="s">
        <v>4287</v>
      </c>
    </row>
    <row r="15579" spans="1:6" hidden="1">
      <c r="A15579">
        <v>15577</v>
      </c>
      <c r="B15579">
        <v>17146</v>
      </c>
      <c r="C15579" t="s">
        <v>16787</v>
      </c>
      <c r="D15579">
        <v>53</v>
      </c>
      <c r="E15579" t="s">
        <v>1988</v>
      </c>
      <c r="F15579" t="s">
        <v>84</v>
      </c>
    </row>
    <row r="15580" spans="1:6" hidden="1">
      <c r="A15580">
        <v>15578</v>
      </c>
      <c r="B15580">
        <v>17146</v>
      </c>
      <c r="C15580" t="s">
        <v>16788</v>
      </c>
      <c r="D15580">
        <v>53</v>
      </c>
      <c r="E15580" t="s">
        <v>1983</v>
      </c>
      <c r="F15580" t="s">
        <v>2120</v>
      </c>
    </row>
    <row r="15581" spans="1:6" hidden="1">
      <c r="A15581">
        <v>15579</v>
      </c>
      <c r="B15581">
        <v>17146</v>
      </c>
      <c r="C15581" t="s">
        <v>16789</v>
      </c>
      <c r="D15581">
        <v>53</v>
      </c>
      <c r="E15581" t="s">
        <v>1988</v>
      </c>
      <c r="F15581" t="s">
        <v>2045</v>
      </c>
    </row>
    <row r="15582" spans="1:6" hidden="1">
      <c r="A15582">
        <v>15580</v>
      </c>
      <c r="B15582">
        <v>17146</v>
      </c>
      <c r="C15582" t="s">
        <v>16790</v>
      </c>
      <c r="D15582">
        <v>53</v>
      </c>
      <c r="E15582" t="s">
        <v>1979</v>
      </c>
      <c r="F15582" t="s">
        <v>2045</v>
      </c>
    </row>
    <row r="15583" spans="1:6" hidden="1">
      <c r="A15583">
        <v>15581</v>
      </c>
      <c r="B15583">
        <v>17146</v>
      </c>
      <c r="C15583" t="s">
        <v>16791</v>
      </c>
      <c r="D15583">
        <v>53</v>
      </c>
      <c r="E15583" t="s">
        <v>1978</v>
      </c>
      <c r="F15583" t="s">
        <v>102</v>
      </c>
    </row>
    <row r="15584" spans="1:6" hidden="1">
      <c r="A15584">
        <v>15582</v>
      </c>
      <c r="B15584">
        <v>17146</v>
      </c>
      <c r="C15584" t="s">
        <v>16792</v>
      </c>
      <c r="D15584">
        <v>53</v>
      </c>
      <c r="E15584" t="s">
        <v>1978</v>
      </c>
      <c r="F15584" t="s">
        <v>115</v>
      </c>
    </row>
    <row r="15585" spans="1:6" hidden="1">
      <c r="A15585">
        <v>15583</v>
      </c>
      <c r="B15585">
        <v>17146</v>
      </c>
      <c r="C15585" t="s">
        <v>16793</v>
      </c>
      <c r="D15585">
        <v>53</v>
      </c>
      <c r="E15585" t="s">
        <v>1985</v>
      </c>
      <c r="F15585" t="s">
        <v>2120</v>
      </c>
    </row>
    <row r="15586" spans="1:6" hidden="1">
      <c r="A15586">
        <v>15584</v>
      </c>
      <c r="B15586">
        <v>17146</v>
      </c>
      <c r="C15586" t="s">
        <v>16794</v>
      </c>
      <c r="D15586">
        <v>53</v>
      </c>
      <c r="E15586" t="s">
        <v>1987</v>
      </c>
      <c r="F15586" t="s">
        <v>135</v>
      </c>
    </row>
    <row r="15587" spans="1:6" hidden="1">
      <c r="A15587">
        <v>15585</v>
      </c>
      <c r="B15587">
        <v>17146</v>
      </c>
      <c r="C15587" t="s">
        <v>16795</v>
      </c>
      <c r="D15587">
        <v>53</v>
      </c>
      <c r="E15587" t="s">
        <v>1988</v>
      </c>
      <c r="F15587" t="s">
        <v>5476</v>
      </c>
    </row>
    <row r="15588" spans="1:6" hidden="1">
      <c r="A15588">
        <v>15586</v>
      </c>
      <c r="B15588">
        <v>17146</v>
      </c>
      <c r="C15588" t="s">
        <v>16796</v>
      </c>
      <c r="D15588">
        <v>53</v>
      </c>
      <c r="E15588" t="s">
        <v>1997</v>
      </c>
      <c r="F15588" t="s">
        <v>8222</v>
      </c>
    </row>
    <row r="15589" spans="1:6" hidden="1">
      <c r="A15589">
        <v>15587</v>
      </c>
      <c r="B15589">
        <v>17146</v>
      </c>
      <c r="C15589" t="s">
        <v>16797</v>
      </c>
      <c r="D15589">
        <v>53</v>
      </c>
      <c r="E15589" t="s">
        <v>1982</v>
      </c>
      <c r="F15589" t="s">
        <v>2792</v>
      </c>
    </row>
    <row r="15590" spans="1:6" hidden="1">
      <c r="A15590">
        <v>15588</v>
      </c>
      <c r="B15590">
        <v>17146</v>
      </c>
      <c r="C15590" t="s">
        <v>16798</v>
      </c>
      <c r="D15590">
        <v>53</v>
      </c>
      <c r="E15590" t="s">
        <v>2009</v>
      </c>
      <c r="F15590" t="s">
        <v>84</v>
      </c>
    </row>
    <row r="15591" spans="1:6" hidden="1">
      <c r="A15591">
        <v>15589</v>
      </c>
      <c r="B15591">
        <v>17146</v>
      </c>
      <c r="C15591" t="s">
        <v>16799</v>
      </c>
      <c r="D15591">
        <v>53</v>
      </c>
      <c r="E15591" t="s">
        <v>1979</v>
      </c>
      <c r="F15591" t="s">
        <v>2120</v>
      </c>
    </row>
    <row r="15592" spans="1:6" hidden="1">
      <c r="A15592">
        <v>15590</v>
      </c>
      <c r="B15592">
        <v>17146</v>
      </c>
      <c r="C15592" t="s">
        <v>16800</v>
      </c>
      <c r="D15592">
        <v>53</v>
      </c>
      <c r="E15592" t="s">
        <v>1993</v>
      </c>
      <c r="F15592" t="s">
        <v>140</v>
      </c>
    </row>
    <row r="15593" spans="1:6" hidden="1">
      <c r="A15593">
        <v>15591</v>
      </c>
      <c r="B15593">
        <v>17146</v>
      </c>
      <c r="C15593" t="s">
        <v>16801</v>
      </c>
      <c r="D15593">
        <v>53</v>
      </c>
      <c r="E15593" t="s">
        <v>1983</v>
      </c>
      <c r="F15593" t="s">
        <v>2000</v>
      </c>
    </row>
    <row r="15594" spans="1:6" hidden="1">
      <c r="A15594">
        <v>15592</v>
      </c>
      <c r="B15594">
        <v>17146</v>
      </c>
      <c r="C15594" t="s">
        <v>16802</v>
      </c>
      <c r="D15594">
        <v>53</v>
      </c>
      <c r="E15594" t="s">
        <v>1979</v>
      </c>
      <c r="F15594" t="s">
        <v>2715</v>
      </c>
    </row>
    <row r="15595" spans="1:6" hidden="1">
      <c r="A15595">
        <v>15593</v>
      </c>
      <c r="B15595">
        <v>17146</v>
      </c>
      <c r="C15595" t="s">
        <v>16803</v>
      </c>
      <c r="D15595">
        <v>53</v>
      </c>
      <c r="E15595" t="s">
        <v>1979</v>
      </c>
      <c r="F15595" t="s">
        <v>70</v>
      </c>
    </row>
    <row r="15596" spans="1:6" hidden="1">
      <c r="A15596">
        <v>15594</v>
      </c>
      <c r="B15596">
        <v>17146</v>
      </c>
      <c r="C15596" t="s">
        <v>16804</v>
      </c>
      <c r="D15596">
        <v>53</v>
      </c>
      <c r="E15596" t="s">
        <v>1993</v>
      </c>
      <c r="F15596" t="s">
        <v>84</v>
      </c>
    </row>
    <row r="15597" spans="1:6" hidden="1">
      <c r="A15597">
        <v>15595</v>
      </c>
      <c r="B15597">
        <v>17146</v>
      </c>
      <c r="C15597" t="s">
        <v>16805</v>
      </c>
      <c r="D15597">
        <v>53</v>
      </c>
      <c r="E15597" t="s">
        <v>1978</v>
      </c>
      <c r="F15597" t="s">
        <v>135</v>
      </c>
    </row>
    <row r="15598" spans="1:6" hidden="1">
      <c r="A15598">
        <v>15596</v>
      </c>
      <c r="B15598">
        <v>17146</v>
      </c>
      <c r="C15598" t="s">
        <v>16806</v>
      </c>
      <c r="D15598">
        <v>53</v>
      </c>
      <c r="E15598" t="s">
        <v>2009</v>
      </c>
      <c r="F15598" t="s">
        <v>2120</v>
      </c>
    </row>
    <row r="15599" spans="1:6" hidden="1">
      <c r="A15599">
        <v>15597</v>
      </c>
      <c r="B15599">
        <v>17146</v>
      </c>
      <c r="C15599" t="s">
        <v>16807</v>
      </c>
      <c r="D15599">
        <v>53</v>
      </c>
      <c r="E15599" t="s">
        <v>1993</v>
      </c>
      <c r="F15599" t="s">
        <v>70</v>
      </c>
    </row>
    <row r="15600" spans="1:6" hidden="1">
      <c r="A15600">
        <v>15598</v>
      </c>
      <c r="B15600">
        <v>17146</v>
      </c>
      <c r="C15600" t="s">
        <v>16808</v>
      </c>
      <c r="D15600">
        <v>53</v>
      </c>
      <c r="E15600" t="s">
        <v>1993</v>
      </c>
      <c r="F15600" t="s">
        <v>2000</v>
      </c>
    </row>
    <row r="15601" spans="1:6" hidden="1">
      <c r="A15601">
        <v>15599</v>
      </c>
      <c r="B15601">
        <v>17146</v>
      </c>
      <c r="C15601" t="s">
        <v>16809</v>
      </c>
      <c r="D15601">
        <v>53</v>
      </c>
      <c r="E15601" t="s">
        <v>1979</v>
      </c>
      <c r="F15601" t="s">
        <v>2120</v>
      </c>
    </row>
    <row r="15602" spans="1:6" hidden="1">
      <c r="A15602">
        <v>15600</v>
      </c>
      <c r="B15602">
        <v>17146</v>
      </c>
      <c r="C15602" t="s">
        <v>16810</v>
      </c>
      <c r="D15602">
        <v>53</v>
      </c>
      <c r="E15602" t="s">
        <v>2001</v>
      </c>
      <c r="F15602" t="s">
        <v>64</v>
      </c>
    </row>
    <row r="15603" spans="1:6" hidden="1">
      <c r="A15603">
        <v>15601</v>
      </c>
      <c r="B15603">
        <v>17146</v>
      </c>
      <c r="C15603" t="s">
        <v>16811</v>
      </c>
      <c r="D15603">
        <v>53</v>
      </c>
      <c r="E15603" t="s">
        <v>1985</v>
      </c>
      <c r="F15603" t="s">
        <v>2029</v>
      </c>
    </row>
    <row r="15604" spans="1:6" hidden="1">
      <c r="A15604">
        <v>15602</v>
      </c>
      <c r="B15604">
        <v>17146</v>
      </c>
      <c r="C15604" t="s">
        <v>16812</v>
      </c>
      <c r="D15604">
        <v>53</v>
      </c>
      <c r="E15604" t="s">
        <v>1983</v>
      </c>
      <c r="F15604" t="s">
        <v>2093</v>
      </c>
    </row>
    <row r="15605" spans="1:6" hidden="1">
      <c r="A15605">
        <v>15603</v>
      </c>
      <c r="B15605">
        <v>17146</v>
      </c>
      <c r="C15605" t="s">
        <v>16813</v>
      </c>
      <c r="D15605">
        <v>53</v>
      </c>
      <c r="E15605" t="s">
        <v>1993</v>
      </c>
      <c r="F15605" t="s">
        <v>2715</v>
      </c>
    </row>
    <row r="15606" spans="1:6" hidden="1">
      <c r="A15606">
        <v>15604</v>
      </c>
      <c r="B15606">
        <v>17146</v>
      </c>
      <c r="C15606" t="s">
        <v>16814</v>
      </c>
      <c r="D15606">
        <v>53</v>
      </c>
      <c r="E15606" t="s">
        <v>1979</v>
      </c>
      <c r="F15606" t="s">
        <v>135</v>
      </c>
    </row>
    <row r="15607" spans="1:6" hidden="1">
      <c r="A15607">
        <v>15605</v>
      </c>
      <c r="B15607">
        <v>17146</v>
      </c>
      <c r="C15607" t="s">
        <v>16815</v>
      </c>
      <c r="D15607">
        <v>53</v>
      </c>
      <c r="E15607" t="s">
        <v>1979</v>
      </c>
      <c r="F15607" t="s">
        <v>8222</v>
      </c>
    </row>
    <row r="15608" spans="1:6" hidden="1">
      <c r="A15608">
        <v>15606</v>
      </c>
      <c r="B15608">
        <v>17146</v>
      </c>
      <c r="C15608" t="s">
        <v>16816</v>
      </c>
      <c r="D15608">
        <v>53</v>
      </c>
      <c r="E15608" t="s">
        <v>1978</v>
      </c>
      <c r="F15608" t="s">
        <v>5609</v>
      </c>
    </row>
    <row r="15609" spans="1:6" hidden="1">
      <c r="A15609">
        <v>15607</v>
      </c>
      <c r="B15609">
        <v>17146</v>
      </c>
      <c r="C15609" t="s">
        <v>16817</v>
      </c>
      <c r="D15609">
        <v>53</v>
      </c>
      <c r="E15609" t="s">
        <v>1979</v>
      </c>
      <c r="F15609" t="s">
        <v>88</v>
      </c>
    </row>
    <row r="15610" spans="1:6" hidden="1">
      <c r="A15610">
        <v>15608</v>
      </c>
      <c r="B15610">
        <v>17146</v>
      </c>
      <c r="C15610" t="s">
        <v>16818</v>
      </c>
      <c r="D15610">
        <v>53</v>
      </c>
      <c r="E15610" t="s">
        <v>1983</v>
      </c>
      <c r="F15610" t="s">
        <v>135</v>
      </c>
    </row>
    <row r="15611" spans="1:6" hidden="1">
      <c r="A15611">
        <v>15609</v>
      </c>
      <c r="B15611">
        <v>17146</v>
      </c>
      <c r="C15611" t="s">
        <v>16819</v>
      </c>
      <c r="D15611">
        <v>53</v>
      </c>
      <c r="E15611" t="s">
        <v>1979</v>
      </c>
      <c r="F15611" t="s">
        <v>4287</v>
      </c>
    </row>
    <row r="15612" spans="1:6" hidden="1">
      <c r="A15612">
        <v>15610</v>
      </c>
      <c r="B15612">
        <v>17146</v>
      </c>
      <c r="C15612" t="s">
        <v>16820</v>
      </c>
      <c r="D15612">
        <v>53</v>
      </c>
      <c r="E15612" t="s">
        <v>1979</v>
      </c>
      <c r="F15612" t="s">
        <v>70</v>
      </c>
    </row>
    <row r="15613" spans="1:6" hidden="1">
      <c r="A15613">
        <v>15611</v>
      </c>
      <c r="B15613">
        <v>17146</v>
      </c>
      <c r="C15613" t="s">
        <v>16821</v>
      </c>
      <c r="D15613">
        <v>53</v>
      </c>
      <c r="E15613" t="s">
        <v>1983</v>
      </c>
      <c r="F15613" t="s">
        <v>70</v>
      </c>
    </row>
    <row r="15614" spans="1:6" hidden="1">
      <c r="A15614">
        <v>15612</v>
      </c>
      <c r="B15614">
        <v>17146</v>
      </c>
      <c r="C15614" t="s">
        <v>16822</v>
      </c>
      <c r="D15614">
        <v>53</v>
      </c>
      <c r="E15614" t="s">
        <v>1997</v>
      </c>
      <c r="F15614" t="s">
        <v>2120</v>
      </c>
    </row>
    <row r="15615" spans="1:6" hidden="1">
      <c r="A15615">
        <v>15613</v>
      </c>
      <c r="B15615">
        <v>17146</v>
      </c>
      <c r="C15615" t="s">
        <v>13132</v>
      </c>
      <c r="D15615">
        <v>53</v>
      </c>
      <c r="E15615" t="s">
        <v>1978</v>
      </c>
      <c r="F15615" t="s">
        <v>2540</v>
      </c>
    </row>
    <row r="15616" spans="1:6" hidden="1">
      <c r="A15616">
        <v>15614</v>
      </c>
      <c r="B15616">
        <v>17146</v>
      </c>
      <c r="C15616" t="s">
        <v>16823</v>
      </c>
      <c r="D15616">
        <v>53</v>
      </c>
      <c r="E15616" t="s">
        <v>1978</v>
      </c>
      <c r="F15616" t="s">
        <v>2077</v>
      </c>
    </row>
    <row r="15617" spans="1:6" hidden="1">
      <c r="A15617">
        <v>15615</v>
      </c>
      <c r="B15617">
        <v>17146</v>
      </c>
      <c r="C15617" t="s">
        <v>16824</v>
      </c>
      <c r="D15617">
        <v>53</v>
      </c>
      <c r="E15617" t="s">
        <v>1978</v>
      </c>
      <c r="F15617" t="s">
        <v>135</v>
      </c>
    </row>
    <row r="15618" spans="1:6" hidden="1">
      <c r="A15618">
        <v>15616</v>
      </c>
      <c r="B15618">
        <v>17146</v>
      </c>
      <c r="C15618" t="s">
        <v>16825</v>
      </c>
      <c r="D15618">
        <v>53</v>
      </c>
      <c r="E15618" t="s">
        <v>1987</v>
      </c>
      <c r="F15618" t="s">
        <v>2045</v>
      </c>
    </row>
    <row r="15619" spans="1:6" hidden="1">
      <c r="A15619">
        <v>15617</v>
      </c>
      <c r="B15619">
        <v>17146</v>
      </c>
      <c r="C15619" t="s">
        <v>16826</v>
      </c>
      <c r="D15619">
        <v>53</v>
      </c>
      <c r="E15619" t="s">
        <v>1988</v>
      </c>
      <c r="F15619" t="s">
        <v>2540</v>
      </c>
    </row>
    <row r="15620" spans="1:6" hidden="1">
      <c r="A15620">
        <v>15618</v>
      </c>
      <c r="B15620">
        <v>17146</v>
      </c>
      <c r="C15620" t="s">
        <v>16827</v>
      </c>
      <c r="D15620">
        <v>53</v>
      </c>
      <c r="E15620" t="s">
        <v>1983</v>
      </c>
      <c r="F15620" t="s">
        <v>135</v>
      </c>
    </row>
    <row r="15621" spans="1:6" hidden="1">
      <c r="A15621">
        <v>15619</v>
      </c>
      <c r="B15621">
        <v>17146</v>
      </c>
      <c r="C15621" t="s">
        <v>16828</v>
      </c>
      <c r="D15621">
        <v>53</v>
      </c>
      <c r="E15621" t="s">
        <v>1979</v>
      </c>
      <c r="F15621" t="s">
        <v>115</v>
      </c>
    </row>
    <row r="15622" spans="1:6" hidden="1">
      <c r="A15622">
        <v>15620</v>
      </c>
      <c r="B15622">
        <v>17146</v>
      </c>
      <c r="C15622" t="s">
        <v>16829</v>
      </c>
      <c r="D15622">
        <v>53</v>
      </c>
      <c r="E15622" t="s">
        <v>1978</v>
      </c>
      <c r="F15622" t="s">
        <v>2291</v>
      </c>
    </row>
    <row r="15623" spans="1:6" hidden="1">
      <c r="A15623">
        <v>15621</v>
      </c>
      <c r="B15623">
        <v>17146</v>
      </c>
      <c r="C15623" t="s">
        <v>16830</v>
      </c>
      <c r="D15623">
        <v>53</v>
      </c>
      <c r="E15623" t="s">
        <v>1979</v>
      </c>
      <c r="F15623" t="s">
        <v>135</v>
      </c>
    </row>
    <row r="15624" spans="1:6" hidden="1">
      <c r="A15624">
        <v>15622</v>
      </c>
      <c r="B15624">
        <v>17146</v>
      </c>
      <c r="C15624" t="s">
        <v>16831</v>
      </c>
      <c r="D15624">
        <v>53</v>
      </c>
      <c r="E15624" t="s">
        <v>1985</v>
      </c>
      <c r="F15624" t="s">
        <v>2120</v>
      </c>
    </row>
    <row r="15625" spans="1:6" hidden="1">
      <c r="A15625">
        <v>15623</v>
      </c>
      <c r="B15625">
        <v>17146</v>
      </c>
      <c r="C15625" t="s">
        <v>16832</v>
      </c>
      <c r="D15625">
        <v>53</v>
      </c>
      <c r="E15625" t="s">
        <v>1979</v>
      </c>
      <c r="F15625" t="s">
        <v>2029</v>
      </c>
    </row>
    <row r="15626" spans="1:6" hidden="1">
      <c r="A15626">
        <v>15624</v>
      </c>
      <c r="B15626">
        <v>17146</v>
      </c>
      <c r="C15626" t="s">
        <v>16833</v>
      </c>
      <c r="D15626">
        <v>53</v>
      </c>
      <c r="E15626" t="s">
        <v>1983</v>
      </c>
      <c r="F15626" t="s">
        <v>2029</v>
      </c>
    </row>
    <row r="15627" spans="1:6" hidden="1">
      <c r="A15627">
        <v>15625</v>
      </c>
      <c r="B15627">
        <v>17146</v>
      </c>
      <c r="C15627" t="s">
        <v>16834</v>
      </c>
      <c r="D15627">
        <v>53</v>
      </c>
      <c r="E15627" t="s">
        <v>1978</v>
      </c>
      <c r="F15627" t="s">
        <v>8222</v>
      </c>
    </row>
    <row r="15628" spans="1:6" hidden="1">
      <c r="A15628">
        <v>15626</v>
      </c>
      <c r="B15628">
        <v>17146</v>
      </c>
      <c r="C15628" t="s">
        <v>16835</v>
      </c>
      <c r="D15628">
        <v>53</v>
      </c>
      <c r="E15628" t="s">
        <v>1979</v>
      </c>
      <c r="F15628" t="s">
        <v>135</v>
      </c>
    </row>
    <row r="15629" spans="1:6" hidden="1">
      <c r="A15629">
        <v>15627</v>
      </c>
      <c r="B15629">
        <v>17146</v>
      </c>
      <c r="C15629" t="s">
        <v>16836</v>
      </c>
      <c r="D15629">
        <v>53</v>
      </c>
      <c r="E15629" t="s">
        <v>1983</v>
      </c>
      <c r="F15629" t="s">
        <v>115</v>
      </c>
    </row>
    <row r="15630" spans="1:6" hidden="1">
      <c r="A15630">
        <v>15628</v>
      </c>
      <c r="B15630">
        <v>17146</v>
      </c>
      <c r="C15630" t="s">
        <v>16837</v>
      </c>
      <c r="D15630">
        <v>53</v>
      </c>
      <c r="E15630" t="s">
        <v>1983</v>
      </c>
      <c r="F15630" t="s">
        <v>2120</v>
      </c>
    </row>
    <row r="15631" spans="1:6" hidden="1">
      <c r="A15631">
        <v>15629</v>
      </c>
      <c r="B15631">
        <v>17146</v>
      </c>
      <c r="C15631" t="s">
        <v>16838</v>
      </c>
      <c r="D15631">
        <v>53</v>
      </c>
      <c r="E15631" t="s">
        <v>1978</v>
      </c>
      <c r="F15631" t="s">
        <v>4287</v>
      </c>
    </row>
    <row r="15632" spans="1:6" hidden="1">
      <c r="A15632">
        <v>15630</v>
      </c>
      <c r="B15632">
        <v>17146</v>
      </c>
      <c r="C15632" t="s">
        <v>16839</v>
      </c>
      <c r="D15632">
        <v>53</v>
      </c>
      <c r="E15632" t="s">
        <v>1979</v>
      </c>
      <c r="F15632" t="s">
        <v>70</v>
      </c>
    </row>
    <row r="15633" spans="1:6" hidden="1">
      <c r="A15633">
        <v>15631</v>
      </c>
      <c r="B15633">
        <v>17146</v>
      </c>
      <c r="C15633" t="s">
        <v>16840</v>
      </c>
      <c r="D15633">
        <v>53</v>
      </c>
      <c r="E15633" t="s">
        <v>2001</v>
      </c>
      <c r="F15633" t="s">
        <v>8222</v>
      </c>
    </row>
    <row r="15634" spans="1:6" hidden="1">
      <c r="A15634">
        <v>15632</v>
      </c>
      <c r="B15634">
        <v>17146</v>
      </c>
      <c r="C15634" t="s">
        <v>16841</v>
      </c>
      <c r="D15634">
        <v>53</v>
      </c>
      <c r="E15634" t="s">
        <v>1987</v>
      </c>
      <c r="F15634" t="s">
        <v>135</v>
      </c>
    </row>
    <row r="15635" spans="1:6" hidden="1">
      <c r="A15635">
        <v>15633</v>
      </c>
      <c r="B15635">
        <v>17146</v>
      </c>
      <c r="C15635" t="s">
        <v>16842</v>
      </c>
      <c r="D15635">
        <v>53</v>
      </c>
      <c r="E15635" t="s">
        <v>1982</v>
      </c>
      <c r="F15635" t="s">
        <v>2029</v>
      </c>
    </row>
    <row r="15636" spans="1:6" hidden="1">
      <c r="A15636">
        <v>15634</v>
      </c>
      <c r="B15636">
        <v>17146</v>
      </c>
      <c r="C15636" t="s">
        <v>16843</v>
      </c>
      <c r="D15636">
        <v>53</v>
      </c>
      <c r="E15636" t="s">
        <v>1978</v>
      </c>
      <c r="F15636" t="s">
        <v>135</v>
      </c>
    </row>
    <row r="15637" spans="1:6" hidden="1">
      <c r="A15637">
        <v>15635</v>
      </c>
      <c r="B15637">
        <v>17146</v>
      </c>
      <c r="C15637" t="s">
        <v>16844</v>
      </c>
      <c r="D15637">
        <v>53</v>
      </c>
      <c r="E15637" t="s">
        <v>1988</v>
      </c>
      <c r="F15637" t="s">
        <v>135</v>
      </c>
    </row>
    <row r="15638" spans="1:6" hidden="1">
      <c r="A15638">
        <v>15636</v>
      </c>
      <c r="B15638">
        <v>17146</v>
      </c>
      <c r="C15638" t="s">
        <v>16845</v>
      </c>
      <c r="D15638">
        <v>53</v>
      </c>
      <c r="E15638" t="s">
        <v>1983</v>
      </c>
      <c r="F15638" t="s">
        <v>66</v>
      </c>
    </row>
    <row r="15639" spans="1:6" hidden="1">
      <c r="A15639">
        <v>15637</v>
      </c>
      <c r="B15639">
        <v>17146</v>
      </c>
      <c r="C15639" t="s">
        <v>16846</v>
      </c>
      <c r="D15639">
        <v>53</v>
      </c>
      <c r="E15639" t="s">
        <v>1982</v>
      </c>
      <c r="F15639" t="s">
        <v>8222</v>
      </c>
    </row>
    <row r="15640" spans="1:6" hidden="1">
      <c r="A15640">
        <v>15638</v>
      </c>
      <c r="B15640">
        <v>17146</v>
      </c>
      <c r="C15640" t="s">
        <v>16847</v>
      </c>
      <c r="D15640">
        <v>53</v>
      </c>
      <c r="E15640" t="s">
        <v>1983</v>
      </c>
      <c r="F15640" t="s">
        <v>135</v>
      </c>
    </row>
    <row r="15641" spans="1:6" hidden="1">
      <c r="A15641">
        <v>15639</v>
      </c>
      <c r="B15641">
        <v>17146</v>
      </c>
      <c r="C15641" t="s">
        <v>16848</v>
      </c>
      <c r="D15641">
        <v>53</v>
      </c>
      <c r="E15641" t="s">
        <v>1983</v>
      </c>
      <c r="F15641" t="s">
        <v>2077</v>
      </c>
    </row>
    <row r="15642" spans="1:6" hidden="1">
      <c r="A15642">
        <v>15640</v>
      </c>
      <c r="B15642">
        <v>17146</v>
      </c>
      <c r="C15642" t="s">
        <v>16849</v>
      </c>
      <c r="D15642">
        <v>53</v>
      </c>
      <c r="E15642" t="s">
        <v>1982</v>
      </c>
      <c r="F15642" t="s">
        <v>84</v>
      </c>
    </row>
    <row r="15643" spans="1:6" hidden="1">
      <c r="A15643">
        <v>15641</v>
      </c>
      <c r="B15643">
        <v>17146</v>
      </c>
      <c r="C15643" t="s">
        <v>16850</v>
      </c>
      <c r="D15643">
        <v>53</v>
      </c>
      <c r="E15643" t="s">
        <v>1979</v>
      </c>
      <c r="F15643" t="s">
        <v>2017</v>
      </c>
    </row>
    <row r="15644" spans="1:6" hidden="1">
      <c r="A15644">
        <v>15642</v>
      </c>
      <c r="B15644">
        <v>17146</v>
      </c>
      <c r="C15644" t="s">
        <v>16851</v>
      </c>
      <c r="D15644">
        <v>53</v>
      </c>
      <c r="E15644" t="s">
        <v>1991</v>
      </c>
      <c r="F15644" t="s">
        <v>6299</v>
      </c>
    </row>
    <row r="15645" spans="1:6" hidden="1">
      <c r="A15645">
        <v>15643</v>
      </c>
      <c r="B15645">
        <v>17146</v>
      </c>
      <c r="C15645" t="s">
        <v>16852</v>
      </c>
      <c r="D15645">
        <v>53</v>
      </c>
      <c r="E15645" t="s">
        <v>1982</v>
      </c>
      <c r="F15645" t="s">
        <v>2017</v>
      </c>
    </row>
    <row r="15646" spans="1:6" hidden="1">
      <c r="A15646">
        <v>15644</v>
      </c>
      <c r="B15646">
        <v>17146</v>
      </c>
      <c r="C15646" t="s">
        <v>16853</v>
      </c>
      <c r="D15646">
        <v>53</v>
      </c>
      <c r="E15646" t="s">
        <v>1987</v>
      </c>
      <c r="F15646" t="s">
        <v>122</v>
      </c>
    </row>
    <row r="15647" spans="1:6" hidden="1">
      <c r="A15647">
        <v>15645</v>
      </c>
      <c r="B15647">
        <v>17146</v>
      </c>
      <c r="C15647" t="s">
        <v>16854</v>
      </c>
      <c r="D15647">
        <v>53</v>
      </c>
      <c r="E15647" t="s">
        <v>1979</v>
      </c>
      <c r="F15647" t="s">
        <v>95</v>
      </c>
    </row>
    <row r="15648" spans="1:6" hidden="1">
      <c r="A15648">
        <v>15646</v>
      </c>
      <c r="B15648">
        <v>17146</v>
      </c>
      <c r="C15648" t="s">
        <v>16855</v>
      </c>
      <c r="D15648">
        <v>53</v>
      </c>
      <c r="E15648" t="s">
        <v>2001</v>
      </c>
      <c r="F15648" t="s">
        <v>8222</v>
      </c>
    </row>
    <row r="15649" spans="1:6" hidden="1">
      <c r="A15649">
        <v>15647</v>
      </c>
      <c r="B15649">
        <v>17146</v>
      </c>
      <c r="C15649" t="s">
        <v>16856</v>
      </c>
      <c r="D15649">
        <v>53</v>
      </c>
      <c r="E15649" t="s">
        <v>1987</v>
      </c>
      <c r="F15649" t="s">
        <v>2029</v>
      </c>
    </row>
    <row r="15650" spans="1:6" hidden="1">
      <c r="A15650">
        <v>15648</v>
      </c>
      <c r="B15650">
        <v>17146</v>
      </c>
      <c r="C15650" t="s">
        <v>16857</v>
      </c>
      <c r="D15650">
        <v>53</v>
      </c>
      <c r="E15650" t="s">
        <v>1991</v>
      </c>
      <c r="F15650" t="s">
        <v>2029</v>
      </c>
    </row>
    <row r="15651" spans="1:6" hidden="1">
      <c r="A15651">
        <v>15649</v>
      </c>
      <c r="B15651">
        <v>17146</v>
      </c>
      <c r="C15651" t="s">
        <v>16858</v>
      </c>
      <c r="D15651">
        <v>53</v>
      </c>
      <c r="E15651" t="s">
        <v>1978</v>
      </c>
      <c r="F15651" t="s">
        <v>2029</v>
      </c>
    </row>
    <row r="15652" spans="1:6" hidden="1">
      <c r="A15652">
        <v>15650</v>
      </c>
      <c r="B15652">
        <v>17146</v>
      </c>
      <c r="C15652" t="s">
        <v>16859</v>
      </c>
      <c r="D15652">
        <v>53</v>
      </c>
      <c r="E15652" t="s">
        <v>1978</v>
      </c>
      <c r="F15652" t="s">
        <v>2029</v>
      </c>
    </row>
    <row r="15653" spans="1:6" hidden="1">
      <c r="A15653">
        <v>15651</v>
      </c>
      <c r="B15653">
        <v>17146</v>
      </c>
      <c r="C15653" t="s">
        <v>16860</v>
      </c>
      <c r="D15653">
        <v>53</v>
      </c>
      <c r="E15653" t="s">
        <v>1985</v>
      </c>
      <c r="F15653" t="s">
        <v>2017</v>
      </c>
    </row>
    <row r="15654" spans="1:6" hidden="1">
      <c r="A15654">
        <v>15652</v>
      </c>
      <c r="B15654">
        <v>17146</v>
      </c>
      <c r="C15654" t="s">
        <v>16861</v>
      </c>
      <c r="D15654">
        <v>53</v>
      </c>
      <c r="E15654" t="s">
        <v>1993</v>
      </c>
      <c r="F15654" t="s">
        <v>2077</v>
      </c>
    </row>
    <row r="15655" spans="1:6" hidden="1">
      <c r="A15655">
        <v>15653</v>
      </c>
      <c r="B15655">
        <v>17146</v>
      </c>
      <c r="C15655" t="s">
        <v>16862</v>
      </c>
      <c r="D15655">
        <v>53</v>
      </c>
      <c r="E15655" t="s">
        <v>2001</v>
      </c>
      <c r="F15655" t="s">
        <v>2017</v>
      </c>
    </row>
    <row r="15656" spans="1:6" hidden="1">
      <c r="A15656">
        <v>15654</v>
      </c>
      <c r="B15656">
        <v>17146</v>
      </c>
      <c r="C15656" t="s">
        <v>16863</v>
      </c>
      <c r="D15656">
        <v>53</v>
      </c>
      <c r="E15656" t="s">
        <v>1978</v>
      </c>
      <c r="F15656" t="s">
        <v>2093</v>
      </c>
    </row>
    <row r="15657" spans="1:6" hidden="1">
      <c r="A15657">
        <v>15655</v>
      </c>
      <c r="B15657">
        <v>17146</v>
      </c>
      <c r="C15657" t="s">
        <v>16864</v>
      </c>
      <c r="D15657">
        <v>53</v>
      </c>
      <c r="E15657" t="s">
        <v>1979</v>
      </c>
      <c r="F15657" t="s">
        <v>2029</v>
      </c>
    </row>
    <row r="15658" spans="1:6" hidden="1">
      <c r="A15658">
        <v>15656</v>
      </c>
      <c r="B15658">
        <v>17146</v>
      </c>
      <c r="C15658" t="s">
        <v>16865</v>
      </c>
      <c r="D15658">
        <v>53</v>
      </c>
      <c r="E15658" t="s">
        <v>1979</v>
      </c>
      <c r="F15658" t="s">
        <v>2029</v>
      </c>
    </row>
    <row r="15659" spans="1:6" hidden="1">
      <c r="A15659">
        <v>15657</v>
      </c>
      <c r="B15659">
        <v>17146</v>
      </c>
      <c r="C15659" t="s">
        <v>16866</v>
      </c>
      <c r="D15659">
        <v>53</v>
      </c>
      <c r="E15659" t="s">
        <v>1983</v>
      </c>
      <c r="F15659" t="s">
        <v>2029</v>
      </c>
    </row>
    <row r="15660" spans="1:6" hidden="1">
      <c r="A15660">
        <v>15658</v>
      </c>
      <c r="B15660">
        <v>17146</v>
      </c>
      <c r="C15660" t="s">
        <v>16867</v>
      </c>
      <c r="D15660">
        <v>53</v>
      </c>
      <c r="E15660" t="s">
        <v>1985</v>
      </c>
      <c r="F15660" t="s">
        <v>2017</v>
      </c>
    </row>
    <row r="15661" spans="1:6" hidden="1">
      <c r="A15661">
        <v>15659</v>
      </c>
      <c r="B15661">
        <v>17146</v>
      </c>
      <c r="C15661" t="s">
        <v>16868</v>
      </c>
      <c r="D15661">
        <v>53</v>
      </c>
      <c r="E15661" t="s">
        <v>1988</v>
      </c>
      <c r="F15661" t="s">
        <v>4287</v>
      </c>
    </row>
    <row r="15662" spans="1:6" hidden="1">
      <c r="A15662">
        <v>15660</v>
      </c>
      <c r="B15662">
        <v>17146</v>
      </c>
      <c r="C15662" t="s">
        <v>16869</v>
      </c>
      <c r="D15662">
        <v>53</v>
      </c>
      <c r="E15662" t="s">
        <v>1979</v>
      </c>
      <c r="F15662" t="s">
        <v>2017</v>
      </c>
    </row>
    <row r="15663" spans="1:6" hidden="1">
      <c r="A15663">
        <v>15661</v>
      </c>
      <c r="B15663">
        <v>17146</v>
      </c>
      <c r="C15663" t="s">
        <v>16870</v>
      </c>
      <c r="D15663">
        <v>53</v>
      </c>
      <c r="E15663" t="s">
        <v>1997</v>
      </c>
      <c r="F15663" t="s">
        <v>8222</v>
      </c>
    </row>
    <row r="15664" spans="1:6" hidden="1">
      <c r="A15664">
        <v>15662</v>
      </c>
      <c r="B15664">
        <v>17146</v>
      </c>
      <c r="C15664" t="s">
        <v>16871</v>
      </c>
      <c r="D15664">
        <v>53</v>
      </c>
      <c r="E15664" t="s">
        <v>1979</v>
      </c>
      <c r="F15664" t="s">
        <v>135</v>
      </c>
    </row>
    <row r="15665" spans="1:6" hidden="1">
      <c r="A15665">
        <v>15663</v>
      </c>
      <c r="B15665">
        <v>17146</v>
      </c>
      <c r="C15665" t="s">
        <v>16872</v>
      </c>
      <c r="D15665">
        <v>53</v>
      </c>
      <c r="E15665" t="s">
        <v>2001</v>
      </c>
      <c r="F15665" t="s">
        <v>60</v>
      </c>
    </row>
    <row r="15666" spans="1:6" hidden="1">
      <c r="A15666">
        <v>15664</v>
      </c>
      <c r="B15666">
        <v>17146</v>
      </c>
      <c r="C15666" t="s">
        <v>16873</v>
      </c>
      <c r="D15666">
        <v>53</v>
      </c>
      <c r="E15666" t="s">
        <v>1988</v>
      </c>
      <c r="F15666" t="s">
        <v>8222</v>
      </c>
    </row>
    <row r="15667" spans="1:6" hidden="1">
      <c r="A15667">
        <v>15665</v>
      </c>
      <c r="B15667">
        <v>17146</v>
      </c>
      <c r="C15667" t="s">
        <v>16874</v>
      </c>
      <c r="D15667">
        <v>53</v>
      </c>
      <c r="E15667" t="s">
        <v>1983</v>
      </c>
      <c r="F15667" t="s">
        <v>8222</v>
      </c>
    </row>
    <row r="15668" spans="1:6" hidden="1">
      <c r="A15668">
        <v>15666</v>
      </c>
      <c r="B15668">
        <v>17146</v>
      </c>
      <c r="C15668" t="s">
        <v>16875</v>
      </c>
      <c r="D15668">
        <v>53</v>
      </c>
      <c r="E15668" t="s">
        <v>1988</v>
      </c>
      <c r="F15668" t="s">
        <v>8222</v>
      </c>
    </row>
    <row r="15669" spans="1:6" hidden="1">
      <c r="A15669">
        <v>15667</v>
      </c>
      <c r="B15669">
        <v>17146</v>
      </c>
      <c r="C15669" t="s">
        <v>16876</v>
      </c>
      <c r="D15669">
        <v>53</v>
      </c>
      <c r="E15669" t="s">
        <v>1978</v>
      </c>
      <c r="F15669" t="s">
        <v>135</v>
      </c>
    </row>
    <row r="15670" spans="1:6" hidden="1">
      <c r="A15670">
        <v>15668</v>
      </c>
      <c r="B15670">
        <v>17146</v>
      </c>
      <c r="C15670" t="s">
        <v>16877</v>
      </c>
      <c r="D15670">
        <v>53</v>
      </c>
      <c r="E15670" t="s">
        <v>1979</v>
      </c>
      <c r="F15670" t="s">
        <v>70</v>
      </c>
    </row>
    <row r="15671" spans="1:6" hidden="1">
      <c r="A15671">
        <v>15669</v>
      </c>
      <c r="B15671">
        <v>17146</v>
      </c>
      <c r="C15671" t="s">
        <v>16878</v>
      </c>
      <c r="D15671">
        <v>53</v>
      </c>
      <c r="E15671" t="s">
        <v>1978</v>
      </c>
      <c r="F15671" t="s">
        <v>66</v>
      </c>
    </row>
    <row r="15672" spans="1:6" hidden="1">
      <c r="A15672">
        <v>15670</v>
      </c>
      <c r="B15672">
        <v>17146</v>
      </c>
      <c r="C15672" t="s">
        <v>16879</v>
      </c>
      <c r="D15672">
        <v>53</v>
      </c>
      <c r="E15672" t="s">
        <v>1987</v>
      </c>
      <c r="F15672" t="s">
        <v>8222</v>
      </c>
    </row>
    <row r="15673" spans="1:6" hidden="1">
      <c r="A15673">
        <v>15671</v>
      </c>
      <c r="B15673">
        <v>17146</v>
      </c>
      <c r="C15673" t="s">
        <v>16880</v>
      </c>
      <c r="D15673">
        <v>53</v>
      </c>
      <c r="E15673" t="s">
        <v>1979</v>
      </c>
      <c r="F15673" t="s">
        <v>66</v>
      </c>
    </row>
    <row r="15674" spans="1:6" hidden="1">
      <c r="A15674">
        <v>15672</v>
      </c>
      <c r="B15674">
        <v>17146</v>
      </c>
      <c r="C15674" t="s">
        <v>16881</v>
      </c>
      <c r="D15674">
        <v>53</v>
      </c>
      <c r="E15674" t="s">
        <v>1983</v>
      </c>
      <c r="F15674" t="s">
        <v>70</v>
      </c>
    </row>
    <row r="15675" spans="1:6" hidden="1">
      <c r="A15675">
        <v>15673</v>
      </c>
      <c r="B15675">
        <v>17146</v>
      </c>
      <c r="C15675" t="s">
        <v>16882</v>
      </c>
      <c r="D15675">
        <v>53</v>
      </c>
      <c r="E15675" t="s">
        <v>1988</v>
      </c>
      <c r="F15675" t="s">
        <v>2715</v>
      </c>
    </row>
    <row r="15676" spans="1:6" hidden="1">
      <c r="A15676">
        <v>15674</v>
      </c>
      <c r="B15676">
        <v>17146</v>
      </c>
      <c r="C15676" t="s">
        <v>16883</v>
      </c>
      <c r="D15676">
        <v>53</v>
      </c>
      <c r="E15676" t="s">
        <v>1983</v>
      </c>
      <c r="F15676" t="s">
        <v>2017</v>
      </c>
    </row>
    <row r="15677" spans="1:6" hidden="1">
      <c r="A15677">
        <v>15675</v>
      </c>
      <c r="B15677">
        <v>17146</v>
      </c>
      <c r="C15677" t="s">
        <v>16884</v>
      </c>
      <c r="D15677">
        <v>53</v>
      </c>
      <c r="E15677" t="s">
        <v>2009</v>
      </c>
      <c r="F15677" t="s">
        <v>2029</v>
      </c>
    </row>
    <row r="15678" spans="1:6" hidden="1">
      <c r="A15678">
        <v>15676</v>
      </c>
      <c r="B15678">
        <v>17146</v>
      </c>
      <c r="C15678" t="s">
        <v>16885</v>
      </c>
      <c r="D15678">
        <v>53</v>
      </c>
      <c r="E15678" t="s">
        <v>1978</v>
      </c>
      <c r="F15678" t="s">
        <v>2029</v>
      </c>
    </row>
    <row r="15679" spans="1:6" hidden="1">
      <c r="A15679">
        <v>15677</v>
      </c>
      <c r="B15679">
        <v>17146</v>
      </c>
      <c r="C15679" t="s">
        <v>16886</v>
      </c>
      <c r="D15679">
        <v>53</v>
      </c>
      <c r="E15679" t="s">
        <v>1993</v>
      </c>
      <c r="F15679" t="s">
        <v>2540</v>
      </c>
    </row>
    <row r="15680" spans="1:6" hidden="1">
      <c r="A15680">
        <v>15678</v>
      </c>
      <c r="B15680">
        <v>17146</v>
      </c>
      <c r="C15680" t="s">
        <v>16887</v>
      </c>
      <c r="D15680">
        <v>53</v>
      </c>
      <c r="E15680" t="s">
        <v>1979</v>
      </c>
      <c r="F15680" t="s">
        <v>70</v>
      </c>
    </row>
    <row r="15681" spans="1:6" hidden="1">
      <c r="A15681">
        <v>15679</v>
      </c>
      <c r="B15681">
        <v>17146</v>
      </c>
      <c r="C15681" t="s">
        <v>16888</v>
      </c>
      <c r="D15681">
        <v>53</v>
      </c>
      <c r="E15681" t="s">
        <v>1978</v>
      </c>
      <c r="F15681" t="s">
        <v>115</v>
      </c>
    </row>
    <row r="15682" spans="1:6" hidden="1">
      <c r="A15682">
        <v>15680</v>
      </c>
      <c r="B15682">
        <v>17146</v>
      </c>
      <c r="C15682" t="s">
        <v>16889</v>
      </c>
      <c r="D15682">
        <v>53</v>
      </c>
      <c r="E15682" t="s">
        <v>1993</v>
      </c>
      <c r="F15682" t="s">
        <v>135</v>
      </c>
    </row>
    <row r="15683" spans="1:6" hidden="1">
      <c r="A15683">
        <v>15681</v>
      </c>
      <c r="B15683">
        <v>17146</v>
      </c>
      <c r="C15683" t="s">
        <v>16890</v>
      </c>
      <c r="D15683">
        <v>53</v>
      </c>
      <c r="E15683" t="s">
        <v>1985</v>
      </c>
      <c r="F15683" t="s">
        <v>2120</v>
      </c>
    </row>
    <row r="15684" spans="1:6" hidden="1">
      <c r="A15684">
        <v>15682</v>
      </c>
      <c r="B15684">
        <v>17146</v>
      </c>
      <c r="C15684" t="s">
        <v>16891</v>
      </c>
      <c r="D15684">
        <v>53</v>
      </c>
      <c r="E15684" t="s">
        <v>1993</v>
      </c>
      <c r="F15684" t="s">
        <v>2672</v>
      </c>
    </row>
    <row r="15685" spans="1:6" hidden="1">
      <c r="A15685">
        <v>15683</v>
      </c>
      <c r="B15685">
        <v>17146</v>
      </c>
      <c r="C15685" t="s">
        <v>16892</v>
      </c>
      <c r="D15685">
        <v>53</v>
      </c>
      <c r="E15685" t="s">
        <v>1979</v>
      </c>
      <c r="F15685" t="s">
        <v>70</v>
      </c>
    </row>
    <row r="15686" spans="1:6" hidden="1">
      <c r="A15686">
        <v>15684</v>
      </c>
      <c r="B15686">
        <v>17146</v>
      </c>
      <c r="C15686" t="s">
        <v>16893</v>
      </c>
      <c r="D15686">
        <v>53</v>
      </c>
      <c r="E15686" t="s">
        <v>1993</v>
      </c>
      <c r="F15686" t="s">
        <v>8222</v>
      </c>
    </row>
    <row r="15687" spans="1:6" hidden="1">
      <c r="A15687">
        <v>15685</v>
      </c>
      <c r="B15687">
        <v>17146</v>
      </c>
      <c r="C15687" t="s">
        <v>16894</v>
      </c>
      <c r="D15687">
        <v>53</v>
      </c>
      <c r="E15687" t="s">
        <v>1985</v>
      </c>
      <c r="F15687" t="s">
        <v>8222</v>
      </c>
    </row>
    <row r="15688" spans="1:6" hidden="1">
      <c r="A15688">
        <v>15686</v>
      </c>
      <c r="B15688">
        <v>17146</v>
      </c>
      <c r="C15688" t="s">
        <v>16895</v>
      </c>
      <c r="D15688">
        <v>53</v>
      </c>
      <c r="E15688" t="s">
        <v>1983</v>
      </c>
      <c r="F15688" t="s">
        <v>31</v>
      </c>
    </row>
    <row r="15689" spans="1:6" hidden="1">
      <c r="A15689">
        <v>15687</v>
      </c>
      <c r="B15689">
        <v>17146</v>
      </c>
      <c r="C15689" t="s">
        <v>16896</v>
      </c>
      <c r="D15689">
        <v>53</v>
      </c>
      <c r="E15689" t="s">
        <v>1983</v>
      </c>
      <c r="F15689" t="s">
        <v>2120</v>
      </c>
    </row>
    <row r="15690" spans="1:6" hidden="1">
      <c r="A15690">
        <v>15688</v>
      </c>
      <c r="B15690">
        <v>17146</v>
      </c>
      <c r="C15690" t="s">
        <v>16897</v>
      </c>
      <c r="D15690">
        <v>53</v>
      </c>
      <c r="E15690" t="s">
        <v>1979</v>
      </c>
      <c r="F15690" t="s">
        <v>66</v>
      </c>
    </row>
    <row r="15691" spans="1:6" hidden="1">
      <c r="A15691">
        <v>15689</v>
      </c>
      <c r="B15691">
        <v>17146</v>
      </c>
      <c r="C15691" t="s">
        <v>16898</v>
      </c>
      <c r="D15691">
        <v>53</v>
      </c>
      <c r="E15691" t="s">
        <v>1982</v>
      </c>
      <c r="F15691" t="s">
        <v>8222</v>
      </c>
    </row>
    <row r="15692" spans="1:6" hidden="1">
      <c r="A15692">
        <v>15690</v>
      </c>
      <c r="B15692">
        <v>17146</v>
      </c>
      <c r="C15692" t="s">
        <v>16899</v>
      </c>
      <c r="D15692">
        <v>53</v>
      </c>
      <c r="E15692" t="s">
        <v>1985</v>
      </c>
      <c r="F15692" t="s">
        <v>8222</v>
      </c>
    </row>
    <row r="15693" spans="1:6" hidden="1">
      <c r="A15693">
        <v>15691</v>
      </c>
      <c r="B15693">
        <v>17146</v>
      </c>
      <c r="C15693" t="s">
        <v>16900</v>
      </c>
      <c r="D15693">
        <v>53</v>
      </c>
      <c r="E15693" t="s">
        <v>1979</v>
      </c>
      <c r="F15693" t="s">
        <v>135</v>
      </c>
    </row>
    <row r="15694" spans="1:6" hidden="1">
      <c r="A15694">
        <v>15692</v>
      </c>
      <c r="B15694">
        <v>17146</v>
      </c>
      <c r="C15694" t="s">
        <v>16901</v>
      </c>
      <c r="D15694">
        <v>53</v>
      </c>
      <c r="E15694" t="s">
        <v>1985</v>
      </c>
      <c r="F15694" t="s">
        <v>3093</v>
      </c>
    </row>
    <row r="15695" spans="1:6" hidden="1">
      <c r="A15695">
        <v>15693</v>
      </c>
      <c r="B15695">
        <v>17146</v>
      </c>
      <c r="C15695" t="s">
        <v>16902</v>
      </c>
      <c r="D15695">
        <v>53</v>
      </c>
      <c r="E15695" t="s">
        <v>1983</v>
      </c>
      <c r="F15695" t="s">
        <v>4287</v>
      </c>
    </row>
    <row r="15696" spans="1:6" hidden="1">
      <c r="A15696">
        <v>15694</v>
      </c>
      <c r="B15696">
        <v>17146</v>
      </c>
      <c r="C15696" t="s">
        <v>16903</v>
      </c>
      <c r="D15696">
        <v>53</v>
      </c>
      <c r="E15696" t="s">
        <v>1979</v>
      </c>
      <c r="F15696" t="s">
        <v>8222</v>
      </c>
    </row>
    <row r="15697" spans="1:6" hidden="1">
      <c r="A15697">
        <v>15695</v>
      </c>
      <c r="B15697">
        <v>17146</v>
      </c>
      <c r="C15697" t="s">
        <v>16904</v>
      </c>
      <c r="D15697">
        <v>53</v>
      </c>
      <c r="E15697" t="s">
        <v>1985</v>
      </c>
      <c r="F15697" t="s">
        <v>95</v>
      </c>
    </row>
    <row r="15698" spans="1:6" hidden="1">
      <c r="A15698">
        <v>15696</v>
      </c>
      <c r="B15698">
        <v>17146</v>
      </c>
      <c r="C15698" t="s">
        <v>16905</v>
      </c>
      <c r="D15698">
        <v>53</v>
      </c>
      <c r="E15698" t="s">
        <v>1983</v>
      </c>
      <c r="F15698" t="s">
        <v>2029</v>
      </c>
    </row>
    <row r="15699" spans="1:6" hidden="1">
      <c r="A15699">
        <v>15697</v>
      </c>
      <c r="B15699">
        <v>17146</v>
      </c>
      <c r="C15699" t="s">
        <v>16906</v>
      </c>
      <c r="D15699">
        <v>53</v>
      </c>
      <c r="E15699" t="s">
        <v>1993</v>
      </c>
      <c r="F15699" t="s">
        <v>135</v>
      </c>
    </row>
    <row r="15700" spans="1:6" hidden="1">
      <c r="A15700">
        <v>15698</v>
      </c>
      <c r="B15700">
        <v>17146</v>
      </c>
      <c r="C15700" t="s">
        <v>16907</v>
      </c>
      <c r="D15700">
        <v>53</v>
      </c>
      <c r="E15700" t="s">
        <v>1997</v>
      </c>
      <c r="F15700" t="s">
        <v>102</v>
      </c>
    </row>
    <row r="15701" spans="1:6" hidden="1">
      <c r="A15701">
        <v>15699</v>
      </c>
      <c r="B15701">
        <v>17146</v>
      </c>
      <c r="C15701" t="s">
        <v>16908</v>
      </c>
      <c r="D15701">
        <v>53</v>
      </c>
      <c r="E15701" t="s">
        <v>1988</v>
      </c>
      <c r="F15701" t="s">
        <v>8222</v>
      </c>
    </row>
    <row r="15702" spans="1:6" hidden="1">
      <c r="A15702">
        <v>15700</v>
      </c>
      <c r="B15702">
        <v>17146</v>
      </c>
      <c r="C15702" t="s">
        <v>16909</v>
      </c>
      <c r="D15702">
        <v>53</v>
      </c>
      <c r="E15702" t="s">
        <v>1979</v>
      </c>
      <c r="F15702" t="s">
        <v>115</v>
      </c>
    </row>
    <row r="15703" spans="1:6" hidden="1">
      <c r="A15703">
        <v>15701</v>
      </c>
      <c r="B15703">
        <v>17146</v>
      </c>
      <c r="C15703" t="s">
        <v>16910</v>
      </c>
      <c r="D15703">
        <v>53</v>
      </c>
      <c r="E15703" t="s">
        <v>2009</v>
      </c>
      <c r="F15703" t="s">
        <v>95</v>
      </c>
    </row>
    <row r="15704" spans="1:6" hidden="1">
      <c r="A15704">
        <v>15702</v>
      </c>
      <c r="B15704">
        <v>17146</v>
      </c>
      <c r="C15704" t="s">
        <v>16911</v>
      </c>
      <c r="D15704">
        <v>53</v>
      </c>
      <c r="E15704" t="s">
        <v>1982</v>
      </c>
      <c r="F15704" t="s">
        <v>2093</v>
      </c>
    </row>
    <row r="15705" spans="1:6" hidden="1">
      <c r="A15705">
        <v>15703</v>
      </c>
      <c r="B15705">
        <v>17146</v>
      </c>
      <c r="C15705" t="s">
        <v>16912</v>
      </c>
      <c r="D15705">
        <v>53</v>
      </c>
      <c r="E15705" t="s">
        <v>1987</v>
      </c>
      <c r="F15705" t="s">
        <v>2029</v>
      </c>
    </row>
    <row r="15706" spans="1:6" hidden="1">
      <c r="A15706">
        <v>15704</v>
      </c>
      <c r="B15706">
        <v>17146</v>
      </c>
      <c r="C15706" t="s">
        <v>16913</v>
      </c>
      <c r="D15706">
        <v>53</v>
      </c>
      <c r="E15706" t="s">
        <v>1979</v>
      </c>
      <c r="F15706" t="s">
        <v>2017</v>
      </c>
    </row>
    <row r="15707" spans="1:6" hidden="1">
      <c r="A15707">
        <v>15705</v>
      </c>
      <c r="B15707">
        <v>17146</v>
      </c>
      <c r="C15707" t="s">
        <v>16914</v>
      </c>
      <c r="D15707">
        <v>53</v>
      </c>
      <c r="E15707" t="s">
        <v>1997</v>
      </c>
      <c r="F15707" t="s">
        <v>4287</v>
      </c>
    </row>
    <row r="15708" spans="1:6" hidden="1">
      <c r="A15708">
        <v>15706</v>
      </c>
      <c r="B15708">
        <v>17146</v>
      </c>
      <c r="C15708" t="s">
        <v>16915</v>
      </c>
      <c r="D15708">
        <v>53</v>
      </c>
      <c r="E15708" t="s">
        <v>1982</v>
      </c>
      <c r="F15708" t="s">
        <v>8222</v>
      </c>
    </row>
    <row r="15709" spans="1:6" hidden="1">
      <c r="A15709">
        <v>15707</v>
      </c>
      <c r="B15709">
        <v>17146</v>
      </c>
      <c r="C15709" t="s">
        <v>16916</v>
      </c>
      <c r="D15709">
        <v>53</v>
      </c>
      <c r="E15709" t="s">
        <v>1997</v>
      </c>
      <c r="F15709" t="s">
        <v>135</v>
      </c>
    </row>
    <row r="15710" spans="1:6" hidden="1">
      <c r="A15710">
        <v>15708</v>
      </c>
      <c r="B15710">
        <v>17146</v>
      </c>
      <c r="C15710" t="s">
        <v>16917</v>
      </c>
      <c r="D15710">
        <v>53</v>
      </c>
      <c r="E15710" t="s">
        <v>1988</v>
      </c>
      <c r="F15710" t="s">
        <v>2120</v>
      </c>
    </row>
    <row r="15711" spans="1:6" hidden="1">
      <c r="A15711">
        <v>15709</v>
      </c>
      <c r="B15711">
        <v>17146</v>
      </c>
      <c r="C15711" t="s">
        <v>16918</v>
      </c>
      <c r="D15711">
        <v>53</v>
      </c>
      <c r="E15711" t="s">
        <v>1987</v>
      </c>
      <c r="F15711" t="s">
        <v>2017</v>
      </c>
    </row>
    <row r="15712" spans="1:6" hidden="1">
      <c r="A15712">
        <v>15710</v>
      </c>
      <c r="B15712">
        <v>17146</v>
      </c>
      <c r="C15712" t="s">
        <v>16919</v>
      </c>
      <c r="D15712">
        <v>53</v>
      </c>
      <c r="E15712" t="s">
        <v>1988</v>
      </c>
      <c r="F15712" t="s">
        <v>8222</v>
      </c>
    </row>
    <row r="15713" spans="1:6" hidden="1">
      <c r="A15713">
        <v>15711</v>
      </c>
      <c r="B15713">
        <v>17146</v>
      </c>
      <c r="C15713" t="s">
        <v>16920</v>
      </c>
      <c r="D15713">
        <v>53</v>
      </c>
      <c r="E15713" t="s">
        <v>1993</v>
      </c>
      <c r="F15713" t="s">
        <v>88</v>
      </c>
    </row>
    <row r="15714" spans="1:6" hidden="1">
      <c r="A15714">
        <v>15712</v>
      </c>
      <c r="B15714">
        <v>17146</v>
      </c>
      <c r="C15714" t="s">
        <v>16921</v>
      </c>
      <c r="D15714">
        <v>53</v>
      </c>
      <c r="E15714" t="s">
        <v>1983</v>
      </c>
      <c r="F15714" t="s">
        <v>115</v>
      </c>
    </row>
    <row r="15715" spans="1:6" hidden="1">
      <c r="A15715">
        <v>15713</v>
      </c>
      <c r="B15715">
        <v>17146</v>
      </c>
      <c r="C15715" t="s">
        <v>16922</v>
      </c>
      <c r="D15715">
        <v>53</v>
      </c>
      <c r="E15715" t="s">
        <v>1983</v>
      </c>
      <c r="F15715" t="s">
        <v>2093</v>
      </c>
    </row>
    <row r="15716" spans="1:6" hidden="1">
      <c r="A15716">
        <v>15714</v>
      </c>
      <c r="B15716">
        <v>17146</v>
      </c>
      <c r="C15716" t="s">
        <v>16923</v>
      </c>
      <c r="D15716">
        <v>53</v>
      </c>
      <c r="E15716" t="s">
        <v>1993</v>
      </c>
      <c r="F15716" t="s">
        <v>135</v>
      </c>
    </row>
    <row r="15717" spans="1:6" hidden="1">
      <c r="A15717">
        <v>15715</v>
      </c>
      <c r="B15717">
        <v>17146</v>
      </c>
      <c r="C15717" t="s">
        <v>16924</v>
      </c>
      <c r="D15717">
        <v>53</v>
      </c>
      <c r="E15717" t="s">
        <v>1979</v>
      </c>
      <c r="F15717" t="s">
        <v>84</v>
      </c>
    </row>
    <row r="15718" spans="1:6" hidden="1">
      <c r="A15718">
        <v>15716</v>
      </c>
      <c r="B15718">
        <v>17146</v>
      </c>
      <c r="C15718" t="s">
        <v>16925</v>
      </c>
      <c r="D15718">
        <v>53</v>
      </c>
      <c r="E15718" t="s">
        <v>1988</v>
      </c>
      <c r="F15718" t="s">
        <v>4287</v>
      </c>
    </row>
    <row r="15719" spans="1:6" hidden="1">
      <c r="A15719">
        <v>15717</v>
      </c>
      <c r="B15719">
        <v>17146</v>
      </c>
      <c r="C15719" t="s">
        <v>16926</v>
      </c>
      <c r="D15719">
        <v>53</v>
      </c>
      <c r="E15719" t="s">
        <v>1979</v>
      </c>
      <c r="F15719" t="s">
        <v>4287</v>
      </c>
    </row>
    <row r="15720" spans="1:6" hidden="1">
      <c r="A15720">
        <v>15718</v>
      </c>
      <c r="B15720">
        <v>17146</v>
      </c>
      <c r="C15720" t="s">
        <v>16927</v>
      </c>
      <c r="D15720">
        <v>53</v>
      </c>
      <c r="E15720" t="s">
        <v>1993</v>
      </c>
      <c r="F15720" t="s">
        <v>135</v>
      </c>
    </row>
    <row r="15721" spans="1:6" hidden="1">
      <c r="A15721">
        <v>15719</v>
      </c>
      <c r="B15721">
        <v>17146</v>
      </c>
      <c r="C15721" t="s">
        <v>16928</v>
      </c>
      <c r="D15721">
        <v>53</v>
      </c>
      <c r="E15721" t="s">
        <v>1997</v>
      </c>
      <c r="F15721" t="s">
        <v>135</v>
      </c>
    </row>
    <row r="15722" spans="1:6" hidden="1">
      <c r="A15722">
        <v>15720</v>
      </c>
      <c r="B15722">
        <v>17146</v>
      </c>
      <c r="C15722" t="s">
        <v>16929</v>
      </c>
      <c r="D15722">
        <v>53</v>
      </c>
      <c r="E15722" t="s">
        <v>1983</v>
      </c>
      <c r="F15722" t="s">
        <v>2120</v>
      </c>
    </row>
    <row r="15723" spans="1:6" hidden="1">
      <c r="A15723">
        <v>15721</v>
      </c>
      <c r="B15723">
        <v>17146</v>
      </c>
      <c r="C15723" t="s">
        <v>16930</v>
      </c>
      <c r="D15723">
        <v>53</v>
      </c>
      <c r="E15723" t="s">
        <v>1997</v>
      </c>
      <c r="F15723" t="s">
        <v>135</v>
      </c>
    </row>
    <row r="15724" spans="1:6" hidden="1">
      <c r="A15724">
        <v>15722</v>
      </c>
      <c r="B15724">
        <v>17146</v>
      </c>
      <c r="C15724" t="s">
        <v>16931</v>
      </c>
      <c r="D15724">
        <v>53</v>
      </c>
      <c r="E15724" t="s">
        <v>1979</v>
      </c>
      <c r="F15724" t="s">
        <v>8222</v>
      </c>
    </row>
    <row r="15725" spans="1:6" hidden="1">
      <c r="A15725">
        <v>15723</v>
      </c>
      <c r="B15725">
        <v>17146</v>
      </c>
      <c r="C15725" t="s">
        <v>16932</v>
      </c>
      <c r="D15725">
        <v>53</v>
      </c>
      <c r="E15725" t="s">
        <v>2001</v>
      </c>
      <c r="F15725" t="s">
        <v>70</v>
      </c>
    </row>
    <row r="15726" spans="1:6" hidden="1">
      <c r="A15726">
        <v>15724</v>
      </c>
      <c r="B15726">
        <v>17301</v>
      </c>
      <c r="C15726" t="s">
        <v>16933</v>
      </c>
      <c r="D15726">
        <v>52</v>
      </c>
      <c r="E15726" t="s">
        <v>1987</v>
      </c>
      <c r="F15726" t="s">
        <v>140</v>
      </c>
    </row>
    <row r="15727" spans="1:6" hidden="1">
      <c r="A15727">
        <v>15725</v>
      </c>
      <c r="B15727">
        <v>17301</v>
      </c>
      <c r="C15727" t="s">
        <v>16934</v>
      </c>
      <c r="D15727">
        <v>52</v>
      </c>
      <c r="E15727" t="s">
        <v>1985</v>
      </c>
      <c r="F15727" t="s">
        <v>84</v>
      </c>
    </row>
    <row r="15728" spans="1:6" hidden="1">
      <c r="A15728">
        <v>15726</v>
      </c>
      <c r="B15728">
        <v>17301</v>
      </c>
      <c r="C15728" t="s">
        <v>16935</v>
      </c>
      <c r="D15728">
        <v>52</v>
      </c>
      <c r="E15728" t="s">
        <v>1988</v>
      </c>
      <c r="F15728" t="s">
        <v>102</v>
      </c>
    </row>
    <row r="15729" spans="1:6" hidden="1">
      <c r="A15729">
        <v>15727</v>
      </c>
      <c r="B15729">
        <v>17301</v>
      </c>
      <c r="C15729" t="s">
        <v>16936</v>
      </c>
      <c r="D15729">
        <v>52</v>
      </c>
      <c r="E15729" t="s">
        <v>1987</v>
      </c>
      <c r="F15729" t="s">
        <v>102</v>
      </c>
    </row>
    <row r="15730" spans="1:6" hidden="1">
      <c r="A15730">
        <v>15728</v>
      </c>
      <c r="B15730">
        <v>17301</v>
      </c>
      <c r="C15730" t="s">
        <v>16937</v>
      </c>
      <c r="D15730">
        <v>52</v>
      </c>
      <c r="E15730" t="s">
        <v>1978</v>
      </c>
      <c r="F15730" t="s">
        <v>102</v>
      </c>
    </row>
    <row r="15731" spans="1:6" hidden="1">
      <c r="A15731">
        <v>15729</v>
      </c>
      <c r="B15731">
        <v>17301</v>
      </c>
      <c r="C15731" t="s">
        <v>10050</v>
      </c>
      <c r="D15731">
        <v>52</v>
      </c>
      <c r="E15731" t="s">
        <v>1979</v>
      </c>
      <c r="F15731" t="s">
        <v>102</v>
      </c>
    </row>
    <row r="15732" spans="1:6" hidden="1">
      <c r="A15732">
        <v>15730</v>
      </c>
      <c r="B15732">
        <v>17301</v>
      </c>
      <c r="C15732" t="s">
        <v>16938</v>
      </c>
      <c r="D15732">
        <v>52</v>
      </c>
      <c r="E15732" t="s">
        <v>1978</v>
      </c>
      <c r="F15732" t="s">
        <v>102</v>
      </c>
    </row>
    <row r="15733" spans="1:6" hidden="1">
      <c r="A15733">
        <v>15731</v>
      </c>
      <c r="B15733">
        <v>17301</v>
      </c>
      <c r="C15733" t="s">
        <v>16939</v>
      </c>
      <c r="D15733">
        <v>52</v>
      </c>
      <c r="E15733" t="s">
        <v>1979</v>
      </c>
      <c r="F15733" t="s">
        <v>102</v>
      </c>
    </row>
    <row r="15734" spans="1:6" hidden="1">
      <c r="A15734">
        <v>15732</v>
      </c>
      <c r="B15734">
        <v>17301</v>
      </c>
      <c r="C15734" t="s">
        <v>16940</v>
      </c>
      <c r="D15734">
        <v>52</v>
      </c>
      <c r="E15734" t="s">
        <v>2009</v>
      </c>
      <c r="F15734" t="s">
        <v>102</v>
      </c>
    </row>
    <row r="15735" spans="1:6" hidden="1">
      <c r="A15735">
        <v>15733</v>
      </c>
      <c r="B15735">
        <v>17301</v>
      </c>
      <c r="C15735" t="s">
        <v>16941</v>
      </c>
      <c r="D15735">
        <v>52</v>
      </c>
      <c r="E15735" t="s">
        <v>1985</v>
      </c>
      <c r="F15735" t="s">
        <v>102</v>
      </c>
    </row>
    <row r="15736" spans="1:6" hidden="1">
      <c r="A15736">
        <v>15734</v>
      </c>
      <c r="B15736">
        <v>17301</v>
      </c>
      <c r="C15736" t="s">
        <v>16942</v>
      </c>
      <c r="D15736">
        <v>52</v>
      </c>
      <c r="E15736" t="s">
        <v>1993</v>
      </c>
      <c r="F15736" t="s">
        <v>84</v>
      </c>
    </row>
    <row r="15737" spans="1:6" hidden="1">
      <c r="A15737">
        <v>15735</v>
      </c>
      <c r="B15737">
        <v>17301</v>
      </c>
      <c r="C15737" t="s">
        <v>16943</v>
      </c>
      <c r="D15737">
        <v>52</v>
      </c>
      <c r="E15737" t="s">
        <v>1993</v>
      </c>
      <c r="F15737" t="s">
        <v>8222</v>
      </c>
    </row>
    <row r="15738" spans="1:6" hidden="1">
      <c r="A15738">
        <v>15736</v>
      </c>
      <c r="B15738">
        <v>17301</v>
      </c>
      <c r="C15738" t="s">
        <v>16944</v>
      </c>
      <c r="D15738">
        <v>52</v>
      </c>
      <c r="E15738" t="s">
        <v>1978</v>
      </c>
      <c r="F15738" t="s">
        <v>2715</v>
      </c>
    </row>
    <row r="15739" spans="1:6" hidden="1">
      <c r="A15739">
        <v>15737</v>
      </c>
      <c r="B15739">
        <v>17301</v>
      </c>
      <c r="C15739" t="s">
        <v>16945</v>
      </c>
      <c r="D15739">
        <v>52</v>
      </c>
      <c r="E15739" t="s">
        <v>1985</v>
      </c>
      <c r="F15739" t="s">
        <v>135</v>
      </c>
    </row>
    <row r="15740" spans="1:6" hidden="1">
      <c r="A15740">
        <v>15738</v>
      </c>
      <c r="B15740">
        <v>17301</v>
      </c>
      <c r="C15740" t="s">
        <v>16946</v>
      </c>
      <c r="D15740">
        <v>52</v>
      </c>
      <c r="E15740" t="s">
        <v>1979</v>
      </c>
      <c r="F15740" t="s">
        <v>4012</v>
      </c>
    </row>
    <row r="15741" spans="1:6" hidden="1">
      <c r="A15741">
        <v>15739</v>
      </c>
      <c r="B15741">
        <v>17301</v>
      </c>
      <c r="C15741" t="s">
        <v>16947</v>
      </c>
      <c r="D15741">
        <v>52</v>
      </c>
      <c r="E15741" t="s">
        <v>1993</v>
      </c>
      <c r="F15741" t="s">
        <v>2715</v>
      </c>
    </row>
    <row r="15742" spans="1:6" hidden="1">
      <c r="A15742">
        <v>15740</v>
      </c>
      <c r="B15742">
        <v>17301</v>
      </c>
      <c r="C15742" t="s">
        <v>16948</v>
      </c>
      <c r="D15742">
        <v>52</v>
      </c>
      <c r="E15742" t="s">
        <v>1985</v>
      </c>
      <c r="F15742" t="s">
        <v>8222</v>
      </c>
    </row>
    <row r="15743" spans="1:6" hidden="1">
      <c r="A15743">
        <v>15741</v>
      </c>
      <c r="B15743">
        <v>17301</v>
      </c>
      <c r="C15743" t="s">
        <v>16949</v>
      </c>
      <c r="D15743">
        <v>52</v>
      </c>
      <c r="E15743" t="s">
        <v>1993</v>
      </c>
      <c r="F15743" t="s">
        <v>2093</v>
      </c>
    </row>
    <row r="15744" spans="1:6" hidden="1">
      <c r="A15744">
        <v>15742</v>
      </c>
      <c r="B15744">
        <v>17301</v>
      </c>
      <c r="C15744" t="s">
        <v>16950</v>
      </c>
      <c r="D15744">
        <v>52</v>
      </c>
      <c r="E15744" t="s">
        <v>1979</v>
      </c>
      <c r="F15744" t="s">
        <v>66</v>
      </c>
    </row>
    <row r="15745" spans="1:6" hidden="1">
      <c r="A15745">
        <v>15743</v>
      </c>
      <c r="B15745">
        <v>17301</v>
      </c>
      <c r="C15745" t="s">
        <v>16951</v>
      </c>
      <c r="D15745">
        <v>52</v>
      </c>
      <c r="E15745" t="s">
        <v>1993</v>
      </c>
      <c r="F15745" t="s">
        <v>70</v>
      </c>
    </row>
    <row r="15746" spans="1:6" hidden="1">
      <c r="A15746">
        <v>15744</v>
      </c>
      <c r="B15746">
        <v>17301</v>
      </c>
      <c r="C15746" t="s">
        <v>16952</v>
      </c>
      <c r="D15746">
        <v>52</v>
      </c>
      <c r="E15746" t="s">
        <v>1982</v>
      </c>
      <c r="F15746" t="s">
        <v>135</v>
      </c>
    </row>
    <row r="15747" spans="1:6" hidden="1">
      <c r="A15747">
        <v>15745</v>
      </c>
      <c r="B15747">
        <v>17301</v>
      </c>
      <c r="C15747" t="s">
        <v>16953</v>
      </c>
      <c r="D15747">
        <v>52</v>
      </c>
      <c r="E15747" t="s">
        <v>1978</v>
      </c>
      <c r="F15747" t="s">
        <v>2715</v>
      </c>
    </row>
    <row r="15748" spans="1:6" hidden="1">
      <c r="A15748">
        <v>15746</v>
      </c>
      <c r="B15748">
        <v>17301</v>
      </c>
      <c r="C15748" t="s">
        <v>16954</v>
      </c>
      <c r="D15748">
        <v>52</v>
      </c>
      <c r="E15748" t="s">
        <v>1979</v>
      </c>
      <c r="F15748" t="s">
        <v>135</v>
      </c>
    </row>
    <row r="15749" spans="1:6" hidden="1">
      <c r="A15749">
        <v>15747</v>
      </c>
      <c r="B15749">
        <v>17301</v>
      </c>
      <c r="C15749" t="s">
        <v>16955</v>
      </c>
      <c r="D15749">
        <v>52</v>
      </c>
      <c r="E15749" t="s">
        <v>1987</v>
      </c>
      <c r="F15749" t="s">
        <v>135</v>
      </c>
    </row>
    <row r="15750" spans="1:6" hidden="1">
      <c r="A15750">
        <v>15748</v>
      </c>
      <c r="B15750">
        <v>17301</v>
      </c>
      <c r="C15750" t="s">
        <v>16956</v>
      </c>
      <c r="D15750">
        <v>52</v>
      </c>
      <c r="E15750" t="s">
        <v>1985</v>
      </c>
      <c r="F15750" t="s">
        <v>4287</v>
      </c>
    </row>
    <row r="15751" spans="1:6" hidden="1">
      <c r="A15751">
        <v>15749</v>
      </c>
      <c r="B15751">
        <v>17301</v>
      </c>
      <c r="C15751" t="s">
        <v>16957</v>
      </c>
      <c r="D15751">
        <v>52</v>
      </c>
      <c r="E15751" t="s">
        <v>1985</v>
      </c>
      <c r="F15751" t="s">
        <v>135</v>
      </c>
    </row>
    <row r="15752" spans="1:6" hidden="1">
      <c r="A15752">
        <v>15750</v>
      </c>
      <c r="B15752">
        <v>17301</v>
      </c>
      <c r="C15752" t="s">
        <v>16958</v>
      </c>
      <c r="D15752">
        <v>52</v>
      </c>
      <c r="E15752" t="s">
        <v>1979</v>
      </c>
      <c r="F15752" t="s">
        <v>2000</v>
      </c>
    </row>
    <row r="15753" spans="1:6" hidden="1">
      <c r="A15753">
        <v>15751</v>
      </c>
      <c r="B15753">
        <v>17301</v>
      </c>
      <c r="C15753" t="s">
        <v>16959</v>
      </c>
      <c r="D15753">
        <v>52</v>
      </c>
      <c r="E15753" t="s">
        <v>1978</v>
      </c>
      <c r="F15753" t="s">
        <v>2792</v>
      </c>
    </row>
    <row r="15754" spans="1:6" hidden="1">
      <c r="A15754">
        <v>15752</v>
      </c>
      <c r="B15754">
        <v>17301</v>
      </c>
      <c r="C15754" t="s">
        <v>16960</v>
      </c>
      <c r="D15754">
        <v>52</v>
      </c>
      <c r="E15754" t="s">
        <v>1978</v>
      </c>
      <c r="F15754" t="s">
        <v>8222</v>
      </c>
    </row>
    <row r="15755" spans="1:6" hidden="1">
      <c r="A15755">
        <v>15753</v>
      </c>
      <c r="B15755">
        <v>17301</v>
      </c>
      <c r="C15755" t="s">
        <v>16961</v>
      </c>
      <c r="D15755">
        <v>52</v>
      </c>
      <c r="E15755" t="s">
        <v>1983</v>
      </c>
      <c r="F15755" t="s">
        <v>135</v>
      </c>
    </row>
    <row r="15756" spans="1:6" hidden="1">
      <c r="A15756">
        <v>15754</v>
      </c>
      <c r="B15756">
        <v>17301</v>
      </c>
      <c r="C15756" t="s">
        <v>16962</v>
      </c>
      <c r="D15756">
        <v>52</v>
      </c>
      <c r="E15756" t="s">
        <v>1979</v>
      </c>
      <c r="F15756" t="s">
        <v>2672</v>
      </c>
    </row>
    <row r="15757" spans="1:6" hidden="1">
      <c r="A15757">
        <v>15755</v>
      </c>
      <c r="B15757">
        <v>17301</v>
      </c>
      <c r="C15757" t="s">
        <v>16963</v>
      </c>
      <c r="D15757">
        <v>52</v>
      </c>
      <c r="E15757" t="s">
        <v>2001</v>
      </c>
      <c r="F15757" t="s">
        <v>66</v>
      </c>
    </row>
    <row r="15758" spans="1:6" hidden="1">
      <c r="A15758">
        <v>15756</v>
      </c>
      <c r="B15758">
        <v>17301</v>
      </c>
      <c r="C15758" t="s">
        <v>16964</v>
      </c>
      <c r="D15758">
        <v>52</v>
      </c>
      <c r="E15758" t="s">
        <v>1978</v>
      </c>
      <c r="F15758" t="s">
        <v>135</v>
      </c>
    </row>
    <row r="15759" spans="1:6" hidden="1">
      <c r="A15759">
        <v>15757</v>
      </c>
      <c r="B15759">
        <v>17301</v>
      </c>
      <c r="C15759" t="s">
        <v>16965</v>
      </c>
      <c r="D15759">
        <v>52</v>
      </c>
      <c r="E15759" t="s">
        <v>2009</v>
      </c>
      <c r="F15759" t="s">
        <v>2029</v>
      </c>
    </row>
    <row r="15760" spans="1:6" hidden="1">
      <c r="A15760">
        <v>15758</v>
      </c>
      <c r="B15760">
        <v>17301</v>
      </c>
      <c r="C15760" t="s">
        <v>16966</v>
      </c>
      <c r="D15760">
        <v>52</v>
      </c>
      <c r="E15760" t="s">
        <v>1979</v>
      </c>
      <c r="F15760" t="s">
        <v>102</v>
      </c>
    </row>
    <row r="15761" spans="1:6" hidden="1">
      <c r="A15761">
        <v>15759</v>
      </c>
      <c r="B15761">
        <v>17301</v>
      </c>
      <c r="C15761" t="s">
        <v>16967</v>
      </c>
      <c r="D15761">
        <v>52</v>
      </c>
      <c r="E15761" t="s">
        <v>1979</v>
      </c>
      <c r="F15761" t="s">
        <v>84</v>
      </c>
    </row>
    <row r="15762" spans="1:6" hidden="1">
      <c r="A15762">
        <v>15760</v>
      </c>
      <c r="B15762">
        <v>17301</v>
      </c>
      <c r="C15762" t="s">
        <v>16968</v>
      </c>
      <c r="D15762">
        <v>52</v>
      </c>
      <c r="E15762" t="s">
        <v>1993</v>
      </c>
      <c r="F15762" t="s">
        <v>8222</v>
      </c>
    </row>
    <row r="15763" spans="1:6" hidden="1">
      <c r="A15763">
        <v>15761</v>
      </c>
      <c r="B15763">
        <v>17301</v>
      </c>
      <c r="C15763" t="s">
        <v>16969</v>
      </c>
      <c r="D15763">
        <v>52</v>
      </c>
      <c r="E15763" t="s">
        <v>1993</v>
      </c>
      <c r="F15763" t="s">
        <v>60</v>
      </c>
    </row>
    <row r="15764" spans="1:6" hidden="1">
      <c r="A15764">
        <v>15762</v>
      </c>
      <c r="B15764">
        <v>17301</v>
      </c>
      <c r="C15764" t="s">
        <v>16970</v>
      </c>
      <c r="D15764">
        <v>52</v>
      </c>
      <c r="E15764" t="s">
        <v>1978</v>
      </c>
      <c r="F15764" t="s">
        <v>2120</v>
      </c>
    </row>
    <row r="15765" spans="1:6" hidden="1">
      <c r="A15765">
        <v>15763</v>
      </c>
      <c r="B15765">
        <v>17301</v>
      </c>
      <c r="C15765" t="s">
        <v>16971</v>
      </c>
      <c r="D15765">
        <v>52</v>
      </c>
      <c r="E15765" t="s">
        <v>1988</v>
      </c>
      <c r="F15765" t="s">
        <v>2120</v>
      </c>
    </row>
    <row r="15766" spans="1:6" hidden="1">
      <c r="A15766">
        <v>15764</v>
      </c>
      <c r="B15766">
        <v>17301</v>
      </c>
      <c r="C15766" t="s">
        <v>16972</v>
      </c>
      <c r="D15766">
        <v>52</v>
      </c>
      <c r="E15766" t="s">
        <v>1985</v>
      </c>
      <c r="F15766" t="s">
        <v>2120</v>
      </c>
    </row>
    <row r="15767" spans="1:6" hidden="1">
      <c r="A15767">
        <v>15765</v>
      </c>
      <c r="B15767">
        <v>17301</v>
      </c>
      <c r="C15767" t="s">
        <v>16973</v>
      </c>
      <c r="D15767">
        <v>52</v>
      </c>
      <c r="E15767" t="s">
        <v>1991</v>
      </c>
      <c r="F15767" t="s">
        <v>2029</v>
      </c>
    </row>
    <row r="15768" spans="1:6" hidden="1">
      <c r="A15768">
        <v>15766</v>
      </c>
      <c r="B15768">
        <v>17301</v>
      </c>
      <c r="C15768" t="s">
        <v>16974</v>
      </c>
      <c r="D15768">
        <v>52</v>
      </c>
      <c r="E15768" t="s">
        <v>1979</v>
      </c>
      <c r="F15768" t="s">
        <v>88</v>
      </c>
    </row>
    <row r="15769" spans="1:6" hidden="1">
      <c r="A15769">
        <v>15767</v>
      </c>
      <c r="B15769">
        <v>17301</v>
      </c>
      <c r="C15769" t="s">
        <v>16975</v>
      </c>
      <c r="D15769">
        <v>52</v>
      </c>
      <c r="E15769" t="s">
        <v>1993</v>
      </c>
      <c r="F15769" t="s">
        <v>115</v>
      </c>
    </row>
    <row r="15770" spans="1:6" hidden="1">
      <c r="A15770">
        <v>15768</v>
      </c>
      <c r="B15770">
        <v>17301</v>
      </c>
      <c r="C15770" t="s">
        <v>16976</v>
      </c>
      <c r="D15770">
        <v>52</v>
      </c>
      <c r="E15770" t="s">
        <v>1987</v>
      </c>
      <c r="F15770" t="s">
        <v>122</v>
      </c>
    </row>
    <row r="15771" spans="1:6" hidden="1">
      <c r="A15771">
        <v>15769</v>
      </c>
      <c r="B15771">
        <v>17301</v>
      </c>
      <c r="C15771" t="s">
        <v>16977</v>
      </c>
      <c r="D15771">
        <v>52</v>
      </c>
      <c r="E15771" t="s">
        <v>1979</v>
      </c>
      <c r="F15771" t="s">
        <v>135</v>
      </c>
    </row>
    <row r="15772" spans="1:6" hidden="1">
      <c r="A15772">
        <v>15770</v>
      </c>
      <c r="B15772">
        <v>17301</v>
      </c>
      <c r="C15772" t="s">
        <v>16978</v>
      </c>
      <c r="D15772">
        <v>52</v>
      </c>
      <c r="E15772" t="s">
        <v>1979</v>
      </c>
      <c r="F15772" t="s">
        <v>66</v>
      </c>
    </row>
    <row r="15773" spans="1:6" hidden="1">
      <c r="A15773">
        <v>15771</v>
      </c>
      <c r="B15773">
        <v>17301</v>
      </c>
      <c r="C15773" t="s">
        <v>16979</v>
      </c>
      <c r="D15773">
        <v>52</v>
      </c>
      <c r="E15773" t="s">
        <v>1982</v>
      </c>
      <c r="F15773" t="s">
        <v>102</v>
      </c>
    </row>
    <row r="15774" spans="1:6" hidden="1">
      <c r="A15774">
        <v>15772</v>
      </c>
      <c r="B15774">
        <v>17301</v>
      </c>
      <c r="C15774" t="s">
        <v>16980</v>
      </c>
      <c r="D15774">
        <v>52</v>
      </c>
      <c r="E15774" t="s">
        <v>1983</v>
      </c>
      <c r="F15774" t="s">
        <v>4287</v>
      </c>
    </row>
    <row r="15775" spans="1:6" hidden="1">
      <c r="A15775">
        <v>15773</v>
      </c>
      <c r="B15775">
        <v>17301</v>
      </c>
      <c r="C15775" t="s">
        <v>16981</v>
      </c>
      <c r="D15775">
        <v>52</v>
      </c>
      <c r="E15775" t="s">
        <v>1979</v>
      </c>
      <c r="F15775" t="s">
        <v>2672</v>
      </c>
    </row>
    <row r="15776" spans="1:6" hidden="1">
      <c r="A15776">
        <v>15774</v>
      </c>
      <c r="B15776">
        <v>17301</v>
      </c>
      <c r="C15776" t="s">
        <v>16982</v>
      </c>
      <c r="D15776">
        <v>52</v>
      </c>
      <c r="E15776" t="s">
        <v>1988</v>
      </c>
      <c r="F15776" t="s">
        <v>4287</v>
      </c>
    </row>
    <row r="15777" spans="1:6" hidden="1">
      <c r="A15777">
        <v>15775</v>
      </c>
      <c r="B15777">
        <v>17301</v>
      </c>
      <c r="C15777" t="s">
        <v>16983</v>
      </c>
      <c r="D15777">
        <v>52</v>
      </c>
      <c r="E15777" t="s">
        <v>1979</v>
      </c>
      <c r="F15777" t="s">
        <v>4287</v>
      </c>
    </row>
    <row r="15778" spans="1:6" hidden="1">
      <c r="A15778">
        <v>15776</v>
      </c>
      <c r="B15778">
        <v>17301</v>
      </c>
      <c r="C15778" t="s">
        <v>16984</v>
      </c>
      <c r="D15778">
        <v>52</v>
      </c>
      <c r="E15778" t="s">
        <v>1978</v>
      </c>
      <c r="F15778" t="s">
        <v>2540</v>
      </c>
    </row>
    <row r="15779" spans="1:6" hidden="1">
      <c r="A15779">
        <v>15777</v>
      </c>
      <c r="B15779">
        <v>17301</v>
      </c>
      <c r="C15779" t="s">
        <v>16985</v>
      </c>
      <c r="D15779">
        <v>52</v>
      </c>
      <c r="E15779" t="s">
        <v>1983</v>
      </c>
      <c r="F15779" t="s">
        <v>2540</v>
      </c>
    </row>
    <row r="15780" spans="1:6" hidden="1">
      <c r="A15780">
        <v>15778</v>
      </c>
      <c r="B15780">
        <v>17301</v>
      </c>
      <c r="C15780" t="s">
        <v>16986</v>
      </c>
      <c r="D15780">
        <v>52</v>
      </c>
      <c r="E15780" t="s">
        <v>1979</v>
      </c>
      <c r="F15780" t="s">
        <v>2029</v>
      </c>
    </row>
    <row r="15781" spans="1:6" hidden="1">
      <c r="A15781">
        <v>15779</v>
      </c>
      <c r="B15781">
        <v>17301</v>
      </c>
      <c r="C15781" t="s">
        <v>16987</v>
      </c>
      <c r="D15781">
        <v>52</v>
      </c>
      <c r="E15781" t="s">
        <v>1988</v>
      </c>
      <c r="F15781" t="s">
        <v>4287</v>
      </c>
    </row>
    <row r="15782" spans="1:6" hidden="1">
      <c r="A15782">
        <v>15780</v>
      </c>
      <c r="B15782">
        <v>17301</v>
      </c>
      <c r="C15782" t="s">
        <v>16988</v>
      </c>
      <c r="D15782">
        <v>52</v>
      </c>
      <c r="E15782" t="s">
        <v>1983</v>
      </c>
      <c r="F15782" t="s">
        <v>135</v>
      </c>
    </row>
    <row r="15783" spans="1:6" hidden="1">
      <c r="A15783">
        <v>15781</v>
      </c>
      <c r="B15783">
        <v>17301</v>
      </c>
      <c r="C15783" t="s">
        <v>16989</v>
      </c>
      <c r="D15783">
        <v>52</v>
      </c>
      <c r="E15783" t="s">
        <v>1983</v>
      </c>
      <c r="F15783" t="s">
        <v>2029</v>
      </c>
    </row>
    <row r="15784" spans="1:6" hidden="1">
      <c r="A15784">
        <v>15782</v>
      </c>
      <c r="B15784">
        <v>17301</v>
      </c>
      <c r="C15784" t="s">
        <v>16990</v>
      </c>
      <c r="D15784">
        <v>52</v>
      </c>
      <c r="E15784" t="s">
        <v>1979</v>
      </c>
      <c r="F15784" t="s">
        <v>2029</v>
      </c>
    </row>
    <row r="15785" spans="1:6" hidden="1">
      <c r="A15785">
        <v>15783</v>
      </c>
      <c r="B15785">
        <v>17301</v>
      </c>
      <c r="C15785" t="s">
        <v>16991</v>
      </c>
      <c r="D15785">
        <v>52</v>
      </c>
      <c r="E15785" t="s">
        <v>1983</v>
      </c>
      <c r="F15785" t="s">
        <v>84</v>
      </c>
    </row>
    <row r="15786" spans="1:6" hidden="1">
      <c r="A15786">
        <v>15784</v>
      </c>
      <c r="B15786">
        <v>17301</v>
      </c>
      <c r="C15786" t="s">
        <v>16992</v>
      </c>
      <c r="D15786">
        <v>52</v>
      </c>
      <c r="E15786" t="s">
        <v>1978</v>
      </c>
      <c r="F15786" t="s">
        <v>2715</v>
      </c>
    </row>
    <row r="15787" spans="1:6" hidden="1">
      <c r="A15787">
        <v>15785</v>
      </c>
      <c r="B15787">
        <v>17301</v>
      </c>
      <c r="C15787" t="s">
        <v>16993</v>
      </c>
      <c r="D15787">
        <v>52</v>
      </c>
      <c r="E15787" t="s">
        <v>1978</v>
      </c>
      <c r="F15787" t="s">
        <v>102</v>
      </c>
    </row>
    <row r="15788" spans="1:6" hidden="1">
      <c r="A15788">
        <v>15786</v>
      </c>
      <c r="B15788">
        <v>17301</v>
      </c>
      <c r="C15788" t="s">
        <v>11541</v>
      </c>
      <c r="D15788">
        <v>52</v>
      </c>
      <c r="E15788" t="s">
        <v>1978</v>
      </c>
      <c r="F15788" t="s">
        <v>135</v>
      </c>
    </row>
    <row r="15789" spans="1:6" hidden="1">
      <c r="A15789">
        <v>15787</v>
      </c>
      <c r="B15789">
        <v>17301</v>
      </c>
      <c r="C15789" t="s">
        <v>16994</v>
      </c>
      <c r="D15789">
        <v>52</v>
      </c>
      <c r="E15789" t="s">
        <v>1979</v>
      </c>
      <c r="F15789" t="s">
        <v>2792</v>
      </c>
    </row>
    <row r="15790" spans="1:6" hidden="1">
      <c r="A15790">
        <v>15788</v>
      </c>
      <c r="B15790">
        <v>17301</v>
      </c>
      <c r="C15790" t="s">
        <v>16995</v>
      </c>
      <c r="D15790">
        <v>52</v>
      </c>
      <c r="E15790" t="s">
        <v>1993</v>
      </c>
      <c r="F15790" t="s">
        <v>2120</v>
      </c>
    </row>
    <row r="15791" spans="1:6" hidden="1">
      <c r="A15791">
        <v>15789</v>
      </c>
      <c r="B15791">
        <v>17301</v>
      </c>
      <c r="C15791" t="s">
        <v>16996</v>
      </c>
      <c r="D15791">
        <v>52</v>
      </c>
      <c r="E15791" t="s">
        <v>1978</v>
      </c>
      <c r="F15791" t="s">
        <v>2020</v>
      </c>
    </row>
    <row r="15792" spans="1:6" hidden="1">
      <c r="A15792">
        <v>15790</v>
      </c>
      <c r="B15792">
        <v>17301</v>
      </c>
      <c r="C15792" t="s">
        <v>16997</v>
      </c>
      <c r="D15792">
        <v>52</v>
      </c>
      <c r="E15792" t="s">
        <v>1979</v>
      </c>
      <c r="F15792" t="s">
        <v>2017</v>
      </c>
    </row>
    <row r="15793" spans="1:6" hidden="1">
      <c r="A15793">
        <v>15791</v>
      </c>
      <c r="B15793">
        <v>17301</v>
      </c>
      <c r="C15793" t="s">
        <v>16998</v>
      </c>
      <c r="D15793">
        <v>52</v>
      </c>
      <c r="E15793" t="s">
        <v>2009</v>
      </c>
      <c r="F15793" t="s">
        <v>2029</v>
      </c>
    </row>
    <row r="15794" spans="1:6" hidden="1">
      <c r="A15794">
        <v>15792</v>
      </c>
      <c r="B15794">
        <v>17301</v>
      </c>
      <c r="C15794" t="s">
        <v>16999</v>
      </c>
      <c r="D15794">
        <v>52</v>
      </c>
      <c r="E15794" t="s">
        <v>1978</v>
      </c>
      <c r="F15794" t="s">
        <v>8222</v>
      </c>
    </row>
    <row r="15795" spans="1:6" hidden="1">
      <c r="A15795">
        <v>15793</v>
      </c>
      <c r="B15795">
        <v>17301</v>
      </c>
      <c r="C15795" t="s">
        <v>17000</v>
      </c>
      <c r="D15795">
        <v>52</v>
      </c>
      <c r="E15795" t="s">
        <v>1982</v>
      </c>
      <c r="F15795" t="s">
        <v>8222</v>
      </c>
    </row>
    <row r="15796" spans="1:6" hidden="1">
      <c r="A15796">
        <v>15794</v>
      </c>
      <c r="B15796">
        <v>17301</v>
      </c>
      <c r="C15796" t="s">
        <v>17001</v>
      </c>
      <c r="D15796">
        <v>52</v>
      </c>
      <c r="E15796" t="s">
        <v>1988</v>
      </c>
      <c r="F15796" t="s">
        <v>135</v>
      </c>
    </row>
    <row r="15797" spans="1:6" hidden="1">
      <c r="A15797">
        <v>15795</v>
      </c>
      <c r="B15797">
        <v>17301</v>
      </c>
      <c r="C15797" t="s">
        <v>17002</v>
      </c>
      <c r="D15797">
        <v>52</v>
      </c>
      <c r="E15797" t="s">
        <v>1983</v>
      </c>
      <c r="F15797" t="s">
        <v>2540</v>
      </c>
    </row>
    <row r="15798" spans="1:6" hidden="1">
      <c r="A15798">
        <v>15796</v>
      </c>
      <c r="B15798">
        <v>17301</v>
      </c>
      <c r="C15798" t="s">
        <v>17003</v>
      </c>
      <c r="D15798">
        <v>52</v>
      </c>
      <c r="E15798" t="s">
        <v>1997</v>
      </c>
      <c r="F15798" t="s">
        <v>2029</v>
      </c>
    </row>
    <row r="15799" spans="1:6" hidden="1">
      <c r="A15799">
        <v>15797</v>
      </c>
      <c r="B15799">
        <v>17301</v>
      </c>
      <c r="C15799" t="s">
        <v>17004</v>
      </c>
      <c r="D15799">
        <v>52</v>
      </c>
      <c r="E15799" t="s">
        <v>1993</v>
      </c>
      <c r="F15799" t="s">
        <v>2792</v>
      </c>
    </row>
    <row r="15800" spans="1:6" hidden="1">
      <c r="A15800">
        <v>15798</v>
      </c>
      <c r="B15800">
        <v>17301</v>
      </c>
      <c r="C15800" t="s">
        <v>17005</v>
      </c>
      <c r="D15800">
        <v>52</v>
      </c>
      <c r="E15800" t="s">
        <v>1993</v>
      </c>
      <c r="F15800" t="s">
        <v>3093</v>
      </c>
    </row>
    <row r="15801" spans="1:6" hidden="1">
      <c r="A15801">
        <v>15799</v>
      </c>
      <c r="B15801">
        <v>17301</v>
      </c>
      <c r="C15801" t="s">
        <v>17006</v>
      </c>
      <c r="D15801">
        <v>52</v>
      </c>
      <c r="E15801" t="s">
        <v>1985</v>
      </c>
      <c r="F15801" t="s">
        <v>8222</v>
      </c>
    </row>
    <row r="15802" spans="1:6" hidden="1">
      <c r="A15802">
        <v>15800</v>
      </c>
      <c r="B15802">
        <v>17301</v>
      </c>
      <c r="C15802" t="s">
        <v>17007</v>
      </c>
      <c r="D15802">
        <v>52</v>
      </c>
      <c r="E15802" t="s">
        <v>1987</v>
      </c>
      <c r="F15802" t="s">
        <v>4287</v>
      </c>
    </row>
    <row r="15803" spans="1:6" hidden="1">
      <c r="A15803">
        <v>15801</v>
      </c>
      <c r="B15803">
        <v>17301</v>
      </c>
      <c r="C15803" t="s">
        <v>17008</v>
      </c>
      <c r="D15803">
        <v>52</v>
      </c>
      <c r="E15803" t="s">
        <v>2001</v>
      </c>
      <c r="F15803" t="s">
        <v>135</v>
      </c>
    </row>
    <row r="15804" spans="1:6" hidden="1">
      <c r="A15804">
        <v>15802</v>
      </c>
      <c r="B15804">
        <v>17301</v>
      </c>
      <c r="C15804" t="s">
        <v>17009</v>
      </c>
      <c r="D15804">
        <v>52</v>
      </c>
      <c r="E15804" t="s">
        <v>1993</v>
      </c>
      <c r="F15804" t="s">
        <v>8222</v>
      </c>
    </row>
    <row r="15805" spans="1:6" hidden="1">
      <c r="A15805">
        <v>15803</v>
      </c>
      <c r="B15805">
        <v>17301</v>
      </c>
      <c r="C15805" t="s">
        <v>17010</v>
      </c>
      <c r="D15805">
        <v>52</v>
      </c>
      <c r="E15805" t="s">
        <v>1979</v>
      </c>
      <c r="F15805" t="s">
        <v>2120</v>
      </c>
    </row>
    <row r="15806" spans="1:6" hidden="1">
      <c r="A15806">
        <v>15804</v>
      </c>
      <c r="B15806">
        <v>17301</v>
      </c>
      <c r="C15806" t="s">
        <v>17011</v>
      </c>
      <c r="D15806">
        <v>52</v>
      </c>
      <c r="E15806" t="s">
        <v>1987</v>
      </c>
      <c r="F15806" t="s">
        <v>135</v>
      </c>
    </row>
    <row r="15807" spans="1:6" hidden="1">
      <c r="A15807">
        <v>15805</v>
      </c>
      <c r="B15807">
        <v>17301</v>
      </c>
      <c r="C15807" t="s">
        <v>17012</v>
      </c>
      <c r="D15807">
        <v>52</v>
      </c>
      <c r="E15807" t="s">
        <v>1988</v>
      </c>
      <c r="F15807" t="s">
        <v>135</v>
      </c>
    </row>
    <row r="15808" spans="1:6" hidden="1">
      <c r="A15808">
        <v>15806</v>
      </c>
      <c r="B15808">
        <v>17301</v>
      </c>
      <c r="C15808" t="s">
        <v>17013</v>
      </c>
      <c r="D15808">
        <v>52</v>
      </c>
      <c r="E15808" t="s">
        <v>1993</v>
      </c>
      <c r="F15808" t="s">
        <v>135</v>
      </c>
    </row>
    <row r="15809" spans="1:6" hidden="1">
      <c r="A15809">
        <v>15807</v>
      </c>
      <c r="B15809">
        <v>17301</v>
      </c>
      <c r="C15809" t="s">
        <v>17014</v>
      </c>
      <c r="D15809">
        <v>52</v>
      </c>
      <c r="E15809" t="s">
        <v>1979</v>
      </c>
      <c r="F15809" t="s">
        <v>2672</v>
      </c>
    </row>
    <row r="15810" spans="1:6" hidden="1">
      <c r="A15810">
        <v>15808</v>
      </c>
      <c r="B15810">
        <v>17301</v>
      </c>
      <c r="C15810" t="s">
        <v>17015</v>
      </c>
      <c r="D15810">
        <v>52</v>
      </c>
      <c r="E15810" t="s">
        <v>1978</v>
      </c>
      <c r="F15810" t="s">
        <v>4287</v>
      </c>
    </row>
    <row r="15811" spans="1:6" hidden="1">
      <c r="A15811">
        <v>15809</v>
      </c>
      <c r="B15811">
        <v>17301</v>
      </c>
      <c r="C15811" t="s">
        <v>17016</v>
      </c>
      <c r="D15811">
        <v>52</v>
      </c>
      <c r="E15811" t="s">
        <v>1983</v>
      </c>
      <c r="F15811" t="s">
        <v>122</v>
      </c>
    </row>
    <row r="15812" spans="1:6" hidden="1">
      <c r="A15812">
        <v>15810</v>
      </c>
      <c r="B15812">
        <v>17301</v>
      </c>
      <c r="C15812" t="s">
        <v>17017</v>
      </c>
      <c r="D15812">
        <v>52</v>
      </c>
      <c r="E15812" t="s">
        <v>1979</v>
      </c>
      <c r="F15812" t="s">
        <v>135</v>
      </c>
    </row>
    <row r="15813" spans="1:6" hidden="1">
      <c r="A15813">
        <v>15811</v>
      </c>
      <c r="B15813">
        <v>17301</v>
      </c>
      <c r="C15813" t="s">
        <v>17018</v>
      </c>
      <c r="D15813">
        <v>52</v>
      </c>
      <c r="E15813" t="s">
        <v>1988</v>
      </c>
      <c r="F15813" t="s">
        <v>8222</v>
      </c>
    </row>
    <row r="15814" spans="1:6" hidden="1">
      <c r="A15814">
        <v>15812</v>
      </c>
      <c r="B15814">
        <v>17301</v>
      </c>
      <c r="C15814" t="s">
        <v>17019</v>
      </c>
      <c r="D15814">
        <v>52</v>
      </c>
      <c r="E15814" t="s">
        <v>1985</v>
      </c>
      <c r="F15814" t="s">
        <v>135</v>
      </c>
    </row>
    <row r="15815" spans="1:6" hidden="1">
      <c r="A15815">
        <v>15813</v>
      </c>
      <c r="B15815">
        <v>17301</v>
      </c>
      <c r="C15815" t="s">
        <v>17020</v>
      </c>
      <c r="D15815">
        <v>52</v>
      </c>
      <c r="E15815" t="s">
        <v>1983</v>
      </c>
      <c r="F15815" t="s">
        <v>8222</v>
      </c>
    </row>
    <row r="15816" spans="1:6" hidden="1">
      <c r="A15816">
        <v>15814</v>
      </c>
      <c r="B15816">
        <v>17301</v>
      </c>
      <c r="C15816" t="s">
        <v>17021</v>
      </c>
      <c r="D15816">
        <v>52</v>
      </c>
      <c r="E15816" t="s">
        <v>1985</v>
      </c>
      <c r="F15816" t="s">
        <v>8222</v>
      </c>
    </row>
    <row r="15817" spans="1:6" hidden="1">
      <c r="A15817">
        <v>15815</v>
      </c>
      <c r="B15817">
        <v>17301</v>
      </c>
      <c r="C15817" t="s">
        <v>17022</v>
      </c>
      <c r="D15817">
        <v>52</v>
      </c>
      <c r="E15817" t="s">
        <v>1978</v>
      </c>
      <c r="F15817" t="s">
        <v>84</v>
      </c>
    </row>
    <row r="15818" spans="1:6" hidden="1">
      <c r="A15818">
        <v>15816</v>
      </c>
      <c r="B15818">
        <v>17301</v>
      </c>
      <c r="C15818" t="s">
        <v>17023</v>
      </c>
      <c r="D15818">
        <v>52</v>
      </c>
      <c r="E15818" t="s">
        <v>1978</v>
      </c>
      <c r="F15818" t="s">
        <v>135</v>
      </c>
    </row>
    <row r="15819" spans="1:6" hidden="1">
      <c r="A15819">
        <v>15817</v>
      </c>
      <c r="B15819">
        <v>17301</v>
      </c>
      <c r="C15819" t="s">
        <v>17024</v>
      </c>
      <c r="D15819">
        <v>52</v>
      </c>
      <c r="E15819" t="s">
        <v>1987</v>
      </c>
      <c r="F15819" t="s">
        <v>135</v>
      </c>
    </row>
    <row r="15820" spans="1:6" hidden="1">
      <c r="A15820">
        <v>15818</v>
      </c>
      <c r="B15820">
        <v>17301</v>
      </c>
      <c r="C15820" t="s">
        <v>17025</v>
      </c>
      <c r="D15820">
        <v>52</v>
      </c>
      <c r="E15820" t="s">
        <v>1993</v>
      </c>
      <c r="F15820" t="s">
        <v>60</v>
      </c>
    </row>
    <row r="15821" spans="1:6" hidden="1">
      <c r="A15821">
        <v>15819</v>
      </c>
      <c r="B15821">
        <v>17301</v>
      </c>
      <c r="C15821" t="s">
        <v>17026</v>
      </c>
      <c r="D15821">
        <v>52</v>
      </c>
      <c r="E15821" t="s">
        <v>1983</v>
      </c>
      <c r="F15821" t="s">
        <v>2093</v>
      </c>
    </row>
    <row r="15822" spans="1:6" hidden="1">
      <c r="A15822">
        <v>15820</v>
      </c>
      <c r="B15822">
        <v>17301</v>
      </c>
      <c r="C15822" t="s">
        <v>17027</v>
      </c>
      <c r="D15822">
        <v>52</v>
      </c>
      <c r="E15822" t="s">
        <v>1997</v>
      </c>
      <c r="F15822" t="s">
        <v>2029</v>
      </c>
    </row>
    <row r="15823" spans="1:6" hidden="1">
      <c r="A15823">
        <v>15821</v>
      </c>
      <c r="B15823">
        <v>17301</v>
      </c>
      <c r="C15823" t="s">
        <v>17028</v>
      </c>
      <c r="D15823">
        <v>52</v>
      </c>
      <c r="E15823" t="s">
        <v>1978</v>
      </c>
      <c r="F15823" t="s">
        <v>122</v>
      </c>
    </row>
    <row r="15824" spans="1:6" hidden="1">
      <c r="A15824">
        <v>15822</v>
      </c>
      <c r="B15824">
        <v>17301</v>
      </c>
      <c r="C15824" t="s">
        <v>17029</v>
      </c>
      <c r="D15824">
        <v>52</v>
      </c>
      <c r="E15824" t="s">
        <v>1979</v>
      </c>
      <c r="F15824" t="s">
        <v>122</v>
      </c>
    </row>
    <row r="15825" spans="1:6" hidden="1">
      <c r="A15825">
        <v>15823</v>
      </c>
      <c r="B15825">
        <v>17301</v>
      </c>
      <c r="C15825" t="s">
        <v>17030</v>
      </c>
      <c r="D15825">
        <v>52</v>
      </c>
      <c r="E15825" t="s">
        <v>1982</v>
      </c>
      <c r="F15825" t="s">
        <v>8222</v>
      </c>
    </row>
    <row r="15826" spans="1:6" hidden="1">
      <c r="A15826">
        <v>15824</v>
      </c>
      <c r="B15826">
        <v>17301</v>
      </c>
      <c r="C15826" t="s">
        <v>17031</v>
      </c>
      <c r="D15826">
        <v>52</v>
      </c>
      <c r="E15826" t="s">
        <v>1983</v>
      </c>
      <c r="F15826" t="s">
        <v>2715</v>
      </c>
    </row>
    <row r="15827" spans="1:6" hidden="1">
      <c r="A15827">
        <v>15825</v>
      </c>
      <c r="B15827">
        <v>17301</v>
      </c>
      <c r="C15827" t="s">
        <v>17032</v>
      </c>
      <c r="D15827">
        <v>52</v>
      </c>
      <c r="E15827" t="s">
        <v>1979</v>
      </c>
      <c r="F15827" t="s">
        <v>122</v>
      </c>
    </row>
    <row r="15828" spans="1:6" hidden="1">
      <c r="A15828">
        <v>15826</v>
      </c>
      <c r="B15828">
        <v>17301</v>
      </c>
      <c r="C15828" t="s">
        <v>17033</v>
      </c>
      <c r="D15828">
        <v>52</v>
      </c>
      <c r="E15828" t="s">
        <v>1982</v>
      </c>
      <c r="F15828" t="s">
        <v>8222</v>
      </c>
    </row>
    <row r="15829" spans="1:6" hidden="1">
      <c r="A15829">
        <v>15827</v>
      </c>
      <c r="B15829">
        <v>17301</v>
      </c>
      <c r="C15829" t="s">
        <v>17034</v>
      </c>
      <c r="D15829">
        <v>52</v>
      </c>
      <c r="E15829" t="s">
        <v>2009</v>
      </c>
      <c r="F15829" t="s">
        <v>84</v>
      </c>
    </row>
    <row r="15830" spans="1:6" hidden="1">
      <c r="A15830">
        <v>15828</v>
      </c>
      <c r="B15830">
        <v>17301</v>
      </c>
      <c r="C15830" t="s">
        <v>17035</v>
      </c>
      <c r="D15830">
        <v>52</v>
      </c>
      <c r="E15830" t="s">
        <v>1982</v>
      </c>
      <c r="F15830" t="s">
        <v>8222</v>
      </c>
    </row>
    <row r="15831" spans="1:6" hidden="1">
      <c r="A15831">
        <v>15829</v>
      </c>
      <c r="B15831">
        <v>17301</v>
      </c>
      <c r="C15831" t="s">
        <v>17036</v>
      </c>
      <c r="D15831">
        <v>52</v>
      </c>
      <c r="E15831" t="s">
        <v>1987</v>
      </c>
      <c r="F15831" t="s">
        <v>135</v>
      </c>
    </row>
    <row r="15832" spans="1:6" hidden="1">
      <c r="A15832">
        <v>15830</v>
      </c>
      <c r="B15832">
        <v>17301</v>
      </c>
      <c r="C15832" t="s">
        <v>17037</v>
      </c>
      <c r="D15832">
        <v>52</v>
      </c>
      <c r="E15832" t="s">
        <v>1988</v>
      </c>
      <c r="F15832" t="s">
        <v>8222</v>
      </c>
    </row>
    <row r="15833" spans="1:6" hidden="1">
      <c r="A15833">
        <v>15831</v>
      </c>
      <c r="B15833">
        <v>17301</v>
      </c>
      <c r="C15833" t="s">
        <v>17038</v>
      </c>
      <c r="D15833">
        <v>52</v>
      </c>
      <c r="E15833" t="s">
        <v>1979</v>
      </c>
      <c r="F15833" t="s">
        <v>102</v>
      </c>
    </row>
    <row r="15834" spans="1:6" hidden="1">
      <c r="A15834">
        <v>15832</v>
      </c>
      <c r="B15834">
        <v>17301</v>
      </c>
      <c r="C15834" t="s">
        <v>17039</v>
      </c>
      <c r="D15834">
        <v>52</v>
      </c>
      <c r="E15834" t="s">
        <v>1979</v>
      </c>
      <c r="F15834" t="s">
        <v>2120</v>
      </c>
    </row>
    <row r="15835" spans="1:6" hidden="1">
      <c r="A15835">
        <v>15833</v>
      </c>
      <c r="B15835">
        <v>17301</v>
      </c>
      <c r="C15835" t="s">
        <v>17040</v>
      </c>
      <c r="D15835">
        <v>52</v>
      </c>
      <c r="E15835" t="s">
        <v>2001</v>
      </c>
      <c r="F15835" t="s">
        <v>2120</v>
      </c>
    </row>
    <row r="15836" spans="1:6" hidden="1">
      <c r="A15836">
        <v>15834</v>
      </c>
      <c r="B15836">
        <v>17301</v>
      </c>
      <c r="C15836" t="s">
        <v>17041</v>
      </c>
      <c r="D15836">
        <v>52</v>
      </c>
      <c r="E15836" t="s">
        <v>1978</v>
      </c>
      <c r="F15836" t="s">
        <v>2120</v>
      </c>
    </row>
    <row r="15837" spans="1:6" hidden="1">
      <c r="A15837">
        <v>15835</v>
      </c>
      <c r="B15837">
        <v>17301</v>
      </c>
      <c r="C15837" t="s">
        <v>17042</v>
      </c>
      <c r="D15837">
        <v>52</v>
      </c>
      <c r="E15837" t="s">
        <v>1979</v>
      </c>
      <c r="F15837" t="s">
        <v>2029</v>
      </c>
    </row>
    <row r="15838" spans="1:6" hidden="1">
      <c r="A15838">
        <v>15836</v>
      </c>
      <c r="B15838">
        <v>17301</v>
      </c>
      <c r="C15838" t="s">
        <v>17043</v>
      </c>
      <c r="D15838">
        <v>52</v>
      </c>
      <c r="E15838" t="s">
        <v>2009</v>
      </c>
      <c r="F15838" t="s">
        <v>2792</v>
      </c>
    </row>
    <row r="15839" spans="1:6" hidden="1">
      <c r="A15839">
        <v>15837</v>
      </c>
      <c r="B15839">
        <v>17301</v>
      </c>
      <c r="C15839" t="s">
        <v>17044</v>
      </c>
      <c r="D15839">
        <v>52</v>
      </c>
      <c r="E15839" t="s">
        <v>1982</v>
      </c>
      <c r="F15839" t="s">
        <v>8222</v>
      </c>
    </row>
    <row r="15840" spans="1:6" hidden="1">
      <c r="A15840">
        <v>15838</v>
      </c>
      <c r="B15840">
        <v>17301</v>
      </c>
      <c r="C15840" t="s">
        <v>17045</v>
      </c>
      <c r="D15840">
        <v>52</v>
      </c>
      <c r="E15840" t="s">
        <v>1979</v>
      </c>
      <c r="F15840" t="s">
        <v>8222</v>
      </c>
    </row>
    <row r="15841" spans="1:6" hidden="1">
      <c r="A15841">
        <v>15839</v>
      </c>
      <c r="B15841">
        <v>17301</v>
      </c>
      <c r="C15841" t="s">
        <v>17046</v>
      </c>
      <c r="D15841">
        <v>52</v>
      </c>
      <c r="E15841" t="s">
        <v>1985</v>
      </c>
      <c r="F15841" t="s">
        <v>2029</v>
      </c>
    </row>
    <row r="15842" spans="1:6" hidden="1">
      <c r="A15842">
        <v>15840</v>
      </c>
      <c r="B15842">
        <v>17301</v>
      </c>
      <c r="C15842" t="s">
        <v>17047</v>
      </c>
      <c r="D15842">
        <v>52</v>
      </c>
      <c r="E15842" t="s">
        <v>1983</v>
      </c>
      <c r="F15842" t="s">
        <v>8222</v>
      </c>
    </row>
    <row r="15843" spans="1:6" hidden="1">
      <c r="A15843">
        <v>15841</v>
      </c>
      <c r="B15843">
        <v>17301</v>
      </c>
      <c r="C15843" t="s">
        <v>17048</v>
      </c>
      <c r="D15843">
        <v>52</v>
      </c>
      <c r="E15843" t="s">
        <v>1978</v>
      </c>
      <c r="F15843" t="s">
        <v>8222</v>
      </c>
    </row>
    <row r="15844" spans="1:6" hidden="1">
      <c r="A15844">
        <v>15842</v>
      </c>
      <c r="B15844">
        <v>17301</v>
      </c>
      <c r="C15844" t="s">
        <v>17049</v>
      </c>
      <c r="D15844">
        <v>52</v>
      </c>
      <c r="E15844" t="s">
        <v>1988</v>
      </c>
      <c r="F15844" t="s">
        <v>8222</v>
      </c>
    </row>
    <row r="15845" spans="1:6" hidden="1">
      <c r="A15845">
        <v>15843</v>
      </c>
      <c r="B15845">
        <v>17301</v>
      </c>
      <c r="C15845" t="s">
        <v>17050</v>
      </c>
      <c r="D15845">
        <v>52</v>
      </c>
      <c r="E15845" t="s">
        <v>1988</v>
      </c>
      <c r="F15845" t="s">
        <v>2120</v>
      </c>
    </row>
    <row r="15846" spans="1:6" hidden="1">
      <c r="A15846">
        <v>15844</v>
      </c>
      <c r="B15846">
        <v>17301</v>
      </c>
      <c r="C15846" t="s">
        <v>17051</v>
      </c>
      <c r="D15846">
        <v>52</v>
      </c>
      <c r="E15846" t="s">
        <v>1978</v>
      </c>
      <c r="F15846" t="s">
        <v>135</v>
      </c>
    </row>
    <row r="15847" spans="1:6" hidden="1">
      <c r="A15847">
        <v>15845</v>
      </c>
      <c r="B15847">
        <v>17301</v>
      </c>
      <c r="C15847" t="s">
        <v>17052</v>
      </c>
      <c r="D15847">
        <v>52</v>
      </c>
      <c r="E15847" t="s">
        <v>2001</v>
      </c>
      <c r="F15847" t="s">
        <v>2029</v>
      </c>
    </row>
    <row r="15848" spans="1:6" hidden="1">
      <c r="A15848">
        <v>15846</v>
      </c>
      <c r="B15848">
        <v>17301</v>
      </c>
      <c r="C15848" t="s">
        <v>17053</v>
      </c>
      <c r="D15848">
        <v>52</v>
      </c>
      <c r="E15848" t="s">
        <v>1985</v>
      </c>
      <c r="F15848" t="s">
        <v>4287</v>
      </c>
    </row>
    <row r="15849" spans="1:6" hidden="1">
      <c r="A15849">
        <v>15847</v>
      </c>
      <c r="B15849">
        <v>17301</v>
      </c>
      <c r="C15849" t="s">
        <v>17054</v>
      </c>
      <c r="D15849">
        <v>52</v>
      </c>
      <c r="E15849" t="s">
        <v>1983</v>
      </c>
      <c r="F15849" t="s">
        <v>4287</v>
      </c>
    </row>
    <row r="15850" spans="1:6" hidden="1">
      <c r="A15850">
        <v>15848</v>
      </c>
      <c r="B15850">
        <v>17301</v>
      </c>
      <c r="C15850" t="s">
        <v>17055</v>
      </c>
      <c r="D15850">
        <v>52</v>
      </c>
      <c r="E15850" t="s">
        <v>1979</v>
      </c>
      <c r="F15850" t="s">
        <v>122</v>
      </c>
    </row>
    <row r="15851" spans="1:6" hidden="1">
      <c r="A15851">
        <v>15849</v>
      </c>
      <c r="B15851">
        <v>17301</v>
      </c>
      <c r="C15851" t="s">
        <v>17056</v>
      </c>
      <c r="D15851">
        <v>52</v>
      </c>
      <c r="E15851" t="s">
        <v>1978</v>
      </c>
      <c r="F15851" t="s">
        <v>2792</v>
      </c>
    </row>
    <row r="15852" spans="1:6" hidden="1">
      <c r="A15852">
        <v>15850</v>
      </c>
      <c r="B15852">
        <v>17301</v>
      </c>
      <c r="C15852" t="s">
        <v>17057</v>
      </c>
      <c r="D15852">
        <v>52</v>
      </c>
      <c r="E15852" t="s">
        <v>1978</v>
      </c>
      <c r="F15852" t="s">
        <v>66</v>
      </c>
    </row>
    <row r="15853" spans="1:6" hidden="1">
      <c r="A15853">
        <v>15851</v>
      </c>
      <c r="B15853">
        <v>17301</v>
      </c>
      <c r="C15853" t="s">
        <v>17058</v>
      </c>
      <c r="D15853">
        <v>52</v>
      </c>
      <c r="E15853" t="s">
        <v>1979</v>
      </c>
      <c r="F15853" t="s">
        <v>117</v>
      </c>
    </row>
    <row r="15854" spans="1:6" hidden="1">
      <c r="A15854">
        <v>15852</v>
      </c>
      <c r="B15854">
        <v>17301</v>
      </c>
      <c r="C15854" t="s">
        <v>17059</v>
      </c>
      <c r="D15854">
        <v>52</v>
      </c>
      <c r="E15854" t="s">
        <v>1979</v>
      </c>
      <c r="F15854" t="s">
        <v>2029</v>
      </c>
    </row>
    <row r="15855" spans="1:6" hidden="1">
      <c r="A15855">
        <v>15853</v>
      </c>
      <c r="B15855">
        <v>17301</v>
      </c>
      <c r="C15855" t="s">
        <v>17060</v>
      </c>
      <c r="D15855">
        <v>52</v>
      </c>
      <c r="E15855" t="s">
        <v>1983</v>
      </c>
      <c r="F15855" t="s">
        <v>135</v>
      </c>
    </row>
    <row r="15856" spans="1:6" hidden="1">
      <c r="A15856">
        <v>15854</v>
      </c>
      <c r="B15856">
        <v>17301</v>
      </c>
      <c r="C15856" t="s">
        <v>17061</v>
      </c>
      <c r="D15856">
        <v>52</v>
      </c>
      <c r="E15856" t="s">
        <v>1983</v>
      </c>
      <c r="F15856" t="s">
        <v>84</v>
      </c>
    </row>
    <row r="15857" spans="1:6" hidden="1">
      <c r="A15857">
        <v>15855</v>
      </c>
      <c r="B15857">
        <v>17301</v>
      </c>
      <c r="C15857" t="s">
        <v>17062</v>
      </c>
      <c r="D15857">
        <v>52</v>
      </c>
      <c r="E15857" t="s">
        <v>1978</v>
      </c>
      <c r="F15857" t="s">
        <v>4287</v>
      </c>
    </row>
    <row r="15858" spans="1:6" hidden="1">
      <c r="A15858">
        <v>15856</v>
      </c>
      <c r="B15858">
        <v>17301</v>
      </c>
      <c r="C15858" t="s">
        <v>17063</v>
      </c>
      <c r="D15858">
        <v>52</v>
      </c>
      <c r="E15858" t="s">
        <v>1993</v>
      </c>
      <c r="F15858" t="s">
        <v>2792</v>
      </c>
    </row>
    <row r="15859" spans="1:6" hidden="1">
      <c r="A15859">
        <v>15857</v>
      </c>
      <c r="B15859">
        <v>17301</v>
      </c>
      <c r="C15859" t="s">
        <v>17064</v>
      </c>
      <c r="D15859">
        <v>52</v>
      </c>
      <c r="E15859" t="s">
        <v>1993</v>
      </c>
      <c r="F15859" t="s">
        <v>75</v>
      </c>
    </row>
    <row r="15860" spans="1:6" hidden="1">
      <c r="A15860">
        <v>15858</v>
      </c>
      <c r="B15860">
        <v>17301</v>
      </c>
      <c r="C15860" t="s">
        <v>17065</v>
      </c>
      <c r="D15860">
        <v>52</v>
      </c>
      <c r="E15860" t="s">
        <v>2001</v>
      </c>
      <c r="F15860" t="s">
        <v>3093</v>
      </c>
    </row>
    <row r="15861" spans="1:6" hidden="1">
      <c r="A15861">
        <v>15859</v>
      </c>
      <c r="B15861">
        <v>17301</v>
      </c>
      <c r="C15861" t="s">
        <v>17066</v>
      </c>
      <c r="D15861">
        <v>52</v>
      </c>
      <c r="E15861" t="s">
        <v>1993</v>
      </c>
      <c r="F15861" t="s">
        <v>135</v>
      </c>
    </row>
    <row r="15862" spans="1:6" hidden="1">
      <c r="A15862">
        <v>15860</v>
      </c>
      <c r="B15862">
        <v>17301</v>
      </c>
      <c r="C15862" t="s">
        <v>17067</v>
      </c>
      <c r="D15862">
        <v>52</v>
      </c>
      <c r="E15862" t="s">
        <v>1987</v>
      </c>
      <c r="F15862" t="s">
        <v>2120</v>
      </c>
    </row>
    <row r="15863" spans="1:6" hidden="1">
      <c r="A15863">
        <v>15861</v>
      </c>
      <c r="B15863">
        <v>17301</v>
      </c>
      <c r="C15863" t="s">
        <v>17068</v>
      </c>
      <c r="D15863">
        <v>52</v>
      </c>
      <c r="E15863" t="s">
        <v>1983</v>
      </c>
      <c r="F15863" t="s">
        <v>2093</v>
      </c>
    </row>
    <row r="15864" spans="1:6" hidden="1">
      <c r="A15864">
        <v>15862</v>
      </c>
      <c r="B15864">
        <v>17301</v>
      </c>
      <c r="C15864" t="s">
        <v>17069</v>
      </c>
      <c r="D15864">
        <v>52</v>
      </c>
      <c r="E15864" t="s">
        <v>1993</v>
      </c>
      <c r="F15864" t="s">
        <v>2540</v>
      </c>
    </row>
    <row r="15865" spans="1:6" hidden="1">
      <c r="A15865">
        <v>15863</v>
      </c>
      <c r="B15865">
        <v>17301</v>
      </c>
      <c r="C15865" t="s">
        <v>17070</v>
      </c>
      <c r="D15865">
        <v>52</v>
      </c>
      <c r="E15865" t="s">
        <v>1988</v>
      </c>
      <c r="F15865" t="s">
        <v>60</v>
      </c>
    </row>
    <row r="15866" spans="1:6" hidden="1">
      <c r="A15866">
        <v>15864</v>
      </c>
      <c r="B15866">
        <v>17301</v>
      </c>
      <c r="C15866" t="s">
        <v>17071</v>
      </c>
      <c r="D15866">
        <v>52</v>
      </c>
      <c r="E15866" t="s">
        <v>1983</v>
      </c>
      <c r="F15866" t="s">
        <v>4287</v>
      </c>
    </row>
    <row r="15867" spans="1:6" hidden="1">
      <c r="A15867">
        <v>15865</v>
      </c>
      <c r="B15867">
        <v>17301</v>
      </c>
      <c r="C15867" t="s">
        <v>17072</v>
      </c>
      <c r="D15867">
        <v>52</v>
      </c>
      <c r="E15867" t="s">
        <v>1979</v>
      </c>
      <c r="F15867" t="s">
        <v>4287</v>
      </c>
    </row>
    <row r="15868" spans="1:6" hidden="1">
      <c r="A15868">
        <v>15866</v>
      </c>
      <c r="B15868">
        <v>17301</v>
      </c>
      <c r="C15868" t="s">
        <v>17073</v>
      </c>
      <c r="D15868">
        <v>52</v>
      </c>
      <c r="E15868" t="s">
        <v>1993</v>
      </c>
      <c r="F15868" t="s">
        <v>4287</v>
      </c>
    </row>
    <row r="15869" spans="1:6" hidden="1">
      <c r="A15869">
        <v>15867</v>
      </c>
      <c r="B15869">
        <v>17444</v>
      </c>
      <c r="C15869" t="s">
        <v>17074</v>
      </c>
      <c r="D15869">
        <v>51</v>
      </c>
      <c r="E15869" t="s">
        <v>1979</v>
      </c>
      <c r="F15869" t="s">
        <v>102</v>
      </c>
    </row>
    <row r="15870" spans="1:6" hidden="1">
      <c r="A15870">
        <v>15868</v>
      </c>
      <c r="B15870">
        <v>17444</v>
      </c>
      <c r="C15870" t="s">
        <v>17075</v>
      </c>
      <c r="D15870">
        <v>51</v>
      </c>
      <c r="E15870" t="s">
        <v>1983</v>
      </c>
      <c r="F15870" t="s">
        <v>2120</v>
      </c>
    </row>
    <row r="15871" spans="1:6" hidden="1">
      <c r="A15871">
        <v>15869</v>
      </c>
      <c r="B15871">
        <v>17444</v>
      </c>
      <c r="C15871" t="s">
        <v>17076</v>
      </c>
      <c r="D15871">
        <v>51</v>
      </c>
      <c r="E15871" t="s">
        <v>1979</v>
      </c>
      <c r="F15871" t="s">
        <v>66</v>
      </c>
    </row>
    <row r="15872" spans="1:6" hidden="1">
      <c r="A15872">
        <v>15870</v>
      </c>
      <c r="B15872">
        <v>17444</v>
      </c>
      <c r="C15872" t="s">
        <v>17077</v>
      </c>
      <c r="D15872">
        <v>51</v>
      </c>
      <c r="E15872" t="s">
        <v>1978</v>
      </c>
      <c r="F15872" t="s">
        <v>140</v>
      </c>
    </row>
    <row r="15873" spans="1:6" hidden="1">
      <c r="A15873">
        <v>15871</v>
      </c>
      <c r="B15873">
        <v>17444</v>
      </c>
      <c r="C15873" t="s">
        <v>17078</v>
      </c>
      <c r="D15873">
        <v>51</v>
      </c>
      <c r="E15873" t="s">
        <v>1979</v>
      </c>
      <c r="F15873" t="s">
        <v>102</v>
      </c>
    </row>
    <row r="15874" spans="1:6" hidden="1">
      <c r="A15874">
        <v>15872</v>
      </c>
      <c r="B15874">
        <v>17444</v>
      </c>
      <c r="C15874" t="s">
        <v>17079</v>
      </c>
      <c r="D15874">
        <v>51</v>
      </c>
      <c r="E15874" t="s">
        <v>1987</v>
      </c>
      <c r="F15874" t="s">
        <v>102</v>
      </c>
    </row>
    <row r="15875" spans="1:6" hidden="1">
      <c r="A15875">
        <v>15873</v>
      </c>
      <c r="B15875">
        <v>17444</v>
      </c>
      <c r="C15875" t="s">
        <v>17080</v>
      </c>
      <c r="D15875">
        <v>51</v>
      </c>
      <c r="E15875" t="s">
        <v>1983</v>
      </c>
      <c r="F15875" t="s">
        <v>102</v>
      </c>
    </row>
    <row r="15876" spans="1:6" hidden="1">
      <c r="A15876">
        <v>15874</v>
      </c>
      <c r="B15876">
        <v>17444</v>
      </c>
      <c r="C15876" t="s">
        <v>17081</v>
      </c>
      <c r="D15876">
        <v>51</v>
      </c>
      <c r="E15876" t="s">
        <v>1988</v>
      </c>
      <c r="F15876" t="s">
        <v>135</v>
      </c>
    </row>
    <row r="15877" spans="1:6" hidden="1">
      <c r="A15877">
        <v>15875</v>
      </c>
      <c r="B15877">
        <v>17444</v>
      </c>
      <c r="C15877" t="s">
        <v>17082</v>
      </c>
      <c r="D15877">
        <v>51</v>
      </c>
      <c r="E15877" t="s">
        <v>1983</v>
      </c>
      <c r="F15877" t="s">
        <v>115</v>
      </c>
    </row>
    <row r="15878" spans="1:6" hidden="1">
      <c r="A15878">
        <v>15876</v>
      </c>
      <c r="B15878">
        <v>17444</v>
      </c>
      <c r="C15878" t="s">
        <v>17083</v>
      </c>
      <c r="D15878">
        <v>51</v>
      </c>
      <c r="E15878" t="s">
        <v>1985</v>
      </c>
      <c r="F15878" t="s">
        <v>2120</v>
      </c>
    </row>
    <row r="15879" spans="1:6" hidden="1">
      <c r="A15879">
        <v>15877</v>
      </c>
      <c r="B15879">
        <v>17444</v>
      </c>
      <c r="C15879" t="s">
        <v>17084</v>
      </c>
      <c r="D15879">
        <v>51</v>
      </c>
      <c r="E15879" t="s">
        <v>1985</v>
      </c>
      <c r="F15879" t="s">
        <v>4287</v>
      </c>
    </row>
    <row r="15880" spans="1:6" hidden="1">
      <c r="A15880">
        <v>15878</v>
      </c>
      <c r="B15880">
        <v>17444</v>
      </c>
      <c r="C15880" t="s">
        <v>17085</v>
      </c>
      <c r="D15880">
        <v>51</v>
      </c>
      <c r="E15880" t="s">
        <v>1983</v>
      </c>
      <c r="F15880" t="s">
        <v>3093</v>
      </c>
    </row>
    <row r="15881" spans="1:6" hidden="1">
      <c r="A15881">
        <v>15879</v>
      </c>
      <c r="B15881">
        <v>17444</v>
      </c>
      <c r="C15881" t="s">
        <v>17086</v>
      </c>
      <c r="D15881">
        <v>51</v>
      </c>
      <c r="E15881" t="s">
        <v>1979</v>
      </c>
      <c r="F15881" t="s">
        <v>8222</v>
      </c>
    </row>
    <row r="15882" spans="1:6" hidden="1">
      <c r="A15882">
        <v>15880</v>
      </c>
      <c r="B15882">
        <v>17444</v>
      </c>
      <c r="C15882" t="s">
        <v>17087</v>
      </c>
      <c r="D15882">
        <v>51</v>
      </c>
      <c r="E15882" t="s">
        <v>1978</v>
      </c>
      <c r="F15882" t="s">
        <v>8222</v>
      </c>
    </row>
    <row r="15883" spans="1:6" hidden="1">
      <c r="A15883">
        <v>15881</v>
      </c>
      <c r="B15883">
        <v>17444</v>
      </c>
      <c r="C15883" t="s">
        <v>17088</v>
      </c>
      <c r="D15883">
        <v>51</v>
      </c>
      <c r="E15883" t="s">
        <v>1979</v>
      </c>
      <c r="F15883" t="s">
        <v>2029</v>
      </c>
    </row>
    <row r="15884" spans="1:6" hidden="1">
      <c r="A15884">
        <v>15882</v>
      </c>
      <c r="B15884">
        <v>17444</v>
      </c>
      <c r="C15884" t="s">
        <v>17089</v>
      </c>
      <c r="D15884">
        <v>51</v>
      </c>
      <c r="E15884" t="s">
        <v>1983</v>
      </c>
      <c r="F15884" t="s">
        <v>2029</v>
      </c>
    </row>
    <row r="15885" spans="1:6" hidden="1">
      <c r="A15885">
        <v>15883</v>
      </c>
      <c r="B15885">
        <v>17444</v>
      </c>
      <c r="C15885" t="s">
        <v>17090</v>
      </c>
      <c r="D15885">
        <v>51</v>
      </c>
      <c r="E15885" t="s">
        <v>1988</v>
      </c>
      <c r="F15885" t="s">
        <v>2029</v>
      </c>
    </row>
    <row r="15886" spans="1:6" hidden="1">
      <c r="A15886">
        <v>15884</v>
      </c>
      <c r="B15886">
        <v>17444</v>
      </c>
      <c r="C15886" t="s">
        <v>17091</v>
      </c>
      <c r="D15886">
        <v>51</v>
      </c>
      <c r="E15886" t="s">
        <v>1979</v>
      </c>
      <c r="F15886" t="s">
        <v>2715</v>
      </c>
    </row>
    <row r="15887" spans="1:6" hidden="1">
      <c r="A15887">
        <v>15885</v>
      </c>
      <c r="B15887">
        <v>17444</v>
      </c>
      <c r="C15887" t="s">
        <v>17092</v>
      </c>
      <c r="D15887">
        <v>51</v>
      </c>
      <c r="E15887" t="s">
        <v>1979</v>
      </c>
      <c r="F15887" t="s">
        <v>135</v>
      </c>
    </row>
    <row r="15888" spans="1:6" hidden="1">
      <c r="A15888">
        <v>15886</v>
      </c>
      <c r="B15888">
        <v>17444</v>
      </c>
      <c r="C15888" t="s">
        <v>17093</v>
      </c>
      <c r="D15888">
        <v>51</v>
      </c>
      <c r="E15888" t="s">
        <v>1985</v>
      </c>
      <c r="F15888" t="s">
        <v>8222</v>
      </c>
    </row>
    <row r="15889" spans="1:6" hidden="1">
      <c r="A15889">
        <v>15887</v>
      </c>
      <c r="B15889">
        <v>17444</v>
      </c>
      <c r="C15889" t="s">
        <v>17094</v>
      </c>
      <c r="D15889">
        <v>51</v>
      </c>
      <c r="E15889" t="s">
        <v>1983</v>
      </c>
      <c r="F15889" t="s">
        <v>2540</v>
      </c>
    </row>
    <row r="15890" spans="1:6" hidden="1">
      <c r="A15890">
        <v>15888</v>
      </c>
      <c r="B15890">
        <v>17444</v>
      </c>
      <c r="C15890" t="s">
        <v>17095</v>
      </c>
      <c r="D15890">
        <v>51</v>
      </c>
      <c r="E15890" t="s">
        <v>1988</v>
      </c>
      <c r="F15890" t="s">
        <v>135</v>
      </c>
    </row>
    <row r="15891" spans="1:6" hidden="1">
      <c r="A15891">
        <v>15889</v>
      </c>
      <c r="B15891">
        <v>17444</v>
      </c>
      <c r="C15891" t="s">
        <v>17096</v>
      </c>
      <c r="D15891">
        <v>51</v>
      </c>
      <c r="E15891" t="s">
        <v>1979</v>
      </c>
      <c r="F15891" t="s">
        <v>135</v>
      </c>
    </row>
    <row r="15892" spans="1:6" hidden="1">
      <c r="A15892">
        <v>15890</v>
      </c>
      <c r="B15892">
        <v>17444</v>
      </c>
      <c r="C15892" t="s">
        <v>17097</v>
      </c>
      <c r="D15892">
        <v>51</v>
      </c>
      <c r="E15892" t="s">
        <v>1978</v>
      </c>
      <c r="F15892" t="s">
        <v>135</v>
      </c>
    </row>
    <row r="15893" spans="1:6" hidden="1">
      <c r="A15893">
        <v>15891</v>
      </c>
      <c r="B15893">
        <v>17444</v>
      </c>
      <c r="C15893" t="s">
        <v>17098</v>
      </c>
      <c r="D15893">
        <v>51</v>
      </c>
      <c r="E15893" t="s">
        <v>1982</v>
      </c>
      <c r="F15893" t="s">
        <v>102</v>
      </c>
    </row>
    <row r="15894" spans="1:6" hidden="1">
      <c r="A15894">
        <v>15892</v>
      </c>
      <c r="B15894">
        <v>17444</v>
      </c>
      <c r="C15894" t="s">
        <v>17099</v>
      </c>
      <c r="D15894">
        <v>51</v>
      </c>
      <c r="E15894" t="s">
        <v>1993</v>
      </c>
      <c r="F15894" t="s">
        <v>2120</v>
      </c>
    </row>
    <row r="15895" spans="1:6" hidden="1">
      <c r="A15895">
        <v>15893</v>
      </c>
      <c r="B15895">
        <v>17444</v>
      </c>
      <c r="C15895" t="s">
        <v>17100</v>
      </c>
      <c r="D15895">
        <v>51</v>
      </c>
      <c r="E15895" t="s">
        <v>1987</v>
      </c>
      <c r="F15895" t="s">
        <v>2514</v>
      </c>
    </row>
    <row r="15896" spans="1:6" hidden="1">
      <c r="A15896">
        <v>15894</v>
      </c>
      <c r="B15896">
        <v>17444</v>
      </c>
      <c r="C15896" t="s">
        <v>17101</v>
      </c>
      <c r="D15896">
        <v>51</v>
      </c>
      <c r="E15896" t="s">
        <v>1978</v>
      </c>
      <c r="F15896" t="s">
        <v>2120</v>
      </c>
    </row>
    <row r="15897" spans="1:6" hidden="1">
      <c r="A15897">
        <v>15895</v>
      </c>
      <c r="B15897">
        <v>17444</v>
      </c>
      <c r="C15897" t="s">
        <v>17102</v>
      </c>
      <c r="D15897">
        <v>51</v>
      </c>
      <c r="E15897" t="s">
        <v>1993</v>
      </c>
      <c r="F15897" t="s">
        <v>8222</v>
      </c>
    </row>
    <row r="15898" spans="1:6" hidden="1">
      <c r="A15898">
        <v>15896</v>
      </c>
      <c r="B15898">
        <v>17444</v>
      </c>
      <c r="C15898" t="s">
        <v>17103</v>
      </c>
      <c r="D15898">
        <v>51</v>
      </c>
      <c r="E15898" t="s">
        <v>1979</v>
      </c>
      <c r="F15898" t="s">
        <v>4287</v>
      </c>
    </row>
    <row r="15899" spans="1:6" hidden="1">
      <c r="A15899">
        <v>15897</v>
      </c>
      <c r="B15899">
        <v>17444</v>
      </c>
      <c r="C15899" t="s">
        <v>17104</v>
      </c>
      <c r="D15899">
        <v>51</v>
      </c>
      <c r="E15899" t="s">
        <v>1978</v>
      </c>
      <c r="F15899" t="s">
        <v>2029</v>
      </c>
    </row>
    <row r="15900" spans="1:6" hidden="1">
      <c r="A15900">
        <v>15898</v>
      </c>
      <c r="B15900">
        <v>17444</v>
      </c>
      <c r="C15900" t="s">
        <v>17105</v>
      </c>
      <c r="D15900">
        <v>51</v>
      </c>
      <c r="E15900" t="s">
        <v>1983</v>
      </c>
      <c r="F15900" t="s">
        <v>2715</v>
      </c>
    </row>
    <row r="15901" spans="1:6" hidden="1">
      <c r="A15901">
        <v>15899</v>
      </c>
      <c r="B15901">
        <v>17444</v>
      </c>
      <c r="C15901" t="s">
        <v>17106</v>
      </c>
      <c r="D15901">
        <v>51</v>
      </c>
      <c r="E15901" t="s">
        <v>1979</v>
      </c>
      <c r="F15901" t="s">
        <v>135</v>
      </c>
    </row>
    <row r="15902" spans="1:6" hidden="1">
      <c r="A15902">
        <v>15900</v>
      </c>
      <c r="B15902">
        <v>17444</v>
      </c>
      <c r="C15902" t="s">
        <v>17107</v>
      </c>
      <c r="D15902">
        <v>51</v>
      </c>
      <c r="E15902" t="s">
        <v>1993</v>
      </c>
      <c r="F15902" t="s">
        <v>135</v>
      </c>
    </row>
    <row r="15903" spans="1:6" hidden="1">
      <c r="A15903">
        <v>15901</v>
      </c>
      <c r="B15903">
        <v>17444</v>
      </c>
      <c r="C15903" t="s">
        <v>17108</v>
      </c>
      <c r="D15903">
        <v>51</v>
      </c>
      <c r="E15903" t="s">
        <v>1988</v>
      </c>
      <c r="F15903" t="s">
        <v>2029</v>
      </c>
    </row>
    <row r="15904" spans="1:6" hidden="1">
      <c r="A15904">
        <v>15902</v>
      </c>
      <c r="B15904">
        <v>17444</v>
      </c>
      <c r="C15904" t="s">
        <v>17109</v>
      </c>
      <c r="D15904">
        <v>51</v>
      </c>
      <c r="E15904" t="s">
        <v>2009</v>
      </c>
      <c r="F15904" t="s">
        <v>2029</v>
      </c>
    </row>
    <row r="15905" spans="1:6" hidden="1">
      <c r="A15905">
        <v>15903</v>
      </c>
      <c r="B15905">
        <v>17444</v>
      </c>
      <c r="C15905" t="s">
        <v>17110</v>
      </c>
      <c r="D15905">
        <v>51</v>
      </c>
      <c r="E15905" t="s">
        <v>1987</v>
      </c>
      <c r="F15905" t="s">
        <v>2029</v>
      </c>
    </row>
    <row r="15906" spans="1:6" hidden="1">
      <c r="A15906">
        <v>15904</v>
      </c>
      <c r="B15906">
        <v>17444</v>
      </c>
      <c r="C15906" t="s">
        <v>17111</v>
      </c>
      <c r="D15906">
        <v>51</v>
      </c>
      <c r="E15906" t="s">
        <v>1982</v>
      </c>
      <c r="F15906" t="s">
        <v>66</v>
      </c>
    </row>
    <row r="15907" spans="1:6" hidden="1">
      <c r="A15907">
        <v>15905</v>
      </c>
      <c r="B15907">
        <v>17444</v>
      </c>
      <c r="C15907" t="s">
        <v>17112</v>
      </c>
      <c r="D15907">
        <v>51</v>
      </c>
      <c r="E15907" t="s">
        <v>1982</v>
      </c>
      <c r="F15907" t="s">
        <v>2029</v>
      </c>
    </row>
    <row r="15908" spans="1:6" hidden="1">
      <c r="A15908">
        <v>15906</v>
      </c>
      <c r="B15908">
        <v>17444</v>
      </c>
      <c r="C15908" t="s">
        <v>17113</v>
      </c>
      <c r="D15908">
        <v>51</v>
      </c>
      <c r="E15908" t="s">
        <v>1983</v>
      </c>
      <c r="F15908" t="s">
        <v>2029</v>
      </c>
    </row>
    <row r="15909" spans="1:6" hidden="1">
      <c r="A15909">
        <v>15907</v>
      </c>
      <c r="B15909">
        <v>17444</v>
      </c>
      <c r="C15909" t="s">
        <v>17114</v>
      </c>
      <c r="D15909">
        <v>51</v>
      </c>
      <c r="E15909" t="s">
        <v>1993</v>
      </c>
      <c r="F15909" t="s">
        <v>2029</v>
      </c>
    </row>
    <row r="15910" spans="1:6" hidden="1">
      <c r="A15910">
        <v>15908</v>
      </c>
      <c r="B15910">
        <v>17444</v>
      </c>
      <c r="C15910" t="s">
        <v>17115</v>
      </c>
      <c r="D15910">
        <v>51</v>
      </c>
      <c r="E15910" t="s">
        <v>1982</v>
      </c>
      <c r="F15910" t="s">
        <v>122</v>
      </c>
    </row>
    <row r="15911" spans="1:6" hidden="1">
      <c r="A15911">
        <v>15909</v>
      </c>
      <c r="B15911">
        <v>17444</v>
      </c>
      <c r="C15911" t="s">
        <v>17116</v>
      </c>
      <c r="D15911">
        <v>51</v>
      </c>
      <c r="E15911" t="s">
        <v>1979</v>
      </c>
      <c r="F15911" t="s">
        <v>8222</v>
      </c>
    </row>
    <row r="15912" spans="1:6" hidden="1">
      <c r="A15912">
        <v>15910</v>
      </c>
      <c r="B15912">
        <v>17444</v>
      </c>
      <c r="C15912" t="s">
        <v>17117</v>
      </c>
      <c r="D15912">
        <v>51</v>
      </c>
      <c r="E15912" t="s">
        <v>1979</v>
      </c>
      <c r="F15912" t="s">
        <v>8222</v>
      </c>
    </row>
    <row r="15913" spans="1:6" hidden="1">
      <c r="A15913">
        <v>15911</v>
      </c>
      <c r="B15913">
        <v>17444</v>
      </c>
      <c r="C15913" t="s">
        <v>17118</v>
      </c>
      <c r="D15913">
        <v>51</v>
      </c>
      <c r="E15913" t="s">
        <v>1979</v>
      </c>
      <c r="F15913" t="s">
        <v>8222</v>
      </c>
    </row>
    <row r="15914" spans="1:6" hidden="1">
      <c r="A15914">
        <v>15912</v>
      </c>
      <c r="B15914">
        <v>17444</v>
      </c>
      <c r="C15914" t="s">
        <v>17119</v>
      </c>
      <c r="D15914">
        <v>51</v>
      </c>
      <c r="E15914" t="s">
        <v>1983</v>
      </c>
      <c r="F15914" t="s">
        <v>2029</v>
      </c>
    </row>
    <row r="15915" spans="1:6" hidden="1">
      <c r="A15915">
        <v>15913</v>
      </c>
      <c r="B15915">
        <v>17444</v>
      </c>
      <c r="C15915" t="s">
        <v>17120</v>
      </c>
      <c r="D15915">
        <v>51</v>
      </c>
      <c r="E15915" t="s">
        <v>1983</v>
      </c>
      <c r="F15915" t="s">
        <v>2029</v>
      </c>
    </row>
    <row r="15916" spans="1:6" hidden="1">
      <c r="A15916">
        <v>15914</v>
      </c>
      <c r="B15916">
        <v>17444</v>
      </c>
      <c r="C15916" t="s">
        <v>17121</v>
      </c>
      <c r="D15916">
        <v>51</v>
      </c>
      <c r="E15916" t="s">
        <v>1983</v>
      </c>
      <c r="F15916" t="s">
        <v>2029</v>
      </c>
    </row>
    <row r="15917" spans="1:6" hidden="1">
      <c r="A15917">
        <v>15915</v>
      </c>
      <c r="B15917">
        <v>17444</v>
      </c>
      <c r="C15917" t="s">
        <v>17122</v>
      </c>
      <c r="D15917">
        <v>51</v>
      </c>
      <c r="E15917" t="s">
        <v>1982</v>
      </c>
      <c r="F15917" t="s">
        <v>2029</v>
      </c>
    </row>
    <row r="15918" spans="1:6" hidden="1">
      <c r="A15918">
        <v>15916</v>
      </c>
      <c r="B15918">
        <v>17444</v>
      </c>
      <c r="C15918" t="s">
        <v>17123</v>
      </c>
      <c r="D15918">
        <v>51</v>
      </c>
      <c r="E15918" t="s">
        <v>1983</v>
      </c>
      <c r="F15918" t="s">
        <v>2029</v>
      </c>
    </row>
    <row r="15919" spans="1:6" hidden="1">
      <c r="A15919">
        <v>15917</v>
      </c>
      <c r="B15919">
        <v>17444</v>
      </c>
      <c r="C15919" t="s">
        <v>17124</v>
      </c>
      <c r="D15919">
        <v>51</v>
      </c>
      <c r="E15919" t="s">
        <v>1979</v>
      </c>
      <c r="F15919" t="s">
        <v>6732</v>
      </c>
    </row>
    <row r="15920" spans="1:6" hidden="1">
      <c r="A15920">
        <v>15918</v>
      </c>
      <c r="B15920">
        <v>17444</v>
      </c>
      <c r="C15920" t="s">
        <v>17125</v>
      </c>
      <c r="D15920">
        <v>51</v>
      </c>
      <c r="E15920" t="s">
        <v>2001</v>
      </c>
      <c r="F15920" t="s">
        <v>2017</v>
      </c>
    </row>
    <row r="15921" spans="1:6" hidden="1">
      <c r="A15921">
        <v>15919</v>
      </c>
      <c r="B15921">
        <v>17444</v>
      </c>
      <c r="C15921" t="s">
        <v>17126</v>
      </c>
      <c r="D15921">
        <v>51</v>
      </c>
      <c r="E15921" t="s">
        <v>1993</v>
      </c>
      <c r="F15921" t="s">
        <v>135</v>
      </c>
    </row>
    <row r="15922" spans="1:6" hidden="1">
      <c r="A15922">
        <v>15920</v>
      </c>
      <c r="B15922">
        <v>17444</v>
      </c>
      <c r="C15922" t="s">
        <v>17127</v>
      </c>
      <c r="D15922">
        <v>51</v>
      </c>
      <c r="E15922" t="s">
        <v>1978</v>
      </c>
      <c r="F15922" t="s">
        <v>4287</v>
      </c>
    </row>
    <row r="15923" spans="1:6" hidden="1">
      <c r="A15923">
        <v>15921</v>
      </c>
      <c r="B15923">
        <v>17444</v>
      </c>
      <c r="C15923" t="s">
        <v>17128</v>
      </c>
      <c r="D15923">
        <v>51</v>
      </c>
      <c r="E15923" t="s">
        <v>1983</v>
      </c>
      <c r="F15923" t="s">
        <v>102</v>
      </c>
    </row>
    <row r="15924" spans="1:6" hidden="1">
      <c r="A15924">
        <v>15922</v>
      </c>
      <c r="B15924">
        <v>17444</v>
      </c>
      <c r="C15924" t="s">
        <v>17129</v>
      </c>
      <c r="D15924">
        <v>51</v>
      </c>
      <c r="E15924" t="s">
        <v>2001</v>
      </c>
      <c r="F15924" t="s">
        <v>2017</v>
      </c>
    </row>
    <row r="15925" spans="1:6" hidden="1">
      <c r="A15925">
        <v>15923</v>
      </c>
      <c r="B15925">
        <v>17444</v>
      </c>
      <c r="C15925" t="s">
        <v>17130</v>
      </c>
      <c r="D15925">
        <v>51</v>
      </c>
      <c r="E15925" t="s">
        <v>2001</v>
      </c>
      <c r="F15925" t="s">
        <v>8222</v>
      </c>
    </row>
    <row r="15926" spans="1:6" hidden="1">
      <c r="A15926">
        <v>15924</v>
      </c>
      <c r="B15926">
        <v>17444</v>
      </c>
      <c r="C15926" t="s">
        <v>17131</v>
      </c>
      <c r="D15926">
        <v>51</v>
      </c>
      <c r="E15926" t="s">
        <v>1983</v>
      </c>
      <c r="F15926" t="s">
        <v>2120</v>
      </c>
    </row>
    <row r="15927" spans="1:6" hidden="1">
      <c r="A15927">
        <v>15925</v>
      </c>
      <c r="B15927">
        <v>17444</v>
      </c>
      <c r="C15927" t="s">
        <v>17132</v>
      </c>
      <c r="D15927">
        <v>51</v>
      </c>
      <c r="E15927" t="s">
        <v>1983</v>
      </c>
      <c r="F15927" t="s">
        <v>17133</v>
      </c>
    </row>
    <row r="15928" spans="1:6" hidden="1">
      <c r="A15928">
        <v>15926</v>
      </c>
      <c r="B15928">
        <v>17444</v>
      </c>
      <c r="C15928" t="s">
        <v>17134</v>
      </c>
      <c r="D15928">
        <v>51</v>
      </c>
      <c r="E15928" t="s">
        <v>1979</v>
      </c>
      <c r="F15928" t="s">
        <v>2540</v>
      </c>
    </row>
    <row r="15929" spans="1:6" hidden="1">
      <c r="A15929">
        <v>12783</v>
      </c>
      <c r="B15929">
        <v>13955</v>
      </c>
      <c r="C15929" t="s">
        <v>17135</v>
      </c>
      <c r="D15929">
        <v>61</v>
      </c>
      <c r="E15929" t="s">
        <v>1979</v>
      </c>
      <c r="F15929" t="s">
        <v>51</v>
      </c>
    </row>
    <row r="15930" spans="1:6" hidden="1">
      <c r="A15930">
        <v>15928</v>
      </c>
      <c r="B15930">
        <v>17444</v>
      </c>
      <c r="C15930" t="s">
        <v>17136</v>
      </c>
      <c r="D15930">
        <v>51</v>
      </c>
      <c r="E15930" t="s">
        <v>1979</v>
      </c>
      <c r="F15930" t="s">
        <v>2029</v>
      </c>
    </row>
    <row r="15931" spans="1:6" hidden="1">
      <c r="A15931">
        <v>15929</v>
      </c>
      <c r="B15931">
        <v>17444</v>
      </c>
      <c r="C15931" t="s">
        <v>17137</v>
      </c>
      <c r="D15931">
        <v>51</v>
      </c>
      <c r="E15931" t="s">
        <v>1983</v>
      </c>
      <c r="F15931" t="s">
        <v>2029</v>
      </c>
    </row>
    <row r="15932" spans="1:6" hidden="1">
      <c r="A15932">
        <v>15930</v>
      </c>
      <c r="B15932">
        <v>17444</v>
      </c>
      <c r="C15932" t="s">
        <v>17138</v>
      </c>
      <c r="D15932">
        <v>51</v>
      </c>
      <c r="E15932" t="s">
        <v>1987</v>
      </c>
      <c r="F15932" t="s">
        <v>2029</v>
      </c>
    </row>
    <row r="15933" spans="1:6" hidden="1">
      <c r="A15933">
        <v>15931</v>
      </c>
      <c r="B15933">
        <v>17444</v>
      </c>
      <c r="C15933" t="s">
        <v>17139</v>
      </c>
      <c r="D15933">
        <v>51</v>
      </c>
      <c r="E15933" t="s">
        <v>1993</v>
      </c>
      <c r="F15933" t="s">
        <v>2120</v>
      </c>
    </row>
    <row r="15934" spans="1:6" hidden="1">
      <c r="A15934">
        <v>15932</v>
      </c>
      <c r="B15934">
        <v>17444</v>
      </c>
      <c r="C15934" t="s">
        <v>17140</v>
      </c>
      <c r="D15934">
        <v>51</v>
      </c>
      <c r="E15934" t="s">
        <v>1978</v>
      </c>
      <c r="F15934" t="s">
        <v>2120</v>
      </c>
    </row>
    <row r="15935" spans="1:6" hidden="1">
      <c r="A15935">
        <v>15933</v>
      </c>
      <c r="B15935">
        <v>17444</v>
      </c>
      <c r="C15935" t="s">
        <v>17141</v>
      </c>
      <c r="D15935">
        <v>51</v>
      </c>
      <c r="E15935" t="s">
        <v>1987</v>
      </c>
      <c r="F15935" t="s">
        <v>122</v>
      </c>
    </row>
    <row r="15936" spans="1:6" hidden="1">
      <c r="A15936">
        <v>15934</v>
      </c>
      <c r="B15936">
        <v>17444</v>
      </c>
      <c r="C15936" t="s">
        <v>17142</v>
      </c>
      <c r="D15936">
        <v>51</v>
      </c>
      <c r="E15936" t="s">
        <v>1979</v>
      </c>
      <c r="F15936" t="s">
        <v>8222</v>
      </c>
    </row>
    <row r="15937" spans="1:6" hidden="1">
      <c r="A15937">
        <v>15935</v>
      </c>
      <c r="B15937">
        <v>17444</v>
      </c>
      <c r="C15937" t="s">
        <v>17143</v>
      </c>
      <c r="D15937">
        <v>51</v>
      </c>
      <c r="E15937" t="s">
        <v>1983</v>
      </c>
      <c r="F15937" t="s">
        <v>60</v>
      </c>
    </row>
    <row r="15938" spans="1:6" hidden="1">
      <c r="A15938">
        <v>15936</v>
      </c>
      <c r="B15938">
        <v>17444</v>
      </c>
      <c r="C15938" t="s">
        <v>17144</v>
      </c>
      <c r="D15938">
        <v>51</v>
      </c>
      <c r="E15938" t="s">
        <v>1982</v>
      </c>
      <c r="F15938" t="s">
        <v>8222</v>
      </c>
    </row>
    <row r="15939" spans="1:6" hidden="1">
      <c r="A15939">
        <v>15937</v>
      </c>
      <c r="B15939">
        <v>17444</v>
      </c>
      <c r="C15939" t="s">
        <v>17145</v>
      </c>
      <c r="D15939">
        <v>51</v>
      </c>
      <c r="E15939" t="s">
        <v>1985</v>
      </c>
      <c r="F15939" t="s">
        <v>8222</v>
      </c>
    </row>
    <row r="15940" spans="1:6" hidden="1">
      <c r="A15940">
        <v>15938</v>
      </c>
      <c r="B15940">
        <v>17444</v>
      </c>
      <c r="C15940" t="s">
        <v>17146</v>
      </c>
      <c r="D15940">
        <v>51</v>
      </c>
      <c r="E15940" t="s">
        <v>1987</v>
      </c>
      <c r="F15940" t="s">
        <v>8222</v>
      </c>
    </row>
    <row r="15941" spans="1:6" hidden="1">
      <c r="A15941">
        <v>15939</v>
      </c>
      <c r="B15941">
        <v>17444</v>
      </c>
      <c r="C15941" t="s">
        <v>17147</v>
      </c>
      <c r="D15941">
        <v>51</v>
      </c>
      <c r="E15941" t="s">
        <v>1983</v>
      </c>
      <c r="F15941" t="s">
        <v>126</v>
      </c>
    </row>
    <row r="15942" spans="1:6" hidden="1">
      <c r="A15942">
        <v>15940</v>
      </c>
      <c r="B15942">
        <v>17444</v>
      </c>
      <c r="C15942" t="s">
        <v>17148</v>
      </c>
      <c r="D15942">
        <v>51</v>
      </c>
      <c r="E15942" t="s">
        <v>1988</v>
      </c>
      <c r="F15942" t="s">
        <v>2045</v>
      </c>
    </row>
    <row r="15943" spans="1:6" hidden="1">
      <c r="A15943">
        <v>15941</v>
      </c>
      <c r="B15943">
        <v>17444</v>
      </c>
      <c r="C15943" t="s">
        <v>17149</v>
      </c>
      <c r="D15943">
        <v>51</v>
      </c>
      <c r="E15943" t="s">
        <v>1983</v>
      </c>
      <c r="F15943" t="s">
        <v>8222</v>
      </c>
    </row>
    <row r="15944" spans="1:6" hidden="1">
      <c r="A15944">
        <v>15942</v>
      </c>
      <c r="B15944">
        <v>17444</v>
      </c>
      <c r="C15944" t="s">
        <v>17150</v>
      </c>
      <c r="D15944">
        <v>51</v>
      </c>
      <c r="E15944" t="s">
        <v>1987</v>
      </c>
      <c r="F15944" t="s">
        <v>8222</v>
      </c>
    </row>
    <row r="15945" spans="1:6" hidden="1">
      <c r="A15945">
        <v>15943</v>
      </c>
      <c r="B15945">
        <v>17444</v>
      </c>
      <c r="C15945" t="s">
        <v>17151</v>
      </c>
      <c r="D15945">
        <v>51</v>
      </c>
      <c r="E15945" t="s">
        <v>1978</v>
      </c>
      <c r="F15945" t="s">
        <v>8222</v>
      </c>
    </row>
    <row r="15946" spans="1:6" hidden="1">
      <c r="A15946">
        <v>15944</v>
      </c>
      <c r="B15946">
        <v>17444</v>
      </c>
      <c r="C15946" t="s">
        <v>17152</v>
      </c>
      <c r="D15946">
        <v>51</v>
      </c>
      <c r="E15946" t="s">
        <v>1993</v>
      </c>
      <c r="F15946" t="s">
        <v>53</v>
      </c>
    </row>
    <row r="15947" spans="1:6" hidden="1">
      <c r="A15947">
        <v>15945</v>
      </c>
      <c r="B15947">
        <v>17444</v>
      </c>
      <c r="C15947" t="s">
        <v>17153</v>
      </c>
      <c r="D15947">
        <v>51</v>
      </c>
      <c r="E15947" t="s">
        <v>1978</v>
      </c>
      <c r="F15947" t="s">
        <v>43</v>
      </c>
    </row>
    <row r="15948" spans="1:6" hidden="1">
      <c r="A15948">
        <v>15946</v>
      </c>
      <c r="B15948">
        <v>17444</v>
      </c>
      <c r="C15948" t="s">
        <v>17154</v>
      </c>
      <c r="D15948">
        <v>51</v>
      </c>
      <c r="E15948" t="s">
        <v>1993</v>
      </c>
      <c r="F15948" t="s">
        <v>66</v>
      </c>
    </row>
    <row r="15949" spans="1:6" hidden="1">
      <c r="A15949">
        <v>15947</v>
      </c>
      <c r="B15949">
        <v>17444</v>
      </c>
      <c r="C15949" t="s">
        <v>17155</v>
      </c>
      <c r="D15949">
        <v>51</v>
      </c>
      <c r="E15949" t="s">
        <v>1978</v>
      </c>
      <c r="F15949" t="s">
        <v>2093</v>
      </c>
    </row>
    <row r="15950" spans="1:6" hidden="1">
      <c r="A15950">
        <v>15948</v>
      </c>
      <c r="B15950">
        <v>17444</v>
      </c>
      <c r="C15950" t="s">
        <v>17156</v>
      </c>
      <c r="D15950">
        <v>51</v>
      </c>
      <c r="E15950" t="s">
        <v>1979</v>
      </c>
      <c r="F15950" t="s">
        <v>2120</v>
      </c>
    </row>
    <row r="15951" spans="1:6" hidden="1">
      <c r="A15951">
        <v>15949</v>
      </c>
      <c r="B15951">
        <v>17444</v>
      </c>
      <c r="C15951" t="s">
        <v>17157</v>
      </c>
      <c r="D15951">
        <v>51</v>
      </c>
      <c r="E15951" t="s">
        <v>1993</v>
      </c>
      <c r="F15951" t="s">
        <v>135</v>
      </c>
    </row>
    <row r="15952" spans="1:6" hidden="1">
      <c r="A15952">
        <v>15950</v>
      </c>
      <c r="B15952">
        <v>17444</v>
      </c>
      <c r="C15952" t="s">
        <v>17158</v>
      </c>
      <c r="D15952">
        <v>51</v>
      </c>
      <c r="E15952" t="s">
        <v>1988</v>
      </c>
      <c r="F15952" t="s">
        <v>2540</v>
      </c>
    </row>
    <row r="15953" spans="1:6" hidden="1">
      <c r="A15953">
        <v>15951</v>
      </c>
      <c r="B15953">
        <v>17444</v>
      </c>
      <c r="C15953" t="s">
        <v>16782</v>
      </c>
      <c r="D15953">
        <v>51</v>
      </c>
      <c r="E15953" t="s">
        <v>1985</v>
      </c>
      <c r="F15953" t="s">
        <v>4287</v>
      </c>
    </row>
    <row r="15954" spans="1:6" hidden="1">
      <c r="A15954">
        <v>15952</v>
      </c>
      <c r="B15954">
        <v>17444</v>
      </c>
      <c r="C15954" t="s">
        <v>17159</v>
      </c>
      <c r="D15954">
        <v>51</v>
      </c>
      <c r="E15954" t="s">
        <v>2001</v>
      </c>
      <c r="F15954" t="s">
        <v>4287</v>
      </c>
    </row>
    <row r="15955" spans="1:6" hidden="1">
      <c r="A15955">
        <v>15953</v>
      </c>
      <c r="B15955">
        <v>17444</v>
      </c>
      <c r="C15955" t="s">
        <v>17160</v>
      </c>
      <c r="D15955">
        <v>51</v>
      </c>
      <c r="E15955" t="s">
        <v>1985</v>
      </c>
      <c r="F15955" t="s">
        <v>4287</v>
      </c>
    </row>
    <row r="15956" spans="1:6" hidden="1">
      <c r="A15956">
        <v>15954</v>
      </c>
      <c r="B15956">
        <v>17444</v>
      </c>
      <c r="C15956" t="s">
        <v>17161</v>
      </c>
      <c r="D15956">
        <v>51</v>
      </c>
      <c r="E15956" t="s">
        <v>1979</v>
      </c>
      <c r="F15956" t="s">
        <v>4287</v>
      </c>
    </row>
    <row r="15957" spans="1:6" hidden="1">
      <c r="A15957">
        <v>15955</v>
      </c>
      <c r="B15957">
        <v>17444</v>
      </c>
      <c r="C15957" t="s">
        <v>17162</v>
      </c>
      <c r="D15957">
        <v>51</v>
      </c>
      <c r="E15957" t="s">
        <v>2009</v>
      </c>
      <c r="F15957" t="s">
        <v>2029</v>
      </c>
    </row>
    <row r="15958" spans="1:6" hidden="1">
      <c r="A15958">
        <v>15956</v>
      </c>
      <c r="B15958">
        <v>17444</v>
      </c>
      <c r="C15958" t="s">
        <v>17163</v>
      </c>
      <c r="D15958">
        <v>51</v>
      </c>
      <c r="E15958" t="s">
        <v>1983</v>
      </c>
      <c r="F15958" t="s">
        <v>2029</v>
      </c>
    </row>
    <row r="15959" spans="1:6" hidden="1">
      <c r="A15959">
        <v>15957</v>
      </c>
      <c r="B15959">
        <v>17444</v>
      </c>
      <c r="C15959" t="s">
        <v>17164</v>
      </c>
      <c r="D15959">
        <v>51</v>
      </c>
      <c r="E15959" t="s">
        <v>1983</v>
      </c>
      <c r="F15959" t="s">
        <v>4287</v>
      </c>
    </row>
    <row r="15960" spans="1:6" hidden="1">
      <c r="A15960">
        <v>15958</v>
      </c>
      <c r="B15960">
        <v>17535</v>
      </c>
      <c r="C15960" t="s">
        <v>17165</v>
      </c>
      <c r="D15960">
        <v>50</v>
      </c>
      <c r="E15960" t="s">
        <v>2001</v>
      </c>
      <c r="F15960" t="s">
        <v>2029</v>
      </c>
    </row>
    <row r="15961" spans="1:6" hidden="1">
      <c r="A15961">
        <v>15959</v>
      </c>
      <c r="B15961">
        <v>17535</v>
      </c>
      <c r="C15961" t="s">
        <v>17166</v>
      </c>
      <c r="D15961">
        <v>50</v>
      </c>
      <c r="E15961" t="s">
        <v>1979</v>
      </c>
      <c r="F15961" t="s">
        <v>102</v>
      </c>
    </row>
    <row r="15962" spans="1:6" hidden="1">
      <c r="A15962">
        <v>15960</v>
      </c>
      <c r="B15962">
        <v>17535</v>
      </c>
      <c r="C15962" t="s">
        <v>17167</v>
      </c>
      <c r="D15962">
        <v>50</v>
      </c>
      <c r="E15962" t="s">
        <v>1978</v>
      </c>
      <c r="F15962" t="s">
        <v>102</v>
      </c>
    </row>
    <row r="15963" spans="1:6" hidden="1">
      <c r="A15963">
        <v>15961</v>
      </c>
      <c r="B15963">
        <v>17535</v>
      </c>
      <c r="C15963" t="s">
        <v>17168</v>
      </c>
      <c r="D15963">
        <v>50</v>
      </c>
      <c r="E15963" t="s">
        <v>1983</v>
      </c>
      <c r="F15963" t="s">
        <v>102</v>
      </c>
    </row>
    <row r="15964" spans="1:6" hidden="1">
      <c r="A15964">
        <v>15962</v>
      </c>
      <c r="B15964">
        <v>17535</v>
      </c>
      <c r="C15964" t="s">
        <v>17169</v>
      </c>
      <c r="D15964">
        <v>50</v>
      </c>
      <c r="E15964" t="s">
        <v>1982</v>
      </c>
      <c r="F15964" t="s">
        <v>102</v>
      </c>
    </row>
    <row r="15965" spans="1:6" hidden="1">
      <c r="A15965">
        <v>15963</v>
      </c>
      <c r="B15965">
        <v>17535</v>
      </c>
      <c r="C15965" t="s">
        <v>17170</v>
      </c>
      <c r="D15965">
        <v>50</v>
      </c>
      <c r="E15965" t="s">
        <v>1987</v>
      </c>
      <c r="F15965" t="s">
        <v>102</v>
      </c>
    </row>
    <row r="15966" spans="1:6" hidden="1">
      <c r="A15966">
        <v>15964</v>
      </c>
      <c r="B15966">
        <v>17535</v>
      </c>
      <c r="C15966" t="s">
        <v>17171</v>
      </c>
      <c r="D15966">
        <v>50</v>
      </c>
      <c r="E15966" t="s">
        <v>1979</v>
      </c>
      <c r="F15966" t="s">
        <v>43</v>
      </c>
    </row>
    <row r="15967" spans="1:6" hidden="1">
      <c r="A15967">
        <v>15965</v>
      </c>
      <c r="B15967">
        <v>17535</v>
      </c>
      <c r="C15967" t="s">
        <v>17172</v>
      </c>
      <c r="D15967">
        <v>50</v>
      </c>
      <c r="E15967" t="s">
        <v>1978</v>
      </c>
      <c r="F15967" t="s">
        <v>2093</v>
      </c>
    </row>
    <row r="15968" spans="1:6" hidden="1">
      <c r="A15968">
        <v>15966</v>
      </c>
      <c r="B15968">
        <v>17535</v>
      </c>
      <c r="C15968" t="s">
        <v>17173</v>
      </c>
      <c r="D15968">
        <v>50</v>
      </c>
      <c r="E15968" t="s">
        <v>1985</v>
      </c>
      <c r="F15968" t="s">
        <v>8222</v>
      </c>
    </row>
    <row r="15969" spans="1:6" hidden="1">
      <c r="A15969">
        <v>15967</v>
      </c>
      <c r="B15969">
        <v>17535</v>
      </c>
      <c r="C15969" t="s">
        <v>17174</v>
      </c>
      <c r="D15969">
        <v>50</v>
      </c>
      <c r="E15969" t="s">
        <v>2009</v>
      </c>
      <c r="F15969" t="s">
        <v>2029</v>
      </c>
    </row>
    <row r="15970" spans="1:6" hidden="1">
      <c r="A15970">
        <v>15968</v>
      </c>
      <c r="B15970">
        <v>17535</v>
      </c>
      <c r="C15970" t="s">
        <v>17175</v>
      </c>
      <c r="D15970">
        <v>50</v>
      </c>
      <c r="E15970" t="s">
        <v>1993</v>
      </c>
      <c r="F15970" t="s">
        <v>115</v>
      </c>
    </row>
    <row r="15971" spans="1:6" hidden="1">
      <c r="A15971">
        <v>15969</v>
      </c>
      <c r="B15971">
        <v>17535</v>
      </c>
      <c r="C15971" t="s">
        <v>17176</v>
      </c>
      <c r="D15971">
        <v>50</v>
      </c>
      <c r="E15971" t="s">
        <v>1997</v>
      </c>
      <c r="F15971" t="s">
        <v>8222</v>
      </c>
    </row>
    <row r="15972" spans="1:6" hidden="1">
      <c r="A15972">
        <v>15970</v>
      </c>
      <c r="B15972">
        <v>17535</v>
      </c>
      <c r="C15972" t="s">
        <v>17177</v>
      </c>
      <c r="D15972">
        <v>50</v>
      </c>
      <c r="E15972" t="s">
        <v>1993</v>
      </c>
      <c r="F15972" t="s">
        <v>135</v>
      </c>
    </row>
    <row r="15973" spans="1:6" hidden="1">
      <c r="A15973">
        <v>15971</v>
      </c>
      <c r="B15973">
        <v>17535</v>
      </c>
      <c r="C15973" t="s">
        <v>17178</v>
      </c>
      <c r="D15973">
        <v>50</v>
      </c>
      <c r="E15973" t="s">
        <v>1978</v>
      </c>
      <c r="F15973" t="s">
        <v>2715</v>
      </c>
    </row>
    <row r="15974" spans="1:6" hidden="1">
      <c r="A15974">
        <v>15972</v>
      </c>
      <c r="B15974">
        <v>17535</v>
      </c>
      <c r="C15974" t="s">
        <v>17179</v>
      </c>
      <c r="D15974">
        <v>50</v>
      </c>
      <c r="E15974" t="s">
        <v>1978</v>
      </c>
      <c r="F15974" t="s">
        <v>4287</v>
      </c>
    </row>
    <row r="15975" spans="1:6" hidden="1">
      <c r="A15975">
        <v>15973</v>
      </c>
      <c r="B15975">
        <v>17535</v>
      </c>
      <c r="C15975" t="s">
        <v>17180</v>
      </c>
      <c r="D15975">
        <v>50</v>
      </c>
      <c r="E15975" t="s">
        <v>2009</v>
      </c>
      <c r="F15975" t="s">
        <v>2029</v>
      </c>
    </row>
    <row r="15976" spans="1:6" hidden="1">
      <c r="A15976">
        <v>15974</v>
      </c>
      <c r="B15976">
        <v>17535</v>
      </c>
      <c r="C15976" t="s">
        <v>17181</v>
      </c>
      <c r="D15976">
        <v>50</v>
      </c>
      <c r="E15976" t="s">
        <v>1985</v>
      </c>
      <c r="F15976" t="s">
        <v>2029</v>
      </c>
    </row>
    <row r="15977" spans="1:6" hidden="1">
      <c r="A15977">
        <v>15975</v>
      </c>
      <c r="B15977">
        <v>17535</v>
      </c>
      <c r="C15977" t="s">
        <v>17182</v>
      </c>
      <c r="D15977">
        <v>50</v>
      </c>
      <c r="E15977" t="s">
        <v>1993</v>
      </c>
      <c r="F15977" t="s">
        <v>135</v>
      </c>
    </row>
    <row r="15978" spans="1:6" hidden="1">
      <c r="A15978">
        <v>15976</v>
      </c>
      <c r="B15978">
        <v>17535</v>
      </c>
      <c r="C15978" t="s">
        <v>17183</v>
      </c>
      <c r="D15978">
        <v>50</v>
      </c>
      <c r="E15978" t="s">
        <v>1979</v>
      </c>
      <c r="F15978" t="s">
        <v>8222</v>
      </c>
    </row>
    <row r="15979" spans="1:6" hidden="1">
      <c r="A15979">
        <v>15977</v>
      </c>
      <c r="B15979">
        <v>17535</v>
      </c>
      <c r="C15979" t="s">
        <v>17184</v>
      </c>
      <c r="D15979">
        <v>50</v>
      </c>
      <c r="E15979" t="s">
        <v>1988</v>
      </c>
      <c r="F15979" t="s">
        <v>8222</v>
      </c>
    </row>
    <row r="15980" spans="1:6" hidden="1">
      <c r="A15980">
        <v>15978</v>
      </c>
      <c r="B15980">
        <v>17535</v>
      </c>
      <c r="C15980" t="s">
        <v>17185</v>
      </c>
      <c r="D15980">
        <v>50</v>
      </c>
      <c r="E15980" t="s">
        <v>1988</v>
      </c>
      <c r="F15980" t="s">
        <v>84</v>
      </c>
    </row>
    <row r="15981" spans="1:6" hidden="1">
      <c r="A15981">
        <v>15979</v>
      </c>
      <c r="B15981">
        <v>17535</v>
      </c>
      <c r="C15981" t="s">
        <v>17186</v>
      </c>
      <c r="D15981">
        <v>50</v>
      </c>
      <c r="E15981" t="s">
        <v>1979</v>
      </c>
      <c r="F15981" t="s">
        <v>2540</v>
      </c>
    </row>
    <row r="15982" spans="1:6" hidden="1">
      <c r="A15982">
        <v>15980</v>
      </c>
      <c r="B15982">
        <v>17535</v>
      </c>
      <c r="C15982" t="s">
        <v>17187</v>
      </c>
      <c r="D15982">
        <v>50</v>
      </c>
      <c r="E15982" t="s">
        <v>1993</v>
      </c>
      <c r="F15982" t="s">
        <v>135</v>
      </c>
    </row>
    <row r="15983" spans="1:6" hidden="1">
      <c r="A15983">
        <v>15981</v>
      </c>
      <c r="B15983">
        <v>17535</v>
      </c>
      <c r="C15983" t="s">
        <v>17188</v>
      </c>
      <c r="D15983">
        <v>50</v>
      </c>
      <c r="E15983" t="s">
        <v>1982</v>
      </c>
      <c r="F15983" t="s">
        <v>8222</v>
      </c>
    </row>
    <row r="15984" spans="1:6" hidden="1">
      <c r="A15984">
        <v>15982</v>
      </c>
      <c r="B15984">
        <v>17535</v>
      </c>
      <c r="C15984" t="s">
        <v>17189</v>
      </c>
      <c r="D15984">
        <v>50</v>
      </c>
      <c r="E15984" t="s">
        <v>1979</v>
      </c>
      <c r="F15984" t="s">
        <v>2792</v>
      </c>
    </row>
    <row r="15985" spans="1:6" hidden="1">
      <c r="A15985">
        <v>15983</v>
      </c>
      <c r="B15985">
        <v>17535</v>
      </c>
      <c r="C15985" t="s">
        <v>17190</v>
      </c>
      <c r="D15985">
        <v>50</v>
      </c>
      <c r="E15985" t="s">
        <v>1979</v>
      </c>
      <c r="F15985" t="s">
        <v>8222</v>
      </c>
    </row>
    <row r="15986" spans="1:6" hidden="1">
      <c r="A15986">
        <v>15984</v>
      </c>
      <c r="B15986">
        <v>17535</v>
      </c>
      <c r="C15986" t="s">
        <v>17191</v>
      </c>
      <c r="D15986">
        <v>50</v>
      </c>
      <c r="E15986" t="s">
        <v>1985</v>
      </c>
      <c r="F15986" t="s">
        <v>4287</v>
      </c>
    </row>
    <row r="15987" spans="1:6" hidden="1">
      <c r="A15987">
        <v>15985</v>
      </c>
      <c r="B15987">
        <v>17535</v>
      </c>
      <c r="C15987" t="s">
        <v>17192</v>
      </c>
      <c r="D15987">
        <v>50</v>
      </c>
      <c r="E15987" t="s">
        <v>1978</v>
      </c>
      <c r="F15987" t="s">
        <v>2029</v>
      </c>
    </row>
    <row r="15988" spans="1:6" hidden="1">
      <c r="A15988">
        <v>15986</v>
      </c>
      <c r="B15988">
        <v>17535</v>
      </c>
      <c r="C15988" t="s">
        <v>17193</v>
      </c>
      <c r="D15988">
        <v>50</v>
      </c>
      <c r="E15988" t="s">
        <v>1978</v>
      </c>
      <c r="F15988" t="s">
        <v>8222</v>
      </c>
    </row>
    <row r="15989" spans="1:6" hidden="1">
      <c r="A15989">
        <v>15987</v>
      </c>
      <c r="B15989">
        <v>17535</v>
      </c>
      <c r="C15989" t="s">
        <v>17194</v>
      </c>
      <c r="D15989">
        <v>50</v>
      </c>
      <c r="E15989" t="s">
        <v>1983</v>
      </c>
      <c r="F15989" t="s">
        <v>135</v>
      </c>
    </row>
    <row r="15990" spans="1:6" hidden="1">
      <c r="A15990">
        <v>15988</v>
      </c>
      <c r="B15990">
        <v>17535</v>
      </c>
      <c r="C15990" t="s">
        <v>17195</v>
      </c>
      <c r="D15990">
        <v>50</v>
      </c>
      <c r="E15990" t="s">
        <v>1978</v>
      </c>
      <c r="F15990" t="s">
        <v>122</v>
      </c>
    </row>
    <row r="15991" spans="1:6" hidden="1">
      <c r="A15991">
        <v>15989</v>
      </c>
      <c r="B15991">
        <v>17535</v>
      </c>
      <c r="C15991" t="s">
        <v>17196</v>
      </c>
      <c r="D15991">
        <v>50</v>
      </c>
      <c r="E15991" t="s">
        <v>1993</v>
      </c>
      <c r="F15991" t="s">
        <v>2029</v>
      </c>
    </row>
    <row r="15992" spans="1:6" hidden="1">
      <c r="A15992">
        <v>15990</v>
      </c>
      <c r="B15992">
        <v>17535</v>
      </c>
      <c r="C15992" t="s">
        <v>17197</v>
      </c>
      <c r="D15992">
        <v>50</v>
      </c>
      <c r="E15992" t="s">
        <v>1993</v>
      </c>
      <c r="F15992" t="s">
        <v>122</v>
      </c>
    </row>
    <row r="15993" spans="1:6" hidden="1">
      <c r="A15993">
        <v>15991</v>
      </c>
      <c r="B15993">
        <v>17535</v>
      </c>
      <c r="C15993" t="s">
        <v>17198</v>
      </c>
      <c r="D15993">
        <v>50</v>
      </c>
      <c r="E15993" t="s">
        <v>1991</v>
      </c>
      <c r="F15993" t="s">
        <v>8222</v>
      </c>
    </row>
    <row r="15994" spans="1:6" hidden="1">
      <c r="A15994">
        <v>15992</v>
      </c>
      <c r="B15994">
        <v>17535</v>
      </c>
      <c r="C15994" t="s">
        <v>17199</v>
      </c>
      <c r="D15994">
        <v>50</v>
      </c>
      <c r="E15994" t="s">
        <v>1988</v>
      </c>
      <c r="F15994" t="s">
        <v>4287</v>
      </c>
    </row>
    <row r="15995" spans="1:6" hidden="1">
      <c r="A15995">
        <v>15993</v>
      </c>
      <c r="B15995">
        <v>17535</v>
      </c>
      <c r="C15995" t="s">
        <v>17200</v>
      </c>
      <c r="D15995">
        <v>50</v>
      </c>
      <c r="E15995" t="s">
        <v>1993</v>
      </c>
      <c r="F15995" t="s">
        <v>4287</v>
      </c>
    </row>
    <row r="15996" spans="1:6" hidden="1">
      <c r="A15996">
        <v>15994</v>
      </c>
      <c r="B15996">
        <v>17535</v>
      </c>
      <c r="C15996" t="s">
        <v>17201</v>
      </c>
      <c r="D15996">
        <v>50</v>
      </c>
      <c r="E15996" t="s">
        <v>1985</v>
      </c>
      <c r="F15996" t="s">
        <v>2120</v>
      </c>
    </row>
    <row r="15997" spans="1:6" hidden="1">
      <c r="A15997">
        <v>15995</v>
      </c>
      <c r="B15997">
        <v>17535</v>
      </c>
      <c r="C15997" t="s">
        <v>17202</v>
      </c>
      <c r="D15997">
        <v>50</v>
      </c>
      <c r="E15997" t="s">
        <v>1979</v>
      </c>
      <c r="F15997" t="s">
        <v>8222</v>
      </c>
    </row>
    <row r="15998" spans="1:6" hidden="1">
      <c r="A15998">
        <v>15996</v>
      </c>
      <c r="B15998">
        <v>17535</v>
      </c>
      <c r="C15998" t="s">
        <v>17203</v>
      </c>
      <c r="D15998">
        <v>50</v>
      </c>
      <c r="E15998" t="s">
        <v>1978</v>
      </c>
      <c r="F15998" t="s">
        <v>2029</v>
      </c>
    </row>
    <row r="15999" spans="1:6" hidden="1">
      <c r="A15999">
        <v>15997</v>
      </c>
      <c r="B15999">
        <v>17535</v>
      </c>
      <c r="C15999" t="s">
        <v>17204</v>
      </c>
      <c r="D15999">
        <v>50</v>
      </c>
      <c r="E15999" t="s">
        <v>1985</v>
      </c>
      <c r="F15999" t="s">
        <v>2029</v>
      </c>
    </row>
    <row r="16000" spans="1:6" hidden="1">
      <c r="A16000">
        <v>15998</v>
      </c>
      <c r="B16000">
        <v>17535</v>
      </c>
      <c r="C16000" t="s">
        <v>17205</v>
      </c>
      <c r="D16000">
        <v>50</v>
      </c>
      <c r="E16000" t="s">
        <v>1987</v>
      </c>
      <c r="F16000" t="s">
        <v>2029</v>
      </c>
    </row>
    <row r="16001" spans="1:6" hidden="1">
      <c r="A16001">
        <v>15999</v>
      </c>
      <c r="B16001">
        <v>17535</v>
      </c>
      <c r="C16001" t="s">
        <v>17206</v>
      </c>
      <c r="D16001">
        <v>50</v>
      </c>
      <c r="E16001" t="s">
        <v>1983</v>
      </c>
      <c r="F16001" t="s">
        <v>2029</v>
      </c>
    </row>
    <row r="16002" spans="1:6" hidden="1">
      <c r="A16002">
        <v>16000</v>
      </c>
      <c r="B16002">
        <v>17535</v>
      </c>
      <c r="C16002" t="s">
        <v>17207</v>
      </c>
      <c r="D16002">
        <v>50</v>
      </c>
      <c r="E16002" t="s">
        <v>1978</v>
      </c>
      <c r="F16002" t="s">
        <v>2029</v>
      </c>
    </row>
    <row r="16003" spans="1:6" hidden="1">
      <c r="A16003">
        <v>16001</v>
      </c>
      <c r="B16003">
        <v>17535</v>
      </c>
      <c r="C16003" t="s">
        <v>17208</v>
      </c>
      <c r="D16003">
        <v>50</v>
      </c>
      <c r="E16003" t="s">
        <v>1993</v>
      </c>
      <c r="F16003" t="s">
        <v>2120</v>
      </c>
    </row>
    <row r="16004" spans="1:6" hidden="1">
      <c r="A16004">
        <v>16002</v>
      </c>
      <c r="B16004">
        <v>17535</v>
      </c>
      <c r="C16004" t="s">
        <v>17209</v>
      </c>
      <c r="D16004">
        <v>50</v>
      </c>
      <c r="E16004" t="s">
        <v>1979</v>
      </c>
      <c r="F16004" t="s">
        <v>8222</v>
      </c>
    </row>
    <row r="16005" spans="1:6" hidden="1">
      <c r="A16005">
        <v>16003</v>
      </c>
      <c r="B16005">
        <v>17535</v>
      </c>
      <c r="C16005" t="s">
        <v>17210</v>
      </c>
      <c r="D16005">
        <v>50</v>
      </c>
      <c r="E16005" t="s">
        <v>1983</v>
      </c>
      <c r="F16005" t="s">
        <v>2029</v>
      </c>
    </row>
    <row r="16006" spans="1:6" hidden="1">
      <c r="A16006">
        <v>16004</v>
      </c>
      <c r="B16006">
        <v>17535</v>
      </c>
      <c r="C16006" t="s">
        <v>17211</v>
      </c>
      <c r="D16006">
        <v>50</v>
      </c>
      <c r="E16006" t="s">
        <v>1993</v>
      </c>
      <c r="F16006" t="s">
        <v>14406</v>
      </c>
    </row>
    <row r="16007" spans="1:6" hidden="1">
      <c r="A16007">
        <v>16005</v>
      </c>
      <c r="B16007">
        <v>17535</v>
      </c>
      <c r="C16007" t="s">
        <v>17212</v>
      </c>
      <c r="D16007">
        <v>50</v>
      </c>
      <c r="E16007" t="s">
        <v>1982</v>
      </c>
      <c r="F16007" t="s">
        <v>2029</v>
      </c>
    </row>
    <row r="16008" spans="1:6" hidden="1">
      <c r="A16008">
        <v>16006</v>
      </c>
      <c r="B16008">
        <v>17535</v>
      </c>
      <c r="C16008" t="s">
        <v>17213</v>
      </c>
      <c r="D16008">
        <v>50</v>
      </c>
      <c r="E16008" t="s">
        <v>1979</v>
      </c>
      <c r="F16008" t="s">
        <v>4287</v>
      </c>
    </row>
    <row r="16009" spans="1:6" hidden="1">
      <c r="A16009">
        <v>16007</v>
      </c>
      <c r="B16009">
        <v>17535</v>
      </c>
      <c r="C16009" t="s">
        <v>17214</v>
      </c>
      <c r="D16009">
        <v>50</v>
      </c>
      <c r="E16009" t="s">
        <v>1979</v>
      </c>
      <c r="F16009" t="s">
        <v>4287</v>
      </c>
    </row>
    <row r="16010" spans="1:6" hidden="1">
      <c r="A16010">
        <v>16008</v>
      </c>
      <c r="B16010">
        <v>17535</v>
      </c>
      <c r="C16010" t="s">
        <v>17215</v>
      </c>
      <c r="D16010">
        <v>50</v>
      </c>
      <c r="E16010" t="s">
        <v>2009</v>
      </c>
      <c r="F16010" t="s">
        <v>4287</v>
      </c>
    </row>
    <row r="16011" spans="1:6" hidden="1">
      <c r="A16011">
        <v>16009</v>
      </c>
      <c r="B16011">
        <v>17535</v>
      </c>
      <c r="C16011" t="s">
        <v>17216</v>
      </c>
      <c r="D16011">
        <v>50</v>
      </c>
      <c r="E16011" t="s">
        <v>1979</v>
      </c>
      <c r="F16011" t="s">
        <v>4287</v>
      </c>
    </row>
    <row r="16012" spans="1:6" hidden="1">
      <c r="A16012">
        <v>16010</v>
      </c>
      <c r="B16012">
        <v>17535</v>
      </c>
      <c r="C16012" t="s">
        <v>17217</v>
      </c>
      <c r="D16012">
        <v>50</v>
      </c>
      <c r="E16012" t="s">
        <v>1993</v>
      </c>
      <c r="F16012" t="s">
        <v>2792</v>
      </c>
    </row>
    <row r="16013" spans="1:6" hidden="1">
      <c r="A16013">
        <v>16011</v>
      </c>
      <c r="B16013">
        <v>17535</v>
      </c>
      <c r="C16013" t="s">
        <v>17218</v>
      </c>
      <c r="D16013">
        <v>50</v>
      </c>
      <c r="E16013" t="s">
        <v>1983</v>
      </c>
      <c r="F16013" t="s">
        <v>4287</v>
      </c>
    </row>
    <row r="16014" spans="1:6" hidden="1">
      <c r="A16014">
        <v>16012</v>
      </c>
      <c r="B16014">
        <v>17535</v>
      </c>
      <c r="C16014" t="s">
        <v>17219</v>
      </c>
      <c r="D16014">
        <v>50</v>
      </c>
      <c r="E16014" t="s">
        <v>1979</v>
      </c>
      <c r="F16014" t="s">
        <v>4287</v>
      </c>
    </row>
    <row r="16015" spans="1:6" hidden="1">
      <c r="A16015">
        <v>16013</v>
      </c>
      <c r="B16015">
        <v>17535</v>
      </c>
      <c r="C16015" t="s">
        <v>17220</v>
      </c>
      <c r="D16015">
        <v>50</v>
      </c>
      <c r="E16015" t="s">
        <v>1993</v>
      </c>
      <c r="F16015" t="s">
        <v>135</v>
      </c>
    </row>
    <row r="16016" spans="1:6" hidden="1">
      <c r="A16016">
        <v>16014</v>
      </c>
      <c r="B16016">
        <v>17535</v>
      </c>
      <c r="C16016" t="s">
        <v>17221</v>
      </c>
      <c r="D16016">
        <v>50</v>
      </c>
      <c r="E16016" t="s">
        <v>1978</v>
      </c>
      <c r="F16016" t="s">
        <v>60</v>
      </c>
    </row>
    <row r="16017" spans="1:6" hidden="1">
      <c r="A16017">
        <v>16015</v>
      </c>
      <c r="B16017">
        <v>17535</v>
      </c>
      <c r="C16017" t="s">
        <v>17222</v>
      </c>
      <c r="D16017">
        <v>50</v>
      </c>
      <c r="E16017" t="s">
        <v>1983</v>
      </c>
      <c r="F16017" t="s">
        <v>31</v>
      </c>
    </row>
    <row r="16018" spans="1:6" hidden="1">
      <c r="A16018">
        <v>16016</v>
      </c>
      <c r="B16018">
        <v>17535</v>
      </c>
      <c r="C16018" t="s">
        <v>17223</v>
      </c>
      <c r="D16018">
        <v>50</v>
      </c>
      <c r="E16018" t="s">
        <v>1982</v>
      </c>
      <c r="F16018" t="s">
        <v>3093</v>
      </c>
    </row>
    <row r="16019" spans="1:6" hidden="1">
      <c r="A16019">
        <v>16017</v>
      </c>
      <c r="B16019">
        <v>17535</v>
      </c>
      <c r="C16019" t="s">
        <v>17224</v>
      </c>
      <c r="D16019">
        <v>50</v>
      </c>
      <c r="E16019" t="s">
        <v>1978</v>
      </c>
      <c r="F16019" t="s">
        <v>2057</v>
      </c>
    </row>
    <row r="16020" spans="1:6" hidden="1">
      <c r="A16020">
        <v>16018</v>
      </c>
      <c r="B16020">
        <v>17535</v>
      </c>
      <c r="C16020" t="s">
        <v>17225</v>
      </c>
      <c r="D16020">
        <v>50</v>
      </c>
      <c r="E16020" t="s">
        <v>1978</v>
      </c>
      <c r="F16020" t="s">
        <v>2120</v>
      </c>
    </row>
    <row r="16021" spans="1:6" hidden="1">
      <c r="A16021">
        <v>16019</v>
      </c>
      <c r="B16021">
        <v>17535</v>
      </c>
      <c r="C16021" t="s">
        <v>17226</v>
      </c>
      <c r="D16021">
        <v>50</v>
      </c>
      <c r="E16021" t="s">
        <v>1978</v>
      </c>
      <c r="F16021" t="s">
        <v>8222</v>
      </c>
    </row>
    <row r="16022" spans="1:6" hidden="1">
      <c r="A16022">
        <v>16020</v>
      </c>
      <c r="B16022">
        <v>17535</v>
      </c>
      <c r="C16022" t="s">
        <v>15268</v>
      </c>
      <c r="D16022">
        <v>50</v>
      </c>
      <c r="E16022" t="s">
        <v>1982</v>
      </c>
      <c r="F16022" t="s">
        <v>2715</v>
      </c>
    </row>
    <row r="16023" spans="1:6" hidden="1">
      <c r="A16023">
        <v>16021</v>
      </c>
      <c r="B16023">
        <v>17535</v>
      </c>
      <c r="C16023" t="s">
        <v>17227</v>
      </c>
      <c r="D16023">
        <v>50</v>
      </c>
      <c r="E16023" t="s">
        <v>1983</v>
      </c>
      <c r="F16023" t="s">
        <v>8222</v>
      </c>
    </row>
    <row r="16024" spans="1:6" hidden="1">
      <c r="A16024">
        <v>16022</v>
      </c>
      <c r="B16024">
        <v>17535</v>
      </c>
      <c r="C16024" t="s">
        <v>17228</v>
      </c>
      <c r="D16024">
        <v>50</v>
      </c>
      <c r="E16024" t="s">
        <v>1987</v>
      </c>
      <c r="F16024" t="s">
        <v>2715</v>
      </c>
    </row>
    <row r="16025" spans="1:6" hidden="1">
      <c r="A16025">
        <v>16023</v>
      </c>
      <c r="B16025">
        <v>17535</v>
      </c>
      <c r="C16025" t="s">
        <v>17229</v>
      </c>
      <c r="D16025">
        <v>50</v>
      </c>
      <c r="E16025" t="s">
        <v>1993</v>
      </c>
      <c r="F16025" t="s">
        <v>2120</v>
      </c>
    </row>
    <row r="16026" spans="1:6" hidden="1">
      <c r="A16026">
        <v>16024</v>
      </c>
      <c r="B16026">
        <v>17535</v>
      </c>
      <c r="C16026" t="s">
        <v>17230</v>
      </c>
      <c r="D16026">
        <v>50</v>
      </c>
      <c r="E16026" t="s">
        <v>1983</v>
      </c>
      <c r="F16026" t="s">
        <v>2120</v>
      </c>
    </row>
    <row r="16027" spans="1:6" hidden="1">
      <c r="A16027">
        <v>16025</v>
      </c>
      <c r="B16027">
        <v>17535</v>
      </c>
      <c r="C16027" t="s">
        <v>17231</v>
      </c>
      <c r="D16027">
        <v>50</v>
      </c>
      <c r="E16027" t="s">
        <v>1982</v>
      </c>
      <c r="F16027" t="s">
        <v>135</v>
      </c>
    </row>
    <row r="16028" spans="1:6" hidden="1">
      <c r="A16028">
        <v>16026</v>
      </c>
      <c r="B16028">
        <v>17535</v>
      </c>
      <c r="C16028" t="s">
        <v>17232</v>
      </c>
      <c r="D16028">
        <v>50</v>
      </c>
      <c r="E16028" t="s">
        <v>1993</v>
      </c>
      <c r="F16028" t="s">
        <v>4287</v>
      </c>
    </row>
    <row r="16029" spans="1:6" hidden="1">
      <c r="A16029">
        <v>16027</v>
      </c>
      <c r="B16029">
        <v>17535</v>
      </c>
      <c r="C16029" t="s">
        <v>17233</v>
      </c>
      <c r="D16029">
        <v>50</v>
      </c>
      <c r="E16029" t="s">
        <v>1983</v>
      </c>
      <c r="F16029" t="s">
        <v>2029</v>
      </c>
    </row>
    <row r="16030" spans="1:6" hidden="1">
      <c r="A16030">
        <v>16028</v>
      </c>
      <c r="B16030">
        <v>17535</v>
      </c>
      <c r="C16030" t="s">
        <v>17234</v>
      </c>
      <c r="D16030">
        <v>50</v>
      </c>
      <c r="E16030" t="s">
        <v>1988</v>
      </c>
      <c r="F16030" t="s">
        <v>2029</v>
      </c>
    </row>
    <row r="16031" spans="1:6" hidden="1">
      <c r="A16031">
        <v>16029</v>
      </c>
      <c r="B16031">
        <v>17535</v>
      </c>
      <c r="C16031" t="s">
        <v>17235</v>
      </c>
      <c r="D16031">
        <v>50</v>
      </c>
      <c r="E16031" t="s">
        <v>1993</v>
      </c>
      <c r="F16031" t="s">
        <v>135</v>
      </c>
    </row>
    <row r="16032" spans="1:6" hidden="1">
      <c r="A16032">
        <v>16030</v>
      </c>
      <c r="B16032">
        <v>17535</v>
      </c>
      <c r="C16032" t="s">
        <v>17236</v>
      </c>
      <c r="D16032">
        <v>50</v>
      </c>
      <c r="E16032" t="s">
        <v>1987</v>
      </c>
      <c r="F16032" t="s">
        <v>66</v>
      </c>
    </row>
    <row r="16033" spans="1:6" hidden="1">
      <c r="A16033">
        <v>16031</v>
      </c>
      <c r="B16033">
        <v>17535</v>
      </c>
      <c r="C16033" t="s">
        <v>17237</v>
      </c>
      <c r="D16033">
        <v>50</v>
      </c>
      <c r="E16033" t="s">
        <v>1993</v>
      </c>
      <c r="F16033" t="s">
        <v>8222</v>
      </c>
    </row>
    <row r="16034" spans="1:6" hidden="1">
      <c r="A16034">
        <v>16032</v>
      </c>
      <c r="B16034">
        <v>17535</v>
      </c>
      <c r="C16034" t="s">
        <v>17238</v>
      </c>
      <c r="D16034">
        <v>50</v>
      </c>
      <c r="E16034" t="s">
        <v>1979</v>
      </c>
      <c r="F16034" t="s">
        <v>4287</v>
      </c>
    </row>
    <row r="16035" spans="1:6" hidden="1">
      <c r="A16035">
        <v>16033</v>
      </c>
      <c r="B16035">
        <v>17535</v>
      </c>
      <c r="C16035" t="s">
        <v>17239</v>
      </c>
      <c r="D16035">
        <v>50</v>
      </c>
      <c r="E16035" t="s">
        <v>1985</v>
      </c>
      <c r="F16035" t="s">
        <v>2029</v>
      </c>
    </row>
    <row r="16036" spans="1:6" hidden="1">
      <c r="A16036">
        <v>16034</v>
      </c>
      <c r="B16036">
        <v>17535</v>
      </c>
      <c r="C16036" t="s">
        <v>17240</v>
      </c>
      <c r="D16036">
        <v>50</v>
      </c>
      <c r="E16036" t="s">
        <v>1985</v>
      </c>
      <c r="F16036" t="s">
        <v>2120</v>
      </c>
    </row>
    <row r="16037" spans="1:6" hidden="1">
      <c r="A16037">
        <v>16035</v>
      </c>
      <c r="B16037">
        <v>17535</v>
      </c>
      <c r="C16037" t="s">
        <v>17241</v>
      </c>
      <c r="D16037">
        <v>50</v>
      </c>
      <c r="E16037" t="s">
        <v>1993</v>
      </c>
      <c r="F16037" t="s">
        <v>2120</v>
      </c>
    </row>
    <row r="16038" spans="1:6" hidden="1">
      <c r="A16038">
        <v>16036</v>
      </c>
      <c r="B16038">
        <v>17535</v>
      </c>
      <c r="C16038" t="s">
        <v>17242</v>
      </c>
      <c r="D16038">
        <v>50</v>
      </c>
      <c r="E16038" t="s">
        <v>1985</v>
      </c>
      <c r="F16038" t="s">
        <v>8222</v>
      </c>
    </row>
    <row r="16039" spans="1:6" hidden="1">
      <c r="A16039">
        <v>16037</v>
      </c>
      <c r="B16039">
        <v>17535</v>
      </c>
      <c r="C16039" t="s">
        <v>17243</v>
      </c>
      <c r="D16039">
        <v>50</v>
      </c>
      <c r="E16039" t="s">
        <v>1993</v>
      </c>
      <c r="F16039" t="s">
        <v>8222</v>
      </c>
    </row>
    <row r="16040" spans="1:6" hidden="1">
      <c r="A16040">
        <v>16038</v>
      </c>
      <c r="B16040">
        <v>17535</v>
      </c>
      <c r="C16040" t="s">
        <v>17244</v>
      </c>
      <c r="D16040">
        <v>50</v>
      </c>
      <c r="E16040" t="s">
        <v>1978</v>
      </c>
      <c r="F16040" t="s">
        <v>2120</v>
      </c>
    </row>
    <row r="16041" spans="1:6" hidden="1">
      <c r="A16041">
        <v>16039</v>
      </c>
      <c r="B16041">
        <v>17535</v>
      </c>
      <c r="C16041" t="s">
        <v>17245</v>
      </c>
      <c r="D16041">
        <v>50</v>
      </c>
      <c r="E16041" t="s">
        <v>1978</v>
      </c>
      <c r="F16041" t="s">
        <v>2792</v>
      </c>
    </row>
    <row r="16042" spans="1:6" hidden="1">
      <c r="A16042">
        <v>16040</v>
      </c>
      <c r="B16042">
        <v>17535</v>
      </c>
      <c r="C16042" t="s">
        <v>17246</v>
      </c>
      <c r="D16042">
        <v>50</v>
      </c>
      <c r="E16042" t="s">
        <v>1979</v>
      </c>
      <c r="F16042" t="s">
        <v>122</v>
      </c>
    </row>
    <row r="16043" spans="1:6" hidden="1">
      <c r="A16043">
        <v>16041</v>
      </c>
      <c r="B16043">
        <v>17535</v>
      </c>
      <c r="C16043" t="s">
        <v>17247</v>
      </c>
      <c r="D16043">
        <v>50</v>
      </c>
      <c r="E16043" t="s">
        <v>1978</v>
      </c>
      <c r="F16043" t="s">
        <v>8222</v>
      </c>
    </row>
    <row r="16044" spans="1:6" hidden="1">
      <c r="A16044">
        <v>16042</v>
      </c>
      <c r="B16044">
        <v>17535</v>
      </c>
      <c r="C16044" t="s">
        <v>17248</v>
      </c>
      <c r="D16044">
        <v>50</v>
      </c>
      <c r="E16044" t="s">
        <v>1978</v>
      </c>
      <c r="F16044" t="s">
        <v>4287</v>
      </c>
    </row>
    <row r="16045" spans="1:6" hidden="1">
      <c r="A16045">
        <v>16043</v>
      </c>
      <c r="B16045">
        <v>17535</v>
      </c>
      <c r="C16045" t="s">
        <v>17249</v>
      </c>
      <c r="D16045">
        <v>50</v>
      </c>
      <c r="E16045" t="s">
        <v>1979</v>
      </c>
      <c r="F16045" t="s">
        <v>8222</v>
      </c>
    </row>
    <row r="16046" spans="1:6" hidden="1">
      <c r="A16046">
        <v>16044</v>
      </c>
      <c r="B16046">
        <v>17535</v>
      </c>
      <c r="C16046" t="s">
        <v>17250</v>
      </c>
      <c r="D16046">
        <v>50</v>
      </c>
      <c r="E16046" t="s">
        <v>1979</v>
      </c>
      <c r="F16046" t="s">
        <v>2540</v>
      </c>
    </row>
    <row r="16047" spans="1:6" hidden="1">
      <c r="A16047">
        <v>16045</v>
      </c>
      <c r="B16047">
        <v>17535</v>
      </c>
      <c r="C16047" t="s">
        <v>17251</v>
      </c>
      <c r="D16047">
        <v>50</v>
      </c>
      <c r="E16047" t="s">
        <v>1983</v>
      </c>
      <c r="F16047" t="s">
        <v>8222</v>
      </c>
    </row>
    <row r="16048" spans="1:6" hidden="1">
      <c r="A16048">
        <v>16046</v>
      </c>
      <c r="B16048">
        <v>17535</v>
      </c>
      <c r="C16048" t="s">
        <v>17252</v>
      </c>
      <c r="D16048">
        <v>50</v>
      </c>
      <c r="E16048" t="s">
        <v>1988</v>
      </c>
      <c r="F16048" t="s">
        <v>4287</v>
      </c>
    </row>
    <row r="16049" spans="1:6" hidden="1">
      <c r="A16049">
        <v>16047</v>
      </c>
      <c r="B16049">
        <v>17535</v>
      </c>
      <c r="C16049" t="s">
        <v>17253</v>
      </c>
      <c r="D16049">
        <v>50</v>
      </c>
      <c r="E16049" t="s">
        <v>1993</v>
      </c>
      <c r="F16049" t="s">
        <v>135</v>
      </c>
    </row>
    <row r="16050" spans="1:6" hidden="1">
      <c r="A16050">
        <v>16048</v>
      </c>
      <c r="B16050">
        <v>17535</v>
      </c>
      <c r="C16050" t="s">
        <v>17254</v>
      </c>
      <c r="D16050">
        <v>50</v>
      </c>
      <c r="E16050" t="s">
        <v>1979</v>
      </c>
      <c r="F16050" t="s">
        <v>4287</v>
      </c>
    </row>
    <row r="16051" spans="1:6" hidden="1">
      <c r="A16051">
        <v>16049</v>
      </c>
      <c r="B16051">
        <v>17535</v>
      </c>
      <c r="C16051" t="s">
        <v>17255</v>
      </c>
      <c r="D16051">
        <v>50</v>
      </c>
      <c r="E16051" t="s">
        <v>1979</v>
      </c>
      <c r="F16051" t="s">
        <v>4287</v>
      </c>
    </row>
    <row r="16052" spans="1:6" hidden="1">
      <c r="A16052">
        <v>16050</v>
      </c>
      <c r="B16052">
        <v>17535</v>
      </c>
      <c r="C16052" t="s">
        <v>17256</v>
      </c>
      <c r="D16052">
        <v>50</v>
      </c>
      <c r="E16052" t="s">
        <v>1997</v>
      </c>
      <c r="F16052" t="s">
        <v>4287</v>
      </c>
    </row>
    <row r="16053" spans="1:6" hidden="1">
      <c r="A16053">
        <v>16051</v>
      </c>
      <c r="B16053">
        <v>17535</v>
      </c>
      <c r="C16053" t="s">
        <v>17257</v>
      </c>
      <c r="D16053">
        <v>50</v>
      </c>
      <c r="E16053" t="s">
        <v>1988</v>
      </c>
      <c r="F16053" t="s">
        <v>4287</v>
      </c>
    </row>
    <row r="16054" spans="1:6" hidden="1">
      <c r="A16054">
        <v>16052</v>
      </c>
      <c r="B16054">
        <v>17629</v>
      </c>
      <c r="C16054" t="s">
        <v>17258</v>
      </c>
      <c r="D16054">
        <v>49</v>
      </c>
      <c r="E16054" t="s">
        <v>1978</v>
      </c>
      <c r="F16054" t="s">
        <v>2029</v>
      </c>
    </row>
    <row r="16055" spans="1:6" hidden="1">
      <c r="A16055">
        <v>16053</v>
      </c>
      <c r="B16055">
        <v>17629</v>
      </c>
      <c r="C16055" t="s">
        <v>17259</v>
      </c>
      <c r="D16055">
        <v>49</v>
      </c>
      <c r="E16055" t="s">
        <v>1978</v>
      </c>
      <c r="F16055" t="s">
        <v>102</v>
      </c>
    </row>
    <row r="16056" spans="1:6" hidden="1">
      <c r="A16056">
        <v>16054</v>
      </c>
      <c r="B16056">
        <v>17629</v>
      </c>
      <c r="C16056" t="s">
        <v>17260</v>
      </c>
      <c r="D16056">
        <v>49</v>
      </c>
      <c r="E16056" t="s">
        <v>1993</v>
      </c>
      <c r="F16056" t="s">
        <v>102</v>
      </c>
    </row>
    <row r="16057" spans="1:6" hidden="1">
      <c r="A16057">
        <v>16055</v>
      </c>
      <c r="B16057">
        <v>17629</v>
      </c>
      <c r="C16057" t="s">
        <v>17261</v>
      </c>
      <c r="D16057">
        <v>49</v>
      </c>
      <c r="E16057" t="s">
        <v>1993</v>
      </c>
      <c r="F16057" t="s">
        <v>2029</v>
      </c>
    </row>
    <row r="16058" spans="1:6" hidden="1">
      <c r="A16058">
        <v>16056</v>
      </c>
      <c r="B16058">
        <v>17629</v>
      </c>
      <c r="C16058" t="s">
        <v>17262</v>
      </c>
      <c r="D16058">
        <v>49</v>
      </c>
      <c r="E16058" t="s">
        <v>1988</v>
      </c>
      <c r="F16058" t="s">
        <v>8222</v>
      </c>
    </row>
    <row r="16059" spans="1:6" hidden="1">
      <c r="A16059">
        <v>16057</v>
      </c>
      <c r="B16059">
        <v>17629</v>
      </c>
      <c r="C16059" t="s">
        <v>17263</v>
      </c>
      <c r="D16059">
        <v>49</v>
      </c>
      <c r="E16059" t="s">
        <v>1993</v>
      </c>
      <c r="F16059" t="s">
        <v>2540</v>
      </c>
    </row>
    <row r="16060" spans="1:6" hidden="1">
      <c r="A16060">
        <v>16058</v>
      </c>
      <c r="B16060">
        <v>17629</v>
      </c>
      <c r="C16060" t="s">
        <v>17264</v>
      </c>
      <c r="D16060">
        <v>49</v>
      </c>
      <c r="E16060" t="s">
        <v>1993</v>
      </c>
      <c r="F16060" t="s">
        <v>2029</v>
      </c>
    </row>
    <row r="16061" spans="1:6" hidden="1">
      <c r="A16061">
        <v>16059</v>
      </c>
      <c r="B16061">
        <v>17629</v>
      </c>
      <c r="C16061" t="s">
        <v>17265</v>
      </c>
      <c r="D16061">
        <v>49</v>
      </c>
      <c r="E16061" t="s">
        <v>1988</v>
      </c>
      <c r="F16061" t="s">
        <v>2029</v>
      </c>
    </row>
    <row r="16062" spans="1:6" hidden="1">
      <c r="A16062">
        <v>16060</v>
      </c>
      <c r="B16062">
        <v>17629</v>
      </c>
      <c r="C16062" t="s">
        <v>17266</v>
      </c>
      <c r="D16062">
        <v>49</v>
      </c>
      <c r="E16062" t="s">
        <v>1993</v>
      </c>
      <c r="F16062" t="s">
        <v>2120</v>
      </c>
    </row>
    <row r="16063" spans="1:6" hidden="1">
      <c r="A16063">
        <v>16061</v>
      </c>
      <c r="B16063">
        <v>17629</v>
      </c>
      <c r="C16063" t="s">
        <v>17267</v>
      </c>
      <c r="D16063">
        <v>49</v>
      </c>
      <c r="E16063" t="s">
        <v>1983</v>
      </c>
      <c r="F16063" t="s">
        <v>4287</v>
      </c>
    </row>
    <row r="16064" spans="1:6" hidden="1">
      <c r="A16064">
        <v>16062</v>
      </c>
      <c r="B16064">
        <v>17629</v>
      </c>
      <c r="C16064" t="s">
        <v>17268</v>
      </c>
      <c r="D16064">
        <v>49</v>
      </c>
      <c r="E16064" t="s">
        <v>1983</v>
      </c>
      <c r="F16064" t="s">
        <v>95</v>
      </c>
    </row>
    <row r="16065" spans="1:6" hidden="1">
      <c r="A16065">
        <v>16063</v>
      </c>
      <c r="B16065">
        <v>17629</v>
      </c>
      <c r="C16065" t="s">
        <v>17269</v>
      </c>
      <c r="D16065">
        <v>49</v>
      </c>
      <c r="E16065" t="s">
        <v>1979</v>
      </c>
      <c r="F16065" t="s">
        <v>2120</v>
      </c>
    </row>
    <row r="16066" spans="1:6" hidden="1">
      <c r="A16066">
        <v>16064</v>
      </c>
      <c r="B16066">
        <v>17629</v>
      </c>
      <c r="C16066" t="s">
        <v>17270</v>
      </c>
      <c r="D16066">
        <v>49</v>
      </c>
      <c r="E16066" t="s">
        <v>1979</v>
      </c>
      <c r="F16066" t="s">
        <v>8222</v>
      </c>
    </row>
    <row r="16067" spans="1:6" hidden="1">
      <c r="A16067">
        <v>16065</v>
      </c>
      <c r="B16067">
        <v>17629</v>
      </c>
      <c r="C16067" t="s">
        <v>17271</v>
      </c>
      <c r="D16067">
        <v>49</v>
      </c>
      <c r="E16067" t="s">
        <v>1993</v>
      </c>
      <c r="F16067" t="s">
        <v>4287</v>
      </c>
    </row>
    <row r="16068" spans="1:6" hidden="1">
      <c r="A16068">
        <v>16066</v>
      </c>
      <c r="B16068">
        <v>17629</v>
      </c>
      <c r="C16068" t="s">
        <v>17272</v>
      </c>
      <c r="D16068">
        <v>49</v>
      </c>
      <c r="E16068" t="s">
        <v>1979</v>
      </c>
      <c r="F16068" t="s">
        <v>4287</v>
      </c>
    </row>
    <row r="16069" spans="1:6" hidden="1">
      <c r="A16069">
        <v>16067</v>
      </c>
      <c r="B16069">
        <v>17629</v>
      </c>
      <c r="C16069" t="s">
        <v>17273</v>
      </c>
      <c r="D16069">
        <v>49</v>
      </c>
      <c r="E16069" t="s">
        <v>2009</v>
      </c>
      <c r="F16069" t="s">
        <v>2120</v>
      </c>
    </row>
    <row r="16070" spans="1:6" hidden="1">
      <c r="A16070">
        <v>16068</v>
      </c>
      <c r="B16070">
        <v>17629</v>
      </c>
      <c r="C16070" t="s">
        <v>17274</v>
      </c>
      <c r="D16070">
        <v>49</v>
      </c>
      <c r="E16070" t="s">
        <v>1982</v>
      </c>
      <c r="F16070" t="s">
        <v>2029</v>
      </c>
    </row>
    <row r="16071" spans="1:6" hidden="1">
      <c r="A16071">
        <v>16069</v>
      </c>
      <c r="B16071">
        <v>17629</v>
      </c>
      <c r="C16071" t="s">
        <v>17275</v>
      </c>
      <c r="D16071">
        <v>49</v>
      </c>
      <c r="E16071" t="s">
        <v>2009</v>
      </c>
      <c r="F16071" t="s">
        <v>2029</v>
      </c>
    </row>
    <row r="16072" spans="1:6" hidden="1">
      <c r="A16072">
        <v>16070</v>
      </c>
      <c r="B16072">
        <v>17629</v>
      </c>
      <c r="C16072" t="s">
        <v>17276</v>
      </c>
      <c r="D16072">
        <v>49</v>
      </c>
      <c r="E16072" t="s">
        <v>1983</v>
      </c>
      <c r="F16072" t="s">
        <v>2029</v>
      </c>
    </row>
    <row r="16073" spans="1:6" hidden="1">
      <c r="A16073">
        <v>16071</v>
      </c>
      <c r="B16073">
        <v>17629</v>
      </c>
      <c r="C16073" t="s">
        <v>17277</v>
      </c>
      <c r="D16073">
        <v>49</v>
      </c>
      <c r="E16073" t="s">
        <v>1993</v>
      </c>
      <c r="F16073" t="s">
        <v>2029</v>
      </c>
    </row>
    <row r="16074" spans="1:6" hidden="1">
      <c r="A16074">
        <v>16072</v>
      </c>
      <c r="B16074">
        <v>17629</v>
      </c>
      <c r="C16074" t="s">
        <v>17278</v>
      </c>
      <c r="D16074">
        <v>49</v>
      </c>
      <c r="E16074" t="s">
        <v>1993</v>
      </c>
      <c r="F16074" t="s">
        <v>2029</v>
      </c>
    </row>
    <row r="16075" spans="1:6" hidden="1">
      <c r="A16075">
        <v>16073</v>
      </c>
      <c r="B16075">
        <v>17629</v>
      </c>
      <c r="C16075" t="s">
        <v>17279</v>
      </c>
      <c r="D16075">
        <v>49</v>
      </c>
      <c r="E16075" t="s">
        <v>1993</v>
      </c>
      <c r="F16075" t="s">
        <v>2029</v>
      </c>
    </row>
    <row r="16076" spans="1:6" hidden="1">
      <c r="A16076">
        <v>16074</v>
      </c>
      <c r="B16076">
        <v>17629</v>
      </c>
      <c r="C16076" t="s">
        <v>17280</v>
      </c>
      <c r="D16076">
        <v>49</v>
      </c>
      <c r="E16076" t="s">
        <v>1979</v>
      </c>
      <c r="F16076" t="s">
        <v>2029</v>
      </c>
    </row>
    <row r="16077" spans="1:6" hidden="1">
      <c r="A16077">
        <v>16075</v>
      </c>
      <c r="B16077">
        <v>17629</v>
      </c>
      <c r="C16077" t="s">
        <v>17281</v>
      </c>
      <c r="D16077">
        <v>49</v>
      </c>
      <c r="E16077" t="s">
        <v>1991</v>
      </c>
      <c r="F16077" t="s">
        <v>2029</v>
      </c>
    </row>
    <row r="16078" spans="1:6" hidden="1">
      <c r="A16078">
        <v>16076</v>
      </c>
      <c r="B16078">
        <v>17629</v>
      </c>
      <c r="C16078" t="s">
        <v>17282</v>
      </c>
      <c r="D16078">
        <v>49</v>
      </c>
      <c r="E16078" t="s">
        <v>1988</v>
      </c>
      <c r="F16078" t="s">
        <v>2029</v>
      </c>
    </row>
    <row r="16079" spans="1:6" hidden="1">
      <c r="A16079">
        <v>16077</v>
      </c>
      <c r="B16079">
        <v>17629</v>
      </c>
      <c r="C16079" t="s">
        <v>17283</v>
      </c>
      <c r="D16079">
        <v>49</v>
      </c>
      <c r="E16079" t="s">
        <v>1991</v>
      </c>
      <c r="F16079" t="s">
        <v>4287</v>
      </c>
    </row>
    <row r="16080" spans="1:6" hidden="1">
      <c r="A16080">
        <v>16078</v>
      </c>
      <c r="B16080">
        <v>17629</v>
      </c>
      <c r="C16080" t="s">
        <v>17284</v>
      </c>
      <c r="D16080">
        <v>49</v>
      </c>
      <c r="E16080" t="s">
        <v>1978</v>
      </c>
      <c r="F16080" t="s">
        <v>4287</v>
      </c>
    </row>
    <row r="16081" spans="1:6" hidden="1">
      <c r="A16081">
        <v>16079</v>
      </c>
      <c r="B16081">
        <v>17629</v>
      </c>
      <c r="C16081" t="s">
        <v>17285</v>
      </c>
      <c r="D16081">
        <v>49</v>
      </c>
      <c r="E16081" t="s">
        <v>1993</v>
      </c>
      <c r="F16081" t="s">
        <v>4287</v>
      </c>
    </row>
    <row r="16082" spans="1:6" hidden="1">
      <c r="A16082">
        <v>16080</v>
      </c>
      <c r="B16082">
        <v>17629</v>
      </c>
      <c r="C16082" t="s">
        <v>17286</v>
      </c>
      <c r="D16082">
        <v>49</v>
      </c>
      <c r="E16082" t="s">
        <v>1993</v>
      </c>
      <c r="F16082" t="s">
        <v>4287</v>
      </c>
    </row>
    <row r="16083" spans="1:6" hidden="1">
      <c r="A16083">
        <v>16081</v>
      </c>
      <c r="B16083">
        <v>17629</v>
      </c>
      <c r="C16083" t="s">
        <v>17287</v>
      </c>
      <c r="D16083">
        <v>49</v>
      </c>
      <c r="E16083" t="s">
        <v>1982</v>
      </c>
      <c r="F16083" t="s">
        <v>4287</v>
      </c>
    </row>
    <row r="16084" spans="1:6" hidden="1">
      <c r="A16084">
        <v>16082</v>
      </c>
      <c r="B16084">
        <v>17629</v>
      </c>
      <c r="C16084" t="s">
        <v>17288</v>
      </c>
      <c r="D16084">
        <v>49</v>
      </c>
      <c r="E16084" t="s">
        <v>1979</v>
      </c>
      <c r="F16084" t="s">
        <v>2715</v>
      </c>
    </row>
    <row r="16085" spans="1:6" hidden="1">
      <c r="A16085">
        <v>16083</v>
      </c>
      <c r="B16085">
        <v>17629</v>
      </c>
      <c r="C16085" t="s">
        <v>17289</v>
      </c>
      <c r="D16085">
        <v>49</v>
      </c>
      <c r="E16085" t="s">
        <v>1978</v>
      </c>
      <c r="F16085" t="s">
        <v>8222</v>
      </c>
    </row>
    <row r="16086" spans="1:6" hidden="1">
      <c r="A16086">
        <v>16084</v>
      </c>
      <c r="B16086">
        <v>17629</v>
      </c>
      <c r="C16086" t="s">
        <v>17290</v>
      </c>
      <c r="D16086">
        <v>49</v>
      </c>
      <c r="E16086" t="s">
        <v>1982</v>
      </c>
      <c r="F16086" t="s">
        <v>8222</v>
      </c>
    </row>
    <row r="16087" spans="1:6" hidden="1">
      <c r="A16087">
        <v>16085</v>
      </c>
      <c r="B16087">
        <v>17629</v>
      </c>
      <c r="C16087" t="s">
        <v>17291</v>
      </c>
      <c r="D16087">
        <v>49</v>
      </c>
      <c r="E16087" t="s">
        <v>1993</v>
      </c>
      <c r="F16087" t="s">
        <v>8222</v>
      </c>
    </row>
    <row r="16088" spans="1:6" hidden="1">
      <c r="A16088">
        <v>16086</v>
      </c>
      <c r="B16088">
        <v>17629</v>
      </c>
      <c r="C16088" t="s">
        <v>17292</v>
      </c>
      <c r="D16088">
        <v>49</v>
      </c>
      <c r="E16088" t="s">
        <v>1979</v>
      </c>
      <c r="F16088" t="s">
        <v>4287</v>
      </c>
    </row>
    <row r="16089" spans="1:6" hidden="1">
      <c r="A16089">
        <v>16087</v>
      </c>
      <c r="B16089">
        <v>17629</v>
      </c>
      <c r="C16089" t="s">
        <v>17293</v>
      </c>
      <c r="D16089">
        <v>49</v>
      </c>
      <c r="E16089" t="s">
        <v>1993</v>
      </c>
      <c r="F16089" t="s">
        <v>2715</v>
      </c>
    </row>
    <row r="16090" spans="1:6" hidden="1">
      <c r="A16090">
        <v>16088</v>
      </c>
      <c r="B16090">
        <v>17629</v>
      </c>
      <c r="C16090" t="s">
        <v>17294</v>
      </c>
      <c r="D16090">
        <v>49</v>
      </c>
      <c r="E16090" t="s">
        <v>1987</v>
      </c>
      <c r="F16090" t="s">
        <v>8222</v>
      </c>
    </row>
    <row r="16091" spans="1:6" hidden="1">
      <c r="A16091">
        <v>16089</v>
      </c>
      <c r="B16091">
        <v>17629</v>
      </c>
      <c r="C16091" t="s">
        <v>17295</v>
      </c>
      <c r="D16091">
        <v>49</v>
      </c>
      <c r="E16091" t="s">
        <v>1978</v>
      </c>
      <c r="F16091" t="s">
        <v>2029</v>
      </c>
    </row>
    <row r="16092" spans="1:6" hidden="1">
      <c r="A16092">
        <v>16090</v>
      </c>
      <c r="B16092">
        <v>17629</v>
      </c>
      <c r="C16092" t="s">
        <v>17296</v>
      </c>
      <c r="D16092">
        <v>49</v>
      </c>
      <c r="E16092" t="s">
        <v>2009</v>
      </c>
      <c r="F16092" t="s">
        <v>2029</v>
      </c>
    </row>
    <row r="16093" spans="1:6" hidden="1">
      <c r="A16093">
        <v>16091</v>
      </c>
      <c r="B16093">
        <v>17629</v>
      </c>
      <c r="C16093" t="s">
        <v>17297</v>
      </c>
      <c r="D16093">
        <v>49</v>
      </c>
      <c r="E16093" t="s">
        <v>2001</v>
      </c>
      <c r="F16093" t="s">
        <v>2029</v>
      </c>
    </row>
    <row r="16094" spans="1:6" hidden="1">
      <c r="A16094">
        <v>16092</v>
      </c>
      <c r="B16094">
        <v>17629</v>
      </c>
      <c r="C16094" t="s">
        <v>17298</v>
      </c>
      <c r="D16094">
        <v>49</v>
      </c>
      <c r="E16094" t="s">
        <v>1982</v>
      </c>
      <c r="F16094" t="s">
        <v>8222</v>
      </c>
    </row>
    <row r="16095" spans="1:6" hidden="1">
      <c r="A16095">
        <v>16093</v>
      </c>
      <c r="B16095">
        <v>17629</v>
      </c>
      <c r="C16095" t="s">
        <v>17299</v>
      </c>
      <c r="D16095">
        <v>49</v>
      </c>
      <c r="E16095" t="s">
        <v>1983</v>
      </c>
      <c r="F16095" t="s">
        <v>31</v>
      </c>
    </row>
    <row r="16096" spans="1:6" hidden="1">
      <c r="A16096">
        <v>16094</v>
      </c>
      <c r="B16096">
        <v>17629</v>
      </c>
      <c r="C16096" t="s">
        <v>17300</v>
      </c>
      <c r="D16096">
        <v>49</v>
      </c>
      <c r="E16096" t="s">
        <v>1987</v>
      </c>
      <c r="F16096" t="s">
        <v>2120</v>
      </c>
    </row>
    <row r="16097" spans="1:6" hidden="1">
      <c r="A16097">
        <v>16095</v>
      </c>
      <c r="B16097">
        <v>17629</v>
      </c>
      <c r="C16097" t="s">
        <v>17301</v>
      </c>
      <c r="D16097">
        <v>49</v>
      </c>
      <c r="E16097" t="s">
        <v>1979</v>
      </c>
      <c r="F16097" t="s">
        <v>8222</v>
      </c>
    </row>
    <row r="16098" spans="1:6" hidden="1">
      <c r="A16098">
        <v>16096</v>
      </c>
      <c r="B16098">
        <v>17629</v>
      </c>
      <c r="C16098" t="s">
        <v>17302</v>
      </c>
      <c r="D16098">
        <v>49</v>
      </c>
      <c r="E16098" t="s">
        <v>1983</v>
      </c>
      <c r="F16098" t="s">
        <v>4287</v>
      </c>
    </row>
    <row r="16099" spans="1:6" hidden="1">
      <c r="A16099">
        <v>16097</v>
      </c>
      <c r="B16099">
        <v>17629</v>
      </c>
      <c r="C16099" t="s">
        <v>17303</v>
      </c>
      <c r="D16099">
        <v>49</v>
      </c>
      <c r="E16099" t="s">
        <v>1978</v>
      </c>
      <c r="F16099" t="s">
        <v>135</v>
      </c>
    </row>
    <row r="16100" spans="1:6" hidden="1">
      <c r="A16100">
        <v>16098</v>
      </c>
      <c r="B16100">
        <v>17629</v>
      </c>
      <c r="C16100" t="s">
        <v>17304</v>
      </c>
      <c r="D16100">
        <v>49</v>
      </c>
      <c r="E16100" t="s">
        <v>1983</v>
      </c>
      <c r="F16100" t="s">
        <v>8222</v>
      </c>
    </row>
    <row r="16101" spans="1:6" hidden="1">
      <c r="A16101">
        <v>16099</v>
      </c>
      <c r="B16101">
        <v>17629</v>
      </c>
      <c r="C16101" t="s">
        <v>17305</v>
      </c>
      <c r="D16101">
        <v>49</v>
      </c>
      <c r="E16101" t="s">
        <v>1991</v>
      </c>
      <c r="F16101" t="s">
        <v>8222</v>
      </c>
    </row>
    <row r="16102" spans="1:6" hidden="1">
      <c r="A16102">
        <v>16100</v>
      </c>
      <c r="B16102">
        <v>17629</v>
      </c>
      <c r="C16102" t="s">
        <v>17306</v>
      </c>
      <c r="D16102">
        <v>49</v>
      </c>
      <c r="E16102" t="s">
        <v>1993</v>
      </c>
      <c r="F16102" t="s">
        <v>2029</v>
      </c>
    </row>
    <row r="16103" spans="1:6" hidden="1">
      <c r="A16103">
        <v>16101</v>
      </c>
      <c r="B16103">
        <v>17629</v>
      </c>
      <c r="C16103" t="s">
        <v>17307</v>
      </c>
      <c r="D16103">
        <v>49</v>
      </c>
      <c r="E16103" t="s">
        <v>1993</v>
      </c>
      <c r="F16103" t="s">
        <v>4287</v>
      </c>
    </row>
    <row r="16104" spans="1:6" hidden="1">
      <c r="A16104">
        <v>16102</v>
      </c>
      <c r="B16104">
        <v>17629</v>
      </c>
      <c r="C16104" t="s">
        <v>17308</v>
      </c>
      <c r="D16104">
        <v>49</v>
      </c>
      <c r="E16104" t="s">
        <v>1993</v>
      </c>
      <c r="F16104" t="s">
        <v>8222</v>
      </c>
    </row>
    <row r="16105" spans="1:6" hidden="1">
      <c r="A16105">
        <v>16103</v>
      </c>
      <c r="B16105">
        <v>17629</v>
      </c>
      <c r="C16105" t="s">
        <v>17309</v>
      </c>
      <c r="D16105">
        <v>49</v>
      </c>
      <c r="E16105" t="s">
        <v>1993</v>
      </c>
      <c r="F16105" t="s">
        <v>2120</v>
      </c>
    </row>
    <row r="16106" spans="1:6" hidden="1">
      <c r="A16106">
        <v>16104</v>
      </c>
      <c r="B16106">
        <v>17629</v>
      </c>
      <c r="C16106" t="s">
        <v>17310</v>
      </c>
      <c r="D16106">
        <v>49</v>
      </c>
      <c r="E16106" t="s">
        <v>1991</v>
      </c>
      <c r="F16106" t="s">
        <v>2120</v>
      </c>
    </row>
    <row r="16107" spans="1:6" hidden="1">
      <c r="A16107">
        <v>16105</v>
      </c>
      <c r="B16107">
        <v>17629</v>
      </c>
      <c r="C16107" t="s">
        <v>17311</v>
      </c>
      <c r="D16107">
        <v>49</v>
      </c>
      <c r="E16107" t="s">
        <v>1983</v>
      </c>
      <c r="F16107" t="s">
        <v>8222</v>
      </c>
    </row>
    <row r="16108" spans="1:6" hidden="1">
      <c r="A16108">
        <v>16106</v>
      </c>
      <c r="B16108">
        <v>17629</v>
      </c>
      <c r="C16108" t="s">
        <v>17312</v>
      </c>
      <c r="D16108">
        <v>49</v>
      </c>
      <c r="E16108" t="s">
        <v>1978</v>
      </c>
      <c r="F16108" t="s">
        <v>8222</v>
      </c>
    </row>
    <row r="16109" spans="1:6" hidden="1">
      <c r="A16109">
        <v>16107</v>
      </c>
      <c r="B16109">
        <v>17629</v>
      </c>
      <c r="C16109" t="s">
        <v>17313</v>
      </c>
      <c r="D16109">
        <v>49</v>
      </c>
      <c r="E16109" t="s">
        <v>1979</v>
      </c>
      <c r="F16109" t="s">
        <v>4287</v>
      </c>
    </row>
    <row r="16110" spans="1:6" hidden="1">
      <c r="A16110">
        <v>16108</v>
      </c>
      <c r="B16110">
        <v>17629</v>
      </c>
      <c r="C16110" t="s">
        <v>17314</v>
      </c>
      <c r="D16110">
        <v>49</v>
      </c>
      <c r="E16110" t="s">
        <v>1985</v>
      </c>
      <c r="F16110" t="s">
        <v>4287</v>
      </c>
    </row>
    <row r="16111" spans="1:6" hidden="1">
      <c r="A16111">
        <v>16109</v>
      </c>
      <c r="B16111">
        <v>17686</v>
      </c>
      <c r="C16111" t="s">
        <v>17315</v>
      </c>
      <c r="D16111">
        <v>48</v>
      </c>
      <c r="E16111" t="s">
        <v>1991</v>
      </c>
      <c r="F16111" t="s">
        <v>2120</v>
      </c>
    </row>
    <row r="16112" spans="1:6" hidden="1">
      <c r="A16112">
        <v>16110</v>
      </c>
      <c r="B16112">
        <v>17686</v>
      </c>
      <c r="C16112" t="s">
        <v>17316</v>
      </c>
      <c r="D16112">
        <v>48</v>
      </c>
      <c r="E16112" t="s">
        <v>1978</v>
      </c>
      <c r="F16112" t="s">
        <v>2029</v>
      </c>
    </row>
    <row r="16113" spans="1:6" hidden="1">
      <c r="A16113">
        <v>16111</v>
      </c>
      <c r="B16113">
        <v>17686</v>
      </c>
      <c r="C16113" t="s">
        <v>17317</v>
      </c>
      <c r="D16113">
        <v>48</v>
      </c>
      <c r="E16113" t="s">
        <v>1982</v>
      </c>
      <c r="F16113" t="s">
        <v>4287</v>
      </c>
    </row>
    <row r="16114" spans="1:6" hidden="1">
      <c r="A16114">
        <v>16112</v>
      </c>
      <c r="B16114">
        <v>17686</v>
      </c>
      <c r="C16114" t="s">
        <v>17318</v>
      </c>
      <c r="D16114">
        <v>48</v>
      </c>
      <c r="E16114" t="s">
        <v>1993</v>
      </c>
      <c r="F16114" t="s">
        <v>2029</v>
      </c>
    </row>
    <row r="16115" spans="1:6" hidden="1">
      <c r="A16115">
        <v>16113</v>
      </c>
      <c r="B16115">
        <v>17686</v>
      </c>
      <c r="C16115" t="s">
        <v>17319</v>
      </c>
      <c r="D16115">
        <v>48</v>
      </c>
      <c r="E16115" t="s">
        <v>1979</v>
      </c>
      <c r="F16115" t="s">
        <v>4287</v>
      </c>
    </row>
    <row r="16116" spans="1:6" hidden="1">
      <c r="A16116">
        <v>16114</v>
      </c>
      <c r="B16116">
        <v>17686</v>
      </c>
      <c r="C16116" t="s">
        <v>17320</v>
      </c>
      <c r="D16116">
        <v>48</v>
      </c>
      <c r="E16116" t="s">
        <v>2009</v>
      </c>
      <c r="F16116" t="s">
        <v>4287</v>
      </c>
    </row>
    <row r="16117" spans="1:6" hidden="1">
      <c r="A16117">
        <v>16115</v>
      </c>
      <c r="B16117">
        <v>17686</v>
      </c>
      <c r="C16117" t="s">
        <v>17321</v>
      </c>
      <c r="D16117">
        <v>48</v>
      </c>
      <c r="E16117" t="s">
        <v>1993</v>
      </c>
      <c r="F16117" t="s">
        <v>2715</v>
      </c>
    </row>
    <row r="16118" spans="1:6" hidden="1">
      <c r="A16118">
        <v>16116</v>
      </c>
      <c r="B16118">
        <v>17686</v>
      </c>
      <c r="C16118" t="s">
        <v>17322</v>
      </c>
      <c r="D16118">
        <v>48</v>
      </c>
      <c r="E16118" t="s">
        <v>1983</v>
      </c>
      <c r="F16118" t="s">
        <v>2029</v>
      </c>
    </row>
    <row r="16119" spans="1:6" hidden="1">
      <c r="A16119">
        <v>16117</v>
      </c>
      <c r="B16119">
        <v>17686</v>
      </c>
      <c r="C16119" t="s">
        <v>17323</v>
      </c>
      <c r="D16119">
        <v>48</v>
      </c>
      <c r="E16119" t="s">
        <v>1983</v>
      </c>
      <c r="F16119" t="s">
        <v>4287</v>
      </c>
    </row>
    <row r="16120" spans="1:6" hidden="1">
      <c r="A16120">
        <v>16118</v>
      </c>
      <c r="B16120">
        <v>17686</v>
      </c>
      <c r="C16120" t="s">
        <v>17324</v>
      </c>
      <c r="D16120">
        <v>48</v>
      </c>
      <c r="E16120" t="s">
        <v>2009</v>
      </c>
      <c r="F16120" t="s">
        <v>2029</v>
      </c>
    </row>
    <row r="16121" spans="1:6" hidden="1">
      <c r="A16121">
        <v>16119</v>
      </c>
      <c r="B16121">
        <v>17686</v>
      </c>
      <c r="C16121" t="s">
        <v>17325</v>
      </c>
      <c r="D16121">
        <v>48</v>
      </c>
      <c r="E16121" t="s">
        <v>1979</v>
      </c>
      <c r="F16121" t="s">
        <v>8222</v>
      </c>
    </row>
    <row r="16122" spans="1:6" hidden="1">
      <c r="A16122">
        <v>16120</v>
      </c>
      <c r="B16122">
        <v>17686</v>
      </c>
      <c r="C16122" t="s">
        <v>17326</v>
      </c>
      <c r="D16122">
        <v>48</v>
      </c>
      <c r="E16122" t="s">
        <v>1979</v>
      </c>
      <c r="F16122" t="s">
        <v>2029</v>
      </c>
    </row>
    <row r="16123" spans="1:6" hidden="1">
      <c r="A16123">
        <v>16121</v>
      </c>
      <c r="B16123">
        <v>17686</v>
      </c>
      <c r="C16123" t="s">
        <v>17327</v>
      </c>
      <c r="D16123">
        <v>48</v>
      </c>
      <c r="E16123" t="s">
        <v>1979</v>
      </c>
      <c r="F16123" t="s">
        <v>2029</v>
      </c>
    </row>
    <row r="16124" spans="1:6" hidden="1">
      <c r="A16124">
        <v>16122</v>
      </c>
      <c r="B16124">
        <v>17686</v>
      </c>
      <c r="C16124" t="s">
        <v>17328</v>
      </c>
      <c r="D16124">
        <v>48</v>
      </c>
      <c r="E16124" t="s">
        <v>1979</v>
      </c>
      <c r="F16124" t="s">
        <v>2029</v>
      </c>
    </row>
    <row r="16125" spans="1:6" hidden="1">
      <c r="A16125">
        <v>16123</v>
      </c>
      <c r="B16125">
        <v>17686</v>
      </c>
      <c r="C16125" t="s">
        <v>17329</v>
      </c>
      <c r="D16125">
        <v>48</v>
      </c>
      <c r="E16125" t="s">
        <v>1987</v>
      </c>
      <c r="F16125" t="s">
        <v>2029</v>
      </c>
    </row>
    <row r="16126" spans="1:6" hidden="1">
      <c r="A16126">
        <v>16124</v>
      </c>
      <c r="B16126">
        <v>17686</v>
      </c>
      <c r="C16126" t="s">
        <v>17330</v>
      </c>
      <c r="D16126">
        <v>48</v>
      </c>
      <c r="E16126" t="s">
        <v>1979</v>
      </c>
      <c r="F16126" t="s">
        <v>2120</v>
      </c>
    </row>
    <row r="16127" spans="1:6" hidden="1">
      <c r="A16127">
        <v>16125</v>
      </c>
      <c r="B16127">
        <v>17686</v>
      </c>
      <c r="C16127" t="s">
        <v>17331</v>
      </c>
      <c r="D16127">
        <v>48</v>
      </c>
      <c r="E16127" t="s">
        <v>1988</v>
      </c>
      <c r="F16127" t="s">
        <v>2120</v>
      </c>
    </row>
    <row r="16128" spans="1:6" hidden="1">
      <c r="A16128">
        <v>16126</v>
      </c>
      <c r="B16128">
        <v>17686</v>
      </c>
      <c r="C16128" t="s">
        <v>17332</v>
      </c>
      <c r="D16128">
        <v>48</v>
      </c>
      <c r="E16128" t="s">
        <v>1979</v>
      </c>
      <c r="F16128" t="s">
        <v>2029</v>
      </c>
    </row>
    <row r="16129" spans="1:6" hidden="1">
      <c r="A16129">
        <v>16127</v>
      </c>
      <c r="B16129">
        <v>17686</v>
      </c>
      <c r="C16129" t="s">
        <v>17333</v>
      </c>
      <c r="D16129">
        <v>48</v>
      </c>
      <c r="E16129" t="s">
        <v>1988</v>
      </c>
      <c r="F16129" t="s">
        <v>8222</v>
      </c>
    </row>
    <row r="16130" spans="1:6" hidden="1">
      <c r="A16130">
        <v>16128</v>
      </c>
      <c r="B16130">
        <v>17686</v>
      </c>
      <c r="C16130" t="s">
        <v>17334</v>
      </c>
      <c r="D16130">
        <v>48</v>
      </c>
      <c r="E16130" t="s">
        <v>1988</v>
      </c>
      <c r="F16130" t="s">
        <v>2120</v>
      </c>
    </row>
    <row r="16131" spans="1:6" hidden="1">
      <c r="A16131">
        <v>16129</v>
      </c>
      <c r="B16131">
        <v>17686</v>
      </c>
      <c r="C16131" t="s">
        <v>17335</v>
      </c>
      <c r="D16131">
        <v>48</v>
      </c>
      <c r="E16131" t="s">
        <v>1978</v>
      </c>
      <c r="F16131" t="s">
        <v>8222</v>
      </c>
    </row>
    <row r="16132" spans="1:6" hidden="1">
      <c r="A16132">
        <v>16130</v>
      </c>
      <c r="B16132">
        <v>17686</v>
      </c>
      <c r="C16132" t="s">
        <v>17336</v>
      </c>
      <c r="D16132">
        <v>48</v>
      </c>
      <c r="E16132" t="s">
        <v>1985</v>
      </c>
      <c r="F16132" t="s">
        <v>4287</v>
      </c>
    </row>
    <row r="16133" spans="1:6" hidden="1">
      <c r="A16133">
        <v>16131</v>
      </c>
      <c r="B16133">
        <v>17686</v>
      </c>
      <c r="C16133" t="s">
        <v>17337</v>
      </c>
      <c r="D16133">
        <v>48</v>
      </c>
      <c r="E16133" t="s">
        <v>1983</v>
      </c>
      <c r="F16133" t="s">
        <v>4287</v>
      </c>
    </row>
    <row r="16134" spans="1:6" hidden="1">
      <c r="A16134">
        <v>16132</v>
      </c>
      <c r="B16134">
        <v>17686</v>
      </c>
      <c r="C16134" t="s">
        <v>17338</v>
      </c>
      <c r="D16134">
        <v>48</v>
      </c>
      <c r="E16134" t="s">
        <v>1979</v>
      </c>
      <c r="F16134" t="s">
        <v>122</v>
      </c>
    </row>
    <row r="16135" spans="1:6" hidden="1">
      <c r="A16135">
        <v>16133</v>
      </c>
      <c r="B16135">
        <v>17686</v>
      </c>
      <c r="C16135" t="s">
        <v>17339</v>
      </c>
      <c r="D16135">
        <v>48</v>
      </c>
      <c r="E16135" t="s">
        <v>1997</v>
      </c>
      <c r="F16135" t="s">
        <v>4287</v>
      </c>
    </row>
    <row r="16136" spans="1:6" hidden="1">
      <c r="A16136">
        <v>16134</v>
      </c>
      <c r="B16136">
        <v>17686</v>
      </c>
      <c r="C16136" t="s">
        <v>4857</v>
      </c>
      <c r="D16136">
        <v>48</v>
      </c>
      <c r="E16136" t="s">
        <v>1982</v>
      </c>
      <c r="F16136" t="s">
        <v>4287</v>
      </c>
    </row>
    <row r="16137" spans="1:6" hidden="1">
      <c r="A16137">
        <v>16135</v>
      </c>
      <c r="B16137">
        <v>17686</v>
      </c>
      <c r="C16137" t="s">
        <v>17340</v>
      </c>
      <c r="D16137">
        <v>48</v>
      </c>
      <c r="E16137" t="s">
        <v>1997</v>
      </c>
      <c r="F16137" t="s">
        <v>4287</v>
      </c>
    </row>
    <row r="16138" spans="1:6" hidden="1">
      <c r="A16138">
        <v>16136</v>
      </c>
      <c r="B16138">
        <v>17686</v>
      </c>
      <c r="C16138" t="s">
        <v>17341</v>
      </c>
      <c r="D16138">
        <v>48</v>
      </c>
      <c r="E16138" t="s">
        <v>1978</v>
      </c>
      <c r="F16138" t="s">
        <v>4287</v>
      </c>
    </row>
    <row r="16139" spans="1:6" hidden="1">
      <c r="A16139">
        <v>16137</v>
      </c>
      <c r="B16139">
        <v>17686</v>
      </c>
      <c r="C16139" t="s">
        <v>17342</v>
      </c>
      <c r="D16139">
        <v>48</v>
      </c>
      <c r="E16139" t="s">
        <v>1993</v>
      </c>
      <c r="F16139" t="s">
        <v>4287</v>
      </c>
    </row>
    <row r="16140" spans="1:6" hidden="1">
      <c r="A16140">
        <v>16138</v>
      </c>
      <c r="B16140">
        <v>17686</v>
      </c>
      <c r="C16140" t="s">
        <v>17343</v>
      </c>
      <c r="D16140">
        <v>48</v>
      </c>
      <c r="E16140" t="s">
        <v>1979</v>
      </c>
      <c r="F16140" t="s">
        <v>4287</v>
      </c>
    </row>
    <row r="16141" spans="1:6" hidden="1">
      <c r="A16141">
        <v>16139</v>
      </c>
      <c r="B16141">
        <v>17686</v>
      </c>
      <c r="C16141" t="s">
        <v>17344</v>
      </c>
      <c r="D16141">
        <v>48</v>
      </c>
      <c r="E16141" t="s">
        <v>1988</v>
      </c>
      <c r="F16141" t="s">
        <v>8222</v>
      </c>
    </row>
    <row r="16142" spans="1:6" hidden="1">
      <c r="A16142">
        <v>16140</v>
      </c>
      <c r="B16142">
        <v>17717</v>
      </c>
      <c r="C16142" t="s">
        <v>17345</v>
      </c>
      <c r="D16142">
        <v>47</v>
      </c>
      <c r="E16142" t="s">
        <v>1978</v>
      </c>
      <c r="F16142" t="s">
        <v>8222</v>
      </c>
    </row>
    <row r="16143" spans="1:6" hidden="1">
      <c r="A16143">
        <v>16141</v>
      </c>
      <c r="B16143">
        <v>17717</v>
      </c>
      <c r="C16143" t="s">
        <v>17346</v>
      </c>
      <c r="D16143">
        <v>47</v>
      </c>
      <c r="E16143" t="s">
        <v>1987</v>
      </c>
      <c r="F16143" t="s">
        <v>8222</v>
      </c>
    </row>
    <row r="16144" spans="1:6" hidden="1">
      <c r="A16144">
        <v>16142</v>
      </c>
      <c r="B16144">
        <v>17717</v>
      </c>
      <c r="C16144" t="s">
        <v>17347</v>
      </c>
      <c r="D16144">
        <v>47</v>
      </c>
      <c r="E16144" t="s">
        <v>1993</v>
      </c>
      <c r="F16144" t="s">
        <v>8222</v>
      </c>
    </row>
    <row r="16145" spans="1:6" hidden="1">
      <c r="A16145">
        <v>16143</v>
      </c>
      <c r="B16145">
        <v>17717</v>
      </c>
      <c r="C16145" t="s">
        <v>17348</v>
      </c>
      <c r="D16145">
        <v>47</v>
      </c>
      <c r="E16145" t="s">
        <v>1987</v>
      </c>
      <c r="F16145" t="s">
        <v>2029</v>
      </c>
    </row>
    <row r="16146" spans="1:6" hidden="1">
      <c r="A16146">
        <v>16144</v>
      </c>
      <c r="B16146">
        <v>17717</v>
      </c>
      <c r="C16146" t="s">
        <v>17349</v>
      </c>
      <c r="D16146">
        <v>47</v>
      </c>
      <c r="E16146" t="s">
        <v>1993</v>
      </c>
      <c r="F16146" t="s">
        <v>2029</v>
      </c>
    </row>
    <row r="16147" spans="1:6" hidden="1">
      <c r="A16147">
        <v>16145</v>
      </c>
      <c r="B16147">
        <v>17717</v>
      </c>
      <c r="C16147" t="s">
        <v>4545</v>
      </c>
      <c r="D16147">
        <v>47</v>
      </c>
      <c r="E16147" t="s">
        <v>1993</v>
      </c>
      <c r="F16147" t="s">
        <v>6299</v>
      </c>
    </row>
    <row r="16148" spans="1:6" hidden="1">
      <c r="A16148">
        <v>16146</v>
      </c>
      <c r="B16148">
        <v>17717</v>
      </c>
      <c r="C16148" t="s">
        <v>17350</v>
      </c>
      <c r="D16148">
        <v>47</v>
      </c>
      <c r="E16148" t="s">
        <v>1993</v>
      </c>
      <c r="F16148" t="s">
        <v>2029</v>
      </c>
    </row>
    <row r="16149" spans="1:6" hidden="1">
      <c r="A16149">
        <v>16147</v>
      </c>
      <c r="B16149">
        <v>17717</v>
      </c>
      <c r="C16149" t="s">
        <v>9515</v>
      </c>
      <c r="D16149">
        <v>47</v>
      </c>
      <c r="E16149" t="s">
        <v>1982</v>
      </c>
      <c r="F16149" t="s">
        <v>2029</v>
      </c>
    </row>
    <row r="16150" spans="1:6" hidden="1">
      <c r="A16150">
        <v>16148</v>
      </c>
      <c r="B16150">
        <v>17717</v>
      </c>
      <c r="C16150" t="s">
        <v>17351</v>
      </c>
      <c r="D16150">
        <v>47</v>
      </c>
      <c r="E16150" t="s">
        <v>1978</v>
      </c>
      <c r="F16150" t="s">
        <v>2029</v>
      </c>
    </row>
    <row r="16151" spans="1:6" hidden="1">
      <c r="A16151">
        <v>16149</v>
      </c>
      <c r="B16151">
        <v>17717</v>
      </c>
      <c r="C16151" t="s">
        <v>17352</v>
      </c>
      <c r="D16151">
        <v>47</v>
      </c>
      <c r="E16151" t="s">
        <v>1993</v>
      </c>
      <c r="F16151" t="s">
        <v>2029</v>
      </c>
    </row>
    <row r="16152" spans="1:6" hidden="1">
      <c r="A16152">
        <v>16150</v>
      </c>
      <c r="B16152">
        <v>17717</v>
      </c>
      <c r="C16152" t="s">
        <v>17353</v>
      </c>
      <c r="D16152">
        <v>47</v>
      </c>
      <c r="E16152" t="s">
        <v>1993</v>
      </c>
      <c r="F16152" t="s">
        <v>4287</v>
      </c>
    </row>
    <row r="16153" spans="1:6" hidden="1">
      <c r="A16153">
        <v>16151</v>
      </c>
      <c r="B16153">
        <v>17717</v>
      </c>
      <c r="C16153" t="s">
        <v>17354</v>
      </c>
      <c r="D16153">
        <v>47</v>
      </c>
      <c r="E16153" t="s">
        <v>1993</v>
      </c>
      <c r="F16153" t="s">
        <v>4287</v>
      </c>
    </row>
    <row r="16154" spans="1:6" hidden="1">
      <c r="A16154">
        <v>16152</v>
      </c>
      <c r="B16154">
        <v>17717</v>
      </c>
      <c r="C16154" t="s">
        <v>17355</v>
      </c>
      <c r="D16154">
        <v>47</v>
      </c>
      <c r="E16154" t="s">
        <v>1993</v>
      </c>
      <c r="F16154" t="s">
        <v>4287</v>
      </c>
    </row>
    <row r="16155" spans="1:6" hidden="1">
      <c r="A16155">
        <v>16153</v>
      </c>
      <c r="B16155">
        <v>17717</v>
      </c>
      <c r="C16155" t="s">
        <v>17356</v>
      </c>
      <c r="D16155">
        <v>47</v>
      </c>
      <c r="E16155" t="s">
        <v>1997</v>
      </c>
      <c r="F16155" t="s">
        <v>2029</v>
      </c>
    </row>
    <row r="16156" spans="1:6" hidden="1">
      <c r="A16156">
        <v>16154</v>
      </c>
      <c r="B16156">
        <v>17717</v>
      </c>
      <c r="C16156" t="s">
        <v>17357</v>
      </c>
      <c r="D16156">
        <v>47</v>
      </c>
      <c r="E16156" t="s">
        <v>1993</v>
      </c>
      <c r="F16156" t="s">
        <v>2029</v>
      </c>
    </row>
    <row r="16157" spans="1:6" hidden="1">
      <c r="A16157">
        <v>16155</v>
      </c>
      <c r="B16157">
        <v>17717</v>
      </c>
      <c r="C16157" t="s">
        <v>17358</v>
      </c>
      <c r="D16157">
        <v>47</v>
      </c>
      <c r="E16157" t="s">
        <v>1985</v>
      </c>
      <c r="F16157" t="s">
        <v>8222</v>
      </c>
    </row>
    <row r="16158" spans="1:6" hidden="1">
      <c r="A16158">
        <v>16156</v>
      </c>
      <c r="B16158">
        <v>17717</v>
      </c>
      <c r="C16158" t="s">
        <v>17359</v>
      </c>
      <c r="D16158">
        <v>47</v>
      </c>
      <c r="E16158" t="s">
        <v>1987</v>
      </c>
      <c r="F16158" t="s">
        <v>8222</v>
      </c>
    </row>
    <row r="16159" spans="1:6" hidden="1">
      <c r="A16159">
        <v>16157</v>
      </c>
      <c r="B16159">
        <v>17717</v>
      </c>
      <c r="C16159" t="s">
        <v>17360</v>
      </c>
      <c r="D16159">
        <v>47</v>
      </c>
      <c r="E16159" t="s">
        <v>1993</v>
      </c>
      <c r="F16159" t="s">
        <v>110</v>
      </c>
    </row>
    <row r="16160" spans="1:6" hidden="1">
      <c r="A16160">
        <v>16158</v>
      </c>
      <c r="B16160">
        <v>17717</v>
      </c>
      <c r="C16160" t="s">
        <v>17361</v>
      </c>
      <c r="D16160">
        <v>47</v>
      </c>
      <c r="E16160" t="s">
        <v>1985</v>
      </c>
      <c r="F16160" t="s">
        <v>4287</v>
      </c>
    </row>
    <row r="16161" spans="1:6" hidden="1">
      <c r="A16161">
        <v>16159</v>
      </c>
      <c r="B16161">
        <v>17717</v>
      </c>
      <c r="C16161" t="s">
        <v>17362</v>
      </c>
      <c r="D16161">
        <v>47</v>
      </c>
      <c r="E16161" t="s">
        <v>1993</v>
      </c>
      <c r="F16161" t="s">
        <v>2029</v>
      </c>
    </row>
    <row r="16162" spans="1:6" hidden="1">
      <c r="A16162">
        <v>16160</v>
      </c>
      <c r="B16162">
        <v>17717</v>
      </c>
      <c r="C16162" t="s">
        <v>17363</v>
      </c>
      <c r="D16162">
        <v>47</v>
      </c>
      <c r="E16162" t="s">
        <v>1982</v>
      </c>
      <c r="F16162" t="s">
        <v>4287</v>
      </c>
    </row>
  </sheetData>
  <mergeCells count="13">
    <mergeCell ref="I14:J14"/>
    <mergeCell ref="I8:J8"/>
    <mergeCell ref="I9:J9"/>
    <mergeCell ref="I10:J10"/>
    <mergeCell ref="I11:J11"/>
    <mergeCell ref="I12:J12"/>
    <mergeCell ref="I13:J13"/>
    <mergeCell ref="I7:J7"/>
    <mergeCell ref="I3:J3"/>
    <mergeCell ref="I4:J4"/>
    <mergeCell ref="I5:J5"/>
    <mergeCell ref="I2:J2"/>
    <mergeCell ref="I6:J6"/>
  </mergeCells>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83FF-E512-4C0A-BF71-DCA89921B438}">
  <sheetPr codeName="Planilha12"/>
  <dimension ref="A1:E16229"/>
  <sheetViews>
    <sheetView workbookViewId="0">
      <selection activeCell="C1" sqref="C1"/>
    </sheetView>
  </sheetViews>
  <sheetFormatPr defaultRowHeight="15"/>
  <cols>
    <col min="1" max="1" width="7.140625" bestFit="1" customWidth="1"/>
    <col min="2" max="2" width="35.7109375" bestFit="1" customWidth="1"/>
    <col min="3" max="3" width="15.140625" bestFit="1" customWidth="1"/>
    <col min="4" max="4" width="10.7109375" bestFit="1" customWidth="1"/>
    <col min="5" max="5" width="22.5703125" bestFit="1" customWidth="1"/>
  </cols>
  <sheetData>
    <row r="1" spans="1:5">
      <c r="A1" t="s">
        <v>17364</v>
      </c>
      <c r="B1" t="s">
        <v>1974</v>
      </c>
      <c r="C1" t="s">
        <v>17365</v>
      </c>
      <c r="D1" t="s">
        <v>17366</v>
      </c>
      <c r="E1" t="s">
        <v>17367</v>
      </c>
    </row>
    <row r="2" spans="1:5">
      <c r="A2">
        <v>1</v>
      </c>
      <c r="B2" t="s">
        <v>1013</v>
      </c>
      <c r="C2">
        <v>91</v>
      </c>
      <c r="D2" t="s">
        <v>1997</v>
      </c>
      <c r="E2" t="s">
        <v>91</v>
      </c>
    </row>
    <row r="3" spans="1:5">
      <c r="A3">
        <v>3</v>
      </c>
      <c r="B3" t="s">
        <v>1210</v>
      </c>
      <c r="C3">
        <v>91</v>
      </c>
      <c r="D3" t="s">
        <v>1978</v>
      </c>
      <c r="E3" t="s">
        <v>106</v>
      </c>
    </row>
    <row r="4" spans="1:5">
      <c r="A4">
        <v>5</v>
      </c>
      <c r="B4" t="s">
        <v>1209</v>
      </c>
      <c r="C4">
        <v>90</v>
      </c>
      <c r="D4" t="s">
        <v>1978</v>
      </c>
      <c r="E4" t="s">
        <v>106</v>
      </c>
    </row>
    <row r="5" spans="1:5">
      <c r="A5">
        <v>6</v>
      </c>
      <c r="B5" t="s">
        <v>1073</v>
      </c>
      <c r="C5">
        <v>90</v>
      </c>
      <c r="D5" t="s">
        <v>1982</v>
      </c>
      <c r="E5" t="s">
        <v>97</v>
      </c>
    </row>
    <row r="6" spans="1:5">
      <c r="A6">
        <v>8</v>
      </c>
      <c r="B6" t="s">
        <v>861</v>
      </c>
      <c r="C6">
        <v>90</v>
      </c>
      <c r="D6" t="s">
        <v>1983</v>
      </c>
      <c r="E6" t="s">
        <v>2011</v>
      </c>
    </row>
    <row r="7" spans="1:5">
      <c r="A7">
        <v>9</v>
      </c>
      <c r="B7" t="s">
        <v>1523</v>
      </c>
      <c r="C7">
        <v>90</v>
      </c>
      <c r="D7" t="s">
        <v>1987</v>
      </c>
      <c r="E7" t="s">
        <v>135</v>
      </c>
    </row>
    <row r="8" spans="1:5">
      <c r="A8">
        <v>10</v>
      </c>
      <c r="B8" t="s">
        <v>1292</v>
      </c>
      <c r="C8">
        <v>90</v>
      </c>
      <c r="D8" t="s">
        <v>1978</v>
      </c>
      <c r="E8" t="s">
        <v>115</v>
      </c>
    </row>
    <row r="9" spans="1:5">
      <c r="A9">
        <v>11</v>
      </c>
      <c r="B9" t="s">
        <v>17368</v>
      </c>
      <c r="C9">
        <v>89</v>
      </c>
      <c r="D9" t="s">
        <v>2001</v>
      </c>
      <c r="E9" t="s">
        <v>53</v>
      </c>
    </row>
    <row r="10" spans="1:5">
      <c r="A10">
        <v>12</v>
      </c>
      <c r="B10" t="s">
        <v>566</v>
      </c>
      <c r="C10">
        <v>89</v>
      </c>
      <c r="D10" t="s">
        <v>1985</v>
      </c>
      <c r="E10" t="s">
        <v>56</v>
      </c>
    </row>
    <row r="11" spans="1:5">
      <c r="A11">
        <v>14</v>
      </c>
      <c r="B11" t="s">
        <v>1074</v>
      </c>
      <c r="C11">
        <v>89</v>
      </c>
      <c r="D11" t="s">
        <v>1997</v>
      </c>
      <c r="E11" t="s">
        <v>97</v>
      </c>
    </row>
    <row r="12" spans="1:5">
      <c r="A12">
        <v>15</v>
      </c>
      <c r="B12" t="s">
        <v>17369</v>
      </c>
      <c r="C12">
        <v>89</v>
      </c>
      <c r="D12" t="s">
        <v>1993</v>
      </c>
      <c r="E12" t="s">
        <v>126</v>
      </c>
    </row>
    <row r="13" spans="1:5">
      <c r="A13">
        <v>18</v>
      </c>
      <c r="B13" t="s">
        <v>1999</v>
      </c>
      <c r="C13">
        <v>89</v>
      </c>
      <c r="D13" t="s">
        <v>1979</v>
      </c>
      <c r="E13" t="s">
        <v>2000</v>
      </c>
    </row>
    <row r="14" spans="1:5">
      <c r="A14">
        <v>19</v>
      </c>
      <c r="B14" t="s">
        <v>1075</v>
      </c>
      <c r="C14">
        <v>89</v>
      </c>
      <c r="D14" t="s">
        <v>1993</v>
      </c>
      <c r="E14" t="s">
        <v>97</v>
      </c>
    </row>
    <row r="15" spans="1:5">
      <c r="A15">
        <v>20</v>
      </c>
      <c r="B15" t="s">
        <v>763</v>
      </c>
      <c r="C15">
        <v>89</v>
      </c>
      <c r="D15" t="s">
        <v>1982</v>
      </c>
      <c r="E15" t="s">
        <v>70</v>
      </c>
    </row>
    <row r="16" spans="1:5">
      <c r="A16">
        <v>22</v>
      </c>
      <c r="B16" t="s">
        <v>17370</v>
      </c>
      <c r="C16">
        <v>89</v>
      </c>
      <c r="D16" t="s">
        <v>1979</v>
      </c>
      <c r="E16" t="s">
        <v>53</v>
      </c>
    </row>
    <row r="17" spans="1:5">
      <c r="A17">
        <v>23</v>
      </c>
      <c r="B17" t="s">
        <v>1528</v>
      </c>
      <c r="C17">
        <v>89</v>
      </c>
      <c r="D17" t="s">
        <v>1978</v>
      </c>
      <c r="E17" t="s">
        <v>135</v>
      </c>
    </row>
    <row r="18" spans="1:5">
      <c r="A18">
        <v>24</v>
      </c>
      <c r="B18" t="s">
        <v>1157</v>
      </c>
      <c r="C18">
        <v>89</v>
      </c>
      <c r="D18" t="s">
        <v>1993</v>
      </c>
      <c r="E18" t="s">
        <v>104</v>
      </c>
    </row>
    <row r="19" spans="1:5">
      <c r="A19">
        <v>26</v>
      </c>
      <c r="B19" t="s">
        <v>17371</v>
      </c>
      <c r="C19">
        <v>89</v>
      </c>
      <c r="D19" t="s">
        <v>1991</v>
      </c>
      <c r="E19" t="s">
        <v>53</v>
      </c>
    </row>
    <row r="20" spans="1:5">
      <c r="A20">
        <v>27</v>
      </c>
      <c r="B20" t="s">
        <v>766</v>
      </c>
      <c r="C20">
        <v>89</v>
      </c>
      <c r="D20" t="s">
        <v>1987</v>
      </c>
      <c r="E20" t="s">
        <v>70</v>
      </c>
    </row>
    <row r="21" spans="1:5">
      <c r="A21">
        <v>28</v>
      </c>
      <c r="B21" t="s">
        <v>2005</v>
      </c>
      <c r="C21">
        <v>89</v>
      </c>
      <c r="D21" t="s">
        <v>1979</v>
      </c>
      <c r="E21" t="s">
        <v>88</v>
      </c>
    </row>
    <row r="22" spans="1:5">
      <c r="A22">
        <v>30</v>
      </c>
      <c r="B22" t="s">
        <v>2016</v>
      </c>
      <c r="C22">
        <v>88</v>
      </c>
      <c r="D22" t="s">
        <v>1978</v>
      </c>
      <c r="E22" t="s">
        <v>2017</v>
      </c>
    </row>
    <row r="23" spans="1:5">
      <c r="A23">
        <v>34</v>
      </c>
      <c r="B23" t="s">
        <v>2008</v>
      </c>
      <c r="C23">
        <v>88</v>
      </c>
      <c r="D23" t="s">
        <v>1978</v>
      </c>
      <c r="E23" t="s">
        <v>117</v>
      </c>
    </row>
    <row r="24" spans="1:5">
      <c r="A24">
        <v>35</v>
      </c>
      <c r="B24" t="s">
        <v>2049</v>
      </c>
      <c r="C24">
        <v>88</v>
      </c>
      <c r="D24" t="s">
        <v>1978</v>
      </c>
      <c r="E24" t="s">
        <v>84</v>
      </c>
    </row>
    <row r="25" spans="1:5">
      <c r="A25">
        <v>37</v>
      </c>
      <c r="B25" t="s">
        <v>2024</v>
      </c>
      <c r="C25">
        <v>88</v>
      </c>
      <c r="D25" t="s">
        <v>1987</v>
      </c>
      <c r="E25" t="s">
        <v>70</v>
      </c>
    </row>
    <row r="26" spans="1:5">
      <c r="A26">
        <v>38</v>
      </c>
      <c r="B26" t="s">
        <v>17372</v>
      </c>
      <c r="C26">
        <v>88</v>
      </c>
      <c r="D26" t="s">
        <v>1983</v>
      </c>
      <c r="E26" t="s">
        <v>53</v>
      </c>
    </row>
    <row r="27" spans="1:5">
      <c r="A27">
        <v>41</v>
      </c>
      <c r="B27" t="s">
        <v>1535</v>
      </c>
      <c r="C27">
        <v>88</v>
      </c>
      <c r="D27" t="s">
        <v>2009</v>
      </c>
      <c r="E27" t="s">
        <v>135</v>
      </c>
    </row>
    <row r="28" spans="1:5">
      <c r="A28">
        <v>43</v>
      </c>
      <c r="B28" t="s">
        <v>2019</v>
      </c>
      <c r="C28">
        <v>88</v>
      </c>
      <c r="D28" t="s">
        <v>1979</v>
      </c>
      <c r="E28" t="s">
        <v>2020</v>
      </c>
    </row>
    <row r="29" spans="1:5">
      <c r="A29">
        <v>44</v>
      </c>
      <c r="B29" t="s">
        <v>1524</v>
      </c>
      <c r="C29">
        <v>87</v>
      </c>
      <c r="D29" t="s">
        <v>1987</v>
      </c>
      <c r="E29" t="s">
        <v>135</v>
      </c>
    </row>
    <row r="30" spans="1:5">
      <c r="A30">
        <v>45</v>
      </c>
      <c r="B30" t="s">
        <v>2051</v>
      </c>
      <c r="C30">
        <v>87</v>
      </c>
      <c r="D30" t="s">
        <v>1991</v>
      </c>
      <c r="E30" t="s">
        <v>2052</v>
      </c>
    </row>
    <row r="31" spans="1:5">
      <c r="A31">
        <v>47</v>
      </c>
      <c r="B31" t="s">
        <v>2030</v>
      </c>
      <c r="C31">
        <v>87</v>
      </c>
      <c r="D31" t="s">
        <v>1983</v>
      </c>
      <c r="E31" t="s">
        <v>2000</v>
      </c>
    </row>
    <row r="32" spans="1:5">
      <c r="A32">
        <v>50</v>
      </c>
      <c r="B32" t="s">
        <v>2074</v>
      </c>
      <c r="C32">
        <v>87</v>
      </c>
      <c r="D32" t="s">
        <v>1978</v>
      </c>
      <c r="E32" t="s">
        <v>2075</v>
      </c>
    </row>
    <row r="33" spans="1:5">
      <c r="A33">
        <v>51</v>
      </c>
      <c r="B33" t="s">
        <v>964</v>
      </c>
      <c r="C33">
        <v>87</v>
      </c>
      <c r="D33" t="s">
        <v>1993</v>
      </c>
      <c r="E33" t="s">
        <v>88</v>
      </c>
    </row>
    <row r="34" spans="1:5">
      <c r="A34">
        <v>52</v>
      </c>
      <c r="B34" t="s">
        <v>2027</v>
      </c>
      <c r="C34">
        <v>87</v>
      </c>
      <c r="D34" t="s">
        <v>1993</v>
      </c>
      <c r="E34" t="s">
        <v>2011</v>
      </c>
    </row>
    <row r="35" spans="1:5">
      <c r="A35">
        <v>54</v>
      </c>
      <c r="B35" t="s">
        <v>842</v>
      </c>
      <c r="C35">
        <v>87</v>
      </c>
      <c r="D35" t="s">
        <v>1982</v>
      </c>
      <c r="E35" t="s">
        <v>77</v>
      </c>
    </row>
    <row r="36" spans="1:5">
      <c r="A36">
        <v>55</v>
      </c>
      <c r="B36" t="s">
        <v>1518</v>
      </c>
      <c r="C36">
        <v>87</v>
      </c>
      <c r="D36" t="s">
        <v>1982</v>
      </c>
      <c r="E36" t="s">
        <v>135</v>
      </c>
    </row>
    <row r="37" spans="1:5">
      <c r="A37">
        <v>57</v>
      </c>
      <c r="B37" t="s">
        <v>17373</v>
      </c>
      <c r="C37">
        <v>87</v>
      </c>
      <c r="D37" t="s">
        <v>1983</v>
      </c>
      <c r="E37" t="s">
        <v>53</v>
      </c>
    </row>
    <row r="38" spans="1:5">
      <c r="A38">
        <v>58</v>
      </c>
      <c r="B38" t="s">
        <v>16631</v>
      </c>
      <c r="C38">
        <v>87</v>
      </c>
      <c r="D38" t="s">
        <v>1979</v>
      </c>
      <c r="E38" t="s">
        <v>51</v>
      </c>
    </row>
    <row r="39" spans="1:5">
      <c r="A39">
        <v>62</v>
      </c>
      <c r="B39" t="s">
        <v>2050</v>
      </c>
      <c r="C39">
        <v>87</v>
      </c>
      <c r="D39" t="s">
        <v>1985</v>
      </c>
      <c r="E39" t="s">
        <v>106</v>
      </c>
    </row>
    <row r="40" spans="1:5">
      <c r="A40">
        <v>63</v>
      </c>
      <c r="B40" t="s">
        <v>17374</v>
      </c>
      <c r="C40">
        <v>87</v>
      </c>
      <c r="D40" t="s">
        <v>1987</v>
      </c>
      <c r="E40" t="s">
        <v>126</v>
      </c>
    </row>
    <row r="41" spans="1:5">
      <c r="A41">
        <v>64</v>
      </c>
      <c r="B41" t="s">
        <v>2021</v>
      </c>
      <c r="C41">
        <v>87</v>
      </c>
      <c r="D41" t="s">
        <v>1983</v>
      </c>
      <c r="E41" t="s">
        <v>106</v>
      </c>
    </row>
    <row r="42" spans="1:5">
      <c r="A42">
        <v>66</v>
      </c>
      <c r="B42" t="s">
        <v>17375</v>
      </c>
      <c r="C42">
        <v>87</v>
      </c>
      <c r="D42" t="s">
        <v>1978</v>
      </c>
      <c r="E42" t="s">
        <v>117</v>
      </c>
    </row>
    <row r="43" spans="1:5">
      <c r="A43">
        <v>67</v>
      </c>
      <c r="B43" t="s">
        <v>755</v>
      </c>
      <c r="C43">
        <v>87</v>
      </c>
      <c r="D43" t="s">
        <v>1983</v>
      </c>
      <c r="E43" t="s">
        <v>70</v>
      </c>
    </row>
    <row r="44" spans="1:5">
      <c r="A44">
        <v>68</v>
      </c>
      <c r="B44" t="s">
        <v>1309</v>
      </c>
      <c r="C44">
        <v>87</v>
      </c>
      <c r="D44" t="s">
        <v>1993</v>
      </c>
      <c r="E44" t="s">
        <v>117</v>
      </c>
    </row>
    <row r="45" spans="1:5">
      <c r="A45">
        <v>70</v>
      </c>
      <c r="B45" t="s">
        <v>1190</v>
      </c>
      <c r="C45">
        <v>87</v>
      </c>
      <c r="D45" t="s">
        <v>1979</v>
      </c>
      <c r="E45" t="s">
        <v>106</v>
      </c>
    </row>
    <row r="46" spans="1:5">
      <c r="A46">
        <v>72</v>
      </c>
      <c r="B46" t="s">
        <v>1996</v>
      </c>
      <c r="C46">
        <v>87</v>
      </c>
      <c r="D46" t="s">
        <v>1993</v>
      </c>
      <c r="E46" t="s">
        <v>115</v>
      </c>
    </row>
    <row r="47" spans="1:5">
      <c r="A47">
        <v>74</v>
      </c>
      <c r="B47" t="s">
        <v>1076</v>
      </c>
      <c r="C47">
        <v>87</v>
      </c>
      <c r="D47" t="s">
        <v>1979</v>
      </c>
      <c r="E47" t="s">
        <v>97</v>
      </c>
    </row>
    <row r="48" spans="1:5">
      <c r="A48">
        <v>75</v>
      </c>
      <c r="B48" t="s">
        <v>930</v>
      </c>
      <c r="C48">
        <v>87</v>
      </c>
      <c r="D48" t="s">
        <v>1978</v>
      </c>
      <c r="E48" t="s">
        <v>84</v>
      </c>
    </row>
    <row r="49" spans="1:5">
      <c r="A49">
        <v>77</v>
      </c>
      <c r="B49" t="s">
        <v>2032</v>
      </c>
      <c r="C49">
        <v>87</v>
      </c>
      <c r="D49" t="s">
        <v>1993</v>
      </c>
      <c r="E49" t="s">
        <v>2000</v>
      </c>
    </row>
    <row r="50" spans="1:5">
      <c r="A50">
        <v>78</v>
      </c>
      <c r="B50" t="s">
        <v>2022</v>
      </c>
      <c r="C50">
        <v>87</v>
      </c>
      <c r="D50" t="s">
        <v>1978</v>
      </c>
      <c r="E50" t="s">
        <v>2023</v>
      </c>
    </row>
    <row r="51" spans="1:5">
      <c r="A51">
        <v>79</v>
      </c>
      <c r="B51" t="s">
        <v>17376</v>
      </c>
      <c r="C51">
        <v>86</v>
      </c>
      <c r="D51" t="s">
        <v>1988</v>
      </c>
      <c r="E51" t="s">
        <v>126</v>
      </c>
    </row>
    <row r="52" spans="1:5">
      <c r="A52">
        <v>81</v>
      </c>
      <c r="B52" t="s">
        <v>754</v>
      </c>
      <c r="C52">
        <v>86</v>
      </c>
      <c r="D52" t="s">
        <v>1983</v>
      </c>
      <c r="E52" t="s">
        <v>70</v>
      </c>
    </row>
    <row r="53" spans="1:5">
      <c r="A53">
        <v>83</v>
      </c>
      <c r="B53" t="s">
        <v>1205</v>
      </c>
      <c r="C53">
        <v>86</v>
      </c>
      <c r="D53" t="s">
        <v>1997</v>
      </c>
      <c r="E53" t="s">
        <v>106</v>
      </c>
    </row>
    <row r="54" spans="1:5">
      <c r="A54">
        <v>85</v>
      </c>
      <c r="B54" t="s">
        <v>2040</v>
      </c>
      <c r="C54">
        <v>86</v>
      </c>
      <c r="D54" t="s">
        <v>1985</v>
      </c>
      <c r="E54" t="s">
        <v>135</v>
      </c>
    </row>
    <row r="55" spans="1:5">
      <c r="A55">
        <v>86</v>
      </c>
      <c r="B55" t="s">
        <v>17377</v>
      </c>
      <c r="C55">
        <v>86</v>
      </c>
      <c r="D55" t="s">
        <v>1983</v>
      </c>
      <c r="E55" t="s">
        <v>126</v>
      </c>
    </row>
    <row r="56" spans="1:5">
      <c r="A56">
        <v>87</v>
      </c>
      <c r="B56" t="s">
        <v>2025</v>
      </c>
      <c r="C56">
        <v>86</v>
      </c>
      <c r="D56" t="s">
        <v>1987</v>
      </c>
      <c r="E56" t="s">
        <v>117</v>
      </c>
    </row>
    <row r="57" spans="1:5">
      <c r="A57">
        <v>88</v>
      </c>
      <c r="B57" t="s">
        <v>17378</v>
      </c>
      <c r="C57">
        <v>86</v>
      </c>
      <c r="D57" t="s">
        <v>1993</v>
      </c>
      <c r="E57" t="s">
        <v>53</v>
      </c>
    </row>
    <row r="58" spans="1:5">
      <c r="A58">
        <v>90</v>
      </c>
      <c r="B58" t="s">
        <v>834</v>
      </c>
      <c r="C58">
        <v>86</v>
      </c>
      <c r="D58" t="s">
        <v>1983</v>
      </c>
      <c r="E58" t="s">
        <v>77</v>
      </c>
    </row>
    <row r="59" spans="1:5">
      <c r="A59">
        <v>92</v>
      </c>
      <c r="B59" t="s">
        <v>1196</v>
      </c>
      <c r="C59">
        <v>86</v>
      </c>
      <c r="D59" t="s">
        <v>1983</v>
      </c>
      <c r="E59" t="s">
        <v>106</v>
      </c>
    </row>
    <row r="60" spans="1:5">
      <c r="A60">
        <v>93</v>
      </c>
      <c r="B60" t="s">
        <v>735</v>
      </c>
      <c r="C60">
        <v>86</v>
      </c>
      <c r="D60" t="s">
        <v>1982</v>
      </c>
      <c r="E60" t="s">
        <v>2045</v>
      </c>
    </row>
    <row r="61" spans="1:5">
      <c r="A61">
        <v>95</v>
      </c>
      <c r="B61" t="s">
        <v>1315</v>
      </c>
      <c r="C61">
        <v>86</v>
      </c>
      <c r="D61" t="s">
        <v>2009</v>
      </c>
      <c r="E61" t="s">
        <v>117</v>
      </c>
    </row>
    <row r="62" spans="1:5">
      <c r="A62">
        <v>96</v>
      </c>
      <c r="B62" t="s">
        <v>2060</v>
      </c>
      <c r="C62">
        <v>86</v>
      </c>
      <c r="D62" t="s">
        <v>1982</v>
      </c>
      <c r="E62" t="s">
        <v>2000</v>
      </c>
    </row>
    <row r="63" spans="1:5">
      <c r="A63">
        <v>97</v>
      </c>
      <c r="B63" t="s">
        <v>17379</v>
      </c>
      <c r="C63">
        <v>86</v>
      </c>
      <c r="D63" t="s">
        <v>2001</v>
      </c>
      <c r="E63" t="s">
        <v>97</v>
      </c>
    </row>
    <row r="64" spans="1:5">
      <c r="A64">
        <v>100</v>
      </c>
      <c r="B64" t="s">
        <v>871</v>
      </c>
      <c r="C64">
        <v>86</v>
      </c>
      <c r="D64" t="s">
        <v>1993</v>
      </c>
      <c r="E64" t="s">
        <v>2011</v>
      </c>
    </row>
    <row r="65" spans="1:5">
      <c r="A65">
        <v>101</v>
      </c>
      <c r="B65" t="s">
        <v>2013</v>
      </c>
      <c r="C65">
        <v>86</v>
      </c>
      <c r="D65" t="s">
        <v>1979</v>
      </c>
      <c r="E65" t="s">
        <v>70</v>
      </c>
    </row>
    <row r="66" spans="1:5">
      <c r="A66">
        <v>103</v>
      </c>
      <c r="B66" t="s">
        <v>6593</v>
      </c>
      <c r="C66">
        <v>86</v>
      </c>
      <c r="D66" t="s">
        <v>1979</v>
      </c>
      <c r="E66" t="s">
        <v>51</v>
      </c>
    </row>
    <row r="67" spans="1:5">
      <c r="A67">
        <v>104</v>
      </c>
      <c r="B67" t="s">
        <v>17380</v>
      </c>
      <c r="C67">
        <v>85</v>
      </c>
      <c r="D67" t="s">
        <v>1979</v>
      </c>
      <c r="E67" t="s">
        <v>53</v>
      </c>
    </row>
    <row r="68" spans="1:5">
      <c r="A68">
        <v>107</v>
      </c>
      <c r="B68" t="s">
        <v>2069</v>
      </c>
      <c r="C68">
        <v>85</v>
      </c>
      <c r="D68" t="s">
        <v>1988</v>
      </c>
      <c r="E68" t="s">
        <v>2000</v>
      </c>
    </row>
    <row r="69" spans="1:5">
      <c r="A69">
        <v>108</v>
      </c>
      <c r="B69" t="s">
        <v>633</v>
      </c>
      <c r="C69">
        <v>85</v>
      </c>
      <c r="D69" t="s">
        <v>1993</v>
      </c>
      <c r="E69" t="s">
        <v>60</v>
      </c>
    </row>
    <row r="70" spans="1:5">
      <c r="A70">
        <v>109</v>
      </c>
      <c r="B70" t="s">
        <v>872</v>
      </c>
      <c r="C70">
        <v>85</v>
      </c>
      <c r="D70" t="s">
        <v>1982</v>
      </c>
      <c r="E70" t="s">
        <v>2011</v>
      </c>
    </row>
    <row r="71" spans="1:5">
      <c r="A71">
        <v>113</v>
      </c>
      <c r="B71" t="s">
        <v>1158</v>
      </c>
      <c r="C71">
        <v>85</v>
      </c>
      <c r="D71" t="s">
        <v>1979</v>
      </c>
      <c r="E71" t="s">
        <v>117</v>
      </c>
    </row>
    <row r="72" spans="1:5">
      <c r="A72">
        <v>116</v>
      </c>
      <c r="B72" t="s">
        <v>17381</v>
      </c>
      <c r="C72">
        <v>85</v>
      </c>
      <c r="D72" t="s">
        <v>1993</v>
      </c>
      <c r="E72" t="s">
        <v>126</v>
      </c>
    </row>
    <row r="73" spans="1:5">
      <c r="A73">
        <v>117</v>
      </c>
      <c r="B73" t="s">
        <v>2014</v>
      </c>
      <c r="C73">
        <v>85</v>
      </c>
      <c r="D73" t="s">
        <v>1978</v>
      </c>
      <c r="E73" t="s">
        <v>106</v>
      </c>
    </row>
    <row r="74" spans="1:5">
      <c r="A74">
        <v>121</v>
      </c>
      <c r="B74" t="s">
        <v>2305</v>
      </c>
      <c r="C74">
        <v>85</v>
      </c>
      <c r="D74" t="s">
        <v>2009</v>
      </c>
      <c r="E74" t="s">
        <v>2111</v>
      </c>
    </row>
    <row r="75" spans="1:5">
      <c r="A75">
        <v>122</v>
      </c>
      <c r="B75" t="s">
        <v>1200</v>
      </c>
      <c r="C75">
        <v>85</v>
      </c>
      <c r="D75" t="s">
        <v>1982</v>
      </c>
      <c r="E75" t="s">
        <v>106</v>
      </c>
    </row>
    <row r="76" spans="1:5">
      <c r="A76">
        <v>123</v>
      </c>
      <c r="B76" t="s">
        <v>1213</v>
      </c>
      <c r="C76">
        <v>85</v>
      </c>
      <c r="D76" t="s">
        <v>2009</v>
      </c>
      <c r="E76" t="s">
        <v>106</v>
      </c>
    </row>
    <row r="77" spans="1:5">
      <c r="A77">
        <v>124</v>
      </c>
      <c r="B77" t="s">
        <v>17382</v>
      </c>
      <c r="C77">
        <v>85</v>
      </c>
      <c r="D77" t="s">
        <v>1985</v>
      </c>
      <c r="E77" t="s">
        <v>97</v>
      </c>
    </row>
    <row r="78" spans="1:5">
      <c r="A78">
        <v>125</v>
      </c>
      <c r="B78" t="s">
        <v>1077</v>
      </c>
      <c r="C78">
        <v>85</v>
      </c>
      <c r="D78" t="s">
        <v>1979</v>
      </c>
      <c r="E78" t="s">
        <v>97</v>
      </c>
    </row>
    <row r="79" spans="1:5">
      <c r="A79">
        <v>127</v>
      </c>
      <c r="B79" t="s">
        <v>1208</v>
      </c>
      <c r="C79">
        <v>85</v>
      </c>
      <c r="D79" t="s">
        <v>1978</v>
      </c>
      <c r="E79" t="s">
        <v>106</v>
      </c>
    </row>
    <row r="80" spans="1:5">
      <c r="A80">
        <v>129</v>
      </c>
      <c r="B80" t="s">
        <v>2166</v>
      </c>
      <c r="C80">
        <v>85</v>
      </c>
      <c r="D80" t="s">
        <v>1979</v>
      </c>
      <c r="E80" t="s">
        <v>2113</v>
      </c>
    </row>
    <row r="81" spans="1:5">
      <c r="A81">
        <v>132</v>
      </c>
      <c r="B81" t="s">
        <v>1498</v>
      </c>
      <c r="C81">
        <v>85</v>
      </c>
      <c r="D81" t="s">
        <v>2001</v>
      </c>
      <c r="E81" t="s">
        <v>133</v>
      </c>
    </row>
    <row r="82" spans="1:5">
      <c r="A82">
        <v>133</v>
      </c>
      <c r="B82" t="s">
        <v>17383</v>
      </c>
      <c r="C82">
        <v>85</v>
      </c>
      <c r="D82" t="s">
        <v>1979</v>
      </c>
      <c r="E82" t="s">
        <v>97</v>
      </c>
    </row>
    <row r="83" spans="1:5">
      <c r="A83">
        <v>134</v>
      </c>
      <c r="B83" t="s">
        <v>759</v>
      </c>
      <c r="C83">
        <v>85</v>
      </c>
      <c r="D83" t="s">
        <v>1983</v>
      </c>
      <c r="E83" t="s">
        <v>70</v>
      </c>
    </row>
    <row r="84" spans="1:5">
      <c r="A84">
        <v>136</v>
      </c>
      <c r="B84" t="s">
        <v>2028</v>
      </c>
      <c r="C84">
        <v>85</v>
      </c>
      <c r="D84" t="s">
        <v>1991</v>
      </c>
      <c r="E84" t="s">
        <v>2029</v>
      </c>
    </row>
    <row r="85" spans="1:5">
      <c r="A85">
        <v>137</v>
      </c>
      <c r="B85" t="s">
        <v>1521</v>
      </c>
      <c r="C85">
        <v>85</v>
      </c>
      <c r="D85" t="s">
        <v>2009</v>
      </c>
      <c r="E85" t="s">
        <v>135</v>
      </c>
    </row>
    <row r="86" spans="1:5">
      <c r="A86">
        <v>138</v>
      </c>
      <c r="B86" t="s">
        <v>17384</v>
      </c>
      <c r="C86">
        <v>85</v>
      </c>
      <c r="D86" t="s">
        <v>1993</v>
      </c>
      <c r="E86" t="s">
        <v>97</v>
      </c>
    </row>
    <row r="87" spans="1:5">
      <c r="A87">
        <v>139</v>
      </c>
      <c r="B87" t="s">
        <v>967</v>
      </c>
      <c r="C87">
        <v>85</v>
      </c>
      <c r="D87" t="s">
        <v>1993</v>
      </c>
      <c r="E87" t="s">
        <v>88</v>
      </c>
    </row>
    <row r="88" spans="1:5">
      <c r="A88">
        <v>144</v>
      </c>
      <c r="B88" t="s">
        <v>6589</v>
      </c>
      <c r="C88">
        <v>85</v>
      </c>
      <c r="D88" t="s">
        <v>1982</v>
      </c>
      <c r="E88" t="s">
        <v>51</v>
      </c>
    </row>
    <row r="89" spans="1:5">
      <c r="A89">
        <v>146</v>
      </c>
      <c r="B89" t="s">
        <v>2042</v>
      </c>
      <c r="C89">
        <v>85</v>
      </c>
      <c r="D89" t="s">
        <v>1978</v>
      </c>
      <c r="E89" t="s">
        <v>106</v>
      </c>
    </row>
    <row r="90" spans="1:5">
      <c r="A90">
        <v>150</v>
      </c>
      <c r="B90" t="s">
        <v>17385</v>
      </c>
      <c r="C90">
        <v>85</v>
      </c>
      <c r="D90" t="s">
        <v>1983</v>
      </c>
      <c r="E90" t="s">
        <v>97</v>
      </c>
    </row>
    <row r="91" spans="1:5">
      <c r="A91">
        <v>151</v>
      </c>
      <c r="B91" t="s">
        <v>17386</v>
      </c>
      <c r="C91">
        <v>85</v>
      </c>
      <c r="D91" t="s">
        <v>1978</v>
      </c>
      <c r="E91" t="s">
        <v>126</v>
      </c>
    </row>
    <row r="92" spans="1:5">
      <c r="A92">
        <v>152</v>
      </c>
      <c r="B92" t="s">
        <v>17387</v>
      </c>
      <c r="C92">
        <v>85</v>
      </c>
      <c r="D92" t="s">
        <v>2009</v>
      </c>
      <c r="E92" t="s">
        <v>53</v>
      </c>
    </row>
    <row r="93" spans="1:5">
      <c r="A93">
        <v>153</v>
      </c>
      <c r="B93" t="s">
        <v>1078</v>
      </c>
      <c r="C93">
        <v>85</v>
      </c>
      <c r="D93" t="s">
        <v>1987</v>
      </c>
      <c r="E93" t="s">
        <v>97</v>
      </c>
    </row>
    <row r="94" spans="1:5">
      <c r="A94">
        <v>154</v>
      </c>
      <c r="B94" t="s">
        <v>1194</v>
      </c>
      <c r="C94">
        <v>85</v>
      </c>
      <c r="D94" t="s">
        <v>1983</v>
      </c>
      <c r="E94" t="s">
        <v>106</v>
      </c>
    </row>
    <row r="95" spans="1:5">
      <c r="A95">
        <v>156</v>
      </c>
      <c r="B95" t="s">
        <v>2191</v>
      </c>
      <c r="C95">
        <v>85</v>
      </c>
      <c r="D95" t="s">
        <v>1978</v>
      </c>
      <c r="E95" t="s">
        <v>2192</v>
      </c>
    </row>
    <row r="96" spans="1:5">
      <c r="A96">
        <v>157</v>
      </c>
      <c r="B96" t="s">
        <v>17388</v>
      </c>
      <c r="C96">
        <v>85</v>
      </c>
      <c r="D96" t="s">
        <v>1983</v>
      </c>
      <c r="E96" t="s">
        <v>53</v>
      </c>
    </row>
    <row r="97" spans="1:5">
      <c r="A97">
        <v>161</v>
      </c>
      <c r="B97" t="s">
        <v>1195</v>
      </c>
      <c r="C97">
        <v>84</v>
      </c>
      <c r="D97" t="s">
        <v>1988</v>
      </c>
      <c r="E97" t="s">
        <v>106</v>
      </c>
    </row>
    <row r="98" spans="1:5">
      <c r="A98">
        <v>162</v>
      </c>
      <c r="B98" t="s">
        <v>1079</v>
      </c>
      <c r="C98">
        <v>84</v>
      </c>
      <c r="D98" t="s">
        <v>1985</v>
      </c>
      <c r="E98" t="s">
        <v>97</v>
      </c>
    </row>
    <row r="99" spans="1:5">
      <c r="A99">
        <v>164</v>
      </c>
      <c r="B99" t="s">
        <v>1307</v>
      </c>
      <c r="C99">
        <v>84</v>
      </c>
      <c r="D99" t="s">
        <v>1993</v>
      </c>
      <c r="E99" t="s">
        <v>117</v>
      </c>
    </row>
    <row r="100" spans="1:5">
      <c r="A100">
        <v>165</v>
      </c>
      <c r="B100" t="s">
        <v>17389</v>
      </c>
      <c r="C100">
        <v>84</v>
      </c>
      <c r="D100" t="s">
        <v>1985</v>
      </c>
      <c r="E100" t="s">
        <v>126</v>
      </c>
    </row>
    <row r="101" spans="1:5">
      <c r="A101">
        <v>166</v>
      </c>
      <c r="B101" t="s">
        <v>17390</v>
      </c>
      <c r="C101">
        <v>84</v>
      </c>
      <c r="D101" t="s">
        <v>1987</v>
      </c>
      <c r="E101" t="s">
        <v>97</v>
      </c>
    </row>
    <row r="102" spans="1:5">
      <c r="A102">
        <v>170</v>
      </c>
      <c r="B102" t="s">
        <v>2153</v>
      </c>
      <c r="C102">
        <v>84</v>
      </c>
      <c r="D102" t="s">
        <v>1988</v>
      </c>
      <c r="E102" t="s">
        <v>43</v>
      </c>
    </row>
    <row r="103" spans="1:5">
      <c r="A103">
        <v>173</v>
      </c>
      <c r="B103" t="s">
        <v>1503</v>
      </c>
      <c r="C103">
        <v>84</v>
      </c>
      <c r="D103" t="s">
        <v>1979</v>
      </c>
      <c r="E103" t="s">
        <v>135</v>
      </c>
    </row>
    <row r="104" spans="1:5">
      <c r="A104">
        <v>174</v>
      </c>
      <c r="B104" t="s">
        <v>863</v>
      </c>
      <c r="C104">
        <v>84</v>
      </c>
      <c r="D104" t="s">
        <v>1985</v>
      </c>
      <c r="E104" t="s">
        <v>2011</v>
      </c>
    </row>
    <row r="105" spans="1:5">
      <c r="A105">
        <v>175</v>
      </c>
      <c r="B105" t="s">
        <v>2056</v>
      </c>
      <c r="C105">
        <v>84</v>
      </c>
      <c r="D105" t="s">
        <v>1993</v>
      </c>
      <c r="E105" t="s">
        <v>2057</v>
      </c>
    </row>
    <row r="106" spans="1:5">
      <c r="A106">
        <v>177</v>
      </c>
      <c r="B106" t="s">
        <v>2099</v>
      </c>
      <c r="C106">
        <v>84</v>
      </c>
      <c r="D106" t="s">
        <v>1988</v>
      </c>
      <c r="E106" t="s">
        <v>138</v>
      </c>
    </row>
    <row r="107" spans="1:5">
      <c r="A107">
        <v>182</v>
      </c>
      <c r="B107" t="s">
        <v>1202</v>
      </c>
      <c r="C107">
        <v>84</v>
      </c>
      <c r="D107" t="s">
        <v>1982</v>
      </c>
      <c r="E107" t="s">
        <v>106</v>
      </c>
    </row>
    <row r="108" spans="1:5">
      <c r="A108">
        <v>185</v>
      </c>
      <c r="B108" t="s">
        <v>1080</v>
      </c>
      <c r="C108">
        <v>84</v>
      </c>
      <c r="D108" t="s">
        <v>1988</v>
      </c>
      <c r="E108" t="s">
        <v>97</v>
      </c>
    </row>
    <row r="109" spans="1:5">
      <c r="A109">
        <v>190</v>
      </c>
      <c r="B109" t="s">
        <v>1081</v>
      </c>
      <c r="C109">
        <v>84</v>
      </c>
      <c r="D109" t="s">
        <v>2001</v>
      </c>
      <c r="E109" t="s">
        <v>97</v>
      </c>
    </row>
    <row r="110" spans="1:5">
      <c r="A110">
        <v>191</v>
      </c>
      <c r="B110" t="s">
        <v>2083</v>
      </c>
      <c r="C110">
        <v>84</v>
      </c>
      <c r="D110" t="s">
        <v>1983</v>
      </c>
      <c r="E110" t="s">
        <v>106</v>
      </c>
    </row>
    <row r="111" spans="1:5">
      <c r="A111">
        <v>193</v>
      </c>
      <c r="B111" t="s">
        <v>1311</v>
      </c>
      <c r="C111">
        <v>84</v>
      </c>
      <c r="D111" t="s">
        <v>1993</v>
      </c>
      <c r="E111" t="s">
        <v>117</v>
      </c>
    </row>
    <row r="112" spans="1:5">
      <c r="A112">
        <v>194</v>
      </c>
      <c r="B112" t="s">
        <v>17391</v>
      </c>
      <c r="C112">
        <v>84</v>
      </c>
      <c r="D112" t="s">
        <v>1979</v>
      </c>
      <c r="E112" t="s">
        <v>2017</v>
      </c>
    </row>
    <row r="113" spans="1:5">
      <c r="A113">
        <v>196</v>
      </c>
      <c r="B113" t="s">
        <v>1082</v>
      </c>
      <c r="C113">
        <v>84</v>
      </c>
      <c r="D113" t="s">
        <v>2001</v>
      </c>
      <c r="E113" t="s">
        <v>97</v>
      </c>
    </row>
    <row r="114" spans="1:5">
      <c r="A114">
        <v>197</v>
      </c>
      <c r="B114" t="s">
        <v>2133</v>
      </c>
      <c r="C114">
        <v>84</v>
      </c>
      <c r="D114" t="s">
        <v>2001</v>
      </c>
      <c r="E114" t="s">
        <v>2000</v>
      </c>
    </row>
    <row r="115" spans="1:5">
      <c r="A115">
        <v>198</v>
      </c>
      <c r="B115" t="s">
        <v>2054</v>
      </c>
      <c r="C115">
        <v>84</v>
      </c>
      <c r="D115" t="s">
        <v>1979</v>
      </c>
      <c r="E115" t="s">
        <v>2052</v>
      </c>
    </row>
    <row r="116" spans="1:5">
      <c r="A116">
        <v>199</v>
      </c>
      <c r="B116" t="s">
        <v>1308</v>
      </c>
      <c r="C116">
        <v>84</v>
      </c>
      <c r="D116" t="s">
        <v>1993</v>
      </c>
      <c r="E116" t="s">
        <v>117</v>
      </c>
    </row>
    <row r="117" spans="1:5">
      <c r="A117">
        <v>201</v>
      </c>
      <c r="B117" t="s">
        <v>875</v>
      </c>
      <c r="C117">
        <v>84</v>
      </c>
      <c r="D117" t="s">
        <v>1987</v>
      </c>
      <c r="E117" t="s">
        <v>2011</v>
      </c>
    </row>
    <row r="118" spans="1:5">
      <c r="A118">
        <v>203</v>
      </c>
      <c r="B118" t="s">
        <v>2044</v>
      </c>
      <c r="C118">
        <v>84</v>
      </c>
      <c r="D118" t="s">
        <v>1979</v>
      </c>
      <c r="E118" t="s">
        <v>70</v>
      </c>
    </row>
    <row r="119" spans="1:5">
      <c r="A119">
        <v>206</v>
      </c>
      <c r="B119" t="s">
        <v>17392</v>
      </c>
      <c r="C119">
        <v>84</v>
      </c>
      <c r="D119" t="s">
        <v>1982</v>
      </c>
      <c r="E119" t="s">
        <v>126</v>
      </c>
    </row>
    <row r="120" spans="1:5">
      <c r="A120">
        <v>207</v>
      </c>
      <c r="B120" t="s">
        <v>878</v>
      </c>
      <c r="C120">
        <v>84</v>
      </c>
      <c r="D120" t="s">
        <v>2001</v>
      </c>
      <c r="E120" t="s">
        <v>2011</v>
      </c>
    </row>
    <row r="121" spans="1:5">
      <c r="A121">
        <v>208</v>
      </c>
      <c r="B121" t="s">
        <v>17393</v>
      </c>
      <c r="C121">
        <v>84</v>
      </c>
      <c r="D121" t="s">
        <v>1993</v>
      </c>
      <c r="E121" t="s">
        <v>126</v>
      </c>
    </row>
    <row r="122" spans="1:5">
      <c r="A122">
        <v>209</v>
      </c>
      <c r="B122" t="s">
        <v>2105</v>
      </c>
      <c r="C122">
        <v>84</v>
      </c>
      <c r="D122" t="s">
        <v>1982</v>
      </c>
      <c r="E122" t="s">
        <v>2000</v>
      </c>
    </row>
    <row r="123" spans="1:5">
      <c r="A123">
        <v>210</v>
      </c>
      <c r="B123" t="s">
        <v>653</v>
      </c>
      <c r="C123">
        <v>84</v>
      </c>
      <c r="D123" t="s">
        <v>2009</v>
      </c>
      <c r="E123" t="s">
        <v>2120</v>
      </c>
    </row>
    <row r="124" spans="1:5">
      <c r="A124">
        <v>211</v>
      </c>
      <c r="B124" t="s">
        <v>17394</v>
      </c>
      <c r="C124">
        <v>84</v>
      </c>
      <c r="D124" t="s">
        <v>1979</v>
      </c>
      <c r="E124" t="s">
        <v>126</v>
      </c>
    </row>
    <row r="125" spans="1:5">
      <c r="A125">
        <v>213</v>
      </c>
      <c r="B125" t="s">
        <v>2061</v>
      </c>
      <c r="C125">
        <v>84</v>
      </c>
      <c r="D125" t="s">
        <v>1978</v>
      </c>
      <c r="E125" t="s">
        <v>135</v>
      </c>
    </row>
    <row r="126" spans="1:5">
      <c r="A126">
        <v>214</v>
      </c>
      <c r="B126" t="s">
        <v>2053</v>
      </c>
      <c r="C126">
        <v>84</v>
      </c>
      <c r="D126" t="s">
        <v>1993</v>
      </c>
      <c r="E126" t="s">
        <v>135</v>
      </c>
    </row>
    <row r="127" spans="1:5">
      <c r="A127">
        <v>215</v>
      </c>
      <c r="B127" t="s">
        <v>2146</v>
      </c>
      <c r="C127">
        <v>84</v>
      </c>
      <c r="D127" t="s">
        <v>1979</v>
      </c>
      <c r="E127" t="s">
        <v>2000</v>
      </c>
    </row>
    <row r="128" spans="1:5">
      <c r="A128">
        <v>216</v>
      </c>
      <c r="B128" t="s">
        <v>1011</v>
      </c>
      <c r="C128">
        <v>84</v>
      </c>
      <c r="D128" t="s">
        <v>1978</v>
      </c>
      <c r="E128" t="s">
        <v>91</v>
      </c>
    </row>
    <row r="129" spans="1:5">
      <c r="A129">
        <v>217</v>
      </c>
      <c r="B129" t="s">
        <v>17395</v>
      </c>
      <c r="C129">
        <v>84</v>
      </c>
      <c r="D129" t="s">
        <v>1991</v>
      </c>
      <c r="E129" t="s">
        <v>126</v>
      </c>
    </row>
    <row r="130" spans="1:5">
      <c r="A130">
        <v>218</v>
      </c>
      <c r="B130" t="s">
        <v>17396</v>
      </c>
      <c r="C130">
        <v>84</v>
      </c>
      <c r="D130" t="s">
        <v>1983</v>
      </c>
      <c r="E130" t="s">
        <v>53</v>
      </c>
    </row>
    <row r="131" spans="1:5">
      <c r="A131">
        <v>219</v>
      </c>
      <c r="B131" t="s">
        <v>966</v>
      </c>
      <c r="C131">
        <v>84</v>
      </c>
      <c r="D131" t="s">
        <v>1978</v>
      </c>
      <c r="E131" t="s">
        <v>88</v>
      </c>
    </row>
    <row r="132" spans="1:5">
      <c r="A132">
        <v>220</v>
      </c>
      <c r="B132" t="s">
        <v>17397</v>
      </c>
      <c r="C132">
        <v>84</v>
      </c>
      <c r="D132" t="s">
        <v>1987</v>
      </c>
      <c r="E132" t="s">
        <v>97</v>
      </c>
    </row>
    <row r="133" spans="1:5">
      <c r="A133">
        <v>221</v>
      </c>
      <c r="B133" t="s">
        <v>2263</v>
      </c>
      <c r="C133">
        <v>84</v>
      </c>
      <c r="D133" t="s">
        <v>1991</v>
      </c>
      <c r="E133" t="s">
        <v>106</v>
      </c>
    </row>
    <row r="134" spans="1:5">
      <c r="A134">
        <v>222</v>
      </c>
      <c r="B134" t="s">
        <v>2095</v>
      </c>
      <c r="C134">
        <v>84</v>
      </c>
      <c r="D134" t="s">
        <v>1997</v>
      </c>
      <c r="E134" t="s">
        <v>106</v>
      </c>
    </row>
    <row r="135" spans="1:5">
      <c r="A135">
        <v>223</v>
      </c>
      <c r="B135" t="s">
        <v>17398</v>
      </c>
      <c r="C135">
        <v>84</v>
      </c>
      <c r="D135" t="s">
        <v>1983</v>
      </c>
      <c r="E135" t="s">
        <v>97</v>
      </c>
    </row>
    <row r="136" spans="1:5">
      <c r="A136">
        <v>224</v>
      </c>
      <c r="B136" t="s">
        <v>2181</v>
      </c>
      <c r="C136">
        <v>84</v>
      </c>
      <c r="D136" t="s">
        <v>1978</v>
      </c>
      <c r="E136" t="s">
        <v>2023</v>
      </c>
    </row>
    <row r="137" spans="1:5">
      <c r="A137">
        <v>225</v>
      </c>
      <c r="B137" t="s">
        <v>1345</v>
      </c>
      <c r="C137">
        <v>84</v>
      </c>
      <c r="D137" t="s">
        <v>1997</v>
      </c>
      <c r="E137" t="s">
        <v>120</v>
      </c>
    </row>
    <row r="138" spans="1:5">
      <c r="A138">
        <v>226</v>
      </c>
      <c r="B138" t="s">
        <v>1290</v>
      </c>
      <c r="C138">
        <v>84</v>
      </c>
      <c r="D138" t="s">
        <v>1978</v>
      </c>
      <c r="E138" t="s">
        <v>115</v>
      </c>
    </row>
    <row r="139" spans="1:5">
      <c r="A139">
        <v>231</v>
      </c>
      <c r="B139" t="s">
        <v>2063</v>
      </c>
      <c r="C139">
        <v>84</v>
      </c>
      <c r="D139" t="s">
        <v>1983</v>
      </c>
      <c r="E139" t="s">
        <v>2000</v>
      </c>
    </row>
    <row r="140" spans="1:5">
      <c r="A140">
        <v>232</v>
      </c>
      <c r="B140" t="s">
        <v>860</v>
      </c>
      <c r="C140">
        <v>84</v>
      </c>
      <c r="D140" t="s">
        <v>1983</v>
      </c>
      <c r="E140" t="s">
        <v>2011</v>
      </c>
    </row>
    <row r="141" spans="1:5">
      <c r="A141">
        <v>233</v>
      </c>
      <c r="B141" t="s">
        <v>2112</v>
      </c>
      <c r="C141">
        <v>84</v>
      </c>
      <c r="D141" t="s">
        <v>1983</v>
      </c>
      <c r="E141" t="s">
        <v>2113</v>
      </c>
    </row>
    <row r="142" spans="1:5">
      <c r="A142">
        <v>234</v>
      </c>
      <c r="B142" t="s">
        <v>1201</v>
      </c>
      <c r="C142">
        <v>83</v>
      </c>
      <c r="D142" t="s">
        <v>1987</v>
      </c>
      <c r="E142" t="s">
        <v>106</v>
      </c>
    </row>
    <row r="143" spans="1:5">
      <c r="A143">
        <v>235</v>
      </c>
      <c r="B143" t="s">
        <v>1203</v>
      </c>
      <c r="C143">
        <v>83</v>
      </c>
      <c r="D143" t="s">
        <v>1993</v>
      </c>
      <c r="E143" t="s">
        <v>106</v>
      </c>
    </row>
    <row r="144" spans="1:5">
      <c r="A144">
        <v>236</v>
      </c>
      <c r="B144" t="s">
        <v>2242</v>
      </c>
      <c r="C144">
        <v>83</v>
      </c>
      <c r="D144" t="s">
        <v>1987</v>
      </c>
      <c r="E144" t="s">
        <v>2113</v>
      </c>
    </row>
    <row r="145" spans="1:5">
      <c r="A145">
        <v>237</v>
      </c>
      <c r="B145" t="s">
        <v>2106</v>
      </c>
      <c r="C145">
        <v>83</v>
      </c>
      <c r="D145" t="s">
        <v>1993</v>
      </c>
      <c r="E145" t="s">
        <v>2107</v>
      </c>
    </row>
    <row r="146" spans="1:5">
      <c r="A146">
        <v>238</v>
      </c>
      <c r="B146" t="s">
        <v>2129</v>
      </c>
      <c r="C146">
        <v>83</v>
      </c>
      <c r="D146" t="s">
        <v>1982</v>
      </c>
      <c r="E146" t="s">
        <v>104</v>
      </c>
    </row>
    <row r="147" spans="1:5">
      <c r="A147">
        <v>241</v>
      </c>
      <c r="B147" t="s">
        <v>2154</v>
      </c>
      <c r="C147">
        <v>83</v>
      </c>
      <c r="D147" t="s">
        <v>1985</v>
      </c>
      <c r="E147" t="s">
        <v>2000</v>
      </c>
    </row>
    <row r="148" spans="1:5">
      <c r="A148">
        <v>242</v>
      </c>
      <c r="B148" t="s">
        <v>2296</v>
      </c>
      <c r="C148">
        <v>83</v>
      </c>
      <c r="D148" t="s">
        <v>1982</v>
      </c>
      <c r="E148" t="s">
        <v>2093</v>
      </c>
    </row>
    <row r="149" spans="1:5">
      <c r="A149">
        <v>243</v>
      </c>
      <c r="B149" t="s">
        <v>2175</v>
      </c>
      <c r="C149">
        <v>83</v>
      </c>
      <c r="D149" t="s">
        <v>1993</v>
      </c>
      <c r="E149" t="s">
        <v>84</v>
      </c>
    </row>
    <row r="150" spans="1:5">
      <c r="A150">
        <v>245</v>
      </c>
      <c r="B150" t="s">
        <v>17399</v>
      </c>
      <c r="C150">
        <v>83</v>
      </c>
      <c r="D150" t="s">
        <v>1993</v>
      </c>
      <c r="E150" t="s">
        <v>97</v>
      </c>
    </row>
    <row r="151" spans="1:5">
      <c r="A151">
        <v>248</v>
      </c>
      <c r="B151" t="s">
        <v>17400</v>
      </c>
      <c r="C151">
        <v>83</v>
      </c>
      <c r="D151" t="s">
        <v>1978</v>
      </c>
      <c r="E151" t="s">
        <v>97</v>
      </c>
    </row>
    <row r="152" spans="1:5">
      <c r="A152">
        <v>249</v>
      </c>
      <c r="B152" t="s">
        <v>17401</v>
      </c>
      <c r="C152">
        <v>83</v>
      </c>
      <c r="D152" t="s">
        <v>1997</v>
      </c>
      <c r="E152" t="s">
        <v>140</v>
      </c>
    </row>
    <row r="153" spans="1:5">
      <c r="A153">
        <v>250</v>
      </c>
      <c r="B153" t="s">
        <v>17402</v>
      </c>
      <c r="C153">
        <v>83</v>
      </c>
      <c r="D153" t="s">
        <v>1987</v>
      </c>
      <c r="E153" t="s">
        <v>126</v>
      </c>
    </row>
    <row r="154" spans="1:5">
      <c r="A154">
        <v>254</v>
      </c>
      <c r="B154" t="s">
        <v>1083</v>
      </c>
      <c r="C154">
        <v>83</v>
      </c>
      <c r="D154" t="s">
        <v>1979</v>
      </c>
      <c r="E154" t="s">
        <v>97</v>
      </c>
    </row>
    <row r="155" spans="1:5">
      <c r="A155">
        <v>256</v>
      </c>
      <c r="B155" t="s">
        <v>1084</v>
      </c>
      <c r="C155">
        <v>83</v>
      </c>
      <c r="D155" t="s">
        <v>1979</v>
      </c>
      <c r="E155" t="s">
        <v>97</v>
      </c>
    </row>
    <row r="156" spans="1:5">
      <c r="A156">
        <v>258</v>
      </c>
      <c r="B156" t="s">
        <v>2223</v>
      </c>
      <c r="C156">
        <v>83</v>
      </c>
      <c r="D156" t="s">
        <v>1983</v>
      </c>
      <c r="E156" t="s">
        <v>2180</v>
      </c>
    </row>
    <row r="157" spans="1:5">
      <c r="A157">
        <v>261</v>
      </c>
      <c r="B157" t="s">
        <v>1534</v>
      </c>
      <c r="C157">
        <v>83</v>
      </c>
      <c r="D157" t="s">
        <v>1991</v>
      </c>
      <c r="E157" t="s">
        <v>135</v>
      </c>
    </row>
    <row r="158" spans="1:5">
      <c r="A158">
        <v>262</v>
      </c>
      <c r="B158" t="s">
        <v>1191</v>
      </c>
      <c r="C158">
        <v>83</v>
      </c>
      <c r="D158" t="s">
        <v>1979</v>
      </c>
      <c r="E158" t="s">
        <v>106</v>
      </c>
    </row>
    <row r="159" spans="1:5">
      <c r="A159">
        <v>264</v>
      </c>
      <c r="B159" t="s">
        <v>2102</v>
      </c>
      <c r="C159">
        <v>83</v>
      </c>
      <c r="D159" t="s">
        <v>1993</v>
      </c>
      <c r="E159" t="s">
        <v>138</v>
      </c>
    </row>
    <row r="160" spans="1:5">
      <c r="A160">
        <v>265</v>
      </c>
      <c r="B160" t="s">
        <v>17403</v>
      </c>
      <c r="C160">
        <v>83</v>
      </c>
      <c r="D160" t="s">
        <v>1993</v>
      </c>
      <c r="E160" t="s">
        <v>97</v>
      </c>
    </row>
    <row r="161" spans="1:5">
      <c r="A161">
        <v>266</v>
      </c>
      <c r="B161" t="s">
        <v>1575</v>
      </c>
      <c r="C161">
        <v>83</v>
      </c>
      <c r="D161" t="s">
        <v>1982</v>
      </c>
      <c r="E161" t="s">
        <v>140</v>
      </c>
    </row>
    <row r="162" spans="1:5">
      <c r="A162">
        <v>267</v>
      </c>
      <c r="B162" t="s">
        <v>2179</v>
      </c>
      <c r="C162">
        <v>83</v>
      </c>
      <c r="D162" t="s">
        <v>1993</v>
      </c>
      <c r="E162" t="s">
        <v>2180</v>
      </c>
    </row>
    <row r="163" spans="1:5">
      <c r="A163">
        <v>269</v>
      </c>
      <c r="B163" t="s">
        <v>865</v>
      </c>
      <c r="C163">
        <v>83</v>
      </c>
      <c r="D163" t="s">
        <v>1985</v>
      </c>
      <c r="E163" t="s">
        <v>2011</v>
      </c>
    </row>
    <row r="164" spans="1:5">
      <c r="A164">
        <v>273</v>
      </c>
      <c r="B164" t="s">
        <v>1547</v>
      </c>
      <c r="C164">
        <v>83</v>
      </c>
      <c r="D164" t="s">
        <v>1993</v>
      </c>
      <c r="E164" t="s">
        <v>138</v>
      </c>
    </row>
    <row r="165" spans="1:5">
      <c r="A165">
        <v>274</v>
      </c>
      <c r="B165" t="s">
        <v>2078</v>
      </c>
      <c r="C165">
        <v>83</v>
      </c>
      <c r="D165" t="s">
        <v>2001</v>
      </c>
      <c r="E165" t="s">
        <v>110</v>
      </c>
    </row>
    <row r="166" spans="1:5">
      <c r="A166">
        <v>275</v>
      </c>
      <c r="B166" t="s">
        <v>749</v>
      </c>
      <c r="C166">
        <v>83</v>
      </c>
      <c r="D166" t="s">
        <v>1979</v>
      </c>
      <c r="E166" t="s">
        <v>70</v>
      </c>
    </row>
    <row r="167" spans="1:5">
      <c r="A167">
        <v>276</v>
      </c>
      <c r="B167" t="s">
        <v>17404</v>
      </c>
      <c r="C167">
        <v>83</v>
      </c>
      <c r="D167" t="s">
        <v>1987</v>
      </c>
      <c r="E167" t="s">
        <v>53</v>
      </c>
    </row>
    <row r="168" spans="1:5">
      <c r="A168">
        <v>277</v>
      </c>
      <c r="B168" t="s">
        <v>1085</v>
      </c>
      <c r="C168">
        <v>83</v>
      </c>
      <c r="D168" t="s">
        <v>1982</v>
      </c>
      <c r="E168" t="s">
        <v>97</v>
      </c>
    </row>
    <row r="169" spans="1:5">
      <c r="A169">
        <v>278</v>
      </c>
      <c r="B169" t="s">
        <v>961</v>
      </c>
      <c r="C169">
        <v>83</v>
      </c>
      <c r="D169" t="s">
        <v>1979</v>
      </c>
      <c r="E169" t="s">
        <v>88</v>
      </c>
    </row>
    <row r="170" spans="1:5">
      <c r="A170">
        <v>279</v>
      </c>
      <c r="B170" t="s">
        <v>17405</v>
      </c>
      <c r="C170">
        <v>83</v>
      </c>
      <c r="D170" t="s">
        <v>1993</v>
      </c>
      <c r="E170" t="s">
        <v>97</v>
      </c>
    </row>
    <row r="171" spans="1:5">
      <c r="A171">
        <v>280</v>
      </c>
      <c r="B171" t="s">
        <v>2217</v>
      </c>
      <c r="C171">
        <v>83</v>
      </c>
      <c r="D171" t="s">
        <v>1987</v>
      </c>
      <c r="E171" t="s">
        <v>135</v>
      </c>
    </row>
    <row r="172" spans="1:5">
      <c r="A172">
        <v>281</v>
      </c>
      <c r="B172" t="s">
        <v>17406</v>
      </c>
      <c r="C172">
        <v>83</v>
      </c>
      <c r="D172" t="s">
        <v>1988</v>
      </c>
      <c r="E172" t="s">
        <v>97</v>
      </c>
    </row>
    <row r="173" spans="1:5">
      <c r="A173">
        <v>282</v>
      </c>
      <c r="B173" t="s">
        <v>2031</v>
      </c>
      <c r="C173">
        <v>83</v>
      </c>
      <c r="D173" t="s">
        <v>1993</v>
      </c>
      <c r="E173" t="s">
        <v>70</v>
      </c>
    </row>
    <row r="174" spans="1:5">
      <c r="A174">
        <v>283</v>
      </c>
      <c r="B174" t="s">
        <v>965</v>
      </c>
      <c r="C174">
        <v>83</v>
      </c>
      <c r="D174" t="s">
        <v>1978</v>
      </c>
      <c r="E174" t="s">
        <v>88</v>
      </c>
    </row>
    <row r="175" spans="1:5">
      <c r="A175">
        <v>284</v>
      </c>
      <c r="B175" t="s">
        <v>17407</v>
      </c>
      <c r="C175">
        <v>83</v>
      </c>
      <c r="D175" t="s">
        <v>1982</v>
      </c>
      <c r="E175" t="s">
        <v>126</v>
      </c>
    </row>
    <row r="176" spans="1:5">
      <c r="A176">
        <v>285</v>
      </c>
      <c r="B176" t="s">
        <v>2046</v>
      </c>
      <c r="C176">
        <v>83</v>
      </c>
      <c r="D176" t="s">
        <v>1987</v>
      </c>
      <c r="E176" t="s">
        <v>70</v>
      </c>
    </row>
    <row r="177" spans="1:5">
      <c r="A177">
        <v>286</v>
      </c>
      <c r="B177" t="s">
        <v>1531</v>
      </c>
      <c r="C177">
        <v>83</v>
      </c>
      <c r="D177" t="s">
        <v>1997</v>
      </c>
      <c r="E177" t="s">
        <v>135</v>
      </c>
    </row>
    <row r="178" spans="1:5">
      <c r="A178">
        <v>288</v>
      </c>
      <c r="B178" t="s">
        <v>17408</v>
      </c>
      <c r="C178">
        <v>83</v>
      </c>
      <c r="D178" t="s">
        <v>1983</v>
      </c>
      <c r="E178" t="s">
        <v>53</v>
      </c>
    </row>
    <row r="179" spans="1:5">
      <c r="A179">
        <v>290</v>
      </c>
      <c r="B179" t="s">
        <v>2172</v>
      </c>
      <c r="C179">
        <v>83</v>
      </c>
      <c r="D179" t="s">
        <v>1982</v>
      </c>
      <c r="E179" t="s">
        <v>106</v>
      </c>
    </row>
    <row r="180" spans="1:5">
      <c r="A180">
        <v>291</v>
      </c>
      <c r="B180" t="s">
        <v>862</v>
      </c>
      <c r="C180">
        <v>83</v>
      </c>
      <c r="D180" t="s">
        <v>1983</v>
      </c>
      <c r="E180" t="s">
        <v>2011</v>
      </c>
    </row>
    <row r="181" spans="1:5">
      <c r="A181">
        <v>292</v>
      </c>
      <c r="B181" t="s">
        <v>1086</v>
      </c>
      <c r="C181">
        <v>83</v>
      </c>
      <c r="D181" t="s">
        <v>1991</v>
      </c>
      <c r="E181" t="s">
        <v>97</v>
      </c>
    </row>
    <row r="182" spans="1:5">
      <c r="A182">
        <v>293</v>
      </c>
      <c r="B182" t="s">
        <v>765</v>
      </c>
      <c r="C182">
        <v>83</v>
      </c>
      <c r="D182" t="s">
        <v>1982</v>
      </c>
      <c r="E182" t="s">
        <v>70</v>
      </c>
    </row>
    <row r="183" spans="1:5">
      <c r="A183">
        <v>294</v>
      </c>
      <c r="B183" t="s">
        <v>836</v>
      </c>
      <c r="C183">
        <v>83</v>
      </c>
      <c r="D183" t="s">
        <v>1983</v>
      </c>
      <c r="E183" t="s">
        <v>77</v>
      </c>
    </row>
    <row r="184" spans="1:5">
      <c r="A184">
        <v>295</v>
      </c>
      <c r="B184" t="s">
        <v>2070</v>
      </c>
      <c r="C184">
        <v>83</v>
      </c>
      <c r="D184" t="s">
        <v>1978</v>
      </c>
      <c r="E184" t="s">
        <v>2071</v>
      </c>
    </row>
    <row r="185" spans="1:5">
      <c r="A185">
        <v>297</v>
      </c>
      <c r="B185" t="s">
        <v>17409</v>
      </c>
      <c r="C185">
        <v>83</v>
      </c>
      <c r="D185" t="s">
        <v>1978</v>
      </c>
      <c r="E185" t="s">
        <v>106</v>
      </c>
    </row>
    <row r="186" spans="1:5">
      <c r="A186">
        <v>298</v>
      </c>
      <c r="B186" t="s">
        <v>17410</v>
      </c>
      <c r="C186">
        <v>83</v>
      </c>
      <c r="D186" t="s">
        <v>2009</v>
      </c>
      <c r="E186" t="s">
        <v>97</v>
      </c>
    </row>
    <row r="187" spans="1:5">
      <c r="A187">
        <v>299</v>
      </c>
      <c r="B187" t="s">
        <v>2545</v>
      </c>
      <c r="C187">
        <v>83</v>
      </c>
      <c r="D187" t="s">
        <v>1978</v>
      </c>
      <c r="E187" t="s">
        <v>2000</v>
      </c>
    </row>
    <row r="188" spans="1:5">
      <c r="A188">
        <v>300</v>
      </c>
      <c r="B188" t="s">
        <v>1159</v>
      </c>
      <c r="C188">
        <v>83</v>
      </c>
      <c r="D188" t="s">
        <v>1983</v>
      </c>
      <c r="E188" t="s">
        <v>104</v>
      </c>
    </row>
    <row r="189" spans="1:5">
      <c r="A189">
        <v>301</v>
      </c>
      <c r="B189" t="s">
        <v>2066</v>
      </c>
      <c r="C189">
        <v>83</v>
      </c>
      <c r="D189" t="s">
        <v>2001</v>
      </c>
      <c r="E189" t="s">
        <v>106</v>
      </c>
    </row>
    <row r="190" spans="1:5">
      <c r="A190">
        <v>304</v>
      </c>
      <c r="B190" t="s">
        <v>2131</v>
      </c>
      <c r="C190">
        <v>83</v>
      </c>
      <c r="D190" t="s">
        <v>1991</v>
      </c>
      <c r="E190" t="s">
        <v>88</v>
      </c>
    </row>
    <row r="191" spans="1:5">
      <c r="A191">
        <v>305</v>
      </c>
      <c r="B191" t="s">
        <v>1513</v>
      </c>
      <c r="C191">
        <v>83</v>
      </c>
      <c r="D191" t="s">
        <v>1985</v>
      </c>
      <c r="E191" t="s">
        <v>135</v>
      </c>
    </row>
    <row r="192" spans="1:5">
      <c r="A192">
        <v>306</v>
      </c>
      <c r="B192" t="s">
        <v>3001</v>
      </c>
      <c r="C192">
        <v>83</v>
      </c>
      <c r="D192" t="s">
        <v>1978</v>
      </c>
      <c r="E192" t="s">
        <v>2000</v>
      </c>
    </row>
    <row r="193" spans="1:5">
      <c r="A193">
        <v>308</v>
      </c>
      <c r="B193" t="s">
        <v>1160</v>
      </c>
      <c r="C193">
        <v>83</v>
      </c>
      <c r="D193" t="s">
        <v>1983</v>
      </c>
      <c r="E193" t="s">
        <v>104</v>
      </c>
    </row>
    <row r="194" spans="1:5">
      <c r="A194">
        <v>309</v>
      </c>
      <c r="B194" t="s">
        <v>2182</v>
      </c>
      <c r="C194">
        <v>83</v>
      </c>
      <c r="D194" t="s">
        <v>1983</v>
      </c>
      <c r="E194" t="s">
        <v>2000</v>
      </c>
    </row>
    <row r="195" spans="1:5">
      <c r="A195">
        <v>310</v>
      </c>
      <c r="B195" t="s">
        <v>2317</v>
      </c>
      <c r="C195">
        <v>83</v>
      </c>
      <c r="D195" t="s">
        <v>1983</v>
      </c>
      <c r="E195" t="s">
        <v>2309</v>
      </c>
    </row>
    <row r="196" spans="1:5">
      <c r="A196">
        <v>312</v>
      </c>
      <c r="B196" t="s">
        <v>2423</v>
      </c>
      <c r="C196">
        <v>83</v>
      </c>
      <c r="D196" t="s">
        <v>1983</v>
      </c>
      <c r="E196" t="s">
        <v>2057</v>
      </c>
    </row>
    <row r="197" spans="1:5">
      <c r="A197">
        <v>313</v>
      </c>
      <c r="B197" t="s">
        <v>2103</v>
      </c>
      <c r="C197">
        <v>83</v>
      </c>
      <c r="D197" t="s">
        <v>1983</v>
      </c>
      <c r="E197" t="s">
        <v>97</v>
      </c>
    </row>
    <row r="198" spans="1:5">
      <c r="A198">
        <v>315</v>
      </c>
      <c r="B198" t="s">
        <v>762</v>
      </c>
      <c r="C198">
        <v>82</v>
      </c>
      <c r="D198" t="s">
        <v>1993</v>
      </c>
      <c r="E198" t="s">
        <v>70</v>
      </c>
    </row>
    <row r="199" spans="1:5">
      <c r="A199">
        <v>316</v>
      </c>
      <c r="B199" t="s">
        <v>17411</v>
      </c>
      <c r="C199">
        <v>82</v>
      </c>
      <c r="D199" t="s">
        <v>1993</v>
      </c>
      <c r="E199" t="s">
        <v>53</v>
      </c>
    </row>
    <row r="200" spans="1:5">
      <c r="A200">
        <v>320</v>
      </c>
      <c r="B200" t="s">
        <v>2756</v>
      </c>
      <c r="C200">
        <v>82</v>
      </c>
      <c r="D200" t="s">
        <v>1982</v>
      </c>
      <c r="E200" t="s">
        <v>70</v>
      </c>
    </row>
    <row r="201" spans="1:5">
      <c r="A201">
        <v>323</v>
      </c>
      <c r="B201" t="s">
        <v>2339</v>
      </c>
      <c r="C201">
        <v>82</v>
      </c>
      <c r="D201" t="s">
        <v>1993</v>
      </c>
      <c r="E201" t="s">
        <v>2111</v>
      </c>
    </row>
    <row r="202" spans="1:5">
      <c r="A202">
        <v>324</v>
      </c>
      <c r="B202" t="s">
        <v>17412</v>
      </c>
      <c r="C202">
        <v>82</v>
      </c>
      <c r="D202" t="s">
        <v>1993</v>
      </c>
      <c r="E202" t="s">
        <v>53</v>
      </c>
    </row>
    <row r="203" spans="1:5">
      <c r="A203">
        <v>325</v>
      </c>
      <c r="B203" t="s">
        <v>2145</v>
      </c>
      <c r="C203">
        <v>82</v>
      </c>
      <c r="D203" t="s">
        <v>1983</v>
      </c>
      <c r="E203" t="s">
        <v>70</v>
      </c>
    </row>
    <row r="204" spans="1:5">
      <c r="A204">
        <v>327</v>
      </c>
      <c r="B204" t="s">
        <v>739</v>
      </c>
      <c r="C204">
        <v>82</v>
      </c>
      <c r="D204" t="s">
        <v>1993</v>
      </c>
      <c r="E204" t="s">
        <v>2045</v>
      </c>
    </row>
    <row r="205" spans="1:5">
      <c r="A205">
        <v>328</v>
      </c>
      <c r="B205" t="s">
        <v>1087</v>
      </c>
      <c r="C205">
        <v>82</v>
      </c>
      <c r="D205" t="s">
        <v>1985</v>
      </c>
      <c r="E205" t="s">
        <v>97</v>
      </c>
    </row>
    <row r="206" spans="1:5">
      <c r="A206">
        <v>330</v>
      </c>
      <c r="B206" t="s">
        <v>5217</v>
      </c>
      <c r="C206">
        <v>82</v>
      </c>
      <c r="D206" t="s">
        <v>1982</v>
      </c>
      <c r="E206" t="s">
        <v>51</v>
      </c>
    </row>
    <row r="207" spans="1:5">
      <c r="A207">
        <v>332</v>
      </c>
      <c r="B207" t="s">
        <v>1533</v>
      </c>
      <c r="C207">
        <v>82</v>
      </c>
      <c r="D207" t="s">
        <v>1987</v>
      </c>
      <c r="E207" t="s">
        <v>135</v>
      </c>
    </row>
    <row r="208" spans="1:5">
      <c r="A208">
        <v>334</v>
      </c>
      <c r="B208" t="s">
        <v>3329</v>
      </c>
      <c r="C208">
        <v>82</v>
      </c>
      <c r="D208" t="s">
        <v>1979</v>
      </c>
      <c r="E208" t="s">
        <v>2057</v>
      </c>
    </row>
    <row r="209" spans="1:5">
      <c r="A209">
        <v>335</v>
      </c>
      <c r="B209" t="s">
        <v>660</v>
      </c>
      <c r="C209">
        <v>82</v>
      </c>
      <c r="D209" t="s">
        <v>1987</v>
      </c>
      <c r="E209" t="s">
        <v>2120</v>
      </c>
    </row>
    <row r="210" spans="1:5">
      <c r="A210">
        <v>336</v>
      </c>
      <c r="B210" t="s">
        <v>17413</v>
      </c>
      <c r="C210">
        <v>82</v>
      </c>
      <c r="D210" t="s">
        <v>1987</v>
      </c>
      <c r="E210" t="s">
        <v>126</v>
      </c>
    </row>
    <row r="211" spans="1:5">
      <c r="A211">
        <v>339</v>
      </c>
      <c r="B211" t="s">
        <v>2252</v>
      </c>
      <c r="C211">
        <v>82</v>
      </c>
      <c r="D211" t="s">
        <v>2001</v>
      </c>
      <c r="E211" t="s">
        <v>102</v>
      </c>
    </row>
    <row r="212" spans="1:5">
      <c r="A212">
        <v>340</v>
      </c>
      <c r="B212" t="s">
        <v>1363</v>
      </c>
      <c r="C212">
        <v>82</v>
      </c>
      <c r="D212" t="s">
        <v>1985</v>
      </c>
      <c r="E212" t="s">
        <v>122</v>
      </c>
    </row>
    <row r="213" spans="1:5">
      <c r="A213">
        <v>341</v>
      </c>
      <c r="B213" t="s">
        <v>2292</v>
      </c>
      <c r="C213">
        <v>82</v>
      </c>
      <c r="D213" t="s">
        <v>1982</v>
      </c>
      <c r="E213" t="s">
        <v>106</v>
      </c>
    </row>
    <row r="214" spans="1:5">
      <c r="A214">
        <v>343</v>
      </c>
      <c r="B214" t="s">
        <v>17414</v>
      </c>
      <c r="C214">
        <v>82</v>
      </c>
      <c r="D214" t="s">
        <v>2001</v>
      </c>
      <c r="E214" t="s">
        <v>97</v>
      </c>
    </row>
    <row r="215" spans="1:5">
      <c r="A215">
        <v>344</v>
      </c>
      <c r="B215" t="s">
        <v>757</v>
      </c>
      <c r="C215">
        <v>82</v>
      </c>
      <c r="D215" t="s">
        <v>1988</v>
      </c>
      <c r="E215" t="s">
        <v>70</v>
      </c>
    </row>
    <row r="216" spans="1:5">
      <c r="A216">
        <v>345</v>
      </c>
      <c r="B216" t="s">
        <v>1353</v>
      </c>
      <c r="C216">
        <v>82</v>
      </c>
      <c r="D216" t="s">
        <v>1983</v>
      </c>
      <c r="E216" t="s">
        <v>122</v>
      </c>
    </row>
    <row r="217" spans="1:5">
      <c r="A217">
        <v>346</v>
      </c>
      <c r="B217" t="s">
        <v>1295</v>
      </c>
      <c r="C217">
        <v>82</v>
      </c>
      <c r="D217" t="s">
        <v>1979</v>
      </c>
      <c r="E217" t="s">
        <v>117</v>
      </c>
    </row>
    <row r="218" spans="1:5">
      <c r="A218">
        <v>348</v>
      </c>
      <c r="B218" t="s">
        <v>2716</v>
      </c>
      <c r="C218">
        <v>82</v>
      </c>
      <c r="D218" t="s">
        <v>1988</v>
      </c>
      <c r="E218" t="s">
        <v>2113</v>
      </c>
    </row>
    <row r="219" spans="1:5">
      <c r="A219">
        <v>349</v>
      </c>
      <c r="B219" t="s">
        <v>2085</v>
      </c>
      <c r="C219">
        <v>82</v>
      </c>
      <c r="D219" t="s">
        <v>1979</v>
      </c>
      <c r="E219" t="s">
        <v>2000</v>
      </c>
    </row>
    <row r="220" spans="1:5">
      <c r="A220">
        <v>350</v>
      </c>
      <c r="B220" t="s">
        <v>2299</v>
      </c>
      <c r="C220">
        <v>82</v>
      </c>
      <c r="D220" t="s">
        <v>1987</v>
      </c>
      <c r="E220" t="s">
        <v>117</v>
      </c>
    </row>
    <row r="221" spans="1:5">
      <c r="A221">
        <v>353</v>
      </c>
      <c r="B221" t="s">
        <v>2119</v>
      </c>
      <c r="C221">
        <v>82</v>
      </c>
      <c r="D221" t="s">
        <v>1979</v>
      </c>
      <c r="E221" t="s">
        <v>2000</v>
      </c>
    </row>
    <row r="222" spans="1:5">
      <c r="A222">
        <v>356</v>
      </c>
      <c r="B222" t="s">
        <v>2389</v>
      </c>
      <c r="C222">
        <v>82</v>
      </c>
      <c r="D222" t="s">
        <v>1987</v>
      </c>
      <c r="E222" t="s">
        <v>135</v>
      </c>
    </row>
    <row r="223" spans="1:5">
      <c r="A223">
        <v>358</v>
      </c>
      <c r="B223" t="s">
        <v>2426</v>
      </c>
      <c r="C223">
        <v>82</v>
      </c>
      <c r="D223" t="s">
        <v>1988</v>
      </c>
      <c r="E223" t="s">
        <v>70</v>
      </c>
    </row>
    <row r="224" spans="1:5">
      <c r="A224">
        <v>360</v>
      </c>
      <c r="B224" t="s">
        <v>17415</v>
      </c>
      <c r="C224">
        <v>82</v>
      </c>
      <c r="D224" t="s">
        <v>1993</v>
      </c>
      <c r="E224" t="s">
        <v>97</v>
      </c>
    </row>
    <row r="225" spans="1:5">
      <c r="A225">
        <v>361</v>
      </c>
      <c r="B225" t="s">
        <v>2147</v>
      </c>
      <c r="C225">
        <v>82</v>
      </c>
      <c r="D225" t="s">
        <v>1979</v>
      </c>
      <c r="E225" t="s">
        <v>88</v>
      </c>
    </row>
    <row r="226" spans="1:5">
      <c r="A226">
        <v>365</v>
      </c>
      <c r="B226" t="s">
        <v>2231</v>
      </c>
      <c r="C226">
        <v>82</v>
      </c>
      <c r="D226" t="s">
        <v>1979</v>
      </c>
      <c r="E226" t="s">
        <v>2000</v>
      </c>
    </row>
    <row r="227" spans="1:5">
      <c r="A227">
        <v>367</v>
      </c>
      <c r="B227" t="s">
        <v>618</v>
      </c>
      <c r="C227">
        <v>82</v>
      </c>
      <c r="D227" t="s">
        <v>1988</v>
      </c>
      <c r="E227" t="s">
        <v>60</v>
      </c>
    </row>
    <row r="228" spans="1:5">
      <c r="A228">
        <v>368</v>
      </c>
      <c r="B228" t="s">
        <v>1483</v>
      </c>
      <c r="C228">
        <v>82</v>
      </c>
      <c r="D228" t="s">
        <v>1983</v>
      </c>
      <c r="E228" t="s">
        <v>133</v>
      </c>
    </row>
    <row r="229" spans="1:5">
      <c r="A229">
        <v>369</v>
      </c>
      <c r="B229" t="s">
        <v>17416</v>
      </c>
      <c r="C229">
        <v>82</v>
      </c>
      <c r="D229" t="s">
        <v>1987</v>
      </c>
      <c r="E229" t="s">
        <v>53</v>
      </c>
    </row>
    <row r="230" spans="1:5">
      <c r="A230">
        <v>371</v>
      </c>
      <c r="B230" t="s">
        <v>561</v>
      </c>
      <c r="C230">
        <v>82</v>
      </c>
      <c r="D230" t="s">
        <v>1979</v>
      </c>
      <c r="E230" t="s">
        <v>56</v>
      </c>
    </row>
    <row r="231" spans="1:5">
      <c r="A231">
        <v>372</v>
      </c>
      <c r="B231" t="s">
        <v>647</v>
      </c>
      <c r="C231">
        <v>82</v>
      </c>
      <c r="D231" t="s">
        <v>1988</v>
      </c>
      <c r="E231" t="s">
        <v>2120</v>
      </c>
    </row>
    <row r="232" spans="1:5">
      <c r="A232">
        <v>373</v>
      </c>
      <c r="B232" t="s">
        <v>895</v>
      </c>
      <c r="C232">
        <v>82</v>
      </c>
      <c r="D232" t="s">
        <v>2001</v>
      </c>
      <c r="E232" t="s">
        <v>82</v>
      </c>
    </row>
    <row r="233" spans="1:5">
      <c r="A233">
        <v>376</v>
      </c>
      <c r="B233" t="s">
        <v>2313</v>
      </c>
      <c r="C233">
        <v>82</v>
      </c>
      <c r="D233" t="s">
        <v>1978</v>
      </c>
      <c r="E233" t="s">
        <v>2314</v>
      </c>
    </row>
    <row r="234" spans="1:5">
      <c r="A234">
        <v>378</v>
      </c>
      <c r="B234" t="s">
        <v>17417</v>
      </c>
      <c r="C234">
        <v>82</v>
      </c>
      <c r="D234" t="s">
        <v>1982</v>
      </c>
      <c r="E234" t="s">
        <v>53</v>
      </c>
    </row>
    <row r="235" spans="1:5">
      <c r="A235">
        <v>379</v>
      </c>
      <c r="B235" t="s">
        <v>2233</v>
      </c>
      <c r="C235">
        <v>82</v>
      </c>
      <c r="D235" t="s">
        <v>1997</v>
      </c>
      <c r="E235" t="s">
        <v>2000</v>
      </c>
    </row>
    <row r="236" spans="1:5">
      <c r="A236">
        <v>380</v>
      </c>
      <c r="B236" t="s">
        <v>867</v>
      </c>
      <c r="C236">
        <v>82</v>
      </c>
      <c r="D236" t="s">
        <v>1983</v>
      </c>
      <c r="E236" t="s">
        <v>2011</v>
      </c>
    </row>
    <row r="237" spans="1:5">
      <c r="A237">
        <v>383</v>
      </c>
      <c r="B237" t="s">
        <v>771</v>
      </c>
      <c r="C237">
        <v>82</v>
      </c>
      <c r="D237" t="s">
        <v>1997</v>
      </c>
      <c r="E237" t="s">
        <v>70</v>
      </c>
    </row>
    <row r="238" spans="1:5">
      <c r="A238">
        <v>384</v>
      </c>
      <c r="B238" t="s">
        <v>1511</v>
      </c>
      <c r="C238">
        <v>82</v>
      </c>
      <c r="D238" t="s">
        <v>1983</v>
      </c>
      <c r="E238" t="s">
        <v>135</v>
      </c>
    </row>
    <row r="239" spans="1:5">
      <c r="A239">
        <v>385</v>
      </c>
      <c r="B239" t="s">
        <v>970</v>
      </c>
      <c r="C239">
        <v>82</v>
      </c>
      <c r="D239" t="s">
        <v>1987</v>
      </c>
      <c r="E239" t="s">
        <v>88</v>
      </c>
    </row>
    <row r="240" spans="1:5">
      <c r="A240">
        <v>386</v>
      </c>
      <c r="B240" t="s">
        <v>2453</v>
      </c>
      <c r="C240">
        <v>82</v>
      </c>
      <c r="D240" t="s">
        <v>1985</v>
      </c>
      <c r="E240" t="s">
        <v>2011</v>
      </c>
    </row>
    <row r="241" spans="1:5">
      <c r="A241">
        <v>388</v>
      </c>
      <c r="B241" t="s">
        <v>17418</v>
      </c>
      <c r="C241">
        <v>82</v>
      </c>
      <c r="D241" t="s">
        <v>1987</v>
      </c>
      <c r="E241" t="s">
        <v>126</v>
      </c>
    </row>
    <row r="242" spans="1:5">
      <c r="A242">
        <v>389</v>
      </c>
      <c r="B242" t="s">
        <v>770</v>
      </c>
      <c r="C242">
        <v>82</v>
      </c>
      <c r="D242" t="s">
        <v>2001</v>
      </c>
      <c r="E242" t="s">
        <v>70</v>
      </c>
    </row>
    <row r="243" spans="1:5">
      <c r="A243">
        <v>390</v>
      </c>
      <c r="B243" t="s">
        <v>2847</v>
      </c>
      <c r="C243">
        <v>82</v>
      </c>
      <c r="D243" t="s">
        <v>1978</v>
      </c>
      <c r="E243" t="s">
        <v>70</v>
      </c>
    </row>
    <row r="244" spans="1:5">
      <c r="A244">
        <v>392</v>
      </c>
      <c r="B244" t="s">
        <v>5860</v>
      </c>
      <c r="C244">
        <v>82</v>
      </c>
      <c r="D244" t="s">
        <v>1983</v>
      </c>
      <c r="E244" t="s">
        <v>51</v>
      </c>
    </row>
    <row r="245" spans="1:5">
      <c r="A245">
        <v>393</v>
      </c>
      <c r="B245" t="s">
        <v>2297</v>
      </c>
      <c r="C245">
        <v>82</v>
      </c>
      <c r="D245" t="s">
        <v>1982</v>
      </c>
      <c r="E245" t="s">
        <v>2093</v>
      </c>
    </row>
    <row r="246" spans="1:5">
      <c r="A246">
        <v>395</v>
      </c>
      <c r="B246" t="s">
        <v>772</v>
      </c>
      <c r="C246">
        <v>82</v>
      </c>
      <c r="D246" t="s">
        <v>1978</v>
      </c>
      <c r="E246" t="s">
        <v>70</v>
      </c>
    </row>
    <row r="247" spans="1:5">
      <c r="A247">
        <v>397</v>
      </c>
      <c r="B247" t="s">
        <v>1088</v>
      </c>
      <c r="C247">
        <v>82</v>
      </c>
      <c r="D247" t="s">
        <v>1983</v>
      </c>
      <c r="E247" t="s">
        <v>97</v>
      </c>
    </row>
    <row r="248" spans="1:5">
      <c r="A248">
        <v>398</v>
      </c>
      <c r="B248" t="s">
        <v>17419</v>
      </c>
      <c r="C248">
        <v>82</v>
      </c>
      <c r="D248" t="s">
        <v>1987</v>
      </c>
      <c r="E248" t="s">
        <v>126</v>
      </c>
    </row>
    <row r="249" spans="1:5">
      <c r="A249">
        <v>399</v>
      </c>
      <c r="B249" t="s">
        <v>1089</v>
      </c>
      <c r="C249">
        <v>82</v>
      </c>
      <c r="D249" t="s">
        <v>1978</v>
      </c>
      <c r="E249" t="s">
        <v>97</v>
      </c>
    </row>
    <row r="250" spans="1:5">
      <c r="A250">
        <v>400</v>
      </c>
      <c r="B250" t="s">
        <v>2226</v>
      </c>
      <c r="C250">
        <v>82</v>
      </c>
      <c r="D250" t="s">
        <v>1997</v>
      </c>
      <c r="E250" t="s">
        <v>82</v>
      </c>
    </row>
    <row r="251" spans="1:5">
      <c r="A251">
        <v>403</v>
      </c>
      <c r="B251" t="s">
        <v>2094</v>
      </c>
      <c r="C251">
        <v>82</v>
      </c>
      <c r="D251" t="s">
        <v>2009</v>
      </c>
      <c r="E251" t="s">
        <v>117</v>
      </c>
    </row>
    <row r="252" spans="1:5">
      <c r="A252">
        <v>404</v>
      </c>
      <c r="B252" t="s">
        <v>2287</v>
      </c>
      <c r="C252">
        <v>82</v>
      </c>
      <c r="D252" t="s">
        <v>1993</v>
      </c>
      <c r="E252" t="s">
        <v>70</v>
      </c>
    </row>
    <row r="253" spans="1:5">
      <c r="A253">
        <v>405</v>
      </c>
      <c r="B253" t="s">
        <v>2090</v>
      </c>
      <c r="C253">
        <v>82</v>
      </c>
      <c r="D253" t="s">
        <v>2009</v>
      </c>
      <c r="E253" t="s">
        <v>2000</v>
      </c>
    </row>
    <row r="254" spans="1:5">
      <c r="A254">
        <v>406</v>
      </c>
      <c r="B254" t="s">
        <v>2419</v>
      </c>
      <c r="C254">
        <v>82</v>
      </c>
      <c r="D254" t="s">
        <v>1978</v>
      </c>
      <c r="E254" t="s">
        <v>106</v>
      </c>
    </row>
    <row r="255" spans="1:5">
      <c r="A255">
        <v>407</v>
      </c>
      <c r="B255" t="s">
        <v>1509</v>
      </c>
      <c r="C255">
        <v>82</v>
      </c>
      <c r="D255" t="s">
        <v>1983</v>
      </c>
      <c r="E255" t="s">
        <v>135</v>
      </c>
    </row>
    <row r="256" spans="1:5">
      <c r="A256">
        <v>408</v>
      </c>
      <c r="B256" t="s">
        <v>10431</v>
      </c>
      <c r="C256">
        <v>82</v>
      </c>
      <c r="D256" t="s">
        <v>1983</v>
      </c>
      <c r="E256" t="s">
        <v>51</v>
      </c>
    </row>
    <row r="257" spans="1:5">
      <c r="A257">
        <v>409</v>
      </c>
      <c r="B257" t="s">
        <v>452</v>
      </c>
      <c r="C257">
        <v>82</v>
      </c>
      <c r="D257" t="s">
        <v>1978</v>
      </c>
      <c r="E257" t="s">
        <v>43</v>
      </c>
    </row>
    <row r="258" spans="1:5">
      <c r="A258">
        <v>410</v>
      </c>
      <c r="B258" t="s">
        <v>2394</v>
      </c>
      <c r="C258">
        <v>82</v>
      </c>
      <c r="D258" t="s">
        <v>1997</v>
      </c>
      <c r="E258" t="s">
        <v>135</v>
      </c>
    </row>
    <row r="259" spans="1:5">
      <c r="A259">
        <v>411</v>
      </c>
      <c r="B259" t="s">
        <v>17420</v>
      </c>
      <c r="C259">
        <v>82</v>
      </c>
      <c r="D259" t="s">
        <v>1993</v>
      </c>
      <c r="E259" t="s">
        <v>97</v>
      </c>
    </row>
    <row r="260" spans="1:5">
      <c r="A260">
        <v>415</v>
      </c>
      <c r="B260" t="s">
        <v>971</v>
      </c>
      <c r="C260">
        <v>82</v>
      </c>
      <c r="D260" t="s">
        <v>1997</v>
      </c>
      <c r="E260" t="s">
        <v>88</v>
      </c>
    </row>
    <row r="261" spans="1:5">
      <c r="A261">
        <v>417</v>
      </c>
      <c r="B261" t="s">
        <v>893</v>
      </c>
      <c r="C261">
        <v>82</v>
      </c>
      <c r="D261" t="s">
        <v>1997</v>
      </c>
      <c r="E261" t="s">
        <v>82</v>
      </c>
    </row>
    <row r="262" spans="1:5">
      <c r="A262">
        <v>419</v>
      </c>
      <c r="B262" t="s">
        <v>1443</v>
      </c>
      <c r="C262">
        <v>82</v>
      </c>
      <c r="D262" t="s">
        <v>1978</v>
      </c>
      <c r="E262" t="s">
        <v>2261</v>
      </c>
    </row>
    <row r="263" spans="1:5">
      <c r="A263">
        <v>420</v>
      </c>
      <c r="B263" t="s">
        <v>2086</v>
      </c>
      <c r="C263">
        <v>82</v>
      </c>
      <c r="D263" t="s">
        <v>1978</v>
      </c>
      <c r="E263" t="s">
        <v>2057</v>
      </c>
    </row>
    <row r="264" spans="1:5">
      <c r="A264">
        <v>423</v>
      </c>
      <c r="B264" t="s">
        <v>756</v>
      </c>
      <c r="C264">
        <v>82</v>
      </c>
      <c r="D264" t="s">
        <v>1983</v>
      </c>
      <c r="E264" t="s">
        <v>70</v>
      </c>
    </row>
    <row r="265" spans="1:5">
      <c r="A265">
        <v>424</v>
      </c>
      <c r="B265" t="s">
        <v>2067</v>
      </c>
      <c r="C265">
        <v>82</v>
      </c>
      <c r="D265" t="s">
        <v>1983</v>
      </c>
      <c r="E265" t="s">
        <v>2011</v>
      </c>
    </row>
    <row r="266" spans="1:5">
      <c r="A266">
        <v>426</v>
      </c>
      <c r="B266" t="s">
        <v>1217</v>
      </c>
      <c r="C266">
        <v>82</v>
      </c>
      <c r="D266" t="s">
        <v>1983</v>
      </c>
      <c r="E266" t="s">
        <v>110</v>
      </c>
    </row>
    <row r="267" spans="1:5">
      <c r="A267">
        <v>427</v>
      </c>
      <c r="B267" t="s">
        <v>2096</v>
      </c>
      <c r="C267">
        <v>82</v>
      </c>
      <c r="D267" t="s">
        <v>1978</v>
      </c>
      <c r="E267" t="s">
        <v>56</v>
      </c>
    </row>
    <row r="268" spans="1:5">
      <c r="A268">
        <v>429</v>
      </c>
      <c r="B268" t="s">
        <v>1090</v>
      </c>
      <c r="C268">
        <v>82</v>
      </c>
      <c r="D268" t="s">
        <v>1983</v>
      </c>
      <c r="E268" t="s">
        <v>97</v>
      </c>
    </row>
    <row r="269" spans="1:5">
      <c r="A269">
        <v>430</v>
      </c>
      <c r="B269" t="s">
        <v>2134</v>
      </c>
      <c r="C269">
        <v>82</v>
      </c>
      <c r="D269" t="s">
        <v>1978</v>
      </c>
      <c r="E269" t="s">
        <v>133</v>
      </c>
    </row>
    <row r="270" spans="1:5">
      <c r="A270">
        <v>431</v>
      </c>
      <c r="B270" t="s">
        <v>1297</v>
      </c>
      <c r="C270">
        <v>82</v>
      </c>
      <c r="D270" t="s">
        <v>1983</v>
      </c>
      <c r="E270" t="s">
        <v>117</v>
      </c>
    </row>
    <row r="271" spans="1:5">
      <c r="A271">
        <v>432</v>
      </c>
      <c r="B271" t="s">
        <v>1514</v>
      </c>
      <c r="C271">
        <v>82</v>
      </c>
      <c r="D271" t="s">
        <v>1983</v>
      </c>
      <c r="E271" t="s">
        <v>135</v>
      </c>
    </row>
    <row r="272" spans="1:5">
      <c r="A272">
        <v>433</v>
      </c>
      <c r="B272" t="s">
        <v>17421</v>
      </c>
      <c r="C272">
        <v>82</v>
      </c>
      <c r="D272" t="s">
        <v>1983</v>
      </c>
      <c r="E272" t="s">
        <v>97</v>
      </c>
    </row>
    <row r="273" spans="1:5">
      <c r="A273">
        <v>434</v>
      </c>
      <c r="B273" t="s">
        <v>2164</v>
      </c>
      <c r="C273">
        <v>82</v>
      </c>
      <c r="D273" t="s">
        <v>1983</v>
      </c>
      <c r="E273" t="s">
        <v>70</v>
      </c>
    </row>
    <row r="274" spans="1:5">
      <c r="A274">
        <v>435</v>
      </c>
      <c r="B274" t="s">
        <v>574</v>
      </c>
      <c r="C274">
        <v>82</v>
      </c>
      <c r="D274" t="s">
        <v>1997</v>
      </c>
      <c r="E274" t="s">
        <v>56</v>
      </c>
    </row>
    <row r="275" spans="1:5">
      <c r="A275">
        <v>436</v>
      </c>
      <c r="B275" t="s">
        <v>2270</v>
      </c>
      <c r="C275">
        <v>82</v>
      </c>
      <c r="D275" t="s">
        <v>1983</v>
      </c>
      <c r="E275" t="s">
        <v>2000</v>
      </c>
    </row>
    <row r="276" spans="1:5">
      <c r="A276">
        <v>438</v>
      </c>
      <c r="B276" t="s">
        <v>1091</v>
      </c>
      <c r="C276">
        <v>82</v>
      </c>
      <c r="D276" t="s">
        <v>1983</v>
      </c>
      <c r="E276" t="s">
        <v>97</v>
      </c>
    </row>
    <row r="277" spans="1:5">
      <c r="A277">
        <v>439</v>
      </c>
      <c r="B277" t="s">
        <v>1296</v>
      </c>
      <c r="C277">
        <v>82</v>
      </c>
      <c r="D277" t="s">
        <v>1983</v>
      </c>
      <c r="E277" t="s">
        <v>117</v>
      </c>
    </row>
    <row r="278" spans="1:5">
      <c r="A278">
        <v>441</v>
      </c>
      <c r="B278" t="s">
        <v>17422</v>
      </c>
      <c r="C278">
        <v>82</v>
      </c>
      <c r="D278" t="s">
        <v>2009</v>
      </c>
      <c r="E278" t="s">
        <v>53</v>
      </c>
    </row>
    <row r="279" spans="1:5">
      <c r="A279">
        <v>442</v>
      </c>
      <c r="B279" t="s">
        <v>2401</v>
      </c>
      <c r="C279">
        <v>82</v>
      </c>
      <c r="D279" t="s">
        <v>1983</v>
      </c>
      <c r="E279" t="s">
        <v>70</v>
      </c>
    </row>
    <row r="280" spans="1:5">
      <c r="A280">
        <v>443</v>
      </c>
      <c r="B280" t="s">
        <v>1559</v>
      </c>
      <c r="C280">
        <v>82</v>
      </c>
      <c r="D280" t="s">
        <v>1978</v>
      </c>
      <c r="E280" t="s">
        <v>138</v>
      </c>
    </row>
    <row r="281" spans="1:5">
      <c r="A281">
        <v>444</v>
      </c>
      <c r="B281" t="s">
        <v>3055</v>
      </c>
      <c r="C281">
        <v>82</v>
      </c>
      <c r="D281" t="s">
        <v>1978</v>
      </c>
      <c r="E281" t="s">
        <v>95</v>
      </c>
    </row>
    <row r="282" spans="1:5">
      <c r="A282">
        <v>445</v>
      </c>
      <c r="B282" t="s">
        <v>17423</v>
      </c>
      <c r="C282">
        <v>82</v>
      </c>
      <c r="D282" t="s">
        <v>1983</v>
      </c>
      <c r="E282" t="s">
        <v>53</v>
      </c>
    </row>
    <row r="283" spans="1:5">
      <c r="A283">
        <v>447</v>
      </c>
      <c r="B283" t="s">
        <v>17424</v>
      </c>
      <c r="C283">
        <v>82</v>
      </c>
      <c r="D283" t="s">
        <v>1983</v>
      </c>
      <c r="E283" t="s">
        <v>2029</v>
      </c>
    </row>
    <row r="284" spans="1:5">
      <c r="A284">
        <v>448</v>
      </c>
      <c r="B284" t="s">
        <v>2124</v>
      </c>
      <c r="C284">
        <v>82</v>
      </c>
      <c r="D284" t="s">
        <v>1983</v>
      </c>
      <c r="E284" t="s">
        <v>2000</v>
      </c>
    </row>
    <row r="285" spans="1:5">
      <c r="A285">
        <v>449</v>
      </c>
      <c r="B285" t="s">
        <v>2143</v>
      </c>
      <c r="C285">
        <v>82</v>
      </c>
      <c r="D285" t="s">
        <v>1983</v>
      </c>
      <c r="E285" t="s">
        <v>2011</v>
      </c>
    </row>
    <row r="286" spans="1:5">
      <c r="A286">
        <v>450</v>
      </c>
      <c r="B286" t="s">
        <v>2600</v>
      </c>
      <c r="C286">
        <v>81</v>
      </c>
      <c r="D286" t="s">
        <v>1993</v>
      </c>
      <c r="E286" t="s">
        <v>106</v>
      </c>
    </row>
    <row r="287" spans="1:5">
      <c r="A287">
        <v>451</v>
      </c>
      <c r="B287" t="s">
        <v>2220</v>
      </c>
      <c r="C287">
        <v>81</v>
      </c>
      <c r="D287" t="s">
        <v>1993</v>
      </c>
      <c r="E287" t="s">
        <v>135</v>
      </c>
    </row>
    <row r="288" spans="1:5">
      <c r="A288">
        <v>452</v>
      </c>
      <c r="B288" t="s">
        <v>2171</v>
      </c>
      <c r="C288">
        <v>81</v>
      </c>
      <c r="D288" t="s">
        <v>1985</v>
      </c>
      <c r="E288" t="s">
        <v>135</v>
      </c>
    </row>
    <row r="289" spans="1:5">
      <c r="A289">
        <v>454</v>
      </c>
      <c r="B289" t="s">
        <v>2173</v>
      </c>
      <c r="C289">
        <v>81</v>
      </c>
      <c r="D289" t="s">
        <v>2001</v>
      </c>
      <c r="E289" t="s">
        <v>2057</v>
      </c>
    </row>
    <row r="290" spans="1:5">
      <c r="A290">
        <v>456</v>
      </c>
      <c r="B290" t="s">
        <v>17425</v>
      </c>
      <c r="C290">
        <v>81</v>
      </c>
      <c r="D290" t="s">
        <v>2001</v>
      </c>
      <c r="E290" t="s">
        <v>97</v>
      </c>
    </row>
    <row r="291" spans="1:5">
      <c r="A291">
        <v>457</v>
      </c>
      <c r="B291" t="s">
        <v>630</v>
      </c>
      <c r="C291">
        <v>81</v>
      </c>
      <c r="D291" t="s">
        <v>2001</v>
      </c>
      <c r="E291" t="s">
        <v>60</v>
      </c>
    </row>
    <row r="292" spans="1:5">
      <c r="A292">
        <v>459</v>
      </c>
      <c r="B292" t="s">
        <v>2219</v>
      </c>
      <c r="C292">
        <v>81</v>
      </c>
      <c r="D292" t="s">
        <v>1993</v>
      </c>
      <c r="E292" t="s">
        <v>2000</v>
      </c>
    </row>
    <row r="293" spans="1:5">
      <c r="A293">
        <v>461</v>
      </c>
      <c r="B293" t="s">
        <v>2276</v>
      </c>
      <c r="C293">
        <v>81</v>
      </c>
      <c r="D293" t="s">
        <v>1979</v>
      </c>
      <c r="E293" t="s">
        <v>2000</v>
      </c>
    </row>
    <row r="294" spans="1:5">
      <c r="A294">
        <v>463</v>
      </c>
      <c r="B294" t="s">
        <v>17426</v>
      </c>
      <c r="C294">
        <v>81</v>
      </c>
      <c r="D294" t="s">
        <v>1988</v>
      </c>
      <c r="E294" t="s">
        <v>53</v>
      </c>
    </row>
    <row r="295" spans="1:5">
      <c r="A295">
        <v>464</v>
      </c>
      <c r="B295" t="s">
        <v>17427</v>
      </c>
      <c r="C295">
        <v>81</v>
      </c>
      <c r="D295" t="s">
        <v>1988</v>
      </c>
      <c r="E295" t="s">
        <v>97</v>
      </c>
    </row>
    <row r="296" spans="1:5">
      <c r="A296">
        <v>465</v>
      </c>
      <c r="B296" t="s">
        <v>2080</v>
      </c>
      <c r="C296">
        <v>81</v>
      </c>
      <c r="D296" t="s">
        <v>1988</v>
      </c>
      <c r="E296" t="s">
        <v>106</v>
      </c>
    </row>
    <row r="297" spans="1:5">
      <c r="A297">
        <v>466</v>
      </c>
      <c r="B297" t="s">
        <v>870</v>
      </c>
      <c r="C297">
        <v>81</v>
      </c>
      <c r="D297" t="s">
        <v>1987</v>
      </c>
      <c r="E297" t="s">
        <v>2011</v>
      </c>
    </row>
    <row r="298" spans="1:5">
      <c r="A298">
        <v>469</v>
      </c>
      <c r="B298" t="s">
        <v>1557</v>
      </c>
      <c r="C298">
        <v>81</v>
      </c>
      <c r="D298" t="s">
        <v>2009</v>
      </c>
      <c r="E298" t="s">
        <v>138</v>
      </c>
    </row>
    <row r="299" spans="1:5">
      <c r="A299">
        <v>471</v>
      </c>
      <c r="B299" t="s">
        <v>2167</v>
      </c>
      <c r="C299">
        <v>81</v>
      </c>
      <c r="D299" t="s">
        <v>1993</v>
      </c>
      <c r="E299" t="s">
        <v>2168</v>
      </c>
    </row>
    <row r="300" spans="1:5">
      <c r="A300">
        <v>472</v>
      </c>
      <c r="B300" t="s">
        <v>3810</v>
      </c>
      <c r="C300">
        <v>81</v>
      </c>
      <c r="D300" t="s">
        <v>1982</v>
      </c>
      <c r="E300" t="s">
        <v>2111</v>
      </c>
    </row>
    <row r="301" spans="1:5">
      <c r="A301">
        <v>473</v>
      </c>
      <c r="B301" t="s">
        <v>3038</v>
      </c>
      <c r="C301">
        <v>81</v>
      </c>
      <c r="D301" t="s">
        <v>1993</v>
      </c>
      <c r="E301" t="s">
        <v>106</v>
      </c>
    </row>
    <row r="302" spans="1:5">
      <c r="A302">
        <v>478</v>
      </c>
      <c r="B302" t="s">
        <v>2091</v>
      </c>
      <c r="C302">
        <v>81</v>
      </c>
      <c r="D302" t="s">
        <v>1991</v>
      </c>
      <c r="E302" t="s">
        <v>88</v>
      </c>
    </row>
    <row r="303" spans="1:5">
      <c r="A303">
        <v>479</v>
      </c>
      <c r="B303" t="s">
        <v>1504</v>
      </c>
      <c r="C303">
        <v>81</v>
      </c>
      <c r="D303" t="s">
        <v>1979</v>
      </c>
      <c r="E303" t="s">
        <v>135</v>
      </c>
    </row>
    <row r="304" spans="1:5">
      <c r="A304">
        <v>481</v>
      </c>
      <c r="B304" t="s">
        <v>1480</v>
      </c>
      <c r="C304">
        <v>81</v>
      </c>
      <c r="D304" t="s">
        <v>1985</v>
      </c>
      <c r="E304" t="s">
        <v>133</v>
      </c>
    </row>
    <row r="305" spans="1:5">
      <c r="A305">
        <v>482</v>
      </c>
      <c r="B305" t="s">
        <v>2371</v>
      </c>
      <c r="C305">
        <v>81</v>
      </c>
      <c r="D305" t="s">
        <v>1993</v>
      </c>
      <c r="E305" t="s">
        <v>2011</v>
      </c>
    </row>
    <row r="306" spans="1:5">
      <c r="A306">
        <v>483</v>
      </c>
      <c r="B306" t="s">
        <v>2144</v>
      </c>
      <c r="C306">
        <v>81</v>
      </c>
      <c r="D306" t="s">
        <v>1982</v>
      </c>
      <c r="E306" t="s">
        <v>138</v>
      </c>
    </row>
    <row r="307" spans="1:5">
      <c r="A307">
        <v>484</v>
      </c>
      <c r="B307" t="s">
        <v>17428</v>
      </c>
      <c r="C307">
        <v>81</v>
      </c>
      <c r="D307" t="s">
        <v>1993</v>
      </c>
      <c r="E307" t="s">
        <v>97</v>
      </c>
    </row>
    <row r="308" spans="1:5">
      <c r="A308">
        <v>485</v>
      </c>
      <c r="B308" t="s">
        <v>17429</v>
      </c>
      <c r="C308">
        <v>81</v>
      </c>
      <c r="D308" t="s">
        <v>1982</v>
      </c>
      <c r="E308" t="s">
        <v>2120</v>
      </c>
    </row>
    <row r="309" spans="1:5">
      <c r="A309">
        <v>487</v>
      </c>
      <c r="B309" t="s">
        <v>750</v>
      </c>
      <c r="C309">
        <v>81</v>
      </c>
      <c r="D309" t="s">
        <v>1979</v>
      </c>
      <c r="E309" t="s">
        <v>70</v>
      </c>
    </row>
    <row r="310" spans="1:5">
      <c r="A310">
        <v>488</v>
      </c>
      <c r="B310" t="s">
        <v>2974</v>
      </c>
      <c r="C310">
        <v>81</v>
      </c>
      <c r="D310" t="s">
        <v>2009</v>
      </c>
      <c r="E310" t="s">
        <v>135</v>
      </c>
    </row>
    <row r="311" spans="1:5">
      <c r="A311">
        <v>494</v>
      </c>
      <c r="B311" t="s">
        <v>17430</v>
      </c>
      <c r="C311">
        <v>81</v>
      </c>
      <c r="D311" t="s">
        <v>1993</v>
      </c>
      <c r="E311" t="s">
        <v>97</v>
      </c>
    </row>
    <row r="312" spans="1:5">
      <c r="A312">
        <v>495</v>
      </c>
      <c r="B312" t="s">
        <v>2088</v>
      </c>
      <c r="C312">
        <v>81</v>
      </c>
      <c r="D312" t="s">
        <v>1982</v>
      </c>
      <c r="E312" t="s">
        <v>70</v>
      </c>
    </row>
    <row r="313" spans="1:5">
      <c r="A313">
        <v>498</v>
      </c>
      <c r="B313" t="s">
        <v>2218</v>
      </c>
      <c r="C313">
        <v>81</v>
      </c>
      <c r="D313" t="s">
        <v>1982</v>
      </c>
      <c r="E313" t="s">
        <v>106</v>
      </c>
    </row>
    <row r="314" spans="1:5">
      <c r="A314">
        <v>499</v>
      </c>
      <c r="B314" t="s">
        <v>1330</v>
      </c>
      <c r="C314">
        <v>81</v>
      </c>
      <c r="D314" t="s">
        <v>1988</v>
      </c>
      <c r="E314" t="s">
        <v>120</v>
      </c>
    </row>
    <row r="315" spans="1:5">
      <c r="A315">
        <v>501</v>
      </c>
      <c r="B315" t="s">
        <v>17431</v>
      </c>
      <c r="C315">
        <v>81</v>
      </c>
      <c r="D315" t="s">
        <v>1988</v>
      </c>
      <c r="E315" t="s">
        <v>97</v>
      </c>
    </row>
    <row r="316" spans="1:5">
      <c r="A316">
        <v>502</v>
      </c>
      <c r="B316" t="s">
        <v>17432</v>
      </c>
      <c r="C316">
        <v>81</v>
      </c>
      <c r="D316" t="s">
        <v>1991</v>
      </c>
      <c r="E316" t="s">
        <v>53</v>
      </c>
    </row>
    <row r="317" spans="1:5">
      <c r="A317">
        <v>503</v>
      </c>
      <c r="B317" t="s">
        <v>1319</v>
      </c>
      <c r="C317">
        <v>81</v>
      </c>
      <c r="D317" t="s">
        <v>1997</v>
      </c>
      <c r="E317" t="s">
        <v>117</v>
      </c>
    </row>
    <row r="318" spans="1:5">
      <c r="A318">
        <v>504</v>
      </c>
      <c r="B318" t="s">
        <v>2199</v>
      </c>
      <c r="C318">
        <v>81</v>
      </c>
      <c r="D318" t="s">
        <v>1979</v>
      </c>
      <c r="E318" t="s">
        <v>70</v>
      </c>
    </row>
    <row r="319" spans="1:5">
      <c r="A319">
        <v>505</v>
      </c>
      <c r="B319" t="s">
        <v>17433</v>
      </c>
      <c r="C319">
        <v>81</v>
      </c>
      <c r="D319" t="s">
        <v>1987</v>
      </c>
      <c r="E319" t="s">
        <v>53</v>
      </c>
    </row>
    <row r="320" spans="1:5">
      <c r="A320">
        <v>506</v>
      </c>
      <c r="B320" t="s">
        <v>2465</v>
      </c>
      <c r="C320">
        <v>81</v>
      </c>
      <c r="D320" t="s">
        <v>1993</v>
      </c>
      <c r="E320" t="s">
        <v>70</v>
      </c>
    </row>
    <row r="321" spans="1:5">
      <c r="A321">
        <v>513</v>
      </c>
      <c r="B321" t="s">
        <v>2117</v>
      </c>
      <c r="C321">
        <v>81</v>
      </c>
      <c r="D321" t="s">
        <v>1979</v>
      </c>
      <c r="E321" t="s">
        <v>135</v>
      </c>
    </row>
    <row r="322" spans="1:5">
      <c r="A322">
        <v>514</v>
      </c>
      <c r="B322" t="s">
        <v>2329</v>
      </c>
      <c r="C322">
        <v>81</v>
      </c>
      <c r="D322" t="s">
        <v>1978</v>
      </c>
      <c r="E322" t="s">
        <v>135</v>
      </c>
    </row>
    <row r="323" spans="1:5">
      <c r="A323">
        <v>516</v>
      </c>
      <c r="B323" t="s">
        <v>17434</v>
      </c>
      <c r="C323">
        <v>81</v>
      </c>
      <c r="D323" t="s">
        <v>1979</v>
      </c>
      <c r="E323" t="s">
        <v>97</v>
      </c>
    </row>
    <row r="324" spans="1:5">
      <c r="A324">
        <v>517</v>
      </c>
      <c r="B324" t="s">
        <v>2065</v>
      </c>
      <c r="C324">
        <v>81</v>
      </c>
      <c r="D324" t="s">
        <v>1997</v>
      </c>
      <c r="E324" t="s">
        <v>2000</v>
      </c>
    </row>
    <row r="325" spans="1:5">
      <c r="A325">
        <v>518</v>
      </c>
      <c r="B325" t="s">
        <v>2079</v>
      </c>
      <c r="C325">
        <v>81</v>
      </c>
      <c r="D325" t="s">
        <v>1983</v>
      </c>
      <c r="E325" t="s">
        <v>117</v>
      </c>
    </row>
    <row r="326" spans="1:5">
      <c r="A326">
        <v>520</v>
      </c>
      <c r="B326" t="s">
        <v>17435</v>
      </c>
      <c r="C326">
        <v>81</v>
      </c>
      <c r="D326" t="s">
        <v>2001</v>
      </c>
      <c r="E326" t="s">
        <v>53</v>
      </c>
    </row>
    <row r="327" spans="1:5">
      <c r="A327">
        <v>521</v>
      </c>
      <c r="B327" t="s">
        <v>2228</v>
      </c>
      <c r="C327">
        <v>81</v>
      </c>
      <c r="D327" t="s">
        <v>1979</v>
      </c>
      <c r="E327" t="s">
        <v>2071</v>
      </c>
    </row>
    <row r="328" spans="1:5">
      <c r="A328">
        <v>522</v>
      </c>
      <c r="B328" t="s">
        <v>17436</v>
      </c>
      <c r="C328">
        <v>81</v>
      </c>
      <c r="D328" t="s">
        <v>2009</v>
      </c>
      <c r="E328" t="s">
        <v>53</v>
      </c>
    </row>
    <row r="329" spans="1:5">
      <c r="A329">
        <v>523</v>
      </c>
      <c r="B329" t="s">
        <v>2213</v>
      </c>
      <c r="C329">
        <v>81</v>
      </c>
      <c r="D329" t="s">
        <v>1985</v>
      </c>
      <c r="E329" t="s">
        <v>2000</v>
      </c>
    </row>
    <row r="330" spans="1:5">
      <c r="A330">
        <v>524</v>
      </c>
      <c r="B330" t="s">
        <v>2315</v>
      </c>
      <c r="C330">
        <v>81</v>
      </c>
      <c r="D330" t="s">
        <v>2009</v>
      </c>
      <c r="E330" t="s">
        <v>2000</v>
      </c>
    </row>
    <row r="331" spans="1:5">
      <c r="A331">
        <v>525</v>
      </c>
      <c r="B331" t="s">
        <v>17437</v>
      </c>
      <c r="C331">
        <v>81</v>
      </c>
      <c r="D331" t="s">
        <v>1979</v>
      </c>
      <c r="E331" t="s">
        <v>53</v>
      </c>
    </row>
    <row r="332" spans="1:5">
      <c r="A332">
        <v>527</v>
      </c>
      <c r="B332" t="s">
        <v>14067</v>
      </c>
      <c r="C332">
        <v>81</v>
      </c>
      <c r="D332" t="s">
        <v>1982</v>
      </c>
      <c r="E332" t="s">
        <v>51</v>
      </c>
    </row>
    <row r="333" spans="1:5">
      <c r="A333">
        <v>528</v>
      </c>
      <c r="B333" t="s">
        <v>17438</v>
      </c>
      <c r="C333">
        <v>81</v>
      </c>
      <c r="D333" t="s">
        <v>1987</v>
      </c>
      <c r="E333" t="s">
        <v>126</v>
      </c>
    </row>
    <row r="334" spans="1:5">
      <c r="A334">
        <v>530</v>
      </c>
      <c r="B334" t="s">
        <v>17439</v>
      </c>
      <c r="C334">
        <v>81</v>
      </c>
      <c r="D334" t="s">
        <v>1978</v>
      </c>
      <c r="E334" t="s">
        <v>97</v>
      </c>
    </row>
    <row r="335" spans="1:5">
      <c r="A335">
        <v>531</v>
      </c>
      <c r="B335" t="s">
        <v>17440</v>
      </c>
      <c r="C335">
        <v>81</v>
      </c>
      <c r="D335" t="s">
        <v>1979</v>
      </c>
      <c r="E335" t="s">
        <v>126</v>
      </c>
    </row>
    <row r="336" spans="1:5">
      <c r="A336">
        <v>532</v>
      </c>
      <c r="B336" t="s">
        <v>17441</v>
      </c>
      <c r="C336">
        <v>81</v>
      </c>
      <c r="D336" t="s">
        <v>1993</v>
      </c>
      <c r="E336" t="s">
        <v>97</v>
      </c>
    </row>
    <row r="337" spans="1:5">
      <c r="A337">
        <v>535</v>
      </c>
      <c r="B337" t="s">
        <v>2127</v>
      </c>
      <c r="C337">
        <v>81</v>
      </c>
      <c r="D337" t="s">
        <v>1983</v>
      </c>
      <c r="E337" t="s">
        <v>2128</v>
      </c>
    </row>
    <row r="338" spans="1:5">
      <c r="A338">
        <v>536</v>
      </c>
      <c r="B338" t="s">
        <v>2343</v>
      </c>
      <c r="C338">
        <v>81</v>
      </c>
      <c r="D338" t="s">
        <v>1997</v>
      </c>
      <c r="E338" t="s">
        <v>70</v>
      </c>
    </row>
    <row r="339" spans="1:5">
      <c r="A339">
        <v>537</v>
      </c>
      <c r="B339" t="s">
        <v>932</v>
      </c>
      <c r="C339">
        <v>81</v>
      </c>
      <c r="D339" t="s">
        <v>2009</v>
      </c>
      <c r="E339" t="s">
        <v>84</v>
      </c>
    </row>
    <row r="340" spans="1:5">
      <c r="A340">
        <v>539</v>
      </c>
      <c r="B340" t="s">
        <v>2076</v>
      </c>
      <c r="C340">
        <v>81</v>
      </c>
      <c r="D340" t="s">
        <v>1979</v>
      </c>
      <c r="E340" t="s">
        <v>2077</v>
      </c>
    </row>
    <row r="341" spans="1:5">
      <c r="A341">
        <v>540</v>
      </c>
      <c r="B341" t="s">
        <v>17442</v>
      </c>
      <c r="C341">
        <v>81</v>
      </c>
      <c r="D341" t="s">
        <v>1991</v>
      </c>
      <c r="E341" t="s">
        <v>53</v>
      </c>
    </row>
    <row r="342" spans="1:5">
      <c r="A342">
        <v>541</v>
      </c>
      <c r="B342" t="s">
        <v>801</v>
      </c>
      <c r="C342">
        <v>81</v>
      </c>
      <c r="D342" t="s">
        <v>1983</v>
      </c>
      <c r="E342" t="s">
        <v>75</v>
      </c>
    </row>
    <row r="343" spans="1:5">
      <c r="A343">
        <v>543</v>
      </c>
      <c r="B343" t="s">
        <v>17443</v>
      </c>
      <c r="C343">
        <v>81</v>
      </c>
      <c r="D343" t="s">
        <v>1987</v>
      </c>
      <c r="E343" t="s">
        <v>97</v>
      </c>
    </row>
    <row r="344" spans="1:5">
      <c r="A344">
        <v>545</v>
      </c>
      <c r="B344" t="s">
        <v>2280</v>
      </c>
      <c r="C344">
        <v>81</v>
      </c>
      <c r="D344" t="s">
        <v>1979</v>
      </c>
      <c r="E344" t="s">
        <v>2000</v>
      </c>
    </row>
    <row r="345" spans="1:5">
      <c r="A345">
        <v>546</v>
      </c>
      <c r="B345" t="s">
        <v>1193</v>
      </c>
      <c r="C345">
        <v>81</v>
      </c>
      <c r="D345" t="s">
        <v>1983</v>
      </c>
      <c r="E345" t="s">
        <v>106</v>
      </c>
    </row>
    <row r="346" spans="1:5">
      <c r="A346">
        <v>547</v>
      </c>
      <c r="B346" t="s">
        <v>1211</v>
      </c>
      <c r="C346">
        <v>81</v>
      </c>
      <c r="D346" t="s">
        <v>1978</v>
      </c>
      <c r="E346" t="s">
        <v>106</v>
      </c>
    </row>
    <row r="347" spans="1:5">
      <c r="A347">
        <v>548</v>
      </c>
      <c r="B347" t="s">
        <v>17444</v>
      </c>
      <c r="C347">
        <v>81</v>
      </c>
      <c r="D347" t="s">
        <v>1978</v>
      </c>
      <c r="E347" t="s">
        <v>97</v>
      </c>
    </row>
    <row r="348" spans="1:5">
      <c r="A348">
        <v>551</v>
      </c>
      <c r="B348" t="s">
        <v>17445</v>
      </c>
      <c r="C348">
        <v>81</v>
      </c>
      <c r="D348" t="s">
        <v>1983</v>
      </c>
      <c r="E348" t="s">
        <v>126</v>
      </c>
    </row>
    <row r="349" spans="1:5">
      <c r="A349">
        <v>554</v>
      </c>
      <c r="B349" t="s">
        <v>2353</v>
      </c>
      <c r="C349">
        <v>81</v>
      </c>
      <c r="D349" t="s">
        <v>1983</v>
      </c>
      <c r="E349" t="s">
        <v>117</v>
      </c>
    </row>
    <row r="350" spans="1:5">
      <c r="A350">
        <v>556</v>
      </c>
      <c r="B350" t="s">
        <v>1558</v>
      </c>
      <c r="C350">
        <v>81</v>
      </c>
      <c r="D350" t="s">
        <v>1987</v>
      </c>
      <c r="E350" t="s">
        <v>138</v>
      </c>
    </row>
    <row r="351" spans="1:5">
      <c r="A351">
        <v>557</v>
      </c>
      <c r="B351" t="s">
        <v>2081</v>
      </c>
      <c r="C351">
        <v>81</v>
      </c>
      <c r="D351" t="s">
        <v>1987</v>
      </c>
      <c r="E351" t="s">
        <v>106</v>
      </c>
    </row>
    <row r="352" spans="1:5">
      <c r="A352">
        <v>558</v>
      </c>
      <c r="B352" t="s">
        <v>2324</v>
      </c>
      <c r="C352">
        <v>81</v>
      </c>
      <c r="D352" t="s">
        <v>1983</v>
      </c>
      <c r="E352" t="s">
        <v>106</v>
      </c>
    </row>
    <row r="353" spans="1:5">
      <c r="A353">
        <v>559</v>
      </c>
      <c r="B353" t="s">
        <v>17446</v>
      </c>
      <c r="C353">
        <v>81</v>
      </c>
      <c r="D353" t="s">
        <v>1983</v>
      </c>
      <c r="E353" t="s">
        <v>126</v>
      </c>
    </row>
    <row r="354" spans="1:5">
      <c r="A354">
        <v>560</v>
      </c>
      <c r="B354" t="s">
        <v>741</v>
      </c>
      <c r="C354">
        <v>81</v>
      </c>
      <c r="D354" t="s">
        <v>1997</v>
      </c>
      <c r="E354" t="s">
        <v>2045</v>
      </c>
    </row>
    <row r="355" spans="1:5">
      <c r="A355">
        <v>561</v>
      </c>
      <c r="B355" t="s">
        <v>2138</v>
      </c>
      <c r="C355">
        <v>81</v>
      </c>
      <c r="D355" t="s">
        <v>1978</v>
      </c>
      <c r="E355" t="s">
        <v>2139</v>
      </c>
    </row>
    <row r="356" spans="1:5">
      <c r="A356">
        <v>562</v>
      </c>
      <c r="B356" t="s">
        <v>2718</v>
      </c>
      <c r="C356">
        <v>81</v>
      </c>
      <c r="D356" t="s">
        <v>1978</v>
      </c>
      <c r="E356" t="s">
        <v>70</v>
      </c>
    </row>
    <row r="357" spans="1:5">
      <c r="A357">
        <v>563</v>
      </c>
      <c r="B357" t="s">
        <v>1444</v>
      </c>
      <c r="C357">
        <v>81</v>
      </c>
      <c r="D357" t="s">
        <v>1978</v>
      </c>
      <c r="E357" t="s">
        <v>2261</v>
      </c>
    </row>
    <row r="358" spans="1:5">
      <c r="A358">
        <v>564</v>
      </c>
      <c r="B358" t="s">
        <v>2344</v>
      </c>
      <c r="C358">
        <v>81</v>
      </c>
      <c r="D358" t="s">
        <v>1983</v>
      </c>
      <c r="E358" t="s">
        <v>56</v>
      </c>
    </row>
    <row r="359" spans="1:5">
      <c r="A359">
        <v>565</v>
      </c>
      <c r="B359" t="s">
        <v>2142</v>
      </c>
      <c r="C359">
        <v>81</v>
      </c>
      <c r="D359" t="s">
        <v>1978</v>
      </c>
      <c r="E359" t="s">
        <v>2023</v>
      </c>
    </row>
    <row r="360" spans="1:5">
      <c r="A360">
        <v>566</v>
      </c>
      <c r="B360" t="s">
        <v>2100</v>
      </c>
      <c r="C360">
        <v>81</v>
      </c>
      <c r="D360" t="s">
        <v>1978</v>
      </c>
      <c r="E360" t="s">
        <v>117</v>
      </c>
    </row>
    <row r="361" spans="1:5">
      <c r="A361">
        <v>567</v>
      </c>
      <c r="B361" t="s">
        <v>1512</v>
      </c>
      <c r="C361">
        <v>81</v>
      </c>
      <c r="D361" t="s">
        <v>1983</v>
      </c>
      <c r="E361" t="s">
        <v>135</v>
      </c>
    </row>
    <row r="362" spans="1:5">
      <c r="A362">
        <v>568</v>
      </c>
      <c r="B362" t="s">
        <v>2198</v>
      </c>
      <c r="C362">
        <v>81</v>
      </c>
      <c r="D362" t="s">
        <v>1983</v>
      </c>
      <c r="E362" t="s">
        <v>70</v>
      </c>
    </row>
    <row r="363" spans="1:5">
      <c r="A363">
        <v>569</v>
      </c>
      <c r="B363" t="s">
        <v>1206</v>
      </c>
      <c r="C363">
        <v>81</v>
      </c>
      <c r="D363" t="s">
        <v>2009</v>
      </c>
      <c r="E363" t="s">
        <v>106</v>
      </c>
    </row>
    <row r="364" spans="1:5">
      <c r="A364">
        <v>4356</v>
      </c>
      <c r="B364" t="s">
        <v>474</v>
      </c>
      <c r="C364">
        <v>72</v>
      </c>
      <c r="D364" t="s">
        <v>1983</v>
      </c>
      <c r="E364" t="s">
        <v>1792</v>
      </c>
    </row>
    <row r="365" spans="1:5">
      <c r="A365">
        <v>572</v>
      </c>
      <c r="B365" t="s">
        <v>2239</v>
      </c>
      <c r="C365">
        <v>81</v>
      </c>
      <c r="D365" t="s">
        <v>1983</v>
      </c>
      <c r="E365" t="s">
        <v>2180</v>
      </c>
    </row>
    <row r="366" spans="1:5">
      <c r="A366">
        <v>577</v>
      </c>
      <c r="B366" t="s">
        <v>17447</v>
      </c>
      <c r="C366">
        <v>81</v>
      </c>
      <c r="D366" t="s">
        <v>1983</v>
      </c>
      <c r="E366" t="s">
        <v>97</v>
      </c>
    </row>
    <row r="367" spans="1:5">
      <c r="A367">
        <v>578</v>
      </c>
      <c r="B367" t="s">
        <v>744</v>
      </c>
      <c r="C367">
        <v>80</v>
      </c>
      <c r="D367" t="s">
        <v>2001</v>
      </c>
      <c r="E367" t="s">
        <v>2045</v>
      </c>
    </row>
    <row r="368" spans="1:5">
      <c r="A368">
        <v>579</v>
      </c>
      <c r="B368" t="s">
        <v>2227</v>
      </c>
      <c r="C368">
        <v>80</v>
      </c>
      <c r="D368" t="s">
        <v>1993</v>
      </c>
      <c r="E368" t="s">
        <v>135</v>
      </c>
    </row>
    <row r="369" spans="1:5">
      <c r="A369">
        <v>580</v>
      </c>
      <c r="B369" t="s">
        <v>811</v>
      </c>
      <c r="C369">
        <v>80</v>
      </c>
      <c r="D369" t="s">
        <v>1982</v>
      </c>
      <c r="E369" t="s">
        <v>75</v>
      </c>
    </row>
    <row r="370" spans="1:5">
      <c r="A370">
        <v>581</v>
      </c>
      <c r="B370" t="s">
        <v>873</v>
      </c>
      <c r="C370">
        <v>80</v>
      </c>
      <c r="D370" t="s">
        <v>1993</v>
      </c>
      <c r="E370" t="s">
        <v>2011</v>
      </c>
    </row>
    <row r="371" spans="1:5">
      <c r="A371">
        <v>582</v>
      </c>
      <c r="B371" t="s">
        <v>1364</v>
      </c>
      <c r="C371">
        <v>80</v>
      </c>
      <c r="D371" t="s">
        <v>1982</v>
      </c>
      <c r="E371" t="s">
        <v>122</v>
      </c>
    </row>
    <row r="372" spans="1:5">
      <c r="A372">
        <v>583</v>
      </c>
      <c r="B372" t="s">
        <v>2110</v>
      </c>
      <c r="C372">
        <v>80</v>
      </c>
      <c r="D372" t="s">
        <v>1979</v>
      </c>
      <c r="E372" t="s">
        <v>2111</v>
      </c>
    </row>
    <row r="373" spans="1:5">
      <c r="A373">
        <v>584</v>
      </c>
      <c r="B373" t="s">
        <v>2260</v>
      </c>
      <c r="C373">
        <v>80</v>
      </c>
      <c r="D373" t="s">
        <v>1993</v>
      </c>
      <c r="E373" t="s">
        <v>115</v>
      </c>
    </row>
    <row r="374" spans="1:5">
      <c r="A374">
        <v>585</v>
      </c>
      <c r="B374" t="s">
        <v>2089</v>
      </c>
      <c r="C374">
        <v>80</v>
      </c>
      <c r="D374" t="s">
        <v>1982</v>
      </c>
      <c r="E374" t="s">
        <v>120</v>
      </c>
    </row>
    <row r="375" spans="1:5">
      <c r="A375">
        <v>587</v>
      </c>
      <c r="B375" t="s">
        <v>17448</v>
      </c>
      <c r="C375">
        <v>80</v>
      </c>
      <c r="D375" t="s">
        <v>1993</v>
      </c>
      <c r="E375" t="s">
        <v>53</v>
      </c>
    </row>
    <row r="376" spans="1:5">
      <c r="A376">
        <v>589</v>
      </c>
      <c r="B376" t="s">
        <v>2116</v>
      </c>
      <c r="C376">
        <v>80</v>
      </c>
      <c r="D376" t="s">
        <v>1987</v>
      </c>
      <c r="E376" t="s">
        <v>2000</v>
      </c>
    </row>
    <row r="377" spans="1:5">
      <c r="A377">
        <v>590</v>
      </c>
      <c r="B377" t="s">
        <v>976</v>
      </c>
      <c r="C377">
        <v>80</v>
      </c>
      <c r="D377" t="s">
        <v>1988</v>
      </c>
      <c r="E377" t="s">
        <v>88</v>
      </c>
    </row>
    <row r="378" spans="1:5">
      <c r="A378">
        <v>591</v>
      </c>
      <c r="B378" t="s">
        <v>2200</v>
      </c>
      <c r="C378">
        <v>80</v>
      </c>
      <c r="D378" t="s">
        <v>1988</v>
      </c>
      <c r="E378" t="s">
        <v>2000</v>
      </c>
    </row>
    <row r="379" spans="1:5">
      <c r="A379">
        <v>592</v>
      </c>
      <c r="B379" t="s">
        <v>2174</v>
      </c>
      <c r="C379">
        <v>80</v>
      </c>
      <c r="D379" t="s">
        <v>2009</v>
      </c>
      <c r="E379" t="s">
        <v>140</v>
      </c>
    </row>
    <row r="380" spans="1:5">
      <c r="A380">
        <v>593</v>
      </c>
      <c r="B380" t="s">
        <v>17449</v>
      </c>
      <c r="C380">
        <v>80</v>
      </c>
      <c r="D380" t="s">
        <v>1988</v>
      </c>
      <c r="E380" t="s">
        <v>97</v>
      </c>
    </row>
    <row r="381" spans="1:5">
      <c r="A381">
        <v>595</v>
      </c>
      <c r="B381" t="s">
        <v>17450</v>
      </c>
      <c r="C381">
        <v>80</v>
      </c>
      <c r="D381" t="s">
        <v>1993</v>
      </c>
      <c r="E381" t="s">
        <v>53</v>
      </c>
    </row>
    <row r="382" spans="1:5">
      <c r="A382">
        <v>596</v>
      </c>
      <c r="B382" t="s">
        <v>2338</v>
      </c>
      <c r="C382">
        <v>80</v>
      </c>
      <c r="D382" t="s">
        <v>1993</v>
      </c>
      <c r="E382" t="s">
        <v>106</v>
      </c>
    </row>
    <row r="383" spans="1:5">
      <c r="A383">
        <v>597</v>
      </c>
      <c r="B383" t="s">
        <v>2468</v>
      </c>
      <c r="C383">
        <v>80</v>
      </c>
      <c r="D383" t="s">
        <v>1993</v>
      </c>
      <c r="E383" t="s">
        <v>104</v>
      </c>
    </row>
    <row r="384" spans="1:5">
      <c r="A384">
        <v>598</v>
      </c>
      <c r="B384" t="s">
        <v>2398</v>
      </c>
      <c r="C384">
        <v>80</v>
      </c>
      <c r="D384" t="s">
        <v>1987</v>
      </c>
      <c r="E384" t="s">
        <v>135</v>
      </c>
    </row>
    <row r="385" spans="1:5">
      <c r="A385">
        <v>599</v>
      </c>
      <c r="B385" t="s">
        <v>1519</v>
      </c>
      <c r="C385">
        <v>80</v>
      </c>
      <c r="D385" t="s">
        <v>1982</v>
      </c>
      <c r="E385" t="s">
        <v>135</v>
      </c>
    </row>
    <row r="386" spans="1:5">
      <c r="A386">
        <v>601</v>
      </c>
      <c r="B386" t="s">
        <v>17451</v>
      </c>
      <c r="C386">
        <v>80</v>
      </c>
      <c r="D386" t="s">
        <v>1993</v>
      </c>
      <c r="E386" t="s">
        <v>53</v>
      </c>
    </row>
    <row r="387" spans="1:5">
      <c r="A387">
        <v>602</v>
      </c>
      <c r="B387" t="s">
        <v>17452</v>
      </c>
      <c r="C387">
        <v>80</v>
      </c>
      <c r="D387" t="s">
        <v>1985</v>
      </c>
      <c r="E387" t="s">
        <v>97</v>
      </c>
    </row>
    <row r="388" spans="1:5">
      <c r="A388">
        <v>604</v>
      </c>
      <c r="B388" t="s">
        <v>17453</v>
      </c>
      <c r="C388">
        <v>80</v>
      </c>
      <c r="D388" t="s">
        <v>1993</v>
      </c>
      <c r="E388" t="s">
        <v>53</v>
      </c>
    </row>
    <row r="389" spans="1:5">
      <c r="A389">
        <v>605</v>
      </c>
      <c r="B389" t="s">
        <v>1189</v>
      </c>
      <c r="C389">
        <v>80</v>
      </c>
      <c r="D389" t="s">
        <v>1979</v>
      </c>
      <c r="E389" t="s">
        <v>106</v>
      </c>
    </row>
    <row r="390" spans="1:5">
      <c r="A390">
        <v>607</v>
      </c>
      <c r="B390" t="s">
        <v>3065</v>
      </c>
      <c r="C390">
        <v>80</v>
      </c>
      <c r="D390" t="s">
        <v>1985</v>
      </c>
      <c r="E390" t="s">
        <v>2023</v>
      </c>
    </row>
    <row r="391" spans="1:5">
      <c r="A391">
        <v>608</v>
      </c>
      <c r="B391" t="s">
        <v>2273</v>
      </c>
      <c r="C391">
        <v>80</v>
      </c>
      <c r="D391" t="s">
        <v>1985</v>
      </c>
      <c r="E391" t="s">
        <v>106</v>
      </c>
    </row>
    <row r="392" spans="1:5">
      <c r="A392">
        <v>609</v>
      </c>
      <c r="B392" t="s">
        <v>2178</v>
      </c>
      <c r="C392">
        <v>80</v>
      </c>
      <c r="D392" t="s">
        <v>1979</v>
      </c>
      <c r="E392" t="s">
        <v>70</v>
      </c>
    </row>
    <row r="393" spans="1:5">
      <c r="A393">
        <v>610</v>
      </c>
      <c r="B393" t="s">
        <v>2393</v>
      </c>
      <c r="C393">
        <v>80</v>
      </c>
      <c r="D393" t="s">
        <v>1988</v>
      </c>
      <c r="E393" t="s">
        <v>70</v>
      </c>
    </row>
    <row r="394" spans="1:5">
      <c r="A394">
        <v>611</v>
      </c>
      <c r="B394" t="s">
        <v>17454</v>
      </c>
      <c r="C394">
        <v>80</v>
      </c>
      <c r="D394" t="s">
        <v>1993</v>
      </c>
      <c r="E394" t="s">
        <v>53</v>
      </c>
    </row>
    <row r="395" spans="1:5">
      <c r="A395">
        <v>613</v>
      </c>
      <c r="B395" t="s">
        <v>17455</v>
      </c>
      <c r="C395">
        <v>80</v>
      </c>
      <c r="D395" t="s">
        <v>1987</v>
      </c>
      <c r="E395" t="s">
        <v>2071</v>
      </c>
    </row>
    <row r="396" spans="1:5">
      <c r="A396">
        <v>614</v>
      </c>
      <c r="B396" t="s">
        <v>2165</v>
      </c>
      <c r="C396">
        <v>80</v>
      </c>
      <c r="D396" t="s">
        <v>1988</v>
      </c>
      <c r="E396" t="s">
        <v>126</v>
      </c>
    </row>
    <row r="397" spans="1:5">
      <c r="A397">
        <v>615</v>
      </c>
      <c r="B397" t="s">
        <v>1548</v>
      </c>
      <c r="C397">
        <v>80</v>
      </c>
      <c r="D397" t="s">
        <v>1993</v>
      </c>
      <c r="E397" t="s">
        <v>138</v>
      </c>
    </row>
    <row r="398" spans="1:5">
      <c r="A398">
        <v>616</v>
      </c>
      <c r="B398" t="s">
        <v>565</v>
      </c>
      <c r="C398">
        <v>80</v>
      </c>
      <c r="D398" t="s">
        <v>1985</v>
      </c>
      <c r="E398" t="s">
        <v>56</v>
      </c>
    </row>
    <row r="399" spans="1:5">
      <c r="A399">
        <v>617</v>
      </c>
      <c r="B399" t="s">
        <v>1537</v>
      </c>
      <c r="C399">
        <v>80</v>
      </c>
      <c r="D399" t="s">
        <v>1979</v>
      </c>
      <c r="E399" t="s">
        <v>138</v>
      </c>
    </row>
    <row r="400" spans="1:5">
      <c r="A400">
        <v>619</v>
      </c>
      <c r="B400" t="s">
        <v>804</v>
      </c>
      <c r="C400">
        <v>80</v>
      </c>
      <c r="D400" t="s">
        <v>1983</v>
      </c>
      <c r="E400" t="s">
        <v>75</v>
      </c>
    </row>
    <row r="401" spans="1:5">
      <c r="A401">
        <v>621</v>
      </c>
      <c r="B401" t="s">
        <v>721</v>
      </c>
      <c r="C401">
        <v>80</v>
      </c>
      <c r="D401" t="s">
        <v>1979</v>
      </c>
      <c r="E401" t="s">
        <v>2045</v>
      </c>
    </row>
    <row r="402" spans="1:5">
      <c r="A402">
        <v>622</v>
      </c>
      <c r="B402" t="s">
        <v>1368</v>
      </c>
      <c r="C402">
        <v>80</v>
      </c>
      <c r="D402" t="s">
        <v>1982</v>
      </c>
      <c r="E402" t="s">
        <v>122</v>
      </c>
    </row>
    <row r="403" spans="1:5">
      <c r="A403">
        <v>625</v>
      </c>
      <c r="B403" t="s">
        <v>1192</v>
      </c>
      <c r="C403">
        <v>80</v>
      </c>
      <c r="D403" t="s">
        <v>1988</v>
      </c>
      <c r="E403" t="s">
        <v>106</v>
      </c>
    </row>
    <row r="404" spans="1:5">
      <c r="A404">
        <v>626</v>
      </c>
      <c r="B404" t="s">
        <v>2250</v>
      </c>
      <c r="C404">
        <v>80</v>
      </c>
      <c r="D404" t="s">
        <v>1993</v>
      </c>
      <c r="E404" t="s">
        <v>2017</v>
      </c>
    </row>
    <row r="405" spans="1:5">
      <c r="A405">
        <v>628</v>
      </c>
      <c r="B405" t="s">
        <v>2130</v>
      </c>
      <c r="C405">
        <v>80</v>
      </c>
      <c r="D405" t="s">
        <v>1985</v>
      </c>
      <c r="E405" t="s">
        <v>135</v>
      </c>
    </row>
    <row r="406" spans="1:5">
      <c r="A406">
        <v>629</v>
      </c>
      <c r="B406" t="s">
        <v>17456</v>
      </c>
      <c r="C406">
        <v>80</v>
      </c>
      <c r="D406" t="s">
        <v>1982</v>
      </c>
      <c r="E406" t="s">
        <v>97</v>
      </c>
    </row>
    <row r="407" spans="1:5">
      <c r="A407">
        <v>630</v>
      </c>
      <c r="B407" t="s">
        <v>2603</v>
      </c>
      <c r="C407">
        <v>80</v>
      </c>
      <c r="D407" t="s">
        <v>1979</v>
      </c>
      <c r="E407" t="s">
        <v>2071</v>
      </c>
    </row>
    <row r="408" spans="1:5">
      <c r="A408">
        <v>14555</v>
      </c>
      <c r="B408" t="s">
        <v>2238</v>
      </c>
      <c r="C408">
        <v>61</v>
      </c>
      <c r="D408" t="s">
        <v>1978</v>
      </c>
      <c r="E408" t="s">
        <v>86</v>
      </c>
    </row>
    <row r="409" spans="1:5">
      <c r="A409">
        <v>636</v>
      </c>
      <c r="B409" t="s">
        <v>2209</v>
      </c>
      <c r="C409">
        <v>80</v>
      </c>
      <c r="D409" t="s">
        <v>1982</v>
      </c>
      <c r="E409" t="s">
        <v>104</v>
      </c>
    </row>
    <row r="410" spans="1:5">
      <c r="A410">
        <v>638</v>
      </c>
      <c r="B410" t="s">
        <v>2212</v>
      </c>
      <c r="C410">
        <v>80</v>
      </c>
      <c r="D410" t="s">
        <v>1993</v>
      </c>
      <c r="E410" t="s">
        <v>2000</v>
      </c>
    </row>
    <row r="411" spans="1:5">
      <c r="A411">
        <v>640</v>
      </c>
      <c r="B411" t="s">
        <v>17457</v>
      </c>
      <c r="C411">
        <v>80</v>
      </c>
      <c r="D411" t="s">
        <v>1988</v>
      </c>
      <c r="E411" t="s">
        <v>97</v>
      </c>
    </row>
    <row r="412" spans="1:5">
      <c r="A412">
        <v>641</v>
      </c>
      <c r="B412" t="s">
        <v>2709</v>
      </c>
      <c r="C412">
        <v>80</v>
      </c>
      <c r="D412" t="s">
        <v>2001</v>
      </c>
      <c r="E412" t="s">
        <v>2023</v>
      </c>
    </row>
    <row r="413" spans="1:5">
      <c r="A413">
        <v>642</v>
      </c>
      <c r="B413" t="s">
        <v>3884</v>
      </c>
      <c r="C413">
        <v>80</v>
      </c>
      <c r="D413" t="s">
        <v>1987</v>
      </c>
      <c r="E413" t="s">
        <v>2093</v>
      </c>
    </row>
    <row r="414" spans="1:5">
      <c r="A414">
        <v>644</v>
      </c>
      <c r="B414" t="s">
        <v>1507</v>
      </c>
      <c r="C414">
        <v>80</v>
      </c>
      <c r="D414" t="s">
        <v>1988</v>
      </c>
      <c r="E414" t="s">
        <v>135</v>
      </c>
    </row>
    <row r="415" spans="1:5">
      <c r="A415">
        <v>645</v>
      </c>
      <c r="B415" t="s">
        <v>2443</v>
      </c>
      <c r="C415">
        <v>80</v>
      </c>
      <c r="D415" t="s">
        <v>1979</v>
      </c>
      <c r="E415" t="s">
        <v>2093</v>
      </c>
    </row>
    <row r="416" spans="1:5">
      <c r="A416">
        <v>646</v>
      </c>
      <c r="B416" t="s">
        <v>1347</v>
      </c>
      <c r="C416">
        <v>80</v>
      </c>
      <c r="D416" t="s">
        <v>1978</v>
      </c>
      <c r="E416" t="s">
        <v>120</v>
      </c>
    </row>
    <row r="417" spans="1:5">
      <c r="A417">
        <v>649</v>
      </c>
      <c r="B417" t="s">
        <v>17458</v>
      </c>
      <c r="C417">
        <v>80</v>
      </c>
      <c r="D417" t="s">
        <v>1979</v>
      </c>
      <c r="E417" t="s">
        <v>53</v>
      </c>
    </row>
    <row r="418" spans="1:5">
      <c r="A418">
        <v>650</v>
      </c>
      <c r="B418" t="s">
        <v>2397</v>
      </c>
      <c r="C418">
        <v>80</v>
      </c>
      <c r="D418" t="s">
        <v>1997</v>
      </c>
      <c r="E418" t="s">
        <v>106</v>
      </c>
    </row>
    <row r="419" spans="1:5">
      <c r="A419">
        <v>653</v>
      </c>
      <c r="B419" t="s">
        <v>2578</v>
      </c>
      <c r="C419">
        <v>80</v>
      </c>
      <c r="D419" t="s">
        <v>1978</v>
      </c>
      <c r="E419" t="s">
        <v>26</v>
      </c>
    </row>
    <row r="420" spans="1:5">
      <c r="A420">
        <v>654</v>
      </c>
      <c r="B420" t="s">
        <v>761</v>
      </c>
      <c r="C420">
        <v>80</v>
      </c>
      <c r="D420" t="s">
        <v>1982</v>
      </c>
      <c r="E420" t="s">
        <v>70</v>
      </c>
    </row>
    <row r="421" spans="1:5">
      <c r="A421">
        <v>655</v>
      </c>
      <c r="B421" t="s">
        <v>1536</v>
      </c>
      <c r="C421">
        <v>80</v>
      </c>
      <c r="D421" t="s">
        <v>2009</v>
      </c>
      <c r="E421" t="s">
        <v>135</v>
      </c>
    </row>
    <row r="422" spans="1:5">
      <c r="A422">
        <v>657</v>
      </c>
      <c r="B422" t="s">
        <v>2073</v>
      </c>
      <c r="C422">
        <v>80</v>
      </c>
      <c r="D422" t="s">
        <v>1991</v>
      </c>
      <c r="E422" t="s">
        <v>135</v>
      </c>
    </row>
    <row r="423" spans="1:5">
      <c r="A423">
        <v>658</v>
      </c>
      <c r="B423" t="s">
        <v>2224</v>
      </c>
      <c r="C423">
        <v>80</v>
      </c>
      <c r="D423" t="s">
        <v>1985</v>
      </c>
      <c r="E423" t="s">
        <v>70</v>
      </c>
    </row>
    <row r="424" spans="1:5">
      <c r="A424">
        <v>659</v>
      </c>
      <c r="B424" t="s">
        <v>1516</v>
      </c>
      <c r="C424">
        <v>80</v>
      </c>
      <c r="D424" t="s">
        <v>1985</v>
      </c>
      <c r="E424" t="s">
        <v>135</v>
      </c>
    </row>
    <row r="425" spans="1:5">
      <c r="A425">
        <v>660</v>
      </c>
      <c r="B425" t="s">
        <v>879</v>
      </c>
      <c r="C425">
        <v>80</v>
      </c>
      <c r="D425" t="s">
        <v>1991</v>
      </c>
      <c r="E425" t="s">
        <v>2011</v>
      </c>
    </row>
    <row r="426" spans="1:5">
      <c r="A426">
        <v>661</v>
      </c>
      <c r="B426" t="s">
        <v>2446</v>
      </c>
      <c r="C426">
        <v>80</v>
      </c>
      <c r="D426" t="s">
        <v>1978</v>
      </c>
      <c r="E426" t="s">
        <v>2020</v>
      </c>
    </row>
    <row r="427" spans="1:5">
      <c r="A427">
        <v>663</v>
      </c>
      <c r="B427" t="s">
        <v>2438</v>
      </c>
      <c r="C427">
        <v>80</v>
      </c>
      <c r="D427" t="s">
        <v>1979</v>
      </c>
      <c r="E427" t="s">
        <v>2057</v>
      </c>
    </row>
    <row r="428" spans="1:5">
      <c r="A428">
        <v>666</v>
      </c>
      <c r="B428" t="s">
        <v>17459</v>
      </c>
      <c r="C428">
        <v>80</v>
      </c>
      <c r="D428" t="s">
        <v>1997</v>
      </c>
      <c r="E428" t="s">
        <v>126</v>
      </c>
    </row>
    <row r="429" spans="1:5">
      <c r="A429">
        <v>667</v>
      </c>
      <c r="B429" t="s">
        <v>1582</v>
      </c>
      <c r="C429">
        <v>80</v>
      </c>
      <c r="D429" t="s">
        <v>1997</v>
      </c>
      <c r="E429" t="s">
        <v>140</v>
      </c>
    </row>
    <row r="430" spans="1:5">
      <c r="A430">
        <v>670</v>
      </c>
      <c r="B430" t="s">
        <v>2258</v>
      </c>
      <c r="C430">
        <v>80</v>
      </c>
      <c r="D430" t="s">
        <v>1982</v>
      </c>
      <c r="E430" t="s">
        <v>106</v>
      </c>
    </row>
    <row r="431" spans="1:5">
      <c r="A431">
        <v>671</v>
      </c>
      <c r="B431" t="s">
        <v>2357</v>
      </c>
      <c r="C431">
        <v>80</v>
      </c>
      <c r="D431" t="s">
        <v>2001</v>
      </c>
      <c r="E431" t="s">
        <v>2011</v>
      </c>
    </row>
    <row r="432" spans="1:5">
      <c r="A432">
        <v>672</v>
      </c>
      <c r="B432" t="s">
        <v>17460</v>
      </c>
      <c r="C432">
        <v>80</v>
      </c>
      <c r="D432" t="s">
        <v>1978</v>
      </c>
      <c r="E432" t="s">
        <v>53</v>
      </c>
    </row>
    <row r="433" spans="1:5">
      <c r="A433">
        <v>673</v>
      </c>
      <c r="B433" t="s">
        <v>1520</v>
      </c>
      <c r="C433">
        <v>80</v>
      </c>
      <c r="D433" t="s">
        <v>1991</v>
      </c>
      <c r="E433" t="s">
        <v>135</v>
      </c>
    </row>
    <row r="434" spans="1:5">
      <c r="A434">
        <v>677</v>
      </c>
      <c r="B434" t="s">
        <v>1437</v>
      </c>
      <c r="C434">
        <v>80</v>
      </c>
      <c r="D434" t="s">
        <v>1985</v>
      </c>
      <c r="E434" t="s">
        <v>2261</v>
      </c>
    </row>
    <row r="435" spans="1:5">
      <c r="A435">
        <v>678</v>
      </c>
      <c r="B435" t="s">
        <v>1198</v>
      </c>
      <c r="C435">
        <v>80</v>
      </c>
      <c r="D435" t="s">
        <v>1983</v>
      </c>
      <c r="E435" t="s">
        <v>106</v>
      </c>
    </row>
    <row r="436" spans="1:5">
      <c r="A436">
        <v>679</v>
      </c>
      <c r="B436" t="s">
        <v>2365</v>
      </c>
      <c r="C436">
        <v>80</v>
      </c>
      <c r="D436" t="s">
        <v>1978</v>
      </c>
      <c r="E436" t="s">
        <v>117</v>
      </c>
    </row>
    <row r="437" spans="1:5">
      <c r="A437">
        <v>682</v>
      </c>
      <c r="B437" t="s">
        <v>815</v>
      </c>
      <c r="C437">
        <v>80</v>
      </c>
      <c r="D437" t="s">
        <v>1997</v>
      </c>
      <c r="E437" t="s">
        <v>75</v>
      </c>
    </row>
    <row r="438" spans="1:5">
      <c r="A438">
        <v>683</v>
      </c>
      <c r="B438" t="s">
        <v>1236</v>
      </c>
      <c r="C438">
        <v>80</v>
      </c>
      <c r="D438" t="s">
        <v>1978</v>
      </c>
      <c r="E438" t="s">
        <v>110</v>
      </c>
    </row>
    <row r="439" spans="1:5">
      <c r="A439">
        <v>684</v>
      </c>
      <c r="B439" t="s">
        <v>17461</v>
      </c>
      <c r="C439">
        <v>80</v>
      </c>
      <c r="D439" t="s">
        <v>1983</v>
      </c>
      <c r="E439" t="s">
        <v>97</v>
      </c>
    </row>
    <row r="440" spans="1:5">
      <c r="A440">
        <v>685</v>
      </c>
      <c r="B440" t="s">
        <v>1215</v>
      </c>
      <c r="C440">
        <v>80</v>
      </c>
      <c r="D440" t="s">
        <v>1979</v>
      </c>
      <c r="E440" t="s">
        <v>110</v>
      </c>
    </row>
    <row r="441" spans="1:5">
      <c r="A441">
        <v>5699</v>
      </c>
      <c r="B441" t="s">
        <v>461</v>
      </c>
      <c r="C441">
        <v>70</v>
      </c>
      <c r="D441" t="s">
        <v>1997</v>
      </c>
      <c r="E441" t="s">
        <v>1792</v>
      </c>
    </row>
    <row r="442" spans="1:5">
      <c r="A442">
        <v>687</v>
      </c>
      <c r="B442" t="s">
        <v>2579</v>
      </c>
      <c r="C442">
        <v>80</v>
      </c>
      <c r="D442" t="s">
        <v>1979</v>
      </c>
      <c r="E442" t="s">
        <v>2057</v>
      </c>
    </row>
    <row r="443" spans="1:5">
      <c r="A443">
        <v>688</v>
      </c>
      <c r="B443" t="s">
        <v>582</v>
      </c>
      <c r="C443">
        <v>80</v>
      </c>
      <c r="D443" t="s">
        <v>1978</v>
      </c>
      <c r="E443" t="s">
        <v>56</v>
      </c>
    </row>
    <row r="444" spans="1:5">
      <c r="A444">
        <v>689</v>
      </c>
      <c r="B444" t="s">
        <v>1237</v>
      </c>
      <c r="C444">
        <v>80</v>
      </c>
      <c r="D444" t="s">
        <v>1978</v>
      </c>
      <c r="E444" t="s">
        <v>110</v>
      </c>
    </row>
    <row r="445" spans="1:5">
      <c r="A445">
        <v>691</v>
      </c>
      <c r="B445" t="s">
        <v>2334</v>
      </c>
      <c r="C445">
        <v>80</v>
      </c>
      <c r="D445" t="s">
        <v>1987</v>
      </c>
      <c r="E445" t="s">
        <v>88</v>
      </c>
    </row>
    <row r="446" spans="1:5">
      <c r="A446">
        <v>692</v>
      </c>
      <c r="B446" t="s">
        <v>17462</v>
      </c>
      <c r="C446">
        <v>80</v>
      </c>
      <c r="D446" t="s">
        <v>1987</v>
      </c>
      <c r="E446" t="s">
        <v>97</v>
      </c>
    </row>
    <row r="447" spans="1:5">
      <c r="A447">
        <v>693</v>
      </c>
      <c r="B447" t="s">
        <v>1532</v>
      </c>
      <c r="C447">
        <v>80</v>
      </c>
      <c r="D447" t="s">
        <v>2001</v>
      </c>
      <c r="E447" t="s">
        <v>135</v>
      </c>
    </row>
    <row r="448" spans="1:5">
      <c r="A448">
        <v>694</v>
      </c>
      <c r="B448" t="s">
        <v>3340</v>
      </c>
      <c r="C448">
        <v>80</v>
      </c>
      <c r="D448" t="s">
        <v>2001</v>
      </c>
      <c r="E448" t="s">
        <v>2314</v>
      </c>
    </row>
    <row r="449" spans="1:5">
      <c r="A449">
        <v>696</v>
      </c>
      <c r="B449" t="s">
        <v>17463</v>
      </c>
      <c r="C449">
        <v>80</v>
      </c>
      <c r="D449" t="s">
        <v>1987</v>
      </c>
      <c r="E449" t="s">
        <v>2314</v>
      </c>
    </row>
    <row r="450" spans="1:5">
      <c r="A450">
        <v>697</v>
      </c>
      <c r="B450" t="s">
        <v>968</v>
      </c>
      <c r="C450">
        <v>80</v>
      </c>
      <c r="D450" t="s">
        <v>1991</v>
      </c>
      <c r="E450" t="s">
        <v>88</v>
      </c>
    </row>
    <row r="451" spans="1:5">
      <c r="A451">
        <v>698</v>
      </c>
      <c r="B451" t="s">
        <v>17464</v>
      </c>
      <c r="C451">
        <v>80</v>
      </c>
      <c r="D451" t="s">
        <v>2001</v>
      </c>
      <c r="E451" t="s">
        <v>53</v>
      </c>
    </row>
    <row r="452" spans="1:5">
      <c r="A452">
        <v>699</v>
      </c>
      <c r="B452" t="s">
        <v>869</v>
      </c>
      <c r="C452">
        <v>80</v>
      </c>
      <c r="D452" t="s">
        <v>1982</v>
      </c>
      <c r="E452" t="s">
        <v>2011</v>
      </c>
    </row>
    <row r="453" spans="1:5">
      <c r="A453">
        <v>700</v>
      </c>
      <c r="B453" t="s">
        <v>17465</v>
      </c>
      <c r="C453">
        <v>80</v>
      </c>
      <c r="D453" t="s">
        <v>1978</v>
      </c>
      <c r="E453" t="s">
        <v>126</v>
      </c>
    </row>
    <row r="454" spans="1:5">
      <c r="A454">
        <v>703</v>
      </c>
      <c r="B454" t="s">
        <v>1529</v>
      </c>
      <c r="C454">
        <v>80</v>
      </c>
      <c r="D454" t="s">
        <v>1978</v>
      </c>
      <c r="E454" t="s">
        <v>135</v>
      </c>
    </row>
    <row r="455" spans="1:5">
      <c r="A455">
        <v>705</v>
      </c>
      <c r="B455" t="s">
        <v>2185</v>
      </c>
      <c r="C455">
        <v>80</v>
      </c>
      <c r="D455" t="s">
        <v>1987</v>
      </c>
      <c r="E455" t="s">
        <v>70</v>
      </c>
    </row>
    <row r="456" spans="1:5">
      <c r="A456">
        <v>706</v>
      </c>
      <c r="B456" t="s">
        <v>2288</v>
      </c>
      <c r="C456">
        <v>80</v>
      </c>
      <c r="D456" t="s">
        <v>2001</v>
      </c>
      <c r="E456" t="s">
        <v>2000</v>
      </c>
    </row>
    <row r="457" spans="1:5">
      <c r="A457">
        <v>707</v>
      </c>
      <c r="B457" t="s">
        <v>2549</v>
      </c>
      <c r="C457">
        <v>80</v>
      </c>
      <c r="D457" t="s">
        <v>1991</v>
      </c>
      <c r="E457" t="s">
        <v>106</v>
      </c>
    </row>
    <row r="458" spans="1:5">
      <c r="A458">
        <v>708</v>
      </c>
      <c r="B458" t="s">
        <v>2758</v>
      </c>
      <c r="C458">
        <v>80</v>
      </c>
      <c r="D458" t="s">
        <v>1982</v>
      </c>
      <c r="E458" t="s">
        <v>2093</v>
      </c>
    </row>
    <row r="459" spans="1:5">
      <c r="A459">
        <v>709</v>
      </c>
      <c r="B459" t="s">
        <v>2656</v>
      </c>
      <c r="C459">
        <v>80</v>
      </c>
      <c r="D459" t="s">
        <v>1983</v>
      </c>
      <c r="E459" t="s">
        <v>135</v>
      </c>
    </row>
    <row r="460" spans="1:5">
      <c r="A460">
        <v>712</v>
      </c>
      <c r="B460" t="s">
        <v>1207</v>
      </c>
      <c r="C460">
        <v>80</v>
      </c>
      <c r="D460" t="s">
        <v>1997</v>
      </c>
      <c r="E460" t="s">
        <v>106</v>
      </c>
    </row>
    <row r="461" spans="1:5">
      <c r="A461">
        <v>713</v>
      </c>
      <c r="B461" t="s">
        <v>17466</v>
      </c>
      <c r="C461">
        <v>80</v>
      </c>
      <c r="D461" t="s">
        <v>2009</v>
      </c>
      <c r="E461" t="s">
        <v>97</v>
      </c>
    </row>
    <row r="462" spans="1:5">
      <c r="A462">
        <v>714</v>
      </c>
      <c r="B462" t="s">
        <v>743</v>
      </c>
      <c r="C462">
        <v>80</v>
      </c>
      <c r="D462" t="s">
        <v>1991</v>
      </c>
      <c r="E462" t="s">
        <v>2045</v>
      </c>
    </row>
    <row r="463" spans="1:5">
      <c r="A463">
        <v>715</v>
      </c>
      <c r="B463" t="s">
        <v>866</v>
      </c>
      <c r="C463">
        <v>80</v>
      </c>
      <c r="D463" t="s">
        <v>1983</v>
      </c>
      <c r="E463" t="s">
        <v>2011</v>
      </c>
    </row>
    <row r="464" spans="1:5">
      <c r="A464">
        <v>716</v>
      </c>
      <c r="B464" t="s">
        <v>17467</v>
      </c>
      <c r="C464">
        <v>80</v>
      </c>
      <c r="D464" t="s">
        <v>2001</v>
      </c>
      <c r="E464" t="s">
        <v>97</v>
      </c>
    </row>
    <row r="465" spans="1:5">
      <c r="A465">
        <v>717</v>
      </c>
      <c r="B465" t="s">
        <v>773</v>
      </c>
      <c r="C465">
        <v>80</v>
      </c>
      <c r="D465" t="s">
        <v>1978</v>
      </c>
      <c r="E465" t="s">
        <v>70</v>
      </c>
    </row>
    <row r="466" spans="1:5">
      <c r="A466">
        <v>718</v>
      </c>
      <c r="B466" t="s">
        <v>2272</v>
      </c>
      <c r="C466">
        <v>80</v>
      </c>
      <c r="D466" t="s">
        <v>2009</v>
      </c>
      <c r="E466" t="s">
        <v>2023</v>
      </c>
    </row>
    <row r="467" spans="1:5">
      <c r="A467">
        <v>719</v>
      </c>
      <c r="B467" t="s">
        <v>2413</v>
      </c>
      <c r="C467">
        <v>80</v>
      </c>
      <c r="D467" t="s">
        <v>1983</v>
      </c>
      <c r="E467" t="s">
        <v>106</v>
      </c>
    </row>
    <row r="468" spans="1:5">
      <c r="A468">
        <v>720</v>
      </c>
      <c r="B468" t="s">
        <v>17468</v>
      </c>
      <c r="C468">
        <v>80</v>
      </c>
      <c r="D468" t="s">
        <v>1982</v>
      </c>
      <c r="E468" t="s">
        <v>53</v>
      </c>
    </row>
    <row r="469" spans="1:5">
      <c r="A469">
        <v>721</v>
      </c>
      <c r="B469" t="s">
        <v>17469</v>
      </c>
      <c r="C469">
        <v>80</v>
      </c>
      <c r="D469" t="s">
        <v>1978</v>
      </c>
      <c r="E469" t="s">
        <v>53</v>
      </c>
    </row>
    <row r="470" spans="1:5">
      <c r="A470">
        <v>722</v>
      </c>
      <c r="B470" t="s">
        <v>725</v>
      </c>
      <c r="C470">
        <v>80</v>
      </c>
      <c r="D470" t="s">
        <v>1983</v>
      </c>
      <c r="E470" t="s">
        <v>2045</v>
      </c>
    </row>
    <row r="471" spans="1:5">
      <c r="A471">
        <v>723</v>
      </c>
      <c r="B471" t="s">
        <v>975</v>
      </c>
      <c r="C471">
        <v>80</v>
      </c>
      <c r="D471" t="s">
        <v>1983</v>
      </c>
      <c r="E471" t="s">
        <v>88</v>
      </c>
    </row>
    <row r="472" spans="1:5">
      <c r="A472">
        <v>724</v>
      </c>
      <c r="B472" t="s">
        <v>2189</v>
      </c>
      <c r="C472">
        <v>80</v>
      </c>
      <c r="D472" t="s">
        <v>1991</v>
      </c>
      <c r="E472" t="s">
        <v>135</v>
      </c>
    </row>
    <row r="473" spans="1:5">
      <c r="A473">
        <v>726</v>
      </c>
      <c r="B473" t="s">
        <v>17470</v>
      </c>
      <c r="C473">
        <v>80</v>
      </c>
      <c r="D473" t="s">
        <v>1983</v>
      </c>
      <c r="E473" t="s">
        <v>97</v>
      </c>
    </row>
    <row r="474" spans="1:5">
      <c r="A474">
        <v>727</v>
      </c>
      <c r="B474" t="s">
        <v>17471</v>
      </c>
      <c r="C474">
        <v>80</v>
      </c>
      <c r="D474" t="s">
        <v>1993</v>
      </c>
      <c r="E474" t="s">
        <v>97</v>
      </c>
    </row>
    <row r="475" spans="1:5">
      <c r="A475">
        <v>728</v>
      </c>
      <c r="B475" t="s">
        <v>1092</v>
      </c>
      <c r="C475">
        <v>80</v>
      </c>
      <c r="D475" t="s">
        <v>1978</v>
      </c>
      <c r="E475" t="s">
        <v>97</v>
      </c>
    </row>
    <row r="476" spans="1:5">
      <c r="A476">
        <v>729</v>
      </c>
      <c r="B476" t="s">
        <v>803</v>
      </c>
      <c r="C476">
        <v>80</v>
      </c>
      <c r="D476" t="s">
        <v>1983</v>
      </c>
      <c r="E476" t="s">
        <v>75</v>
      </c>
    </row>
    <row r="477" spans="1:5">
      <c r="A477">
        <v>730</v>
      </c>
      <c r="B477" t="s">
        <v>17472</v>
      </c>
      <c r="C477">
        <v>80</v>
      </c>
      <c r="D477" t="s">
        <v>1982</v>
      </c>
      <c r="E477" t="s">
        <v>126</v>
      </c>
    </row>
    <row r="478" spans="1:5">
      <c r="A478">
        <v>733</v>
      </c>
      <c r="B478" t="s">
        <v>1093</v>
      </c>
      <c r="C478">
        <v>80</v>
      </c>
      <c r="D478" t="s">
        <v>1997</v>
      </c>
      <c r="E478" t="s">
        <v>97</v>
      </c>
    </row>
    <row r="479" spans="1:5">
      <c r="A479">
        <v>734</v>
      </c>
      <c r="B479" t="s">
        <v>17473</v>
      </c>
      <c r="C479">
        <v>80</v>
      </c>
      <c r="D479" t="s">
        <v>1982</v>
      </c>
      <c r="E479" t="s">
        <v>97</v>
      </c>
    </row>
    <row r="480" spans="1:5">
      <c r="A480">
        <v>735</v>
      </c>
      <c r="B480" t="s">
        <v>2518</v>
      </c>
      <c r="C480">
        <v>80</v>
      </c>
      <c r="D480" t="s">
        <v>1983</v>
      </c>
      <c r="E480" t="s">
        <v>2000</v>
      </c>
    </row>
    <row r="481" spans="1:5">
      <c r="A481">
        <v>736</v>
      </c>
      <c r="B481" t="s">
        <v>17474</v>
      </c>
      <c r="C481">
        <v>80</v>
      </c>
      <c r="D481" t="s">
        <v>1983</v>
      </c>
      <c r="E481" t="s">
        <v>97</v>
      </c>
    </row>
    <row r="482" spans="1:5">
      <c r="A482">
        <v>738</v>
      </c>
      <c r="B482" t="s">
        <v>806</v>
      </c>
      <c r="C482">
        <v>80</v>
      </c>
      <c r="D482" t="s">
        <v>1983</v>
      </c>
      <c r="E482" t="s">
        <v>75</v>
      </c>
    </row>
    <row r="483" spans="1:5">
      <c r="A483">
        <v>739</v>
      </c>
      <c r="B483" t="s">
        <v>2937</v>
      </c>
      <c r="C483">
        <v>80</v>
      </c>
      <c r="D483" t="s">
        <v>1983</v>
      </c>
      <c r="E483" t="s">
        <v>106</v>
      </c>
    </row>
    <row r="484" spans="1:5">
      <c r="A484">
        <v>741</v>
      </c>
      <c r="B484" t="s">
        <v>1508</v>
      </c>
      <c r="C484">
        <v>80</v>
      </c>
      <c r="D484" t="s">
        <v>1983</v>
      </c>
      <c r="E484" t="s">
        <v>135</v>
      </c>
    </row>
    <row r="485" spans="1:5">
      <c r="A485">
        <v>742</v>
      </c>
      <c r="B485" t="s">
        <v>17475</v>
      </c>
      <c r="C485">
        <v>80</v>
      </c>
      <c r="D485" t="s">
        <v>1983</v>
      </c>
      <c r="E485" t="s">
        <v>53</v>
      </c>
    </row>
    <row r="486" spans="1:5">
      <c r="A486">
        <v>743</v>
      </c>
      <c r="B486" t="s">
        <v>2092</v>
      </c>
      <c r="C486">
        <v>80</v>
      </c>
      <c r="D486" t="s">
        <v>1983</v>
      </c>
      <c r="E486" t="s">
        <v>2093</v>
      </c>
    </row>
    <row r="487" spans="1:5">
      <c r="A487">
        <v>745</v>
      </c>
      <c r="B487" t="s">
        <v>2327</v>
      </c>
      <c r="C487">
        <v>80</v>
      </c>
      <c r="D487" t="s">
        <v>1983</v>
      </c>
      <c r="E487" t="s">
        <v>135</v>
      </c>
    </row>
    <row r="488" spans="1:5">
      <c r="A488">
        <v>747</v>
      </c>
      <c r="B488" t="s">
        <v>2195</v>
      </c>
      <c r="C488">
        <v>80</v>
      </c>
      <c r="D488" t="s">
        <v>1983</v>
      </c>
      <c r="E488" t="s">
        <v>135</v>
      </c>
    </row>
    <row r="489" spans="1:5">
      <c r="A489">
        <v>748</v>
      </c>
      <c r="B489" t="s">
        <v>1493</v>
      </c>
      <c r="C489">
        <v>79</v>
      </c>
      <c r="D489" t="s">
        <v>1993</v>
      </c>
      <c r="E489" t="s">
        <v>133</v>
      </c>
    </row>
    <row r="490" spans="1:5">
      <c r="A490">
        <v>750</v>
      </c>
      <c r="B490" t="s">
        <v>2421</v>
      </c>
      <c r="C490">
        <v>79</v>
      </c>
      <c r="D490" t="s">
        <v>1982</v>
      </c>
      <c r="E490" t="s">
        <v>60</v>
      </c>
    </row>
    <row r="491" spans="1:5">
      <c r="A491">
        <v>751</v>
      </c>
      <c r="B491" t="s">
        <v>906</v>
      </c>
      <c r="C491">
        <v>79</v>
      </c>
      <c r="D491" t="s">
        <v>1991</v>
      </c>
      <c r="E491" t="s">
        <v>82</v>
      </c>
    </row>
    <row r="492" spans="1:5">
      <c r="A492">
        <v>752</v>
      </c>
      <c r="B492" t="s">
        <v>1204</v>
      </c>
      <c r="C492">
        <v>79</v>
      </c>
      <c r="D492" t="s">
        <v>1993</v>
      </c>
      <c r="E492" t="s">
        <v>106</v>
      </c>
    </row>
    <row r="493" spans="1:5">
      <c r="A493">
        <v>753</v>
      </c>
      <c r="B493" t="s">
        <v>3057</v>
      </c>
      <c r="C493">
        <v>79</v>
      </c>
      <c r="D493" t="s">
        <v>1987</v>
      </c>
      <c r="E493" t="s">
        <v>104</v>
      </c>
    </row>
    <row r="494" spans="1:5">
      <c r="A494">
        <v>754</v>
      </c>
      <c r="B494" t="s">
        <v>17476</v>
      </c>
      <c r="C494">
        <v>79</v>
      </c>
      <c r="D494" t="s">
        <v>1985</v>
      </c>
      <c r="E494" t="s">
        <v>126</v>
      </c>
    </row>
    <row r="495" spans="1:5">
      <c r="A495">
        <v>755</v>
      </c>
      <c r="B495" t="s">
        <v>2408</v>
      </c>
      <c r="C495">
        <v>79</v>
      </c>
      <c r="D495" t="s">
        <v>1982</v>
      </c>
      <c r="E495" t="s">
        <v>2139</v>
      </c>
    </row>
    <row r="496" spans="1:5">
      <c r="A496">
        <v>756</v>
      </c>
      <c r="B496" t="s">
        <v>17477</v>
      </c>
      <c r="C496">
        <v>79</v>
      </c>
      <c r="D496" t="s">
        <v>2001</v>
      </c>
      <c r="E496" t="s">
        <v>126</v>
      </c>
    </row>
    <row r="497" spans="1:5">
      <c r="A497">
        <v>757</v>
      </c>
      <c r="B497" t="s">
        <v>17478</v>
      </c>
      <c r="C497">
        <v>79</v>
      </c>
      <c r="D497" t="s">
        <v>1988</v>
      </c>
      <c r="E497" t="s">
        <v>97</v>
      </c>
    </row>
    <row r="498" spans="1:5">
      <c r="A498">
        <v>758</v>
      </c>
      <c r="B498" t="s">
        <v>17479</v>
      </c>
      <c r="C498">
        <v>79</v>
      </c>
      <c r="D498" t="s">
        <v>1985</v>
      </c>
      <c r="E498" t="s">
        <v>126</v>
      </c>
    </row>
    <row r="499" spans="1:5">
      <c r="A499">
        <v>760</v>
      </c>
      <c r="B499" t="s">
        <v>2234</v>
      </c>
      <c r="C499">
        <v>79</v>
      </c>
      <c r="D499" t="s">
        <v>1979</v>
      </c>
      <c r="E499" t="s">
        <v>70</v>
      </c>
    </row>
    <row r="500" spans="1:5">
      <c r="A500">
        <v>761</v>
      </c>
      <c r="B500" t="s">
        <v>2163</v>
      </c>
      <c r="C500">
        <v>79</v>
      </c>
      <c r="D500" t="s">
        <v>1979</v>
      </c>
      <c r="E500" t="s">
        <v>117</v>
      </c>
    </row>
    <row r="501" spans="1:5">
      <c r="A501">
        <v>762</v>
      </c>
      <c r="B501" t="s">
        <v>2087</v>
      </c>
      <c r="C501">
        <v>79</v>
      </c>
      <c r="D501" t="s">
        <v>1985</v>
      </c>
      <c r="E501" t="s">
        <v>135</v>
      </c>
    </row>
    <row r="502" spans="1:5">
      <c r="A502">
        <v>763</v>
      </c>
      <c r="B502" t="s">
        <v>17480</v>
      </c>
      <c r="C502">
        <v>79</v>
      </c>
      <c r="D502" t="s">
        <v>1985</v>
      </c>
      <c r="E502" t="s">
        <v>53</v>
      </c>
    </row>
    <row r="503" spans="1:5">
      <c r="A503">
        <v>764</v>
      </c>
      <c r="B503" t="s">
        <v>4148</v>
      </c>
      <c r="C503">
        <v>79</v>
      </c>
      <c r="D503" t="s">
        <v>1985</v>
      </c>
      <c r="E503" t="s">
        <v>2792</v>
      </c>
    </row>
    <row r="504" spans="1:5">
      <c r="A504">
        <v>766</v>
      </c>
      <c r="B504" t="s">
        <v>2259</v>
      </c>
      <c r="C504">
        <v>79</v>
      </c>
      <c r="D504" t="s">
        <v>1982</v>
      </c>
      <c r="E504" t="s">
        <v>70</v>
      </c>
    </row>
    <row r="505" spans="1:5">
      <c r="A505">
        <v>767</v>
      </c>
      <c r="B505" t="s">
        <v>2374</v>
      </c>
      <c r="C505">
        <v>79</v>
      </c>
      <c r="D505" t="s">
        <v>1985</v>
      </c>
      <c r="E505" t="s">
        <v>2120</v>
      </c>
    </row>
    <row r="506" spans="1:5">
      <c r="A506">
        <v>768</v>
      </c>
      <c r="B506" t="s">
        <v>2641</v>
      </c>
      <c r="C506">
        <v>79</v>
      </c>
      <c r="D506" t="s">
        <v>1988</v>
      </c>
      <c r="E506" t="s">
        <v>2000</v>
      </c>
    </row>
    <row r="507" spans="1:5">
      <c r="A507">
        <v>770</v>
      </c>
      <c r="B507" t="s">
        <v>2457</v>
      </c>
      <c r="C507">
        <v>79</v>
      </c>
      <c r="D507" t="s">
        <v>2001</v>
      </c>
      <c r="E507" t="s">
        <v>2000</v>
      </c>
    </row>
    <row r="508" spans="1:5">
      <c r="A508">
        <v>772</v>
      </c>
      <c r="B508" t="s">
        <v>1332</v>
      </c>
      <c r="C508">
        <v>79</v>
      </c>
      <c r="D508" t="s">
        <v>1988</v>
      </c>
      <c r="E508" t="s">
        <v>120</v>
      </c>
    </row>
    <row r="509" spans="1:5">
      <c r="A509">
        <v>773</v>
      </c>
      <c r="B509" t="s">
        <v>726</v>
      </c>
      <c r="C509">
        <v>79</v>
      </c>
      <c r="D509" t="s">
        <v>1985</v>
      </c>
      <c r="E509" t="s">
        <v>2045</v>
      </c>
    </row>
    <row r="510" spans="1:5">
      <c r="A510">
        <v>774</v>
      </c>
      <c r="B510" t="s">
        <v>2428</v>
      </c>
      <c r="C510">
        <v>79</v>
      </c>
      <c r="D510" t="s">
        <v>1993</v>
      </c>
      <c r="E510" t="s">
        <v>82</v>
      </c>
    </row>
    <row r="511" spans="1:5">
      <c r="A511">
        <v>775</v>
      </c>
      <c r="B511" t="s">
        <v>1161</v>
      </c>
      <c r="C511">
        <v>79</v>
      </c>
      <c r="D511" t="s">
        <v>1978</v>
      </c>
      <c r="E511" t="s">
        <v>104</v>
      </c>
    </row>
    <row r="512" spans="1:5">
      <c r="A512">
        <v>777</v>
      </c>
      <c r="B512" t="s">
        <v>17481</v>
      </c>
      <c r="C512">
        <v>79</v>
      </c>
      <c r="D512" t="s">
        <v>1993</v>
      </c>
      <c r="E512" t="s">
        <v>97</v>
      </c>
    </row>
    <row r="513" spans="1:5">
      <c r="A513">
        <v>778</v>
      </c>
      <c r="B513" t="s">
        <v>17482</v>
      </c>
      <c r="C513">
        <v>79</v>
      </c>
      <c r="D513" t="s">
        <v>1982</v>
      </c>
      <c r="E513" t="s">
        <v>97</v>
      </c>
    </row>
    <row r="514" spans="1:5">
      <c r="A514">
        <v>781</v>
      </c>
      <c r="B514" t="s">
        <v>628</v>
      </c>
      <c r="C514">
        <v>79</v>
      </c>
      <c r="D514" t="s">
        <v>1982</v>
      </c>
      <c r="E514" t="s">
        <v>60</v>
      </c>
    </row>
    <row r="515" spans="1:5">
      <c r="A515">
        <v>782</v>
      </c>
      <c r="B515" t="s">
        <v>1094</v>
      </c>
      <c r="C515">
        <v>79</v>
      </c>
      <c r="D515" t="s">
        <v>1982</v>
      </c>
      <c r="E515" t="s">
        <v>97</v>
      </c>
    </row>
    <row r="516" spans="1:5">
      <c r="A516">
        <v>783</v>
      </c>
      <c r="B516" t="s">
        <v>1300</v>
      </c>
      <c r="C516">
        <v>79</v>
      </c>
      <c r="D516" t="s">
        <v>1985</v>
      </c>
      <c r="E516" t="s">
        <v>117</v>
      </c>
    </row>
    <row r="517" spans="1:5">
      <c r="A517">
        <v>784</v>
      </c>
      <c r="B517" t="s">
        <v>2415</v>
      </c>
      <c r="C517">
        <v>79</v>
      </c>
      <c r="D517" t="s">
        <v>1988</v>
      </c>
      <c r="E517" t="s">
        <v>2011</v>
      </c>
    </row>
    <row r="518" spans="1:5">
      <c r="A518">
        <v>785</v>
      </c>
      <c r="B518" t="s">
        <v>4233</v>
      </c>
      <c r="C518">
        <v>79</v>
      </c>
      <c r="D518" t="s">
        <v>1979</v>
      </c>
      <c r="E518" t="s">
        <v>2314</v>
      </c>
    </row>
    <row r="519" spans="1:5">
      <c r="A519">
        <v>786</v>
      </c>
      <c r="B519" t="s">
        <v>17483</v>
      </c>
      <c r="C519">
        <v>79</v>
      </c>
      <c r="D519" t="s">
        <v>1988</v>
      </c>
      <c r="E519" t="s">
        <v>97</v>
      </c>
    </row>
    <row r="520" spans="1:5">
      <c r="A520">
        <v>787</v>
      </c>
      <c r="B520" t="s">
        <v>2740</v>
      </c>
      <c r="C520">
        <v>79</v>
      </c>
      <c r="D520" t="s">
        <v>1979</v>
      </c>
      <c r="E520" t="s">
        <v>2057</v>
      </c>
    </row>
    <row r="521" spans="1:5">
      <c r="A521">
        <v>788</v>
      </c>
      <c r="B521" t="s">
        <v>1275</v>
      </c>
      <c r="C521">
        <v>79</v>
      </c>
      <c r="D521" t="s">
        <v>1985</v>
      </c>
      <c r="E521" t="s">
        <v>115</v>
      </c>
    </row>
    <row r="522" spans="1:5">
      <c r="A522">
        <v>789</v>
      </c>
      <c r="B522" t="s">
        <v>17484</v>
      </c>
      <c r="C522">
        <v>79</v>
      </c>
      <c r="D522" t="s">
        <v>1987</v>
      </c>
      <c r="E522" t="s">
        <v>53</v>
      </c>
    </row>
    <row r="523" spans="1:5">
      <c r="A523">
        <v>790</v>
      </c>
      <c r="B523" t="s">
        <v>767</v>
      </c>
      <c r="C523">
        <v>79</v>
      </c>
      <c r="D523" t="s">
        <v>1982</v>
      </c>
      <c r="E523" t="s">
        <v>70</v>
      </c>
    </row>
    <row r="524" spans="1:5">
      <c r="A524">
        <v>791</v>
      </c>
      <c r="B524" t="s">
        <v>1517</v>
      </c>
      <c r="C524">
        <v>79</v>
      </c>
      <c r="D524" t="s">
        <v>1982</v>
      </c>
      <c r="E524" t="s">
        <v>135</v>
      </c>
    </row>
    <row r="525" spans="1:5">
      <c r="A525">
        <v>792</v>
      </c>
      <c r="B525" t="s">
        <v>17485</v>
      </c>
      <c r="C525">
        <v>79</v>
      </c>
      <c r="D525" t="s">
        <v>1983</v>
      </c>
      <c r="E525" t="s">
        <v>97</v>
      </c>
    </row>
    <row r="526" spans="1:5">
      <c r="A526">
        <v>793</v>
      </c>
      <c r="B526" t="s">
        <v>17486</v>
      </c>
      <c r="C526">
        <v>79</v>
      </c>
      <c r="D526" t="s">
        <v>1993</v>
      </c>
      <c r="E526" t="s">
        <v>106</v>
      </c>
    </row>
    <row r="527" spans="1:5">
      <c r="A527">
        <v>795</v>
      </c>
      <c r="B527" t="s">
        <v>17487</v>
      </c>
      <c r="C527">
        <v>79</v>
      </c>
      <c r="D527" t="s">
        <v>2001</v>
      </c>
      <c r="E527" t="s">
        <v>97</v>
      </c>
    </row>
    <row r="528" spans="1:5">
      <c r="A528">
        <v>796</v>
      </c>
      <c r="B528" t="s">
        <v>536</v>
      </c>
      <c r="C528">
        <v>79</v>
      </c>
      <c r="D528" t="s">
        <v>2001</v>
      </c>
      <c r="E528" t="s">
        <v>51</v>
      </c>
    </row>
    <row r="529" spans="1:5">
      <c r="A529">
        <v>798</v>
      </c>
      <c r="B529" t="s">
        <v>1230</v>
      </c>
      <c r="C529">
        <v>79</v>
      </c>
      <c r="D529" t="s">
        <v>1993</v>
      </c>
      <c r="E529" t="s">
        <v>110</v>
      </c>
    </row>
    <row r="530" spans="1:5">
      <c r="A530">
        <v>800</v>
      </c>
      <c r="B530" t="s">
        <v>2590</v>
      </c>
      <c r="C530">
        <v>79</v>
      </c>
      <c r="D530" t="s">
        <v>1982</v>
      </c>
      <c r="E530" t="s">
        <v>2000</v>
      </c>
    </row>
    <row r="531" spans="1:5">
      <c r="A531">
        <v>801</v>
      </c>
      <c r="B531" t="s">
        <v>972</v>
      </c>
      <c r="C531">
        <v>79</v>
      </c>
      <c r="D531" t="s">
        <v>1982</v>
      </c>
      <c r="E531" t="s">
        <v>88</v>
      </c>
    </row>
    <row r="532" spans="1:5">
      <c r="A532">
        <v>802</v>
      </c>
      <c r="B532" t="s">
        <v>2654</v>
      </c>
      <c r="C532">
        <v>79</v>
      </c>
      <c r="D532" t="s">
        <v>1979</v>
      </c>
      <c r="E532" t="s">
        <v>2011</v>
      </c>
    </row>
    <row r="533" spans="1:5">
      <c r="A533">
        <v>806</v>
      </c>
      <c r="B533" t="s">
        <v>2331</v>
      </c>
      <c r="C533">
        <v>79</v>
      </c>
      <c r="D533" t="s">
        <v>1985</v>
      </c>
      <c r="E533" t="s">
        <v>2266</v>
      </c>
    </row>
    <row r="534" spans="1:5">
      <c r="A534">
        <v>807</v>
      </c>
      <c r="B534" t="s">
        <v>17488</v>
      </c>
      <c r="C534">
        <v>79</v>
      </c>
      <c r="D534" t="s">
        <v>1979</v>
      </c>
      <c r="E534" t="s">
        <v>97</v>
      </c>
    </row>
    <row r="535" spans="1:5">
      <c r="A535">
        <v>808</v>
      </c>
      <c r="B535" t="s">
        <v>2364</v>
      </c>
      <c r="C535">
        <v>79</v>
      </c>
      <c r="D535" t="s">
        <v>1985</v>
      </c>
      <c r="E535" t="s">
        <v>2017</v>
      </c>
    </row>
    <row r="536" spans="1:5">
      <c r="A536">
        <v>810</v>
      </c>
      <c r="B536" t="s">
        <v>17489</v>
      </c>
      <c r="C536">
        <v>79</v>
      </c>
      <c r="D536" t="s">
        <v>1988</v>
      </c>
      <c r="E536" t="s">
        <v>53</v>
      </c>
    </row>
    <row r="537" spans="1:5">
      <c r="A537">
        <v>811</v>
      </c>
      <c r="B537" t="s">
        <v>576</v>
      </c>
      <c r="C537">
        <v>79</v>
      </c>
      <c r="D537" t="s">
        <v>1987</v>
      </c>
      <c r="E537" t="s">
        <v>56</v>
      </c>
    </row>
    <row r="538" spans="1:5">
      <c r="A538">
        <v>813</v>
      </c>
      <c r="B538" t="s">
        <v>2221</v>
      </c>
      <c r="C538">
        <v>79</v>
      </c>
      <c r="D538" t="s">
        <v>2001</v>
      </c>
      <c r="E538" t="s">
        <v>2222</v>
      </c>
    </row>
    <row r="539" spans="1:5">
      <c r="A539">
        <v>816</v>
      </c>
      <c r="B539" t="s">
        <v>2322</v>
      </c>
      <c r="C539">
        <v>79</v>
      </c>
      <c r="D539" t="s">
        <v>1979</v>
      </c>
      <c r="E539" t="s">
        <v>2093</v>
      </c>
    </row>
    <row r="540" spans="1:5">
      <c r="A540">
        <v>817</v>
      </c>
      <c r="B540" t="s">
        <v>1294</v>
      </c>
      <c r="C540">
        <v>79</v>
      </c>
      <c r="D540" t="s">
        <v>1979</v>
      </c>
      <c r="E540" t="s">
        <v>117</v>
      </c>
    </row>
    <row r="541" spans="1:5">
      <c r="A541">
        <v>818</v>
      </c>
      <c r="B541" t="s">
        <v>17490</v>
      </c>
      <c r="C541">
        <v>79</v>
      </c>
      <c r="D541" t="s">
        <v>1979</v>
      </c>
      <c r="E541" t="s">
        <v>97</v>
      </c>
    </row>
    <row r="542" spans="1:5">
      <c r="A542">
        <v>819</v>
      </c>
      <c r="B542" t="s">
        <v>2933</v>
      </c>
      <c r="C542">
        <v>79</v>
      </c>
      <c r="D542" t="s">
        <v>1985</v>
      </c>
      <c r="E542" t="s">
        <v>2093</v>
      </c>
    </row>
    <row r="543" spans="1:5">
      <c r="A543">
        <v>821</v>
      </c>
      <c r="B543" t="s">
        <v>17491</v>
      </c>
      <c r="C543">
        <v>79</v>
      </c>
      <c r="D543" t="s">
        <v>1983</v>
      </c>
      <c r="E543" t="s">
        <v>97</v>
      </c>
    </row>
    <row r="544" spans="1:5">
      <c r="A544">
        <v>822</v>
      </c>
      <c r="B544" t="s">
        <v>2448</v>
      </c>
      <c r="C544">
        <v>79</v>
      </c>
      <c r="D544" t="s">
        <v>1979</v>
      </c>
      <c r="E544" t="s">
        <v>2017</v>
      </c>
    </row>
    <row r="545" spans="1:5">
      <c r="A545">
        <v>823</v>
      </c>
      <c r="B545" t="s">
        <v>17492</v>
      </c>
      <c r="C545">
        <v>79</v>
      </c>
      <c r="D545" t="s">
        <v>1979</v>
      </c>
      <c r="E545" t="s">
        <v>97</v>
      </c>
    </row>
    <row r="546" spans="1:5">
      <c r="A546">
        <v>824</v>
      </c>
      <c r="B546" t="s">
        <v>2616</v>
      </c>
      <c r="C546">
        <v>79</v>
      </c>
      <c r="D546" t="s">
        <v>1982</v>
      </c>
      <c r="E546" t="s">
        <v>2120</v>
      </c>
    </row>
    <row r="547" spans="1:5">
      <c r="A547">
        <v>825</v>
      </c>
      <c r="B547" t="s">
        <v>2674</v>
      </c>
      <c r="C547">
        <v>79</v>
      </c>
      <c r="D547" t="s">
        <v>1982</v>
      </c>
      <c r="E547" t="s">
        <v>117</v>
      </c>
    </row>
    <row r="548" spans="1:5">
      <c r="A548">
        <v>826</v>
      </c>
      <c r="B548" t="s">
        <v>829</v>
      </c>
      <c r="C548">
        <v>79</v>
      </c>
      <c r="D548" t="s">
        <v>1988</v>
      </c>
      <c r="E548" t="s">
        <v>77</v>
      </c>
    </row>
    <row r="549" spans="1:5">
      <c r="A549">
        <v>827</v>
      </c>
      <c r="B549" t="s">
        <v>17493</v>
      </c>
      <c r="C549">
        <v>79</v>
      </c>
      <c r="D549" t="s">
        <v>1979</v>
      </c>
      <c r="E549" t="s">
        <v>97</v>
      </c>
    </row>
    <row r="550" spans="1:5">
      <c r="A550">
        <v>828</v>
      </c>
      <c r="B550" t="s">
        <v>2605</v>
      </c>
      <c r="C550">
        <v>79</v>
      </c>
      <c r="D550" t="s">
        <v>1982</v>
      </c>
      <c r="E550" t="s">
        <v>117</v>
      </c>
    </row>
    <row r="551" spans="1:5">
      <c r="A551">
        <v>830</v>
      </c>
      <c r="B551" t="s">
        <v>2657</v>
      </c>
      <c r="C551">
        <v>79</v>
      </c>
      <c r="D551" t="s">
        <v>1982</v>
      </c>
      <c r="E551" t="s">
        <v>135</v>
      </c>
    </row>
    <row r="552" spans="1:5">
      <c r="A552">
        <v>832</v>
      </c>
      <c r="B552" t="s">
        <v>1549</v>
      </c>
      <c r="C552">
        <v>79</v>
      </c>
      <c r="D552" t="s">
        <v>1987</v>
      </c>
      <c r="E552" t="s">
        <v>138</v>
      </c>
    </row>
    <row r="553" spans="1:5">
      <c r="A553">
        <v>834</v>
      </c>
      <c r="B553" t="s">
        <v>17494</v>
      </c>
      <c r="C553">
        <v>79</v>
      </c>
      <c r="D553" t="s">
        <v>1988</v>
      </c>
      <c r="E553" t="s">
        <v>97</v>
      </c>
    </row>
    <row r="554" spans="1:5">
      <c r="A554">
        <v>835</v>
      </c>
      <c r="B554" t="s">
        <v>2442</v>
      </c>
      <c r="C554">
        <v>79</v>
      </c>
      <c r="D554" t="s">
        <v>1982</v>
      </c>
      <c r="E554" t="s">
        <v>106</v>
      </c>
    </row>
    <row r="555" spans="1:5">
      <c r="A555">
        <v>836</v>
      </c>
      <c r="B555" t="s">
        <v>2268</v>
      </c>
      <c r="C555">
        <v>79</v>
      </c>
      <c r="D555" t="s">
        <v>1991</v>
      </c>
      <c r="E555" t="s">
        <v>2139</v>
      </c>
    </row>
    <row r="556" spans="1:5">
      <c r="A556">
        <v>837</v>
      </c>
      <c r="B556" t="s">
        <v>3160</v>
      </c>
      <c r="C556">
        <v>79</v>
      </c>
      <c r="D556" t="s">
        <v>1979</v>
      </c>
      <c r="E556" t="s">
        <v>2017</v>
      </c>
    </row>
    <row r="557" spans="1:5">
      <c r="A557">
        <v>838</v>
      </c>
      <c r="B557" t="s">
        <v>17495</v>
      </c>
      <c r="C557">
        <v>79</v>
      </c>
      <c r="D557" t="s">
        <v>1988</v>
      </c>
      <c r="E557" t="s">
        <v>2302</v>
      </c>
    </row>
    <row r="558" spans="1:5">
      <c r="A558">
        <v>839</v>
      </c>
      <c r="B558" t="s">
        <v>2714</v>
      </c>
      <c r="C558">
        <v>79</v>
      </c>
      <c r="D558" t="s">
        <v>1979</v>
      </c>
      <c r="E558" t="s">
        <v>2715</v>
      </c>
    </row>
    <row r="559" spans="1:5">
      <c r="A559">
        <v>840</v>
      </c>
      <c r="B559" t="s">
        <v>973</v>
      </c>
      <c r="C559">
        <v>79</v>
      </c>
      <c r="D559" t="s">
        <v>1997</v>
      </c>
      <c r="E559" t="s">
        <v>88</v>
      </c>
    </row>
    <row r="560" spans="1:5">
      <c r="A560">
        <v>841</v>
      </c>
      <c r="B560" t="s">
        <v>17496</v>
      </c>
      <c r="C560">
        <v>79</v>
      </c>
      <c r="D560" t="s">
        <v>1987</v>
      </c>
      <c r="E560" t="s">
        <v>64</v>
      </c>
    </row>
    <row r="561" spans="1:5">
      <c r="A561">
        <v>842</v>
      </c>
      <c r="B561" t="s">
        <v>1341</v>
      </c>
      <c r="C561">
        <v>79</v>
      </c>
      <c r="D561" t="s">
        <v>1978</v>
      </c>
      <c r="E561" t="s">
        <v>120</v>
      </c>
    </row>
    <row r="562" spans="1:5">
      <c r="A562">
        <v>844</v>
      </c>
      <c r="B562" t="s">
        <v>2193</v>
      </c>
      <c r="C562">
        <v>79</v>
      </c>
      <c r="D562" t="s">
        <v>1983</v>
      </c>
      <c r="E562" t="s">
        <v>135</v>
      </c>
    </row>
    <row r="563" spans="1:5">
      <c r="A563">
        <v>845</v>
      </c>
      <c r="B563" t="s">
        <v>2834</v>
      </c>
      <c r="C563">
        <v>79</v>
      </c>
      <c r="D563" t="s">
        <v>1979</v>
      </c>
      <c r="E563" t="s">
        <v>117</v>
      </c>
    </row>
    <row r="564" spans="1:5">
      <c r="A564">
        <v>846</v>
      </c>
      <c r="B564" t="s">
        <v>2501</v>
      </c>
      <c r="C564">
        <v>79</v>
      </c>
      <c r="D564" t="s">
        <v>1979</v>
      </c>
      <c r="E564" t="s">
        <v>2057</v>
      </c>
    </row>
    <row r="565" spans="1:5">
      <c r="A565">
        <v>847</v>
      </c>
      <c r="B565" t="s">
        <v>17497</v>
      </c>
      <c r="C565">
        <v>79</v>
      </c>
      <c r="D565" t="s">
        <v>1978</v>
      </c>
      <c r="E565" t="s">
        <v>97</v>
      </c>
    </row>
    <row r="566" spans="1:5">
      <c r="A566">
        <v>848</v>
      </c>
      <c r="B566" t="s">
        <v>17498</v>
      </c>
      <c r="C566">
        <v>79</v>
      </c>
      <c r="D566" t="s">
        <v>1988</v>
      </c>
      <c r="E566" t="s">
        <v>97</v>
      </c>
    </row>
    <row r="567" spans="1:5">
      <c r="A567">
        <v>849</v>
      </c>
      <c r="B567" t="s">
        <v>4117</v>
      </c>
      <c r="C567">
        <v>79</v>
      </c>
      <c r="D567" t="s">
        <v>1982</v>
      </c>
      <c r="E567" t="s">
        <v>70</v>
      </c>
    </row>
    <row r="568" spans="1:5">
      <c r="A568">
        <v>850</v>
      </c>
      <c r="B568" t="s">
        <v>1199</v>
      </c>
      <c r="C568">
        <v>79</v>
      </c>
      <c r="D568" t="s">
        <v>1985</v>
      </c>
      <c r="E568" t="s">
        <v>106</v>
      </c>
    </row>
    <row r="569" spans="1:5">
      <c r="A569">
        <v>856</v>
      </c>
      <c r="B569" t="s">
        <v>1163</v>
      </c>
      <c r="C569">
        <v>79</v>
      </c>
      <c r="D569" t="s">
        <v>1982</v>
      </c>
      <c r="E569" t="s">
        <v>104</v>
      </c>
    </row>
    <row r="570" spans="1:5">
      <c r="A570">
        <v>857</v>
      </c>
      <c r="B570" t="s">
        <v>17499</v>
      </c>
      <c r="C570">
        <v>79</v>
      </c>
      <c r="D570" t="s">
        <v>1985</v>
      </c>
      <c r="E570" t="s">
        <v>97</v>
      </c>
    </row>
    <row r="571" spans="1:5">
      <c r="A571">
        <v>858</v>
      </c>
      <c r="B571" t="s">
        <v>899</v>
      </c>
      <c r="C571">
        <v>79</v>
      </c>
      <c r="D571" t="s">
        <v>1982</v>
      </c>
      <c r="E571" t="s">
        <v>82</v>
      </c>
    </row>
    <row r="572" spans="1:5">
      <c r="A572">
        <v>859</v>
      </c>
      <c r="B572" t="s">
        <v>3206</v>
      </c>
      <c r="C572">
        <v>79</v>
      </c>
      <c r="D572" t="s">
        <v>1978</v>
      </c>
      <c r="E572" t="s">
        <v>138</v>
      </c>
    </row>
    <row r="573" spans="1:5">
      <c r="A573">
        <v>860</v>
      </c>
      <c r="B573" t="s">
        <v>2279</v>
      </c>
      <c r="C573">
        <v>79</v>
      </c>
      <c r="D573" t="s">
        <v>1982</v>
      </c>
      <c r="E573" t="s">
        <v>82</v>
      </c>
    </row>
    <row r="574" spans="1:5">
      <c r="A574">
        <v>861</v>
      </c>
      <c r="B574" t="s">
        <v>1527</v>
      </c>
      <c r="C574">
        <v>79</v>
      </c>
      <c r="D574" t="s">
        <v>1982</v>
      </c>
      <c r="E574" t="s">
        <v>135</v>
      </c>
    </row>
    <row r="575" spans="1:5">
      <c r="A575">
        <v>863</v>
      </c>
      <c r="B575" t="s">
        <v>1162</v>
      </c>
      <c r="C575">
        <v>79</v>
      </c>
      <c r="D575" t="s">
        <v>1979</v>
      </c>
      <c r="E575" t="s">
        <v>104</v>
      </c>
    </row>
    <row r="576" spans="1:5">
      <c r="A576">
        <v>864</v>
      </c>
      <c r="B576" t="s">
        <v>2290</v>
      </c>
      <c r="C576">
        <v>79</v>
      </c>
      <c r="D576" t="s">
        <v>1978</v>
      </c>
      <c r="E576" t="s">
        <v>2291</v>
      </c>
    </row>
    <row r="577" spans="1:5">
      <c r="A577">
        <v>865</v>
      </c>
      <c r="B577" t="s">
        <v>17500</v>
      </c>
      <c r="C577">
        <v>79</v>
      </c>
      <c r="D577" t="s">
        <v>1987</v>
      </c>
      <c r="E577" t="s">
        <v>126</v>
      </c>
    </row>
    <row r="578" spans="1:5">
      <c r="A578">
        <v>866</v>
      </c>
      <c r="B578" t="s">
        <v>17501</v>
      </c>
      <c r="C578">
        <v>79</v>
      </c>
      <c r="D578" t="s">
        <v>2001</v>
      </c>
      <c r="E578" t="s">
        <v>97</v>
      </c>
    </row>
    <row r="579" spans="1:5">
      <c r="A579">
        <v>868</v>
      </c>
      <c r="B579" t="s">
        <v>2264</v>
      </c>
      <c r="C579">
        <v>79</v>
      </c>
      <c r="D579" t="s">
        <v>1979</v>
      </c>
      <c r="E579" t="s">
        <v>117</v>
      </c>
    </row>
    <row r="580" spans="1:5">
      <c r="A580">
        <v>869</v>
      </c>
      <c r="B580" t="s">
        <v>2484</v>
      </c>
      <c r="C580">
        <v>79</v>
      </c>
      <c r="D580" t="s">
        <v>1983</v>
      </c>
      <c r="E580" t="s">
        <v>106</v>
      </c>
    </row>
    <row r="581" spans="1:5">
      <c r="A581">
        <v>870</v>
      </c>
      <c r="B581" t="s">
        <v>1284</v>
      </c>
      <c r="C581">
        <v>79</v>
      </c>
      <c r="D581" t="s">
        <v>1982</v>
      </c>
      <c r="E581" t="s">
        <v>115</v>
      </c>
    </row>
    <row r="582" spans="1:5">
      <c r="A582">
        <v>871</v>
      </c>
      <c r="B582" t="s">
        <v>1310</v>
      </c>
      <c r="C582">
        <v>79</v>
      </c>
      <c r="D582" t="s">
        <v>1987</v>
      </c>
      <c r="E582" t="s">
        <v>117</v>
      </c>
    </row>
    <row r="583" spans="1:5">
      <c r="A583">
        <v>872</v>
      </c>
      <c r="B583" t="s">
        <v>816</v>
      </c>
      <c r="C583">
        <v>79</v>
      </c>
      <c r="D583" t="s">
        <v>2009</v>
      </c>
      <c r="E583" t="s">
        <v>75</v>
      </c>
    </row>
    <row r="584" spans="1:5">
      <c r="A584">
        <v>873</v>
      </c>
      <c r="B584" t="s">
        <v>17502</v>
      </c>
      <c r="C584">
        <v>79</v>
      </c>
      <c r="D584" t="s">
        <v>2009</v>
      </c>
      <c r="E584" t="s">
        <v>2029</v>
      </c>
    </row>
    <row r="585" spans="1:5">
      <c r="A585">
        <v>874</v>
      </c>
      <c r="B585" t="s">
        <v>817</v>
      </c>
      <c r="C585">
        <v>79</v>
      </c>
      <c r="D585" t="s">
        <v>1987</v>
      </c>
      <c r="E585" t="s">
        <v>75</v>
      </c>
    </row>
    <row r="586" spans="1:5">
      <c r="A586">
        <v>876</v>
      </c>
      <c r="B586" t="s">
        <v>17503</v>
      </c>
      <c r="C586">
        <v>79</v>
      </c>
      <c r="D586" t="s">
        <v>1987</v>
      </c>
      <c r="E586" t="s">
        <v>117</v>
      </c>
    </row>
    <row r="587" spans="1:5">
      <c r="A587">
        <v>13981</v>
      </c>
      <c r="B587" t="s">
        <v>17504</v>
      </c>
      <c r="C587">
        <v>62</v>
      </c>
      <c r="D587" t="s">
        <v>1978</v>
      </c>
      <c r="E587" t="s">
        <v>1792</v>
      </c>
    </row>
    <row r="588" spans="1:5">
      <c r="A588">
        <v>878</v>
      </c>
      <c r="B588" t="s">
        <v>2376</v>
      </c>
      <c r="C588">
        <v>79</v>
      </c>
      <c r="D588" t="s">
        <v>1979</v>
      </c>
      <c r="E588" t="s">
        <v>2377</v>
      </c>
    </row>
    <row r="589" spans="1:5">
      <c r="A589">
        <v>879</v>
      </c>
      <c r="B589" t="s">
        <v>2719</v>
      </c>
      <c r="C589">
        <v>79</v>
      </c>
      <c r="D589" t="s">
        <v>1987</v>
      </c>
      <c r="E589" t="s">
        <v>2011</v>
      </c>
    </row>
    <row r="590" spans="1:5">
      <c r="A590">
        <v>880</v>
      </c>
      <c r="B590" t="s">
        <v>2340</v>
      </c>
      <c r="C590">
        <v>79</v>
      </c>
      <c r="D590" t="s">
        <v>1987</v>
      </c>
      <c r="E590" t="s">
        <v>2107</v>
      </c>
    </row>
    <row r="591" spans="1:5">
      <c r="A591">
        <v>881</v>
      </c>
      <c r="B591" t="s">
        <v>2383</v>
      </c>
      <c r="C591">
        <v>79</v>
      </c>
      <c r="D591" t="s">
        <v>2001</v>
      </c>
      <c r="E591" t="s">
        <v>2000</v>
      </c>
    </row>
    <row r="592" spans="1:5">
      <c r="A592">
        <v>883</v>
      </c>
      <c r="B592" t="s">
        <v>880</v>
      </c>
      <c r="C592">
        <v>79</v>
      </c>
      <c r="D592" t="s">
        <v>1997</v>
      </c>
      <c r="E592" t="s">
        <v>2011</v>
      </c>
    </row>
    <row r="593" spans="1:5">
      <c r="A593">
        <v>884</v>
      </c>
      <c r="B593" t="s">
        <v>1233</v>
      </c>
      <c r="C593">
        <v>79</v>
      </c>
      <c r="D593" t="s">
        <v>1987</v>
      </c>
      <c r="E593" t="s">
        <v>110</v>
      </c>
    </row>
    <row r="594" spans="1:5">
      <c r="A594">
        <v>885</v>
      </c>
      <c r="B594" t="s">
        <v>2306</v>
      </c>
      <c r="C594">
        <v>79</v>
      </c>
      <c r="D594" t="s">
        <v>1983</v>
      </c>
      <c r="E594" t="s">
        <v>117</v>
      </c>
    </row>
    <row r="595" spans="1:5">
      <c r="A595">
        <v>886</v>
      </c>
      <c r="B595" t="s">
        <v>2391</v>
      </c>
      <c r="C595">
        <v>79</v>
      </c>
      <c r="D595" t="s">
        <v>1978</v>
      </c>
      <c r="E595" t="s">
        <v>26</v>
      </c>
    </row>
    <row r="596" spans="1:5">
      <c r="A596">
        <v>888</v>
      </c>
      <c r="B596" t="s">
        <v>2245</v>
      </c>
      <c r="C596">
        <v>79</v>
      </c>
      <c r="D596" t="s">
        <v>1993</v>
      </c>
      <c r="E596" t="s">
        <v>2011</v>
      </c>
    </row>
    <row r="597" spans="1:5">
      <c r="A597">
        <v>889</v>
      </c>
      <c r="B597" t="s">
        <v>748</v>
      </c>
      <c r="C597">
        <v>79</v>
      </c>
      <c r="D597" t="s">
        <v>1987</v>
      </c>
      <c r="E597" t="s">
        <v>2045</v>
      </c>
    </row>
    <row r="598" spans="1:5">
      <c r="A598">
        <v>890</v>
      </c>
      <c r="B598" t="s">
        <v>17505</v>
      </c>
      <c r="C598">
        <v>79</v>
      </c>
      <c r="D598" t="s">
        <v>1983</v>
      </c>
      <c r="E598" t="s">
        <v>97</v>
      </c>
    </row>
    <row r="599" spans="1:5">
      <c r="A599">
        <v>891</v>
      </c>
      <c r="B599" t="s">
        <v>2452</v>
      </c>
      <c r="C599">
        <v>79</v>
      </c>
      <c r="D599" t="s">
        <v>1978</v>
      </c>
      <c r="E599" t="s">
        <v>106</v>
      </c>
    </row>
    <row r="600" spans="1:5">
      <c r="A600">
        <v>894</v>
      </c>
      <c r="B600" t="s">
        <v>2176</v>
      </c>
      <c r="C600">
        <v>79</v>
      </c>
      <c r="D600" t="s">
        <v>1978</v>
      </c>
      <c r="E600" t="s">
        <v>106</v>
      </c>
    </row>
    <row r="601" spans="1:5">
      <c r="A601">
        <v>895</v>
      </c>
      <c r="B601" t="s">
        <v>2430</v>
      </c>
      <c r="C601">
        <v>79</v>
      </c>
      <c r="D601" t="s">
        <v>1987</v>
      </c>
      <c r="E601" t="s">
        <v>70</v>
      </c>
    </row>
    <row r="602" spans="1:5">
      <c r="A602">
        <v>896</v>
      </c>
      <c r="B602" t="s">
        <v>1357</v>
      </c>
      <c r="C602">
        <v>79</v>
      </c>
      <c r="D602" t="s">
        <v>1985</v>
      </c>
      <c r="E602" t="s">
        <v>122</v>
      </c>
    </row>
    <row r="603" spans="1:5">
      <c r="A603">
        <v>898</v>
      </c>
      <c r="B603" t="s">
        <v>2476</v>
      </c>
      <c r="C603">
        <v>79</v>
      </c>
      <c r="D603" t="s">
        <v>1978</v>
      </c>
      <c r="E603" t="s">
        <v>70</v>
      </c>
    </row>
    <row r="604" spans="1:5">
      <c r="A604">
        <v>899</v>
      </c>
      <c r="B604" t="s">
        <v>805</v>
      </c>
      <c r="C604">
        <v>79</v>
      </c>
      <c r="D604" t="s">
        <v>1983</v>
      </c>
      <c r="E604" t="s">
        <v>75</v>
      </c>
    </row>
    <row r="605" spans="1:5">
      <c r="A605">
        <v>901</v>
      </c>
      <c r="B605" t="s">
        <v>2140</v>
      </c>
      <c r="C605">
        <v>79</v>
      </c>
      <c r="D605" t="s">
        <v>1997</v>
      </c>
      <c r="E605" t="s">
        <v>2141</v>
      </c>
    </row>
    <row r="606" spans="1:5">
      <c r="A606">
        <v>902</v>
      </c>
      <c r="B606" t="s">
        <v>2132</v>
      </c>
      <c r="C606">
        <v>79</v>
      </c>
      <c r="D606" t="s">
        <v>1997</v>
      </c>
      <c r="E606" t="s">
        <v>2071</v>
      </c>
    </row>
    <row r="607" spans="1:5">
      <c r="A607">
        <v>903</v>
      </c>
      <c r="B607" t="s">
        <v>1235</v>
      </c>
      <c r="C607">
        <v>79</v>
      </c>
      <c r="D607" t="s">
        <v>2001</v>
      </c>
      <c r="E607" t="s">
        <v>110</v>
      </c>
    </row>
    <row r="608" spans="1:5">
      <c r="A608">
        <v>906</v>
      </c>
      <c r="B608" t="s">
        <v>2431</v>
      </c>
      <c r="C608">
        <v>79</v>
      </c>
      <c r="D608" t="s">
        <v>1985</v>
      </c>
      <c r="E608" t="s">
        <v>106</v>
      </c>
    </row>
    <row r="609" spans="1:5">
      <c r="A609">
        <v>907</v>
      </c>
      <c r="B609" t="s">
        <v>2492</v>
      </c>
      <c r="C609">
        <v>79</v>
      </c>
      <c r="D609" t="s">
        <v>1983</v>
      </c>
      <c r="E609" t="s">
        <v>135</v>
      </c>
    </row>
    <row r="610" spans="1:5">
      <c r="A610">
        <v>908</v>
      </c>
      <c r="B610" t="s">
        <v>17506</v>
      </c>
      <c r="C610">
        <v>79</v>
      </c>
      <c r="D610" t="s">
        <v>1978</v>
      </c>
      <c r="E610" t="s">
        <v>53</v>
      </c>
    </row>
    <row r="611" spans="1:5">
      <c r="A611">
        <v>911</v>
      </c>
      <c r="B611" t="s">
        <v>17507</v>
      </c>
      <c r="C611">
        <v>79</v>
      </c>
      <c r="D611" t="s">
        <v>1987</v>
      </c>
      <c r="E611" t="s">
        <v>70</v>
      </c>
    </row>
    <row r="612" spans="1:5">
      <c r="A612">
        <v>912</v>
      </c>
      <c r="B612" t="s">
        <v>1197</v>
      </c>
      <c r="C612">
        <v>79</v>
      </c>
      <c r="D612" t="s">
        <v>1983</v>
      </c>
      <c r="E612" t="s">
        <v>106</v>
      </c>
    </row>
    <row r="613" spans="1:5">
      <c r="A613">
        <v>913</v>
      </c>
      <c r="B613" t="s">
        <v>2539</v>
      </c>
      <c r="C613">
        <v>79</v>
      </c>
      <c r="D613" t="s">
        <v>2009</v>
      </c>
      <c r="E613" t="s">
        <v>2540</v>
      </c>
    </row>
    <row r="614" spans="1:5">
      <c r="A614">
        <v>916</v>
      </c>
      <c r="B614" t="s">
        <v>2282</v>
      </c>
      <c r="C614">
        <v>79</v>
      </c>
      <c r="D614" t="s">
        <v>1983</v>
      </c>
      <c r="E614" t="s">
        <v>117</v>
      </c>
    </row>
    <row r="615" spans="1:5">
      <c r="A615">
        <v>917</v>
      </c>
      <c r="B615" t="s">
        <v>2363</v>
      </c>
      <c r="C615">
        <v>79</v>
      </c>
      <c r="D615" t="s">
        <v>1979</v>
      </c>
      <c r="E615" t="s">
        <v>2017</v>
      </c>
    </row>
    <row r="616" spans="1:5">
      <c r="A616">
        <v>918</v>
      </c>
      <c r="B616" t="s">
        <v>2669</v>
      </c>
      <c r="C616">
        <v>79</v>
      </c>
      <c r="D616" t="s">
        <v>1983</v>
      </c>
      <c r="E616" t="s">
        <v>106</v>
      </c>
    </row>
    <row r="617" spans="1:5">
      <c r="A617">
        <v>919</v>
      </c>
      <c r="B617" t="s">
        <v>1226</v>
      </c>
      <c r="C617">
        <v>79</v>
      </c>
      <c r="D617" t="s">
        <v>1982</v>
      </c>
      <c r="E617" t="s">
        <v>110</v>
      </c>
    </row>
    <row r="618" spans="1:5">
      <c r="A618">
        <v>920</v>
      </c>
      <c r="B618" t="s">
        <v>3482</v>
      </c>
      <c r="C618">
        <v>79</v>
      </c>
      <c r="D618" t="s">
        <v>1978</v>
      </c>
      <c r="E618" t="s">
        <v>133</v>
      </c>
    </row>
    <row r="619" spans="1:5">
      <c r="A619">
        <v>921</v>
      </c>
      <c r="B619" t="s">
        <v>17508</v>
      </c>
      <c r="C619">
        <v>79</v>
      </c>
      <c r="D619" t="s">
        <v>1978</v>
      </c>
      <c r="E619" t="s">
        <v>126</v>
      </c>
    </row>
    <row r="620" spans="1:5">
      <c r="A620">
        <v>923</v>
      </c>
      <c r="B620" t="s">
        <v>17509</v>
      </c>
      <c r="C620">
        <v>79</v>
      </c>
      <c r="D620" t="s">
        <v>1982</v>
      </c>
      <c r="E620" t="s">
        <v>97</v>
      </c>
    </row>
    <row r="621" spans="1:5">
      <c r="A621">
        <v>927</v>
      </c>
      <c r="B621" t="s">
        <v>2369</v>
      </c>
      <c r="C621">
        <v>79</v>
      </c>
      <c r="D621" t="s">
        <v>1982</v>
      </c>
      <c r="E621" t="s">
        <v>2011</v>
      </c>
    </row>
    <row r="622" spans="1:5">
      <c r="A622">
        <v>928</v>
      </c>
      <c r="B622" t="s">
        <v>2277</v>
      </c>
      <c r="C622">
        <v>79</v>
      </c>
      <c r="D622" t="s">
        <v>1983</v>
      </c>
      <c r="E622" t="s">
        <v>135</v>
      </c>
    </row>
    <row r="623" spans="1:5">
      <c r="A623">
        <v>929</v>
      </c>
      <c r="B623" t="s">
        <v>2511</v>
      </c>
      <c r="C623">
        <v>79</v>
      </c>
      <c r="D623" t="s">
        <v>1983</v>
      </c>
      <c r="E623" t="s">
        <v>106</v>
      </c>
    </row>
    <row r="624" spans="1:5">
      <c r="A624">
        <v>931</v>
      </c>
      <c r="B624" t="s">
        <v>17510</v>
      </c>
      <c r="C624">
        <v>79</v>
      </c>
      <c r="D624" t="s">
        <v>1983</v>
      </c>
      <c r="E624" t="s">
        <v>97</v>
      </c>
    </row>
    <row r="625" spans="1:5">
      <c r="A625">
        <v>933</v>
      </c>
      <c r="B625" t="s">
        <v>774</v>
      </c>
      <c r="C625">
        <v>79</v>
      </c>
      <c r="D625" t="s">
        <v>1978</v>
      </c>
      <c r="E625" t="s">
        <v>70</v>
      </c>
    </row>
    <row r="626" spans="1:5">
      <c r="A626">
        <v>934</v>
      </c>
      <c r="B626" t="s">
        <v>2161</v>
      </c>
      <c r="C626">
        <v>79</v>
      </c>
      <c r="D626" t="s">
        <v>1978</v>
      </c>
      <c r="E626" t="s">
        <v>70</v>
      </c>
    </row>
    <row r="627" spans="1:5">
      <c r="A627">
        <v>935</v>
      </c>
      <c r="B627" t="s">
        <v>2645</v>
      </c>
      <c r="C627">
        <v>79</v>
      </c>
      <c r="D627" t="s">
        <v>1983</v>
      </c>
      <c r="E627" t="s">
        <v>2120</v>
      </c>
    </row>
    <row r="628" spans="1:5">
      <c r="A628">
        <v>936</v>
      </c>
      <c r="B628" t="s">
        <v>2458</v>
      </c>
      <c r="C628">
        <v>79</v>
      </c>
      <c r="D628" t="s">
        <v>1997</v>
      </c>
      <c r="E628" t="s">
        <v>2309</v>
      </c>
    </row>
    <row r="629" spans="1:5">
      <c r="A629">
        <v>939</v>
      </c>
      <c r="B629" t="s">
        <v>2808</v>
      </c>
      <c r="C629">
        <v>79</v>
      </c>
      <c r="D629" t="s">
        <v>1983</v>
      </c>
      <c r="E629" t="s">
        <v>2071</v>
      </c>
    </row>
    <row r="630" spans="1:5">
      <c r="A630">
        <v>940</v>
      </c>
      <c r="B630" t="s">
        <v>17511</v>
      </c>
      <c r="C630">
        <v>79</v>
      </c>
      <c r="D630" t="s">
        <v>1978</v>
      </c>
      <c r="E630" t="s">
        <v>97</v>
      </c>
    </row>
    <row r="631" spans="1:5">
      <c r="A631">
        <v>941</v>
      </c>
      <c r="B631" t="s">
        <v>2927</v>
      </c>
      <c r="C631">
        <v>79</v>
      </c>
      <c r="D631" t="s">
        <v>1983</v>
      </c>
      <c r="E631" t="s">
        <v>70</v>
      </c>
    </row>
    <row r="632" spans="1:5">
      <c r="A632">
        <v>943</v>
      </c>
      <c r="B632" t="s">
        <v>2197</v>
      </c>
      <c r="C632">
        <v>79</v>
      </c>
      <c r="D632" t="s">
        <v>1978</v>
      </c>
      <c r="E632" t="s">
        <v>104</v>
      </c>
    </row>
    <row r="633" spans="1:5">
      <c r="A633">
        <v>944</v>
      </c>
      <c r="B633" t="s">
        <v>17512</v>
      </c>
      <c r="C633">
        <v>79</v>
      </c>
      <c r="D633" t="s">
        <v>1987</v>
      </c>
      <c r="E633" t="s">
        <v>97</v>
      </c>
    </row>
    <row r="634" spans="1:5">
      <c r="A634">
        <v>945</v>
      </c>
      <c r="B634" t="s">
        <v>17513</v>
      </c>
      <c r="C634">
        <v>79</v>
      </c>
      <c r="D634" t="s">
        <v>1997</v>
      </c>
      <c r="E634" t="s">
        <v>126</v>
      </c>
    </row>
    <row r="635" spans="1:5">
      <c r="A635">
        <v>947</v>
      </c>
      <c r="B635" t="s">
        <v>2526</v>
      </c>
      <c r="C635">
        <v>79</v>
      </c>
      <c r="D635" t="s">
        <v>1978</v>
      </c>
      <c r="E635" t="s">
        <v>56</v>
      </c>
    </row>
    <row r="636" spans="1:5">
      <c r="A636">
        <v>948</v>
      </c>
      <c r="B636" t="s">
        <v>2286</v>
      </c>
      <c r="C636">
        <v>79</v>
      </c>
      <c r="D636" t="s">
        <v>1983</v>
      </c>
      <c r="E636" t="s">
        <v>135</v>
      </c>
    </row>
    <row r="637" spans="1:5">
      <c r="A637">
        <v>951</v>
      </c>
      <c r="B637" t="s">
        <v>2386</v>
      </c>
      <c r="C637">
        <v>79</v>
      </c>
      <c r="D637" t="s">
        <v>1987</v>
      </c>
      <c r="E637" t="s">
        <v>84</v>
      </c>
    </row>
    <row r="638" spans="1:5">
      <c r="A638">
        <v>952</v>
      </c>
      <c r="B638" t="s">
        <v>4307</v>
      </c>
      <c r="C638">
        <v>79</v>
      </c>
      <c r="D638" t="s">
        <v>1978</v>
      </c>
      <c r="E638" t="s">
        <v>2023</v>
      </c>
    </row>
    <row r="639" spans="1:5">
      <c r="A639">
        <v>953</v>
      </c>
      <c r="B639" t="s">
        <v>2444</v>
      </c>
      <c r="C639">
        <v>79</v>
      </c>
      <c r="D639" t="s">
        <v>1978</v>
      </c>
      <c r="E639" t="s">
        <v>2000</v>
      </c>
    </row>
    <row r="640" spans="1:5">
      <c r="A640">
        <v>954</v>
      </c>
      <c r="B640" t="s">
        <v>2098</v>
      </c>
      <c r="C640">
        <v>79</v>
      </c>
      <c r="D640" t="s">
        <v>1978</v>
      </c>
      <c r="E640" t="s">
        <v>106</v>
      </c>
    </row>
    <row r="641" spans="1:5">
      <c r="A641">
        <v>955</v>
      </c>
      <c r="B641" t="s">
        <v>17514</v>
      </c>
      <c r="C641">
        <v>79</v>
      </c>
      <c r="D641" t="s">
        <v>1983</v>
      </c>
      <c r="E641" t="s">
        <v>104</v>
      </c>
    </row>
    <row r="642" spans="1:5">
      <c r="A642">
        <v>956</v>
      </c>
      <c r="B642" t="s">
        <v>2232</v>
      </c>
      <c r="C642">
        <v>79</v>
      </c>
      <c r="D642" t="s">
        <v>1978</v>
      </c>
      <c r="E642" t="s">
        <v>2017</v>
      </c>
    </row>
    <row r="643" spans="1:5">
      <c r="A643">
        <v>957</v>
      </c>
      <c r="B643" t="s">
        <v>17515</v>
      </c>
      <c r="C643">
        <v>79</v>
      </c>
      <c r="D643" t="s">
        <v>1978</v>
      </c>
      <c r="E643" t="s">
        <v>53</v>
      </c>
    </row>
    <row r="644" spans="1:5">
      <c r="A644">
        <v>959</v>
      </c>
      <c r="B644" t="s">
        <v>2362</v>
      </c>
      <c r="C644">
        <v>79</v>
      </c>
      <c r="D644" t="s">
        <v>1983</v>
      </c>
      <c r="E644" t="s">
        <v>135</v>
      </c>
    </row>
    <row r="645" spans="1:5">
      <c r="A645">
        <v>960</v>
      </c>
      <c r="B645" t="s">
        <v>1359</v>
      </c>
      <c r="C645">
        <v>79</v>
      </c>
      <c r="D645" t="s">
        <v>1983</v>
      </c>
      <c r="E645" t="s">
        <v>122</v>
      </c>
    </row>
    <row r="646" spans="1:5">
      <c r="A646">
        <v>963</v>
      </c>
      <c r="B646" t="s">
        <v>1354</v>
      </c>
      <c r="C646">
        <v>79</v>
      </c>
      <c r="D646" t="s">
        <v>1983</v>
      </c>
      <c r="E646" t="s">
        <v>122</v>
      </c>
    </row>
    <row r="647" spans="1:5">
      <c r="A647">
        <v>964</v>
      </c>
      <c r="B647" t="s">
        <v>2499</v>
      </c>
      <c r="C647">
        <v>79</v>
      </c>
      <c r="D647" t="s">
        <v>1983</v>
      </c>
      <c r="E647" t="s">
        <v>2500</v>
      </c>
    </row>
    <row r="648" spans="1:5">
      <c r="A648">
        <v>965</v>
      </c>
      <c r="B648" t="s">
        <v>2308</v>
      </c>
      <c r="C648">
        <v>79</v>
      </c>
      <c r="D648" t="s">
        <v>1978</v>
      </c>
      <c r="E648" t="s">
        <v>2309</v>
      </c>
    </row>
    <row r="649" spans="1:5">
      <c r="A649">
        <v>967</v>
      </c>
      <c r="B649" t="s">
        <v>17516</v>
      </c>
      <c r="C649">
        <v>79</v>
      </c>
      <c r="D649" t="s">
        <v>1983</v>
      </c>
      <c r="E649" t="s">
        <v>97</v>
      </c>
    </row>
    <row r="650" spans="1:5">
      <c r="A650">
        <v>968</v>
      </c>
      <c r="B650" t="s">
        <v>3113</v>
      </c>
      <c r="C650">
        <v>79</v>
      </c>
      <c r="D650" t="s">
        <v>1983</v>
      </c>
      <c r="E650" t="s">
        <v>2715</v>
      </c>
    </row>
    <row r="651" spans="1:5">
      <c r="A651">
        <v>969</v>
      </c>
      <c r="B651" t="s">
        <v>1510</v>
      </c>
      <c r="C651">
        <v>79</v>
      </c>
      <c r="D651" t="s">
        <v>1983</v>
      </c>
      <c r="E651" t="s">
        <v>135</v>
      </c>
    </row>
    <row r="652" spans="1:5">
      <c r="A652">
        <v>973</v>
      </c>
      <c r="B652" t="s">
        <v>654</v>
      </c>
      <c r="C652">
        <v>78</v>
      </c>
      <c r="D652" t="s">
        <v>1993</v>
      </c>
      <c r="E652" t="s">
        <v>2120</v>
      </c>
    </row>
    <row r="653" spans="1:5">
      <c r="A653">
        <v>975</v>
      </c>
      <c r="B653" t="s">
        <v>2351</v>
      </c>
      <c r="C653">
        <v>78</v>
      </c>
      <c r="D653" t="s">
        <v>1985</v>
      </c>
      <c r="E653" t="s">
        <v>2093</v>
      </c>
    </row>
    <row r="654" spans="1:5">
      <c r="A654">
        <v>976</v>
      </c>
      <c r="B654" t="s">
        <v>1299</v>
      </c>
      <c r="C654">
        <v>78</v>
      </c>
      <c r="D654" t="s">
        <v>1988</v>
      </c>
      <c r="E654" t="s">
        <v>117</v>
      </c>
    </row>
    <row r="655" spans="1:5">
      <c r="A655">
        <v>977</v>
      </c>
      <c r="B655" t="s">
        <v>17517</v>
      </c>
      <c r="C655">
        <v>78</v>
      </c>
      <c r="D655" t="s">
        <v>1988</v>
      </c>
      <c r="E655" t="s">
        <v>126</v>
      </c>
    </row>
    <row r="656" spans="1:5">
      <c r="A656">
        <v>978</v>
      </c>
      <c r="B656" t="s">
        <v>2625</v>
      </c>
      <c r="C656">
        <v>78</v>
      </c>
      <c r="D656" t="s">
        <v>1997</v>
      </c>
      <c r="E656" t="s">
        <v>70</v>
      </c>
    </row>
    <row r="657" spans="1:5">
      <c r="A657">
        <v>979</v>
      </c>
      <c r="B657" t="s">
        <v>3676</v>
      </c>
      <c r="C657">
        <v>78</v>
      </c>
      <c r="D657" t="s">
        <v>1987</v>
      </c>
      <c r="E657" t="s">
        <v>2192</v>
      </c>
    </row>
    <row r="658" spans="1:5">
      <c r="A658">
        <v>980</v>
      </c>
      <c r="B658" t="s">
        <v>3974</v>
      </c>
      <c r="C658">
        <v>78</v>
      </c>
      <c r="D658" t="s">
        <v>1987</v>
      </c>
      <c r="E658" t="s">
        <v>97</v>
      </c>
    </row>
    <row r="659" spans="1:5">
      <c r="A659">
        <v>983</v>
      </c>
      <c r="B659" t="s">
        <v>631</v>
      </c>
      <c r="C659">
        <v>78</v>
      </c>
      <c r="D659" t="s">
        <v>1993</v>
      </c>
      <c r="E659" t="s">
        <v>60</v>
      </c>
    </row>
    <row r="660" spans="1:5">
      <c r="A660">
        <v>985</v>
      </c>
      <c r="B660" t="s">
        <v>2609</v>
      </c>
      <c r="C660">
        <v>78</v>
      </c>
      <c r="D660" t="s">
        <v>1987</v>
      </c>
      <c r="E660" t="s">
        <v>2011</v>
      </c>
    </row>
    <row r="661" spans="1:5">
      <c r="A661">
        <v>986</v>
      </c>
      <c r="B661" t="s">
        <v>17518</v>
      </c>
      <c r="C661">
        <v>78</v>
      </c>
      <c r="D661" t="s">
        <v>1988</v>
      </c>
      <c r="E661" t="s">
        <v>97</v>
      </c>
    </row>
    <row r="662" spans="1:5">
      <c r="A662">
        <v>987</v>
      </c>
      <c r="B662" t="s">
        <v>2592</v>
      </c>
      <c r="C662">
        <v>78</v>
      </c>
      <c r="D662" t="s">
        <v>1993</v>
      </c>
      <c r="E662" t="s">
        <v>2071</v>
      </c>
    </row>
    <row r="663" spans="1:5">
      <c r="A663">
        <v>989</v>
      </c>
      <c r="B663" t="s">
        <v>3740</v>
      </c>
      <c r="C663">
        <v>78</v>
      </c>
      <c r="D663" t="s">
        <v>1993</v>
      </c>
      <c r="E663" t="s">
        <v>2011</v>
      </c>
    </row>
    <row r="664" spans="1:5">
      <c r="A664">
        <v>990</v>
      </c>
      <c r="B664" t="s">
        <v>1553</v>
      </c>
      <c r="C664">
        <v>78</v>
      </c>
      <c r="D664" t="s">
        <v>1993</v>
      </c>
      <c r="E664" t="s">
        <v>138</v>
      </c>
    </row>
    <row r="665" spans="1:5">
      <c r="A665">
        <v>991</v>
      </c>
      <c r="B665" t="s">
        <v>926</v>
      </c>
      <c r="C665">
        <v>78</v>
      </c>
      <c r="D665" t="s">
        <v>1993</v>
      </c>
      <c r="E665" t="s">
        <v>84</v>
      </c>
    </row>
    <row r="666" spans="1:5">
      <c r="A666">
        <v>993</v>
      </c>
      <c r="B666" t="s">
        <v>17519</v>
      </c>
      <c r="C666">
        <v>78</v>
      </c>
      <c r="D666" t="s">
        <v>1979</v>
      </c>
      <c r="E666" t="s">
        <v>97</v>
      </c>
    </row>
    <row r="667" spans="1:5">
      <c r="A667">
        <v>994</v>
      </c>
      <c r="B667" t="s">
        <v>2964</v>
      </c>
      <c r="C667">
        <v>78</v>
      </c>
      <c r="D667" t="s">
        <v>1985</v>
      </c>
      <c r="E667" t="s">
        <v>117</v>
      </c>
    </row>
    <row r="668" spans="1:5">
      <c r="A668">
        <v>995</v>
      </c>
      <c r="B668" t="s">
        <v>2819</v>
      </c>
      <c r="C668">
        <v>78</v>
      </c>
      <c r="D668" t="s">
        <v>1982</v>
      </c>
      <c r="E668" t="s">
        <v>117</v>
      </c>
    </row>
    <row r="669" spans="1:5">
      <c r="A669">
        <v>996</v>
      </c>
      <c r="B669" t="s">
        <v>2850</v>
      </c>
      <c r="C669">
        <v>78</v>
      </c>
      <c r="D669" t="s">
        <v>1993</v>
      </c>
      <c r="E669" t="s">
        <v>106</v>
      </c>
    </row>
    <row r="670" spans="1:5">
      <c r="A670">
        <v>997</v>
      </c>
      <c r="B670" t="s">
        <v>2580</v>
      </c>
      <c r="C670">
        <v>78</v>
      </c>
      <c r="D670" t="s">
        <v>2001</v>
      </c>
      <c r="E670" t="s">
        <v>135</v>
      </c>
    </row>
    <row r="671" spans="1:5">
      <c r="A671">
        <v>998</v>
      </c>
      <c r="B671" t="s">
        <v>2450</v>
      </c>
      <c r="C671">
        <v>78</v>
      </c>
      <c r="D671" t="s">
        <v>1988</v>
      </c>
      <c r="E671" t="s">
        <v>2000</v>
      </c>
    </row>
    <row r="672" spans="1:5">
      <c r="A672">
        <v>999</v>
      </c>
      <c r="B672" t="s">
        <v>1482</v>
      </c>
      <c r="C672">
        <v>78</v>
      </c>
      <c r="D672" t="s">
        <v>1988</v>
      </c>
      <c r="E672" t="s">
        <v>133</v>
      </c>
    </row>
    <row r="673" spans="1:5">
      <c r="A673">
        <v>1000</v>
      </c>
      <c r="B673" t="s">
        <v>17520</v>
      </c>
      <c r="C673">
        <v>78</v>
      </c>
      <c r="D673" t="s">
        <v>1983</v>
      </c>
      <c r="E673" t="s">
        <v>97</v>
      </c>
    </row>
    <row r="674" spans="1:5">
      <c r="A674">
        <v>1001</v>
      </c>
      <c r="B674" t="s">
        <v>858</v>
      </c>
      <c r="C674">
        <v>78</v>
      </c>
      <c r="D674" t="s">
        <v>1979</v>
      </c>
      <c r="E674" t="s">
        <v>2011</v>
      </c>
    </row>
    <row r="675" spans="1:5">
      <c r="A675">
        <v>1002</v>
      </c>
      <c r="B675" t="s">
        <v>720</v>
      </c>
      <c r="C675">
        <v>78</v>
      </c>
      <c r="D675" t="s">
        <v>1979</v>
      </c>
      <c r="E675" t="s">
        <v>2045</v>
      </c>
    </row>
    <row r="676" spans="1:5">
      <c r="A676">
        <v>1003</v>
      </c>
      <c r="B676" t="s">
        <v>2358</v>
      </c>
      <c r="C676">
        <v>78</v>
      </c>
      <c r="D676" t="s">
        <v>1988</v>
      </c>
      <c r="E676" t="s">
        <v>2000</v>
      </c>
    </row>
    <row r="677" spans="1:5">
      <c r="A677">
        <v>1004</v>
      </c>
      <c r="B677" t="s">
        <v>17521</v>
      </c>
      <c r="C677">
        <v>78</v>
      </c>
      <c r="D677" t="s">
        <v>1997</v>
      </c>
      <c r="E677" t="s">
        <v>53</v>
      </c>
    </row>
    <row r="678" spans="1:5">
      <c r="A678">
        <v>1006</v>
      </c>
      <c r="B678" t="s">
        <v>17522</v>
      </c>
      <c r="C678">
        <v>78</v>
      </c>
      <c r="D678" t="s">
        <v>1993</v>
      </c>
      <c r="E678" t="s">
        <v>97</v>
      </c>
    </row>
    <row r="679" spans="1:5">
      <c r="A679">
        <v>1007</v>
      </c>
      <c r="B679" t="s">
        <v>2436</v>
      </c>
      <c r="C679">
        <v>78</v>
      </c>
      <c r="D679" t="s">
        <v>1979</v>
      </c>
      <c r="E679" t="s">
        <v>2000</v>
      </c>
    </row>
    <row r="680" spans="1:5">
      <c r="A680">
        <v>1008</v>
      </c>
      <c r="B680" t="s">
        <v>3322</v>
      </c>
      <c r="C680">
        <v>78</v>
      </c>
      <c r="D680" t="s">
        <v>1993</v>
      </c>
      <c r="E680" t="s">
        <v>2093</v>
      </c>
    </row>
    <row r="681" spans="1:5">
      <c r="A681">
        <v>1009</v>
      </c>
      <c r="B681" t="s">
        <v>2433</v>
      </c>
      <c r="C681">
        <v>78</v>
      </c>
      <c r="D681" t="s">
        <v>1987</v>
      </c>
      <c r="E681" t="s">
        <v>2093</v>
      </c>
    </row>
    <row r="682" spans="1:5">
      <c r="A682">
        <v>1010</v>
      </c>
      <c r="B682" t="s">
        <v>17523</v>
      </c>
      <c r="C682">
        <v>78</v>
      </c>
      <c r="D682" t="s">
        <v>1993</v>
      </c>
      <c r="E682" t="s">
        <v>126</v>
      </c>
    </row>
    <row r="683" spans="1:5">
      <c r="A683">
        <v>1011</v>
      </c>
      <c r="B683" t="s">
        <v>17524</v>
      </c>
      <c r="C683">
        <v>78</v>
      </c>
      <c r="D683" t="s">
        <v>1988</v>
      </c>
      <c r="E683" t="s">
        <v>53</v>
      </c>
    </row>
    <row r="684" spans="1:5">
      <c r="A684">
        <v>1013</v>
      </c>
      <c r="B684" t="s">
        <v>2806</v>
      </c>
      <c r="C684">
        <v>78</v>
      </c>
      <c r="D684" t="s">
        <v>1985</v>
      </c>
      <c r="E684" t="s">
        <v>70</v>
      </c>
    </row>
    <row r="685" spans="1:5">
      <c r="A685">
        <v>1014</v>
      </c>
      <c r="B685" t="s">
        <v>2748</v>
      </c>
      <c r="C685">
        <v>78</v>
      </c>
      <c r="D685" t="s">
        <v>1987</v>
      </c>
      <c r="E685" t="s">
        <v>117</v>
      </c>
    </row>
    <row r="686" spans="1:5">
      <c r="A686">
        <v>1016</v>
      </c>
      <c r="B686" t="s">
        <v>15637</v>
      </c>
      <c r="C686">
        <v>78</v>
      </c>
      <c r="D686" t="s">
        <v>1988</v>
      </c>
      <c r="E686" t="s">
        <v>135</v>
      </c>
    </row>
    <row r="687" spans="1:5">
      <c r="A687">
        <v>1017</v>
      </c>
      <c r="B687" t="s">
        <v>1306</v>
      </c>
      <c r="C687">
        <v>78</v>
      </c>
      <c r="D687" t="s">
        <v>1993</v>
      </c>
      <c r="E687" t="s">
        <v>117</v>
      </c>
    </row>
    <row r="688" spans="1:5">
      <c r="A688">
        <v>1018</v>
      </c>
      <c r="B688" t="s">
        <v>2418</v>
      </c>
      <c r="C688">
        <v>78</v>
      </c>
      <c r="D688" t="s">
        <v>1985</v>
      </c>
      <c r="E688" t="s">
        <v>2237</v>
      </c>
    </row>
    <row r="689" spans="1:5">
      <c r="A689">
        <v>1019</v>
      </c>
      <c r="B689" t="s">
        <v>17525</v>
      </c>
      <c r="C689">
        <v>78</v>
      </c>
      <c r="D689" t="s">
        <v>1985</v>
      </c>
      <c r="E689" t="s">
        <v>53</v>
      </c>
    </row>
    <row r="690" spans="1:5">
      <c r="A690">
        <v>1020</v>
      </c>
      <c r="B690" t="s">
        <v>2405</v>
      </c>
      <c r="C690">
        <v>78</v>
      </c>
      <c r="D690" t="s">
        <v>1985</v>
      </c>
      <c r="E690" t="s">
        <v>2000</v>
      </c>
    </row>
    <row r="691" spans="1:5">
      <c r="A691">
        <v>1021</v>
      </c>
      <c r="B691" t="s">
        <v>17526</v>
      </c>
      <c r="C691">
        <v>78</v>
      </c>
      <c r="D691" t="s">
        <v>1988</v>
      </c>
      <c r="E691" t="s">
        <v>126</v>
      </c>
    </row>
    <row r="692" spans="1:5">
      <c r="A692">
        <v>1022</v>
      </c>
      <c r="B692" t="s">
        <v>3181</v>
      </c>
      <c r="C692">
        <v>78</v>
      </c>
      <c r="D692" t="s">
        <v>1985</v>
      </c>
      <c r="E692" t="s">
        <v>43</v>
      </c>
    </row>
    <row r="693" spans="1:5">
      <c r="A693">
        <v>1023</v>
      </c>
      <c r="B693" t="s">
        <v>17527</v>
      </c>
      <c r="C693">
        <v>78</v>
      </c>
      <c r="D693" t="s">
        <v>1997</v>
      </c>
      <c r="E693" t="s">
        <v>2302</v>
      </c>
    </row>
    <row r="694" spans="1:5">
      <c r="A694">
        <v>1024</v>
      </c>
      <c r="B694" t="s">
        <v>2617</v>
      </c>
      <c r="C694">
        <v>78</v>
      </c>
      <c r="D694" t="s">
        <v>1982</v>
      </c>
      <c r="E694" t="s">
        <v>106</v>
      </c>
    </row>
    <row r="695" spans="1:5">
      <c r="A695">
        <v>1025</v>
      </c>
      <c r="B695" t="s">
        <v>2493</v>
      </c>
      <c r="C695">
        <v>78</v>
      </c>
      <c r="D695" t="s">
        <v>1997</v>
      </c>
      <c r="E695" t="s">
        <v>2000</v>
      </c>
    </row>
    <row r="696" spans="1:5">
      <c r="A696">
        <v>1026</v>
      </c>
      <c r="B696" t="s">
        <v>2489</v>
      </c>
      <c r="C696">
        <v>78</v>
      </c>
      <c r="D696" t="s">
        <v>1988</v>
      </c>
      <c r="E696" t="s">
        <v>2000</v>
      </c>
    </row>
    <row r="697" spans="1:5">
      <c r="A697">
        <v>1028</v>
      </c>
      <c r="B697" t="s">
        <v>2402</v>
      </c>
      <c r="C697">
        <v>78</v>
      </c>
      <c r="D697" t="s">
        <v>1983</v>
      </c>
      <c r="E697" t="s">
        <v>2403</v>
      </c>
    </row>
    <row r="698" spans="1:5">
      <c r="A698">
        <v>1029</v>
      </c>
      <c r="B698" t="s">
        <v>1228</v>
      </c>
      <c r="C698">
        <v>78</v>
      </c>
      <c r="D698" t="s">
        <v>1993</v>
      </c>
      <c r="E698" t="s">
        <v>110</v>
      </c>
    </row>
    <row r="699" spans="1:5">
      <c r="A699">
        <v>1030</v>
      </c>
      <c r="B699" t="s">
        <v>424</v>
      </c>
      <c r="C699">
        <v>78</v>
      </c>
      <c r="D699" t="s">
        <v>1983</v>
      </c>
      <c r="E699" t="s">
        <v>2192</v>
      </c>
    </row>
    <row r="700" spans="1:5">
      <c r="A700">
        <v>1031</v>
      </c>
      <c r="B700" t="s">
        <v>17528</v>
      </c>
      <c r="C700">
        <v>78</v>
      </c>
      <c r="D700" t="s">
        <v>1993</v>
      </c>
      <c r="E700" t="s">
        <v>126</v>
      </c>
    </row>
    <row r="701" spans="1:5">
      <c r="A701">
        <v>1032</v>
      </c>
      <c r="B701" t="s">
        <v>2503</v>
      </c>
      <c r="C701">
        <v>78</v>
      </c>
      <c r="D701" t="s">
        <v>1982</v>
      </c>
      <c r="E701" t="s">
        <v>2504</v>
      </c>
    </row>
    <row r="702" spans="1:5">
      <c r="A702">
        <v>1035</v>
      </c>
      <c r="B702" t="s">
        <v>736</v>
      </c>
      <c r="C702">
        <v>78</v>
      </c>
      <c r="D702" t="s">
        <v>2009</v>
      </c>
      <c r="E702" t="s">
        <v>2045</v>
      </c>
    </row>
    <row r="703" spans="1:5">
      <c r="A703">
        <v>1036</v>
      </c>
      <c r="B703" t="s">
        <v>2325</v>
      </c>
      <c r="C703">
        <v>78</v>
      </c>
      <c r="D703" t="s">
        <v>1987</v>
      </c>
      <c r="E703" t="s">
        <v>2017</v>
      </c>
    </row>
    <row r="704" spans="1:5">
      <c r="A704">
        <v>1037</v>
      </c>
      <c r="B704" t="s">
        <v>1551</v>
      </c>
      <c r="C704">
        <v>78</v>
      </c>
      <c r="D704" t="s">
        <v>1993</v>
      </c>
      <c r="E704" t="s">
        <v>138</v>
      </c>
    </row>
    <row r="705" spans="1:5">
      <c r="A705">
        <v>1039</v>
      </c>
      <c r="B705" t="s">
        <v>2466</v>
      </c>
      <c r="C705">
        <v>78</v>
      </c>
      <c r="D705" t="s">
        <v>1982</v>
      </c>
      <c r="E705" t="s">
        <v>56</v>
      </c>
    </row>
    <row r="706" spans="1:5">
      <c r="A706">
        <v>1041</v>
      </c>
      <c r="B706" t="s">
        <v>2347</v>
      </c>
      <c r="C706">
        <v>78</v>
      </c>
      <c r="D706" t="s">
        <v>1979</v>
      </c>
      <c r="E706" t="s">
        <v>5476</v>
      </c>
    </row>
    <row r="707" spans="1:5">
      <c r="A707">
        <v>1042</v>
      </c>
      <c r="B707" t="s">
        <v>2702</v>
      </c>
      <c r="C707">
        <v>78</v>
      </c>
      <c r="D707" t="s">
        <v>1982</v>
      </c>
      <c r="E707" t="s">
        <v>88</v>
      </c>
    </row>
    <row r="708" spans="1:5">
      <c r="A708">
        <v>1043</v>
      </c>
      <c r="B708" t="s">
        <v>2776</v>
      </c>
      <c r="C708">
        <v>78</v>
      </c>
      <c r="D708" t="s">
        <v>1997</v>
      </c>
      <c r="E708" t="s">
        <v>2113</v>
      </c>
    </row>
    <row r="709" spans="1:5">
      <c r="A709">
        <v>1044</v>
      </c>
      <c r="B709" t="s">
        <v>1216</v>
      </c>
      <c r="C709">
        <v>78</v>
      </c>
      <c r="D709" t="s">
        <v>1979</v>
      </c>
      <c r="E709" t="s">
        <v>110</v>
      </c>
    </row>
    <row r="710" spans="1:5">
      <c r="A710">
        <v>1045</v>
      </c>
      <c r="B710" t="s">
        <v>2265</v>
      </c>
      <c r="C710">
        <v>78</v>
      </c>
      <c r="D710" t="s">
        <v>1982</v>
      </c>
      <c r="E710" t="s">
        <v>2266</v>
      </c>
    </row>
    <row r="711" spans="1:5">
      <c r="A711">
        <v>1047</v>
      </c>
      <c r="B711" t="s">
        <v>2337</v>
      </c>
      <c r="C711">
        <v>78</v>
      </c>
      <c r="D711" t="s">
        <v>1982</v>
      </c>
      <c r="E711" t="s">
        <v>2011</v>
      </c>
    </row>
    <row r="712" spans="1:5">
      <c r="A712">
        <v>1048</v>
      </c>
      <c r="B712" t="s">
        <v>3092</v>
      </c>
      <c r="C712">
        <v>78</v>
      </c>
      <c r="D712" t="s">
        <v>1985</v>
      </c>
      <c r="E712" t="s">
        <v>3093</v>
      </c>
    </row>
    <row r="713" spans="1:5">
      <c r="A713">
        <v>1049</v>
      </c>
      <c r="B713" t="s">
        <v>17529</v>
      </c>
      <c r="C713">
        <v>78</v>
      </c>
      <c r="D713" t="s">
        <v>1982</v>
      </c>
      <c r="E713" t="s">
        <v>97</v>
      </c>
    </row>
    <row r="714" spans="1:5">
      <c r="A714">
        <v>1050</v>
      </c>
      <c r="B714" t="s">
        <v>2613</v>
      </c>
      <c r="C714">
        <v>78</v>
      </c>
      <c r="D714" t="s">
        <v>1997</v>
      </c>
      <c r="E714" t="s">
        <v>2057</v>
      </c>
    </row>
    <row r="715" spans="1:5">
      <c r="A715">
        <v>1051</v>
      </c>
      <c r="B715" t="s">
        <v>3214</v>
      </c>
      <c r="C715">
        <v>78</v>
      </c>
      <c r="D715" t="s">
        <v>1982</v>
      </c>
      <c r="E715" t="s">
        <v>2057</v>
      </c>
    </row>
    <row r="716" spans="1:5">
      <c r="A716">
        <v>1052</v>
      </c>
      <c r="B716" t="s">
        <v>17530</v>
      </c>
      <c r="C716">
        <v>78</v>
      </c>
      <c r="D716" t="s">
        <v>1978</v>
      </c>
      <c r="E716" t="s">
        <v>133</v>
      </c>
    </row>
    <row r="717" spans="1:5">
      <c r="A717">
        <v>1054</v>
      </c>
      <c r="B717" t="s">
        <v>17531</v>
      </c>
      <c r="C717">
        <v>78</v>
      </c>
      <c r="D717" t="s">
        <v>2001</v>
      </c>
      <c r="E717" t="s">
        <v>126</v>
      </c>
    </row>
    <row r="718" spans="1:5">
      <c r="A718">
        <v>1055</v>
      </c>
      <c r="B718" t="s">
        <v>3285</v>
      </c>
      <c r="C718">
        <v>78</v>
      </c>
      <c r="D718" t="s">
        <v>1979</v>
      </c>
      <c r="E718" t="s">
        <v>117</v>
      </c>
    </row>
    <row r="719" spans="1:5">
      <c r="A719">
        <v>1056</v>
      </c>
      <c r="B719" t="s">
        <v>17532</v>
      </c>
      <c r="C719">
        <v>78</v>
      </c>
      <c r="D719" t="s">
        <v>1979</v>
      </c>
      <c r="E719" t="s">
        <v>117</v>
      </c>
    </row>
    <row r="720" spans="1:5">
      <c r="A720">
        <v>1057</v>
      </c>
      <c r="B720" t="s">
        <v>2839</v>
      </c>
      <c r="C720">
        <v>78</v>
      </c>
      <c r="D720" t="s">
        <v>1997</v>
      </c>
      <c r="E720" t="s">
        <v>2000</v>
      </c>
    </row>
    <row r="721" spans="1:5">
      <c r="A721">
        <v>1058</v>
      </c>
      <c r="B721" t="s">
        <v>1554</v>
      </c>
      <c r="C721">
        <v>78</v>
      </c>
      <c r="D721" t="s">
        <v>1987</v>
      </c>
      <c r="E721" t="s">
        <v>138</v>
      </c>
    </row>
    <row r="722" spans="1:5">
      <c r="A722">
        <v>1061</v>
      </c>
      <c r="B722" t="s">
        <v>17533</v>
      </c>
      <c r="C722">
        <v>78</v>
      </c>
      <c r="D722" t="s">
        <v>1978</v>
      </c>
      <c r="E722" t="s">
        <v>53</v>
      </c>
    </row>
    <row r="723" spans="1:5">
      <c r="A723">
        <v>1062</v>
      </c>
      <c r="B723" t="s">
        <v>4006</v>
      </c>
      <c r="C723">
        <v>78</v>
      </c>
      <c r="D723" t="s">
        <v>2009</v>
      </c>
      <c r="E723" t="s">
        <v>70</v>
      </c>
    </row>
    <row r="724" spans="1:5">
      <c r="A724">
        <v>1063</v>
      </c>
      <c r="B724" t="s">
        <v>864</v>
      </c>
      <c r="C724">
        <v>78</v>
      </c>
      <c r="D724" t="s">
        <v>1983</v>
      </c>
      <c r="E724" t="s">
        <v>2011</v>
      </c>
    </row>
    <row r="725" spans="1:5">
      <c r="A725">
        <v>1064</v>
      </c>
      <c r="B725" t="s">
        <v>2771</v>
      </c>
      <c r="C725">
        <v>78</v>
      </c>
      <c r="D725" t="s">
        <v>1982</v>
      </c>
      <c r="E725" t="s">
        <v>2000</v>
      </c>
    </row>
    <row r="726" spans="1:5">
      <c r="A726">
        <v>1065</v>
      </c>
      <c r="B726" t="s">
        <v>4642</v>
      </c>
      <c r="C726">
        <v>78</v>
      </c>
      <c r="D726" t="s">
        <v>1993</v>
      </c>
      <c r="E726" t="s">
        <v>2075</v>
      </c>
    </row>
    <row r="727" spans="1:5">
      <c r="A727">
        <v>1069</v>
      </c>
      <c r="B727" t="s">
        <v>3365</v>
      </c>
      <c r="C727">
        <v>78</v>
      </c>
      <c r="D727" t="s">
        <v>1979</v>
      </c>
      <c r="E727" t="s">
        <v>70</v>
      </c>
    </row>
    <row r="728" spans="1:5">
      <c r="A728">
        <v>1070</v>
      </c>
      <c r="B728" t="s">
        <v>2703</v>
      </c>
      <c r="C728">
        <v>78</v>
      </c>
      <c r="D728" t="s">
        <v>1982</v>
      </c>
      <c r="E728" t="s">
        <v>117</v>
      </c>
    </row>
    <row r="729" spans="1:5">
      <c r="A729">
        <v>1072</v>
      </c>
      <c r="B729" t="s">
        <v>17534</v>
      </c>
      <c r="C729">
        <v>78</v>
      </c>
      <c r="D729" t="s">
        <v>1979</v>
      </c>
      <c r="E729" t="s">
        <v>43</v>
      </c>
    </row>
    <row r="730" spans="1:5">
      <c r="A730">
        <v>1073</v>
      </c>
      <c r="B730" t="s">
        <v>17535</v>
      </c>
      <c r="C730">
        <v>78</v>
      </c>
      <c r="D730" t="s">
        <v>1978</v>
      </c>
      <c r="E730" t="s">
        <v>97</v>
      </c>
    </row>
    <row r="731" spans="1:5">
      <c r="A731">
        <v>1074</v>
      </c>
      <c r="B731" t="s">
        <v>3059</v>
      </c>
      <c r="C731">
        <v>78</v>
      </c>
      <c r="D731" t="s">
        <v>1982</v>
      </c>
      <c r="E731" t="s">
        <v>120</v>
      </c>
    </row>
    <row r="732" spans="1:5">
      <c r="A732">
        <v>1075</v>
      </c>
      <c r="B732" t="s">
        <v>2169</v>
      </c>
      <c r="C732">
        <v>78</v>
      </c>
      <c r="D732" t="s">
        <v>1987</v>
      </c>
      <c r="E732" t="s">
        <v>70</v>
      </c>
    </row>
    <row r="733" spans="1:5">
      <c r="A733">
        <v>1076</v>
      </c>
      <c r="B733" t="s">
        <v>2407</v>
      </c>
      <c r="C733">
        <v>78</v>
      </c>
      <c r="D733" t="s">
        <v>1982</v>
      </c>
      <c r="E733" t="s">
        <v>106</v>
      </c>
    </row>
    <row r="734" spans="1:5">
      <c r="A734">
        <v>1077</v>
      </c>
      <c r="B734" t="s">
        <v>2775</v>
      </c>
      <c r="C734">
        <v>78</v>
      </c>
      <c r="D734" t="s">
        <v>1979</v>
      </c>
      <c r="E734" t="s">
        <v>2222</v>
      </c>
    </row>
    <row r="735" spans="1:5">
      <c r="A735">
        <v>1078</v>
      </c>
      <c r="B735" t="s">
        <v>977</v>
      </c>
      <c r="C735">
        <v>78</v>
      </c>
      <c r="D735" t="s">
        <v>1982</v>
      </c>
      <c r="E735" t="s">
        <v>88</v>
      </c>
    </row>
    <row r="736" spans="1:5">
      <c r="A736">
        <v>1079</v>
      </c>
      <c r="B736" t="s">
        <v>17536</v>
      </c>
      <c r="C736">
        <v>78</v>
      </c>
      <c r="D736" t="s">
        <v>1982</v>
      </c>
      <c r="E736" t="s">
        <v>97</v>
      </c>
    </row>
    <row r="737" spans="1:5">
      <c r="A737">
        <v>1080</v>
      </c>
      <c r="B737" t="s">
        <v>2584</v>
      </c>
      <c r="C737">
        <v>78</v>
      </c>
      <c r="D737" t="s">
        <v>1979</v>
      </c>
      <c r="E737" t="s">
        <v>106</v>
      </c>
    </row>
    <row r="738" spans="1:5">
      <c r="A738">
        <v>1082</v>
      </c>
      <c r="B738" t="s">
        <v>2359</v>
      </c>
      <c r="C738">
        <v>78</v>
      </c>
      <c r="D738" t="s">
        <v>1979</v>
      </c>
      <c r="E738" t="s">
        <v>2011</v>
      </c>
    </row>
    <row r="739" spans="1:5">
      <c r="A739">
        <v>1083</v>
      </c>
      <c r="B739" t="s">
        <v>2551</v>
      </c>
      <c r="C739">
        <v>78</v>
      </c>
      <c r="D739" t="s">
        <v>1988</v>
      </c>
      <c r="E739" t="s">
        <v>2093</v>
      </c>
    </row>
    <row r="740" spans="1:5">
      <c r="A740">
        <v>1084</v>
      </c>
      <c r="B740" t="s">
        <v>1515</v>
      </c>
      <c r="C740">
        <v>78</v>
      </c>
      <c r="D740" t="s">
        <v>1985</v>
      </c>
      <c r="E740" t="s">
        <v>135</v>
      </c>
    </row>
    <row r="741" spans="1:5">
      <c r="A741">
        <v>1089</v>
      </c>
      <c r="B741" t="s">
        <v>2451</v>
      </c>
      <c r="C741">
        <v>78</v>
      </c>
      <c r="D741" t="s">
        <v>1979</v>
      </c>
      <c r="E741" t="s">
        <v>2000</v>
      </c>
    </row>
    <row r="742" spans="1:5">
      <c r="A742">
        <v>1090</v>
      </c>
      <c r="B742" t="s">
        <v>17537</v>
      </c>
      <c r="C742">
        <v>78</v>
      </c>
      <c r="D742" t="s">
        <v>1985</v>
      </c>
      <c r="E742" t="s">
        <v>117</v>
      </c>
    </row>
    <row r="743" spans="1:5">
      <c r="A743">
        <v>1092</v>
      </c>
      <c r="B743" t="s">
        <v>885</v>
      </c>
      <c r="C743">
        <v>78</v>
      </c>
      <c r="D743" t="s">
        <v>1983</v>
      </c>
      <c r="E743" t="s">
        <v>82</v>
      </c>
    </row>
    <row r="744" spans="1:5">
      <c r="A744">
        <v>1093</v>
      </c>
      <c r="B744" t="s">
        <v>17538</v>
      </c>
      <c r="C744">
        <v>78</v>
      </c>
      <c r="D744" t="s">
        <v>1993</v>
      </c>
      <c r="E744" t="s">
        <v>97</v>
      </c>
    </row>
    <row r="745" spans="1:5">
      <c r="A745">
        <v>1094</v>
      </c>
      <c r="B745" t="s">
        <v>2704</v>
      </c>
      <c r="C745">
        <v>78</v>
      </c>
      <c r="D745" t="s">
        <v>2001</v>
      </c>
      <c r="E745" t="s">
        <v>135</v>
      </c>
    </row>
    <row r="746" spans="1:5">
      <c r="A746">
        <v>1095</v>
      </c>
      <c r="B746" t="s">
        <v>17539</v>
      </c>
      <c r="C746">
        <v>78</v>
      </c>
      <c r="D746" t="s">
        <v>1993</v>
      </c>
      <c r="E746" t="s">
        <v>97</v>
      </c>
    </row>
    <row r="747" spans="1:5">
      <c r="A747">
        <v>1096</v>
      </c>
      <c r="B747" t="s">
        <v>3533</v>
      </c>
      <c r="C747">
        <v>78</v>
      </c>
      <c r="D747" t="s">
        <v>1987</v>
      </c>
      <c r="E747" t="s">
        <v>2291</v>
      </c>
    </row>
    <row r="748" spans="1:5">
      <c r="A748">
        <v>13271</v>
      </c>
      <c r="B748" t="s">
        <v>17540</v>
      </c>
      <c r="C748">
        <v>62</v>
      </c>
      <c r="D748" t="s">
        <v>1993</v>
      </c>
      <c r="E748" t="s">
        <v>1792</v>
      </c>
    </row>
    <row r="749" spans="1:5">
      <c r="A749">
        <v>1104</v>
      </c>
      <c r="B749" t="s">
        <v>2622</v>
      </c>
      <c r="C749">
        <v>78</v>
      </c>
      <c r="D749" t="s">
        <v>1979</v>
      </c>
      <c r="E749" t="s">
        <v>117</v>
      </c>
    </row>
    <row r="750" spans="1:5">
      <c r="A750">
        <v>1105</v>
      </c>
      <c r="B750" t="s">
        <v>17541</v>
      </c>
      <c r="C750">
        <v>78</v>
      </c>
      <c r="D750" t="s">
        <v>1982</v>
      </c>
      <c r="E750" t="s">
        <v>97</v>
      </c>
    </row>
    <row r="751" spans="1:5">
      <c r="A751">
        <v>1106</v>
      </c>
      <c r="B751" t="s">
        <v>2738</v>
      </c>
      <c r="C751">
        <v>78</v>
      </c>
      <c r="D751" t="s">
        <v>2001</v>
      </c>
      <c r="E751" t="s">
        <v>135</v>
      </c>
    </row>
    <row r="752" spans="1:5">
      <c r="A752">
        <v>1107</v>
      </c>
      <c r="B752" t="s">
        <v>2473</v>
      </c>
      <c r="C752">
        <v>78</v>
      </c>
      <c r="D752" t="s">
        <v>1988</v>
      </c>
      <c r="E752" t="s">
        <v>106</v>
      </c>
    </row>
    <row r="753" spans="1:5">
      <c r="A753">
        <v>1109</v>
      </c>
      <c r="B753" t="s">
        <v>857</v>
      </c>
      <c r="C753">
        <v>78</v>
      </c>
      <c r="D753" t="s">
        <v>1979</v>
      </c>
      <c r="E753" t="s">
        <v>2011</v>
      </c>
    </row>
    <row r="754" spans="1:5">
      <c r="A754">
        <v>1110</v>
      </c>
      <c r="B754" t="s">
        <v>3417</v>
      </c>
      <c r="C754">
        <v>78</v>
      </c>
      <c r="D754" t="s">
        <v>1985</v>
      </c>
      <c r="E754" t="s">
        <v>106</v>
      </c>
    </row>
    <row r="755" spans="1:5">
      <c r="A755">
        <v>1111</v>
      </c>
      <c r="B755" t="s">
        <v>1491</v>
      </c>
      <c r="C755">
        <v>78</v>
      </c>
      <c r="D755" t="s">
        <v>2009</v>
      </c>
      <c r="E755" t="s">
        <v>133</v>
      </c>
    </row>
    <row r="756" spans="1:5">
      <c r="A756">
        <v>1112</v>
      </c>
      <c r="B756" t="s">
        <v>584</v>
      </c>
      <c r="C756">
        <v>78</v>
      </c>
      <c r="D756" t="s">
        <v>1978</v>
      </c>
      <c r="E756" t="s">
        <v>56</v>
      </c>
    </row>
    <row r="757" spans="1:5">
      <c r="A757">
        <v>1115</v>
      </c>
      <c r="B757" t="s">
        <v>16534</v>
      </c>
      <c r="C757">
        <v>78</v>
      </c>
      <c r="D757" t="s">
        <v>1987</v>
      </c>
      <c r="E757" t="s">
        <v>51</v>
      </c>
    </row>
    <row r="758" spans="1:5">
      <c r="A758">
        <v>1116</v>
      </c>
      <c r="B758" t="s">
        <v>1298</v>
      </c>
      <c r="C758">
        <v>78</v>
      </c>
      <c r="D758" t="s">
        <v>1988</v>
      </c>
      <c r="E758" t="s">
        <v>117</v>
      </c>
    </row>
    <row r="759" spans="1:5">
      <c r="A759">
        <v>1117</v>
      </c>
      <c r="B759" t="s">
        <v>2878</v>
      </c>
      <c r="C759">
        <v>78</v>
      </c>
      <c r="D759" t="s">
        <v>1987</v>
      </c>
      <c r="E759" t="s">
        <v>104</v>
      </c>
    </row>
    <row r="760" spans="1:5">
      <c r="A760">
        <v>1118</v>
      </c>
      <c r="B760" t="s">
        <v>3202</v>
      </c>
      <c r="C760">
        <v>78</v>
      </c>
      <c r="D760" t="s">
        <v>1982</v>
      </c>
      <c r="E760" t="s">
        <v>88</v>
      </c>
    </row>
    <row r="761" spans="1:5">
      <c r="A761">
        <v>1123</v>
      </c>
      <c r="B761" t="s">
        <v>2400</v>
      </c>
      <c r="C761">
        <v>78</v>
      </c>
      <c r="D761" t="s">
        <v>1983</v>
      </c>
      <c r="E761" t="s">
        <v>70</v>
      </c>
    </row>
    <row r="762" spans="1:5">
      <c r="A762">
        <v>1124</v>
      </c>
      <c r="B762" t="s">
        <v>2204</v>
      </c>
      <c r="C762">
        <v>78</v>
      </c>
      <c r="D762" t="s">
        <v>1982</v>
      </c>
      <c r="E762" t="s">
        <v>26</v>
      </c>
    </row>
    <row r="763" spans="1:5">
      <c r="A763">
        <v>1125</v>
      </c>
      <c r="B763" t="s">
        <v>17542</v>
      </c>
      <c r="C763">
        <v>78</v>
      </c>
      <c r="D763" t="s">
        <v>1993</v>
      </c>
      <c r="E763" t="s">
        <v>97</v>
      </c>
    </row>
    <row r="764" spans="1:5">
      <c r="A764">
        <v>1126</v>
      </c>
      <c r="B764" t="s">
        <v>742</v>
      </c>
      <c r="C764">
        <v>78</v>
      </c>
      <c r="D764" t="s">
        <v>1997</v>
      </c>
      <c r="E764" t="s">
        <v>2045</v>
      </c>
    </row>
    <row r="765" spans="1:5">
      <c r="A765">
        <v>1127</v>
      </c>
      <c r="B765" t="s">
        <v>17543</v>
      </c>
      <c r="C765">
        <v>78</v>
      </c>
      <c r="D765" t="s">
        <v>1982</v>
      </c>
      <c r="E765" t="s">
        <v>126</v>
      </c>
    </row>
    <row r="766" spans="1:5">
      <c r="A766">
        <v>1130</v>
      </c>
      <c r="B766" t="s">
        <v>17544</v>
      </c>
      <c r="C766">
        <v>78</v>
      </c>
      <c r="D766" t="s">
        <v>1987</v>
      </c>
      <c r="E766" t="s">
        <v>53</v>
      </c>
    </row>
    <row r="767" spans="1:5">
      <c r="A767">
        <v>1131</v>
      </c>
      <c r="B767" t="s">
        <v>2833</v>
      </c>
      <c r="C767">
        <v>78</v>
      </c>
      <c r="D767" t="s">
        <v>1983</v>
      </c>
      <c r="E767" t="s">
        <v>2023</v>
      </c>
    </row>
    <row r="768" spans="1:5">
      <c r="A768">
        <v>1133</v>
      </c>
      <c r="B768" t="s">
        <v>17545</v>
      </c>
      <c r="C768">
        <v>78</v>
      </c>
      <c r="D768" t="s">
        <v>1982</v>
      </c>
      <c r="E768" t="s">
        <v>53</v>
      </c>
    </row>
    <row r="769" spans="1:5">
      <c r="A769">
        <v>1134</v>
      </c>
      <c r="B769" t="s">
        <v>2271</v>
      </c>
      <c r="C769">
        <v>78</v>
      </c>
      <c r="D769" t="s">
        <v>1985</v>
      </c>
      <c r="E769" t="s">
        <v>2000</v>
      </c>
    </row>
    <row r="770" spans="1:5">
      <c r="A770">
        <v>1135</v>
      </c>
      <c r="B770" t="s">
        <v>1367</v>
      </c>
      <c r="C770">
        <v>78</v>
      </c>
      <c r="D770" t="s">
        <v>1987</v>
      </c>
      <c r="E770" t="s">
        <v>122</v>
      </c>
    </row>
    <row r="771" spans="1:5">
      <c r="A771">
        <v>1136</v>
      </c>
      <c r="B771" t="s">
        <v>2753</v>
      </c>
      <c r="C771">
        <v>78</v>
      </c>
      <c r="D771" t="s">
        <v>1988</v>
      </c>
      <c r="E771" t="s">
        <v>2071</v>
      </c>
    </row>
    <row r="772" spans="1:5">
      <c r="A772">
        <v>1137</v>
      </c>
      <c r="B772" t="s">
        <v>2742</v>
      </c>
      <c r="C772">
        <v>78</v>
      </c>
      <c r="D772" t="s">
        <v>1987</v>
      </c>
      <c r="E772" t="s">
        <v>106</v>
      </c>
    </row>
    <row r="773" spans="1:5">
      <c r="A773">
        <v>1141</v>
      </c>
      <c r="B773" t="s">
        <v>17546</v>
      </c>
      <c r="C773">
        <v>78</v>
      </c>
      <c r="D773" t="s">
        <v>1978</v>
      </c>
      <c r="E773" t="s">
        <v>106</v>
      </c>
    </row>
    <row r="774" spans="1:5">
      <c r="A774">
        <v>1143</v>
      </c>
      <c r="B774" t="s">
        <v>2506</v>
      </c>
      <c r="C774">
        <v>78</v>
      </c>
      <c r="D774" t="s">
        <v>1982</v>
      </c>
      <c r="E774" t="s">
        <v>2011</v>
      </c>
    </row>
    <row r="775" spans="1:5">
      <c r="A775">
        <v>1145</v>
      </c>
      <c r="B775" t="s">
        <v>3324</v>
      </c>
      <c r="C775">
        <v>78</v>
      </c>
      <c r="D775" t="s">
        <v>1987</v>
      </c>
      <c r="E775" t="s">
        <v>2011</v>
      </c>
    </row>
    <row r="776" spans="1:5">
      <c r="A776">
        <v>1146</v>
      </c>
      <c r="B776" t="s">
        <v>760</v>
      </c>
      <c r="C776">
        <v>78</v>
      </c>
      <c r="D776" t="s">
        <v>1983</v>
      </c>
      <c r="E776" t="s">
        <v>70</v>
      </c>
    </row>
    <row r="777" spans="1:5">
      <c r="A777">
        <v>1150</v>
      </c>
      <c r="B777" t="s">
        <v>868</v>
      </c>
      <c r="C777">
        <v>78</v>
      </c>
      <c r="D777" t="s">
        <v>1988</v>
      </c>
      <c r="E777" t="s">
        <v>2011</v>
      </c>
    </row>
    <row r="778" spans="1:5">
      <c r="A778">
        <v>1151</v>
      </c>
      <c r="B778" t="s">
        <v>2456</v>
      </c>
      <c r="C778">
        <v>78</v>
      </c>
      <c r="D778" t="s">
        <v>1982</v>
      </c>
      <c r="E778" t="s">
        <v>70</v>
      </c>
    </row>
    <row r="779" spans="1:5">
      <c r="A779">
        <v>1152</v>
      </c>
      <c r="B779" t="s">
        <v>17547</v>
      </c>
      <c r="C779">
        <v>78</v>
      </c>
      <c r="D779" t="s">
        <v>1997</v>
      </c>
      <c r="E779" t="s">
        <v>126</v>
      </c>
    </row>
    <row r="780" spans="1:5">
      <c r="A780">
        <v>1154</v>
      </c>
      <c r="B780" t="s">
        <v>2449</v>
      </c>
      <c r="C780">
        <v>78</v>
      </c>
      <c r="D780" t="s">
        <v>1982</v>
      </c>
      <c r="E780" t="s">
        <v>2192</v>
      </c>
    </row>
    <row r="781" spans="1:5">
      <c r="A781">
        <v>1157</v>
      </c>
      <c r="B781" t="s">
        <v>2519</v>
      </c>
      <c r="C781">
        <v>78</v>
      </c>
      <c r="D781" t="s">
        <v>1991</v>
      </c>
      <c r="E781" t="s">
        <v>60</v>
      </c>
    </row>
    <row r="782" spans="1:5">
      <c r="A782">
        <v>1158</v>
      </c>
      <c r="B782" t="s">
        <v>17548</v>
      </c>
      <c r="C782">
        <v>78</v>
      </c>
      <c r="D782" t="s">
        <v>1997</v>
      </c>
      <c r="E782" t="s">
        <v>97</v>
      </c>
    </row>
    <row r="783" spans="1:5">
      <c r="A783">
        <v>1159</v>
      </c>
      <c r="B783" t="s">
        <v>3036</v>
      </c>
      <c r="C783">
        <v>78</v>
      </c>
      <c r="D783" t="s">
        <v>1997</v>
      </c>
      <c r="E783" t="s">
        <v>2023</v>
      </c>
    </row>
    <row r="784" spans="1:5">
      <c r="A784">
        <v>1162</v>
      </c>
      <c r="B784" t="s">
        <v>17549</v>
      </c>
      <c r="C784">
        <v>78</v>
      </c>
      <c r="D784" t="s">
        <v>1982</v>
      </c>
      <c r="E784" t="s">
        <v>53</v>
      </c>
    </row>
    <row r="785" spans="1:5">
      <c r="A785">
        <v>1163</v>
      </c>
      <c r="B785" t="s">
        <v>2356</v>
      </c>
      <c r="C785">
        <v>78</v>
      </c>
      <c r="D785" t="s">
        <v>2009</v>
      </c>
      <c r="E785" t="s">
        <v>2011</v>
      </c>
    </row>
    <row r="786" spans="1:5">
      <c r="A786">
        <v>1164</v>
      </c>
      <c r="B786" t="s">
        <v>17550</v>
      </c>
      <c r="C786">
        <v>78</v>
      </c>
      <c r="D786" t="s">
        <v>1997</v>
      </c>
      <c r="E786" t="s">
        <v>117</v>
      </c>
    </row>
    <row r="787" spans="1:5">
      <c r="A787">
        <v>1165</v>
      </c>
      <c r="B787" t="s">
        <v>3023</v>
      </c>
      <c r="C787">
        <v>78</v>
      </c>
      <c r="D787" t="s">
        <v>1983</v>
      </c>
      <c r="E787" t="s">
        <v>106</v>
      </c>
    </row>
    <row r="788" spans="1:5">
      <c r="A788">
        <v>1166</v>
      </c>
      <c r="B788" t="s">
        <v>17551</v>
      </c>
      <c r="C788">
        <v>78</v>
      </c>
      <c r="D788" t="s">
        <v>1978</v>
      </c>
      <c r="E788" t="s">
        <v>97</v>
      </c>
    </row>
    <row r="789" spans="1:5">
      <c r="A789">
        <v>1167</v>
      </c>
      <c r="B789" t="s">
        <v>2253</v>
      </c>
      <c r="C789">
        <v>78</v>
      </c>
      <c r="D789" t="s">
        <v>1982</v>
      </c>
      <c r="E789" t="s">
        <v>2254</v>
      </c>
    </row>
    <row r="790" spans="1:5">
      <c r="A790">
        <v>1168</v>
      </c>
      <c r="B790" t="s">
        <v>583</v>
      </c>
      <c r="C790">
        <v>78</v>
      </c>
      <c r="D790" t="s">
        <v>2001</v>
      </c>
      <c r="E790" t="s">
        <v>56</v>
      </c>
    </row>
    <row r="791" spans="1:5">
      <c r="A791">
        <v>1169</v>
      </c>
      <c r="B791" t="s">
        <v>2550</v>
      </c>
      <c r="C791">
        <v>78</v>
      </c>
      <c r="D791" t="s">
        <v>1991</v>
      </c>
      <c r="E791" t="s">
        <v>26</v>
      </c>
    </row>
    <row r="792" spans="1:5">
      <c r="A792">
        <v>1170</v>
      </c>
      <c r="B792" t="s">
        <v>768</v>
      </c>
      <c r="C792">
        <v>78</v>
      </c>
      <c r="D792" t="s">
        <v>2001</v>
      </c>
      <c r="E792" t="s">
        <v>70</v>
      </c>
    </row>
    <row r="793" spans="1:5">
      <c r="A793">
        <v>1172</v>
      </c>
      <c r="B793" t="s">
        <v>2469</v>
      </c>
      <c r="C793">
        <v>78</v>
      </c>
      <c r="D793" t="s">
        <v>1978</v>
      </c>
      <c r="E793" t="s">
        <v>133</v>
      </c>
    </row>
    <row r="794" spans="1:5">
      <c r="A794">
        <v>1173</v>
      </c>
      <c r="B794" t="s">
        <v>2873</v>
      </c>
      <c r="C794">
        <v>78</v>
      </c>
      <c r="D794" t="s">
        <v>2001</v>
      </c>
      <c r="E794" t="s">
        <v>2023</v>
      </c>
    </row>
    <row r="795" spans="1:5">
      <c r="A795">
        <v>1174</v>
      </c>
      <c r="B795" t="s">
        <v>1165</v>
      </c>
      <c r="C795">
        <v>78</v>
      </c>
      <c r="D795" t="s">
        <v>1988</v>
      </c>
      <c r="E795" t="s">
        <v>104</v>
      </c>
    </row>
    <row r="796" spans="1:5">
      <c r="A796">
        <v>1175</v>
      </c>
      <c r="B796" t="s">
        <v>3053</v>
      </c>
      <c r="C796">
        <v>78</v>
      </c>
      <c r="D796" t="s">
        <v>1988</v>
      </c>
      <c r="E796" t="s">
        <v>2540</v>
      </c>
    </row>
    <row r="797" spans="1:5">
      <c r="A797">
        <v>1176</v>
      </c>
      <c r="B797" t="s">
        <v>3051</v>
      </c>
      <c r="C797">
        <v>78</v>
      </c>
      <c r="D797" t="s">
        <v>1978</v>
      </c>
      <c r="E797" t="s">
        <v>135</v>
      </c>
    </row>
    <row r="798" spans="1:5">
      <c r="A798">
        <v>1177</v>
      </c>
      <c r="B798" t="s">
        <v>2332</v>
      </c>
      <c r="C798">
        <v>78</v>
      </c>
      <c r="D798" t="s">
        <v>1979</v>
      </c>
      <c r="E798" t="s">
        <v>70</v>
      </c>
    </row>
    <row r="799" spans="1:5">
      <c r="A799">
        <v>1178</v>
      </c>
      <c r="B799" t="s">
        <v>2498</v>
      </c>
      <c r="C799">
        <v>78</v>
      </c>
      <c r="D799" t="s">
        <v>1979</v>
      </c>
      <c r="E799" t="s">
        <v>2113</v>
      </c>
    </row>
    <row r="800" spans="1:5">
      <c r="A800">
        <v>1179</v>
      </c>
      <c r="B800" t="s">
        <v>2424</v>
      </c>
      <c r="C800">
        <v>78</v>
      </c>
      <c r="D800" t="s">
        <v>2001</v>
      </c>
      <c r="E800" t="s">
        <v>82</v>
      </c>
    </row>
    <row r="801" spans="1:5">
      <c r="A801">
        <v>1180</v>
      </c>
      <c r="B801" t="s">
        <v>17552</v>
      </c>
      <c r="C801">
        <v>78</v>
      </c>
      <c r="D801" t="s">
        <v>1997</v>
      </c>
      <c r="E801" t="s">
        <v>97</v>
      </c>
    </row>
    <row r="802" spans="1:5">
      <c r="A802">
        <v>1182</v>
      </c>
      <c r="B802" t="s">
        <v>17553</v>
      </c>
      <c r="C802">
        <v>78</v>
      </c>
      <c r="D802" t="s">
        <v>1991</v>
      </c>
      <c r="E802" t="s">
        <v>126</v>
      </c>
    </row>
    <row r="803" spans="1:5">
      <c r="A803">
        <v>1183</v>
      </c>
      <c r="B803" t="s">
        <v>1041</v>
      </c>
      <c r="C803">
        <v>78</v>
      </c>
      <c r="D803" t="s">
        <v>1978</v>
      </c>
      <c r="E803" t="s">
        <v>2326</v>
      </c>
    </row>
    <row r="804" spans="1:5">
      <c r="A804">
        <v>1184</v>
      </c>
      <c r="B804" t="s">
        <v>2830</v>
      </c>
      <c r="C804">
        <v>78</v>
      </c>
      <c r="D804" t="s">
        <v>1978</v>
      </c>
      <c r="E804" t="s">
        <v>2831</v>
      </c>
    </row>
    <row r="805" spans="1:5">
      <c r="A805">
        <v>1185</v>
      </c>
      <c r="B805" t="s">
        <v>3079</v>
      </c>
      <c r="C805">
        <v>78</v>
      </c>
      <c r="D805" t="s">
        <v>1997</v>
      </c>
      <c r="E805" t="s">
        <v>106</v>
      </c>
    </row>
    <row r="806" spans="1:5">
      <c r="A806">
        <v>1187</v>
      </c>
      <c r="B806" t="s">
        <v>17554</v>
      </c>
      <c r="C806">
        <v>78</v>
      </c>
      <c r="D806" t="s">
        <v>1997</v>
      </c>
      <c r="E806" t="s">
        <v>53</v>
      </c>
    </row>
    <row r="807" spans="1:5">
      <c r="A807">
        <v>1189</v>
      </c>
      <c r="B807" t="s">
        <v>676</v>
      </c>
      <c r="C807">
        <v>78</v>
      </c>
      <c r="D807" t="s">
        <v>1983</v>
      </c>
      <c r="E807" t="s">
        <v>64</v>
      </c>
    </row>
    <row r="808" spans="1:5">
      <c r="A808">
        <v>1190</v>
      </c>
      <c r="B808" t="s">
        <v>17555</v>
      </c>
      <c r="C808">
        <v>78</v>
      </c>
      <c r="D808" t="s">
        <v>1987</v>
      </c>
      <c r="E808" t="s">
        <v>126</v>
      </c>
    </row>
    <row r="809" spans="1:5">
      <c r="A809">
        <v>1191</v>
      </c>
      <c r="B809" t="s">
        <v>5795</v>
      </c>
      <c r="C809">
        <v>78</v>
      </c>
      <c r="D809" t="s">
        <v>1979</v>
      </c>
      <c r="E809" t="s">
        <v>2180</v>
      </c>
    </row>
    <row r="810" spans="1:5">
      <c r="A810">
        <v>1192</v>
      </c>
      <c r="B810" t="s">
        <v>1411</v>
      </c>
      <c r="C810">
        <v>78</v>
      </c>
      <c r="D810" t="s">
        <v>1983</v>
      </c>
      <c r="E810" t="s">
        <v>126</v>
      </c>
    </row>
    <row r="811" spans="1:5">
      <c r="A811">
        <v>1197</v>
      </c>
      <c r="B811" t="s">
        <v>17556</v>
      </c>
      <c r="C811">
        <v>78</v>
      </c>
      <c r="D811" t="s">
        <v>1983</v>
      </c>
      <c r="E811" t="s">
        <v>126</v>
      </c>
    </row>
    <row r="812" spans="1:5">
      <c r="A812">
        <v>1198</v>
      </c>
      <c r="B812" t="s">
        <v>3045</v>
      </c>
      <c r="C812">
        <v>78</v>
      </c>
      <c r="D812" t="s">
        <v>1985</v>
      </c>
      <c r="E812" t="s">
        <v>2011</v>
      </c>
    </row>
    <row r="813" spans="1:5">
      <c r="A813">
        <v>1199</v>
      </c>
      <c r="B813" t="s">
        <v>2527</v>
      </c>
      <c r="C813">
        <v>78</v>
      </c>
      <c r="D813" t="s">
        <v>1991</v>
      </c>
      <c r="E813" t="s">
        <v>2180</v>
      </c>
    </row>
    <row r="814" spans="1:5">
      <c r="A814">
        <v>1200</v>
      </c>
      <c r="B814" t="s">
        <v>4837</v>
      </c>
      <c r="C814">
        <v>78</v>
      </c>
      <c r="D814" t="s">
        <v>1983</v>
      </c>
      <c r="E814" t="s">
        <v>2180</v>
      </c>
    </row>
    <row r="815" spans="1:5">
      <c r="A815">
        <v>1202</v>
      </c>
      <c r="B815" t="s">
        <v>877</v>
      </c>
      <c r="C815">
        <v>78</v>
      </c>
      <c r="D815" t="s">
        <v>1978</v>
      </c>
      <c r="E815" t="s">
        <v>2011</v>
      </c>
    </row>
    <row r="816" spans="1:5">
      <c r="A816">
        <v>1204</v>
      </c>
      <c r="B816" t="s">
        <v>2328</v>
      </c>
      <c r="C816">
        <v>78</v>
      </c>
      <c r="D816" t="s">
        <v>1983</v>
      </c>
      <c r="E816" t="s">
        <v>106</v>
      </c>
    </row>
    <row r="817" spans="1:5">
      <c r="A817">
        <v>1205</v>
      </c>
      <c r="B817" t="s">
        <v>5020</v>
      </c>
      <c r="C817">
        <v>78</v>
      </c>
      <c r="D817" t="s">
        <v>1978</v>
      </c>
      <c r="E817" t="s">
        <v>135</v>
      </c>
    </row>
    <row r="818" spans="1:5">
      <c r="A818">
        <v>1207</v>
      </c>
      <c r="B818" t="s">
        <v>17557</v>
      </c>
      <c r="C818">
        <v>78</v>
      </c>
      <c r="D818" t="s">
        <v>1997</v>
      </c>
      <c r="E818" t="s">
        <v>97</v>
      </c>
    </row>
    <row r="819" spans="1:5">
      <c r="A819">
        <v>1208</v>
      </c>
      <c r="B819" t="s">
        <v>3060</v>
      </c>
      <c r="C819">
        <v>78</v>
      </c>
      <c r="D819" t="s">
        <v>1997</v>
      </c>
      <c r="E819" t="s">
        <v>2071</v>
      </c>
    </row>
    <row r="820" spans="1:5">
      <c r="A820">
        <v>1210</v>
      </c>
      <c r="B820" t="s">
        <v>5274</v>
      </c>
      <c r="C820">
        <v>78</v>
      </c>
      <c r="D820" t="s">
        <v>1987</v>
      </c>
      <c r="E820" t="s">
        <v>70</v>
      </c>
    </row>
    <row r="821" spans="1:5">
      <c r="A821">
        <v>1213</v>
      </c>
      <c r="B821" t="s">
        <v>1543</v>
      </c>
      <c r="C821">
        <v>78</v>
      </c>
      <c r="D821" t="s">
        <v>1983</v>
      </c>
      <c r="E821" t="s">
        <v>138</v>
      </c>
    </row>
    <row r="822" spans="1:5">
      <c r="A822">
        <v>1214</v>
      </c>
      <c r="B822" t="s">
        <v>2952</v>
      </c>
      <c r="C822">
        <v>78</v>
      </c>
      <c r="D822" t="s">
        <v>1978</v>
      </c>
      <c r="E822" t="s">
        <v>117</v>
      </c>
    </row>
    <row r="823" spans="1:5">
      <c r="A823">
        <v>1215</v>
      </c>
      <c r="B823" t="s">
        <v>963</v>
      </c>
      <c r="C823">
        <v>78</v>
      </c>
      <c r="D823" t="s">
        <v>1979</v>
      </c>
      <c r="E823" t="s">
        <v>88</v>
      </c>
    </row>
    <row r="824" spans="1:5">
      <c r="A824">
        <v>1216</v>
      </c>
      <c r="B824" t="s">
        <v>2352</v>
      </c>
      <c r="C824">
        <v>78</v>
      </c>
      <c r="D824" t="s">
        <v>2009</v>
      </c>
      <c r="E824" t="s">
        <v>88</v>
      </c>
    </row>
    <row r="825" spans="1:5">
      <c r="A825">
        <v>1217</v>
      </c>
      <c r="B825" t="s">
        <v>2788</v>
      </c>
      <c r="C825">
        <v>78</v>
      </c>
      <c r="D825" t="s">
        <v>1987</v>
      </c>
      <c r="E825" t="s">
        <v>117</v>
      </c>
    </row>
    <row r="826" spans="1:5">
      <c r="A826">
        <v>1218</v>
      </c>
      <c r="B826" t="s">
        <v>2744</v>
      </c>
      <c r="C826">
        <v>78</v>
      </c>
      <c r="D826" t="s">
        <v>1988</v>
      </c>
      <c r="E826" t="s">
        <v>135</v>
      </c>
    </row>
    <row r="827" spans="1:5">
      <c r="A827">
        <v>1219</v>
      </c>
      <c r="B827" t="s">
        <v>2507</v>
      </c>
      <c r="C827">
        <v>78</v>
      </c>
      <c r="D827" t="s">
        <v>1987</v>
      </c>
      <c r="E827" t="s">
        <v>135</v>
      </c>
    </row>
    <row r="828" spans="1:5">
      <c r="A828">
        <v>1220</v>
      </c>
      <c r="B828" t="s">
        <v>3917</v>
      </c>
      <c r="C828">
        <v>78</v>
      </c>
      <c r="D828" t="s">
        <v>1978</v>
      </c>
      <c r="E828" t="s">
        <v>2011</v>
      </c>
    </row>
    <row r="829" spans="1:5">
      <c r="A829">
        <v>1221</v>
      </c>
      <c r="B829" t="s">
        <v>17558</v>
      </c>
      <c r="C829">
        <v>78</v>
      </c>
      <c r="D829" t="s">
        <v>2001</v>
      </c>
      <c r="E829" t="s">
        <v>97</v>
      </c>
    </row>
    <row r="830" spans="1:5">
      <c r="A830">
        <v>1223</v>
      </c>
      <c r="B830" t="s">
        <v>2247</v>
      </c>
      <c r="C830">
        <v>78</v>
      </c>
      <c r="D830" t="s">
        <v>1978</v>
      </c>
      <c r="E830" t="s">
        <v>135</v>
      </c>
    </row>
    <row r="831" spans="1:5">
      <c r="A831">
        <v>1224</v>
      </c>
      <c r="B831" t="s">
        <v>2241</v>
      </c>
      <c r="C831">
        <v>78</v>
      </c>
      <c r="D831" t="s">
        <v>1991</v>
      </c>
      <c r="E831" t="s">
        <v>135</v>
      </c>
    </row>
    <row r="832" spans="1:5">
      <c r="A832">
        <v>1226</v>
      </c>
      <c r="B832" t="s">
        <v>1291</v>
      </c>
      <c r="C832">
        <v>78</v>
      </c>
      <c r="D832" t="s">
        <v>1978</v>
      </c>
      <c r="E832" t="s">
        <v>115</v>
      </c>
    </row>
    <row r="833" spans="1:5">
      <c r="A833">
        <v>1227</v>
      </c>
      <c r="B833" t="s">
        <v>17559</v>
      </c>
      <c r="C833">
        <v>78</v>
      </c>
      <c r="D833" t="s">
        <v>1982</v>
      </c>
      <c r="E833" t="s">
        <v>97</v>
      </c>
    </row>
    <row r="834" spans="1:5">
      <c r="A834">
        <v>1228</v>
      </c>
      <c r="B834" t="s">
        <v>2713</v>
      </c>
      <c r="C834">
        <v>78</v>
      </c>
      <c r="D834" t="s">
        <v>1978</v>
      </c>
      <c r="E834" t="s">
        <v>106</v>
      </c>
    </row>
    <row r="835" spans="1:5">
      <c r="A835">
        <v>1229</v>
      </c>
      <c r="B835" t="s">
        <v>1544</v>
      </c>
      <c r="C835">
        <v>78</v>
      </c>
      <c r="D835" t="s">
        <v>1983</v>
      </c>
      <c r="E835" t="s">
        <v>138</v>
      </c>
    </row>
    <row r="836" spans="1:5">
      <c r="A836">
        <v>1230</v>
      </c>
      <c r="B836" t="s">
        <v>17560</v>
      </c>
      <c r="C836">
        <v>78</v>
      </c>
      <c r="D836" t="s">
        <v>2001</v>
      </c>
      <c r="E836" t="s">
        <v>135</v>
      </c>
    </row>
    <row r="837" spans="1:5">
      <c r="A837">
        <v>1231</v>
      </c>
      <c r="B837" t="s">
        <v>2463</v>
      </c>
      <c r="C837">
        <v>78</v>
      </c>
      <c r="D837" t="s">
        <v>1983</v>
      </c>
      <c r="E837" t="s">
        <v>135</v>
      </c>
    </row>
    <row r="838" spans="1:5">
      <c r="A838">
        <v>1233</v>
      </c>
      <c r="B838" t="s">
        <v>2170</v>
      </c>
      <c r="C838">
        <v>78</v>
      </c>
      <c r="D838" t="s">
        <v>1978</v>
      </c>
      <c r="E838" t="s">
        <v>2000</v>
      </c>
    </row>
    <row r="839" spans="1:5">
      <c r="A839">
        <v>1234</v>
      </c>
      <c r="B839" t="s">
        <v>2610</v>
      </c>
      <c r="C839">
        <v>78</v>
      </c>
      <c r="D839" t="s">
        <v>1978</v>
      </c>
      <c r="E839" t="s">
        <v>2093</v>
      </c>
    </row>
    <row r="840" spans="1:5">
      <c r="A840">
        <v>1236</v>
      </c>
      <c r="B840" t="s">
        <v>2722</v>
      </c>
      <c r="C840">
        <v>78</v>
      </c>
      <c r="D840" t="s">
        <v>1983</v>
      </c>
      <c r="E840" t="s">
        <v>106</v>
      </c>
    </row>
    <row r="841" spans="1:5">
      <c r="A841">
        <v>1238</v>
      </c>
      <c r="B841" t="s">
        <v>2581</v>
      </c>
      <c r="C841">
        <v>78</v>
      </c>
      <c r="D841" t="s">
        <v>1978</v>
      </c>
      <c r="E841" t="s">
        <v>2000</v>
      </c>
    </row>
    <row r="842" spans="1:5">
      <c r="A842">
        <v>1240</v>
      </c>
      <c r="B842" t="s">
        <v>2215</v>
      </c>
      <c r="C842">
        <v>78</v>
      </c>
      <c r="D842" t="s">
        <v>1978</v>
      </c>
      <c r="E842" t="s">
        <v>2011</v>
      </c>
    </row>
    <row r="843" spans="1:5">
      <c r="A843">
        <v>1241</v>
      </c>
      <c r="B843" t="s">
        <v>4468</v>
      </c>
      <c r="C843">
        <v>78</v>
      </c>
      <c r="D843" t="s">
        <v>2001</v>
      </c>
      <c r="E843" t="s">
        <v>88</v>
      </c>
    </row>
    <row r="844" spans="1:5">
      <c r="A844">
        <v>1242</v>
      </c>
      <c r="B844" t="s">
        <v>7168</v>
      </c>
      <c r="C844">
        <v>78</v>
      </c>
      <c r="D844" t="s">
        <v>1978</v>
      </c>
      <c r="E844" t="s">
        <v>2093</v>
      </c>
    </row>
    <row r="845" spans="1:5">
      <c r="A845">
        <v>1243</v>
      </c>
      <c r="B845" t="s">
        <v>1302</v>
      </c>
      <c r="C845">
        <v>78</v>
      </c>
      <c r="D845" t="s">
        <v>1983</v>
      </c>
      <c r="E845" t="s">
        <v>117</v>
      </c>
    </row>
    <row r="846" spans="1:5">
      <c r="A846">
        <v>1244</v>
      </c>
      <c r="B846" t="s">
        <v>17561</v>
      </c>
      <c r="C846">
        <v>78</v>
      </c>
      <c r="D846" t="s">
        <v>1987</v>
      </c>
      <c r="E846" t="s">
        <v>2222</v>
      </c>
    </row>
    <row r="847" spans="1:5">
      <c r="A847">
        <v>1245</v>
      </c>
      <c r="B847" t="s">
        <v>17562</v>
      </c>
      <c r="C847">
        <v>78</v>
      </c>
      <c r="D847" t="s">
        <v>1983</v>
      </c>
      <c r="E847" t="s">
        <v>53</v>
      </c>
    </row>
    <row r="848" spans="1:5">
      <c r="A848">
        <v>1246</v>
      </c>
      <c r="B848" t="s">
        <v>2257</v>
      </c>
      <c r="C848">
        <v>78</v>
      </c>
      <c r="D848" t="s">
        <v>1983</v>
      </c>
      <c r="E848" t="s">
        <v>2093</v>
      </c>
    </row>
    <row r="849" spans="1:5">
      <c r="A849">
        <v>1247</v>
      </c>
      <c r="B849" t="s">
        <v>17563</v>
      </c>
      <c r="C849">
        <v>78</v>
      </c>
      <c r="D849" t="s">
        <v>1983</v>
      </c>
      <c r="E849" t="s">
        <v>53</v>
      </c>
    </row>
    <row r="850" spans="1:5">
      <c r="A850">
        <v>1249</v>
      </c>
      <c r="B850" t="s">
        <v>17564</v>
      </c>
      <c r="C850">
        <v>78</v>
      </c>
      <c r="D850" t="s">
        <v>1982</v>
      </c>
      <c r="E850" t="s">
        <v>97</v>
      </c>
    </row>
    <row r="851" spans="1:5">
      <c r="A851">
        <v>1250</v>
      </c>
      <c r="B851" t="s">
        <v>2502</v>
      </c>
      <c r="C851">
        <v>78</v>
      </c>
      <c r="D851" t="s">
        <v>1983</v>
      </c>
      <c r="E851" t="s">
        <v>2011</v>
      </c>
    </row>
    <row r="852" spans="1:5">
      <c r="A852">
        <v>1251</v>
      </c>
      <c r="B852" t="s">
        <v>17565</v>
      </c>
      <c r="C852">
        <v>78</v>
      </c>
      <c r="D852" t="s">
        <v>1997</v>
      </c>
      <c r="E852" t="s">
        <v>97</v>
      </c>
    </row>
    <row r="853" spans="1:5">
      <c r="A853">
        <v>1253</v>
      </c>
      <c r="B853" t="s">
        <v>2425</v>
      </c>
      <c r="C853">
        <v>78</v>
      </c>
      <c r="D853" t="s">
        <v>1983</v>
      </c>
      <c r="E853" t="s">
        <v>135</v>
      </c>
    </row>
    <row r="854" spans="1:5">
      <c r="A854">
        <v>1254</v>
      </c>
      <c r="B854" t="s">
        <v>17566</v>
      </c>
      <c r="C854">
        <v>78</v>
      </c>
      <c r="D854" t="s">
        <v>1997</v>
      </c>
      <c r="E854" t="s">
        <v>53</v>
      </c>
    </row>
    <row r="855" spans="1:5">
      <c r="A855">
        <v>1255</v>
      </c>
      <c r="B855" t="s">
        <v>17567</v>
      </c>
      <c r="C855">
        <v>78</v>
      </c>
      <c r="D855" t="s">
        <v>2001</v>
      </c>
      <c r="E855" t="s">
        <v>97</v>
      </c>
    </row>
    <row r="856" spans="1:5">
      <c r="A856">
        <v>1257</v>
      </c>
      <c r="B856" t="s">
        <v>2611</v>
      </c>
      <c r="C856">
        <v>78</v>
      </c>
      <c r="D856" t="s">
        <v>1983</v>
      </c>
      <c r="E856" t="s">
        <v>106</v>
      </c>
    </row>
    <row r="857" spans="1:5">
      <c r="A857">
        <v>1258</v>
      </c>
      <c r="B857" t="s">
        <v>912</v>
      </c>
      <c r="C857">
        <v>78</v>
      </c>
      <c r="D857" t="s">
        <v>1983</v>
      </c>
      <c r="E857" t="s">
        <v>84</v>
      </c>
    </row>
    <row r="858" spans="1:5">
      <c r="A858">
        <v>1260</v>
      </c>
      <c r="B858" t="s">
        <v>2623</v>
      </c>
      <c r="C858">
        <v>78</v>
      </c>
      <c r="D858" t="s">
        <v>1983</v>
      </c>
      <c r="E858" t="s">
        <v>106</v>
      </c>
    </row>
    <row r="859" spans="1:5">
      <c r="A859">
        <v>1261</v>
      </c>
      <c r="B859" t="s">
        <v>2631</v>
      </c>
      <c r="C859">
        <v>78</v>
      </c>
      <c r="D859" t="s">
        <v>1983</v>
      </c>
      <c r="E859" t="s">
        <v>2011</v>
      </c>
    </row>
    <row r="860" spans="1:5">
      <c r="A860">
        <v>1262</v>
      </c>
      <c r="B860" t="s">
        <v>729</v>
      </c>
      <c r="C860">
        <v>78</v>
      </c>
      <c r="D860" t="s">
        <v>1983</v>
      </c>
      <c r="E860" t="s">
        <v>2045</v>
      </c>
    </row>
    <row r="861" spans="1:5">
      <c r="A861">
        <v>1263</v>
      </c>
      <c r="B861" t="s">
        <v>17568</v>
      </c>
      <c r="C861">
        <v>78</v>
      </c>
      <c r="D861" t="s">
        <v>1983</v>
      </c>
      <c r="E861" t="s">
        <v>126</v>
      </c>
    </row>
    <row r="862" spans="1:5">
      <c r="A862">
        <v>1264</v>
      </c>
      <c r="B862" t="s">
        <v>4947</v>
      </c>
      <c r="C862">
        <v>78</v>
      </c>
      <c r="D862" t="s">
        <v>1983</v>
      </c>
      <c r="E862" t="s">
        <v>2111</v>
      </c>
    </row>
    <row r="863" spans="1:5">
      <c r="A863">
        <v>1265</v>
      </c>
      <c r="B863" t="s">
        <v>2532</v>
      </c>
      <c r="C863">
        <v>78</v>
      </c>
      <c r="D863" t="s">
        <v>1983</v>
      </c>
      <c r="E863" t="s">
        <v>84</v>
      </c>
    </row>
    <row r="864" spans="1:5">
      <c r="A864">
        <v>1266</v>
      </c>
      <c r="B864" t="s">
        <v>17569</v>
      </c>
      <c r="C864">
        <v>78</v>
      </c>
      <c r="D864" t="s">
        <v>1983</v>
      </c>
      <c r="E864" t="s">
        <v>53</v>
      </c>
    </row>
    <row r="865" spans="1:5">
      <c r="A865">
        <v>1267</v>
      </c>
      <c r="B865" t="s">
        <v>17570</v>
      </c>
      <c r="C865">
        <v>78</v>
      </c>
      <c r="D865" t="s">
        <v>1983</v>
      </c>
      <c r="E865" t="s">
        <v>97</v>
      </c>
    </row>
    <row r="866" spans="1:5">
      <c r="A866">
        <v>1268</v>
      </c>
      <c r="B866" t="s">
        <v>2236</v>
      </c>
      <c r="C866">
        <v>78</v>
      </c>
      <c r="D866" t="s">
        <v>1983</v>
      </c>
      <c r="E866" t="s">
        <v>2237</v>
      </c>
    </row>
    <row r="867" spans="1:5">
      <c r="A867">
        <v>1269</v>
      </c>
      <c r="B867" t="s">
        <v>17571</v>
      </c>
      <c r="C867">
        <v>78</v>
      </c>
      <c r="D867" t="s">
        <v>1983</v>
      </c>
      <c r="E867" t="s">
        <v>53</v>
      </c>
    </row>
    <row r="868" spans="1:5">
      <c r="A868">
        <v>1270</v>
      </c>
      <c r="B868" t="s">
        <v>2692</v>
      </c>
      <c r="C868">
        <v>78</v>
      </c>
      <c r="D868" t="s">
        <v>1983</v>
      </c>
      <c r="E868" t="s">
        <v>2000</v>
      </c>
    </row>
    <row r="869" spans="1:5">
      <c r="A869">
        <v>1272</v>
      </c>
      <c r="B869" t="s">
        <v>2652</v>
      </c>
      <c r="C869">
        <v>78</v>
      </c>
      <c r="D869" t="s">
        <v>1983</v>
      </c>
      <c r="E869" t="s">
        <v>70</v>
      </c>
    </row>
    <row r="870" spans="1:5">
      <c r="A870">
        <v>1273</v>
      </c>
      <c r="B870" t="s">
        <v>2846</v>
      </c>
      <c r="C870">
        <v>78</v>
      </c>
      <c r="D870" t="s">
        <v>1983</v>
      </c>
      <c r="E870" t="s">
        <v>135</v>
      </c>
    </row>
    <row r="871" spans="1:5">
      <c r="A871">
        <v>1276</v>
      </c>
      <c r="B871" t="s">
        <v>2596</v>
      </c>
      <c r="C871">
        <v>77</v>
      </c>
      <c r="D871" t="s">
        <v>1985</v>
      </c>
      <c r="E871" t="s">
        <v>135</v>
      </c>
    </row>
    <row r="872" spans="1:5">
      <c r="A872">
        <v>1277</v>
      </c>
      <c r="B872" t="s">
        <v>17572</v>
      </c>
      <c r="C872">
        <v>77</v>
      </c>
      <c r="D872" t="s">
        <v>1985</v>
      </c>
      <c r="E872" t="s">
        <v>53</v>
      </c>
    </row>
    <row r="873" spans="1:5">
      <c r="A873">
        <v>1279</v>
      </c>
      <c r="B873" t="s">
        <v>17573</v>
      </c>
      <c r="C873">
        <v>77</v>
      </c>
      <c r="D873" t="s">
        <v>1985</v>
      </c>
      <c r="E873" t="s">
        <v>97</v>
      </c>
    </row>
    <row r="874" spans="1:5">
      <c r="A874">
        <v>1280</v>
      </c>
      <c r="B874" t="s">
        <v>347</v>
      </c>
      <c r="C874">
        <v>77</v>
      </c>
      <c r="D874" t="s">
        <v>1987</v>
      </c>
      <c r="E874" t="s">
        <v>26</v>
      </c>
    </row>
    <row r="875" spans="1:5">
      <c r="A875">
        <v>1281</v>
      </c>
      <c r="B875" t="s">
        <v>2903</v>
      </c>
      <c r="C875">
        <v>77</v>
      </c>
      <c r="D875" t="s">
        <v>2001</v>
      </c>
      <c r="E875" t="s">
        <v>2011</v>
      </c>
    </row>
    <row r="876" spans="1:5">
      <c r="A876">
        <v>1282</v>
      </c>
      <c r="B876" t="s">
        <v>663</v>
      </c>
      <c r="C876">
        <v>77</v>
      </c>
      <c r="D876" t="s">
        <v>1997</v>
      </c>
      <c r="E876" t="s">
        <v>2120</v>
      </c>
    </row>
    <row r="877" spans="1:5">
      <c r="A877">
        <v>1283</v>
      </c>
      <c r="B877" t="s">
        <v>809</v>
      </c>
      <c r="C877">
        <v>77</v>
      </c>
      <c r="D877" t="s">
        <v>1993</v>
      </c>
      <c r="E877" t="s">
        <v>75</v>
      </c>
    </row>
    <row r="878" spans="1:5">
      <c r="A878">
        <v>1284</v>
      </c>
      <c r="B878" t="s">
        <v>525</v>
      </c>
      <c r="C878">
        <v>77</v>
      </c>
      <c r="D878" t="s">
        <v>1982</v>
      </c>
      <c r="E878" t="s">
        <v>51</v>
      </c>
    </row>
    <row r="879" spans="1:5">
      <c r="A879">
        <v>1286</v>
      </c>
      <c r="B879" t="s">
        <v>1494</v>
      </c>
      <c r="C879">
        <v>77</v>
      </c>
      <c r="D879" t="s">
        <v>1993</v>
      </c>
      <c r="E879" t="s">
        <v>133</v>
      </c>
    </row>
    <row r="880" spans="1:5">
      <c r="A880">
        <v>1287</v>
      </c>
      <c r="B880" t="s">
        <v>914</v>
      </c>
      <c r="C880">
        <v>77</v>
      </c>
      <c r="D880" t="s">
        <v>1988</v>
      </c>
      <c r="E880" t="s">
        <v>84</v>
      </c>
    </row>
    <row r="881" spans="1:5">
      <c r="A881">
        <v>1289</v>
      </c>
      <c r="B881" t="s">
        <v>3301</v>
      </c>
      <c r="C881">
        <v>77</v>
      </c>
      <c r="D881" t="s">
        <v>1987</v>
      </c>
      <c r="E881" t="s">
        <v>106</v>
      </c>
    </row>
    <row r="882" spans="1:5">
      <c r="A882">
        <v>1290</v>
      </c>
      <c r="B882" t="s">
        <v>1338</v>
      </c>
      <c r="C882">
        <v>77</v>
      </c>
      <c r="D882" t="s">
        <v>1993</v>
      </c>
      <c r="E882" t="s">
        <v>120</v>
      </c>
    </row>
    <row r="883" spans="1:5">
      <c r="A883">
        <v>1291</v>
      </c>
      <c r="B883" t="s">
        <v>17574</v>
      </c>
      <c r="C883">
        <v>77</v>
      </c>
      <c r="D883" t="s">
        <v>1993</v>
      </c>
      <c r="E883" t="s">
        <v>97</v>
      </c>
    </row>
    <row r="884" spans="1:5">
      <c r="A884">
        <v>1292</v>
      </c>
      <c r="B884" t="s">
        <v>2791</v>
      </c>
      <c r="C884">
        <v>77</v>
      </c>
      <c r="D884" t="s">
        <v>1993</v>
      </c>
      <c r="E884" t="s">
        <v>2792</v>
      </c>
    </row>
    <row r="885" spans="1:5">
      <c r="A885">
        <v>1293</v>
      </c>
      <c r="B885" t="s">
        <v>3056</v>
      </c>
      <c r="C885">
        <v>77</v>
      </c>
      <c r="D885" t="s">
        <v>1982</v>
      </c>
      <c r="E885" t="s">
        <v>17575</v>
      </c>
    </row>
    <row r="886" spans="1:5">
      <c r="A886">
        <v>1295</v>
      </c>
      <c r="B886" t="s">
        <v>1225</v>
      </c>
      <c r="C886">
        <v>77</v>
      </c>
      <c r="D886" t="s">
        <v>1993</v>
      </c>
      <c r="E886" t="s">
        <v>110</v>
      </c>
    </row>
    <row r="887" spans="1:5">
      <c r="A887">
        <v>1296</v>
      </c>
      <c r="B887" t="s">
        <v>3334</v>
      </c>
      <c r="C887">
        <v>77</v>
      </c>
      <c r="D887" t="s">
        <v>1987</v>
      </c>
      <c r="E887" t="s">
        <v>2011</v>
      </c>
    </row>
    <row r="888" spans="1:5">
      <c r="A888">
        <v>1297</v>
      </c>
      <c r="B888" t="s">
        <v>1526</v>
      </c>
      <c r="C888">
        <v>77</v>
      </c>
      <c r="D888" t="s">
        <v>1993</v>
      </c>
      <c r="E888" t="s">
        <v>135</v>
      </c>
    </row>
    <row r="889" spans="1:5">
      <c r="A889">
        <v>1298</v>
      </c>
      <c r="B889" t="s">
        <v>2525</v>
      </c>
      <c r="C889">
        <v>77</v>
      </c>
      <c r="D889" t="s">
        <v>1988</v>
      </c>
      <c r="E889" t="s">
        <v>70</v>
      </c>
    </row>
    <row r="890" spans="1:5">
      <c r="A890">
        <v>1299</v>
      </c>
      <c r="B890" t="s">
        <v>1489</v>
      </c>
      <c r="C890">
        <v>77</v>
      </c>
      <c r="D890" t="s">
        <v>1982</v>
      </c>
      <c r="E890" t="s">
        <v>133</v>
      </c>
    </row>
    <row r="891" spans="1:5">
      <c r="A891">
        <v>1300</v>
      </c>
      <c r="B891" t="s">
        <v>3101</v>
      </c>
      <c r="C891">
        <v>77</v>
      </c>
      <c r="D891" t="s">
        <v>1997</v>
      </c>
      <c r="E891" t="s">
        <v>88</v>
      </c>
    </row>
    <row r="892" spans="1:5">
      <c r="A892">
        <v>1301</v>
      </c>
      <c r="B892" t="s">
        <v>1095</v>
      </c>
      <c r="C892">
        <v>77</v>
      </c>
      <c r="D892" t="s">
        <v>1993</v>
      </c>
      <c r="E892" t="s">
        <v>97</v>
      </c>
    </row>
    <row r="893" spans="1:5">
      <c r="A893">
        <v>1302</v>
      </c>
      <c r="B893" t="s">
        <v>3683</v>
      </c>
      <c r="C893">
        <v>77</v>
      </c>
      <c r="D893" t="s">
        <v>1993</v>
      </c>
      <c r="E893" t="s">
        <v>70</v>
      </c>
    </row>
    <row r="894" spans="1:5">
      <c r="A894">
        <v>1303</v>
      </c>
      <c r="B894" t="s">
        <v>17576</v>
      </c>
      <c r="C894">
        <v>77</v>
      </c>
      <c r="D894" t="s">
        <v>1983</v>
      </c>
      <c r="E894" t="s">
        <v>2569</v>
      </c>
    </row>
    <row r="895" spans="1:5">
      <c r="A895">
        <v>1304</v>
      </c>
      <c r="B895" t="s">
        <v>1283</v>
      </c>
      <c r="C895">
        <v>77</v>
      </c>
      <c r="D895" t="s">
        <v>1982</v>
      </c>
      <c r="E895" t="s">
        <v>115</v>
      </c>
    </row>
    <row r="896" spans="1:5">
      <c r="A896">
        <v>1305</v>
      </c>
      <c r="B896" t="s">
        <v>3218</v>
      </c>
      <c r="C896">
        <v>77</v>
      </c>
      <c r="D896" t="s">
        <v>1985</v>
      </c>
      <c r="E896" t="s">
        <v>135</v>
      </c>
    </row>
    <row r="897" spans="1:5">
      <c r="A897">
        <v>1306</v>
      </c>
      <c r="B897" t="s">
        <v>17577</v>
      </c>
      <c r="C897">
        <v>77</v>
      </c>
      <c r="D897" t="s">
        <v>1993</v>
      </c>
      <c r="E897" t="s">
        <v>97</v>
      </c>
    </row>
    <row r="898" spans="1:5">
      <c r="A898">
        <v>1307</v>
      </c>
      <c r="B898" t="s">
        <v>17578</v>
      </c>
      <c r="C898">
        <v>77</v>
      </c>
      <c r="D898" t="s">
        <v>1987</v>
      </c>
      <c r="E898" t="s">
        <v>106</v>
      </c>
    </row>
    <row r="899" spans="1:5">
      <c r="A899">
        <v>1308</v>
      </c>
      <c r="B899" t="s">
        <v>17579</v>
      </c>
      <c r="C899">
        <v>77</v>
      </c>
      <c r="D899" t="s">
        <v>2001</v>
      </c>
      <c r="E899" t="s">
        <v>88</v>
      </c>
    </row>
    <row r="900" spans="1:5">
      <c r="A900">
        <v>1309</v>
      </c>
      <c r="B900" t="s">
        <v>2206</v>
      </c>
      <c r="C900">
        <v>77</v>
      </c>
      <c r="D900" t="s">
        <v>1979</v>
      </c>
      <c r="E900" t="s">
        <v>106</v>
      </c>
    </row>
    <row r="901" spans="1:5">
      <c r="A901">
        <v>1310</v>
      </c>
      <c r="B901" t="s">
        <v>17580</v>
      </c>
      <c r="C901">
        <v>77</v>
      </c>
      <c r="D901" t="s">
        <v>1993</v>
      </c>
      <c r="E901" t="s">
        <v>2828</v>
      </c>
    </row>
    <row r="902" spans="1:5">
      <c r="A902">
        <v>1311</v>
      </c>
      <c r="B902" t="s">
        <v>17581</v>
      </c>
      <c r="C902">
        <v>77</v>
      </c>
      <c r="D902" t="s">
        <v>1988</v>
      </c>
      <c r="E902" t="s">
        <v>97</v>
      </c>
    </row>
    <row r="903" spans="1:5">
      <c r="A903">
        <v>1312</v>
      </c>
      <c r="B903" t="s">
        <v>2650</v>
      </c>
      <c r="C903">
        <v>77</v>
      </c>
      <c r="D903" t="s">
        <v>1982</v>
      </c>
      <c r="E903" t="s">
        <v>2000</v>
      </c>
    </row>
    <row r="904" spans="1:5">
      <c r="A904">
        <v>1313</v>
      </c>
      <c r="B904" t="s">
        <v>624</v>
      </c>
      <c r="C904">
        <v>77</v>
      </c>
      <c r="D904" t="s">
        <v>1988</v>
      </c>
      <c r="E904" t="s">
        <v>60</v>
      </c>
    </row>
    <row r="905" spans="1:5">
      <c r="A905">
        <v>1314</v>
      </c>
      <c r="B905" t="s">
        <v>751</v>
      </c>
      <c r="C905">
        <v>77</v>
      </c>
      <c r="D905" t="s">
        <v>1979</v>
      </c>
      <c r="E905" t="s">
        <v>70</v>
      </c>
    </row>
    <row r="906" spans="1:5">
      <c r="A906">
        <v>1315</v>
      </c>
      <c r="B906" t="s">
        <v>927</v>
      </c>
      <c r="C906">
        <v>77</v>
      </c>
      <c r="D906" t="s">
        <v>1993</v>
      </c>
      <c r="E906" t="s">
        <v>84</v>
      </c>
    </row>
    <row r="907" spans="1:5">
      <c r="A907">
        <v>1316</v>
      </c>
      <c r="B907" t="s">
        <v>2678</v>
      </c>
      <c r="C907">
        <v>77</v>
      </c>
      <c r="D907" t="s">
        <v>1978</v>
      </c>
      <c r="E907" t="s">
        <v>117</v>
      </c>
    </row>
    <row r="908" spans="1:5">
      <c r="A908">
        <v>1317</v>
      </c>
      <c r="B908" t="s">
        <v>1505</v>
      </c>
      <c r="C908">
        <v>77</v>
      </c>
      <c r="D908" t="s">
        <v>1979</v>
      </c>
      <c r="E908" t="s">
        <v>135</v>
      </c>
    </row>
    <row r="909" spans="1:5">
      <c r="A909">
        <v>1318</v>
      </c>
      <c r="B909" t="s">
        <v>2497</v>
      </c>
      <c r="C909">
        <v>77</v>
      </c>
      <c r="D909" t="s">
        <v>1993</v>
      </c>
      <c r="E909" t="s">
        <v>135</v>
      </c>
    </row>
    <row r="910" spans="1:5">
      <c r="A910">
        <v>1319</v>
      </c>
      <c r="B910" t="s">
        <v>17582</v>
      </c>
      <c r="C910">
        <v>77</v>
      </c>
      <c r="D910" t="s">
        <v>1985</v>
      </c>
      <c r="E910" t="s">
        <v>53</v>
      </c>
    </row>
    <row r="911" spans="1:5">
      <c r="A911">
        <v>1320</v>
      </c>
      <c r="B911" t="s">
        <v>901</v>
      </c>
      <c r="C911">
        <v>77</v>
      </c>
      <c r="D911" t="s">
        <v>1997</v>
      </c>
      <c r="E911" t="s">
        <v>82</v>
      </c>
    </row>
    <row r="912" spans="1:5">
      <c r="A912">
        <v>1321</v>
      </c>
      <c r="B912" t="s">
        <v>2490</v>
      </c>
      <c r="C912">
        <v>77</v>
      </c>
      <c r="D912" t="s">
        <v>1993</v>
      </c>
      <c r="E912" t="s">
        <v>106</v>
      </c>
    </row>
    <row r="913" spans="1:5">
      <c r="A913">
        <v>1322</v>
      </c>
      <c r="B913" t="s">
        <v>17583</v>
      </c>
      <c r="C913">
        <v>77</v>
      </c>
      <c r="D913" t="s">
        <v>2001</v>
      </c>
      <c r="E913" t="s">
        <v>104</v>
      </c>
    </row>
    <row r="914" spans="1:5">
      <c r="A914">
        <v>1323</v>
      </c>
      <c r="B914" t="s">
        <v>17584</v>
      </c>
      <c r="C914">
        <v>77</v>
      </c>
      <c r="D914" t="s">
        <v>1979</v>
      </c>
      <c r="E914" t="s">
        <v>117</v>
      </c>
    </row>
    <row r="915" spans="1:5">
      <c r="A915">
        <v>1324</v>
      </c>
      <c r="B915" t="s">
        <v>2298</v>
      </c>
      <c r="C915">
        <v>77</v>
      </c>
      <c r="D915" t="s">
        <v>1993</v>
      </c>
      <c r="E915" t="s">
        <v>106</v>
      </c>
    </row>
    <row r="916" spans="1:5">
      <c r="A916">
        <v>1325</v>
      </c>
      <c r="B916" t="s">
        <v>980</v>
      </c>
      <c r="C916">
        <v>77</v>
      </c>
      <c r="D916" t="s">
        <v>1982</v>
      </c>
      <c r="E916" t="s">
        <v>88</v>
      </c>
    </row>
    <row r="917" spans="1:5">
      <c r="A917">
        <v>1326</v>
      </c>
      <c r="B917" t="s">
        <v>1372</v>
      </c>
      <c r="C917">
        <v>77</v>
      </c>
      <c r="D917" t="s">
        <v>1982</v>
      </c>
      <c r="E917" t="s">
        <v>122</v>
      </c>
    </row>
    <row r="918" spans="1:5">
      <c r="A918">
        <v>1327</v>
      </c>
      <c r="B918" t="s">
        <v>3805</v>
      </c>
      <c r="C918">
        <v>77</v>
      </c>
      <c r="D918" t="s">
        <v>1979</v>
      </c>
      <c r="E918" t="s">
        <v>70</v>
      </c>
    </row>
    <row r="919" spans="1:5">
      <c r="A919">
        <v>1328</v>
      </c>
      <c r="B919" t="s">
        <v>2698</v>
      </c>
      <c r="C919">
        <v>77</v>
      </c>
      <c r="D919" t="s">
        <v>1988</v>
      </c>
      <c r="E919" t="s">
        <v>2011</v>
      </c>
    </row>
    <row r="920" spans="1:5">
      <c r="A920">
        <v>1329</v>
      </c>
      <c r="B920" t="s">
        <v>2410</v>
      </c>
      <c r="C920">
        <v>77</v>
      </c>
      <c r="D920" t="s">
        <v>1979</v>
      </c>
      <c r="E920" t="s">
        <v>106</v>
      </c>
    </row>
    <row r="921" spans="1:5">
      <c r="A921">
        <v>1330</v>
      </c>
      <c r="B921" t="s">
        <v>17585</v>
      </c>
      <c r="C921">
        <v>77</v>
      </c>
      <c r="D921" t="s">
        <v>1979</v>
      </c>
      <c r="E921" t="s">
        <v>97</v>
      </c>
    </row>
    <row r="922" spans="1:5">
      <c r="A922">
        <v>1331</v>
      </c>
      <c r="B922" t="s">
        <v>2606</v>
      </c>
      <c r="C922">
        <v>77</v>
      </c>
      <c r="D922" t="s">
        <v>1993</v>
      </c>
      <c r="E922" t="s">
        <v>104</v>
      </c>
    </row>
    <row r="923" spans="1:5">
      <c r="A923">
        <v>1332</v>
      </c>
      <c r="B923" t="s">
        <v>2486</v>
      </c>
      <c r="C923">
        <v>77</v>
      </c>
      <c r="D923" t="s">
        <v>1987</v>
      </c>
      <c r="E923" t="s">
        <v>117</v>
      </c>
    </row>
    <row r="924" spans="1:5">
      <c r="A924">
        <v>1333</v>
      </c>
      <c r="B924" t="s">
        <v>17586</v>
      </c>
      <c r="C924">
        <v>77</v>
      </c>
      <c r="D924" t="s">
        <v>1983</v>
      </c>
      <c r="E924" t="s">
        <v>53</v>
      </c>
    </row>
    <row r="925" spans="1:5">
      <c r="A925">
        <v>1334</v>
      </c>
      <c r="B925" t="s">
        <v>17587</v>
      </c>
      <c r="C925">
        <v>77</v>
      </c>
      <c r="D925" t="s">
        <v>1988</v>
      </c>
      <c r="E925" t="s">
        <v>2314</v>
      </c>
    </row>
    <row r="926" spans="1:5">
      <c r="A926">
        <v>1335</v>
      </c>
      <c r="B926" t="s">
        <v>2294</v>
      </c>
      <c r="C926">
        <v>77</v>
      </c>
      <c r="D926" t="s">
        <v>1993</v>
      </c>
      <c r="E926" t="s">
        <v>2266</v>
      </c>
    </row>
    <row r="927" spans="1:5">
      <c r="A927">
        <v>1336</v>
      </c>
      <c r="B927" t="s">
        <v>17588</v>
      </c>
      <c r="C927">
        <v>77</v>
      </c>
      <c r="D927" t="s">
        <v>1985</v>
      </c>
      <c r="E927" t="s">
        <v>126</v>
      </c>
    </row>
    <row r="928" spans="1:5">
      <c r="A928">
        <v>1337</v>
      </c>
      <c r="B928" t="s">
        <v>915</v>
      </c>
      <c r="C928">
        <v>77</v>
      </c>
      <c r="D928" t="s">
        <v>1988</v>
      </c>
      <c r="E928" t="s">
        <v>84</v>
      </c>
    </row>
    <row r="929" spans="1:5">
      <c r="A929">
        <v>1338</v>
      </c>
      <c r="B929" t="s">
        <v>3255</v>
      </c>
      <c r="C929">
        <v>77</v>
      </c>
      <c r="D929" t="s">
        <v>1982</v>
      </c>
      <c r="E929" t="s">
        <v>2023</v>
      </c>
    </row>
    <row r="930" spans="1:5">
      <c r="A930">
        <v>1341</v>
      </c>
      <c r="B930" t="s">
        <v>2781</v>
      </c>
      <c r="C930">
        <v>77</v>
      </c>
      <c r="D930" t="s">
        <v>1979</v>
      </c>
      <c r="E930" t="s">
        <v>70</v>
      </c>
    </row>
    <row r="931" spans="1:5">
      <c r="A931">
        <v>1342</v>
      </c>
      <c r="B931" t="s">
        <v>17589</v>
      </c>
      <c r="C931">
        <v>77</v>
      </c>
      <c r="D931" t="s">
        <v>1988</v>
      </c>
      <c r="E931" t="s">
        <v>97</v>
      </c>
    </row>
    <row r="932" spans="1:5">
      <c r="A932">
        <v>1343</v>
      </c>
      <c r="B932" t="s">
        <v>534</v>
      </c>
      <c r="C932">
        <v>77</v>
      </c>
      <c r="D932" t="s">
        <v>1978</v>
      </c>
      <c r="E932" t="s">
        <v>51</v>
      </c>
    </row>
    <row r="933" spans="1:5">
      <c r="A933">
        <v>1344</v>
      </c>
      <c r="B933" t="s">
        <v>1301</v>
      </c>
      <c r="C933">
        <v>77</v>
      </c>
      <c r="D933" t="s">
        <v>1983</v>
      </c>
      <c r="E933" t="s">
        <v>117</v>
      </c>
    </row>
    <row r="934" spans="1:5">
      <c r="A934">
        <v>1345</v>
      </c>
      <c r="B934" t="s">
        <v>2956</v>
      </c>
      <c r="C934">
        <v>77</v>
      </c>
      <c r="D934" t="s">
        <v>1983</v>
      </c>
      <c r="E934" t="s">
        <v>2071</v>
      </c>
    </row>
    <row r="935" spans="1:5">
      <c r="A935">
        <v>1346</v>
      </c>
      <c r="B935" t="s">
        <v>2384</v>
      </c>
      <c r="C935">
        <v>77</v>
      </c>
      <c r="D935" t="s">
        <v>2001</v>
      </c>
      <c r="E935" t="s">
        <v>2377</v>
      </c>
    </row>
    <row r="936" spans="1:5">
      <c r="A936">
        <v>1347</v>
      </c>
      <c r="B936" t="s">
        <v>17590</v>
      </c>
      <c r="C936">
        <v>77</v>
      </c>
      <c r="D936" t="s">
        <v>1982</v>
      </c>
      <c r="E936" t="s">
        <v>43</v>
      </c>
    </row>
    <row r="937" spans="1:5">
      <c r="A937">
        <v>1348</v>
      </c>
      <c r="B937" t="s">
        <v>17591</v>
      </c>
      <c r="C937">
        <v>77</v>
      </c>
      <c r="D937" t="s">
        <v>1993</v>
      </c>
      <c r="E937" t="s">
        <v>97</v>
      </c>
    </row>
    <row r="938" spans="1:5">
      <c r="A938">
        <v>1349</v>
      </c>
      <c r="B938" t="s">
        <v>17592</v>
      </c>
      <c r="C938">
        <v>77</v>
      </c>
      <c r="D938" t="s">
        <v>1985</v>
      </c>
      <c r="E938" t="s">
        <v>53</v>
      </c>
    </row>
    <row r="939" spans="1:5">
      <c r="A939">
        <v>1350</v>
      </c>
      <c r="B939" t="s">
        <v>2876</v>
      </c>
      <c r="C939">
        <v>77</v>
      </c>
      <c r="D939" t="s">
        <v>1993</v>
      </c>
      <c r="E939" t="s">
        <v>2000</v>
      </c>
    </row>
    <row r="940" spans="1:5">
      <c r="A940">
        <v>1351</v>
      </c>
      <c r="B940" t="s">
        <v>745</v>
      </c>
      <c r="C940">
        <v>77</v>
      </c>
      <c r="D940" t="s">
        <v>1991</v>
      </c>
      <c r="E940" t="s">
        <v>2045</v>
      </c>
    </row>
    <row r="941" spans="1:5">
      <c r="A941">
        <v>1353</v>
      </c>
      <c r="B941" t="s">
        <v>9226</v>
      </c>
      <c r="C941">
        <v>77</v>
      </c>
      <c r="D941" t="s">
        <v>1979</v>
      </c>
      <c r="E941" t="s">
        <v>88</v>
      </c>
    </row>
    <row r="942" spans="1:5">
      <c r="A942">
        <v>1354</v>
      </c>
      <c r="B942" t="s">
        <v>2630</v>
      </c>
      <c r="C942">
        <v>77</v>
      </c>
      <c r="D942" t="s">
        <v>1997</v>
      </c>
      <c r="E942" t="s">
        <v>2000</v>
      </c>
    </row>
    <row r="943" spans="1:5">
      <c r="A943">
        <v>1355</v>
      </c>
      <c r="B943" t="s">
        <v>17593</v>
      </c>
      <c r="C943">
        <v>77</v>
      </c>
      <c r="D943" t="s">
        <v>1988</v>
      </c>
      <c r="E943" t="s">
        <v>53</v>
      </c>
    </row>
    <row r="944" spans="1:5">
      <c r="A944">
        <v>1356</v>
      </c>
      <c r="B944" t="s">
        <v>892</v>
      </c>
      <c r="C944">
        <v>77</v>
      </c>
      <c r="D944" t="s">
        <v>1993</v>
      </c>
      <c r="E944" t="s">
        <v>82</v>
      </c>
    </row>
    <row r="945" spans="1:5">
      <c r="A945">
        <v>1357</v>
      </c>
      <c r="B945" t="s">
        <v>17594</v>
      </c>
      <c r="C945">
        <v>77</v>
      </c>
      <c r="D945" t="s">
        <v>1983</v>
      </c>
      <c r="E945" t="s">
        <v>126</v>
      </c>
    </row>
    <row r="946" spans="1:5">
      <c r="A946">
        <v>1358</v>
      </c>
      <c r="B946" t="s">
        <v>1371</v>
      </c>
      <c r="C946">
        <v>77</v>
      </c>
      <c r="D946" t="s">
        <v>1987</v>
      </c>
      <c r="E946" t="s">
        <v>122</v>
      </c>
    </row>
    <row r="947" spans="1:5">
      <c r="A947">
        <v>1359</v>
      </c>
      <c r="B947" t="s">
        <v>740</v>
      </c>
      <c r="C947">
        <v>77</v>
      </c>
      <c r="D947" t="s">
        <v>1982</v>
      </c>
      <c r="E947" t="s">
        <v>2045</v>
      </c>
    </row>
    <row r="948" spans="1:5">
      <c r="A948">
        <v>1360</v>
      </c>
      <c r="B948" t="s">
        <v>1231</v>
      </c>
      <c r="C948">
        <v>77</v>
      </c>
      <c r="D948" t="s">
        <v>1993</v>
      </c>
      <c r="E948" t="s">
        <v>110</v>
      </c>
    </row>
    <row r="949" spans="1:5">
      <c r="A949">
        <v>1362</v>
      </c>
      <c r="B949" t="s">
        <v>17595</v>
      </c>
      <c r="C949">
        <v>77</v>
      </c>
      <c r="D949" t="s">
        <v>1979</v>
      </c>
      <c r="E949" t="s">
        <v>126</v>
      </c>
    </row>
    <row r="950" spans="1:5">
      <c r="A950">
        <v>1363</v>
      </c>
      <c r="B950" t="s">
        <v>3072</v>
      </c>
      <c r="C950">
        <v>77</v>
      </c>
      <c r="D950" t="s">
        <v>1987</v>
      </c>
      <c r="E950" t="s">
        <v>117</v>
      </c>
    </row>
    <row r="951" spans="1:5">
      <c r="A951">
        <v>1364</v>
      </c>
      <c r="B951" t="s">
        <v>17596</v>
      </c>
      <c r="C951">
        <v>77</v>
      </c>
      <c r="D951" t="s">
        <v>1985</v>
      </c>
      <c r="E951" t="s">
        <v>126</v>
      </c>
    </row>
    <row r="952" spans="1:5">
      <c r="A952">
        <v>1365</v>
      </c>
      <c r="B952" t="s">
        <v>3691</v>
      </c>
      <c r="C952">
        <v>77</v>
      </c>
      <c r="D952" t="s">
        <v>1985</v>
      </c>
      <c r="E952" t="s">
        <v>106</v>
      </c>
    </row>
    <row r="953" spans="1:5">
      <c r="A953">
        <v>1368</v>
      </c>
      <c r="B953" t="s">
        <v>2289</v>
      </c>
      <c r="C953">
        <v>77</v>
      </c>
      <c r="D953" t="s">
        <v>1983</v>
      </c>
      <c r="E953" t="s">
        <v>2057</v>
      </c>
    </row>
    <row r="954" spans="1:5">
      <c r="A954">
        <v>1369</v>
      </c>
      <c r="B954" t="s">
        <v>2368</v>
      </c>
      <c r="C954">
        <v>77</v>
      </c>
      <c r="D954" t="s">
        <v>1988</v>
      </c>
      <c r="E954" t="s">
        <v>135</v>
      </c>
    </row>
    <row r="955" spans="1:5">
      <c r="A955">
        <v>1370</v>
      </c>
      <c r="B955" t="s">
        <v>2634</v>
      </c>
      <c r="C955">
        <v>77</v>
      </c>
      <c r="D955" t="s">
        <v>1997</v>
      </c>
      <c r="E955" t="s">
        <v>106</v>
      </c>
    </row>
    <row r="956" spans="1:5">
      <c r="A956">
        <v>1372</v>
      </c>
      <c r="B956" t="s">
        <v>2931</v>
      </c>
      <c r="C956">
        <v>77</v>
      </c>
      <c r="D956" t="s">
        <v>1979</v>
      </c>
      <c r="E956" t="s">
        <v>138</v>
      </c>
    </row>
    <row r="957" spans="1:5">
      <c r="A957">
        <v>1373</v>
      </c>
      <c r="B957" t="s">
        <v>17597</v>
      </c>
      <c r="C957">
        <v>77</v>
      </c>
      <c r="D957" t="s">
        <v>1988</v>
      </c>
      <c r="E957" t="s">
        <v>97</v>
      </c>
    </row>
    <row r="958" spans="1:5">
      <c r="A958">
        <v>1374</v>
      </c>
      <c r="B958" t="s">
        <v>17598</v>
      </c>
      <c r="C958">
        <v>77</v>
      </c>
      <c r="D958" t="s">
        <v>1987</v>
      </c>
      <c r="E958" t="s">
        <v>2029</v>
      </c>
    </row>
    <row r="959" spans="1:5">
      <c r="A959">
        <v>1375</v>
      </c>
      <c r="B959" t="s">
        <v>1334</v>
      </c>
      <c r="C959">
        <v>77</v>
      </c>
      <c r="D959" t="s">
        <v>1987</v>
      </c>
      <c r="E959" t="s">
        <v>120</v>
      </c>
    </row>
    <row r="960" spans="1:5">
      <c r="A960">
        <v>1377</v>
      </c>
      <c r="B960" t="s">
        <v>3090</v>
      </c>
      <c r="C960">
        <v>77</v>
      </c>
      <c r="D960" t="s">
        <v>1987</v>
      </c>
      <c r="E960" t="s">
        <v>2071</v>
      </c>
    </row>
    <row r="961" spans="1:5">
      <c r="A961">
        <v>1378</v>
      </c>
      <c r="B961" t="s">
        <v>2930</v>
      </c>
      <c r="C961">
        <v>77</v>
      </c>
      <c r="D961" t="s">
        <v>1997</v>
      </c>
      <c r="E961" t="s">
        <v>70</v>
      </c>
    </row>
    <row r="962" spans="1:5">
      <c r="A962">
        <v>1379</v>
      </c>
      <c r="B962" t="s">
        <v>17599</v>
      </c>
      <c r="C962">
        <v>77</v>
      </c>
      <c r="D962" t="s">
        <v>1979</v>
      </c>
      <c r="E962" t="s">
        <v>97</v>
      </c>
    </row>
    <row r="963" spans="1:5">
      <c r="A963">
        <v>1380</v>
      </c>
      <c r="B963" t="s">
        <v>2712</v>
      </c>
      <c r="C963">
        <v>77</v>
      </c>
      <c r="D963" t="s">
        <v>1979</v>
      </c>
      <c r="E963" t="s">
        <v>2093</v>
      </c>
    </row>
    <row r="964" spans="1:5">
      <c r="A964">
        <v>1381</v>
      </c>
      <c r="B964" t="s">
        <v>2354</v>
      </c>
      <c r="C964">
        <v>77</v>
      </c>
      <c r="D964" t="s">
        <v>1993</v>
      </c>
      <c r="E964" t="s">
        <v>117</v>
      </c>
    </row>
    <row r="965" spans="1:5">
      <c r="A965">
        <v>1382</v>
      </c>
      <c r="B965" t="s">
        <v>17600</v>
      </c>
      <c r="C965">
        <v>77</v>
      </c>
      <c r="D965" t="s">
        <v>1982</v>
      </c>
      <c r="E965" t="s">
        <v>97</v>
      </c>
    </row>
    <row r="966" spans="1:5">
      <c r="A966">
        <v>1383</v>
      </c>
      <c r="B966" t="s">
        <v>2459</v>
      </c>
      <c r="C966">
        <v>77</v>
      </c>
      <c r="D966" t="s">
        <v>1988</v>
      </c>
      <c r="E966" t="s">
        <v>2071</v>
      </c>
    </row>
    <row r="967" spans="1:5">
      <c r="A967">
        <v>1385</v>
      </c>
      <c r="B967" t="s">
        <v>2739</v>
      </c>
      <c r="C967">
        <v>77</v>
      </c>
      <c r="D967" t="s">
        <v>1978</v>
      </c>
      <c r="E967" t="s">
        <v>2052</v>
      </c>
    </row>
    <row r="968" spans="1:5">
      <c r="A968">
        <v>1386</v>
      </c>
      <c r="B968" t="s">
        <v>17601</v>
      </c>
      <c r="C968">
        <v>77</v>
      </c>
      <c r="D968" t="s">
        <v>1993</v>
      </c>
      <c r="E968" t="s">
        <v>97</v>
      </c>
    </row>
    <row r="969" spans="1:5">
      <c r="A969">
        <v>1389</v>
      </c>
      <c r="B969" t="s">
        <v>3191</v>
      </c>
      <c r="C969">
        <v>77</v>
      </c>
      <c r="D969" t="s">
        <v>1983</v>
      </c>
      <c r="E969" t="s">
        <v>70</v>
      </c>
    </row>
    <row r="970" spans="1:5">
      <c r="A970">
        <v>1390</v>
      </c>
      <c r="B970" t="s">
        <v>2985</v>
      </c>
      <c r="C970">
        <v>77</v>
      </c>
      <c r="D970" t="s">
        <v>1979</v>
      </c>
      <c r="E970" t="s">
        <v>2011</v>
      </c>
    </row>
    <row r="971" spans="1:5">
      <c r="A971">
        <v>1391</v>
      </c>
      <c r="B971" t="s">
        <v>2711</v>
      </c>
      <c r="C971">
        <v>77</v>
      </c>
      <c r="D971" t="s">
        <v>1993</v>
      </c>
      <c r="E971" t="s">
        <v>2093</v>
      </c>
    </row>
    <row r="972" spans="1:5">
      <c r="A972">
        <v>1392</v>
      </c>
      <c r="B972" t="s">
        <v>2560</v>
      </c>
      <c r="C972">
        <v>77</v>
      </c>
      <c r="D972" t="s">
        <v>1987</v>
      </c>
      <c r="E972" t="s">
        <v>135</v>
      </c>
    </row>
    <row r="973" spans="1:5">
      <c r="A973">
        <v>1393</v>
      </c>
      <c r="B973" t="s">
        <v>578</v>
      </c>
      <c r="C973">
        <v>77</v>
      </c>
      <c r="D973" t="s">
        <v>1993</v>
      </c>
      <c r="E973" t="s">
        <v>56</v>
      </c>
    </row>
    <row r="974" spans="1:5">
      <c r="A974">
        <v>1397</v>
      </c>
      <c r="B974" t="s">
        <v>17602</v>
      </c>
      <c r="C974">
        <v>77</v>
      </c>
      <c r="D974" t="s">
        <v>1985</v>
      </c>
      <c r="E974" t="s">
        <v>126</v>
      </c>
    </row>
    <row r="975" spans="1:5">
      <c r="A975">
        <v>1398</v>
      </c>
      <c r="B975" t="s">
        <v>17603</v>
      </c>
      <c r="C975">
        <v>77</v>
      </c>
      <c r="D975" t="s">
        <v>1988</v>
      </c>
      <c r="E975" t="s">
        <v>2000</v>
      </c>
    </row>
    <row r="976" spans="1:5">
      <c r="A976">
        <v>1399</v>
      </c>
      <c r="B976" t="s">
        <v>2480</v>
      </c>
      <c r="C976">
        <v>77</v>
      </c>
      <c r="D976" t="s">
        <v>1982</v>
      </c>
      <c r="E976" t="s">
        <v>120</v>
      </c>
    </row>
    <row r="977" spans="1:5">
      <c r="A977">
        <v>1400</v>
      </c>
      <c r="B977" t="s">
        <v>2872</v>
      </c>
      <c r="C977">
        <v>77</v>
      </c>
      <c r="D977" t="s">
        <v>1979</v>
      </c>
      <c r="E977" t="s">
        <v>2180</v>
      </c>
    </row>
    <row r="978" spans="1:5">
      <c r="A978">
        <v>1401</v>
      </c>
      <c r="B978" t="s">
        <v>2710</v>
      </c>
      <c r="C978">
        <v>77</v>
      </c>
      <c r="D978" t="s">
        <v>1978</v>
      </c>
      <c r="E978" t="s">
        <v>2011</v>
      </c>
    </row>
    <row r="979" spans="1:5">
      <c r="A979">
        <v>1402</v>
      </c>
      <c r="B979" t="s">
        <v>2916</v>
      </c>
      <c r="C979">
        <v>77</v>
      </c>
      <c r="D979" t="s">
        <v>1983</v>
      </c>
      <c r="E979" t="s">
        <v>82</v>
      </c>
    </row>
    <row r="980" spans="1:5">
      <c r="A980">
        <v>1403</v>
      </c>
      <c r="B980" t="s">
        <v>2948</v>
      </c>
      <c r="C980">
        <v>77</v>
      </c>
      <c r="D980" t="s">
        <v>1982</v>
      </c>
      <c r="E980" t="s">
        <v>88</v>
      </c>
    </row>
    <row r="981" spans="1:5">
      <c r="A981">
        <v>1404</v>
      </c>
      <c r="B981" t="s">
        <v>812</v>
      </c>
      <c r="C981">
        <v>77</v>
      </c>
      <c r="D981" t="s">
        <v>1982</v>
      </c>
      <c r="E981" t="s">
        <v>75</v>
      </c>
    </row>
    <row r="982" spans="1:5">
      <c r="A982">
        <v>1405</v>
      </c>
      <c r="B982" t="s">
        <v>17604</v>
      </c>
      <c r="C982">
        <v>77</v>
      </c>
      <c r="D982" t="s">
        <v>1993</v>
      </c>
      <c r="E982" t="s">
        <v>97</v>
      </c>
    </row>
    <row r="983" spans="1:5">
      <c r="A983">
        <v>1406</v>
      </c>
      <c r="B983" t="s">
        <v>2799</v>
      </c>
      <c r="C983">
        <v>77</v>
      </c>
      <c r="D983" t="s">
        <v>1988</v>
      </c>
      <c r="E983" t="s">
        <v>106</v>
      </c>
    </row>
    <row r="984" spans="1:5">
      <c r="A984">
        <v>1408</v>
      </c>
      <c r="B984" t="s">
        <v>4466</v>
      </c>
      <c r="C984">
        <v>77</v>
      </c>
      <c r="D984" t="s">
        <v>1983</v>
      </c>
      <c r="E984" t="s">
        <v>2011</v>
      </c>
    </row>
    <row r="985" spans="1:5">
      <c r="A985">
        <v>1410</v>
      </c>
      <c r="B985" t="s">
        <v>17605</v>
      </c>
      <c r="C985">
        <v>77</v>
      </c>
      <c r="D985" t="s">
        <v>1993</v>
      </c>
      <c r="E985" t="s">
        <v>2011</v>
      </c>
    </row>
    <row r="986" spans="1:5">
      <c r="A986">
        <v>1411</v>
      </c>
      <c r="B986" t="s">
        <v>3333</v>
      </c>
      <c r="C986">
        <v>77</v>
      </c>
      <c r="D986" t="s">
        <v>1993</v>
      </c>
      <c r="E986" t="s">
        <v>106</v>
      </c>
    </row>
    <row r="987" spans="1:5">
      <c r="A987">
        <v>1412</v>
      </c>
      <c r="B987" t="s">
        <v>17606</v>
      </c>
      <c r="C987">
        <v>77</v>
      </c>
      <c r="D987" t="s">
        <v>1993</v>
      </c>
      <c r="E987" t="s">
        <v>97</v>
      </c>
    </row>
    <row r="988" spans="1:5">
      <c r="A988">
        <v>1415</v>
      </c>
      <c r="B988" t="s">
        <v>2818</v>
      </c>
      <c r="C988">
        <v>77</v>
      </c>
      <c r="D988" t="s">
        <v>1979</v>
      </c>
      <c r="E988" t="s">
        <v>2672</v>
      </c>
    </row>
    <row r="989" spans="1:5">
      <c r="A989">
        <v>1416</v>
      </c>
      <c r="B989" t="s">
        <v>4243</v>
      </c>
      <c r="C989">
        <v>77</v>
      </c>
      <c r="D989" t="s">
        <v>2001</v>
      </c>
      <c r="E989" t="s">
        <v>117</v>
      </c>
    </row>
    <row r="990" spans="1:5">
      <c r="A990">
        <v>1417</v>
      </c>
      <c r="B990" t="s">
        <v>13787</v>
      </c>
      <c r="C990">
        <v>77</v>
      </c>
      <c r="D990" t="s">
        <v>1979</v>
      </c>
      <c r="E990" t="s">
        <v>51</v>
      </c>
    </row>
    <row r="991" spans="1:5">
      <c r="A991">
        <v>1418</v>
      </c>
      <c r="B991" t="s">
        <v>2593</v>
      </c>
      <c r="C991">
        <v>77</v>
      </c>
      <c r="D991" t="s">
        <v>2009</v>
      </c>
      <c r="E991" t="s">
        <v>2093</v>
      </c>
    </row>
    <row r="992" spans="1:5">
      <c r="A992">
        <v>1419</v>
      </c>
      <c r="B992" t="s">
        <v>2360</v>
      </c>
      <c r="C992">
        <v>77</v>
      </c>
      <c r="D992" t="s">
        <v>1985</v>
      </c>
      <c r="E992" t="s">
        <v>106</v>
      </c>
    </row>
    <row r="993" spans="1:5">
      <c r="A993">
        <v>1421</v>
      </c>
      <c r="B993" t="s">
        <v>3620</v>
      </c>
      <c r="C993">
        <v>77</v>
      </c>
      <c r="D993" t="s">
        <v>1997</v>
      </c>
      <c r="E993" t="s">
        <v>2831</v>
      </c>
    </row>
    <row r="994" spans="1:5">
      <c r="A994">
        <v>1422</v>
      </c>
      <c r="B994" t="s">
        <v>7724</v>
      </c>
      <c r="C994">
        <v>77</v>
      </c>
      <c r="D994" t="s">
        <v>1979</v>
      </c>
      <c r="E994" t="s">
        <v>2045</v>
      </c>
    </row>
    <row r="995" spans="1:5">
      <c r="A995">
        <v>1423</v>
      </c>
      <c r="B995" t="s">
        <v>4833</v>
      </c>
      <c r="C995">
        <v>77</v>
      </c>
      <c r="D995" t="s">
        <v>1982</v>
      </c>
      <c r="E995" t="s">
        <v>88</v>
      </c>
    </row>
    <row r="996" spans="1:5">
      <c r="A996">
        <v>1425</v>
      </c>
      <c r="B996" t="s">
        <v>17607</v>
      </c>
      <c r="C996">
        <v>77</v>
      </c>
      <c r="D996" t="s">
        <v>1993</v>
      </c>
      <c r="E996" t="s">
        <v>97</v>
      </c>
    </row>
    <row r="997" spans="1:5">
      <c r="A997">
        <v>1426</v>
      </c>
      <c r="B997" t="s">
        <v>638</v>
      </c>
      <c r="C997">
        <v>77</v>
      </c>
      <c r="D997" t="s">
        <v>1978</v>
      </c>
      <c r="E997" t="s">
        <v>60</v>
      </c>
    </row>
    <row r="998" spans="1:5">
      <c r="A998">
        <v>1427</v>
      </c>
      <c r="B998" t="s">
        <v>17608</v>
      </c>
      <c r="C998">
        <v>77</v>
      </c>
      <c r="D998" t="s">
        <v>2001</v>
      </c>
      <c r="E998" t="s">
        <v>75</v>
      </c>
    </row>
    <row r="999" spans="1:5">
      <c r="A999">
        <v>1428</v>
      </c>
      <c r="B999" t="s">
        <v>2460</v>
      </c>
      <c r="C999">
        <v>77</v>
      </c>
      <c r="D999" t="s">
        <v>1978</v>
      </c>
      <c r="E999" t="s">
        <v>2011</v>
      </c>
    </row>
    <row r="1000" spans="1:5">
      <c r="A1000">
        <v>1429</v>
      </c>
      <c r="B1000" t="s">
        <v>17609</v>
      </c>
      <c r="C1000">
        <v>77</v>
      </c>
      <c r="D1000" t="s">
        <v>2001</v>
      </c>
      <c r="E1000" t="s">
        <v>97</v>
      </c>
    </row>
    <row r="1001" spans="1:5">
      <c r="A1001">
        <v>1430</v>
      </c>
      <c r="B1001" t="s">
        <v>2249</v>
      </c>
      <c r="C1001">
        <v>77</v>
      </c>
      <c r="D1001" t="s">
        <v>1991</v>
      </c>
      <c r="E1001" t="s">
        <v>75</v>
      </c>
    </row>
    <row r="1002" spans="1:5">
      <c r="A1002">
        <v>1431</v>
      </c>
      <c r="B1002" t="s">
        <v>2445</v>
      </c>
      <c r="C1002">
        <v>77</v>
      </c>
      <c r="D1002" t="s">
        <v>1983</v>
      </c>
      <c r="E1002" t="s">
        <v>2011</v>
      </c>
    </row>
    <row r="1003" spans="1:5">
      <c r="A1003">
        <v>1432</v>
      </c>
      <c r="B1003" t="s">
        <v>1500</v>
      </c>
      <c r="C1003">
        <v>77</v>
      </c>
      <c r="D1003" t="s">
        <v>1978</v>
      </c>
      <c r="E1003" t="s">
        <v>133</v>
      </c>
    </row>
    <row r="1004" spans="1:5">
      <c r="A1004">
        <v>1434</v>
      </c>
      <c r="B1004" t="s">
        <v>2474</v>
      </c>
      <c r="C1004">
        <v>77</v>
      </c>
      <c r="D1004" t="s">
        <v>1993</v>
      </c>
      <c r="E1004" t="s">
        <v>135</v>
      </c>
    </row>
    <row r="1005" spans="1:5">
      <c r="A1005">
        <v>1435</v>
      </c>
      <c r="B1005" t="s">
        <v>17610</v>
      </c>
      <c r="C1005">
        <v>77</v>
      </c>
      <c r="D1005" t="s">
        <v>1993</v>
      </c>
      <c r="E1005" t="s">
        <v>97</v>
      </c>
    </row>
    <row r="1006" spans="1:5">
      <c r="A1006">
        <v>1436</v>
      </c>
      <c r="B1006" t="s">
        <v>764</v>
      </c>
      <c r="C1006">
        <v>77</v>
      </c>
      <c r="D1006" t="s">
        <v>2001</v>
      </c>
      <c r="E1006" t="s">
        <v>70</v>
      </c>
    </row>
    <row r="1007" spans="1:5">
      <c r="A1007">
        <v>1438</v>
      </c>
      <c r="B1007" t="s">
        <v>4916</v>
      </c>
      <c r="C1007">
        <v>77</v>
      </c>
      <c r="D1007" t="s">
        <v>1993</v>
      </c>
      <c r="E1007" t="s">
        <v>117</v>
      </c>
    </row>
    <row r="1008" spans="1:5">
      <c r="A1008">
        <v>1439</v>
      </c>
      <c r="B1008" t="s">
        <v>17611</v>
      </c>
      <c r="C1008">
        <v>77</v>
      </c>
      <c r="D1008" t="s">
        <v>1979</v>
      </c>
      <c r="E1008" t="s">
        <v>97</v>
      </c>
    </row>
    <row r="1009" spans="1:5">
      <c r="A1009">
        <v>1442</v>
      </c>
      <c r="B1009" t="s">
        <v>2735</v>
      </c>
      <c r="C1009">
        <v>77</v>
      </c>
      <c r="D1009" t="s">
        <v>1993</v>
      </c>
      <c r="E1009" t="s">
        <v>2000</v>
      </c>
    </row>
    <row r="1010" spans="1:5">
      <c r="A1010">
        <v>1443</v>
      </c>
      <c r="B1010" t="s">
        <v>17612</v>
      </c>
      <c r="C1010">
        <v>77</v>
      </c>
      <c r="D1010" t="s">
        <v>1987</v>
      </c>
      <c r="E1010" t="s">
        <v>117</v>
      </c>
    </row>
    <row r="1011" spans="1:5">
      <c r="A1011">
        <v>1444</v>
      </c>
      <c r="B1011" t="s">
        <v>2677</v>
      </c>
      <c r="C1011">
        <v>77</v>
      </c>
      <c r="D1011" t="s">
        <v>2009</v>
      </c>
      <c r="E1011" t="s">
        <v>2093</v>
      </c>
    </row>
    <row r="1012" spans="1:5">
      <c r="A1012">
        <v>1445</v>
      </c>
      <c r="B1012" t="s">
        <v>2913</v>
      </c>
      <c r="C1012">
        <v>77</v>
      </c>
      <c r="D1012" t="s">
        <v>1978</v>
      </c>
      <c r="E1012" t="s">
        <v>2192</v>
      </c>
    </row>
    <row r="1013" spans="1:5">
      <c r="A1013">
        <v>1446</v>
      </c>
      <c r="B1013" t="s">
        <v>3663</v>
      </c>
      <c r="C1013">
        <v>77</v>
      </c>
      <c r="D1013" t="s">
        <v>2001</v>
      </c>
      <c r="E1013" t="s">
        <v>2128</v>
      </c>
    </row>
    <row r="1014" spans="1:5">
      <c r="A1014">
        <v>1447</v>
      </c>
      <c r="B1014" t="s">
        <v>3046</v>
      </c>
      <c r="C1014">
        <v>77</v>
      </c>
      <c r="D1014" t="s">
        <v>1993</v>
      </c>
      <c r="E1014" t="s">
        <v>88</v>
      </c>
    </row>
    <row r="1015" spans="1:5">
      <c r="A1015">
        <v>1448</v>
      </c>
      <c r="B1015" t="s">
        <v>2976</v>
      </c>
      <c r="C1015">
        <v>77</v>
      </c>
      <c r="D1015" t="s">
        <v>1983</v>
      </c>
      <c r="E1015" t="s">
        <v>2977</v>
      </c>
    </row>
    <row r="1016" spans="1:5">
      <c r="A1016">
        <v>1449</v>
      </c>
      <c r="B1016" t="s">
        <v>2938</v>
      </c>
      <c r="C1016">
        <v>77</v>
      </c>
      <c r="D1016" t="s">
        <v>1985</v>
      </c>
      <c r="E1016" t="s">
        <v>135</v>
      </c>
    </row>
    <row r="1017" spans="1:5">
      <c r="A1017">
        <v>1450</v>
      </c>
      <c r="B1017" t="s">
        <v>2627</v>
      </c>
      <c r="C1017">
        <v>77</v>
      </c>
      <c r="D1017" t="s">
        <v>2001</v>
      </c>
      <c r="E1017" t="s">
        <v>75</v>
      </c>
    </row>
    <row r="1018" spans="1:5">
      <c r="A1018">
        <v>1451</v>
      </c>
      <c r="B1018" t="s">
        <v>17613</v>
      </c>
      <c r="C1018">
        <v>77</v>
      </c>
      <c r="D1018" t="s">
        <v>1993</v>
      </c>
      <c r="E1018" t="s">
        <v>2029</v>
      </c>
    </row>
    <row r="1019" spans="1:5">
      <c r="A1019">
        <v>1452</v>
      </c>
      <c r="B1019" t="s">
        <v>2856</v>
      </c>
      <c r="C1019">
        <v>77</v>
      </c>
      <c r="D1019" t="s">
        <v>1978</v>
      </c>
      <c r="E1019" t="s">
        <v>88</v>
      </c>
    </row>
    <row r="1020" spans="1:5">
      <c r="A1020">
        <v>1453</v>
      </c>
      <c r="B1020" t="s">
        <v>3915</v>
      </c>
      <c r="C1020">
        <v>77</v>
      </c>
      <c r="D1020" t="s">
        <v>1985</v>
      </c>
      <c r="E1020" t="s">
        <v>56</v>
      </c>
    </row>
    <row r="1021" spans="1:5">
      <c r="A1021">
        <v>1455</v>
      </c>
      <c r="B1021" t="s">
        <v>808</v>
      </c>
      <c r="C1021">
        <v>77</v>
      </c>
      <c r="D1021" t="s">
        <v>1985</v>
      </c>
      <c r="E1021" t="s">
        <v>75</v>
      </c>
    </row>
    <row r="1022" spans="1:5">
      <c r="A1022">
        <v>1456</v>
      </c>
      <c r="B1022" t="s">
        <v>1321</v>
      </c>
      <c r="C1022">
        <v>77</v>
      </c>
      <c r="D1022" t="s">
        <v>1987</v>
      </c>
      <c r="E1022" t="s">
        <v>117</v>
      </c>
    </row>
    <row r="1023" spans="1:5">
      <c r="A1023">
        <v>1457</v>
      </c>
      <c r="B1023" t="s">
        <v>14664</v>
      </c>
      <c r="C1023">
        <v>77</v>
      </c>
      <c r="D1023" t="s">
        <v>1979</v>
      </c>
      <c r="E1023" t="s">
        <v>51</v>
      </c>
    </row>
    <row r="1024" spans="1:5">
      <c r="A1024">
        <v>1458</v>
      </c>
      <c r="B1024" t="s">
        <v>2543</v>
      </c>
      <c r="C1024">
        <v>77</v>
      </c>
      <c r="D1024" t="s">
        <v>1993</v>
      </c>
      <c r="E1024" t="s">
        <v>2020</v>
      </c>
    </row>
    <row r="1025" spans="1:5">
      <c r="A1025">
        <v>1460</v>
      </c>
      <c r="B1025" t="s">
        <v>2786</v>
      </c>
      <c r="C1025">
        <v>77</v>
      </c>
      <c r="D1025" t="s">
        <v>1987</v>
      </c>
      <c r="E1025" t="s">
        <v>135</v>
      </c>
    </row>
    <row r="1026" spans="1:5">
      <c r="A1026">
        <v>1461</v>
      </c>
      <c r="B1026" t="s">
        <v>1229</v>
      </c>
      <c r="C1026">
        <v>77</v>
      </c>
      <c r="D1026" t="s">
        <v>1982</v>
      </c>
      <c r="E1026" t="s">
        <v>110</v>
      </c>
    </row>
    <row r="1027" spans="1:5">
      <c r="A1027">
        <v>1462</v>
      </c>
      <c r="B1027" t="s">
        <v>17614</v>
      </c>
      <c r="C1027">
        <v>77</v>
      </c>
      <c r="D1027" t="s">
        <v>1982</v>
      </c>
      <c r="E1027" t="s">
        <v>97</v>
      </c>
    </row>
    <row r="1028" spans="1:5">
      <c r="A1028">
        <v>1463</v>
      </c>
      <c r="B1028" t="s">
        <v>2336</v>
      </c>
      <c r="C1028">
        <v>77</v>
      </c>
      <c r="D1028" t="s">
        <v>1991</v>
      </c>
      <c r="E1028" t="s">
        <v>70</v>
      </c>
    </row>
    <row r="1029" spans="1:5">
      <c r="A1029">
        <v>1464</v>
      </c>
      <c r="B1029" t="s">
        <v>4523</v>
      </c>
      <c r="C1029">
        <v>77</v>
      </c>
      <c r="D1029" t="s">
        <v>1978</v>
      </c>
      <c r="E1029" t="s">
        <v>70</v>
      </c>
    </row>
    <row r="1030" spans="1:5">
      <c r="A1030">
        <v>1465</v>
      </c>
      <c r="B1030" t="s">
        <v>2899</v>
      </c>
      <c r="C1030">
        <v>77</v>
      </c>
      <c r="D1030" t="s">
        <v>1983</v>
      </c>
      <c r="E1030" t="s">
        <v>2011</v>
      </c>
    </row>
    <row r="1031" spans="1:5">
      <c r="A1031">
        <v>1466</v>
      </c>
      <c r="B1031" t="s">
        <v>353</v>
      </c>
      <c r="C1031">
        <v>77</v>
      </c>
      <c r="D1031" t="s">
        <v>1978</v>
      </c>
      <c r="E1031" t="s">
        <v>26</v>
      </c>
    </row>
    <row r="1032" spans="1:5">
      <c r="A1032">
        <v>1467</v>
      </c>
      <c r="B1032" t="s">
        <v>3022</v>
      </c>
      <c r="C1032">
        <v>77</v>
      </c>
      <c r="D1032" t="s">
        <v>2001</v>
      </c>
      <c r="E1032" t="s">
        <v>2023</v>
      </c>
    </row>
    <row r="1033" spans="1:5">
      <c r="A1033">
        <v>1468</v>
      </c>
      <c r="B1033" t="s">
        <v>17615</v>
      </c>
      <c r="C1033">
        <v>77</v>
      </c>
      <c r="D1033" t="s">
        <v>1985</v>
      </c>
      <c r="E1033" t="s">
        <v>97</v>
      </c>
    </row>
    <row r="1034" spans="1:5">
      <c r="A1034">
        <v>1470</v>
      </c>
      <c r="B1034" t="s">
        <v>2388</v>
      </c>
      <c r="C1034">
        <v>77</v>
      </c>
      <c r="D1034" t="s">
        <v>1987</v>
      </c>
      <c r="E1034" t="s">
        <v>117</v>
      </c>
    </row>
    <row r="1035" spans="1:5">
      <c r="A1035">
        <v>1472</v>
      </c>
      <c r="B1035" t="s">
        <v>17616</v>
      </c>
      <c r="C1035">
        <v>77</v>
      </c>
      <c r="D1035" t="s">
        <v>1979</v>
      </c>
      <c r="E1035" t="s">
        <v>53</v>
      </c>
    </row>
    <row r="1036" spans="1:5">
      <c r="A1036">
        <v>1473</v>
      </c>
      <c r="B1036" t="s">
        <v>3037</v>
      </c>
      <c r="C1036">
        <v>77</v>
      </c>
      <c r="D1036" t="s">
        <v>1985</v>
      </c>
      <c r="E1036" t="s">
        <v>2011</v>
      </c>
    </row>
    <row r="1037" spans="1:5">
      <c r="A1037">
        <v>1474</v>
      </c>
      <c r="B1037" t="s">
        <v>2733</v>
      </c>
      <c r="C1037">
        <v>77</v>
      </c>
      <c r="D1037" t="s">
        <v>1979</v>
      </c>
      <c r="E1037" t="s">
        <v>2017</v>
      </c>
    </row>
    <row r="1038" spans="1:5">
      <c r="A1038">
        <v>1475</v>
      </c>
      <c r="B1038" t="s">
        <v>5979</v>
      </c>
      <c r="C1038">
        <v>77</v>
      </c>
      <c r="D1038" t="s">
        <v>1983</v>
      </c>
      <c r="E1038" t="s">
        <v>140</v>
      </c>
    </row>
    <row r="1039" spans="1:5">
      <c r="A1039">
        <v>1476</v>
      </c>
      <c r="B1039" t="s">
        <v>1356</v>
      </c>
      <c r="C1039">
        <v>77</v>
      </c>
      <c r="D1039" t="s">
        <v>1983</v>
      </c>
      <c r="E1039" t="s">
        <v>122</v>
      </c>
    </row>
    <row r="1040" spans="1:5">
      <c r="A1040">
        <v>1478</v>
      </c>
      <c r="B1040" t="s">
        <v>17617</v>
      </c>
      <c r="C1040">
        <v>77</v>
      </c>
      <c r="D1040" t="s">
        <v>1991</v>
      </c>
      <c r="E1040" t="s">
        <v>106</v>
      </c>
    </row>
    <row r="1041" spans="1:5">
      <c r="A1041">
        <v>1479</v>
      </c>
      <c r="B1041" t="s">
        <v>2479</v>
      </c>
      <c r="C1041">
        <v>77</v>
      </c>
      <c r="D1041" t="s">
        <v>1991</v>
      </c>
      <c r="E1041" t="s">
        <v>120</v>
      </c>
    </row>
    <row r="1042" spans="1:5">
      <c r="A1042">
        <v>1480</v>
      </c>
      <c r="B1042" t="s">
        <v>1369</v>
      </c>
      <c r="C1042">
        <v>77</v>
      </c>
      <c r="D1042" t="s">
        <v>1987</v>
      </c>
      <c r="E1042" t="s">
        <v>122</v>
      </c>
    </row>
    <row r="1043" spans="1:5">
      <c r="A1043">
        <v>1481</v>
      </c>
      <c r="B1043" t="s">
        <v>2379</v>
      </c>
      <c r="C1043">
        <v>77</v>
      </c>
      <c r="D1043" t="s">
        <v>1982</v>
      </c>
      <c r="E1043" t="s">
        <v>2266</v>
      </c>
    </row>
    <row r="1044" spans="1:5">
      <c r="A1044">
        <v>1482</v>
      </c>
      <c r="B1044" t="s">
        <v>8088</v>
      </c>
      <c r="C1044">
        <v>77</v>
      </c>
      <c r="D1044" t="s">
        <v>1985</v>
      </c>
      <c r="E1044" t="s">
        <v>2168</v>
      </c>
    </row>
    <row r="1045" spans="1:5">
      <c r="A1045">
        <v>1484</v>
      </c>
      <c r="B1045" t="s">
        <v>2267</v>
      </c>
      <c r="C1045">
        <v>77</v>
      </c>
      <c r="D1045" t="s">
        <v>1983</v>
      </c>
      <c r="E1045" t="s">
        <v>2011</v>
      </c>
    </row>
    <row r="1046" spans="1:5">
      <c r="A1046">
        <v>1485</v>
      </c>
      <c r="B1046" t="s">
        <v>3433</v>
      </c>
      <c r="C1046">
        <v>77</v>
      </c>
      <c r="D1046" t="s">
        <v>1997</v>
      </c>
      <c r="E1046" t="s">
        <v>2192</v>
      </c>
    </row>
    <row r="1047" spans="1:5">
      <c r="A1047">
        <v>1486</v>
      </c>
      <c r="B1047" t="s">
        <v>3088</v>
      </c>
      <c r="C1047">
        <v>77</v>
      </c>
      <c r="D1047" t="s">
        <v>1983</v>
      </c>
      <c r="E1047" t="s">
        <v>2020</v>
      </c>
    </row>
    <row r="1048" spans="1:5">
      <c r="A1048">
        <v>1487</v>
      </c>
      <c r="B1048" t="s">
        <v>2667</v>
      </c>
      <c r="C1048">
        <v>77</v>
      </c>
      <c r="D1048" t="s">
        <v>2009</v>
      </c>
      <c r="E1048" t="s">
        <v>2668</v>
      </c>
    </row>
    <row r="1049" spans="1:5">
      <c r="A1049">
        <v>1488</v>
      </c>
      <c r="B1049" t="s">
        <v>753</v>
      </c>
      <c r="C1049">
        <v>77</v>
      </c>
      <c r="D1049" t="s">
        <v>1988</v>
      </c>
      <c r="E1049" t="s">
        <v>70</v>
      </c>
    </row>
    <row r="1050" spans="1:5">
      <c r="A1050">
        <v>1489</v>
      </c>
      <c r="B1050" t="s">
        <v>17618</v>
      </c>
      <c r="C1050">
        <v>77</v>
      </c>
      <c r="D1050" t="s">
        <v>1991</v>
      </c>
      <c r="E1050" t="s">
        <v>126</v>
      </c>
    </row>
    <row r="1051" spans="1:5">
      <c r="A1051">
        <v>1490</v>
      </c>
      <c r="B1051" t="s">
        <v>3362</v>
      </c>
      <c r="C1051">
        <v>77</v>
      </c>
      <c r="D1051" t="s">
        <v>1982</v>
      </c>
      <c r="E1051" t="s">
        <v>135</v>
      </c>
    </row>
    <row r="1052" spans="1:5">
      <c r="A1052">
        <v>1492</v>
      </c>
      <c r="B1052" t="s">
        <v>3078</v>
      </c>
      <c r="C1052">
        <v>77</v>
      </c>
      <c r="D1052" t="s">
        <v>1978</v>
      </c>
      <c r="E1052" t="s">
        <v>2261</v>
      </c>
    </row>
    <row r="1053" spans="1:5">
      <c r="A1053">
        <v>1493</v>
      </c>
      <c r="B1053" t="s">
        <v>3541</v>
      </c>
      <c r="C1053">
        <v>77</v>
      </c>
      <c r="D1053" t="s">
        <v>1982</v>
      </c>
      <c r="E1053" t="s">
        <v>135</v>
      </c>
    </row>
    <row r="1054" spans="1:5">
      <c r="A1054">
        <v>1494</v>
      </c>
      <c r="B1054" t="s">
        <v>2708</v>
      </c>
      <c r="C1054">
        <v>77</v>
      </c>
      <c r="D1054" t="s">
        <v>1978</v>
      </c>
      <c r="E1054" t="s">
        <v>2314</v>
      </c>
    </row>
    <row r="1055" spans="1:5">
      <c r="A1055">
        <v>2993</v>
      </c>
      <c r="B1055" t="s">
        <v>458</v>
      </c>
      <c r="C1055">
        <v>73</v>
      </c>
      <c r="D1055" t="s">
        <v>1985</v>
      </c>
      <c r="E1055" t="s">
        <v>1792</v>
      </c>
    </row>
    <row r="1056" spans="1:5">
      <c r="A1056">
        <v>1497</v>
      </c>
      <c r="B1056" t="s">
        <v>2796</v>
      </c>
      <c r="C1056">
        <v>77</v>
      </c>
      <c r="D1056" t="s">
        <v>1978</v>
      </c>
      <c r="E1056" t="s">
        <v>106</v>
      </c>
    </row>
    <row r="1057" spans="1:5">
      <c r="A1057">
        <v>1499</v>
      </c>
      <c r="B1057" t="s">
        <v>3030</v>
      </c>
      <c r="C1057">
        <v>77</v>
      </c>
      <c r="D1057" t="s">
        <v>1978</v>
      </c>
      <c r="E1057" t="s">
        <v>104</v>
      </c>
    </row>
    <row r="1058" spans="1:5">
      <c r="A1058">
        <v>1500</v>
      </c>
      <c r="B1058" t="s">
        <v>2455</v>
      </c>
      <c r="C1058">
        <v>77</v>
      </c>
      <c r="D1058" t="s">
        <v>1993</v>
      </c>
      <c r="E1058" t="s">
        <v>135</v>
      </c>
    </row>
    <row r="1059" spans="1:5">
      <c r="A1059">
        <v>1501</v>
      </c>
      <c r="B1059" t="s">
        <v>17619</v>
      </c>
      <c r="C1059">
        <v>77</v>
      </c>
      <c r="D1059" t="s">
        <v>1987</v>
      </c>
      <c r="E1059" t="s">
        <v>97</v>
      </c>
    </row>
    <row r="1060" spans="1:5">
      <c r="A1060">
        <v>1502</v>
      </c>
      <c r="B1060" t="s">
        <v>17620</v>
      </c>
      <c r="C1060">
        <v>77</v>
      </c>
      <c r="D1060" t="s">
        <v>1997</v>
      </c>
      <c r="E1060" t="s">
        <v>53</v>
      </c>
    </row>
    <row r="1061" spans="1:5">
      <c r="A1061">
        <v>1503</v>
      </c>
      <c r="B1061" t="s">
        <v>3194</v>
      </c>
      <c r="C1061">
        <v>77</v>
      </c>
      <c r="D1061" t="s">
        <v>1987</v>
      </c>
      <c r="E1061" t="s">
        <v>2314</v>
      </c>
    </row>
    <row r="1062" spans="1:5">
      <c r="A1062">
        <v>1504</v>
      </c>
      <c r="B1062" t="s">
        <v>17621</v>
      </c>
      <c r="C1062">
        <v>77</v>
      </c>
      <c r="D1062" t="s">
        <v>1978</v>
      </c>
      <c r="E1062" t="s">
        <v>53</v>
      </c>
    </row>
    <row r="1063" spans="1:5">
      <c r="A1063">
        <v>1505</v>
      </c>
      <c r="B1063" t="s">
        <v>2629</v>
      </c>
      <c r="C1063">
        <v>77</v>
      </c>
      <c r="D1063" t="s">
        <v>1978</v>
      </c>
      <c r="E1063" t="s">
        <v>88</v>
      </c>
    </row>
    <row r="1064" spans="1:5">
      <c r="A1064">
        <v>1506</v>
      </c>
      <c r="B1064" t="s">
        <v>2604</v>
      </c>
      <c r="C1064">
        <v>77</v>
      </c>
      <c r="D1064" t="s">
        <v>1978</v>
      </c>
      <c r="E1064" t="s">
        <v>2045</v>
      </c>
    </row>
    <row r="1065" spans="1:5">
      <c r="A1065">
        <v>1508</v>
      </c>
      <c r="B1065" t="s">
        <v>2462</v>
      </c>
      <c r="C1065">
        <v>77</v>
      </c>
      <c r="D1065" t="s">
        <v>1978</v>
      </c>
      <c r="E1065" t="s">
        <v>135</v>
      </c>
    </row>
    <row r="1066" spans="1:5">
      <c r="A1066">
        <v>1509</v>
      </c>
      <c r="B1066" t="s">
        <v>1218</v>
      </c>
      <c r="C1066">
        <v>77</v>
      </c>
      <c r="D1066" t="s">
        <v>1983</v>
      </c>
      <c r="E1066" t="s">
        <v>110</v>
      </c>
    </row>
    <row r="1067" spans="1:5">
      <c r="A1067">
        <v>1510</v>
      </c>
      <c r="B1067" t="s">
        <v>1096</v>
      </c>
      <c r="C1067">
        <v>77</v>
      </c>
      <c r="D1067" t="s">
        <v>2001</v>
      </c>
      <c r="E1067" t="s">
        <v>97</v>
      </c>
    </row>
    <row r="1068" spans="1:5">
      <c r="A1068">
        <v>1511</v>
      </c>
      <c r="B1068" t="s">
        <v>1458</v>
      </c>
      <c r="C1068">
        <v>77</v>
      </c>
      <c r="D1068" t="s">
        <v>1983</v>
      </c>
      <c r="E1068" t="s">
        <v>131</v>
      </c>
    </row>
    <row r="1069" spans="1:5">
      <c r="A1069">
        <v>1512</v>
      </c>
      <c r="B1069" t="s">
        <v>3373</v>
      </c>
      <c r="C1069">
        <v>77</v>
      </c>
      <c r="D1069" t="s">
        <v>1978</v>
      </c>
      <c r="E1069" t="s">
        <v>106</v>
      </c>
    </row>
    <row r="1070" spans="1:5">
      <c r="A1070">
        <v>1513</v>
      </c>
      <c r="B1070" t="s">
        <v>2901</v>
      </c>
      <c r="C1070">
        <v>77</v>
      </c>
      <c r="D1070" t="s">
        <v>2001</v>
      </c>
      <c r="E1070" t="s">
        <v>70</v>
      </c>
    </row>
    <row r="1071" spans="1:5">
      <c r="A1071">
        <v>1514</v>
      </c>
      <c r="B1071" t="s">
        <v>3495</v>
      </c>
      <c r="C1071">
        <v>77</v>
      </c>
      <c r="D1071" t="s">
        <v>2001</v>
      </c>
      <c r="E1071" t="s">
        <v>56</v>
      </c>
    </row>
    <row r="1072" spans="1:5">
      <c r="A1072">
        <v>1515</v>
      </c>
      <c r="B1072" t="s">
        <v>3327</v>
      </c>
      <c r="C1072">
        <v>77</v>
      </c>
      <c r="D1072" t="s">
        <v>1987</v>
      </c>
      <c r="E1072" t="s">
        <v>2192</v>
      </c>
    </row>
    <row r="1073" spans="1:5">
      <c r="A1073">
        <v>1516</v>
      </c>
      <c r="B1073" t="s">
        <v>17622</v>
      </c>
      <c r="C1073">
        <v>77</v>
      </c>
      <c r="D1073" t="s">
        <v>1983</v>
      </c>
      <c r="E1073" t="s">
        <v>53</v>
      </c>
    </row>
    <row r="1074" spans="1:5">
      <c r="A1074">
        <v>1517</v>
      </c>
      <c r="B1074" t="s">
        <v>2673</v>
      </c>
      <c r="C1074">
        <v>77</v>
      </c>
      <c r="D1074" t="s">
        <v>1983</v>
      </c>
      <c r="E1074" t="s">
        <v>2547</v>
      </c>
    </row>
    <row r="1075" spans="1:5">
      <c r="A1075">
        <v>1518</v>
      </c>
      <c r="B1075" t="s">
        <v>2774</v>
      </c>
      <c r="C1075">
        <v>77</v>
      </c>
      <c r="D1075" t="s">
        <v>1978</v>
      </c>
      <c r="E1075" t="s">
        <v>2023</v>
      </c>
    </row>
    <row r="1076" spans="1:5">
      <c r="A1076">
        <v>1519</v>
      </c>
      <c r="B1076" t="s">
        <v>3024</v>
      </c>
      <c r="C1076">
        <v>77</v>
      </c>
      <c r="D1076" t="s">
        <v>2001</v>
      </c>
      <c r="E1076" t="s">
        <v>2813</v>
      </c>
    </row>
    <row r="1077" spans="1:5">
      <c r="A1077">
        <v>1520</v>
      </c>
      <c r="B1077" t="s">
        <v>2595</v>
      </c>
      <c r="C1077">
        <v>77</v>
      </c>
      <c r="D1077" t="s">
        <v>1983</v>
      </c>
      <c r="E1077" t="s">
        <v>2045</v>
      </c>
    </row>
    <row r="1078" spans="1:5">
      <c r="A1078">
        <v>1521</v>
      </c>
      <c r="B1078" t="s">
        <v>17623</v>
      </c>
      <c r="C1078">
        <v>77</v>
      </c>
      <c r="D1078" t="s">
        <v>1978</v>
      </c>
      <c r="E1078" t="s">
        <v>53</v>
      </c>
    </row>
    <row r="1079" spans="1:5">
      <c r="A1079">
        <v>1522</v>
      </c>
      <c r="B1079" t="s">
        <v>2304</v>
      </c>
      <c r="C1079">
        <v>77</v>
      </c>
      <c r="D1079" t="s">
        <v>1982</v>
      </c>
      <c r="E1079" t="s">
        <v>2057</v>
      </c>
    </row>
    <row r="1080" spans="1:5">
      <c r="A1080">
        <v>1523</v>
      </c>
      <c r="B1080" t="s">
        <v>17624</v>
      </c>
      <c r="C1080">
        <v>77</v>
      </c>
      <c r="D1080" t="s">
        <v>1978</v>
      </c>
      <c r="E1080" t="s">
        <v>97</v>
      </c>
    </row>
    <row r="1081" spans="1:5">
      <c r="A1081">
        <v>1524</v>
      </c>
      <c r="B1081" t="s">
        <v>881</v>
      </c>
      <c r="C1081">
        <v>77</v>
      </c>
      <c r="D1081" t="s">
        <v>1978</v>
      </c>
      <c r="E1081" t="s">
        <v>2011</v>
      </c>
    </row>
    <row r="1082" spans="1:5">
      <c r="A1082">
        <v>1525</v>
      </c>
      <c r="B1082" t="s">
        <v>2477</v>
      </c>
      <c r="C1082">
        <v>77</v>
      </c>
      <c r="D1082" t="s">
        <v>1978</v>
      </c>
      <c r="E1082" t="s">
        <v>2000</v>
      </c>
    </row>
    <row r="1083" spans="1:5">
      <c r="A1083">
        <v>1526</v>
      </c>
      <c r="B1083" t="s">
        <v>2123</v>
      </c>
      <c r="C1083">
        <v>77</v>
      </c>
      <c r="D1083" t="s">
        <v>1982</v>
      </c>
      <c r="E1083" t="s">
        <v>117</v>
      </c>
    </row>
    <row r="1084" spans="1:5">
      <c r="A1084">
        <v>1528</v>
      </c>
      <c r="B1084" t="s">
        <v>1488</v>
      </c>
      <c r="C1084">
        <v>77</v>
      </c>
      <c r="D1084" t="s">
        <v>1987</v>
      </c>
      <c r="E1084" t="s">
        <v>133</v>
      </c>
    </row>
    <row r="1085" spans="1:5">
      <c r="A1085">
        <v>1529</v>
      </c>
      <c r="B1085" t="s">
        <v>2546</v>
      </c>
      <c r="C1085">
        <v>77</v>
      </c>
      <c r="D1085" t="s">
        <v>1978</v>
      </c>
      <c r="E1085" t="s">
        <v>2547</v>
      </c>
    </row>
    <row r="1086" spans="1:5">
      <c r="A1086">
        <v>1530</v>
      </c>
      <c r="B1086" t="s">
        <v>6308</v>
      </c>
      <c r="C1086">
        <v>77</v>
      </c>
      <c r="D1086" t="s">
        <v>1978</v>
      </c>
      <c r="E1086" t="s">
        <v>106</v>
      </c>
    </row>
    <row r="1087" spans="1:5">
      <c r="A1087">
        <v>1532</v>
      </c>
      <c r="B1087" t="s">
        <v>450</v>
      </c>
      <c r="C1087">
        <v>77</v>
      </c>
      <c r="D1087" t="s">
        <v>1978</v>
      </c>
      <c r="E1087" t="s">
        <v>43</v>
      </c>
    </row>
    <row r="1088" spans="1:5">
      <c r="A1088">
        <v>1533</v>
      </c>
      <c r="B1088" t="s">
        <v>2870</v>
      </c>
      <c r="C1088">
        <v>77</v>
      </c>
      <c r="D1088" t="s">
        <v>1978</v>
      </c>
      <c r="E1088" t="s">
        <v>2093</v>
      </c>
    </row>
    <row r="1089" spans="1:5">
      <c r="A1089">
        <v>1534</v>
      </c>
      <c r="B1089" t="s">
        <v>2864</v>
      </c>
      <c r="C1089">
        <v>77</v>
      </c>
      <c r="D1089" t="s">
        <v>1978</v>
      </c>
      <c r="E1089" t="s">
        <v>2547</v>
      </c>
    </row>
    <row r="1090" spans="1:5">
      <c r="A1090">
        <v>1535</v>
      </c>
      <c r="B1090" t="s">
        <v>17625</v>
      </c>
      <c r="C1090">
        <v>77</v>
      </c>
      <c r="D1090" t="s">
        <v>1983</v>
      </c>
      <c r="E1090" t="s">
        <v>97</v>
      </c>
    </row>
    <row r="1091" spans="1:5">
      <c r="A1091">
        <v>1536</v>
      </c>
      <c r="B1091" t="s">
        <v>17626</v>
      </c>
      <c r="C1091">
        <v>77</v>
      </c>
      <c r="D1091" t="s">
        <v>1993</v>
      </c>
      <c r="E1091" t="s">
        <v>126</v>
      </c>
    </row>
    <row r="1092" spans="1:5">
      <c r="A1092">
        <v>1537</v>
      </c>
      <c r="B1092" t="s">
        <v>2396</v>
      </c>
      <c r="C1092">
        <v>77</v>
      </c>
      <c r="D1092" t="s">
        <v>1978</v>
      </c>
      <c r="E1092" t="s">
        <v>75</v>
      </c>
    </row>
    <row r="1093" spans="1:5">
      <c r="A1093">
        <v>1538</v>
      </c>
      <c r="B1093" t="s">
        <v>12114</v>
      </c>
      <c r="C1093">
        <v>77</v>
      </c>
      <c r="D1093" t="s">
        <v>1983</v>
      </c>
      <c r="E1093" t="s">
        <v>51</v>
      </c>
    </row>
    <row r="1094" spans="1:5">
      <c r="A1094">
        <v>1539</v>
      </c>
      <c r="B1094" t="s">
        <v>2803</v>
      </c>
      <c r="C1094">
        <v>77</v>
      </c>
      <c r="D1094" t="s">
        <v>1983</v>
      </c>
      <c r="E1094" t="s">
        <v>2011</v>
      </c>
    </row>
    <row r="1095" spans="1:5">
      <c r="A1095">
        <v>1540</v>
      </c>
      <c r="B1095" t="s">
        <v>664</v>
      </c>
      <c r="C1095">
        <v>77</v>
      </c>
      <c r="D1095" t="s">
        <v>1978</v>
      </c>
      <c r="E1095" t="s">
        <v>2120</v>
      </c>
    </row>
    <row r="1096" spans="1:5">
      <c r="A1096">
        <v>1541</v>
      </c>
      <c r="B1096" t="s">
        <v>1097</v>
      </c>
      <c r="C1096">
        <v>77</v>
      </c>
      <c r="D1096" t="s">
        <v>1983</v>
      </c>
      <c r="E1096" t="s">
        <v>97</v>
      </c>
    </row>
    <row r="1097" spans="1:5">
      <c r="A1097">
        <v>1543</v>
      </c>
      <c r="B1097" t="s">
        <v>969</v>
      </c>
      <c r="C1097">
        <v>77</v>
      </c>
      <c r="D1097" t="s">
        <v>1983</v>
      </c>
      <c r="E1097" t="s">
        <v>88</v>
      </c>
    </row>
    <row r="1098" spans="1:5">
      <c r="A1098">
        <v>1544</v>
      </c>
      <c r="B1098" t="s">
        <v>3571</v>
      </c>
      <c r="C1098">
        <v>77</v>
      </c>
      <c r="D1098" t="s">
        <v>1983</v>
      </c>
      <c r="E1098" t="s">
        <v>2314</v>
      </c>
    </row>
    <row r="1099" spans="1:5">
      <c r="A1099">
        <v>1545</v>
      </c>
      <c r="B1099" t="s">
        <v>2717</v>
      </c>
      <c r="C1099">
        <v>77</v>
      </c>
      <c r="D1099" t="s">
        <v>1983</v>
      </c>
      <c r="E1099" t="s">
        <v>135</v>
      </c>
    </row>
    <row r="1100" spans="1:5">
      <c r="A1100">
        <v>1546</v>
      </c>
      <c r="B1100" t="s">
        <v>2929</v>
      </c>
      <c r="C1100">
        <v>77</v>
      </c>
      <c r="D1100" t="s">
        <v>1983</v>
      </c>
      <c r="E1100" t="s">
        <v>2017</v>
      </c>
    </row>
    <row r="1101" spans="1:5">
      <c r="A1101">
        <v>1548</v>
      </c>
      <c r="B1101" t="s">
        <v>17627</v>
      </c>
      <c r="C1101">
        <v>77</v>
      </c>
      <c r="D1101" t="s">
        <v>2009</v>
      </c>
      <c r="E1101" t="s">
        <v>126</v>
      </c>
    </row>
    <row r="1102" spans="1:5">
      <c r="A1102">
        <v>1549</v>
      </c>
      <c r="B1102" t="s">
        <v>3284</v>
      </c>
      <c r="C1102">
        <v>77</v>
      </c>
      <c r="D1102" t="s">
        <v>1983</v>
      </c>
      <c r="E1102" t="s">
        <v>2314</v>
      </c>
    </row>
    <row r="1103" spans="1:5">
      <c r="A1103">
        <v>1551</v>
      </c>
      <c r="B1103" t="s">
        <v>17628</v>
      </c>
      <c r="C1103">
        <v>77</v>
      </c>
      <c r="D1103" t="s">
        <v>1983</v>
      </c>
      <c r="E1103" t="s">
        <v>97</v>
      </c>
    </row>
    <row r="1104" spans="1:5">
      <c r="A1104">
        <v>1552</v>
      </c>
      <c r="B1104" t="s">
        <v>17629</v>
      </c>
      <c r="C1104">
        <v>77</v>
      </c>
      <c r="D1104" t="s">
        <v>1997</v>
      </c>
      <c r="E1104" t="s">
        <v>97</v>
      </c>
    </row>
    <row r="1105" spans="1:5">
      <c r="A1105">
        <v>1553</v>
      </c>
      <c r="B1105" t="s">
        <v>17630</v>
      </c>
      <c r="C1105">
        <v>77</v>
      </c>
      <c r="D1105" t="s">
        <v>1997</v>
      </c>
      <c r="E1105" t="s">
        <v>97</v>
      </c>
    </row>
    <row r="1106" spans="1:5">
      <c r="A1106">
        <v>1554</v>
      </c>
      <c r="B1106" t="s">
        <v>2802</v>
      </c>
      <c r="C1106">
        <v>77</v>
      </c>
      <c r="D1106" t="s">
        <v>1983</v>
      </c>
      <c r="E1106" t="s">
        <v>2180</v>
      </c>
    </row>
    <row r="1107" spans="1:5">
      <c r="A1107">
        <v>1555</v>
      </c>
      <c r="B1107" t="s">
        <v>2523</v>
      </c>
      <c r="C1107">
        <v>77</v>
      </c>
      <c r="D1107" t="s">
        <v>1983</v>
      </c>
      <c r="E1107" t="s">
        <v>106</v>
      </c>
    </row>
    <row r="1108" spans="1:5">
      <c r="A1108">
        <v>1557</v>
      </c>
      <c r="B1108" t="s">
        <v>17631</v>
      </c>
      <c r="C1108">
        <v>77</v>
      </c>
      <c r="D1108" t="s">
        <v>2001</v>
      </c>
      <c r="E1108" t="s">
        <v>97</v>
      </c>
    </row>
    <row r="1109" spans="1:5">
      <c r="A1109">
        <v>1558</v>
      </c>
      <c r="B1109" t="s">
        <v>3451</v>
      </c>
      <c r="C1109">
        <v>77</v>
      </c>
      <c r="D1109" t="s">
        <v>1983</v>
      </c>
      <c r="E1109" t="s">
        <v>3312</v>
      </c>
    </row>
    <row r="1110" spans="1:5">
      <c r="A1110">
        <v>1560</v>
      </c>
      <c r="B1110" t="s">
        <v>2378</v>
      </c>
      <c r="C1110">
        <v>77</v>
      </c>
      <c r="D1110" t="s">
        <v>1983</v>
      </c>
      <c r="E1110" t="s">
        <v>106</v>
      </c>
    </row>
    <row r="1111" spans="1:5">
      <c r="A1111">
        <v>1562</v>
      </c>
      <c r="B1111" t="s">
        <v>2693</v>
      </c>
      <c r="C1111">
        <v>77</v>
      </c>
      <c r="D1111" t="s">
        <v>1983</v>
      </c>
      <c r="E1111" t="s">
        <v>106</v>
      </c>
    </row>
    <row r="1112" spans="1:5">
      <c r="A1112">
        <v>1563</v>
      </c>
      <c r="B1112" t="s">
        <v>2385</v>
      </c>
      <c r="C1112">
        <v>77</v>
      </c>
      <c r="D1112" t="s">
        <v>1983</v>
      </c>
      <c r="E1112" t="s">
        <v>97</v>
      </c>
    </row>
    <row r="1113" spans="1:5">
      <c r="A1113">
        <v>1564</v>
      </c>
      <c r="B1113" t="s">
        <v>2380</v>
      </c>
      <c r="C1113">
        <v>77</v>
      </c>
      <c r="D1113" t="s">
        <v>1983</v>
      </c>
      <c r="E1113" t="s">
        <v>135</v>
      </c>
    </row>
    <row r="1114" spans="1:5">
      <c r="A1114">
        <v>1565</v>
      </c>
      <c r="B1114" t="s">
        <v>6560</v>
      </c>
      <c r="C1114">
        <v>77</v>
      </c>
      <c r="D1114" t="s">
        <v>1983</v>
      </c>
      <c r="E1114" t="s">
        <v>2011</v>
      </c>
    </row>
    <row r="1115" spans="1:5">
      <c r="A1115">
        <v>1566</v>
      </c>
      <c r="B1115" t="s">
        <v>5938</v>
      </c>
      <c r="C1115">
        <v>77</v>
      </c>
      <c r="D1115" t="s">
        <v>1983</v>
      </c>
      <c r="E1115" t="s">
        <v>106</v>
      </c>
    </row>
    <row r="1116" spans="1:5">
      <c r="A1116">
        <v>1567</v>
      </c>
      <c r="B1116" t="s">
        <v>2439</v>
      </c>
      <c r="C1116">
        <v>77</v>
      </c>
      <c r="D1116" t="s">
        <v>1983</v>
      </c>
      <c r="E1116" t="s">
        <v>2141</v>
      </c>
    </row>
    <row r="1117" spans="1:5">
      <c r="A1117">
        <v>1568</v>
      </c>
      <c r="B1117" t="s">
        <v>651</v>
      </c>
      <c r="C1117">
        <v>77</v>
      </c>
      <c r="D1117" t="s">
        <v>1983</v>
      </c>
      <c r="E1117" t="s">
        <v>2120</v>
      </c>
    </row>
    <row r="1118" spans="1:5">
      <c r="A1118">
        <v>1569</v>
      </c>
      <c r="B1118" t="s">
        <v>2653</v>
      </c>
      <c r="C1118">
        <v>77</v>
      </c>
      <c r="D1118" t="s">
        <v>1983</v>
      </c>
      <c r="E1118" t="s">
        <v>106</v>
      </c>
    </row>
    <row r="1119" spans="1:5">
      <c r="A1119">
        <v>1570</v>
      </c>
      <c r="B1119" t="s">
        <v>3574</v>
      </c>
      <c r="C1119">
        <v>77</v>
      </c>
      <c r="D1119" t="s">
        <v>1983</v>
      </c>
      <c r="E1119" t="s">
        <v>2500</v>
      </c>
    </row>
    <row r="1120" spans="1:5">
      <c r="A1120">
        <v>1571</v>
      </c>
      <c r="B1120" t="s">
        <v>2591</v>
      </c>
      <c r="C1120">
        <v>77</v>
      </c>
      <c r="D1120" t="s">
        <v>1983</v>
      </c>
      <c r="E1120" t="s">
        <v>2000</v>
      </c>
    </row>
    <row r="1121" spans="1:5">
      <c r="A1121">
        <v>1574</v>
      </c>
      <c r="B1121" t="s">
        <v>2962</v>
      </c>
      <c r="C1121">
        <v>77</v>
      </c>
      <c r="D1121" t="s">
        <v>1983</v>
      </c>
      <c r="E1121" t="s">
        <v>133</v>
      </c>
    </row>
    <row r="1122" spans="1:5">
      <c r="A1122">
        <v>1577</v>
      </c>
      <c r="B1122" t="s">
        <v>4230</v>
      </c>
      <c r="C1122">
        <v>76</v>
      </c>
      <c r="D1122" t="s">
        <v>2009</v>
      </c>
      <c r="E1122" t="s">
        <v>115</v>
      </c>
    </row>
    <row r="1123" spans="1:5">
      <c r="A1123">
        <v>1578</v>
      </c>
      <c r="B1123" t="s">
        <v>5403</v>
      </c>
      <c r="C1123">
        <v>76</v>
      </c>
      <c r="D1123" t="s">
        <v>1993</v>
      </c>
      <c r="E1123" t="s">
        <v>51</v>
      </c>
    </row>
    <row r="1124" spans="1:5">
      <c r="A1124">
        <v>1579</v>
      </c>
      <c r="B1124" t="s">
        <v>1484</v>
      </c>
      <c r="C1124">
        <v>76</v>
      </c>
      <c r="D1124" t="s">
        <v>1988</v>
      </c>
      <c r="E1124" t="s">
        <v>133</v>
      </c>
    </row>
    <row r="1125" spans="1:5">
      <c r="A1125">
        <v>1580</v>
      </c>
      <c r="B1125" t="s">
        <v>2844</v>
      </c>
      <c r="C1125">
        <v>76</v>
      </c>
      <c r="D1125" t="s">
        <v>2001</v>
      </c>
      <c r="E1125" t="s">
        <v>117</v>
      </c>
    </row>
    <row r="1126" spans="1:5">
      <c r="A1126">
        <v>1581</v>
      </c>
      <c r="B1126" t="s">
        <v>3245</v>
      </c>
      <c r="C1126">
        <v>76</v>
      </c>
      <c r="D1126" t="s">
        <v>1993</v>
      </c>
      <c r="E1126" t="s">
        <v>104</v>
      </c>
    </row>
    <row r="1127" spans="1:5">
      <c r="A1127">
        <v>1582</v>
      </c>
      <c r="B1127" t="s">
        <v>17632</v>
      </c>
      <c r="C1127">
        <v>76</v>
      </c>
      <c r="D1127" t="s">
        <v>1985</v>
      </c>
      <c r="E1127" t="s">
        <v>117</v>
      </c>
    </row>
    <row r="1128" spans="1:5">
      <c r="A1128">
        <v>1583</v>
      </c>
      <c r="B1128" t="s">
        <v>17633</v>
      </c>
      <c r="C1128">
        <v>76</v>
      </c>
      <c r="D1128" t="s">
        <v>1993</v>
      </c>
      <c r="E1128" t="s">
        <v>133</v>
      </c>
    </row>
    <row r="1129" spans="1:5">
      <c r="A1129">
        <v>1585</v>
      </c>
      <c r="B1129" t="s">
        <v>2987</v>
      </c>
      <c r="C1129">
        <v>76</v>
      </c>
      <c r="D1129" t="s">
        <v>1985</v>
      </c>
      <c r="E1129" t="s">
        <v>2023</v>
      </c>
    </row>
    <row r="1130" spans="1:5">
      <c r="A1130">
        <v>1588</v>
      </c>
      <c r="B1130" t="s">
        <v>3280</v>
      </c>
      <c r="C1130">
        <v>76</v>
      </c>
      <c r="D1130" t="s">
        <v>1997</v>
      </c>
      <c r="E1130" t="s">
        <v>2309</v>
      </c>
    </row>
    <row r="1131" spans="1:5">
      <c r="A1131">
        <v>1590</v>
      </c>
      <c r="B1131" t="s">
        <v>2807</v>
      </c>
      <c r="C1131">
        <v>76</v>
      </c>
      <c r="D1131" t="s">
        <v>1993</v>
      </c>
      <c r="E1131" t="s">
        <v>135</v>
      </c>
    </row>
    <row r="1132" spans="1:5">
      <c r="A1132">
        <v>1591</v>
      </c>
      <c r="B1132" t="s">
        <v>17634</v>
      </c>
      <c r="C1132">
        <v>76</v>
      </c>
      <c r="D1132" t="s">
        <v>1997</v>
      </c>
      <c r="E1132" t="s">
        <v>133</v>
      </c>
    </row>
    <row r="1133" spans="1:5">
      <c r="A1133">
        <v>1592</v>
      </c>
      <c r="B1133" t="s">
        <v>17635</v>
      </c>
      <c r="C1133">
        <v>76</v>
      </c>
      <c r="D1133" t="s">
        <v>1988</v>
      </c>
      <c r="E1133" t="s">
        <v>53</v>
      </c>
    </row>
    <row r="1134" spans="1:5">
      <c r="A1134">
        <v>1594</v>
      </c>
      <c r="B1134" t="s">
        <v>17636</v>
      </c>
      <c r="C1134">
        <v>76</v>
      </c>
      <c r="D1134" t="s">
        <v>1979</v>
      </c>
      <c r="E1134" t="s">
        <v>97</v>
      </c>
    </row>
    <row r="1135" spans="1:5">
      <c r="A1135">
        <v>1597</v>
      </c>
      <c r="B1135" t="s">
        <v>2575</v>
      </c>
      <c r="C1135">
        <v>76</v>
      </c>
      <c r="D1135" t="s">
        <v>1993</v>
      </c>
      <c r="E1135" t="s">
        <v>117</v>
      </c>
    </row>
    <row r="1136" spans="1:5">
      <c r="A1136">
        <v>1598</v>
      </c>
      <c r="B1136" t="s">
        <v>978</v>
      </c>
      <c r="C1136">
        <v>76</v>
      </c>
      <c r="D1136" t="s">
        <v>1985</v>
      </c>
      <c r="E1136" t="s">
        <v>88</v>
      </c>
    </row>
    <row r="1137" spans="1:5">
      <c r="A1137">
        <v>1599</v>
      </c>
      <c r="B1137" t="s">
        <v>17637</v>
      </c>
      <c r="C1137">
        <v>76</v>
      </c>
      <c r="D1137" t="s">
        <v>1988</v>
      </c>
      <c r="E1137" t="s">
        <v>140</v>
      </c>
    </row>
    <row r="1138" spans="1:5">
      <c r="A1138">
        <v>1600</v>
      </c>
      <c r="B1138" t="s">
        <v>2790</v>
      </c>
      <c r="C1138">
        <v>76</v>
      </c>
      <c r="D1138" t="s">
        <v>1983</v>
      </c>
      <c r="E1138" t="s">
        <v>2011</v>
      </c>
    </row>
    <row r="1139" spans="1:5">
      <c r="A1139">
        <v>1601</v>
      </c>
      <c r="B1139" t="s">
        <v>1476</v>
      </c>
      <c r="C1139">
        <v>76</v>
      </c>
      <c r="D1139" t="s">
        <v>1979</v>
      </c>
      <c r="E1139" t="s">
        <v>133</v>
      </c>
    </row>
    <row r="1140" spans="1:5">
      <c r="A1140">
        <v>1602</v>
      </c>
      <c r="B1140" t="s">
        <v>2734</v>
      </c>
      <c r="C1140">
        <v>76</v>
      </c>
      <c r="D1140" t="s">
        <v>1993</v>
      </c>
      <c r="E1140" t="s">
        <v>2071</v>
      </c>
    </row>
    <row r="1141" spans="1:5">
      <c r="A1141">
        <v>8620</v>
      </c>
      <c r="B1141" t="s">
        <v>3787</v>
      </c>
      <c r="C1141">
        <v>67</v>
      </c>
      <c r="D1141" t="s">
        <v>1983</v>
      </c>
      <c r="E1141" t="s">
        <v>86</v>
      </c>
    </row>
    <row r="1142" spans="1:5">
      <c r="A1142">
        <v>1605</v>
      </c>
      <c r="B1142" t="s">
        <v>17638</v>
      </c>
      <c r="C1142">
        <v>76</v>
      </c>
      <c r="D1142" t="s">
        <v>1983</v>
      </c>
      <c r="E1142" t="s">
        <v>126</v>
      </c>
    </row>
    <row r="1143" spans="1:5">
      <c r="A1143">
        <v>1606</v>
      </c>
      <c r="B1143" t="s">
        <v>10989</v>
      </c>
      <c r="C1143">
        <v>76</v>
      </c>
      <c r="D1143" t="s">
        <v>1978</v>
      </c>
      <c r="E1143" t="s">
        <v>2023</v>
      </c>
    </row>
    <row r="1144" spans="1:5">
      <c r="A1144">
        <v>1607</v>
      </c>
      <c r="B1144" t="s">
        <v>2411</v>
      </c>
      <c r="C1144">
        <v>76</v>
      </c>
      <c r="D1144" t="s">
        <v>1979</v>
      </c>
      <c r="E1144" t="s">
        <v>126</v>
      </c>
    </row>
    <row r="1145" spans="1:5">
      <c r="A1145">
        <v>1608</v>
      </c>
      <c r="B1145" t="s">
        <v>2624</v>
      </c>
      <c r="C1145">
        <v>76</v>
      </c>
      <c r="D1145" t="s">
        <v>1987</v>
      </c>
      <c r="E1145" t="s">
        <v>2314</v>
      </c>
    </row>
    <row r="1146" spans="1:5">
      <c r="A1146">
        <v>1609</v>
      </c>
      <c r="B1146" t="s">
        <v>2699</v>
      </c>
      <c r="C1146">
        <v>76</v>
      </c>
      <c r="D1146" t="s">
        <v>1983</v>
      </c>
      <c r="E1146" t="s">
        <v>2011</v>
      </c>
    </row>
    <row r="1147" spans="1:5">
      <c r="A1147">
        <v>1610</v>
      </c>
      <c r="B1147" t="s">
        <v>17639</v>
      </c>
      <c r="C1147">
        <v>76</v>
      </c>
      <c r="D1147" t="s">
        <v>1993</v>
      </c>
      <c r="E1147" t="s">
        <v>97</v>
      </c>
    </row>
    <row r="1148" spans="1:5">
      <c r="A1148">
        <v>1611</v>
      </c>
      <c r="B1148" t="s">
        <v>2782</v>
      </c>
      <c r="C1148">
        <v>76</v>
      </c>
      <c r="D1148" t="s">
        <v>1993</v>
      </c>
      <c r="E1148" t="s">
        <v>70</v>
      </c>
    </row>
    <row r="1149" spans="1:5">
      <c r="A1149">
        <v>1612</v>
      </c>
      <c r="B1149" t="s">
        <v>2612</v>
      </c>
      <c r="C1149">
        <v>76</v>
      </c>
      <c r="D1149" t="s">
        <v>1997</v>
      </c>
      <c r="E1149" t="s">
        <v>2000</v>
      </c>
    </row>
    <row r="1150" spans="1:5">
      <c r="A1150">
        <v>1614</v>
      </c>
      <c r="B1150" t="s">
        <v>17640</v>
      </c>
      <c r="C1150">
        <v>76</v>
      </c>
      <c r="D1150" t="s">
        <v>1993</v>
      </c>
      <c r="E1150" t="s">
        <v>97</v>
      </c>
    </row>
    <row r="1151" spans="1:5">
      <c r="A1151">
        <v>1615</v>
      </c>
      <c r="B1151" t="s">
        <v>4993</v>
      </c>
      <c r="C1151">
        <v>76</v>
      </c>
      <c r="D1151" t="s">
        <v>1979</v>
      </c>
      <c r="E1151" t="s">
        <v>135</v>
      </c>
    </row>
    <row r="1152" spans="1:5">
      <c r="A1152">
        <v>1617</v>
      </c>
      <c r="B1152" t="s">
        <v>3017</v>
      </c>
      <c r="C1152">
        <v>76</v>
      </c>
      <c r="D1152" t="s">
        <v>1993</v>
      </c>
      <c r="E1152" t="s">
        <v>106</v>
      </c>
    </row>
    <row r="1153" spans="1:5">
      <c r="A1153">
        <v>1618</v>
      </c>
      <c r="B1153" t="s">
        <v>2911</v>
      </c>
      <c r="C1153">
        <v>76</v>
      </c>
      <c r="D1153" t="s">
        <v>1979</v>
      </c>
      <c r="E1153" t="s">
        <v>117</v>
      </c>
    </row>
    <row r="1154" spans="1:5">
      <c r="A1154">
        <v>1619</v>
      </c>
      <c r="B1154" t="s">
        <v>919</v>
      </c>
      <c r="C1154">
        <v>76</v>
      </c>
      <c r="D1154" t="s">
        <v>1993</v>
      </c>
      <c r="E1154" t="s">
        <v>84</v>
      </c>
    </row>
    <row r="1155" spans="1:5">
      <c r="A1155">
        <v>1620</v>
      </c>
      <c r="B1155" t="s">
        <v>2972</v>
      </c>
      <c r="C1155">
        <v>76</v>
      </c>
      <c r="D1155" t="s">
        <v>1993</v>
      </c>
      <c r="E1155" t="s">
        <v>2973</v>
      </c>
    </row>
    <row r="1156" spans="1:5">
      <c r="A1156">
        <v>1621</v>
      </c>
      <c r="B1156" t="s">
        <v>2694</v>
      </c>
      <c r="C1156">
        <v>76</v>
      </c>
      <c r="D1156" t="s">
        <v>1987</v>
      </c>
      <c r="E1156" t="s">
        <v>135</v>
      </c>
    </row>
    <row r="1157" spans="1:5">
      <c r="A1157">
        <v>1622</v>
      </c>
      <c r="B1157" t="s">
        <v>2907</v>
      </c>
      <c r="C1157">
        <v>76</v>
      </c>
      <c r="D1157" t="s">
        <v>1993</v>
      </c>
      <c r="E1157" t="s">
        <v>82</v>
      </c>
    </row>
    <row r="1158" spans="1:5">
      <c r="A1158">
        <v>1623</v>
      </c>
      <c r="B1158" t="s">
        <v>894</v>
      </c>
      <c r="C1158">
        <v>76</v>
      </c>
      <c r="D1158" t="s">
        <v>1982</v>
      </c>
      <c r="E1158" t="s">
        <v>82</v>
      </c>
    </row>
    <row r="1159" spans="1:5">
      <c r="A1159">
        <v>1624</v>
      </c>
      <c r="B1159" t="s">
        <v>4751</v>
      </c>
      <c r="C1159">
        <v>76</v>
      </c>
      <c r="D1159" t="s">
        <v>1978</v>
      </c>
      <c r="E1159" t="s">
        <v>117</v>
      </c>
    </row>
    <row r="1160" spans="1:5">
      <c r="A1160">
        <v>1625</v>
      </c>
      <c r="B1160" t="s">
        <v>4713</v>
      </c>
      <c r="C1160">
        <v>76</v>
      </c>
      <c r="D1160" t="s">
        <v>1983</v>
      </c>
      <c r="E1160" t="s">
        <v>117</v>
      </c>
    </row>
    <row r="1161" spans="1:5">
      <c r="A1161">
        <v>1626</v>
      </c>
      <c r="B1161" t="s">
        <v>3775</v>
      </c>
      <c r="C1161">
        <v>76</v>
      </c>
      <c r="D1161" t="s">
        <v>1982</v>
      </c>
      <c r="E1161" t="s">
        <v>2045</v>
      </c>
    </row>
    <row r="1162" spans="1:5">
      <c r="A1162">
        <v>1627</v>
      </c>
      <c r="B1162" t="s">
        <v>2909</v>
      </c>
      <c r="C1162">
        <v>76</v>
      </c>
      <c r="D1162" t="s">
        <v>1979</v>
      </c>
      <c r="E1162" t="s">
        <v>2093</v>
      </c>
    </row>
    <row r="1163" spans="1:5">
      <c r="A1163">
        <v>1628</v>
      </c>
      <c r="B1163" t="s">
        <v>17641</v>
      </c>
      <c r="C1163">
        <v>76</v>
      </c>
      <c r="D1163" t="s">
        <v>1993</v>
      </c>
      <c r="E1163" t="s">
        <v>97</v>
      </c>
    </row>
    <row r="1164" spans="1:5">
      <c r="A1164">
        <v>1630</v>
      </c>
      <c r="B1164" t="s">
        <v>3916</v>
      </c>
      <c r="C1164">
        <v>76</v>
      </c>
      <c r="D1164" t="s">
        <v>1997</v>
      </c>
      <c r="E1164" t="s">
        <v>115</v>
      </c>
    </row>
    <row r="1165" spans="1:5">
      <c r="A1165">
        <v>1631</v>
      </c>
      <c r="B1165" t="s">
        <v>2934</v>
      </c>
      <c r="C1165">
        <v>76</v>
      </c>
      <c r="D1165" t="s">
        <v>1985</v>
      </c>
      <c r="E1165" t="s">
        <v>106</v>
      </c>
    </row>
    <row r="1166" spans="1:5">
      <c r="A1166">
        <v>1632</v>
      </c>
      <c r="B1166" t="s">
        <v>17642</v>
      </c>
      <c r="C1166">
        <v>76</v>
      </c>
      <c r="D1166" t="s">
        <v>1997</v>
      </c>
      <c r="E1166" t="s">
        <v>97</v>
      </c>
    </row>
    <row r="1167" spans="1:5">
      <c r="A1167">
        <v>1633</v>
      </c>
      <c r="B1167" t="s">
        <v>5891</v>
      </c>
      <c r="C1167">
        <v>76</v>
      </c>
      <c r="D1167" t="s">
        <v>1979</v>
      </c>
      <c r="E1167" t="s">
        <v>106</v>
      </c>
    </row>
    <row r="1168" spans="1:5">
      <c r="A1168">
        <v>1634</v>
      </c>
      <c r="B1168" t="s">
        <v>2638</v>
      </c>
      <c r="C1168">
        <v>76</v>
      </c>
      <c r="D1168" t="s">
        <v>1979</v>
      </c>
      <c r="E1168" t="s">
        <v>106</v>
      </c>
    </row>
    <row r="1169" spans="1:5">
      <c r="A1169">
        <v>1635</v>
      </c>
      <c r="B1169" t="s">
        <v>686</v>
      </c>
      <c r="C1169">
        <v>76</v>
      </c>
      <c r="D1169" t="s">
        <v>2009</v>
      </c>
      <c r="E1169" t="s">
        <v>64</v>
      </c>
    </row>
    <row r="1170" spans="1:5">
      <c r="A1170">
        <v>1636</v>
      </c>
      <c r="B1170" t="s">
        <v>3220</v>
      </c>
      <c r="C1170">
        <v>76</v>
      </c>
      <c r="D1170" t="s">
        <v>1997</v>
      </c>
      <c r="E1170" t="s">
        <v>2792</v>
      </c>
    </row>
    <row r="1171" spans="1:5">
      <c r="A1171">
        <v>1637</v>
      </c>
      <c r="B1171" t="s">
        <v>17643</v>
      </c>
      <c r="C1171">
        <v>76</v>
      </c>
      <c r="D1171" t="s">
        <v>1988</v>
      </c>
      <c r="E1171" t="s">
        <v>97</v>
      </c>
    </row>
    <row r="1172" spans="1:5">
      <c r="A1172">
        <v>1638</v>
      </c>
      <c r="B1172" t="s">
        <v>2706</v>
      </c>
      <c r="C1172">
        <v>76</v>
      </c>
      <c r="D1172" t="s">
        <v>1993</v>
      </c>
      <c r="E1172" t="s">
        <v>2057</v>
      </c>
    </row>
    <row r="1173" spans="1:5">
      <c r="A1173">
        <v>1639</v>
      </c>
      <c r="B1173" t="s">
        <v>17644</v>
      </c>
      <c r="C1173">
        <v>76</v>
      </c>
      <c r="D1173" t="s">
        <v>1987</v>
      </c>
      <c r="E1173" t="s">
        <v>97</v>
      </c>
    </row>
    <row r="1174" spans="1:5">
      <c r="A1174">
        <v>1640</v>
      </c>
      <c r="B1174" t="s">
        <v>3637</v>
      </c>
      <c r="C1174">
        <v>76</v>
      </c>
      <c r="D1174" t="s">
        <v>1985</v>
      </c>
      <c r="E1174" t="s">
        <v>142</v>
      </c>
    </row>
    <row r="1175" spans="1:5">
      <c r="A1175">
        <v>1641</v>
      </c>
      <c r="B1175" t="s">
        <v>2437</v>
      </c>
      <c r="C1175">
        <v>76</v>
      </c>
      <c r="D1175" t="s">
        <v>1993</v>
      </c>
      <c r="E1175" t="s">
        <v>2000</v>
      </c>
    </row>
    <row r="1176" spans="1:5">
      <c r="A1176">
        <v>1642</v>
      </c>
      <c r="B1176" t="s">
        <v>2886</v>
      </c>
      <c r="C1176">
        <v>76</v>
      </c>
      <c r="D1176" t="s">
        <v>1993</v>
      </c>
      <c r="E1176" t="s">
        <v>2093</v>
      </c>
    </row>
    <row r="1177" spans="1:5">
      <c r="A1177">
        <v>1643</v>
      </c>
      <c r="B1177" t="s">
        <v>1506</v>
      </c>
      <c r="C1177">
        <v>76</v>
      </c>
      <c r="D1177" t="s">
        <v>1979</v>
      </c>
      <c r="E1177" t="s">
        <v>135</v>
      </c>
    </row>
    <row r="1178" spans="1:5">
      <c r="A1178">
        <v>3857</v>
      </c>
      <c r="B1178" t="s">
        <v>17645</v>
      </c>
      <c r="C1178">
        <v>72</v>
      </c>
      <c r="D1178" t="s">
        <v>1997</v>
      </c>
      <c r="E1178" t="s">
        <v>1792</v>
      </c>
    </row>
    <row r="1179" spans="1:5">
      <c r="A1179">
        <v>1645</v>
      </c>
      <c r="B1179" t="s">
        <v>2565</v>
      </c>
      <c r="C1179">
        <v>76</v>
      </c>
      <c r="D1179" t="s">
        <v>1982</v>
      </c>
      <c r="E1179" t="s">
        <v>2023</v>
      </c>
    </row>
    <row r="1180" spans="1:5">
      <c r="A1180">
        <v>1646</v>
      </c>
      <c r="B1180" t="s">
        <v>4258</v>
      </c>
      <c r="C1180">
        <v>76</v>
      </c>
      <c r="D1180" t="s">
        <v>1993</v>
      </c>
      <c r="E1180" t="s">
        <v>70</v>
      </c>
    </row>
    <row r="1181" spans="1:5">
      <c r="A1181">
        <v>1647</v>
      </c>
      <c r="B1181" t="s">
        <v>3179</v>
      </c>
      <c r="C1181">
        <v>76</v>
      </c>
      <c r="D1181" t="s">
        <v>1997</v>
      </c>
      <c r="E1181" t="s">
        <v>2540</v>
      </c>
    </row>
    <row r="1182" spans="1:5">
      <c r="A1182">
        <v>1648</v>
      </c>
      <c r="B1182" t="s">
        <v>4024</v>
      </c>
      <c r="C1182">
        <v>76</v>
      </c>
      <c r="D1182" t="s">
        <v>1988</v>
      </c>
      <c r="E1182" t="s">
        <v>135</v>
      </c>
    </row>
    <row r="1183" spans="1:5">
      <c r="A1183">
        <v>1649</v>
      </c>
      <c r="B1183" t="s">
        <v>17646</v>
      </c>
      <c r="C1183">
        <v>76</v>
      </c>
      <c r="D1183" t="s">
        <v>1985</v>
      </c>
      <c r="E1183" t="s">
        <v>97</v>
      </c>
    </row>
    <row r="1184" spans="1:5">
      <c r="A1184">
        <v>1650</v>
      </c>
      <c r="B1184" t="s">
        <v>17647</v>
      </c>
      <c r="C1184">
        <v>76</v>
      </c>
      <c r="D1184" t="s">
        <v>1985</v>
      </c>
      <c r="E1184" t="s">
        <v>97</v>
      </c>
    </row>
    <row r="1185" spans="1:5">
      <c r="A1185">
        <v>1654</v>
      </c>
      <c r="B1185" t="s">
        <v>3303</v>
      </c>
      <c r="C1185">
        <v>76</v>
      </c>
      <c r="D1185" t="s">
        <v>1997</v>
      </c>
      <c r="E1185" t="s">
        <v>117</v>
      </c>
    </row>
    <row r="1186" spans="1:5">
      <c r="A1186">
        <v>1655</v>
      </c>
      <c r="B1186" t="s">
        <v>4018</v>
      </c>
      <c r="C1186">
        <v>76</v>
      </c>
      <c r="D1186" t="s">
        <v>1997</v>
      </c>
      <c r="E1186" t="s">
        <v>122</v>
      </c>
    </row>
    <row r="1187" spans="1:5">
      <c r="A1187">
        <v>1656</v>
      </c>
      <c r="B1187" t="s">
        <v>17648</v>
      </c>
      <c r="C1187">
        <v>76</v>
      </c>
      <c r="D1187" t="s">
        <v>1997</v>
      </c>
      <c r="E1187" t="s">
        <v>97</v>
      </c>
    </row>
    <row r="1188" spans="1:5">
      <c r="A1188">
        <v>1657</v>
      </c>
      <c r="B1188" t="s">
        <v>2671</v>
      </c>
      <c r="C1188">
        <v>76</v>
      </c>
      <c r="D1188" t="s">
        <v>1983</v>
      </c>
      <c r="E1188" t="s">
        <v>2672</v>
      </c>
    </row>
    <row r="1189" spans="1:5">
      <c r="A1189">
        <v>1658</v>
      </c>
      <c r="B1189" t="s">
        <v>2919</v>
      </c>
      <c r="C1189">
        <v>76</v>
      </c>
      <c r="D1189" t="s">
        <v>1993</v>
      </c>
      <c r="E1189" t="s">
        <v>70</v>
      </c>
    </row>
    <row r="1190" spans="1:5">
      <c r="A1190">
        <v>1659</v>
      </c>
      <c r="B1190" t="s">
        <v>3540</v>
      </c>
      <c r="C1190">
        <v>76</v>
      </c>
      <c r="D1190" t="s">
        <v>1993</v>
      </c>
      <c r="E1190" t="s">
        <v>2180</v>
      </c>
    </row>
    <row r="1191" spans="1:5">
      <c r="A1191">
        <v>1660</v>
      </c>
      <c r="B1191" t="s">
        <v>2860</v>
      </c>
      <c r="C1191">
        <v>76</v>
      </c>
      <c r="D1191" t="s">
        <v>1988</v>
      </c>
      <c r="E1191" t="s">
        <v>135</v>
      </c>
    </row>
    <row r="1192" spans="1:5">
      <c r="A1192">
        <v>1661</v>
      </c>
      <c r="B1192" t="s">
        <v>17649</v>
      </c>
      <c r="C1192">
        <v>76</v>
      </c>
      <c r="D1192" t="s">
        <v>1987</v>
      </c>
      <c r="E1192" t="s">
        <v>97</v>
      </c>
    </row>
    <row r="1193" spans="1:5">
      <c r="A1193">
        <v>1662</v>
      </c>
      <c r="B1193" t="s">
        <v>570</v>
      </c>
      <c r="C1193">
        <v>76</v>
      </c>
      <c r="D1193" t="s">
        <v>1985</v>
      </c>
      <c r="E1193" t="s">
        <v>56</v>
      </c>
    </row>
    <row r="1194" spans="1:5">
      <c r="A1194">
        <v>1664</v>
      </c>
      <c r="B1194" t="s">
        <v>2482</v>
      </c>
      <c r="C1194">
        <v>76</v>
      </c>
      <c r="D1194" t="s">
        <v>2001</v>
      </c>
      <c r="E1194" t="s">
        <v>70</v>
      </c>
    </row>
    <row r="1195" spans="1:5">
      <c r="A1195">
        <v>1665</v>
      </c>
      <c r="B1195" t="s">
        <v>17650</v>
      </c>
      <c r="C1195">
        <v>76</v>
      </c>
      <c r="D1195" t="s">
        <v>1985</v>
      </c>
      <c r="E1195" t="s">
        <v>126</v>
      </c>
    </row>
    <row r="1196" spans="1:5">
      <c r="A1196">
        <v>1666</v>
      </c>
      <c r="B1196" t="s">
        <v>2914</v>
      </c>
      <c r="C1196">
        <v>76</v>
      </c>
      <c r="D1196" t="s">
        <v>1983</v>
      </c>
      <c r="E1196" t="s">
        <v>2192</v>
      </c>
    </row>
    <row r="1197" spans="1:5">
      <c r="A1197">
        <v>1668</v>
      </c>
      <c r="B1197" t="s">
        <v>1270</v>
      </c>
      <c r="C1197">
        <v>76</v>
      </c>
      <c r="D1197" t="s">
        <v>1979</v>
      </c>
      <c r="E1197" t="s">
        <v>115</v>
      </c>
    </row>
    <row r="1198" spans="1:5">
      <c r="A1198">
        <v>1669</v>
      </c>
      <c r="B1198" t="s">
        <v>4733</v>
      </c>
      <c r="C1198">
        <v>76</v>
      </c>
      <c r="D1198" t="s">
        <v>1979</v>
      </c>
      <c r="E1198" t="s">
        <v>88</v>
      </c>
    </row>
    <row r="1199" spans="1:5">
      <c r="A1199">
        <v>1670</v>
      </c>
      <c r="B1199" t="s">
        <v>8297</v>
      </c>
      <c r="C1199">
        <v>76</v>
      </c>
      <c r="D1199" t="s">
        <v>1979</v>
      </c>
      <c r="E1199" t="s">
        <v>51</v>
      </c>
    </row>
    <row r="1200" spans="1:5">
      <c r="A1200">
        <v>1671</v>
      </c>
      <c r="B1200" t="s">
        <v>3034</v>
      </c>
      <c r="C1200">
        <v>76</v>
      </c>
      <c r="D1200" t="s">
        <v>2001</v>
      </c>
      <c r="E1200" t="s">
        <v>135</v>
      </c>
    </row>
    <row r="1201" spans="1:5">
      <c r="A1201">
        <v>1672</v>
      </c>
      <c r="B1201" t="s">
        <v>4062</v>
      </c>
      <c r="C1201">
        <v>76</v>
      </c>
      <c r="D1201" t="s">
        <v>1982</v>
      </c>
      <c r="E1201" t="s">
        <v>106</v>
      </c>
    </row>
    <row r="1202" spans="1:5">
      <c r="A1202">
        <v>1675</v>
      </c>
      <c r="B1202" t="s">
        <v>2684</v>
      </c>
      <c r="C1202">
        <v>76</v>
      </c>
      <c r="D1202" t="s">
        <v>1997</v>
      </c>
      <c r="E1202" t="s">
        <v>106</v>
      </c>
    </row>
    <row r="1203" spans="1:5">
      <c r="A1203">
        <v>1676</v>
      </c>
      <c r="B1203" t="s">
        <v>3095</v>
      </c>
      <c r="C1203">
        <v>76</v>
      </c>
      <c r="D1203" t="s">
        <v>1978</v>
      </c>
      <c r="E1203" t="s">
        <v>70</v>
      </c>
    </row>
    <row r="1204" spans="1:5">
      <c r="A1204">
        <v>1677</v>
      </c>
      <c r="B1204" t="s">
        <v>3446</v>
      </c>
      <c r="C1204">
        <v>76</v>
      </c>
      <c r="D1204" t="s">
        <v>1978</v>
      </c>
      <c r="E1204" t="s">
        <v>117</v>
      </c>
    </row>
    <row r="1205" spans="1:5">
      <c r="A1205">
        <v>1678</v>
      </c>
      <c r="B1205" t="s">
        <v>3420</v>
      </c>
      <c r="C1205">
        <v>76</v>
      </c>
      <c r="D1205" t="s">
        <v>1979</v>
      </c>
      <c r="E1205" t="s">
        <v>2000</v>
      </c>
    </row>
    <row r="1206" spans="1:5">
      <c r="A1206">
        <v>1679</v>
      </c>
      <c r="B1206" t="s">
        <v>1552</v>
      </c>
      <c r="C1206">
        <v>76</v>
      </c>
      <c r="D1206" t="s">
        <v>1982</v>
      </c>
      <c r="E1206" t="s">
        <v>138</v>
      </c>
    </row>
    <row r="1207" spans="1:5">
      <c r="A1207">
        <v>1681</v>
      </c>
      <c r="B1207" t="s">
        <v>17651</v>
      </c>
      <c r="C1207">
        <v>76</v>
      </c>
      <c r="D1207" t="s">
        <v>1983</v>
      </c>
      <c r="E1207" t="s">
        <v>117</v>
      </c>
    </row>
    <row r="1208" spans="1:5">
      <c r="A1208">
        <v>1683</v>
      </c>
      <c r="B1208" t="s">
        <v>2633</v>
      </c>
      <c r="C1208">
        <v>76</v>
      </c>
      <c r="D1208" t="s">
        <v>1983</v>
      </c>
      <c r="E1208" t="s">
        <v>70</v>
      </c>
    </row>
    <row r="1209" spans="1:5">
      <c r="A1209">
        <v>1684</v>
      </c>
      <c r="B1209" t="s">
        <v>3052</v>
      </c>
      <c r="C1209">
        <v>76</v>
      </c>
      <c r="D1209" t="s">
        <v>1979</v>
      </c>
      <c r="E1209" t="s">
        <v>70</v>
      </c>
    </row>
    <row r="1210" spans="1:5">
      <c r="A1210">
        <v>1685</v>
      </c>
      <c r="B1210" t="s">
        <v>3219</v>
      </c>
      <c r="C1210">
        <v>76</v>
      </c>
      <c r="D1210" t="s">
        <v>1987</v>
      </c>
      <c r="E1210" t="s">
        <v>117</v>
      </c>
    </row>
    <row r="1211" spans="1:5">
      <c r="A1211">
        <v>1686</v>
      </c>
      <c r="B1211" t="s">
        <v>2961</v>
      </c>
      <c r="C1211">
        <v>76</v>
      </c>
      <c r="D1211" t="s">
        <v>1988</v>
      </c>
      <c r="E1211" t="s">
        <v>106</v>
      </c>
    </row>
    <row r="1212" spans="1:5">
      <c r="A1212">
        <v>1687</v>
      </c>
      <c r="B1212" t="s">
        <v>3215</v>
      </c>
      <c r="C1212">
        <v>76</v>
      </c>
      <c r="D1212" t="s">
        <v>1982</v>
      </c>
      <c r="E1212" t="s">
        <v>88</v>
      </c>
    </row>
    <row r="1213" spans="1:5">
      <c r="A1213">
        <v>1689</v>
      </c>
      <c r="B1213" t="s">
        <v>724</v>
      </c>
      <c r="C1213">
        <v>76</v>
      </c>
      <c r="D1213" t="s">
        <v>1985</v>
      </c>
      <c r="E1213" t="s">
        <v>2045</v>
      </c>
    </row>
    <row r="1214" spans="1:5">
      <c r="A1214">
        <v>1690</v>
      </c>
      <c r="B1214" t="s">
        <v>2789</v>
      </c>
      <c r="C1214">
        <v>76</v>
      </c>
      <c r="D1214" t="s">
        <v>1979</v>
      </c>
      <c r="E1214" t="s">
        <v>2000</v>
      </c>
    </row>
    <row r="1215" spans="1:5">
      <c r="A1215">
        <v>1691</v>
      </c>
      <c r="B1215" t="s">
        <v>731</v>
      </c>
      <c r="C1215">
        <v>76</v>
      </c>
      <c r="D1215" t="s">
        <v>1985</v>
      </c>
      <c r="E1215" t="s">
        <v>2045</v>
      </c>
    </row>
    <row r="1216" spans="1:5">
      <c r="A1216">
        <v>1694</v>
      </c>
      <c r="B1216" t="s">
        <v>2810</v>
      </c>
      <c r="C1216">
        <v>76</v>
      </c>
      <c r="D1216" t="s">
        <v>2001</v>
      </c>
      <c r="E1216" t="s">
        <v>2017</v>
      </c>
    </row>
    <row r="1217" spans="1:5">
      <c r="A1217">
        <v>1699</v>
      </c>
      <c r="B1217" t="s">
        <v>3345</v>
      </c>
      <c r="C1217">
        <v>76</v>
      </c>
      <c r="D1217" t="s">
        <v>1987</v>
      </c>
      <c r="E1217" t="s">
        <v>2011</v>
      </c>
    </row>
    <row r="1218" spans="1:5">
      <c r="A1218">
        <v>1700</v>
      </c>
      <c r="B1218" t="s">
        <v>3058</v>
      </c>
      <c r="C1218">
        <v>76</v>
      </c>
      <c r="D1218" t="s">
        <v>1979</v>
      </c>
      <c r="E1218" t="s">
        <v>70</v>
      </c>
    </row>
    <row r="1219" spans="1:5">
      <c r="A1219">
        <v>1701</v>
      </c>
      <c r="B1219" t="s">
        <v>962</v>
      </c>
      <c r="C1219">
        <v>76</v>
      </c>
      <c r="D1219" t="s">
        <v>1979</v>
      </c>
      <c r="E1219" t="s">
        <v>88</v>
      </c>
    </row>
    <row r="1220" spans="1:5">
      <c r="A1220">
        <v>1702</v>
      </c>
      <c r="B1220" t="s">
        <v>2640</v>
      </c>
      <c r="C1220">
        <v>76</v>
      </c>
      <c r="D1220" t="s">
        <v>1987</v>
      </c>
      <c r="E1220" t="s">
        <v>2071</v>
      </c>
    </row>
    <row r="1221" spans="1:5">
      <c r="A1221">
        <v>1703</v>
      </c>
      <c r="B1221" t="s">
        <v>3784</v>
      </c>
      <c r="C1221">
        <v>76</v>
      </c>
      <c r="D1221" t="s">
        <v>1987</v>
      </c>
      <c r="E1221" t="s">
        <v>120</v>
      </c>
    </row>
    <row r="1222" spans="1:5">
      <c r="A1222">
        <v>1706</v>
      </c>
      <c r="B1222" t="s">
        <v>17652</v>
      </c>
      <c r="C1222">
        <v>76</v>
      </c>
      <c r="D1222" t="s">
        <v>1993</v>
      </c>
      <c r="E1222" t="s">
        <v>56</v>
      </c>
    </row>
    <row r="1223" spans="1:5">
      <c r="A1223">
        <v>1707</v>
      </c>
      <c r="B1223" t="s">
        <v>3137</v>
      </c>
      <c r="C1223">
        <v>76</v>
      </c>
      <c r="D1223" t="s">
        <v>1979</v>
      </c>
      <c r="E1223" t="s">
        <v>2017</v>
      </c>
    </row>
    <row r="1224" spans="1:5">
      <c r="A1224">
        <v>1708</v>
      </c>
      <c r="B1224" t="s">
        <v>2772</v>
      </c>
      <c r="C1224">
        <v>76</v>
      </c>
      <c r="D1224" t="s">
        <v>2001</v>
      </c>
      <c r="E1224" t="s">
        <v>104</v>
      </c>
    </row>
    <row r="1225" spans="1:5">
      <c r="A1225">
        <v>1709</v>
      </c>
      <c r="B1225" t="s">
        <v>3257</v>
      </c>
      <c r="C1225">
        <v>76</v>
      </c>
      <c r="D1225" t="s">
        <v>1988</v>
      </c>
      <c r="E1225" t="s">
        <v>2011</v>
      </c>
    </row>
    <row r="1226" spans="1:5">
      <c r="A1226">
        <v>1711</v>
      </c>
      <c r="B1226" t="s">
        <v>2877</v>
      </c>
      <c r="C1226">
        <v>76</v>
      </c>
      <c r="D1226" t="s">
        <v>1997</v>
      </c>
      <c r="E1226" t="s">
        <v>140</v>
      </c>
    </row>
    <row r="1227" spans="1:5">
      <c r="A1227">
        <v>1714</v>
      </c>
      <c r="B1227" t="s">
        <v>4808</v>
      </c>
      <c r="C1227">
        <v>76</v>
      </c>
      <c r="D1227" t="s">
        <v>1978</v>
      </c>
      <c r="E1227" t="s">
        <v>106</v>
      </c>
    </row>
    <row r="1228" spans="1:5">
      <c r="A1228">
        <v>1715</v>
      </c>
      <c r="B1228" t="s">
        <v>3408</v>
      </c>
      <c r="C1228">
        <v>76</v>
      </c>
      <c r="D1228" t="s">
        <v>1987</v>
      </c>
      <c r="E1228" t="s">
        <v>117</v>
      </c>
    </row>
    <row r="1229" spans="1:5">
      <c r="A1229">
        <v>1716</v>
      </c>
      <c r="B1229" t="s">
        <v>1358</v>
      </c>
      <c r="C1229">
        <v>76</v>
      </c>
      <c r="D1229" t="s">
        <v>1988</v>
      </c>
      <c r="E1229" t="s">
        <v>122</v>
      </c>
    </row>
    <row r="1230" spans="1:5">
      <c r="A1230">
        <v>1717</v>
      </c>
      <c r="B1230" t="s">
        <v>4487</v>
      </c>
      <c r="C1230">
        <v>76</v>
      </c>
      <c r="D1230" t="s">
        <v>1988</v>
      </c>
      <c r="E1230" t="s">
        <v>2314</v>
      </c>
    </row>
    <row r="1231" spans="1:5">
      <c r="A1231">
        <v>1718</v>
      </c>
      <c r="B1231" t="s">
        <v>2599</v>
      </c>
      <c r="C1231">
        <v>76</v>
      </c>
      <c r="D1231" t="s">
        <v>1985</v>
      </c>
      <c r="E1231" t="s">
        <v>2011</v>
      </c>
    </row>
    <row r="1232" spans="1:5">
      <c r="A1232">
        <v>1720</v>
      </c>
      <c r="B1232" t="s">
        <v>17653</v>
      </c>
      <c r="C1232">
        <v>76</v>
      </c>
      <c r="D1232" t="s">
        <v>1987</v>
      </c>
      <c r="E1232" t="s">
        <v>126</v>
      </c>
    </row>
    <row r="1233" spans="1:5">
      <c r="A1233">
        <v>1721</v>
      </c>
      <c r="B1233" t="s">
        <v>2626</v>
      </c>
      <c r="C1233">
        <v>76</v>
      </c>
      <c r="D1233" t="s">
        <v>1985</v>
      </c>
      <c r="E1233" t="s">
        <v>2500</v>
      </c>
    </row>
    <row r="1234" spans="1:5">
      <c r="A1234">
        <v>1722</v>
      </c>
      <c r="B1234" t="s">
        <v>17654</v>
      </c>
      <c r="C1234">
        <v>76</v>
      </c>
      <c r="D1234" t="s">
        <v>1993</v>
      </c>
      <c r="E1234" t="s">
        <v>97</v>
      </c>
    </row>
    <row r="1235" spans="1:5">
      <c r="A1235">
        <v>1723</v>
      </c>
      <c r="B1235" t="s">
        <v>903</v>
      </c>
      <c r="C1235">
        <v>76</v>
      </c>
      <c r="D1235" t="s">
        <v>2001</v>
      </c>
      <c r="E1235" t="s">
        <v>82</v>
      </c>
    </row>
    <row r="1236" spans="1:5">
      <c r="A1236">
        <v>1724</v>
      </c>
      <c r="B1236" t="s">
        <v>1370</v>
      </c>
      <c r="C1236">
        <v>76</v>
      </c>
      <c r="D1236" t="s">
        <v>1987</v>
      </c>
      <c r="E1236" t="s">
        <v>135</v>
      </c>
    </row>
    <row r="1237" spans="1:5">
      <c r="A1237">
        <v>1725</v>
      </c>
      <c r="B1237" t="s">
        <v>3920</v>
      </c>
      <c r="C1237">
        <v>76</v>
      </c>
      <c r="D1237" t="s">
        <v>1997</v>
      </c>
      <c r="E1237" t="s">
        <v>126</v>
      </c>
    </row>
    <row r="1238" spans="1:5">
      <c r="A1238">
        <v>1727</v>
      </c>
      <c r="B1238" t="s">
        <v>17655</v>
      </c>
      <c r="C1238">
        <v>76</v>
      </c>
      <c r="D1238" t="s">
        <v>1983</v>
      </c>
      <c r="E1238" t="s">
        <v>3111</v>
      </c>
    </row>
    <row r="1239" spans="1:5">
      <c r="A1239">
        <v>1730</v>
      </c>
      <c r="B1239" t="s">
        <v>8160</v>
      </c>
      <c r="C1239">
        <v>76</v>
      </c>
      <c r="D1239" t="s">
        <v>1983</v>
      </c>
      <c r="E1239" t="s">
        <v>43</v>
      </c>
    </row>
    <row r="1240" spans="1:5">
      <c r="A1240">
        <v>1731</v>
      </c>
      <c r="B1240" t="s">
        <v>2842</v>
      </c>
      <c r="C1240">
        <v>76</v>
      </c>
      <c r="D1240" t="s">
        <v>1978</v>
      </c>
      <c r="E1240" t="s">
        <v>133</v>
      </c>
    </row>
    <row r="1241" spans="1:5">
      <c r="A1241">
        <v>1736</v>
      </c>
      <c r="B1241" t="s">
        <v>2541</v>
      </c>
      <c r="C1241">
        <v>76</v>
      </c>
      <c r="D1241" t="s">
        <v>1979</v>
      </c>
      <c r="E1241" t="s">
        <v>135</v>
      </c>
    </row>
    <row r="1242" spans="1:5">
      <c r="A1242">
        <v>1737</v>
      </c>
      <c r="B1242" t="s">
        <v>2747</v>
      </c>
      <c r="C1242">
        <v>76</v>
      </c>
      <c r="D1242" t="s">
        <v>1979</v>
      </c>
      <c r="E1242" t="s">
        <v>2000</v>
      </c>
    </row>
    <row r="1243" spans="1:5">
      <c r="A1243">
        <v>1738</v>
      </c>
      <c r="B1243" t="s">
        <v>2372</v>
      </c>
      <c r="C1243">
        <v>76</v>
      </c>
      <c r="D1243" t="s">
        <v>2009</v>
      </c>
      <c r="E1243" t="s">
        <v>106</v>
      </c>
    </row>
    <row r="1244" spans="1:5">
      <c r="A1244">
        <v>1739</v>
      </c>
      <c r="B1244" t="s">
        <v>4100</v>
      </c>
      <c r="C1244">
        <v>76</v>
      </c>
      <c r="D1244" t="s">
        <v>1987</v>
      </c>
      <c r="E1244" t="s">
        <v>2093</v>
      </c>
    </row>
    <row r="1245" spans="1:5">
      <c r="A1245">
        <v>1740</v>
      </c>
      <c r="B1245" t="s">
        <v>1522</v>
      </c>
      <c r="C1245">
        <v>76</v>
      </c>
      <c r="D1245" t="s">
        <v>1982</v>
      </c>
      <c r="E1245" t="s">
        <v>135</v>
      </c>
    </row>
    <row r="1246" spans="1:5">
      <c r="A1246">
        <v>1741</v>
      </c>
      <c r="B1246" t="s">
        <v>17656</v>
      </c>
      <c r="C1246">
        <v>76</v>
      </c>
      <c r="D1246" t="s">
        <v>1991</v>
      </c>
      <c r="E1246" t="s">
        <v>126</v>
      </c>
    </row>
    <row r="1247" spans="1:5">
      <c r="A1247">
        <v>1742</v>
      </c>
      <c r="B1247" t="s">
        <v>1289</v>
      </c>
      <c r="C1247">
        <v>76</v>
      </c>
      <c r="D1247" t="s">
        <v>2001</v>
      </c>
      <c r="E1247" t="s">
        <v>115</v>
      </c>
    </row>
    <row r="1248" spans="1:5">
      <c r="A1248">
        <v>1743</v>
      </c>
      <c r="B1248" t="s">
        <v>17657</v>
      </c>
      <c r="C1248">
        <v>76</v>
      </c>
      <c r="D1248" t="s">
        <v>1982</v>
      </c>
      <c r="E1248" t="s">
        <v>53</v>
      </c>
    </row>
    <row r="1249" spans="1:5">
      <c r="A1249">
        <v>1744</v>
      </c>
      <c r="B1249" t="s">
        <v>5185</v>
      </c>
      <c r="C1249">
        <v>76</v>
      </c>
      <c r="D1249" t="s">
        <v>1987</v>
      </c>
      <c r="E1249" t="s">
        <v>106</v>
      </c>
    </row>
    <row r="1250" spans="1:5">
      <c r="A1250">
        <v>1746</v>
      </c>
      <c r="B1250" t="s">
        <v>3027</v>
      </c>
      <c r="C1250">
        <v>76</v>
      </c>
      <c r="D1250" t="s">
        <v>1979</v>
      </c>
      <c r="E1250" t="s">
        <v>2192</v>
      </c>
    </row>
    <row r="1251" spans="1:5">
      <c r="A1251">
        <v>1747</v>
      </c>
      <c r="B1251" t="s">
        <v>17658</v>
      </c>
      <c r="C1251">
        <v>76</v>
      </c>
      <c r="D1251" t="s">
        <v>1978</v>
      </c>
      <c r="E1251" t="s">
        <v>126</v>
      </c>
    </row>
    <row r="1252" spans="1:5">
      <c r="A1252">
        <v>1748</v>
      </c>
      <c r="B1252" t="s">
        <v>799</v>
      </c>
      <c r="C1252">
        <v>76</v>
      </c>
      <c r="D1252" t="s">
        <v>1979</v>
      </c>
      <c r="E1252" t="s">
        <v>75</v>
      </c>
    </row>
    <row r="1253" spans="1:5">
      <c r="A1253">
        <v>1749</v>
      </c>
      <c r="B1253" t="s">
        <v>535</v>
      </c>
      <c r="C1253">
        <v>76</v>
      </c>
      <c r="D1253" t="s">
        <v>1978</v>
      </c>
      <c r="E1253" t="s">
        <v>51</v>
      </c>
    </row>
    <row r="1254" spans="1:5">
      <c r="A1254">
        <v>1750</v>
      </c>
      <c r="B1254" t="s">
        <v>17659</v>
      </c>
      <c r="C1254">
        <v>76</v>
      </c>
      <c r="D1254" t="s">
        <v>1979</v>
      </c>
      <c r="E1254" t="s">
        <v>97</v>
      </c>
    </row>
    <row r="1255" spans="1:5">
      <c r="A1255">
        <v>1751</v>
      </c>
      <c r="B1255" t="s">
        <v>17660</v>
      </c>
      <c r="C1255">
        <v>76</v>
      </c>
      <c r="D1255" t="s">
        <v>1978</v>
      </c>
      <c r="E1255" t="s">
        <v>2672</v>
      </c>
    </row>
    <row r="1256" spans="1:5">
      <c r="A1256">
        <v>1752</v>
      </c>
      <c r="B1256" t="s">
        <v>2761</v>
      </c>
      <c r="C1256">
        <v>76</v>
      </c>
      <c r="D1256" t="s">
        <v>1978</v>
      </c>
      <c r="E1256" t="s">
        <v>138</v>
      </c>
    </row>
    <row r="1257" spans="1:5">
      <c r="A1257">
        <v>1753</v>
      </c>
      <c r="B1257" t="s">
        <v>974</v>
      </c>
      <c r="C1257">
        <v>76</v>
      </c>
      <c r="D1257" t="s">
        <v>1985</v>
      </c>
      <c r="E1257" t="s">
        <v>88</v>
      </c>
    </row>
    <row r="1258" spans="1:5">
      <c r="A1258">
        <v>1754</v>
      </c>
      <c r="B1258" t="s">
        <v>2619</v>
      </c>
      <c r="C1258">
        <v>76</v>
      </c>
      <c r="D1258" t="s">
        <v>1985</v>
      </c>
      <c r="E1258" t="s">
        <v>106</v>
      </c>
    </row>
    <row r="1259" spans="1:5">
      <c r="A1259">
        <v>1755</v>
      </c>
      <c r="B1259" t="s">
        <v>2855</v>
      </c>
      <c r="C1259">
        <v>76</v>
      </c>
      <c r="D1259" t="s">
        <v>1982</v>
      </c>
      <c r="E1259" t="s">
        <v>2715</v>
      </c>
    </row>
    <row r="1260" spans="1:5">
      <c r="A1260">
        <v>1756</v>
      </c>
      <c r="B1260" t="s">
        <v>3722</v>
      </c>
      <c r="C1260">
        <v>76</v>
      </c>
      <c r="D1260" t="s">
        <v>1982</v>
      </c>
      <c r="E1260" t="s">
        <v>2266</v>
      </c>
    </row>
    <row r="1261" spans="1:5">
      <c r="A1261">
        <v>1757</v>
      </c>
      <c r="B1261" t="s">
        <v>3085</v>
      </c>
      <c r="C1261">
        <v>76</v>
      </c>
      <c r="D1261" t="s">
        <v>1987</v>
      </c>
      <c r="E1261" t="s">
        <v>117</v>
      </c>
    </row>
    <row r="1262" spans="1:5">
      <c r="A1262">
        <v>1758</v>
      </c>
      <c r="B1262" t="s">
        <v>3386</v>
      </c>
      <c r="C1262">
        <v>76</v>
      </c>
      <c r="D1262" t="s">
        <v>1985</v>
      </c>
      <c r="E1262" t="s">
        <v>106</v>
      </c>
    </row>
    <row r="1263" spans="1:5">
      <c r="A1263">
        <v>1759</v>
      </c>
      <c r="B1263" t="s">
        <v>17661</v>
      </c>
      <c r="C1263">
        <v>76</v>
      </c>
      <c r="D1263" t="s">
        <v>1979</v>
      </c>
      <c r="E1263" t="s">
        <v>97</v>
      </c>
    </row>
    <row r="1264" spans="1:5">
      <c r="A1264">
        <v>1760</v>
      </c>
      <c r="B1264" t="s">
        <v>17662</v>
      </c>
      <c r="C1264">
        <v>76</v>
      </c>
      <c r="D1264" t="s">
        <v>2001</v>
      </c>
      <c r="E1264" t="s">
        <v>97</v>
      </c>
    </row>
    <row r="1265" spans="1:5">
      <c r="A1265">
        <v>1761</v>
      </c>
      <c r="B1265" t="s">
        <v>1560</v>
      </c>
      <c r="C1265">
        <v>76</v>
      </c>
      <c r="D1265" t="s">
        <v>1978</v>
      </c>
      <c r="E1265" t="s">
        <v>138</v>
      </c>
    </row>
    <row r="1266" spans="1:5">
      <c r="A1266">
        <v>1762</v>
      </c>
      <c r="B1266" t="s">
        <v>4207</v>
      </c>
      <c r="C1266">
        <v>76</v>
      </c>
      <c r="D1266" t="s">
        <v>1983</v>
      </c>
      <c r="E1266" t="s">
        <v>117</v>
      </c>
    </row>
    <row r="1267" spans="1:5">
      <c r="A1267">
        <v>1764</v>
      </c>
      <c r="B1267" t="s">
        <v>3310</v>
      </c>
      <c r="C1267">
        <v>76</v>
      </c>
      <c r="D1267" t="s">
        <v>1993</v>
      </c>
      <c r="E1267" t="s">
        <v>88</v>
      </c>
    </row>
    <row r="1268" spans="1:5">
      <c r="A1268">
        <v>1765</v>
      </c>
      <c r="B1268" t="s">
        <v>2680</v>
      </c>
      <c r="C1268">
        <v>76</v>
      </c>
      <c r="D1268" t="s">
        <v>1997</v>
      </c>
      <c r="E1268" t="s">
        <v>84</v>
      </c>
    </row>
    <row r="1269" spans="1:5">
      <c r="A1269">
        <v>1766</v>
      </c>
      <c r="B1269" t="s">
        <v>2636</v>
      </c>
      <c r="C1269">
        <v>76</v>
      </c>
      <c r="D1269" t="s">
        <v>1991</v>
      </c>
      <c r="E1269" t="s">
        <v>75</v>
      </c>
    </row>
    <row r="1270" spans="1:5">
      <c r="A1270">
        <v>1767</v>
      </c>
      <c r="B1270" t="s">
        <v>3498</v>
      </c>
      <c r="C1270">
        <v>76</v>
      </c>
      <c r="D1270" t="s">
        <v>1982</v>
      </c>
      <c r="E1270" t="s">
        <v>117</v>
      </c>
    </row>
    <row r="1271" spans="1:5">
      <c r="A1271">
        <v>1768</v>
      </c>
      <c r="B1271" t="s">
        <v>3260</v>
      </c>
      <c r="C1271">
        <v>76</v>
      </c>
      <c r="D1271" t="s">
        <v>2001</v>
      </c>
      <c r="E1271" t="s">
        <v>140</v>
      </c>
    </row>
    <row r="1272" spans="1:5">
      <c r="A1272">
        <v>1769</v>
      </c>
      <c r="B1272" t="s">
        <v>575</v>
      </c>
      <c r="C1272">
        <v>76</v>
      </c>
      <c r="D1272" t="s">
        <v>1993</v>
      </c>
      <c r="E1272" t="s">
        <v>56</v>
      </c>
    </row>
    <row r="1273" spans="1:5">
      <c r="A1273">
        <v>1772</v>
      </c>
      <c r="B1273" t="s">
        <v>2794</v>
      </c>
      <c r="C1273">
        <v>76</v>
      </c>
      <c r="D1273" t="s">
        <v>1987</v>
      </c>
      <c r="E1273" t="s">
        <v>122</v>
      </c>
    </row>
    <row r="1274" spans="1:5">
      <c r="A1274">
        <v>1773</v>
      </c>
      <c r="B1274" t="s">
        <v>17663</v>
      </c>
      <c r="C1274">
        <v>76</v>
      </c>
      <c r="D1274" t="s">
        <v>1978</v>
      </c>
      <c r="E1274" t="s">
        <v>53</v>
      </c>
    </row>
    <row r="1275" spans="1:5">
      <c r="A1275">
        <v>1774</v>
      </c>
      <c r="B1275" t="s">
        <v>2940</v>
      </c>
      <c r="C1275">
        <v>76</v>
      </c>
      <c r="D1275" t="s">
        <v>1993</v>
      </c>
      <c r="E1275" t="s">
        <v>106</v>
      </c>
    </row>
    <row r="1276" spans="1:5">
      <c r="A1276">
        <v>1775</v>
      </c>
      <c r="B1276" t="s">
        <v>17664</v>
      </c>
      <c r="C1276">
        <v>76</v>
      </c>
      <c r="D1276" t="s">
        <v>1985</v>
      </c>
      <c r="E1276" t="s">
        <v>97</v>
      </c>
    </row>
    <row r="1277" spans="1:5">
      <c r="A1277">
        <v>1776</v>
      </c>
      <c r="B1277" t="s">
        <v>3741</v>
      </c>
      <c r="C1277">
        <v>76</v>
      </c>
      <c r="D1277" t="s">
        <v>1985</v>
      </c>
      <c r="E1277" t="s">
        <v>117</v>
      </c>
    </row>
    <row r="1278" spans="1:5">
      <c r="A1278">
        <v>1777</v>
      </c>
      <c r="B1278" t="s">
        <v>2869</v>
      </c>
      <c r="C1278">
        <v>76</v>
      </c>
      <c r="D1278" t="s">
        <v>1991</v>
      </c>
      <c r="E1278" t="s">
        <v>56</v>
      </c>
    </row>
    <row r="1279" spans="1:5">
      <c r="A1279">
        <v>1778</v>
      </c>
      <c r="B1279" t="s">
        <v>3012</v>
      </c>
      <c r="C1279">
        <v>76</v>
      </c>
      <c r="D1279" t="s">
        <v>1982</v>
      </c>
      <c r="E1279" t="s">
        <v>2192</v>
      </c>
    </row>
    <row r="1280" spans="1:5">
      <c r="A1280">
        <v>1779</v>
      </c>
      <c r="B1280" t="s">
        <v>3830</v>
      </c>
      <c r="C1280">
        <v>76</v>
      </c>
      <c r="D1280" t="s">
        <v>1978</v>
      </c>
      <c r="E1280" t="s">
        <v>106</v>
      </c>
    </row>
    <row r="1281" spans="1:5">
      <c r="A1281">
        <v>1780</v>
      </c>
      <c r="B1281" t="s">
        <v>4876</v>
      </c>
      <c r="C1281">
        <v>76</v>
      </c>
      <c r="D1281" t="s">
        <v>1978</v>
      </c>
      <c r="E1281" t="s">
        <v>106</v>
      </c>
    </row>
    <row r="1282" spans="1:5">
      <c r="A1282">
        <v>1781</v>
      </c>
      <c r="B1282" t="s">
        <v>11722</v>
      </c>
      <c r="C1282">
        <v>76</v>
      </c>
      <c r="D1282" t="s">
        <v>2009</v>
      </c>
      <c r="E1282" t="s">
        <v>135</v>
      </c>
    </row>
    <row r="1283" spans="1:5">
      <c r="A1283">
        <v>1782</v>
      </c>
      <c r="B1283" t="s">
        <v>17665</v>
      </c>
      <c r="C1283">
        <v>76</v>
      </c>
      <c r="D1283" t="s">
        <v>1997</v>
      </c>
      <c r="E1283" t="s">
        <v>53</v>
      </c>
    </row>
    <row r="1284" spans="1:5">
      <c r="A1284">
        <v>1783</v>
      </c>
      <c r="B1284" t="s">
        <v>2757</v>
      </c>
      <c r="C1284">
        <v>76</v>
      </c>
      <c r="D1284" t="s">
        <v>1978</v>
      </c>
      <c r="E1284" t="s">
        <v>70</v>
      </c>
    </row>
    <row r="1285" spans="1:5">
      <c r="A1285">
        <v>1786</v>
      </c>
      <c r="B1285" t="s">
        <v>3360</v>
      </c>
      <c r="C1285">
        <v>76</v>
      </c>
      <c r="D1285" t="s">
        <v>1997</v>
      </c>
      <c r="E1285" t="s">
        <v>2540</v>
      </c>
    </row>
    <row r="1286" spans="1:5">
      <c r="A1286">
        <v>1787</v>
      </c>
      <c r="B1286" t="s">
        <v>3603</v>
      </c>
      <c r="C1286">
        <v>76</v>
      </c>
      <c r="D1286" t="s">
        <v>1983</v>
      </c>
      <c r="E1286" t="s">
        <v>117</v>
      </c>
    </row>
    <row r="1287" spans="1:5">
      <c r="A1287">
        <v>1788</v>
      </c>
      <c r="B1287" t="s">
        <v>3070</v>
      </c>
      <c r="C1287">
        <v>76</v>
      </c>
      <c r="D1287" t="s">
        <v>1983</v>
      </c>
      <c r="E1287" t="s">
        <v>2540</v>
      </c>
    </row>
    <row r="1288" spans="1:5">
      <c r="A1288">
        <v>1790</v>
      </c>
      <c r="B1288" t="s">
        <v>2701</v>
      </c>
      <c r="C1288">
        <v>76</v>
      </c>
      <c r="D1288" t="s">
        <v>1988</v>
      </c>
      <c r="E1288" t="s">
        <v>135</v>
      </c>
    </row>
    <row r="1289" spans="1:5">
      <c r="A1289">
        <v>1791</v>
      </c>
      <c r="B1289" t="s">
        <v>3252</v>
      </c>
      <c r="C1289">
        <v>76</v>
      </c>
      <c r="D1289" t="s">
        <v>1983</v>
      </c>
      <c r="E1289" t="s">
        <v>2715</v>
      </c>
    </row>
    <row r="1290" spans="1:5">
      <c r="A1290">
        <v>1792</v>
      </c>
      <c r="B1290" t="s">
        <v>17666</v>
      </c>
      <c r="C1290">
        <v>76</v>
      </c>
      <c r="D1290" t="s">
        <v>1997</v>
      </c>
      <c r="E1290" t="s">
        <v>126</v>
      </c>
    </row>
    <row r="1291" spans="1:5">
      <c r="A1291">
        <v>1793</v>
      </c>
      <c r="B1291" t="s">
        <v>3609</v>
      </c>
      <c r="C1291">
        <v>76</v>
      </c>
      <c r="D1291" t="s">
        <v>1982</v>
      </c>
      <c r="E1291" t="s">
        <v>117</v>
      </c>
    </row>
    <row r="1292" spans="1:5">
      <c r="A1292">
        <v>1795</v>
      </c>
      <c r="B1292" t="s">
        <v>2793</v>
      </c>
      <c r="C1292">
        <v>76</v>
      </c>
      <c r="D1292" t="s">
        <v>1987</v>
      </c>
      <c r="E1292" t="s">
        <v>2011</v>
      </c>
    </row>
    <row r="1293" spans="1:5">
      <c r="A1293">
        <v>1796</v>
      </c>
      <c r="B1293" t="s">
        <v>1240</v>
      </c>
      <c r="C1293">
        <v>76</v>
      </c>
      <c r="D1293" t="s">
        <v>2001</v>
      </c>
      <c r="E1293" t="s">
        <v>110</v>
      </c>
    </row>
    <row r="1294" spans="1:5">
      <c r="A1294">
        <v>1797</v>
      </c>
      <c r="B1294" t="s">
        <v>2777</v>
      </c>
      <c r="C1294">
        <v>76</v>
      </c>
      <c r="D1294" t="s">
        <v>1982</v>
      </c>
      <c r="E1294" t="s">
        <v>106</v>
      </c>
    </row>
    <row r="1295" spans="1:5">
      <c r="A1295">
        <v>1799</v>
      </c>
      <c r="B1295" t="s">
        <v>2534</v>
      </c>
      <c r="C1295">
        <v>76</v>
      </c>
      <c r="D1295" t="s">
        <v>1978</v>
      </c>
      <c r="E1295" t="s">
        <v>2093</v>
      </c>
    </row>
    <row r="1296" spans="1:5">
      <c r="A1296">
        <v>1800</v>
      </c>
      <c r="B1296" t="s">
        <v>7172</v>
      </c>
      <c r="C1296">
        <v>76</v>
      </c>
      <c r="D1296" t="s">
        <v>1993</v>
      </c>
      <c r="E1296" t="s">
        <v>70</v>
      </c>
    </row>
    <row r="1297" spans="1:5">
      <c r="A1297">
        <v>1801</v>
      </c>
      <c r="B1297" t="s">
        <v>17667</v>
      </c>
      <c r="C1297">
        <v>76</v>
      </c>
      <c r="D1297" t="s">
        <v>1985</v>
      </c>
      <c r="E1297" t="s">
        <v>97</v>
      </c>
    </row>
    <row r="1298" spans="1:5">
      <c r="A1298">
        <v>1802</v>
      </c>
      <c r="B1298" t="s">
        <v>665</v>
      </c>
      <c r="C1298">
        <v>76</v>
      </c>
      <c r="D1298" t="s">
        <v>1978</v>
      </c>
      <c r="E1298" t="s">
        <v>2120</v>
      </c>
    </row>
    <row r="1299" spans="1:5">
      <c r="A1299">
        <v>1804</v>
      </c>
      <c r="B1299" t="s">
        <v>3226</v>
      </c>
      <c r="C1299">
        <v>76</v>
      </c>
      <c r="D1299" t="s">
        <v>1982</v>
      </c>
      <c r="E1299" t="s">
        <v>70</v>
      </c>
    </row>
    <row r="1300" spans="1:5">
      <c r="A1300">
        <v>1806</v>
      </c>
      <c r="B1300" t="s">
        <v>2562</v>
      </c>
      <c r="C1300">
        <v>76</v>
      </c>
      <c r="D1300" t="s">
        <v>1978</v>
      </c>
      <c r="E1300" t="s">
        <v>133</v>
      </c>
    </row>
    <row r="1301" spans="1:5">
      <c r="A1301">
        <v>1807</v>
      </c>
      <c r="B1301" t="s">
        <v>2960</v>
      </c>
      <c r="C1301">
        <v>76</v>
      </c>
      <c r="D1301" t="s">
        <v>1978</v>
      </c>
      <c r="E1301" t="s">
        <v>104</v>
      </c>
    </row>
    <row r="1302" spans="1:5">
      <c r="A1302">
        <v>1810</v>
      </c>
      <c r="B1302" t="s">
        <v>2893</v>
      </c>
      <c r="C1302">
        <v>76</v>
      </c>
      <c r="D1302" t="s">
        <v>1983</v>
      </c>
      <c r="E1302" t="s">
        <v>53</v>
      </c>
    </row>
    <row r="1303" spans="1:5">
      <c r="A1303">
        <v>1811</v>
      </c>
      <c r="B1303" t="s">
        <v>3042</v>
      </c>
      <c r="C1303">
        <v>76</v>
      </c>
      <c r="D1303" t="s">
        <v>2009</v>
      </c>
      <c r="E1303" t="s">
        <v>2045</v>
      </c>
    </row>
    <row r="1304" spans="1:5">
      <c r="A1304">
        <v>1812</v>
      </c>
      <c r="B1304" t="s">
        <v>2955</v>
      </c>
      <c r="C1304">
        <v>76</v>
      </c>
      <c r="D1304" t="s">
        <v>1982</v>
      </c>
      <c r="E1304" t="s">
        <v>2011</v>
      </c>
    </row>
    <row r="1305" spans="1:5">
      <c r="A1305">
        <v>1813</v>
      </c>
      <c r="B1305" t="s">
        <v>3862</v>
      </c>
      <c r="C1305">
        <v>76</v>
      </c>
      <c r="D1305" t="s">
        <v>1978</v>
      </c>
      <c r="E1305" t="s">
        <v>117</v>
      </c>
    </row>
    <row r="1306" spans="1:5">
      <c r="A1306">
        <v>1814</v>
      </c>
      <c r="B1306" t="s">
        <v>3534</v>
      </c>
      <c r="C1306">
        <v>76</v>
      </c>
      <c r="D1306" t="s">
        <v>1987</v>
      </c>
      <c r="E1306" t="s">
        <v>106</v>
      </c>
    </row>
    <row r="1307" spans="1:5">
      <c r="A1307">
        <v>1815</v>
      </c>
      <c r="B1307" t="s">
        <v>4684</v>
      </c>
      <c r="C1307">
        <v>76</v>
      </c>
      <c r="D1307" t="s">
        <v>1987</v>
      </c>
      <c r="E1307" t="s">
        <v>2672</v>
      </c>
    </row>
    <row r="1308" spans="1:5">
      <c r="A1308">
        <v>1816</v>
      </c>
      <c r="B1308" t="s">
        <v>2720</v>
      </c>
      <c r="C1308">
        <v>76</v>
      </c>
      <c r="D1308" t="s">
        <v>1993</v>
      </c>
      <c r="E1308" t="s">
        <v>106</v>
      </c>
    </row>
    <row r="1309" spans="1:5">
      <c r="A1309">
        <v>1817</v>
      </c>
      <c r="B1309" t="s">
        <v>2483</v>
      </c>
      <c r="C1309">
        <v>76</v>
      </c>
      <c r="D1309" t="s">
        <v>2009</v>
      </c>
      <c r="E1309" t="s">
        <v>2057</v>
      </c>
    </row>
    <row r="1310" spans="1:5">
      <c r="A1310">
        <v>1818</v>
      </c>
      <c r="B1310" t="s">
        <v>4495</v>
      </c>
      <c r="C1310">
        <v>76</v>
      </c>
      <c r="D1310" t="s">
        <v>1983</v>
      </c>
      <c r="E1310" t="s">
        <v>117</v>
      </c>
    </row>
    <row r="1311" spans="1:5">
      <c r="A1311">
        <v>1821</v>
      </c>
      <c r="B1311" t="s">
        <v>17668</v>
      </c>
      <c r="C1311">
        <v>76</v>
      </c>
      <c r="D1311" t="s">
        <v>1997</v>
      </c>
      <c r="E1311" t="s">
        <v>97</v>
      </c>
    </row>
    <row r="1312" spans="1:5">
      <c r="A1312">
        <v>1822</v>
      </c>
      <c r="B1312" t="s">
        <v>2555</v>
      </c>
      <c r="C1312">
        <v>76</v>
      </c>
      <c r="D1312" t="s">
        <v>1983</v>
      </c>
      <c r="E1312" t="s">
        <v>2314</v>
      </c>
    </row>
    <row r="1313" spans="1:5">
      <c r="A1313">
        <v>1823</v>
      </c>
      <c r="B1313" t="s">
        <v>3032</v>
      </c>
      <c r="C1313">
        <v>76</v>
      </c>
      <c r="D1313" t="s">
        <v>2001</v>
      </c>
      <c r="E1313" t="s">
        <v>2011</v>
      </c>
    </row>
    <row r="1314" spans="1:5">
      <c r="A1314">
        <v>1826</v>
      </c>
      <c r="B1314" t="s">
        <v>17669</v>
      </c>
      <c r="C1314">
        <v>76</v>
      </c>
      <c r="D1314" t="s">
        <v>1991</v>
      </c>
      <c r="E1314" t="s">
        <v>53</v>
      </c>
    </row>
    <row r="1315" spans="1:5">
      <c r="A1315">
        <v>1827</v>
      </c>
      <c r="B1315" t="s">
        <v>2705</v>
      </c>
      <c r="C1315">
        <v>76</v>
      </c>
      <c r="D1315" t="s">
        <v>1997</v>
      </c>
      <c r="E1315" t="s">
        <v>106</v>
      </c>
    </row>
    <row r="1316" spans="1:5">
      <c r="A1316">
        <v>1828</v>
      </c>
      <c r="B1316" t="s">
        <v>17670</v>
      </c>
      <c r="C1316">
        <v>76</v>
      </c>
      <c r="D1316" t="s">
        <v>1997</v>
      </c>
      <c r="E1316" t="s">
        <v>97</v>
      </c>
    </row>
    <row r="1317" spans="1:5">
      <c r="A1317">
        <v>1829</v>
      </c>
      <c r="B1317" t="s">
        <v>3695</v>
      </c>
      <c r="C1317">
        <v>76</v>
      </c>
      <c r="D1317" t="s">
        <v>2001</v>
      </c>
      <c r="E1317" t="s">
        <v>56</v>
      </c>
    </row>
    <row r="1318" spans="1:5">
      <c r="A1318">
        <v>1832</v>
      </c>
      <c r="B1318" t="s">
        <v>1492</v>
      </c>
      <c r="C1318">
        <v>76</v>
      </c>
      <c r="D1318" t="s">
        <v>2001</v>
      </c>
      <c r="E1318" t="s">
        <v>133</v>
      </c>
    </row>
    <row r="1319" spans="1:5">
      <c r="A1319">
        <v>1833</v>
      </c>
      <c r="B1319" t="s">
        <v>2915</v>
      </c>
      <c r="C1319">
        <v>76</v>
      </c>
      <c r="D1319" t="s">
        <v>1997</v>
      </c>
      <c r="E1319" t="s">
        <v>2093</v>
      </c>
    </row>
    <row r="1320" spans="1:5">
      <c r="A1320">
        <v>1834</v>
      </c>
      <c r="B1320" t="s">
        <v>3492</v>
      </c>
      <c r="C1320">
        <v>76</v>
      </c>
      <c r="D1320" t="s">
        <v>1983</v>
      </c>
      <c r="E1320" t="s">
        <v>106</v>
      </c>
    </row>
    <row r="1321" spans="1:5">
      <c r="A1321">
        <v>1836</v>
      </c>
      <c r="B1321" t="s">
        <v>2651</v>
      </c>
      <c r="C1321">
        <v>76</v>
      </c>
      <c r="D1321" t="s">
        <v>1978</v>
      </c>
      <c r="E1321" t="s">
        <v>104</v>
      </c>
    </row>
    <row r="1322" spans="1:5">
      <c r="A1322">
        <v>1837</v>
      </c>
      <c r="B1322" t="s">
        <v>3233</v>
      </c>
      <c r="C1322">
        <v>76</v>
      </c>
      <c r="D1322" t="s">
        <v>1987</v>
      </c>
      <c r="E1322" t="s">
        <v>2792</v>
      </c>
    </row>
    <row r="1323" spans="1:5">
      <c r="A1323">
        <v>1838</v>
      </c>
      <c r="B1323" t="s">
        <v>2399</v>
      </c>
      <c r="C1323">
        <v>76</v>
      </c>
      <c r="D1323" t="s">
        <v>1978</v>
      </c>
      <c r="E1323" t="s">
        <v>2057</v>
      </c>
    </row>
    <row r="1324" spans="1:5">
      <c r="A1324">
        <v>1840</v>
      </c>
      <c r="B1324" t="s">
        <v>579</v>
      </c>
      <c r="C1324">
        <v>76</v>
      </c>
      <c r="D1324" t="s">
        <v>1987</v>
      </c>
      <c r="E1324" t="s">
        <v>56</v>
      </c>
    </row>
    <row r="1325" spans="1:5">
      <c r="A1325">
        <v>1841</v>
      </c>
      <c r="B1325" t="s">
        <v>3604</v>
      </c>
      <c r="C1325">
        <v>76</v>
      </c>
      <c r="D1325" t="s">
        <v>1983</v>
      </c>
      <c r="E1325" t="s">
        <v>82</v>
      </c>
    </row>
    <row r="1326" spans="1:5">
      <c r="A1326">
        <v>1842</v>
      </c>
      <c r="B1326" t="s">
        <v>3822</v>
      </c>
      <c r="C1326">
        <v>76</v>
      </c>
      <c r="D1326" t="s">
        <v>2001</v>
      </c>
      <c r="E1326" t="s">
        <v>56</v>
      </c>
    </row>
    <row r="1327" spans="1:5">
      <c r="A1327">
        <v>1848</v>
      </c>
      <c r="B1327" t="s">
        <v>2679</v>
      </c>
      <c r="C1327">
        <v>76</v>
      </c>
      <c r="D1327" t="s">
        <v>1978</v>
      </c>
      <c r="E1327" t="s">
        <v>70</v>
      </c>
    </row>
    <row r="1328" spans="1:5">
      <c r="A1328">
        <v>1849</v>
      </c>
      <c r="B1328" t="s">
        <v>820</v>
      </c>
      <c r="C1328">
        <v>76</v>
      </c>
      <c r="D1328" t="s">
        <v>1997</v>
      </c>
      <c r="E1328" t="s">
        <v>75</v>
      </c>
    </row>
    <row r="1329" spans="1:5">
      <c r="A1329">
        <v>1850</v>
      </c>
      <c r="B1329" t="s">
        <v>2894</v>
      </c>
      <c r="C1329">
        <v>76</v>
      </c>
      <c r="D1329" t="s">
        <v>1987</v>
      </c>
      <c r="E1329" t="s">
        <v>2813</v>
      </c>
    </row>
    <row r="1330" spans="1:5">
      <c r="A1330">
        <v>1851</v>
      </c>
      <c r="B1330" t="s">
        <v>17671</v>
      </c>
      <c r="C1330">
        <v>76</v>
      </c>
      <c r="D1330" t="s">
        <v>1978</v>
      </c>
      <c r="E1330" t="s">
        <v>104</v>
      </c>
    </row>
    <row r="1331" spans="1:5">
      <c r="A1331">
        <v>1852</v>
      </c>
      <c r="B1331" t="s">
        <v>2729</v>
      </c>
      <c r="C1331">
        <v>76</v>
      </c>
      <c r="D1331" t="s">
        <v>1983</v>
      </c>
      <c r="E1331" t="s">
        <v>2000</v>
      </c>
    </row>
    <row r="1332" spans="1:5">
      <c r="A1332">
        <v>1853</v>
      </c>
      <c r="B1332" t="s">
        <v>17672</v>
      </c>
      <c r="C1332">
        <v>76</v>
      </c>
      <c r="D1332" t="s">
        <v>1982</v>
      </c>
      <c r="E1332" t="s">
        <v>97</v>
      </c>
    </row>
    <row r="1333" spans="1:5">
      <c r="A1333">
        <v>1854</v>
      </c>
      <c r="B1333" t="s">
        <v>2485</v>
      </c>
      <c r="C1333">
        <v>76</v>
      </c>
      <c r="D1333" t="s">
        <v>1983</v>
      </c>
      <c r="E1333" t="s">
        <v>106</v>
      </c>
    </row>
    <row r="1334" spans="1:5">
      <c r="A1334">
        <v>1855</v>
      </c>
      <c r="B1334" t="s">
        <v>2815</v>
      </c>
      <c r="C1334">
        <v>76</v>
      </c>
      <c r="D1334" t="s">
        <v>1978</v>
      </c>
      <c r="E1334" t="s">
        <v>135</v>
      </c>
    </row>
    <row r="1335" spans="1:5">
      <c r="A1335">
        <v>1856</v>
      </c>
      <c r="B1335" t="s">
        <v>688</v>
      </c>
      <c r="C1335">
        <v>76</v>
      </c>
      <c r="D1335" t="s">
        <v>1978</v>
      </c>
      <c r="E1335" t="s">
        <v>64</v>
      </c>
    </row>
    <row r="1336" spans="1:5">
      <c r="A1336">
        <v>1857</v>
      </c>
      <c r="B1336" t="s">
        <v>3732</v>
      </c>
      <c r="C1336">
        <v>76</v>
      </c>
      <c r="D1336" t="s">
        <v>1983</v>
      </c>
      <c r="E1336" t="s">
        <v>2011</v>
      </c>
    </row>
    <row r="1337" spans="1:5">
      <c r="A1337">
        <v>1858</v>
      </c>
      <c r="B1337" t="s">
        <v>2990</v>
      </c>
      <c r="C1337">
        <v>76</v>
      </c>
      <c r="D1337" t="s">
        <v>1983</v>
      </c>
      <c r="E1337" t="s">
        <v>2057</v>
      </c>
    </row>
    <row r="1338" spans="1:5">
      <c r="A1338">
        <v>1859</v>
      </c>
      <c r="B1338" t="s">
        <v>4442</v>
      </c>
      <c r="C1338">
        <v>76</v>
      </c>
      <c r="D1338" t="s">
        <v>1983</v>
      </c>
      <c r="E1338" t="s">
        <v>106</v>
      </c>
    </row>
    <row r="1339" spans="1:5">
      <c r="A1339">
        <v>1862</v>
      </c>
      <c r="B1339" t="s">
        <v>2980</v>
      </c>
      <c r="C1339">
        <v>76</v>
      </c>
      <c r="D1339" t="s">
        <v>1983</v>
      </c>
      <c r="E1339" t="s">
        <v>2266</v>
      </c>
    </row>
    <row r="1340" spans="1:5">
      <c r="A1340">
        <v>1863</v>
      </c>
      <c r="B1340" t="s">
        <v>4086</v>
      </c>
      <c r="C1340">
        <v>76</v>
      </c>
      <c r="D1340" t="s">
        <v>1987</v>
      </c>
      <c r="E1340" t="s">
        <v>84</v>
      </c>
    </row>
    <row r="1341" spans="1:5">
      <c r="A1341">
        <v>1865</v>
      </c>
      <c r="B1341" t="s">
        <v>5401</v>
      </c>
      <c r="C1341">
        <v>76</v>
      </c>
      <c r="D1341" t="s">
        <v>1983</v>
      </c>
      <c r="E1341" t="s">
        <v>88</v>
      </c>
    </row>
    <row r="1342" spans="1:5">
      <c r="A1342">
        <v>1866</v>
      </c>
      <c r="B1342" t="s">
        <v>4256</v>
      </c>
      <c r="C1342">
        <v>76</v>
      </c>
      <c r="D1342" t="s">
        <v>1983</v>
      </c>
      <c r="E1342" t="s">
        <v>51</v>
      </c>
    </row>
    <row r="1343" spans="1:5">
      <c r="A1343">
        <v>1867</v>
      </c>
      <c r="B1343" t="s">
        <v>2470</v>
      </c>
      <c r="C1343">
        <v>76</v>
      </c>
      <c r="D1343" t="s">
        <v>1983</v>
      </c>
      <c r="E1343" t="s">
        <v>106</v>
      </c>
    </row>
    <row r="1344" spans="1:5">
      <c r="A1344">
        <v>1868</v>
      </c>
      <c r="B1344" t="s">
        <v>17673</v>
      </c>
      <c r="C1344">
        <v>76</v>
      </c>
      <c r="D1344" t="s">
        <v>1978</v>
      </c>
      <c r="E1344" t="s">
        <v>3809</v>
      </c>
    </row>
    <row r="1345" spans="1:5">
      <c r="A1345">
        <v>1871</v>
      </c>
      <c r="B1345" t="s">
        <v>17674</v>
      </c>
      <c r="C1345">
        <v>76</v>
      </c>
      <c r="D1345" t="s">
        <v>1997</v>
      </c>
      <c r="E1345" t="s">
        <v>97</v>
      </c>
    </row>
    <row r="1346" spans="1:5">
      <c r="A1346">
        <v>1873</v>
      </c>
      <c r="B1346" t="s">
        <v>4589</v>
      </c>
      <c r="C1346">
        <v>76</v>
      </c>
      <c r="D1346" t="s">
        <v>1978</v>
      </c>
      <c r="E1346" t="s">
        <v>2000</v>
      </c>
    </row>
    <row r="1347" spans="1:5">
      <c r="A1347">
        <v>1874</v>
      </c>
      <c r="B1347" t="s">
        <v>3757</v>
      </c>
      <c r="C1347">
        <v>76</v>
      </c>
      <c r="D1347" t="s">
        <v>1978</v>
      </c>
      <c r="E1347" t="s">
        <v>2071</v>
      </c>
    </row>
    <row r="1348" spans="1:5">
      <c r="A1348">
        <v>1875</v>
      </c>
      <c r="B1348" t="s">
        <v>2382</v>
      </c>
      <c r="C1348">
        <v>76</v>
      </c>
      <c r="D1348" t="s">
        <v>1997</v>
      </c>
      <c r="E1348" t="s">
        <v>135</v>
      </c>
    </row>
    <row r="1349" spans="1:5">
      <c r="A1349">
        <v>1876</v>
      </c>
      <c r="B1349" t="s">
        <v>3680</v>
      </c>
      <c r="C1349">
        <v>76</v>
      </c>
      <c r="D1349" t="s">
        <v>1983</v>
      </c>
      <c r="E1349" t="s">
        <v>2000</v>
      </c>
    </row>
    <row r="1350" spans="1:5">
      <c r="A1350">
        <v>1877</v>
      </c>
      <c r="B1350" t="s">
        <v>3217</v>
      </c>
      <c r="C1350">
        <v>76</v>
      </c>
      <c r="D1350" t="s">
        <v>1982</v>
      </c>
      <c r="E1350" t="s">
        <v>106</v>
      </c>
    </row>
    <row r="1351" spans="1:5">
      <c r="A1351">
        <v>1878</v>
      </c>
      <c r="B1351" t="s">
        <v>3438</v>
      </c>
      <c r="C1351">
        <v>76</v>
      </c>
      <c r="D1351" t="s">
        <v>1991</v>
      </c>
      <c r="E1351" t="s">
        <v>106</v>
      </c>
    </row>
    <row r="1352" spans="1:5">
      <c r="A1352">
        <v>1879</v>
      </c>
      <c r="B1352" t="s">
        <v>1346</v>
      </c>
      <c r="C1352">
        <v>76</v>
      </c>
      <c r="D1352" t="s">
        <v>2009</v>
      </c>
      <c r="E1352" t="s">
        <v>120</v>
      </c>
    </row>
    <row r="1353" spans="1:5">
      <c r="A1353">
        <v>1880</v>
      </c>
      <c r="B1353" t="s">
        <v>1485</v>
      </c>
      <c r="C1353">
        <v>76</v>
      </c>
      <c r="D1353" t="s">
        <v>1983</v>
      </c>
      <c r="E1353" t="s">
        <v>133</v>
      </c>
    </row>
    <row r="1354" spans="1:5">
      <c r="A1354">
        <v>1881</v>
      </c>
      <c r="B1354" t="s">
        <v>3341</v>
      </c>
      <c r="C1354">
        <v>76</v>
      </c>
      <c r="D1354" t="s">
        <v>1983</v>
      </c>
      <c r="E1354" t="s">
        <v>70</v>
      </c>
    </row>
    <row r="1355" spans="1:5">
      <c r="A1355">
        <v>1884</v>
      </c>
      <c r="B1355" t="s">
        <v>17675</v>
      </c>
      <c r="C1355">
        <v>76</v>
      </c>
      <c r="D1355" t="s">
        <v>1987</v>
      </c>
      <c r="E1355" t="s">
        <v>126</v>
      </c>
    </row>
    <row r="1356" spans="1:5">
      <c r="A1356">
        <v>1885</v>
      </c>
      <c r="B1356" t="s">
        <v>17676</v>
      </c>
      <c r="C1356">
        <v>76</v>
      </c>
      <c r="D1356" t="s">
        <v>1978</v>
      </c>
      <c r="E1356" t="s">
        <v>2314</v>
      </c>
    </row>
    <row r="1357" spans="1:5">
      <c r="A1357">
        <v>1887</v>
      </c>
      <c r="B1357" t="s">
        <v>17677</v>
      </c>
      <c r="C1357">
        <v>76</v>
      </c>
      <c r="D1357" t="s">
        <v>1991</v>
      </c>
      <c r="E1357" t="s">
        <v>97</v>
      </c>
    </row>
    <row r="1358" spans="1:5">
      <c r="A1358">
        <v>1888</v>
      </c>
      <c r="B1358" t="s">
        <v>17678</v>
      </c>
      <c r="C1358">
        <v>76</v>
      </c>
      <c r="D1358" t="s">
        <v>1978</v>
      </c>
      <c r="E1358" t="s">
        <v>97</v>
      </c>
    </row>
    <row r="1359" spans="1:5">
      <c r="A1359">
        <v>1889</v>
      </c>
      <c r="B1359" t="s">
        <v>2762</v>
      </c>
      <c r="C1359">
        <v>76</v>
      </c>
      <c r="D1359" t="s">
        <v>1983</v>
      </c>
      <c r="E1359" t="s">
        <v>117</v>
      </c>
    </row>
    <row r="1360" spans="1:5">
      <c r="A1360">
        <v>1890</v>
      </c>
      <c r="B1360" t="s">
        <v>3288</v>
      </c>
      <c r="C1360">
        <v>76</v>
      </c>
      <c r="D1360" t="s">
        <v>1983</v>
      </c>
      <c r="E1360" t="s">
        <v>2540</v>
      </c>
    </row>
    <row r="1361" spans="1:5">
      <c r="A1361">
        <v>1891</v>
      </c>
      <c r="B1361" t="s">
        <v>17679</v>
      </c>
      <c r="C1361">
        <v>76</v>
      </c>
      <c r="D1361" t="s">
        <v>1983</v>
      </c>
      <c r="E1361" t="s">
        <v>53</v>
      </c>
    </row>
    <row r="1362" spans="1:5">
      <c r="A1362">
        <v>1892</v>
      </c>
      <c r="B1362" t="s">
        <v>2660</v>
      </c>
      <c r="C1362">
        <v>76</v>
      </c>
      <c r="D1362" t="s">
        <v>1978</v>
      </c>
      <c r="E1362" t="s">
        <v>2011</v>
      </c>
    </row>
    <row r="1363" spans="1:5">
      <c r="A1363">
        <v>1894</v>
      </c>
      <c r="B1363" t="s">
        <v>17680</v>
      </c>
      <c r="C1363">
        <v>76</v>
      </c>
      <c r="D1363" t="s">
        <v>2001</v>
      </c>
      <c r="E1363" t="s">
        <v>97</v>
      </c>
    </row>
    <row r="1364" spans="1:5">
      <c r="A1364">
        <v>1897</v>
      </c>
      <c r="B1364" t="s">
        <v>2865</v>
      </c>
      <c r="C1364">
        <v>76</v>
      </c>
      <c r="D1364" t="s">
        <v>1983</v>
      </c>
      <c r="E1364" t="s">
        <v>2075</v>
      </c>
    </row>
    <row r="1365" spans="1:5">
      <c r="A1365">
        <v>1898</v>
      </c>
      <c r="B1365" t="s">
        <v>17681</v>
      </c>
      <c r="C1365">
        <v>76</v>
      </c>
      <c r="D1365" t="s">
        <v>1983</v>
      </c>
      <c r="E1365" t="s">
        <v>2569</v>
      </c>
    </row>
    <row r="1366" spans="1:5">
      <c r="A1366">
        <v>1899</v>
      </c>
      <c r="B1366" t="s">
        <v>2981</v>
      </c>
      <c r="C1366">
        <v>76</v>
      </c>
      <c r="D1366" t="s">
        <v>1983</v>
      </c>
      <c r="E1366" t="s">
        <v>2093</v>
      </c>
    </row>
    <row r="1367" spans="1:5">
      <c r="A1367">
        <v>1900</v>
      </c>
      <c r="B1367" t="s">
        <v>738</v>
      </c>
      <c r="C1367">
        <v>76</v>
      </c>
      <c r="D1367" t="s">
        <v>1982</v>
      </c>
      <c r="E1367" t="s">
        <v>2045</v>
      </c>
    </row>
    <row r="1368" spans="1:5">
      <c r="A1368">
        <v>1901</v>
      </c>
      <c r="B1368" t="s">
        <v>17682</v>
      </c>
      <c r="C1368">
        <v>76</v>
      </c>
      <c r="D1368" t="s">
        <v>1983</v>
      </c>
      <c r="E1368" t="s">
        <v>53</v>
      </c>
    </row>
    <row r="1369" spans="1:5">
      <c r="A1369">
        <v>1902</v>
      </c>
      <c r="B1369" t="s">
        <v>3299</v>
      </c>
      <c r="C1369">
        <v>76</v>
      </c>
      <c r="D1369" t="s">
        <v>1983</v>
      </c>
      <c r="E1369" t="s">
        <v>106</v>
      </c>
    </row>
    <row r="1370" spans="1:5">
      <c r="A1370">
        <v>1903</v>
      </c>
      <c r="B1370" t="s">
        <v>3268</v>
      </c>
      <c r="C1370">
        <v>76</v>
      </c>
      <c r="D1370" t="s">
        <v>1983</v>
      </c>
      <c r="E1370" t="s">
        <v>117</v>
      </c>
    </row>
    <row r="1371" spans="1:5">
      <c r="A1371">
        <v>1904</v>
      </c>
      <c r="B1371" t="s">
        <v>2969</v>
      </c>
      <c r="C1371">
        <v>76</v>
      </c>
      <c r="D1371" t="s">
        <v>1983</v>
      </c>
      <c r="E1371" t="s">
        <v>2111</v>
      </c>
    </row>
    <row r="1372" spans="1:5">
      <c r="A1372">
        <v>1905</v>
      </c>
      <c r="B1372" t="s">
        <v>1222</v>
      </c>
      <c r="C1372">
        <v>76</v>
      </c>
      <c r="D1372" t="s">
        <v>1983</v>
      </c>
      <c r="E1372" t="s">
        <v>106</v>
      </c>
    </row>
    <row r="1373" spans="1:5">
      <c r="A1373">
        <v>1906</v>
      </c>
      <c r="B1373" t="s">
        <v>979</v>
      </c>
      <c r="C1373">
        <v>76</v>
      </c>
      <c r="D1373" t="s">
        <v>1983</v>
      </c>
      <c r="E1373" t="s">
        <v>88</v>
      </c>
    </row>
    <row r="1374" spans="1:5">
      <c r="A1374">
        <v>1908</v>
      </c>
      <c r="B1374" t="s">
        <v>564</v>
      </c>
      <c r="C1374">
        <v>76</v>
      </c>
      <c r="D1374" t="s">
        <v>1983</v>
      </c>
      <c r="E1374" t="s">
        <v>106</v>
      </c>
    </row>
    <row r="1375" spans="1:5">
      <c r="A1375">
        <v>1910</v>
      </c>
      <c r="B1375" t="s">
        <v>3015</v>
      </c>
      <c r="C1375">
        <v>76</v>
      </c>
      <c r="D1375" t="s">
        <v>1983</v>
      </c>
      <c r="E1375" t="s">
        <v>140</v>
      </c>
    </row>
    <row r="1376" spans="1:5">
      <c r="A1376">
        <v>1911</v>
      </c>
      <c r="B1376" t="s">
        <v>17683</v>
      </c>
      <c r="C1376">
        <v>76</v>
      </c>
      <c r="D1376" t="s">
        <v>1983</v>
      </c>
      <c r="E1376" t="s">
        <v>53</v>
      </c>
    </row>
    <row r="1377" spans="1:5">
      <c r="A1377">
        <v>1912</v>
      </c>
      <c r="B1377" t="s">
        <v>3556</v>
      </c>
      <c r="C1377">
        <v>76</v>
      </c>
      <c r="D1377" t="s">
        <v>1983</v>
      </c>
      <c r="E1377" t="s">
        <v>70</v>
      </c>
    </row>
    <row r="1378" spans="1:5">
      <c r="A1378">
        <v>1913</v>
      </c>
      <c r="B1378" t="s">
        <v>3309</v>
      </c>
      <c r="C1378">
        <v>76</v>
      </c>
      <c r="D1378" t="s">
        <v>1983</v>
      </c>
      <c r="E1378" t="s">
        <v>70</v>
      </c>
    </row>
    <row r="1379" spans="1:5">
      <c r="A1379">
        <v>1914</v>
      </c>
      <c r="B1379" t="s">
        <v>2945</v>
      </c>
      <c r="C1379">
        <v>76</v>
      </c>
      <c r="D1379" t="s">
        <v>1983</v>
      </c>
      <c r="E1379" t="s">
        <v>70</v>
      </c>
    </row>
    <row r="1380" spans="1:5">
      <c r="A1380">
        <v>1915</v>
      </c>
      <c r="B1380" t="s">
        <v>1164</v>
      </c>
      <c r="C1380">
        <v>76</v>
      </c>
      <c r="D1380" t="s">
        <v>1983</v>
      </c>
      <c r="E1380" t="s">
        <v>104</v>
      </c>
    </row>
    <row r="1381" spans="1:5">
      <c r="A1381">
        <v>1916</v>
      </c>
      <c r="B1381" t="s">
        <v>2809</v>
      </c>
      <c r="C1381">
        <v>76</v>
      </c>
      <c r="D1381" t="s">
        <v>1983</v>
      </c>
      <c r="E1381" t="s">
        <v>106</v>
      </c>
    </row>
    <row r="1382" spans="1:5">
      <c r="A1382">
        <v>1917</v>
      </c>
      <c r="B1382" t="s">
        <v>17684</v>
      </c>
      <c r="C1382">
        <v>76</v>
      </c>
      <c r="D1382" t="s">
        <v>1983</v>
      </c>
      <c r="E1382" t="s">
        <v>97</v>
      </c>
    </row>
    <row r="1383" spans="1:5">
      <c r="A1383">
        <v>1918</v>
      </c>
      <c r="B1383" t="s">
        <v>2736</v>
      </c>
      <c r="C1383">
        <v>76</v>
      </c>
      <c r="D1383" t="s">
        <v>1983</v>
      </c>
      <c r="E1383" t="s">
        <v>2672</v>
      </c>
    </row>
    <row r="1384" spans="1:5">
      <c r="A1384">
        <v>1919</v>
      </c>
      <c r="B1384" t="s">
        <v>4248</v>
      </c>
      <c r="C1384">
        <v>76</v>
      </c>
      <c r="D1384" t="s">
        <v>1983</v>
      </c>
      <c r="E1384" t="s">
        <v>64</v>
      </c>
    </row>
    <row r="1385" spans="1:5">
      <c r="A1385">
        <v>1920</v>
      </c>
      <c r="B1385" t="s">
        <v>2814</v>
      </c>
      <c r="C1385">
        <v>75</v>
      </c>
      <c r="D1385" t="s">
        <v>1985</v>
      </c>
      <c r="E1385" t="s">
        <v>2644</v>
      </c>
    </row>
    <row r="1386" spans="1:5">
      <c r="A1386">
        <v>1921</v>
      </c>
      <c r="B1386" t="s">
        <v>17685</v>
      </c>
      <c r="C1386">
        <v>75</v>
      </c>
      <c r="D1386" t="s">
        <v>1993</v>
      </c>
      <c r="E1386" t="s">
        <v>51</v>
      </c>
    </row>
    <row r="1387" spans="1:5">
      <c r="A1387">
        <v>1922</v>
      </c>
      <c r="B1387" t="s">
        <v>17686</v>
      </c>
      <c r="C1387">
        <v>75</v>
      </c>
      <c r="D1387" t="s">
        <v>1993</v>
      </c>
      <c r="E1387" t="s">
        <v>133</v>
      </c>
    </row>
    <row r="1388" spans="1:5">
      <c r="A1388">
        <v>1923</v>
      </c>
      <c r="B1388" t="s">
        <v>2512</v>
      </c>
      <c r="C1388">
        <v>75</v>
      </c>
      <c r="D1388" t="s">
        <v>1985</v>
      </c>
      <c r="E1388" t="s">
        <v>2017</v>
      </c>
    </row>
    <row r="1389" spans="1:5">
      <c r="A1389">
        <v>1925</v>
      </c>
      <c r="B1389" t="s">
        <v>2597</v>
      </c>
      <c r="C1389">
        <v>75</v>
      </c>
      <c r="D1389" t="s">
        <v>1987</v>
      </c>
      <c r="E1389" t="s">
        <v>2598</v>
      </c>
    </row>
    <row r="1390" spans="1:5">
      <c r="A1390">
        <v>1926</v>
      </c>
      <c r="B1390" t="s">
        <v>17687</v>
      </c>
      <c r="C1390">
        <v>75</v>
      </c>
      <c r="D1390" t="s">
        <v>1993</v>
      </c>
      <c r="E1390" t="s">
        <v>64</v>
      </c>
    </row>
    <row r="1391" spans="1:5">
      <c r="A1391">
        <v>1927</v>
      </c>
      <c r="B1391" t="s">
        <v>3189</v>
      </c>
      <c r="C1391">
        <v>75</v>
      </c>
      <c r="D1391" t="s">
        <v>1988</v>
      </c>
      <c r="E1391" t="s">
        <v>70</v>
      </c>
    </row>
    <row r="1392" spans="1:5">
      <c r="A1392">
        <v>1928</v>
      </c>
      <c r="B1392" t="s">
        <v>3776</v>
      </c>
      <c r="C1392">
        <v>75</v>
      </c>
      <c r="D1392" t="s">
        <v>1993</v>
      </c>
      <c r="E1392" t="s">
        <v>2314</v>
      </c>
    </row>
    <row r="1393" spans="1:5">
      <c r="A1393">
        <v>1929</v>
      </c>
      <c r="B1393" t="s">
        <v>2884</v>
      </c>
      <c r="C1393">
        <v>75</v>
      </c>
      <c r="D1393" t="s">
        <v>1987</v>
      </c>
      <c r="E1393" t="s">
        <v>2000</v>
      </c>
    </row>
    <row r="1394" spans="1:5">
      <c r="A1394">
        <v>1930</v>
      </c>
      <c r="B1394" t="s">
        <v>1432</v>
      </c>
      <c r="C1394">
        <v>75</v>
      </c>
      <c r="D1394" t="s">
        <v>1988</v>
      </c>
      <c r="E1394" t="s">
        <v>2261</v>
      </c>
    </row>
    <row r="1395" spans="1:5">
      <c r="A1395">
        <v>1931</v>
      </c>
      <c r="B1395" t="s">
        <v>17688</v>
      </c>
      <c r="C1395">
        <v>75</v>
      </c>
      <c r="D1395" t="s">
        <v>1993</v>
      </c>
      <c r="E1395" t="s">
        <v>117</v>
      </c>
    </row>
    <row r="1396" spans="1:5">
      <c r="A1396">
        <v>1932</v>
      </c>
      <c r="B1396" t="s">
        <v>17689</v>
      </c>
      <c r="C1396">
        <v>75</v>
      </c>
      <c r="D1396" t="s">
        <v>1993</v>
      </c>
      <c r="E1396" t="s">
        <v>117</v>
      </c>
    </row>
    <row r="1397" spans="1:5">
      <c r="A1397">
        <v>1933</v>
      </c>
      <c r="B1397" t="s">
        <v>17690</v>
      </c>
      <c r="C1397">
        <v>75</v>
      </c>
      <c r="D1397" t="s">
        <v>1988</v>
      </c>
      <c r="E1397" t="s">
        <v>97</v>
      </c>
    </row>
    <row r="1398" spans="1:5">
      <c r="A1398">
        <v>1934</v>
      </c>
      <c r="B1398" t="s">
        <v>17691</v>
      </c>
      <c r="C1398">
        <v>75</v>
      </c>
      <c r="D1398" t="s">
        <v>1993</v>
      </c>
      <c r="E1398" t="s">
        <v>126</v>
      </c>
    </row>
    <row r="1399" spans="1:5">
      <c r="A1399">
        <v>1936</v>
      </c>
      <c r="B1399" t="s">
        <v>3474</v>
      </c>
      <c r="C1399">
        <v>75</v>
      </c>
      <c r="D1399" t="s">
        <v>1993</v>
      </c>
      <c r="E1399" t="s">
        <v>106</v>
      </c>
    </row>
    <row r="1400" spans="1:5">
      <c r="A1400">
        <v>1937</v>
      </c>
      <c r="B1400" t="s">
        <v>4450</v>
      </c>
      <c r="C1400">
        <v>75</v>
      </c>
      <c r="D1400" t="s">
        <v>1993</v>
      </c>
      <c r="E1400" t="s">
        <v>88</v>
      </c>
    </row>
    <row r="1401" spans="1:5">
      <c r="A1401">
        <v>1938</v>
      </c>
      <c r="B1401" t="s">
        <v>17692</v>
      </c>
      <c r="C1401">
        <v>75</v>
      </c>
      <c r="D1401" t="s">
        <v>1985</v>
      </c>
      <c r="E1401" t="s">
        <v>70</v>
      </c>
    </row>
    <row r="1402" spans="1:5">
      <c r="A1402">
        <v>1939</v>
      </c>
      <c r="B1402" t="s">
        <v>17693</v>
      </c>
      <c r="C1402">
        <v>75</v>
      </c>
      <c r="D1402" t="s">
        <v>1985</v>
      </c>
      <c r="E1402" t="s">
        <v>126</v>
      </c>
    </row>
    <row r="1403" spans="1:5">
      <c r="A1403">
        <v>1941</v>
      </c>
      <c r="B1403" t="s">
        <v>1224</v>
      </c>
      <c r="C1403">
        <v>75</v>
      </c>
      <c r="D1403" t="s">
        <v>1988</v>
      </c>
      <c r="E1403" t="s">
        <v>110</v>
      </c>
    </row>
    <row r="1404" spans="1:5">
      <c r="A1404">
        <v>1942</v>
      </c>
      <c r="B1404" t="s">
        <v>3266</v>
      </c>
      <c r="C1404">
        <v>75</v>
      </c>
      <c r="D1404" t="s">
        <v>1991</v>
      </c>
      <c r="E1404" t="s">
        <v>126</v>
      </c>
    </row>
    <row r="1405" spans="1:5">
      <c r="A1405">
        <v>1943</v>
      </c>
      <c r="B1405" t="s">
        <v>4315</v>
      </c>
      <c r="C1405">
        <v>75</v>
      </c>
      <c r="D1405" t="s">
        <v>1988</v>
      </c>
      <c r="E1405" t="s">
        <v>2011</v>
      </c>
    </row>
    <row r="1406" spans="1:5">
      <c r="A1406">
        <v>1944</v>
      </c>
      <c r="B1406" t="s">
        <v>17694</v>
      </c>
      <c r="C1406">
        <v>75</v>
      </c>
      <c r="D1406" t="s">
        <v>1987</v>
      </c>
      <c r="E1406" t="s">
        <v>2029</v>
      </c>
    </row>
    <row r="1407" spans="1:5">
      <c r="A1407">
        <v>1945</v>
      </c>
      <c r="B1407" t="s">
        <v>17695</v>
      </c>
      <c r="C1407">
        <v>75</v>
      </c>
      <c r="D1407" t="s">
        <v>1993</v>
      </c>
      <c r="E1407" t="s">
        <v>97</v>
      </c>
    </row>
    <row r="1408" spans="1:5">
      <c r="A1408">
        <v>1946</v>
      </c>
      <c r="B1408" t="s">
        <v>17696</v>
      </c>
      <c r="C1408">
        <v>75</v>
      </c>
      <c r="D1408" t="s">
        <v>1988</v>
      </c>
      <c r="E1408" t="s">
        <v>97</v>
      </c>
    </row>
    <row r="1409" spans="1:5">
      <c r="A1409">
        <v>1947</v>
      </c>
      <c r="B1409" t="s">
        <v>601</v>
      </c>
      <c r="C1409">
        <v>75</v>
      </c>
      <c r="D1409" t="s">
        <v>1987</v>
      </c>
      <c r="E1409" t="s">
        <v>106</v>
      </c>
    </row>
    <row r="1410" spans="1:5">
      <c r="A1410">
        <v>1948</v>
      </c>
      <c r="B1410" t="s">
        <v>4651</v>
      </c>
      <c r="C1410">
        <v>75</v>
      </c>
      <c r="D1410" t="s">
        <v>1993</v>
      </c>
      <c r="E1410" t="s">
        <v>117</v>
      </c>
    </row>
    <row r="1411" spans="1:5">
      <c r="A1411">
        <v>1949</v>
      </c>
      <c r="B1411" t="s">
        <v>4074</v>
      </c>
      <c r="C1411">
        <v>75</v>
      </c>
      <c r="D1411" t="s">
        <v>2001</v>
      </c>
      <c r="E1411" t="s">
        <v>117</v>
      </c>
    </row>
    <row r="1412" spans="1:5">
      <c r="A1412">
        <v>1950</v>
      </c>
      <c r="B1412" t="s">
        <v>17697</v>
      </c>
      <c r="C1412">
        <v>75</v>
      </c>
      <c r="D1412" t="s">
        <v>1982</v>
      </c>
      <c r="E1412" t="s">
        <v>53</v>
      </c>
    </row>
    <row r="1413" spans="1:5">
      <c r="A1413">
        <v>1951</v>
      </c>
      <c r="B1413" t="s">
        <v>3192</v>
      </c>
      <c r="C1413">
        <v>75</v>
      </c>
      <c r="D1413" t="s">
        <v>2001</v>
      </c>
      <c r="E1413" t="s">
        <v>3193</v>
      </c>
    </row>
    <row r="1414" spans="1:5">
      <c r="A1414">
        <v>1952</v>
      </c>
      <c r="B1414" t="s">
        <v>832</v>
      </c>
      <c r="C1414">
        <v>75</v>
      </c>
      <c r="D1414" t="s">
        <v>1997</v>
      </c>
      <c r="E1414" t="s">
        <v>77</v>
      </c>
    </row>
    <row r="1415" spans="1:5">
      <c r="A1415">
        <v>1954</v>
      </c>
      <c r="B1415" t="s">
        <v>17698</v>
      </c>
      <c r="C1415">
        <v>75</v>
      </c>
      <c r="D1415" t="s">
        <v>1993</v>
      </c>
      <c r="E1415" t="s">
        <v>126</v>
      </c>
    </row>
    <row r="1416" spans="1:5">
      <c r="A1416">
        <v>1955</v>
      </c>
      <c r="B1416" t="s">
        <v>2471</v>
      </c>
      <c r="C1416">
        <v>75</v>
      </c>
      <c r="D1416" t="s">
        <v>1993</v>
      </c>
      <c r="E1416" t="s">
        <v>2192</v>
      </c>
    </row>
    <row r="1417" spans="1:5">
      <c r="A1417">
        <v>1956</v>
      </c>
      <c r="B1417" t="s">
        <v>3413</v>
      </c>
      <c r="C1417">
        <v>75</v>
      </c>
      <c r="D1417" t="s">
        <v>1993</v>
      </c>
      <c r="E1417" t="s">
        <v>2192</v>
      </c>
    </row>
    <row r="1418" spans="1:5">
      <c r="A1418">
        <v>1957</v>
      </c>
      <c r="B1418" t="s">
        <v>4870</v>
      </c>
      <c r="C1418">
        <v>75</v>
      </c>
      <c r="D1418" t="s">
        <v>2001</v>
      </c>
      <c r="E1418" t="s">
        <v>117</v>
      </c>
    </row>
    <row r="1419" spans="1:5">
      <c r="A1419">
        <v>1958</v>
      </c>
      <c r="B1419" t="s">
        <v>17699</v>
      </c>
      <c r="C1419">
        <v>75</v>
      </c>
      <c r="D1419" t="s">
        <v>1988</v>
      </c>
      <c r="E1419" t="s">
        <v>126</v>
      </c>
    </row>
    <row r="1420" spans="1:5">
      <c r="A1420">
        <v>1959</v>
      </c>
      <c r="B1420" t="s">
        <v>3959</v>
      </c>
      <c r="C1420">
        <v>75</v>
      </c>
      <c r="D1420" t="s">
        <v>1979</v>
      </c>
      <c r="E1420" t="s">
        <v>2045</v>
      </c>
    </row>
    <row r="1421" spans="1:5">
      <c r="A1421">
        <v>1960</v>
      </c>
      <c r="B1421" t="s">
        <v>3713</v>
      </c>
      <c r="C1421">
        <v>75</v>
      </c>
      <c r="D1421" t="s">
        <v>1988</v>
      </c>
      <c r="E1421" t="s">
        <v>135</v>
      </c>
    </row>
    <row r="1422" spans="1:5">
      <c r="A1422">
        <v>1961</v>
      </c>
      <c r="B1422" t="s">
        <v>4071</v>
      </c>
      <c r="C1422">
        <v>75</v>
      </c>
      <c r="D1422" t="s">
        <v>1993</v>
      </c>
      <c r="E1422" t="s">
        <v>2017</v>
      </c>
    </row>
    <row r="1423" spans="1:5">
      <c r="A1423">
        <v>1962</v>
      </c>
      <c r="B1423" t="s">
        <v>5228</v>
      </c>
      <c r="C1423">
        <v>75</v>
      </c>
      <c r="D1423" t="s">
        <v>1985</v>
      </c>
      <c r="E1423" t="s">
        <v>104</v>
      </c>
    </row>
    <row r="1424" spans="1:5">
      <c r="A1424">
        <v>1963</v>
      </c>
      <c r="B1424" t="s">
        <v>11635</v>
      </c>
      <c r="C1424">
        <v>75</v>
      </c>
      <c r="D1424" t="s">
        <v>1988</v>
      </c>
      <c r="E1424" t="s">
        <v>51</v>
      </c>
    </row>
    <row r="1425" spans="1:5">
      <c r="A1425">
        <v>1964</v>
      </c>
      <c r="B1425" t="s">
        <v>2922</v>
      </c>
      <c r="C1425">
        <v>75</v>
      </c>
      <c r="D1425" t="s">
        <v>1985</v>
      </c>
      <c r="E1425" t="s">
        <v>138</v>
      </c>
    </row>
    <row r="1426" spans="1:5">
      <c r="A1426">
        <v>1966</v>
      </c>
      <c r="B1426" t="s">
        <v>3548</v>
      </c>
      <c r="C1426">
        <v>75</v>
      </c>
      <c r="D1426" t="s">
        <v>1993</v>
      </c>
      <c r="E1426" t="s">
        <v>66</v>
      </c>
    </row>
    <row r="1427" spans="1:5">
      <c r="A1427">
        <v>1967</v>
      </c>
      <c r="B1427" t="s">
        <v>2889</v>
      </c>
      <c r="C1427">
        <v>75</v>
      </c>
      <c r="D1427" t="s">
        <v>1993</v>
      </c>
      <c r="E1427" t="s">
        <v>70</v>
      </c>
    </row>
    <row r="1428" spans="1:5">
      <c r="A1428">
        <v>1968</v>
      </c>
      <c r="B1428" t="s">
        <v>17700</v>
      </c>
      <c r="C1428">
        <v>75</v>
      </c>
      <c r="D1428" t="s">
        <v>2009</v>
      </c>
      <c r="E1428" t="s">
        <v>53</v>
      </c>
    </row>
    <row r="1429" spans="1:5">
      <c r="A1429">
        <v>1969</v>
      </c>
      <c r="B1429" t="s">
        <v>2994</v>
      </c>
      <c r="C1429">
        <v>75</v>
      </c>
      <c r="D1429" t="s">
        <v>1993</v>
      </c>
      <c r="E1429" t="s">
        <v>70</v>
      </c>
    </row>
    <row r="1430" spans="1:5">
      <c r="A1430">
        <v>1970</v>
      </c>
      <c r="B1430" t="s">
        <v>1287</v>
      </c>
      <c r="C1430">
        <v>75</v>
      </c>
      <c r="D1430" t="s">
        <v>1993</v>
      </c>
      <c r="E1430" t="s">
        <v>115</v>
      </c>
    </row>
    <row r="1431" spans="1:5">
      <c r="A1431">
        <v>1971</v>
      </c>
      <c r="B1431" t="s">
        <v>3502</v>
      </c>
      <c r="C1431">
        <v>75</v>
      </c>
      <c r="D1431" t="s">
        <v>1997</v>
      </c>
      <c r="E1431" t="s">
        <v>117</v>
      </c>
    </row>
    <row r="1432" spans="1:5">
      <c r="A1432">
        <v>1972</v>
      </c>
      <c r="B1432" t="s">
        <v>4830</v>
      </c>
      <c r="C1432">
        <v>75</v>
      </c>
      <c r="D1432" t="s">
        <v>1988</v>
      </c>
      <c r="E1432" t="s">
        <v>2000</v>
      </c>
    </row>
    <row r="1433" spans="1:5">
      <c r="A1433">
        <v>1973</v>
      </c>
      <c r="B1433" t="s">
        <v>17701</v>
      </c>
      <c r="C1433">
        <v>75</v>
      </c>
      <c r="D1433" t="s">
        <v>1988</v>
      </c>
      <c r="E1433" t="s">
        <v>97</v>
      </c>
    </row>
    <row r="1434" spans="1:5">
      <c r="A1434">
        <v>1974</v>
      </c>
      <c r="B1434" t="s">
        <v>3339</v>
      </c>
      <c r="C1434">
        <v>75</v>
      </c>
      <c r="D1434" t="s">
        <v>1985</v>
      </c>
      <c r="E1434" t="s">
        <v>122</v>
      </c>
    </row>
    <row r="1435" spans="1:5">
      <c r="A1435">
        <v>1975</v>
      </c>
      <c r="B1435" t="s">
        <v>17702</v>
      </c>
      <c r="C1435">
        <v>75</v>
      </c>
      <c r="D1435" t="s">
        <v>1985</v>
      </c>
      <c r="E1435" t="s">
        <v>97</v>
      </c>
    </row>
    <row r="1436" spans="1:5">
      <c r="A1436">
        <v>1976</v>
      </c>
      <c r="B1436" t="s">
        <v>1550</v>
      </c>
      <c r="C1436">
        <v>75</v>
      </c>
      <c r="D1436" t="s">
        <v>1982</v>
      </c>
      <c r="E1436" t="s">
        <v>138</v>
      </c>
    </row>
    <row r="1437" spans="1:5">
      <c r="A1437">
        <v>1977</v>
      </c>
      <c r="B1437" t="s">
        <v>1220</v>
      </c>
      <c r="C1437">
        <v>75</v>
      </c>
      <c r="D1437" t="s">
        <v>1988</v>
      </c>
      <c r="E1437" t="s">
        <v>110</v>
      </c>
    </row>
    <row r="1438" spans="1:5">
      <c r="A1438">
        <v>1978</v>
      </c>
      <c r="B1438" t="s">
        <v>2989</v>
      </c>
      <c r="C1438">
        <v>75</v>
      </c>
      <c r="D1438" t="s">
        <v>1988</v>
      </c>
      <c r="E1438" t="s">
        <v>2000</v>
      </c>
    </row>
    <row r="1439" spans="1:5">
      <c r="A1439">
        <v>1979</v>
      </c>
      <c r="B1439" t="s">
        <v>4166</v>
      </c>
      <c r="C1439">
        <v>75</v>
      </c>
      <c r="D1439" t="s">
        <v>2001</v>
      </c>
      <c r="E1439" t="s">
        <v>2000</v>
      </c>
    </row>
    <row r="1440" spans="1:5">
      <c r="A1440">
        <v>1983</v>
      </c>
      <c r="B1440" t="s">
        <v>3328</v>
      </c>
      <c r="C1440">
        <v>75</v>
      </c>
      <c r="D1440" t="s">
        <v>1985</v>
      </c>
      <c r="E1440" t="s">
        <v>115</v>
      </c>
    </row>
    <row r="1441" spans="1:5">
      <c r="A1441">
        <v>1984</v>
      </c>
      <c r="B1441" t="s">
        <v>4157</v>
      </c>
      <c r="C1441">
        <v>75</v>
      </c>
      <c r="D1441" t="s">
        <v>1985</v>
      </c>
      <c r="E1441" t="s">
        <v>2540</v>
      </c>
    </row>
    <row r="1442" spans="1:5">
      <c r="A1442">
        <v>1985</v>
      </c>
      <c r="B1442" t="s">
        <v>17703</v>
      </c>
      <c r="C1442">
        <v>75</v>
      </c>
      <c r="D1442" t="s">
        <v>1987</v>
      </c>
      <c r="E1442" t="s">
        <v>97</v>
      </c>
    </row>
    <row r="1443" spans="1:5">
      <c r="A1443">
        <v>1986</v>
      </c>
      <c r="B1443" t="s">
        <v>2979</v>
      </c>
      <c r="C1443">
        <v>75</v>
      </c>
      <c r="D1443" t="s">
        <v>1993</v>
      </c>
      <c r="E1443" t="s">
        <v>70</v>
      </c>
    </row>
    <row r="1444" spans="1:5">
      <c r="A1444">
        <v>1987</v>
      </c>
      <c r="B1444" t="s">
        <v>17704</v>
      </c>
      <c r="C1444">
        <v>75</v>
      </c>
      <c r="D1444" t="s">
        <v>1988</v>
      </c>
      <c r="E1444" t="s">
        <v>3927</v>
      </c>
    </row>
    <row r="1445" spans="1:5">
      <c r="A1445">
        <v>1988</v>
      </c>
      <c r="B1445" t="s">
        <v>17705</v>
      </c>
      <c r="C1445">
        <v>75</v>
      </c>
      <c r="D1445" t="s">
        <v>1982</v>
      </c>
      <c r="E1445" t="s">
        <v>126</v>
      </c>
    </row>
    <row r="1446" spans="1:5">
      <c r="A1446">
        <v>1991</v>
      </c>
      <c r="B1446" t="s">
        <v>17706</v>
      </c>
      <c r="C1446">
        <v>75</v>
      </c>
      <c r="D1446" t="s">
        <v>1988</v>
      </c>
      <c r="E1446" t="s">
        <v>97</v>
      </c>
    </row>
    <row r="1447" spans="1:5">
      <c r="A1447">
        <v>1992</v>
      </c>
      <c r="B1447" t="s">
        <v>4949</v>
      </c>
      <c r="C1447">
        <v>75</v>
      </c>
      <c r="D1447" t="s">
        <v>1982</v>
      </c>
      <c r="E1447" t="s">
        <v>2071</v>
      </c>
    </row>
    <row r="1448" spans="1:5">
      <c r="A1448">
        <v>1993</v>
      </c>
      <c r="B1448" t="s">
        <v>3244</v>
      </c>
      <c r="C1448">
        <v>75</v>
      </c>
      <c r="D1448" t="s">
        <v>1993</v>
      </c>
      <c r="E1448" t="s">
        <v>2120</v>
      </c>
    </row>
    <row r="1449" spans="1:5">
      <c r="A1449">
        <v>1994</v>
      </c>
      <c r="B1449" t="s">
        <v>2639</v>
      </c>
      <c r="C1449">
        <v>75</v>
      </c>
      <c r="D1449" t="s">
        <v>1979</v>
      </c>
      <c r="E1449" t="s">
        <v>135</v>
      </c>
    </row>
    <row r="1450" spans="1:5">
      <c r="A1450">
        <v>1995</v>
      </c>
      <c r="B1450" t="s">
        <v>3320</v>
      </c>
      <c r="C1450">
        <v>75</v>
      </c>
      <c r="D1450" t="s">
        <v>1982</v>
      </c>
      <c r="E1450" t="s">
        <v>106</v>
      </c>
    </row>
    <row r="1451" spans="1:5">
      <c r="A1451">
        <v>1996</v>
      </c>
      <c r="B1451" t="s">
        <v>3195</v>
      </c>
      <c r="C1451">
        <v>75</v>
      </c>
      <c r="D1451" t="s">
        <v>1982</v>
      </c>
      <c r="E1451" t="s">
        <v>70</v>
      </c>
    </row>
    <row r="1452" spans="1:5">
      <c r="A1452">
        <v>1997</v>
      </c>
      <c r="B1452" t="s">
        <v>9694</v>
      </c>
      <c r="C1452">
        <v>75</v>
      </c>
      <c r="D1452" t="s">
        <v>1982</v>
      </c>
      <c r="E1452" t="s">
        <v>2000</v>
      </c>
    </row>
    <row r="1453" spans="1:5">
      <c r="A1453">
        <v>1998</v>
      </c>
      <c r="B1453" t="s">
        <v>732</v>
      </c>
      <c r="C1453">
        <v>75</v>
      </c>
      <c r="D1453" t="s">
        <v>1988</v>
      </c>
      <c r="E1453" t="s">
        <v>2045</v>
      </c>
    </row>
    <row r="1454" spans="1:5">
      <c r="A1454">
        <v>2000</v>
      </c>
      <c r="B1454" t="s">
        <v>4079</v>
      </c>
      <c r="C1454">
        <v>75</v>
      </c>
      <c r="D1454" t="s">
        <v>1979</v>
      </c>
      <c r="E1454" t="s">
        <v>2828</v>
      </c>
    </row>
    <row r="1455" spans="1:5">
      <c r="A1455">
        <v>2001</v>
      </c>
      <c r="B1455" t="s">
        <v>737</v>
      </c>
      <c r="C1455">
        <v>75</v>
      </c>
      <c r="D1455" t="s">
        <v>1982</v>
      </c>
      <c r="E1455" t="s">
        <v>2045</v>
      </c>
    </row>
    <row r="1456" spans="1:5">
      <c r="A1456">
        <v>2002</v>
      </c>
      <c r="B1456" t="s">
        <v>17707</v>
      </c>
      <c r="C1456">
        <v>75</v>
      </c>
      <c r="D1456" t="s">
        <v>2001</v>
      </c>
      <c r="E1456" t="s">
        <v>126</v>
      </c>
    </row>
    <row r="1457" spans="1:5">
      <c r="A1457">
        <v>2003</v>
      </c>
      <c r="B1457" t="s">
        <v>17708</v>
      </c>
      <c r="C1457">
        <v>75</v>
      </c>
      <c r="D1457" t="s">
        <v>1988</v>
      </c>
      <c r="E1457" t="s">
        <v>97</v>
      </c>
    </row>
    <row r="1458" spans="1:5">
      <c r="A1458">
        <v>2004</v>
      </c>
      <c r="B1458" t="s">
        <v>2321</v>
      </c>
      <c r="C1458">
        <v>75</v>
      </c>
      <c r="D1458" t="s">
        <v>1987</v>
      </c>
      <c r="E1458" t="s">
        <v>106</v>
      </c>
    </row>
    <row r="1459" spans="1:5">
      <c r="A1459">
        <v>2006</v>
      </c>
      <c r="B1459" t="s">
        <v>6606</v>
      </c>
      <c r="C1459">
        <v>75</v>
      </c>
      <c r="D1459" t="s">
        <v>1982</v>
      </c>
      <c r="E1459" t="s">
        <v>135</v>
      </c>
    </row>
    <row r="1460" spans="1:5">
      <c r="A1460">
        <v>2007</v>
      </c>
      <c r="B1460" t="s">
        <v>3880</v>
      </c>
      <c r="C1460">
        <v>75</v>
      </c>
      <c r="D1460" t="s">
        <v>1983</v>
      </c>
      <c r="E1460" t="s">
        <v>70</v>
      </c>
    </row>
    <row r="1461" spans="1:5">
      <c r="A1461">
        <v>2008</v>
      </c>
      <c r="B1461" t="s">
        <v>3127</v>
      </c>
      <c r="C1461">
        <v>75</v>
      </c>
      <c r="D1461" t="s">
        <v>1993</v>
      </c>
      <c r="E1461" t="s">
        <v>88</v>
      </c>
    </row>
    <row r="1462" spans="1:5">
      <c r="A1462">
        <v>2009</v>
      </c>
      <c r="B1462" t="s">
        <v>3282</v>
      </c>
      <c r="C1462">
        <v>75</v>
      </c>
      <c r="D1462" t="s">
        <v>1978</v>
      </c>
      <c r="E1462" t="s">
        <v>70</v>
      </c>
    </row>
    <row r="1463" spans="1:5">
      <c r="A1463">
        <v>2010</v>
      </c>
      <c r="B1463" t="s">
        <v>4440</v>
      </c>
      <c r="C1463">
        <v>75</v>
      </c>
      <c r="D1463" t="s">
        <v>1997</v>
      </c>
      <c r="E1463" t="s">
        <v>115</v>
      </c>
    </row>
    <row r="1464" spans="1:5">
      <c r="A1464">
        <v>2011</v>
      </c>
      <c r="B1464" t="s">
        <v>3594</v>
      </c>
      <c r="C1464">
        <v>75</v>
      </c>
      <c r="D1464" t="s">
        <v>1993</v>
      </c>
      <c r="E1464" t="s">
        <v>117</v>
      </c>
    </row>
    <row r="1465" spans="1:5">
      <c r="A1465">
        <v>2012</v>
      </c>
      <c r="B1465" t="s">
        <v>4284</v>
      </c>
      <c r="C1465">
        <v>75</v>
      </c>
      <c r="D1465" t="s">
        <v>1988</v>
      </c>
      <c r="E1465" t="s">
        <v>2023</v>
      </c>
    </row>
    <row r="1466" spans="1:5">
      <c r="A1466">
        <v>2013</v>
      </c>
      <c r="B1466" t="s">
        <v>4761</v>
      </c>
      <c r="C1466">
        <v>75</v>
      </c>
      <c r="D1466" t="s">
        <v>1982</v>
      </c>
      <c r="E1466" t="s">
        <v>70</v>
      </c>
    </row>
    <row r="1467" spans="1:5">
      <c r="A1467">
        <v>2016</v>
      </c>
      <c r="B1467" t="s">
        <v>17709</v>
      </c>
      <c r="C1467">
        <v>75</v>
      </c>
      <c r="D1467" t="s">
        <v>1993</v>
      </c>
      <c r="E1467" t="s">
        <v>106</v>
      </c>
    </row>
    <row r="1468" spans="1:5">
      <c r="A1468">
        <v>2017</v>
      </c>
      <c r="B1468" t="s">
        <v>4249</v>
      </c>
      <c r="C1468">
        <v>75</v>
      </c>
      <c r="D1468" t="s">
        <v>1978</v>
      </c>
      <c r="E1468" t="s">
        <v>133</v>
      </c>
    </row>
    <row r="1469" spans="1:5">
      <c r="A1469">
        <v>2018</v>
      </c>
      <c r="B1469" t="s">
        <v>3828</v>
      </c>
      <c r="C1469">
        <v>75</v>
      </c>
      <c r="D1469" t="s">
        <v>1985</v>
      </c>
      <c r="E1469" t="s">
        <v>135</v>
      </c>
    </row>
    <row r="1470" spans="1:5">
      <c r="A1470">
        <v>2021</v>
      </c>
      <c r="B1470" t="s">
        <v>3953</v>
      </c>
      <c r="C1470">
        <v>75</v>
      </c>
      <c r="D1470" t="s">
        <v>1982</v>
      </c>
      <c r="E1470" t="s">
        <v>135</v>
      </c>
    </row>
    <row r="1471" spans="1:5">
      <c r="A1471">
        <v>2023</v>
      </c>
      <c r="B1471" t="s">
        <v>2812</v>
      </c>
      <c r="C1471">
        <v>75</v>
      </c>
      <c r="D1471" t="s">
        <v>1993</v>
      </c>
      <c r="E1471" t="s">
        <v>2813</v>
      </c>
    </row>
    <row r="1472" spans="1:5">
      <c r="A1472">
        <v>2024</v>
      </c>
      <c r="B1472" t="s">
        <v>17710</v>
      </c>
      <c r="C1472">
        <v>75</v>
      </c>
      <c r="D1472" t="s">
        <v>1993</v>
      </c>
      <c r="E1472" t="s">
        <v>126</v>
      </c>
    </row>
    <row r="1473" spans="1:5">
      <c r="A1473">
        <v>2025</v>
      </c>
      <c r="B1473" t="s">
        <v>3479</v>
      </c>
      <c r="C1473">
        <v>75</v>
      </c>
      <c r="D1473" t="s">
        <v>1993</v>
      </c>
      <c r="E1473" t="s">
        <v>2180</v>
      </c>
    </row>
    <row r="1474" spans="1:5">
      <c r="A1474">
        <v>2026</v>
      </c>
      <c r="B1474" t="s">
        <v>3618</v>
      </c>
      <c r="C1474">
        <v>75</v>
      </c>
      <c r="D1474" t="s">
        <v>1987</v>
      </c>
      <c r="E1474" t="s">
        <v>2120</v>
      </c>
    </row>
    <row r="1475" spans="1:5">
      <c r="A1475">
        <v>2028</v>
      </c>
      <c r="B1475" t="s">
        <v>3843</v>
      </c>
      <c r="C1475">
        <v>75</v>
      </c>
      <c r="D1475" t="s">
        <v>1982</v>
      </c>
      <c r="E1475" t="s">
        <v>84</v>
      </c>
    </row>
    <row r="1476" spans="1:5">
      <c r="A1476">
        <v>2029</v>
      </c>
      <c r="B1476" t="s">
        <v>921</v>
      </c>
      <c r="C1476">
        <v>75</v>
      </c>
      <c r="D1476" t="s">
        <v>1993</v>
      </c>
      <c r="E1476" t="s">
        <v>84</v>
      </c>
    </row>
    <row r="1477" spans="1:5">
      <c r="A1477">
        <v>2030</v>
      </c>
      <c r="B1477" t="s">
        <v>17711</v>
      </c>
      <c r="C1477">
        <v>75</v>
      </c>
      <c r="D1477" t="s">
        <v>1979</v>
      </c>
      <c r="E1477" t="s">
        <v>53</v>
      </c>
    </row>
    <row r="1478" spans="1:5">
      <c r="A1478">
        <v>2031</v>
      </c>
      <c r="B1478" t="s">
        <v>17712</v>
      </c>
      <c r="C1478">
        <v>75</v>
      </c>
      <c r="D1478" t="s">
        <v>1985</v>
      </c>
      <c r="E1478" t="s">
        <v>97</v>
      </c>
    </row>
    <row r="1479" spans="1:5">
      <c r="A1479">
        <v>2033</v>
      </c>
      <c r="B1479" t="s">
        <v>13521</v>
      </c>
      <c r="C1479">
        <v>75</v>
      </c>
      <c r="D1479" t="s">
        <v>1985</v>
      </c>
      <c r="E1479" t="s">
        <v>2011</v>
      </c>
    </row>
    <row r="1480" spans="1:5">
      <c r="A1480">
        <v>2034</v>
      </c>
      <c r="B1480" t="s">
        <v>17713</v>
      </c>
      <c r="C1480">
        <v>75</v>
      </c>
      <c r="D1480" t="s">
        <v>1987</v>
      </c>
      <c r="E1480" t="s">
        <v>2672</v>
      </c>
    </row>
    <row r="1481" spans="1:5">
      <c r="A1481">
        <v>2035</v>
      </c>
      <c r="B1481" t="s">
        <v>5277</v>
      </c>
      <c r="C1481">
        <v>75</v>
      </c>
      <c r="D1481" t="s">
        <v>1993</v>
      </c>
      <c r="E1481" t="s">
        <v>2111</v>
      </c>
    </row>
    <row r="1482" spans="1:5">
      <c r="A1482">
        <v>2036</v>
      </c>
      <c r="B1482" t="s">
        <v>14729</v>
      </c>
      <c r="C1482">
        <v>75</v>
      </c>
      <c r="D1482" t="s">
        <v>2001</v>
      </c>
      <c r="E1482" t="s">
        <v>51</v>
      </c>
    </row>
    <row r="1483" spans="1:5">
      <c r="A1483">
        <v>2037</v>
      </c>
      <c r="B1483" t="s">
        <v>3661</v>
      </c>
      <c r="C1483">
        <v>75</v>
      </c>
      <c r="D1483" t="s">
        <v>1982</v>
      </c>
      <c r="E1483" t="s">
        <v>70</v>
      </c>
    </row>
    <row r="1484" spans="1:5">
      <c r="A1484">
        <v>2038</v>
      </c>
      <c r="B1484" t="s">
        <v>5460</v>
      </c>
      <c r="C1484">
        <v>75</v>
      </c>
      <c r="D1484" t="s">
        <v>1985</v>
      </c>
      <c r="E1484" t="s">
        <v>2314</v>
      </c>
    </row>
    <row r="1485" spans="1:5">
      <c r="A1485">
        <v>2041</v>
      </c>
      <c r="B1485" t="s">
        <v>17714</v>
      </c>
      <c r="C1485">
        <v>75</v>
      </c>
      <c r="D1485" t="s">
        <v>1987</v>
      </c>
      <c r="E1485" t="s">
        <v>53</v>
      </c>
    </row>
    <row r="1486" spans="1:5">
      <c r="A1486">
        <v>2042</v>
      </c>
      <c r="B1486" t="s">
        <v>2863</v>
      </c>
      <c r="C1486">
        <v>75</v>
      </c>
      <c r="D1486" t="s">
        <v>1982</v>
      </c>
      <c r="E1486" t="s">
        <v>2093</v>
      </c>
    </row>
    <row r="1487" spans="1:5">
      <c r="A1487">
        <v>2043</v>
      </c>
      <c r="B1487" t="s">
        <v>17715</v>
      </c>
      <c r="C1487">
        <v>75</v>
      </c>
      <c r="D1487" t="s">
        <v>1982</v>
      </c>
      <c r="E1487" t="s">
        <v>106</v>
      </c>
    </row>
    <row r="1488" spans="1:5">
      <c r="A1488">
        <v>2044</v>
      </c>
      <c r="B1488" t="s">
        <v>14071</v>
      </c>
      <c r="C1488">
        <v>75</v>
      </c>
      <c r="D1488" t="s">
        <v>2009</v>
      </c>
      <c r="E1488" t="s">
        <v>51</v>
      </c>
    </row>
    <row r="1489" spans="1:5">
      <c r="A1489">
        <v>2045</v>
      </c>
      <c r="B1489" t="s">
        <v>2632</v>
      </c>
      <c r="C1489">
        <v>75</v>
      </c>
      <c r="D1489" t="s">
        <v>1993</v>
      </c>
      <c r="E1489" t="s">
        <v>2093</v>
      </c>
    </row>
    <row r="1490" spans="1:5">
      <c r="A1490">
        <v>2046</v>
      </c>
      <c r="B1490" t="s">
        <v>2928</v>
      </c>
      <c r="C1490">
        <v>75</v>
      </c>
      <c r="D1490" t="s">
        <v>1991</v>
      </c>
      <c r="E1490" t="s">
        <v>135</v>
      </c>
    </row>
    <row r="1491" spans="1:5">
      <c r="A1491">
        <v>2047</v>
      </c>
      <c r="B1491" t="s">
        <v>2925</v>
      </c>
      <c r="C1491">
        <v>75</v>
      </c>
      <c r="D1491" t="s">
        <v>1993</v>
      </c>
      <c r="E1491" t="s">
        <v>2077</v>
      </c>
    </row>
    <row r="1492" spans="1:5">
      <c r="A1492">
        <v>2048</v>
      </c>
      <c r="B1492" t="s">
        <v>3567</v>
      </c>
      <c r="C1492">
        <v>75</v>
      </c>
      <c r="D1492" t="s">
        <v>1987</v>
      </c>
      <c r="E1492" t="s">
        <v>2052</v>
      </c>
    </row>
    <row r="1493" spans="1:5">
      <c r="A1493">
        <v>2049</v>
      </c>
      <c r="B1493" t="s">
        <v>3641</v>
      </c>
      <c r="C1493">
        <v>75</v>
      </c>
      <c r="D1493" t="s">
        <v>1982</v>
      </c>
      <c r="E1493" t="s">
        <v>104</v>
      </c>
    </row>
    <row r="1494" spans="1:5">
      <c r="A1494">
        <v>2051</v>
      </c>
      <c r="B1494" t="s">
        <v>17716</v>
      </c>
      <c r="C1494">
        <v>75</v>
      </c>
      <c r="D1494" t="s">
        <v>1993</v>
      </c>
      <c r="E1494" t="s">
        <v>106</v>
      </c>
    </row>
    <row r="1495" spans="1:5">
      <c r="A1495">
        <v>2052</v>
      </c>
      <c r="B1495" t="s">
        <v>5726</v>
      </c>
      <c r="C1495">
        <v>75</v>
      </c>
      <c r="D1495" t="s">
        <v>1979</v>
      </c>
      <c r="E1495" t="s">
        <v>2045</v>
      </c>
    </row>
    <row r="1496" spans="1:5">
      <c r="A1496">
        <v>2053</v>
      </c>
      <c r="B1496" t="s">
        <v>904</v>
      </c>
      <c r="C1496">
        <v>75</v>
      </c>
      <c r="D1496" t="s">
        <v>1978</v>
      </c>
      <c r="E1496" t="s">
        <v>82</v>
      </c>
    </row>
    <row r="1497" spans="1:5">
      <c r="A1497">
        <v>2054</v>
      </c>
      <c r="B1497" t="s">
        <v>17717</v>
      </c>
      <c r="C1497">
        <v>75</v>
      </c>
      <c r="D1497" t="s">
        <v>1987</v>
      </c>
      <c r="E1497" t="s">
        <v>126</v>
      </c>
    </row>
    <row r="1498" spans="1:5">
      <c r="A1498">
        <v>2055</v>
      </c>
      <c r="B1498" t="s">
        <v>3619</v>
      </c>
      <c r="C1498">
        <v>75</v>
      </c>
      <c r="D1498" t="s">
        <v>1987</v>
      </c>
      <c r="E1498" t="s">
        <v>2011</v>
      </c>
    </row>
    <row r="1499" spans="1:5">
      <c r="A1499">
        <v>2058</v>
      </c>
      <c r="B1499" t="s">
        <v>2837</v>
      </c>
      <c r="C1499">
        <v>75</v>
      </c>
      <c r="D1499" t="s">
        <v>1978</v>
      </c>
      <c r="E1499" t="s">
        <v>2838</v>
      </c>
    </row>
    <row r="1500" spans="1:5">
      <c r="A1500">
        <v>2059</v>
      </c>
      <c r="B1500" t="s">
        <v>17718</v>
      </c>
      <c r="C1500">
        <v>75</v>
      </c>
      <c r="D1500" t="s">
        <v>1982</v>
      </c>
      <c r="E1500" t="s">
        <v>53</v>
      </c>
    </row>
    <row r="1501" spans="1:5">
      <c r="A1501">
        <v>2060</v>
      </c>
      <c r="B1501" t="s">
        <v>16529</v>
      </c>
      <c r="C1501">
        <v>75</v>
      </c>
      <c r="D1501" t="s">
        <v>1993</v>
      </c>
      <c r="E1501" t="s">
        <v>51</v>
      </c>
    </row>
    <row r="1502" spans="1:5">
      <c r="A1502">
        <v>2061</v>
      </c>
      <c r="B1502" t="s">
        <v>3359</v>
      </c>
      <c r="C1502">
        <v>75</v>
      </c>
      <c r="D1502" t="s">
        <v>1988</v>
      </c>
      <c r="E1502" t="s">
        <v>70</v>
      </c>
    </row>
    <row r="1503" spans="1:5">
      <c r="A1503">
        <v>2062</v>
      </c>
      <c r="B1503" t="s">
        <v>3542</v>
      </c>
      <c r="C1503">
        <v>75</v>
      </c>
      <c r="D1503" t="s">
        <v>1987</v>
      </c>
      <c r="E1503" t="s">
        <v>135</v>
      </c>
    </row>
    <row r="1504" spans="1:5">
      <c r="A1504">
        <v>2064</v>
      </c>
      <c r="B1504" t="s">
        <v>3089</v>
      </c>
      <c r="C1504">
        <v>75</v>
      </c>
      <c r="D1504" t="s">
        <v>1979</v>
      </c>
      <c r="E1504" t="s">
        <v>2141</v>
      </c>
    </row>
    <row r="1505" spans="1:5">
      <c r="A1505">
        <v>2065</v>
      </c>
      <c r="B1505" t="s">
        <v>1477</v>
      </c>
      <c r="C1505">
        <v>75</v>
      </c>
      <c r="D1505" t="s">
        <v>1979</v>
      </c>
      <c r="E1505" t="s">
        <v>133</v>
      </c>
    </row>
    <row r="1506" spans="1:5">
      <c r="A1506">
        <v>2066</v>
      </c>
      <c r="B1506" t="s">
        <v>859</v>
      </c>
      <c r="C1506">
        <v>75</v>
      </c>
      <c r="D1506" t="s">
        <v>1979</v>
      </c>
      <c r="E1506" t="s">
        <v>2011</v>
      </c>
    </row>
    <row r="1507" spans="1:5">
      <c r="A1507">
        <v>2067</v>
      </c>
      <c r="B1507" t="s">
        <v>17719</v>
      </c>
      <c r="C1507">
        <v>75</v>
      </c>
      <c r="D1507" t="s">
        <v>1979</v>
      </c>
      <c r="E1507" t="s">
        <v>97</v>
      </c>
    </row>
    <row r="1508" spans="1:5">
      <c r="A1508">
        <v>2068</v>
      </c>
      <c r="B1508" t="s">
        <v>2946</v>
      </c>
      <c r="C1508">
        <v>75</v>
      </c>
      <c r="D1508" t="s">
        <v>1988</v>
      </c>
      <c r="E1508" t="s">
        <v>2011</v>
      </c>
    </row>
    <row r="1509" spans="1:5">
      <c r="A1509">
        <v>2069</v>
      </c>
      <c r="B1509" t="s">
        <v>3586</v>
      </c>
      <c r="C1509">
        <v>75</v>
      </c>
      <c r="D1509" t="s">
        <v>1997</v>
      </c>
      <c r="E1509" t="s">
        <v>70</v>
      </c>
    </row>
    <row r="1510" spans="1:5">
      <c r="A1510">
        <v>2070</v>
      </c>
      <c r="B1510" t="s">
        <v>3304</v>
      </c>
      <c r="C1510">
        <v>75</v>
      </c>
      <c r="D1510" t="s">
        <v>1993</v>
      </c>
      <c r="E1510" t="s">
        <v>2057</v>
      </c>
    </row>
    <row r="1511" spans="1:5">
      <c r="A1511">
        <v>2072</v>
      </c>
      <c r="B1511" t="s">
        <v>4273</v>
      </c>
      <c r="C1511">
        <v>75</v>
      </c>
      <c r="D1511" t="s">
        <v>1979</v>
      </c>
      <c r="E1511" t="s">
        <v>70</v>
      </c>
    </row>
    <row r="1512" spans="1:5">
      <c r="A1512">
        <v>2073</v>
      </c>
      <c r="B1512" t="s">
        <v>3291</v>
      </c>
      <c r="C1512">
        <v>75</v>
      </c>
      <c r="D1512" t="s">
        <v>1993</v>
      </c>
      <c r="E1512" t="s">
        <v>104</v>
      </c>
    </row>
    <row r="1513" spans="1:5">
      <c r="A1513">
        <v>2074</v>
      </c>
      <c r="B1513" t="s">
        <v>3150</v>
      </c>
      <c r="C1513">
        <v>75</v>
      </c>
      <c r="D1513" t="s">
        <v>1993</v>
      </c>
      <c r="E1513" t="s">
        <v>117</v>
      </c>
    </row>
    <row r="1514" spans="1:5">
      <c r="A1514">
        <v>2075</v>
      </c>
      <c r="B1514" t="s">
        <v>17720</v>
      </c>
      <c r="C1514">
        <v>75</v>
      </c>
      <c r="D1514" t="s">
        <v>1979</v>
      </c>
      <c r="E1514" t="s">
        <v>2029</v>
      </c>
    </row>
    <row r="1515" spans="1:5">
      <c r="A1515">
        <v>2076</v>
      </c>
      <c r="B1515" t="s">
        <v>798</v>
      </c>
      <c r="C1515">
        <v>75</v>
      </c>
      <c r="D1515" t="s">
        <v>1979</v>
      </c>
      <c r="E1515" t="s">
        <v>75</v>
      </c>
    </row>
    <row r="1516" spans="1:5">
      <c r="A1516">
        <v>2077</v>
      </c>
      <c r="B1516" t="s">
        <v>2661</v>
      </c>
      <c r="C1516">
        <v>75</v>
      </c>
      <c r="D1516" t="s">
        <v>2001</v>
      </c>
      <c r="E1516" t="s">
        <v>2011</v>
      </c>
    </row>
    <row r="1517" spans="1:5">
      <c r="A1517">
        <v>2078</v>
      </c>
      <c r="B1517" t="s">
        <v>4134</v>
      </c>
      <c r="C1517">
        <v>75</v>
      </c>
      <c r="D1517" t="s">
        <v>1993</v>
      </c>
      <c r="E1517" t="s">
        <v>2071</v>
      </c>
    </row>
    <row r="1518" spans="1:5">
      <c r="A1518">
        <v>2079</v>
      </c>
      <c r="B1518" t="s">
        <v>17721</v>
      </c>
      <c r="C1518">
        <v>75</v>
      </c>
      <c r="D1518" t="s">
        <v>1988</v>
      </c>
      <c r="E1518" t="s">
        <v>97</v>
      </c>
    </row>
    <row r="1519" spans="1:5">
      <c r="A1519">
        <v>2080</v>
      </c>
      <c r="B1519" t="s">
        <v>1140</v>
      </c>
      <c r="C1519">
        <v>75</v>
      </c>
      <c r="D1519" t="s">
        <v>1993</v>
      </c>
      <c r="E1519" t="s">
        <v>102</v>
      </c>
    </row>
    <row r="1520" spans="1:5">
      <c r="A1520">
        <v>2081</v>
      </c>
      <c r="B1520" t="s">
        <v>17722</v>
      </c>
      <c r="C1520">
        <v>75</v>
      </c>
      <c r="D1520" t="s">
        <v>1979</v>
      </c>
      <c r="E1520" t="s">
        <v>53</v>
      </c>
    </row>
    <row r="1521" spans="1:5">
      <c r="A1521">
        <v>2082</v>
      </c>
      <c r="B1521" t="s">
        <v>920</v>
      </c>
      <c r="C1521">
        <v>75</v>
      </c>
      <c r="D1521" t="s">
        <v>1982</v>
      </c>
      <c r="E1521" t="s">
        <v>84</v>
      </c>
    </row>
    <row r="1522" spans="1:5">
      <c r="A1522">
        <v>2083</v>
      </c>
      <c r="B1522" t="s">
        <v>2787</v>
      </c>
      <c r="C1522">
        <v>75</v>
      </c>
      <c r="D1522" t="s">
        <v>1978</v>
      </c>
      <c r="E1522" t="s">
        <v>106</v>
      </c>
    </row>
    <row r="1523" spans="1:5">
      <c r="A1523">
        <v>2084</v>
      </c>
      <c r="B1523" t="s">
        <v>9264</v>
      </c>
      <c r="C1523">
        <v>75</v>
      </c>
      <c r="D1523" t="s">
        <v>1979</v>
      </c>
      <c r="E1523" t="s">
        <v>88</v>
      </c>
    </row>
    <row r="1524" spans="1:5">
      <c r="A1524">
        <v>2085</v>
      </c>
      <c r="B1524" t="s">
        <v>3237</v>
      </c>
      <c r="C1524">
        <v>75</v>
      </c>
      <c r="D1524" t="s">
        <v>1979</v>
      </c>
      <c r="E1524" t="s">
        <v>70</v>
      </c>
    </row>
    <row r="1525" spans="1:5">
      <c r="A1525">
        <v>2086</v>
      </c>
      <c r="B1525" t="s">
        <v>2690</v>
      </c>
      <c r="C1525">
        <v>75</v>
      </c>
      <c r="D1525" t="s">
        <v>1978</v>
      </c>
      <c r="E1525" t="s">
        <v>82</v>
      </c>
    </row>
    <row r="1526" spans="1:5">
      <c r="A1526">
        <v>2087</v>
      </c>
      <c r="B1526" t="s">
        <v>3125</v>
      </c>
      <c r="C1526">
        <v>75</v>
      </c>
      <c r="D1526" t="s">
        <v>1985</v>
      </c>
      <c r="E1526" t="s">
        <v>2000</v>
      </c>
    </row>
    <row r="1527" spans="1:5">
      <c r="A1527">
        <v>2089</v>
      </c>
      <c r="B1527" t="s">
        <v>4308</v>
      </c>
      <c r="C1527">
        <v>75</v>
      </c>
      <c r="D1527" t="s">
        <v>1997</v>
      </c>
      <c r="E1527" t="s">
        <v>133</v>
      </c>
    </row>
    <row r="1528" spans="1:5">
      <c r="A1528">
        <v>2092</v>
      </c>
      <c r="B1528" t="s">
        <v>3130</v>
      </c>
      <c r="C1528">
        <v>75</v>
      </c>
      <c r="D1528" t="s">
        <v>1979</v>
      </c>
      <c r="E1528" t="s">
        <v>117</v>
      </c>
    </row>
    <row r="1529" spans="1:5">
      <c r="A1529">
        <v>2093</v>
      </c>
      <c r="B1529" t="s">
        <v>3223</v>
      </c>
      <c r="C1529">
        <v>75</v>
      </c>
      <c r="D1529" t="s">
        <v>1987</v>
      </c>
      <c r="E1529" t="s">
        <v>2314</v>
      </c>
    </row>
    <row r="1530" spans="1:5">
      <c r="A1530">
        <v>2094</v>
      </c>
      <c r="B1530" t="s">
        <v>3367</v>
      </c>
      <c r="C1530">
        <v>75</v>
      </c>
      <c r="D1530" t="s">
        <v>2009</v>
      </c>
      <c r="E1530" t="s">
        <v>2093</v>
      </c>
    </row>
    <row r="1531" spans="1:5">
      <c r="A1531">
        <v>2095</v>
      </c>
      <c r="B1531" t="s">
        <v>4034</v>
      </c>
      <c r="C1531">
        <v>75</v>
      </c>
      <c r="D1531" t="s">
        <v>1993</v>
      </c>
      <c r="E1531" t="s">
        <v>2020</v>
      </c>
    </row>
    <row r="1532" spans="1:5">
      <c r="A1532">
        <v>2096</v>
      </c>
      <c r="B1532" t="s">
        <v>3297</v>
      </c>
      <c r="C1532">
        <v>75</v>
      </c>
      <c r="D1532" t="s">
        <v>1982</v>
      </c>
      <c r="E1532" t="s">
        <v>3927</v>
      </c>
    </row>
    <row r="1533" spans="1:5">
      <c r="A1533">
        <v>2097</v>
      </c>
      <c r="B1533" t="s">
        <v>4937</v>
      </c>
      <c r="C1533">
        <v>75</v>
      </c>
      <c r="D1533" t="s">
        <v>1988</v>
      </c>
      <c r="E1533" t="s">
        <v>117</v>
      </c>
    </row>
    <row r="1534" spans="1:5">
      <c r="A1534">
        <v>2098</v>
      </c>
      <c r="B1534" t="s">
        <v>3196</v>
      </c>
      <c r="C1534">
        <v>75</v>
      </c>
      <c r="D1534" t="s">
        <v>1988</v>
      </c>
      <c r="E1534" t="s">
        <v>2093</v>
      </c>
    </row>
    <row r="1535" spans="1:5">
      <c r="A1535">
        <v>2101</v>
      </c>
      <c r="B1535" t="s">
        <v>4168</v>
      </c>
      <c r="C1535">
        <v>75</v>
      </c>
      <c r="D1535" t="s">
        <v>1987</v>
      </c>
      <c r="E1535" t="s">
        <v>2180</v>
      </c>
    </row>
    <row r="1536" spans="1:5">
      <c r="A1536">
        <v>2102</v>
      </c>
      <c r="B1536" t="s">
        <v>918</v>
      </c>
      <c r="C1536">
        <v>75</v>
      </c>
      <c r="D1536" t="s">
        <v>1982</v>
      </c>
      <c r="E1536" t="s">
        <v>84</v>
      </c>
    </row>
    <row r="1537" spans="1:5">
      <c r="A1537">
        <v>2103</v>
      </c>
      <c r="B1537" t="s">
        <v>1274</v>
      </c>
      <c r="C1537">
        <v>75</v>
      </c>
      <c r="D1537" t="s">
        <v>1985</v>
      </c>
      <c r="E1537" t="s">
        <v>115</v>
      </c>
    </row>
    <row r="1538" spans="1:5">
      <c r="A1538">
        <v>2104</v>
      </c>
      <c r="B1538" t="s">
        <v>3141</v>
      </c>
      <c r="C1538">
        <v>75</v>
      </c>
      <c r="D1538" t="s">
        <v>1982</v>
      </c>
      <c r="E1538" t="s">
        <v>70</v>
      </c>
    </row>
    <row r="1539" spans="1:5">
      <c r="A1539">
        <v>2105</v>
      </c>
      <c r="B1539" t="s">
        <v>3702</v>
      </c>
      <c r="C1539">
        <v>75</v>
      </c>
      <c r="D1539" t="s">
        <v>1978</v>
      </c>
      <c r="E1539" t="s">
        <v>2120</v>
      </c>
    </row>
    <row r="1540" spans="1:5">
      <c r="A1540">
        <v>2106</v>
      </c>
      <c r="B1540" t="s">
        <v>4283</v>
      </c>
      <c r="C1540">
        <v>75</v>
      </c>
      <c r="D1540" t="s">
        <v>1982</v>
      </c>
      <c r="E1540" t="s">
        <v>106</v>
      </c>
    </row>
    <row r="1541" spans="1:5">
      <c r="A1541">
        <v>2107</v>
      </c>
      <c r="B1541" t="s">
        <v>17723</v>
      </c>
      <c r="C1541">
        <v>75</v>
      </c>
      <c r="D1541" t="s">
        <v>1991</v>
      </c>
      <c r="E1541" t="s">
        <v>97</v>
      </c>
    </row>
    <row r="1542" spans="1:5">
      <c r="A1542">
        <v>2108</v>
      </c>
      <c r="B1542" t="s">
        <v>661</v>
      </c>
      <c r="C1542">
        <v>75</v>
      </c>
      <c r="D1542" t="s">
        <v>1982</v>
      </c>
      <c r="E1542" t="s">
        <v>2120</v>
      </c>
    </row>
    <row r="1543" spans="1:5">
      <c r="A1543">
        <v>2109</v>
      </c>
      <c r="B1543" t="s">
        <v>17724</v>
      </c>
      <c r="C1543">
        <v>75</v>
      </c>
      <c r="D1543" t="s">
        <v>1987</v>
      </c>
      <c r="E1543" t="s">
        <v>117</v>
      </c>
    </row>
    <row r="1544" spans="1:5">
      <c r="A1544">
        <v>2111</v>
      </c>
      <c r="B1544" t="s">
        <v>17725</v>
      </c>
      <c r="C1544">
        <v>75</v>
      </c>
      <c r="D1544" t="s">
        <v>1985</v>
      </c>
      <c r="E1544" t="s">
        <v>126</v>
      </c>
    </row>
    <row r="1545" spans="1:5">
      <c r="A1545">
        <v>2113</v>
      </c>
      <c r="B1545" t="s">
        <v>4690</v>
      </c>
      <c r="C1545">
        <v>75</v>
      </c>
      <c r="D1545" t="s">
        <v>1979</v>
      </c>
      <c r="E1545" t="s">
        <v>2011</v>
      </c>
    </row>
    <row r="1546" spans="1:5">
      <c r="A1546">
        <v>2114</v>
      </c>
      <c r="B1546" t="s">
        <v>2554</v>
      </c>
      <c r="C1546">
        <v>75</v>
      </c>
      <c r="D1546" t="s">
        <v>1997</v>
      </c>
      <c r="E1546" t="s">
        <v>135</v>
      </c>
    </row>
    <row r="1547" spans="1:5">
      <c r="A1547">
        <v>2115</v>
      </c>
      <c r="B1547" t="s">
        <v>2939</v>
      </c>
      <c r="C1547">
        <v>75</v>
      </c>
      <c r="D1547" t="s">
        <v>1993</v>
      </c>
      <c r="E1547" t="s">
        <v>135</v>
      </c>
    </row>
    <row r="1548" spans="1:5">
      <c r="A1548">
        <v>2116</v>
      </c>
      <c r="B1548" t="s">
        <v>2648</v>
      </c>
      <c r="C1548">
        <v>75</v>
      </c>
      <c r="D1548" t="s">
        <v>1983</v>
      </c>
      <c r="E1548" t="s">
        <v>2000</v>
      </c>
    </row>
    <row r="1549" spans="1:5">
      <c r="A1549">
        <v>2117</v>
      </c>
      <c r="B1549" t="s">
        <v>4740</v>
      </c>
      <c r="C1549">
        <v>75</v>
      </c>
      <c r="D1549" t="s">
        <v>1985</v>
      </c>
      <c r="E1549" t="s">
        <v>2314</v>
      </c>
    </row>
    <row r="1550" spans="1:5">
      <c r="A1550">
        <v>2118</v>
      </c>
      <c r="B1550" t="s">
        <v>3608</v>
      </c>
      <c r="C1550">
        <v>75</v>
      </c>
      <c r="D1550" t="s">
        <v>1979</v>
      </c>
      <c r="E1550" t="s">
        <v>117</v>
      </c>
    </row>
    <row r="1551" spans="1:5">
      <c r="A1551">
        <v>2119</v>
      </c>
      <c r="B1551" t="s">
        <v>17726</v>
      </c>
      <c r="C1551">
        <v>75</v>
      </c>
      <c r="D1551" t="s">
        <v>1997</v>
      </c>
      <c r="E1551" t="s">
        <v>126</v>
      </c>
    </row>
    <row r="1552" spans="1:5">
      <c r="A1552">
        <v>2120</v>
      </c>
      <c r="B1552" t="s">
        <v>3730</v>
      </c>
      <c r="C1552">
        <v>75</v>
      </c>
      <c r="D1552" t="s">
        <v>1983</v>
      </c>
      <c r="E1552" t="s">
        <v>70</v>
      </c>
    </row>
    <row r="1553" spans="1:5">
      <c r="A1553">
        <v>2121</v>
      </c>
      <c r="B1553" t="s">
        <v>16416</v>
      </c>
      <c r="C1553">
        <v>75</v>
      </c>
      <c r="D1553" t="s">
        <v>1988</v>
      </c>
      <c r="E1553" t="s">
        <v>51</v>
      </c>
    </row>
    <row r="1554" spans="1:5">
      <c r="A1554">
        <v>2122</v>
      </c>
      <c r="B1554" t="s">
        <v>5485</v>
      </c>
      <c r="C1554">
        <v>75</v>
      </c>
      <c r="D1554" t="s">
        <v>1985</v>
      </c>
      <c r="E1554" t="s">
        <v>2309</v>
      </c>
    </row>
    <row r="1555" spans="1:5">
      <c r="A1555">
        <v>2123</v>
      </c>
      <c r="B1555" t="s">
        <v>17727</v>
      </c>
      <c r="C1555">
        <v>75</v>
      </c>
      <c r="D1555" t="s">
        <v>1978</v>
      </c>
      <c r="E1555" t="s">
        <v>53</v>
      </c>
    </row>
    <row r="1556" spans="1:5">
      <c r="A1556">
        <v>2124</v>
      </c>
      <c r="B1556" t="s">
        <v>418</v>
      </c>
      <c r="C1556">
        <v>75</v>
      </c>
      <c r="D1556" t="s">
        <v>1979</v>
      </c>
      <c r="E1556" t="s">
        <v>2192</v>
      </c>
    </row>
    <row r="1557" spans="1:5">
      <c r="A1557">
        <v>2126</v>
      </c>
      <c r="B1557" t="s">
        <v>8112</v>
      </c>
      <c r="C1557">
        <v>75</v>
      </c>
      <c r="D1557" t="s">
        <v>2001</v>
      </c>
      <c r="E1557" t="s">
        <v>106</v>
      </c>
    </row>
    <row r="1558" spans="1:5">
      <c r="A1558">
        <v>2127</v>
      </c>
      <c r="B1558" t="s">
        <v>3040</v>
      </c>
      <c r="C1558">
        <v>75</v>
      </c>
      <c r="D1558" t="s">
        <v>2009</v>
      </c>
      <c r="E1558" t="s">
        <v>2128</v>
      </c>
    </row>
    <row r="1559" spans="1:5">
      <c r="A1559">
        <v>2128</v>
      </c>
      <c r="B1559" t="s">
        <v>3573</v>
      </c>
      <c r="C1559">
        <v>75</v>
      </c>
      <c r="D1559" t="s">
        <v>1985</v>
      </c>
      <c r="E1559" t="s">
        <v>70</v>
      </c>
    </row>
    <row r="1560" spans="1:5">
      <c r="A1560">
        <v>2129</v>
      </c>
      <c r="B1560" t="s">
        <v>17728</v>
      </c>
      <c r="C1560">
        <v>75</v>
      </c>
      <c r="D1560" t="s">
        <v>1987</v>
      </c>
      <c r="E1560" t="s">
        <v>53</v>
      </c>
    </row>
    <row r="1561" spans="1:5">
      <c r="A1561">
        <v>2130</v>
      </c>
      <c r="B1561" t="s">
        <v>17729</v>
      </c>
      <c r="C1561">
        <v>75</v>
      </c>
      <c r="D1561" t="s">
        <v>1979</v>
      </c>
      <c r="E1561" t="s">
        <v>97</v>
      </c>
    </row>
    <row r="1562" spans="1:5">
      <c r="A1562">
        <v>2131</v>
      </c>
      <c r="B1562" t="s">
        <v>17730</v>
      </c>
      <c r="C1562">
        <v>75</v>
      </c>
      <c r="D1562" t="s">
        <v>1978</v>
      </c>
      <c r="E1562" t="s">
        <v>2029</v>
      </c>
    </row>
    <row r="1563" spans="1:5">
      <c r="A1563">
        <v>2132</v>
      </c>
      <c r="B1563" t="s">
        <v>1366</v>
      </c>
      <c r="C1563">
        <v>75</v>
      </c>
      <c r="D1563" t="s">
        <v>1993</v>
      </c>
      <c r="E1563" t="s">
        <v>122</v>
      </c>
    </row>
    <row r="1564" spans="1:5">
      <c r="A1564">
        <v>2133</v>
      </c>
      <c r="B1564" t="s">
        <v>17731</v>
      </c>
      <c r="C1564">
        <v>75</v>
      </c>
      <c r="D1564" t="s">
        <v>1979</v>
      </c>
      <c r="E1564" t="s">
        <v>2093</v>
      </c>
    </row>
    <row r="1565" spans="1:5">
      <c r="A1565">
        <v>2134</v>
      </c>
      <c r="B1565" t="s">
        <v>1126</v>
      </c>
      <c r="C1565">
        <v>75</v>
      </c>
      <c r="D1565" t="s">
        <v>1985</v>
      </c>
      <c r="E1565" t="s">
        <v>102</v>
      </c>
    </row>
    <row r="1566" spans="1:5">
      <c r="A1566">
        <v>2135</v>
      </c>
      <c r="B1566" t="s">
        <v>17732</v>
      </c>
      <c r="C1566">
        <v>75</v>
      </c>
      <c r="D1566" t="s">
        <v>1997</v>
      </c>
      <c r="E1566" t="s">
        <v>97</v>
      </c>
    </row>
    <row r="1567" spans="1:5">
      <c r="A1567">
        <v>2136</v>
      </c>
      <c r="B1567" t="s">
        <v>16754</v>
      </c>
      <c r="C1567">
        <v>75</v>
      </c>
      <c r="D1567" t="s">
        <v>1978</v>
      </c>
      <c r="E1567" t="s">
        <v>51</v>
      </c>
    </row>
    <row r="1568" spans="1:5">
      <c r="A1568">
        <v>2137</v>
      </c>
      <c r="B1568" t="s">
        <v>1313</v>
      </c>
      <c r="C1568">
        <v>75</v>
      </c>
      <c r="D1568" t="s">
        <v>1988</v>
      </c>
      <c r="E1568" t="s">
        <v>117</v>
      </c>
    </row>
    <row r="1569" spans="1:5">
      <c r="A1569">
        <v>2140</v>
      </c>
      <c r="B1569" t="s">
        <v>689</v>
      </c>
      <c r="C1569">
        <v>75</v>
      </c>
      <c r="D1569" t="s">
        <v>1978</v>
      </c>
      <c r="E1569" t="s">
        <v>64</v>
      </c>
    </row>
    <row r="1570" spans="1:5">
      <c r="A1570">
        <v>2141</v>
      </c>
      <c r="B1570" t="s">
        <v>17733</v>
      </c>
      <c r="C1570">
        <v>75</v>
      </c>
      <c r="D1570" t="s">
        <v>1987</v>
      </c>
      <c r="E1570" t="s">
        <v>2045</v>
      </c>
    </row>
    <row r="1571" spans="1:5">
      <c r="A1571">
        <v>2142</v>
      </c>
      <c r="B1571" t="s">
        <v>2905</v>
      </c>
      <c r="C1571">
        <v>75</v>
      </c>
      <c r="D1571" t="s">
        <v>1987</v>
      </c>
      <c r="E1571" t="s">
        <v>56</v>
      </c>
    </row>
    <row r="1572" spans="1:5">
      <c r="A1572">
        <v>2143</v>
      </c>
      <c r="B1572" t="s">
        <v>3305</v>
      </c>
      <c r="C1572">
        <v>75</v>
      </c>
      <c r="D1572" t="s">
        <v>1993</v>
      </c>
      <c r="E1572" t="s">
        <v>88</v>
      </c>
    </row>
    <row r="1573" spans="1:5">
      <c r="A1573">
        <v>2144</v>
      </c>
      <c r="B1573" t="s">
        <v>17734</v>
      </c>
      <c r="C1573">
        <v>75</v>
      </c>
      <c r="D1573" t="s">
        <v>2001</v>
      </c>
      <c r="E1573" t="s">
        <v>97</v>
      </c>
    </row>
    <row r="1574" spans="1:5">
      <c r="A1574">
        <v>2145</v>
      </c>
      <c r="B1574" t="s">
        <v>17735</v>
      </c>
      <c r="C1574">
        <v>75</v>
      </c>
      <c r="D1574" t="s">
        <v>1982</v>
      </c>
      <c r="E1574" t="s">
        <v>97</v>
      </c>
    </row>
    <row r="1575" spans="1:5">
      <c r="A1575">
        <v>2146</v>
      </c>
      <c r="B1575" t="s">
        <v>3509</v>
      </c>
      <c r="C1575">
        <v>75</v>
      </c>
      <c r="D1575" t="s">
        <v>1988</v>
      </c>
      <c r="E1575" t="s">
        <v>2000</v>
      </c>
    </row>
    <row r="1576" spans="1:5">
      <c r="A1576">
        <v>2150</v>
      </c>
      <c r="B1576" t="s">
        <v>10646</v>
      </c>
      <c r="C1576">
        <v>75</v>
      </c>
      <c r="D1576" t="s">
        <v>1993</v>
      </c>
      <c r="E1576" t="s">
        <v>106</v>
      </c>
    </row>
    <row r="1577" spans="1:5">
      <c r="A1577">
        <v>3084</v>
      </c>
      <c r="B1577" t="s">
        <v>3325</v>
      </c>
      <c r="C1577">
        <v>73</v>
      </c>
      <c r="D1577" t="s">
        <v>1982</v>
      </c>
      <c r="E1577" t="s">
        <v>1792</v>
      </c>
    </row>
    <row r="1578" spans="1:5">
      <c r="A1578">
        <v>2152</v>
      </c>
      <c r="B1578" t="s">
        <v>4602</v>
      </c>
      <c r="C1578">
        <v>75</v>
      </c>
      <c r="D1578" t="s">
        <v>1983</v>
      </c>
      <c r="E1578" t="s">
        <v>117</v>
      </c>
    </row>
    <row r="1579" spans="1:5">
      <c r="A1579">
        <v>2153</v>
      </c>
      <c r="B1579" t="s">
        <v>3627</v>
      </c>
      <c r="C1579">
        <v>75</v>
      </c>
      <c r="D1579" t="s">
        <v>1978</v>
      </c>
      <c r="E1579" t="s">
        <v>133</v>
      </c>
    </row>
    <row r="1580" spans="1:5">
      <c r="A1580">
        <v>2154</v>
      </c>
      <c r="B1580" t="s">
        <v>17736</v>
      </c>
      <c r="C1580">
        <v>75</v>
      </c>
      <c r="D1580" t="s">
        <v>1983</v>
      </c>
      <c r="E1580" t="s">
        <v>97</v>
      </c>
    </row>
    <row r="1581" spans="1:5">
      <c r="A1581">
        <v>2155</v>
      </c>
      <c r="B1581" t="s">
        <v>17737</v>
      </c>
      <c r="C1581">
        <v>75</v>
      </c>
      <c r="D1581" t="s">
        <v>1983</v>
      </c>
      <c r="E1581" t="s">
        <v>126</v>
      </c>
    </row>
    <row r="1582" spans="1:5">
      <c r="A1582">
        <v>2156</v>
      </c>
      <c r="B1582" t="s">
        <v>1398</v>
      </c>
      <c r="C1582">
        <v>75</v>
      </c>
      <c r="D1582" t="s">
        <v>1997</v>
      </c>
      <c r="E1582" t="s">
        <v>124</v>
      </c>
    </row>
    <row r="1583" spans="1:5">
      <c r="A1583">
        <v>2157</v>
      </c>
      <c r="B1583" t="s">
        <v>3043</v>
      </c>
      <c r="C1583">
        <v>75</v>
      </c>
      <c r="D1583" t="s">
        <v>1978</v>
      </c>
      <c r="E1583" t="s">
        <v>2500</v>
      </c>
    </row>
    <row r="1584" spans="1:5">
      <c r="A1584">
        <v>2158</v>
      </c>
      <c r="B1584" t="s">
        <v>567</v>
      </c>
      <c r="C1584">
        <v>75</v>
      </c>
      <c r="D1584" t="s">
        <v>1988</v>
      </c>
      <c r="E1584" t="s">
        <v>56</v>
      </c>
    </row>
    <row r="1585" spans="1:5">
      <c r="A1585">
        <v>2159</v>
      </c>
      <c r="B1585" t="s">
        <v>17738</v>
      </c>
      <c r="C1585">
        <v>75</v>
      </c>
      <c r="D1585" t="s">
        <v>1988</v>
      </c>
      <c r="E1585" t="s">
        <v>97</v>
      </c>
    </row>
    <row r="1586" spans="1:5">
      <c r="A1586">
        <v>2160</v>
      </c>
      <c r="B1586" t="s">
        <v>3178</v>
      </c>
      <c r="C1586">
        <v>75</v>
      </c>
      <c r="D1586" t="s">
        <v>1979</v>
      </c>
      <c r="E1586" t="s">
        <v>104</v>
      </c>
    </row>
    <row r="1587" spans="1:5">
      <c r="A1587">
        <v>2161</v>
      </c>
      <c r="B1587" t="s">
        <v>17739</v>
      </c>
      <c r="C1587">
        <v>75</v>
      </c>
      <c r="D1587" t="s">
        <v>1987</v>
      </c>
      <c r="E1587" t="s">
        <v>97</v>
      </c>
    </row>
    <row r="1588" spans="1:5">
      <c r="A1588">
        <v>2162</v>
      </c>
      <c r="B1588" t="s">
        <v>3502</v>
      </c>
      <c r="C1588">
        <v>75</v>
      </c>
      <c r="D1588" t="s">
        <v>1978</v>
      </c>
      <c r="E1588" t="s">
        <v>117</v>
      </c>
    </row>
    <row r="1589" spans="1:5">
      <c r="A1589">
        <v>2163</v>
      </c>
      <c r="B1589" t="s">
        <v>3145</v>
      </c>
      <c r="C1589">
        <v>75</v>
      </c>
      <c r="D1589" t="s">
        <v>1997</v>
      </c>
      <c r="E1589" t="s">
        <v>117</v>
      </c>
    </row>
    <row r="1590" spans="1:5">
      <c r="A1590">
        <v>2166</v>
      </c>
      <c r="B1590" t="s">
        <v>8146</v>
      </c>
      <c r="C1590">
        <v>75</v>
      </c>
      <c r="D1590" t="s">
        <v>1978</v>
      </c>
      <c r="E1590" t="s">
        <v>88</v>
      </c>
    </row>
    <row r="1591" spans="1:5">
      <c r="A1591">
        <v>2167</v>
      </c>
      <c r="B1591" t="s">
        <v>3553</v>
      </c>
      <c r="C1591">
        <v>75</v>
      </c>
      <c r="D1591" t="s">
        <v>1979</v>
      </c>
      <c r="E1591" t="s">
        <v>2192</v>
      </c>
    </row>
    <row r="1592" spans="1:5">
      <c r="A1592">
        <v>2170</v>
      </c>
      <c r="B1592" t="s">
        <v>2957</v>
      </c>
      <c r="C1592">
        <v>75</v>
      </c>
      <c r="D1592" t="s">
        <v>2001</v>
      </c>
      <c r="E1592" t="s">
        <v>135</v>
      </c>
    </row>
    <row r="1593" spans="1:5">
      <c r="A1593">
        <v>2171</v>
      </c>
      <c r="B1593" t="s">
        <v>17740</v>
      </c>
      <c r="C1593">
        <v>75</v>
      </c>
      <c r="D1593" t="s">
        <v>1983</v>
      </c>
      <c r="E1593" t="s">
        <v>53</v>
      </c>
    </row>
    <row r="1594" spans="1:5">
      <c r="A1594">
        <v>2172</v>
      </c>
      <c r="B1594" t="s">
        <v>17741</v>
      </c>
      <c r="C1594">
        <v>75</v>
      </c>
      <c r="D1594" t="s">
        <v>1979</v>
      </c>
      <c r="E1594" t="s">
        <v>53</v>
      </c>
    </row>
    <row r="1595" spans="1:5">
      <c r="A1595">
        <v>2173</v>
      </c>
      <c r="B1595" t="s">
        <v>4683</v>
      </c>
      <c r="C1595">
        <v>75</v>
      </c>
      <c r="D1595" t="s">
        <v>1997</v>
      </c>
      <c r="E1595" t="s">
        <v>104</v>
      </c>
    </row>
    <row r="1596" spans="1:5">
      <c r="A1596">
        <v>2174</v>
      </c>
      <c r="B1596" t="s">
        <v>3923</v>
      </c>
      <c r="C1596">
        <v>75</v>
      </c>
      <c r="D1596" t="s">
        <v>1982</v>
      </c>
      <c r="E1596" t="s">
        <v>117</v>
      </c>
    </row>
    <row r="1597" spans="1:5">
      <c r="A1597">
        <v>2175</v>
      </c>
      <c r="B1597" t="s">
        <v>17742</v>
      </c>
      <c r="C1597">
        <v>75</v>
      </c>
      <c r="D1597" t="s">
        <v>1978</v>
      </c>
      <c r="E1597" t="s">
        <v>53</v>
      </c>
    </row>
    <row r="1598" spans="1:5">
      <c r="A1598">
        <v>2178</v>
      </c>
      <c r="B1598" t="s">
        <v>3993</v>
      </c>
      <c r="C1598">
        <v>75</v>
      </c>
      <c r="D1598" t="s">
        <v>1983</v>
      </c>
      <c r="E1598" t="s">
        <v>2017</v>
      </c>
    </row>
    <row r="1599" spans="1:5">
      <c r="A1599">
        <v>2179</v>
      </c>
      <c r="B1599" t="s">
        <v>17743</v>
      </c>
      <c r="C1599">
        <v>75</v>
      </c>
      <c r="D1599" t="s">
        <v>1978</v>
      </c>
      <c r="E1599" t="s">
        <v>126</v>
      </c>
    </row>
    <row r="1600" spans="1:5">
      <c r="A1600">
        <v>2180</v>
      </c>
      <c r="B1600" t="s">
        <v>17744</v>
      </c>
      <c r="C1600">
        <v>75</v>
      </c>
      <c r="D1600" t="s">
        <v>1979</v>
      </c>
      <c r="E1600" t="s">
        <v>97</v>
      </c>
    </row>
    <row r="1601" spans="1:5">
      <c r="A1601">
        <v>2181</v>
      </c>
      <c r="B1601" t="s">
        <v>17745</v>
      </c>
      <c r="C1601">
        <v>75</v>
      </c>
      <c r="D1601" t="s">
        <v>2001</v>
      </c>
      <c r="E1601" t="s">
        <v>126</v>
      </c>
    </row>
    <row r="1602" spans="1:5">
      <c r="A1602">
        <v>2182</v>
      </c>
      <c r="B1602" t="s">
        <v>3164</v>
      </c>
      <c r="C1602">
        <v>75</v>
      </c>
      <c r="D1602" t="s">
        <v>2001</v>
      </c>
      <c r="E1602" t="s">
        <v>122</v>
      </c>
    </row>
    <row r="1603" spans="1:5">
      <c r="A1603">
        <v>2183</v>
      </c>
      <c r="B1603" t="s">
        <v>819</v>
      </c>
      <c r="C1603">
        <v>75</v>
      </c>
      <c r="D1603" t="s">
        <v>2001</v>
      </c>
      <c r="E1603" t="s">
        <v>75</v>
      </c>
    </row>
    <row r="1604" spans="1:5">
      <c r="A1604">
        <v>2186</v>
      </c>
      <c r="B1604" t="s">
        <v>425</v>
      </c>
      <c r="C1604">
        <v>75</v>
      </c>
      <c r="D1604" t="s">
        <v>1979</v>
      </c>
      <c r="E1604" t="s">
        <v>2192</v>
      </c>
    </row>
    <row r="1605" spans="1:5">
      <c r="A1605">
        <v>2187</v>
      </c>
      <c r="B1605" t="s">
        <v>17746</v>
      </c>
      <c r="C1605">
        <v>75</v>
      </c>
      <c r="D1605" t="s">
        <v>1985</v>
      </c>
      <c r="E1605" t="s">
        <v>97</v>
      </c>
    </row>
    <row r="1606" spans="1:5">
      <c r="A1606">
        <v>2188</v>
      </c>
      <c r="B1606" t="s">
        <v>3049</v>
      </c>
      <c r="C1606">
        <v>75</v>
      </c>
      <c r="D1606" t="s">
        <v>1985</v>
      </c>
      <c r="E1606" t="s">
        <v>135</v>
      </c>
    </row>
    <row r="1607" spans="1:5">
      <c r="A1607">
        <v>2189</v>
      </c>
      <c r="B1607" t="s">
        <v>8401</v>
      </c>
      <c r="C1607">
        <v>75</v>
      </c>
      <c r="D1607" t="s">
        <v>1985</v>
      </c>
      <c r="E1607" t="s">
        <v>51</v>
      </c>
    </row>
    <row r="1608" spans="1:5">
      <c r="A1608">
        <v>2190</v>
      </c>
      <c r="B1608" t="s">
        <v>3205</v>
      </c>
      <c r="C1608">
        <v>75</v>
      </c>
      <c r="D1608" t="s">
        <v>1997</v>
      </c>
      <c r="E1608" t="s">
        <v>2093</v>
      </c>
    </row>
    <row r="1609" spans="1:5">
      <c r="A1609">
        <v>2191</v>
      </c>
      <c r="B1609" t="s">
        <v>983</v>
      </c>
      <c r="C1609">
        <v>75</v>
      </c>
      <c r="D1609" t="s">
        <v>1978</v>
      </c>
      <c r="E1609" t="s">
        <v>88</v>
      </c>
    </row>
    <row r="1610" spans="1:5">
      <c r="A1610">
        <v>2192</v>
      </c>
      <c r="B1610" t="s">
        <v>17747</v>
      </c>
      <c r="C1610">
        <v>75</v>
      </c>
      <c r="D1610" t="s">
        <v>2001</v>
      </c>
      <c r="E1610" t="s">
        <v>135</v>
      </c>
    </row>
    <row r="1611" spans="1:5">
      <c r="A1611">
        <v>2195</v>
      </c>
      <c r="B1611" t="s">
        <v>2568</v>
      </c>
      <c r="C1611">
        <v>75</v>
      </c>
      <c r="D1611" t="s">
        <v>1978</v>
      </c>
      <c r="E1611" t="s">
        <v>2569</v>
      </c>
    </row>
    <row r="1612" spans="1:5">
      <c r="A1612">
        <v>2196</v>
      </c>
      <c r="B1612" t="s">
        <v>723</v>
      </c>
      <c r="C1612">
        <v>75</v>
      </c>
      <c r="D1612" t="s">
        <v>1979</v>
      </c>
      <c r="E1612" t="s">
        <v>2045</v>
      </c>
    </row>
    <row r="1613" spans="1:5">
      <c r="A1613">
        <v>2197</v>
      </c>
      <c r="B1613" t="s">
        <v>3013</v>
      </c>
      <c r="C1613">
        <v>75</v>
      </c>
      <c r="D1613" t="s">
        <v>1991</v>
      </c>
      <c r="E1613" t="s">
        <v>3014</v>
      </c>
    </row>
    <row r="1614" spans="1:5">
      <c r="A1614">
        <v>2198</v>
      </c>
      <c r="B1614" t="s">
        <v>818</v>
      </c>
      <c r="C1614">
        <v>75</v>
      </c>
      <c r="D1614" t="s">
        <v>1978</v>
      </c>
      <c r="E1614" t="s">
        <v>106</v>
      </c>
    </row>
    <row r="1615" spans="1:5">
      <c r="A1615">
        <v>2199</v>
      </c>
      <c r="B1615" t="s">
        <v>17748</v>
      </c>
      <c r="C1615">
        <v>75</v>
      </c>
      <c r="D1615" t="s">
        <v>1997</v>
      </c>
      <c r="E1615" t="s">
        <v>97</v>
      </c>
    </row>
    <row r="1616" spans="1:5">
      <c r="A1616">
        <v>2200</v>
      </c>
      <c r="B1616" t="s">
        <v>2832</v>
      </c>
      <c r="C1616">
        <v>75</v>
      </c>
      <c r="D1616" t="s">
        <v>1983</v>
      </c>
      <c r="E1616" t="s">
        <v>2000</v>
      </c>
    </row>
    <row r="1617" spans="1:5">
      <c r="A1617">
        <v>2201</v>
      </c>
      <c r="B1617" t="s">
        <v>17749</v>
      </c>
      <c r="C1617">
        <v>75</v>
      </c>
      <c r="D1617" t="s">
        <v>1983</v>
      </c>
      <c r="E1617" t="s">
        <v>97</v>
      </c>
    </row>
    <row r="1618" spans="1:5">
      <c r="A1618">
        <v>2202</v>
      </c>
      <c r="B1618" t="s">
        <v>17750</v>
      </c>
      <c r="C1618">
        <v>75</v>
      </c>
      <c r="D1618" t="s">
        <v>1993</v>
      </c>
      <c r="E1618" t="s">
        <v>3111</v>
      </c>
    </row>
    <row r="1619" spans="1:5">
      <c r="A1619">
        <v>2203</v>
      </c>
      <c r="B1619" t="s">
        <v>17751</v>
      </c>
      <c r="C1619">
        <v>75</v>
      </c>
      <c r="D1619" t="s">
        <v>1982</v>
      </c>
      <c r="E1619" t="s">
        <v>126</v>
      </c>
    </row>
    <row r="1620" spans="1:5">
      <c r="A1620">
        <v>2204</v>
      </c>
      <c r="B1620" t="s">
        <v>3611</v>
      </c>
      <c r="C1620">
        <v>75</v>
      </c>
      <c r="D1620" t="s">
        <v>1978</v>
      </c>
      <c r="E1620" t="s">
        <v>106</v>
      </c>
    </row>
    <row r="1621" spans="1:5">
      <c r="A1621">
        <v>2205</v>
      </c>
      <c r="B1621" t="s">
        <v>3169</v>
      </c>
      <c r="C1621">
        <v>75</v>
      </c>
      <c r="D1621" t="s">
        <v>1993</v>
      </c>
      <c r="E1621" t="s">
        <v>70</v>
      </c>
    </row>
    <row r="1622" spans="1:5">
      <c r="A1622">
        <v>2206</v>
      </c>
      <c r="B1622" t="s">
        <v>3748</v>
      </c>
      <c r="C1622">
        <v>75</v>
      </c>
      <c r="D1622" t="s">
        <v>1983</v>
      </c>
      <c r="E1622" t="s">
        <v>2023</v>
      </c>
    </row>
    <row r="1623" spans="1:5">
      <c r="A1623">
        <v>2207</v>
      </c>
      <c r="B1623" t="s">
        <v>3298</v>
      </c>
      <c r="C1623">
        <v>75</v>
      </c>
      <c r="D1623" t="s">
        <v>1987</v>
      </c>
      <c r="E1623" t="s">
        <v>104</v>
      </c>
    </row>
    <row r="1624" spans="1:5">
      <c r="A1624">
        <v>2208</v>
      </c>
      <c r="B1624" t="s">
        <v>4453</v>
      </c>
      <c r="C1624">
        <v>75</v>
      </c>
      <c r="D1624" t="s">
        <v>1978</v>
      </c>
      <c r="E1624" t="s">
        <v>2000</v>
      </c>
    </row>
    <row r="1625" spans="1:5">
      <c r="A1625">
        <v>2209</v>
      </c>
      <c r="B1625" t="s">
        <v>17752</v>
      </c>
      <c r="C1625">
        <v>75</v>
      </c>
      <c r="D1625" t="s">
        <v>2001</v>
      </c>
      <c r="E1625" t="s">
        <v>53</v>
      </c>
    </row>
    <row r="1626" spans="1:5">
      <c r="A1626">
        <v>2210</v>
      </c>
      <c r="B1626" t="s">
        <v>8106</v>
      </c>
      <c r="C1626">
        <v>75</v>
      </c>
      <c r="D1626" t="s">
        <v>1983</v>
      </c>
      <c r="E1626" t="s">
        <v>2011</v>
      </c>
    </row>
    <row r="1627" spans="1:5">
      <c r="A1627">
        <v>2211</v>
      </c>
      <c r="B1627" t="s">
        <v>17753</v>
      </c>
      <c r="C1627">
        <v>75</v>
      </c>
      <c r="D1627" t="s">
        <v>1978</v>
      </c>
      <c r="E1627" t="s">
        <v>97</v>
      </c>
    </row>
    <row r="1628" spans="1:5">
      <c r="A1628">
        <v>2214</v>
      </c>
      <c r="B1628" t="s">
        <v>3357</v>
      </c>
      <c r="C1628">
        <v>75</v>
      </c>
      <c r="D1628" t="s">
        <v>1983</v>
      </c>
      <c r="E1628" t="s">
        <v>70</v>
      </c>
    </row>
    <row r="1629" spans="1:5">
      <c r="A1629">
        <v>2215</v>
      </c>
      <c r="B1629" t="s">
        <v>2859</v>
      </c>
      <c r="C1629">
        <v>75</v>
      </c>
      <c r="D1629" t="s">
        <v>1983</v>
      </c>
      <c r="E1629" t="s">
        <v>2540</v>
      </c>
    </row>
    <row r="1630" spans="1:5">
      <c r="A1630">
        <v>2216</v>
      </c>
      <c r="B1630" t="s">
        <v>4069</v>
      </c>
      <c r="C1630">
        <v>75</v>
      </c>
      <c r="D1630" t="s">
        <v>1987</v>
      </c>
      <c r="E1630" t="s">
        <v>2792</v>
      </c>
    </row>
    <row r="1631" spans="1:5">
      <c r="A1631">
        <v>2217</v>
      </c>
      <c r="B1631" t="s">
        <v>1355</v>
      </c>
      <c r="C1631">
        <v>75</v>
      </c>
      <c r="D1631" t="s">
        <v>1983</v>
      </c>
      <c r="E1631" t="s">
        <v>122</v>
      </c>
    </row>
    <row r="1632" spans="1:5">
      <c r="A1632">
        <v>2218</v>
      </c>
      <c r="B1632" t="s">
        <v>3385</v>
      </c>
      <c r="C1632">
        <v>75</v>
      </c>
      <c r="D1632" t="s">
        <v>1997</v>
      </c>
      <c r="E1632" t="s">
        <v>82</v>
      </c>
    </row>
    <row r="1633" spans="1:5">
      <c r="A1633">
        <v>2219</v>
      </c>
      <c r="B1633" t="s">
        <v>2481</v>
      </c>
      <c r="C1633">
        <v>75</v>
      </c>
      <c r="D1633" t="s">
        <v>1978</v>
      </c>
      <c r="E1633" t="s">
        <v>70</v>
      </c>
    </row>
    <row r="1634" spans="1:5">
      <c r="A1634">
        <v>2220</v>
      </c>
      <c r="B1634" t="s">
        <v>2726</v>
      </c>
      <c r="C1634">
        <v>75</v>
      </c>
      <c r="D1634" t="s">
        <v>1988</v>
      </c>
      <c r="E1634" t="s">
        <v>106</v>
      </c>
    </row>
    <row r="1635" spans="1:5">
      <c r="A1635">
        <v>2223</v>
      </c>
      <c r="B1635" t="s">
        <v>8334</v>
      </c>
      <c r="C1635">
        <v>75</v>
      </c>
      <c r="D1635" t="s">
        <v>2001</v>
      </c>
      <c r="E1635" t="s">
        <v>97</v>
      </c>
    </row>
    <row r="1636" spans="1:5">
      <c r="A1636">
        <v>2224</v>
      </c>
      <c r="B1636" t="s">
        <v>3483</v>
      </c>
      <c r="C1636">
        <v>75</v>
      </c>
      <c r="D1636" t="s">
        <v>1987</v>
      </c>
      <c r="E1636" t="s">
        <v>2057</v>
      </c>
    </row>
    <row r="1637" spans="1:5">
      <c r="A1637">
        <v>2225</v>
      </c>
      <c r="B1637" t="s">
        <v>3062</v>
      </c>
      <c r="C1637">
        <v>75</v>
      </c>
      <c r="D1637" t="s">
        <v>1982</v>
      </c>
      <c r="E1637" t="s">
        <v>106</v>
      </c>
    </row>
    <row r="1638" spans="1:5">
      <c r="A1638">
        <v>2226</v>
      </c>
      <c r="B1638" t="s">
        <v>2783</v>
      </c>
      <c r="C1638">
        <v>75</v>
      </c>
      <c r="D1638" t="s">
        <v>1978</v>
      </c>
      <c r="E1638" t="s">
        <v>117</v>
      </c>
    </row>
    <row r="1639" spans="1:5">
      <c r="A1639">
        <v>2227</v>
      </c>
      <c r="B1639" t="s">
        <v>4093</v>
      </c>
      <c r="C1639">
        <v>75</v>
      </c>
      <c r="D1639" t="s">
        <v>1979</v>
      </c>
      <c r="E1639" t="s">
        <v>70</v>
      </c>
    </row>
    <row r="1640" spans="1:5">
      <c r="A1640">
        <v>2228</v>
      </c>
      <c r="B1640" t="s">
        <v>656</v>
      </c>
      <c r="C1640">
        <v>75</v>
      </c>
      <c r="D1640" t="s">
        <v>1997</v>
      </c>
      <c r="E1640" t="s">
        <v>2120</v>
      </c>
    </row>
    <row r="1641" spans="1:5">
      <c r="A1641">
        <v>2229</v>
      </c>
      <c r="B1641" t="s">
        <v>4794</v>
      </c>
      <c r="C1641">
        <v>75</v>
      </c>
      <c r="D1641" t="s">
        <v>1997</v>
      </c>
      <c r="E1641" t="s">
        <v>88</v>
      </c>
    </row>
    <row r="1642" spans="1:5">
      <c r="A1642">
        <v>2230</v>
      </c>
      <c r="B1642" t="s">
        <v>1361</v>
      </c>
      <c r="C1642">
        <v>75</v>
      </c>
      <c r="D1642" t="s">
        <v>1983</v>
      </c>
      <c r="E1642" t="s">
        <v>122</v>
      </c>
    </row>
    <row r="1643" spans="1:5">
      <c r="A1643">
        <v>2235</v>
      </c>
      <c r="B1643" t="s">
        <v>17754</v>
      </c>
      <c r="C1643">
        <v>75</v>
      </c>
      <c r="D1643" t="s">
        <v>1978</v>
      </c>
      <c r="E1643" t="s">
        <v>133</v>
      </c>
    </row>
    <row r="1644" spans="1:5">
      <c r="A1644">
        <v>2236</v>
      </c>
      <c r="B1644" t="s">
        <v>3410</v>
      </c>
      <c r="C1644">
        <v>75</v>
      </c>
      <c r="D1644" t="s">
        <v>1997</v>
      </c>
      <c r="E1644" t="s">
        <v>2540</v>
      </c>
    </row>
    <row r="1645" spans="1:5">
      <c r="A1645">
        <v>2237</v>
      </c>
      <c r="B1645" t="s">
        <v>4439</v>
      </c>
      <c r="C1645">
        <v>75</v>
      </c>
      <c r="D1645" t="s">
        <v>1991</v>
      </c>
      <c r="E1645" t="s">
        <v>106</v>
      </c>
    </row>
    <row r="1646" spans="1:5">
      <c r="A1646">
        <v>2238</v>
      </c>
      <c r="B1646" t="s">
        <v>3066</v>
      </c>
      <c r="C1646">
        <v>75</v>
      </c>
      <c r="D1646" t="s">
        <v>2001</v>
      </c>
      <c r="E1646" t="s">
        <v>102</v>
      </c>
    </row>
    <row r="1647" spans="1:5">
      <c r="A1647">
        <v>2239</v>
      </c>
      <c r="B1647" t="s">
        <v>3307</v>
      </c>
      <c r="C1647">
        <v>75</v>
      </c>
      <c r="D1647" t="s">
        <v>1997</v>
      </c>
      <c r="E1647" t="s">
        <v>2045</v>
      </c>
    </row>
    <row r="1648" spans="1:5">
      <c r="A1648">
        <v>2240</v>
      </c>
      <c r="B1648" t="s">
        <v>3155</v>
      </c>
      <c r="C1648">
        <v>75</v>
      </c>
      <c r="D1648" t="s">
        <v>1987</v>
      </c>
      <c r="E1648" t="s">
        <v>106</v>
      </c>
    </row>
    <row r="1649" spans="1:5">
      <c r="A1649">
        <v>2241</v>
      </c>
      <c r="B1649" t="s">
        <v>3270</v>
      </c>
      <c r="C1649">
        <v>75</v>
      </c>
      <c r="D1649" t="s">
        <v>2001</v>
      </c>
      <c r="E1649" t="s">
        <v>135</v>
      </c>
    </row>
    <row r="1650" spans="1:5">
      <c r="A1650">
        <v>2242</v>
      </c>
      <c r="B1650" t="s">
        <v>8207</v>
      </c>
      <c r="C1650">
        <v>75</v>
      </c>
      <c r="D1650" t="s">
        <v>1991</v>
      </c>
      <c r="E1650" t="s">
        <v>106</v>
      </c>
    </row>
    <row r="1651" spans="1:5">
      <c r="A1651">
        <v>2245</v>
      </c>
      <c r="B1651" t="s">
        <v>17755</v>
      </c>
      <c r="C1651">
        <v>75</v>
      </c>
      <c r="D1651" t="s">
        <v>1997</v>
      </c>
      <c r="E1651" t="s">
        <v>97</v>
      </c>
    </row>
    <row r="1652" spans="1:5">
      <c r="A1652">
        <v>2246</v>
      </c>
      <c r="B1652" t="s">
        <v>17756</v>
      </c>
      <c r="C1652">
        <v>75</v>
      </c>
      <c r="D1652" t="s">
        <v>1982</v>
      </c>
      <c r="E1652" t="s">
        <v>97</v>
      </c>
    </row>
    <row r="1653" spans="1:5">
      <c r="A1653">
        <v>2247</v>
      </c>
      <c r="B1653" t="s">
        <v>5494</v>
      </c>
      <c r="C1653">
        <v>75</v>
      </c>
      <c r="D1653" t="s">
        <v>1978</v>
      </c>
      <c r="E1653" t="s">
        <v>2120</v>
      </c>
    </row>
    <row r="1654" spans="1:5">
      <c r="A1654">
        <v>2249</v>
      </c>
      <c r="B1654" t="s">
        <v>3632</v>
      </c>
      <c r="C1654">
        <v>75</v>
      </c>
      <c r="D1654" t="s">
        <v>1979</v>
      </c>
      <c r="E1654" t="s">
        <v>70</v>
      </c>
    </row>
    <row r="1655" spans="1:5">
      <c r="A1655">
        <v>2250</v>
      </c>
      <c r="B1655" t="s">
        <v>6270</v>
      </c>
      <c r="C1655">
        <v>75</v>
      </c>
      <c r="D1655" t="s">
        <v>1997</v>
      </c>
      <c r="E1655" t="s">
        <v>2077</v>
      </c>
    </row>
    <row r="1656" spans="1:5">
      <c r="A1656">
        <v>2253</v>
      </c>
      <c r="B1656" t="s">
        <v>2602</v>
      </c>
      <c r="C1656">
        <v>75</v>
      </c>
      <c r="D1656" t="s">
        <v>1983</v>
      </c>
      <c r="E1656" t="s">
        <v>122</v>
      </c>
    </row>
    <row r="1657" spans="1:5">
      <c r="A1657">
        <v>2254</v>
      </c>
      <c r="B1657" t="s">
        <v>3007</v>
      </c>
      <c r="C1657">
        <v>75</v>
      </c>
      <c r="D1657" t="s">
        <v>1983</v>
      </c>
      <c r="E1657" t="s">
        <v>117</v>
      </c>
    </row>
    <row r="1658" spans="1:5">
      <c r="A1658">
        <v>2255</v>
      </c>
      <c r="B1658" t="s">
        <v>2836</v>
      </c>
      <c r="C1658">
        <v>75</v>
      </c>
      <c r="D1658" t="s">
        <v>1978</v>
      </c>
      <c r="E1658" t="s">
        <v>2547</v>
      </c>
    </row>
    <row r="1659" spans="1:5">
      <c r="A1659">
        <v>2256</v>
      </c>
      <c r="B1659" t="s">
        <v>2845</v>
      </c>
      <c r="C1659">
        <v>75</v>
      </c>
      <c r="D1659" t="s">
        <v>2001</v>
      </c>
      <c r="E1659" t="s">
        <v>138</v>
      </c>
    </row>
    <row r="1660" spans="1:5">
      <c r="A1660">
        <v>2257</v>
      </c>
      <c r="B1660" t="s">
        <v>17757</v>
      </c>
      <c r="C1660">
        <v>75</v>
      </c>
      <c r="D1660" t="s">
        <v>1983</v>
      </c>
      <c r="E1660" t="s">
        <v>126</v>
      </c>
    </row>
    <row r="1661" spans="1:5">
      <c r="A1661">
        <v>2258</v>
      </c>
      <c r="B1661" t="s">
        <v>17758</v>
      </c>
      <c r="C1661">
        <v>75</v>
      </c>
      <c r="D1661" t="s">
        <v>1983</v>
      </c>
      <c r="E1661" t="s">
        <v>126</v>
      </c>
    </row>
    <row r="1662" spans="1:5">
      <c r="A1662">
        <v>2259</v>
      </c>
      <c r="B1662" t="s">
        <v>17759</v>
      </c>
      <c r="C1662">
        <v>75</v>
      </c>
      <c r="D1662" t="s">
        <v>1978</v>
      </c>
      <c r="E1662" t="s">
        <v>126</v>
      </c>
    </row>
    <row r="1663" spans="1:5">
      <c r="A1663">
        <v>2264</v>
      </c>
      <c r="B1663" t="s">
        <v>17760</v>
      </c>
      <c r="C1663">
        <v>75</v>
      </c>
      <c r="D1663" t="s">
        <v>1978</v>
      </c>
      <c r="E1663" t="s">
        <v>138</v>
      </c>
    </row>
    <row r="1664" spans="1:5">
      <c r="A1664">
        <v>2267</v>
      </c>
      <c r="B1664" t="s">
        <v>17761</v>
      </c>
      <c r="C1664">
        <v>75</v>
      </c>
      <c r="D1664" t="s">
        <v>1978</v>
      </c>
      <c r="E1664" t="s">
        <v>53</v>
      </c>
    </row>
    <row r="1665" spans="1:5">
      <c r="A1665">
        <v>2268</v>
      </c>
      <c r="B1665" t="s">
        <v>1327</v>
      </c>
      <c r="C1665">
        <v>75</v>
      </c>
      <c r="D1665" t="s">
        <v>1983</v>
      </c>
      <c r="E1665" t="s">
        <v>120</v>
      </c>
    </row>
    <row r="1666" spans="1:5">
      <c r="A1666">
        <v>2269</v>
      </c>
      <c r="B1666" t="s">
        <v>4818</v>
      </c>
      <c r="C1666">
        <v>75</v>
      </c>
      <c r="D1666" t="s">
        <v>1982</v>
      </c>
      <c r="E1666" t="s">
        <v>2075</v>
      </c>
    </row>
    <row r="1667" spans="1:5">
      <c r="A1667">
        <v>2270</v>
      </c>
      <c r="B1667" t="s">
        <v>2926</v>
      </c>
      <c r="C1667">
        <v>75</v>
      </c>
      <c r="D1667" t="s">
        <v>2001</v>
      </c>
      <c r="E1667" t="s">
        <v>84</v>
      </c>
    </row>
    <row r="1668" spans="1:5">
      <c r="A1668">
        <v>2271</v>
      </c>
      <c r="B1668" t="s">
        <v>17762</v>
      </c>
      <c r="C1668">
        <v>75</v>
      </c>
      <c r="D1668" t="s">
        <v>1979</v>
      </c>
      <c r="E1668" t="s">
        <v>97</v>
      </c>
    </row>
    <row r="1669" spans="1:5">
      <c r="A1669">
        <v>2272</v>
      </c>
      <c r="B1669" t="s">
        <v>17763</v>
      </c>
      <c r="C1669">
        <v>75</v>
      </c>
      <c r="D1669" t="s">
        <v>1983</v>
      </c>
      <c r="E1669" t="s">
        <v>97</v>
      </c>
    </row>
    <row r="1670" spans="1:5">
      <c r="A1670">
        <v>2273</v>
      </c>
      <c r="B1670" t="s">
        <v>9300</v>
      </c>
      <c r="C1670">
        <v>75</v>
      </c>
      <c r="D1670" t="s">
        <v>1983</v>
      </c>
      <c r="E1670" t="s">
        <v>135</v>
      </c>
    </row>
    <row r="1671" spans="1:5">
      <c r="A1671">
        <v>2274</v>
      </c>
      <c r="B1671" t="s">
        <v>17764</v>
      </c>
      <c r="C1671">
        <v>75</v>
      </c>
      <c r="D1671" t="s">
        <v>2009</v>
      </c>
      <c r="E1671" t="s">
        <v>117</v>
      </c>
    </row>
    <row r="1672" spans="1:5">
      <c r="A1672">
        <v>2277</v>
      </c>
      <c r="B1672" t="s">
        <v>3913</v>
      </c>
      <c r="C1672">
        <v>75</v>
      </c>
      <c r="D1672" t="s">
        <v>1983</v>
      </c>
      <c r="E1672" t="s">
        <v>2504</v>
      </c>
    </row>
    <row r="1673" spans="1:5">
      <c r="A1673">
        <v>2278</v>
      </c>
      <c r="B1673" t="s">
        <v>17765</v>
      </c>
      <c r="C1673">
        <v>75</v>
      </c>
      <c r="D1673" t="s">
        <v>1987</v>
      </c>
      <c r="E1673" t="s">
        <v>126</v>
      </c>
    </row>
    <row r="1674" spans="1:5">
      <c r="A1674">
        <v>2280</v>
      </c>
      <c r="B1674" t="s">
        <v>3980</v>
      </c>
      <c r="C1674">
        <v>75</v>
      </c>
      <c r="D1674" t="s">
        <v>1978</v>
      </c>
      <c r="E1674" t="s">
        <v>2057</v>
      </c>
    </row>
    <row r="1675" spans="1:5">
      <c r="A1675">
        <v>2281</v>
      </c>
      <c r="B1675" t="s">
        <v>5329</v>
      </c>
      <c r="C1675">
        <v>75</v>
      </c>
      <c r="D1675" t="s">
        <v>1983</v>
      </c>
      <c r="E1675" t="s">
        <v>2000</v>
      </c>
    </row>
    <row r="1676" spans="1:5">
      <c r="A1676">
        <v>2282</v>
      </c>
      <c r="B1676" t="s">
        <v>2824</v>
      </c>
      <c r="C1676">
        <v>75</v>
      </c>
      <c r="D1676" t="s">
        <v>1987</v>
      </c>
      <c r="E1676" t="s">
        <v>2000</v>
      </c>
    </row>
    <row r="1677" spans="1:5">
      <c r="A1677">
        <v>2283</v>
      </c>
      <c r="B1677" t="s">
        <v>17766</v>
      </c>
      <c r="C1677">
        <v>75</v>
      </c>
      <c r="D1677" t="s">
        <v>1978</v>
      </c>
      <c r="E1677" t="s">
        <v>2111</v>
      </c>
    </row>
    <row r="1678" spans="1:5">
      <c r="A1678">
        <v>2284</v>
      </c>
      <c r="B1678" t="s">
        <v>17767</v>
      </c>
      <c r="C1678">
        <v>75</v>
      </c>
      <c r="D1678" t="s">
        <v>1978</v>
      </c>
      <c r="E1678" t="s">
        <v>110</v>
      </c>
    </row>
    <row r="1679" spans="1:5">
      <c r="A1679">
        <v>2286</v>
      </c>
      <c r="B1679" t="s">
        <v>3406</v>
      </c>
      <c r="C1679">
        <v>75</v>
      </c>
      <c r="D1679" t="s">
        <v>1983</v>
      </c>
      <c r="E1679" t="s">
        <v>2071</v>
      </c>
    </row>
    <row r="1680" spans="1:5">
      <c r="A1680">
        <v>2287</v>
      </c>
      <c r="B1680" t="s">
        <v>17768</v>
      </c>
      <c r="C1680">
        <v>75</v>
      </c>
      <c r="D1680" t="s">
        <v>2001</v>
      </c>
      <c r="E1680" t="s">
        <v>97</v>
      </c>
    </row>
    <row r="1681" spans="1:5">
      <c r="A1681">
        <v>2289</v>
      </c>
      <c r="B1681" t="s">
        <v>3457</v>
      </c>
      <c r="C1681">
        <v>75</v>
      </c>
      <c r="D1681" t="s">
        <v>1978</v>
      </c>
      <c r="E1681" t="s">
        <v>2000</v>
      </c>
    </row>
    <row r="1682" spans="1:5">
      <c r="A1682">
        <v>2290</v>
      </c>
      <c r="B1682" t="s">
        <v>3649</v>
      </c>
      <c r="C1682">
        <v>75</v>
      </c>
      <c r="D1682" t="s">
        <v>1983</v>
      </c>
      <c r="E1682" t="s">
        <v>2023</v>
      </c>
    </row>
    <row r="1683" spans="1:5">
      <c r="A1683">
        <v>2292</v>
      </c>
      <c r="B1683" t="s">
        <v>2820</v>
      </c>
      <c r="C1683">
        <v>75</v>
      </c>
      <c r="D1683" t="s">
        <v>1978</v>
      </c>
      <c r="E1683" t="s">
        <v>2023</v>
      </c>
    </row>
    <row r="1684" spans="1:5">
      <c r="A1684">
        <v>2296</v>
      </c>
      <c r="B1684" t="s">
        <v>3484</v>
      </c>
      <c r="C1684">
        <v>75</v>
      </c>
      <c r="D1684" t="s">
        <v>1978</v>
      </c>
      <c r="E1684" t="s">
        <v>2023</v>
      </c>
    </row>
    <row r="1685" spans="1:5">
      <c r="A1685">
        <v>2298</v>
      </c>
      <c r="B1685" t="s">
        <v>17769</v>
      </c>
      <c r="C1685">
        <v>75</v>
      </c>
      <c r="D1685" t="s">
        <v>1983</v>
      </c>
      <c r="E1685" t="s">
        <v>53</v>
      </c>
    </row>
    <row r="1686" spans="1:5">
      <c r="A1686">
        <v>2299</v>
      </c>
      <c r="B1686" t="s">
        <v>17770</v>
      </c>
      <c r="C1686">
        <v>75</v>
      </c>
      <c r="D1686" t="s">
        <v>1978</v>
      </c>
      <c r="E1686" t="s">
        <v>104</v>
      </c>
    </row>
    <row r="1687" spans="1:5">
      <c r="A1687">
        <v>2300</v>
      </c>
      <c r="B1687" t="s">
        <v>3025</v>
      </c>
      <c r="C1687">
        <v>75</v>
      </c>
      <c r="D1687" t="s">
        <v>2001</v>
      </c>
      <c r="E1687" t="s">
        <v>2000</v>
      </c>
    </row>
    <row r="1688" spans="1:5">
      <c r="A1688">
        <v>2301</v>
      </c>
      <c r="B1688" t="s">
        <v>5326</v>
      </c>
      <c r="C1688">
        <v>75</v>
      </c>
      <c r="D1688" t="s">
        <v>1978</v>
      </c>
      <c r="E1688" t="s">
        <v>2000</v>
      </c>
    </row>
    <row r="1689" spans="1:5">
      <c r="A1689">
        <v>2302</v>
      </c>
      <c r="B1689" t="s">
        <v>2904</v>
      </c>
      <c r="C1689">
        <v>75</v>
      </c>
      <c r="D1689" t="s">
        <v>1983</v>
      </c>
      <c r="E1689" t="s">
        <v>115</v>
      </c>
    </row>
    <row r="1690" spans="1:5">
      <c r="A1690">
        <v>2303</v>
      </c>
      <c r="B1690" t="s">
        <v>3248</v>
      </c>
      <c r="C1690">
        <v>75</v>
      </c>
      <c r="D1690" t="s">
        <v>1997</v>
      </c>
      <c r="E1690" t="s">
        <v>135</v>
      </c>
    </row>
    <row r="1691" spans="1:5">
      <c r="A1691">
        <v>2304</v>
      </c>
      <c r="B1691" t="s">
        <v>2566</v>
      </c>
      <c r="C1691">
        <v>75</v>
      </c>
      <c r="D1691" t="s">
        <v>1983</v>
      </c>
      <c r="E1691" t="s">
        <v>2093</v>
      </c>
    </row>
    <row r="1692" spans="1:5">
      <c r="A1692">
        <v>2305</v>
      </c>
      <c r="B1692" t="s">
        <v>4159</v>
      </c>
      <c r="C1692">
        <v>75</v>
      </c>
      <c r="D1692" t="s">
        <v>1983</v>
      </c>
      <c r="E1692" t="s">
        <v>117</v>
      </c>
    </row>
    <row r="1693" spans="1:5">
      <c r="A1693">
        <v>2306</v>
      </c>
      <c r="B1693" t="s">
        <v>4704</v>
      </c>
      <c r="C1693">
        <v>75</v>
      </c>
      <c r="D1693" t="s">
        <v>1978</v>
      </c>
      <c r="E1693" t="s">
        <v>70</v>
      </c>
    </row>
    <row r="1694" spans="1:5">
      <c r="A1694">
        <v>2307</v>
      </c>
      <c r="B1694" t="s">
        <v>3631</v>
      </c>
      <c r="C1694">
        <v>75</v>
      </c>
      <c r="D1694" t="s">
        <v>2001</v>
      </c>
      <c r="E1694" t="s">
        <v>2500</v>
      </c>
    </row>
    <row r="1695" spans="1:5">
      <c r="A1695">
        <v>2308</v>
      </c>
      <c r="B1695" t="s">
        <v>6342</v>
      </c>
      <c r="C1695">
        <v>75</v>
      </c>
      <c r="D1695" t="s">
        <v>2009</v>
      </c>
      <c r="E1695" t="s">
        <v>120</v>
      </c>
    </row>
    <row r="1696" spans="1:5">
      <c r="A1696">
        <v>2309</v>
      </c>
      <c r="B1696" t="s">
        <v>946</v>
      </c>
      <c r="C1696">
        <v>75</v>
      </c>
      <c r="D1696" t="s">
        <v>1982</v>
      </c>
      <c r="E1696" t="s">
        <v>70</v>
      </c>
    </row>
    <row r="1697" spans="1:5">
      <c r="A1697">
        <v>2310</v>
      </c>
      <c r="B1697" t="s">
        <v>17771</v>
      </c>
      <c r="C1697">
        <v>75</v>
      </c>
      <c r="D1697" t="s">
        <v>1988</v>
      </c>
      <c r="E1697" t="s">
        <v>97</v>
      </c>
    </row>
    <row r="1698" spans="1:5">
      <c r="A1698">
        <v>2311</v>
      </c>
      <c r="B1698" t="s">
        <v>2745</v>
      </c>
      <c r="C1698">
        <v>75</v>
      </c>
      <c r="D1698" t="s">
        <v>1978</v>
      </c>
      <c r="E1698" t="s">
        <v>2023</v>
      </c>
    </row>
    <row r="1699" spans="1:5">
      <c r="A1699">
        <v>2312</v>
      </c>
      <c r="B1699" t="s">
        <v>3645</v>
      </c>
      <c r="C1699">
        <v>75</v>
      </c>
      <c r="D1699" t="s">
        <v>1997</v>
      </c>
      <c r="E1699" t="s">
        <v>140</v>
      </c>
    </row>
    <row r="1700" spans="1:5">
      <c r="A1700">
        <v>2313</v>
      </c>
      <c r="B1700" t="s">
        <v>4101</v>
      </c>
      <c r="C1700">
        <v>75</v>
      </c>
      <c r="D1700" t="s">
        <v>1991</v>
      </c>
      <c r="E1700" t="s">
        <v>106</v>
      </c>
    </row>
    <row r="1701" spans="1:5">
      <c r="A1701">
        <v>2315</v>
      </c>
      <c r="B1701" t="s">
        <v>929</v>
      </c>
      <c r="C1701">
        <v>75</v>
      </c>
      <c r="D1701" t="s">
        <v>1978</v>
      </c>
      <c r="E1701" t="s">
        <v>84</v>
      </c>
    </row>
    <row r="1702" spans="1:5">
      <c r="A1702">
        <v>2316</v>
      </c>
      <c r="B1702" t="s">
        <v>890</v>
      </c>
      <c r="C1702">
        <v>75</v>
      </c>
      <c r="D1702" t="s">
        <v>1983</v>
      </c>
      <c r="E1702" t="s">
        <v>82</v>
      </c>
    </row>
    <row r="1703" spans="1:5">
      <c r="A1703">
        <v>2317</v>
      </c>
      <c r="B1703" t="s">
        <v>3068</v>
      </c>
      <c r="C1703">
        <v>75</v>
      </c>
      <c r="D1703" t="s">
        <v>1983</v>
      </c>
      <c r="E1703" t="s">
        <v>104</v>
      </c>
    </row>
    <row r="1704" spans="1:5">
      <c r="A1704">
        <v>2318</v>
      </c>
      <c r="B1704" t="s">
        <v>4617</v>
      </c>
      <c r="C1704">
        <v>75</v>
      </c>
      <c r="D1704" t="s">
        <v>1983</v>
      </c>
      <c r="E1704" t="s">
        <v>106</v>
      </c>
    </row>
    <row r="1705" spans="1:5">
      <c r="A1705">
        <v>2319</v>
      </c>
      <c r="B1705" t="s">
        <v>3276</v>
      </c>
      <c r="C1705">
        <v>75</v>
      </c>
      <c r="D1705" t="s">
        <v>1983</v>
      </c>
      <c r="E1705" t="s">
        <v>135</v>
      </c>
    </row>
    <row r="1706" spans="1:5">
      <c r="A1706">
        <v>2320</v>
      </c>
      <c r="B1706" t="s">
        <v>3274</v>
      </c>
      <c r="C1706">
        <v>75</v>
      </c>
      <c r="D1706" t="s">
        <v>1983</v>
      </c>
      <c r="E1706" t="s">
        <v>2071</v>
      </c>
    </row>
    <row r="1707" spans="1:5">
      <c r="A1707">
        <v>2321</v>
      </c>
      <c r="B1707" t="s">
        <v>3673</v>
      </c>
      <c r="C1707">
        <v>75</v>
      </c>
      <c r="D1707" t="s">
        <v>1978</v>
      </c>
      <c r="E1707" t="s">
        <v>2011</v>
      </c>
    </row>
    <row r="1708" spans="1:5">
      <c r="A1708">
        <v>2322</v>
      </c>
      <c r="B1708" t="s">
        <v>17772</v>
      </c>
      <c r="C1708">
        <v>75</v>
      </c>
      <c r="D1708" t="s">
        <v>1978</v>
      </c>
      <c r="E1708" t="s">
        <v>53</v>
      </c>
    </row>
    <row r="1709" spans="1:5">
      <c r="A1709">
        <v>2323</v>
      </c>
      <c r="B1709" t="s">
        <v>17773</v>
      </c>
      <c r="C1709">
        <v>75</v>
      </c>
      <c r="D1709" t="s">
        <v>1978</v>
      </c>
      <c r="E1709" t="s">
        <v>117</v>
      </c>
    </row>
    <row r="1710" spans="1:5">
      <c r="A1710">
        <v>2326</v>
      </c>
      <c r="B1710" t="s">
        <v>17774</v>
      </c>
      <c r="C1710">
        <v>75</v>
      </c>
      <c r="D1710" t="s">
        <v>1987</v>
      </c>
      <c r="E1710" t="s">
        <v>126</v>
      </c>
    </row>
    <row r="1711" spans="1:5">
      <c r="A1711">
        <v>2327</v>
      </c>
      <c r="B1711" t="s">
        <v>7173</v>
      </c>
      <c r="C1711">
        <v>75</v>
      </c>
      <c r="D1711" t="s">
        <v>1983</v>
      </c>
      <c r="E1711" t="s">
        <v>106</v>
      </c>
    </row>
    <row r="1712" spans="1:5">
      <c r="A1712">
        <v>2328</v>
      </c>
      <c r="B1712" t="s">
        <v>3435</v>
      </c>
      <c r="C1712">
        <v>75</v>
      </c>
      <c r="D1712" t="s">
        <v>1987</v>
      </c>
      <c r="E1712" t="s">
        <v>122</v>
      </c>
    </row>
    <row r="1713" spans="1:5">
      <c r="A1713">
        <v>2329</v>
      </c>
      <c r="B1713" t="s">
        <v>3837</v>
      </c>
      <c r="C1713">
        <v>75</v>
      </c>
      <c r="D1713" t="s">
        <v>1997</v>
      </c>
      <c r="E1713" t="s">
        <v>117</v>
      </c>
    </row>
    <row r="1714" spans="1:5">
      <c r="A1714">
        <v>2330</v>
      </c>
      <c r="B1714" t="s">
        <v>12257</v>
      </c>
      <c r="C1714">
        <v>75</v>
      </c>
      <c r="D1714" t="s">
        <v>1978</v>
      </c>
      <c r="E1714" t="s">
        <v>43</v>
      </c>
    </row>
    <row r="1715" spans="1:5">
      <c r="A1715">
        <v>2332</v>
      </c>
      <c r="B1715" t="s">
        <v>17775</v>
      </c>
      <c r="C1715">
        <v>75</v>
      </c>
      <c r="D1715" t="s">
        <v>1983</v>
      </c>
      <c r="E1715" t="s">
        <v>53</v>
      </c>
    </row>
    <row r="1716" spans="1:5">
      <c r="A1716">
        <v>2333</v>
      </c>
      <c r="B1716" t="s">
        <v>3439</v>
      </c>
      <c r="C1716">
        <v>75</v>
      </c>
      <c r="D1716" t="s">
        <v>1978</v>
      </c>
      <c r="E1716" t="s">
        <v>2192</v>
      </c>
    </row>
    <row r="1717" spans="1:5">
      <c r="A1717">
        <v>2335</v>
      </c>
      <c r="B1717" t="s">
        <v>728</v>
      </c>
      <c r="C1717">
        <v>75</v>
      </c>
      <c r="D1717" t="s">
        <v>1983</v>
      </c>
      <c r="E1717" t="s">
        <v>2045</v>
      </c>
    </row>
    <row r="1718" spans="1:5">
      <c r="A1718">
        <v>2338</v>
      </c>
      <c r="B1718" t="s">
        <v>2849</v>
      </c>
      <c r="C1718">
        <v>75</v>
      </c>
      <c r="D1718" t="s">
        <v>2001</v>
      </c>
      <c r="E1718" t="s">
        <v>106</v>
      </c>
    </row>
    <row r="1719" spans="1:5">
      <c r="A1719">
        <v>2339</v>
      </c>
      <c r="B1719" t="s">
        <v>3366</v>
      </c>
      <c r="C1719">
        <v>75</v>
      </c>
      <c r="D1719" t="s">
        <v>1983</v>
      </c>
      <c r="E1719" t="s">
        <v>2120</v>
      </c>
    </row>
    <row r="1720" spans="1:5">
      <c r="A1720">
        <v>2340</v>
      </c>
      <c r="B1720" t="s">
        <v>3744</v>
      </c>
      <c r="C1720">
        <v>75</v>
      </c>
      <c r="D1720" t="s">
        <v>1978</v>
      </c>
      <c r="E1720" t="s">
        <v>70</v>
      </c>
    </row>
    <row r="1721" spans="1:5">
      <c r="A1721">
        <v>2341</v>
      </c>
      <c r="B1721" t="s">
        <v>3992</v>
      </c>
      <c r="C1721">
        <v>75</v>
      </c>
      <c r="D1721" t="s">
        <v>1987</v>
      </c>
      <c r="E1721" t="s">
        <v>120</v>
      </c>
    </row>
    <row r="1722" spans="1:5">
      <c r="A1722">
        <v>2342</v>
      </c>
      <c r="B1722" t="s">
        <v>4533</v>
      </c>
      <c r="C1722">
        <v>75</v>
      </c>
      <c r="D1722" t="s">
        <v>1983</v>
      </c>
      <c r="E1722" t="s">
        <v>2291</v>
      </c>
    </row>
    <row r="1723" spans="1:5">
      <c r="A1723">
        <v>2343</v>
      </c>
      <c r="B1723" t="s">
        <v>17776</v>
      </c>
      <c r="C1723">
        <v>75</v>
      </c>
      <c r="D1723" t="s">
        <v>1983</v>
      </c>
      <c r="E1723" t="s">
        <v>2000</v>
      </c>
    </row>
    <row r="1724" spans="1:5">
      <c r="A1724">
        <v>2344</v>
      </c>
      <c r="B1724" t="s">
        <v>3138</v>
      </c>
      <c r="C1724">
        <v>75</v>
      </c>
      <c r="D1724" t="s">
        <v>1983</v>
      </c>
      <c r="E1724" t="s">
        <v>2792</v>
      </c>
    </row>
    <row r="1725" spans="1:5">
      <c r="A1725">
        <v>2345</v>
      </c>
      <c r="B1725" t="s">
        <v>13248</v>
      </c>
      <c r="C1725">
        <v>75</v>
      </c>
      <c r="D1725" t="s">
        <v>1983</v>
      </c>
      <c r="E1725" t="s">
        <v>106</v>
      </c>
    </row>
    <row r="1726" spans="1:5">
      <c r="A1726">
        <v>2348</v>
      </c>
      <c r="B1726" t="s">
        <v>4135</v>
      </c>
      <c r="C1726">
        <v>75</v>
      </c>
      <c r="D1726" t="s">
        <v>1978</v>
      </c>
      <c r="E1726" t="s">
        <v>2000</v>
      </c>
    </row>
    <row r="1727" spans="1:5">
      <c r="A1727">
        <v>2350</v>
      </c>
      <c r="B1727" t="s">
        <v>1375</v>
      </c>
      <c r="C1727">
        <v>75</v>
      </c>
      <c r="D1727" t="s">
        <v>1978</v>
      </c>
      <c r="E1727" t="s">
        <v>122</v>
      </c>
    </row>
    <row r="1728" spans="1:5">
      <c r="A1728">
        <v>2352</v>
      </c>
      <c r="B1728" t="s">
        <v>17777</v>
      </c>
      <c r="C1728">
        <v>75</v>
      </c>
      <c r="D1728" t="s">
        <v>1983</v>
      </c>
      <c r="E1728" t="s">
        <v>97</v>
      </c>
    </row>
    <row r="1729" spans="1:5">
      <c r="A1729">
        <v>2353</v>
      </c>
      <c r="B1729" t="s">
        <v>3648</v>
      </c>
      <c r="C1729">
        <v>75</v>
      </c>
      <c r="D1729" t="s">
        <v>1983</v>
      </c>
      <c r="E1729" t="s">
        <v>2715</v>
      </c>
    </row>
    <row r="1730" spans="1:5">
      <c r="A1730">
        <v>2354</v>
      </c>
      <c r="B1730" t="s">
        <v>3197</v>
      </c>
      <c r="C1730">
        <v>75</v>
      </c>
      <c r="D1730" t="s">
        <v>1978</v>
      </c>
      <c r="E1730" t="s">
        <v>2237</v>
      </c>
    </row>
    <row r="1731" spans="1:5">
      <c r="A1731">
        <v>2355</v>
      </c>
      <c r="B1731" t="s">
        <v>3401</v>
      </c>
      <c r="C1731">
        <v>75</v>
      </c>
      <c r="D1731" t="s">
        <v>1978</v>
      </c>
      <c r="E1731" t="s">
        <v>88</v>
      </c>
    </row>
    <row r="1732" spans="1:5">
      <c r="A1732">
        <v>2356</v>
      </c>
      <c r="B1732" t="s">
        <v>17778</v>
      </c>
      <c r="C1732">
        <v>75</v>
      </c>
      <c r="D1732" t="s">
        <v>1983</v>
      </c>
      <c r="E1732" t="s">
        <v>117</v>
      </c>
    </row>
    <row r="1733" spans="1:5">
      <c r="A1733">
        <v>2358</v>
      </c>
      <c r="B1733" t="s">
        <v>341</v>
      </c>
      <c r="C1733">
        <v>75</v>
      </c>
      <c r="D1733" t="s">
        <v>1983</v>
      </c>
      <c r="E1733" t="s">
        <v>26</v>
      </c>
    </row>
    <row r="1734" spans="1:5">
      <c r="A1734">
        <v>2360</v>
      </c>
      <c r="B1734" t="s">
        <v>839</v>
      </c>
      <c r="C1734">
        <v>75</v>
      </c>
      <c r="D1734" t="s">
        <v>1983</v>
      </c>
      <c r="E1734" t="s">
        <v>77</v>
      </c>
    </row>
    <row r="1735" spans="1:5">
      <c r="A1735">
        <v>2361</v>
      </c>
      <c r="B1735" t="s">
        <v>17779</v>
      </c>
      <c r="C1735">
        <v>75</v>
      </c>
      <c r="D1735" t="s">
        <v>1983</v>
      </c>
      <c r="E1735" t="s">
        <v>124</v>
      </c>
    </row>
    <row r="1736" spans="1:5">
      <c r="A1736">
        <v>2362</v>
      </c>
      <c r="B1736" t="s">
        <v>3416</v>
      </c>
      <c r="C1736">
        <v>75</v>
      </c>
      <c r="D1736" t="s">
        <v>1983</v>
      </c>
      <c r="E1736" t="s">
        <v>104</v>
      </c>
    </row>
    <row r="1737" spans="1:5">
      <c r="A1737">
        <v>2363</v>
      </c>
      <c r="B1737" t="s">
        <v>3519</v>
      </c>
      <c r="C1737">
        <v>75</v>
      </c>
      <c r="D1737" t="s">
        <v>1983</v>
      </c>
      <c r="E1737" t="s">
        <v>133</v>
      </c>
    </row>
    <row r="1738" spans="1:5">
      <c r="A1738">
        <v>2365</v>
      </c>
      <c r="B1738" t="s">
        <v>3050</v>
      </c>
      <c r="C1738">
        <v>75</v>
      </c>
      <c r="D1738" t="s">
        <v>1983</v>
      </c>
      <c r="E1738" t="s">
        <v>135</v>
      </c>
    </row>
    <row r="1739" spans="1:5">
      <c r="A1739">
        <v>2366</v>
      </c>
      <c r="B1739" t="s">
        <v>17780</v>
      </c>
      <c r="C1739">
        <v>75</v>
      </c>
      <c r="D1739" t="s">
        <v>1983</v>
      </c>
      <c r="E1739" t="s">
        <v>53</v>
      </c>
    </row>
    <row r="1740" spans="1:5">
      <c r="A1740">
        <v>2367</v>
      </c>
      <c r="B1740" t="s">
        <v>3672</v>
      </c>
      <c r="C1740">
        <v>75</v>
      </c>
      <c r="D1740" t="s">
        <v>1983</v>
      </c>
      <c r="E1740" t="s">
        <v>70</v>
      </c>
    </row>
    <row r="1741" spans="1:5">
      <c r="A1741">
        <v>2368</v>
      </c>
      <c r="B1741" t="s">
        <v>4242</v>
      </c>
      <c r="C1741">
        <v>75</v>
      </c>
      <c r="D1741" t="s">
        <v>1983</v>
      </c>
      <c r="E1741" t="s">
        <v>2011</v>
      </c>
    </row>
    <row r="1742" spans="1:5">
      <c r="A1742">
        <v>2369</v>
      </c>
      <c r="B1742" t="s">
        <v>621</v>
      </c>
      <c r="C1742">
        <v>75</v>
      </c>
      <c r="D1742" t="s">
        <v>1983</v>
      </c>
      <c r="E1742" t="s">
        <v>60</v>
      </c>
    </row>
    <row r="1743" spans="1:5">
      <c r="A1743">
        <v>2370</v>
      </c>
      <c r="B1743" t="s">
        <v>4141</v>
      </c>
      <c r="C1743">
        <v>75</v>
      </c>
      <c r="D1743" t="s">
        <v>1983</v>
      </c>
      <c r="E1743" t="s">
        <v>122</v>
      </c>
    </row>
    <row r="1744" spans="1:5">
      <c r="A1744">
        <v>2371</v>
      </c>
      <c r="B1744" t="s">
        <v>5986</v>
      </c>
      <c r="C1744">
        <v>75</v>
      </c>
      <c r="D1744" t="s">
        <v>1983</v>
      </c>
      <c r="E1744" t="s">
        <v>110</v>
      </c>
    </row>
    <row r="1745" spans="1:5">
      <c r="A1745">
        <v>2372</v>
      </c>
      <c r="B1745" t="s">
        <v>2464</v>
      </c>
      <c r="C1745">
        <v>75</v>
      </c>
      <c r="D1745" t="s">
        <v>1983</v>
      </c>
      <c r="E1745" t="s">
        <v>140</v>
      </c>
    </row>
    <row r="1746" spans="1:5">
      <c r="A1746">
        <v>2374</v>
      </c>
      <c r="B1746" t="s">
        <v>690</v>
      </c>
      <c r="C1746">
        <v>75</v>
      </c>
      <c r="D1746" t="s">
        <v>1978</v>
      </c>
      <c r="E1746" t="s">
        <v>64</v>
      </c>
    </row>
    <row r="1747" spans="1:5">
      <c r="A1747">
        <v>2375</v>
      </c>
      <c r="B1747" t="s">
        <v>17781</v>
      </c>
      <c r="C1747">
        <v>75</v>
      </c>
      <c r="D1747" t="s">
        <v>1983</v>
      </c>
      <c r="E1747" t="s">
        <v>97</v>
      </c>
    </row>
    <row r="1748" spans="1:5">
      <c r="A1748">
        <v>2377</v>
      </c>
      <c r="B1748" t="s">
        <v>3009</v>
      </c>
      <c r="C1748">
        <v>75</v>
      </c>
      <c r="D1748" t="s">
        <v>1983</v>
      </c>
      <c r="E1748" t="s">
        <v>2000</v>
      </c>
    </row>
    <row r="1749" spans="1:5">
      <c r="A1749">
        <v>2378</v>
      </c>
      <c r="B1749" t="s">
        <v>17782</v>
      </c>
      <c r="C1749">
        <v>75</v>
      </c>
      <c r="D1749" t="s">
        <v>1983</v>
      </c>
      <c r="E1749" t="s">
        <v>91</v>
      </c>
    </row>
    <row r="1750" spans="1:5">
      <c r="A1750">
        <v>2379</v>
      </c>
      <c r="B1750" t="s">
        <v>3243</v>
      </c>
      <c r="C1750">
        <v>74</v>
      </c>
      <c r="D1750" t="s">
        <v>1993</v>
      </c>
      <c r="E1750" t="s">
        <v>2120</v>
      </c>
    </row>
    <row r="1751" spans="1:5">
      <c r="A1751">
        <v>2380</v>
      </c>
      <c r="B1751" t="s">
        <v>4374</v>
      </c>
      <c r="C1751">
        <v>74</v>
      </c>
      <c r="D1751" t="s">
        <v>1993</v>
      </c>
      <c r="E1751" t="s">
        <v>2075</v>
      </c>
    </row>
    <row r="1752" spans="1:5">
      <c r="A1752">
        <v>2381</v>
      </c>
      <c r="B1752" t="s">
        <v>3674</v>
      </c>
      <c r="C1752">
        <v>74</v>
      </c>
      <c r="D1752" t="s">
        <v>1993</v>
      </c>
      <c r="E1752" t="s">
        <v>2000</v>
      </c>
    </row>
    <row r="1753" spans="1:5">
      <c r="A1753">
        <v>2382</v>
      </c>
      <c r="B1753" t="s">
        <v>17783</v>
      </c>
      <c r="C1753">
        <v>74</v>
      </c>
      <c r="D1753" t="s">
        <v>1993</v>
      </c>
      <c r="E1753" t="s">
        <v>126</v>
      </c>
    </row>
    <row r="1754" spans="1:5">
      <c r="A1754">
        <v>2383</v>
      </c>
      <c r="B1754" t="s">
        <v>17784</v>
      </c>
      <c r="C1754">
        <v>74</v>
      </c>
      <c r="D1754" t="s">
        <v>1988</v>
      </c>
      <c r="E1754" t="s">
        <v>2093</v>
      </c>
    </row>
    <row r="1755" spans="1:5">
      <c r="A1755">
        <v>2384</v>
      </c>
      <c r="B1755" t="s">
        <v>3423</v>
      </c>
      <c r="C1755">
        <v>74</v>
      </c>
      <c r="D1755" t="s">
        <v>1993</v>
      </c>
      <c r="E1755" t="s">
        <v>117</v>
      </c>
    </row>
    <row r="1756" spans="1:5">
      <c r="A1756">
        <v>2385</v>
      </c>
      <c r="B1756" t="s">
        <v>17785</v>
      </c>
      <c r="C1756">
        <v>74</v>
      </c>
      <c r="D1756" t="s">
        <v>1982</v>
      </c>
      <c r="E1756" t="s">
        <v>110</v>
      </c>
    </row>
    <row r="1757" spans="1:5">
      <c r="A1757">
        <v>1603</v>
      </c>
      <c r="B1757" t="s">
        <v>4218</v>
      </c>
      <c r="C1757">
        <v>76</v>
      </c>
      <c r="D1757" t="s">
        <v>1988</v>
      </c>
      <c r="E1757" t="s">
        <v>86</v>
      </c>
    </row>
    <row r="1758" spans="1:5">
      <c r="A1758">
        <v>2387</v>
      </c>
      <c r="B1758" t="s">
        <v>3669</v>
      </c>
      <c r="C1758">
        <v>74</v>
      </c>
      <c r="D1758" t="s">
        <v>1988</v>
      </c>
      <c r="E1758" t="s">
        <v>106</v>
      </c>
    </row>
    <row r="1759" spans="1:5">
      <c r="A1759">
        <v>2388</v>
      </c>
      <c r="B1759" t="s">
        <v>758</v>
      </c>
      <c r="C1759">
        <v>74</v>
      </c>
      <c r="D1759" t="s">
        <v>1985</v>
      </c>
      <c r="E1759" t="s">
        <v>70</v>
      </c>
    </row>
    <row r="1760" spans="1:5">
      <c r="A1760">
        <v>2389</v>
      </c>
      <c r="B1760" t="s">
        <v>17786</v>
      </c>
      <c r="C1760">
        <v>74</v>
      </c>
      <c r="D1760" t="s">
        <v>1993</v>
      </c>
      <c r="E1760" t="s">
        <v>117</v>
      </c>
    </row>
    <row r="1761" spans="1:5">
      <c r="A1761">
        <v>2390</v>
      </c>
      <c r="B1761" t="s">
        <v>3117</v>
      </c>
      <c r="C1761">
        <v>74</v>
      </c>
      <c r="D1761" t="s">
        <v>2001</v>
      </c>
      <c r="E1761" t="s">
        <v>75</v>
      </c>
    </row>
    <row r="1762" spans="1:5">
      <c r="A1762">
        <v>2391</v>
      </c>
      <c r="B1762" t="s">
        <v>3198</v>
      </c>
      <c r="C1762">
        <v>74</v>
      </c>
      <c r="D1762" t="s">
        <v>1993</v>
      </c>
      <c r="E1762" t="s">
        <v>2500</v>
      </c>
    </row>
    <row r="1763" spans="1:5">
      <c r="A1763">
        <v>2392</v>
      </c>
      <c r="B1763" t="s">
        <v>4340</v>
      </c>
      <c r="C1763">
        <v>74</v>
      </c>
      <c r="D1763" t="s">
        <v>1993</v>
      </c>
      <c r="E1763" t="s">
        <v>2180</v>
      </c>
    </row>
    <row r="1764" spans="1:5">
      <c r="A1764">
        <v>2393</v>
      </c>
      <c r="B1764" t="s">
        <v>3572</v>
      </c>
      <c r="C1764">
        <v>74</v>
      </c>
      <c r="D1764" t="s">
        <v>1993</v>
      </c>
      <c r="E1764" t="s">
        <v>2192</v>
      </c>
    </row>
    <row r="1765" spans="1:5">
      <c r="A1765">
        <v>2395</v>
      </c>
      <c r="B1765" t="s">
        <v>4742</v>
      </c>
      <c r="C1765">
        <v>74</v>
      </c>
      <c r="D1765" t="s">
        <v>1982</v>
      </c>
      <c r="E1765" t="s">
        <v>135</v>
      </c>
    </row>
    <row r="1766" spans="1:5">
      <c r="A1766">
        <v>2396</v>
      </c>
      <c r="B1766" t="s">
        <v>3427</v>
      </c>
      <c r="C1766">
        <v>74</v>
      </c>
      <c r="D1766" t="s">
        <v>1988</v>
      </c>
      <c r="E1766" t="s">
        <v>117</v>
      </c>
    </row>
    <row r="1767" spans="1:5">
      <c r="A1767">
        <v>2397</v>
      </c>
      <c r="B1767" t="s">
        <v>5362</v>
      </c>
      <c r="C1767">
        <v>74</v>
      </c>
      <c r="D1767" t="s">
        <v>1978</v>
      </c>
      <c r="E1767" t="s">
        <v>117</v>
      </c>
    </row>
    <row r="1768" spans="1:5">
      <c r="A1768">
        <v>2398</v>
      </c>
      <c r="B1768" t="s">
        <v>2816</v>
      </c>
      <c r="C1768">
        <v>74</v>
      </c>
      <c r="D1768" t="s">
        <v>1993</v>
      </c>
      <c r="E1768" t="s">
        <v>117</v>
      </c>
    </row>
    <row r="1769" spans="1:5">
      <c r="A1769">
        <v>2399</v>
      </c>
      <c r="B1769" t="s">
        <v>3212</v>
      </c>
      <c r="C1769">
        <v>74</v>
      </c>
      <c r="D1769" t="s">
        <v>1993</v>
      </c>
      <c r="E1769" t="s">
        <v>70</v>
      </c>
    </row>
    <row r="1770" spans="1:5">
      <c r="A1770">
        <v>2400</v>
      </c>
      <c r="B1770" t="s">
        <v>15710</v>
      </c>
      <c r="C1770">
        <v>74</v>
      </c>
      <c r="D1770" t="s">
        <v>1993</v>
      </c>
      <c r="E1770" t="s">
        <v>51</v>
      </c>
    </row>
    <row r="1771" spans="1:5">
      <c r="A1771">
        <v>2401</v>
      </c>
      <c r="B1771" t="s">
        <v>453</v>
      </c>
      <c r="C1771">
        <v>74</v>
      </c>
      <c r="D1771" t="s">
        <v>1997</v>
      </c>
      <c r="E1771" t="s">
        <v>43</v>
      </c>
    </row>
    <row r="1772" spans="1:5">
      <c r="A1772">
        <v>2402</v>
      </c>
      <c r="B1772" t="s">
        <v>17787</v>
      </c>
      <c r="C1772">
        <v>74</v>
      </c>
      <c r="D1772" t="s">
        <v>1987</v>
      </c>
      <c r="E1772" t="s">
        <v>126</v>
      </c>
    </row>
    <row r="1773" spans="1:5">
      <c r="A1773">
        <v>2403</v>
      </c>
      <c r="B1773" t="s">
        <v>3458</v>
      </c>
      <c r="C1773">
        <v>74</v>
      </c>
      <c r="D1773" t="s">
        <v>1982</v>
      </c>
      <c r="E1773" t="s">
        <v>106</v>
      </c>
    </row>
    <row r="1774" spans="1:5">
      <c r="A1774">
        <v>2404</v>
      </c>
      <c r="B1774" t="s">
        <v>3473</v>
      </c>
      <c r="C1774">
        <v>74</v>
      </c>
      <c r="D1774" t="s">
        <v>1982</v>
      </c>
      <c r="E1774" t="s">
        <v>75</v>
      </c>
    </row>
    <row r="1775" spans="1:5">
      <c r="A1775">
        <v>2405</v>
      </c>
      <c r="B1775" t="s">
        <v>17788</v>
      </c>
      <c r="C1775">
        <v>74</v>
      </c>
      <c r="D1775" t="s">
        <v>1993</v>
      </c>
      <c r="E1775" t="s">
        <v>126</v>
      </c>
    </row>
    <row r="1776" spans="1:5">
      <c r="A1776">
        <v>2406</v>
      </c>
      <c r="B1776" t="s">
        <v>15991</v>
      </c>
      <c r="C1776">
        <v>74</v>
      </c>
      <c r="D1776" t="s">
        <v>1978</v>
      </c>
      <c r="E1776" t="s">
        <v>51</v>
      </c>
    </row>
    <row r="1777" spans="1:5">
      <c r="A1777">
        <v>2407</v>
      </c>
      <c r="B1777" t="s">
        <v>652</v>
      </c>
      <c r="C1777">
        <v>74</v>
      </c>
      <c r="D1777" t="s">
        <v>1982</v>
      </c>
      <c r="E1777" t="s">
        <v>2120</v>
      </c>
    </row>
    <row r="1778" spans="1:5">
      <c r="A1778">
        <v>2408</v>
      </c>
      <c r="B1778" t="s">
        <v>17789</v>
      </c>
      <c r="C1778">
        <v>74</v>
      </c>
      <c r="D1778" t="s">
        <v>1982</v>
      </c>
      <c r="E1778" t="s">
        <v>97</v>
      </c>
    </row>
    <row r="1779" spans="1:5">
      <c r="A1779">
        <v>2409</v>
      </c>
      <c r="B1779" t="s">
        <v>7532</v>
      </c>
      <c r="C1779">
        <v>74</v>
      </c>
      <c r="D1779" t="s">
        <v>1993</v>
      </c>
      <c r="E1779" t="s">
        <v>2052</v>
      </c>
    </row>
    <row r="1780" spans="1:5">
      <c r="A1780">
        <v>2410</v>
      </c>
      <c r="B1780" t="s">
        <v>5595</v>
      </c>
      <c r="C1780">
        <v>74</v>
      </c>
      <c r="D1780" t="s">
        <v>1993</v>
      </c>
      <c r="E1780" t="s">
        <v>135</v>
      </c>
    </row>
    <row r="1781" spans="1:5">
      <c r="A1781">
        <v>2411</v>
      </c>
      <c r="B1781" t="s">
        <v>4102</v>
      </c>
      <c r="C1781">
        <v>74</v>
      </c>
      <c r="D1781" t="s">
        <v>1997</v>
      </c>
      <c r="E1781" t="s">
        <v>2715</v>
      </c>
    </row>
    <row r="1782" spans="1:5">
      <c r="A1782">
        <v>2412</v>
      </c>
      <c r="B1782" t="s">
        <v>6923</v>
      </c>
      <c r="C1782">
        <v>74</v>
      </c>
      <c r="D1782" t="s">
        <v>1987</v>
      </c>
      <c r="E1782" t="s">
        <v>135</v>
      </c>
    </row>
    <row r="1783" spans="1:5">
      <c r="A1783">
        <v>2414</v>
      </c>
      <c r="B1783" t="s">
        <v>3132</v>
      </c>
      <c r="C1783">
        <v>74</v>
      </c>
      <c r="D1783" t="s">
        <v>1982</v>
      </c>
      <c r="E1783" t="s">
        <v>70</v>
      </c>
    </row>
    <row r="1784" spans="1:5">
      <c r="A1784">
        <v>2415</v>
      </c>
      <c r="B1784" t="s">
        <v>4674</v>
      </c>
      <c r="C1784">
        <v>74</v>
      </c>
      <c r="D1784" t="s">
        <v>1993</v>
      </c>
      <c r="E1784" t="s">
        <v>2023</v>
      </c>
    </row>
    <row r="1785" spans="1:5">
      <c r="A1785">
        <v>2416</v>
      </c>
      <c r="B1785" t="s">
        <v>3444</v>
      </c>
      <c r="C1785">
        <v>74</v>
      </c>
      <c r="D1785" t="s">
        <v>1982</v>
      </c>
      <c r="E1785" t="s">
        <v>106</v>
      </c>
    </row>
    <row r="1786" spans="1:5">
      <c r="A1786">
        <v>2417</v>
      </c>
      <c r="B1786" t="s">
        <v>1362</v>
      </c>
      <c r="C1786">
        <v>74</v>
      </c>
      <c r="D1786" t="s">
        <v>1988</v>
      </c>
      <c r="E1786" t="s">
        <v>122</v>
      </c>
    </row>
    <row r="1787" spans="1:5">
      <c r="A1787">
        <v>2418</v>
      </c>
      <c r="B1787" t="s">
        <v>3664</v>
      </c>
      <c r="C1787">
        <v>74</v>
      </c>
      <c r="D1787" t="s">
        <v>1993</v>
      </c>
      <c r="E1787" t="s">
        <v>2222</v>
      </c>
    </row>
    <row r="1788" spans="1:5">
      <c r="A1788">
        <v>2419</v>
      </c>
      <c r="B1788" t="s">
        <v>780</v>
      </c>
      <c r="C1788">
        <v>74</v>
      </c>
      <c r="D1788" t="s">
        <v>1983</v>
      </c>
      <c r="E1788" t="s">
        <v>2011</v>
      </c>
    </row>
    <row r="1789" spans="1:5">
      <c r="A1789">
        <v>2420</v>
      </c>
      <c r="B1789" t="s">
        <v>2348</v>
      </c>
      <c r="C1789">
        <v>74</v>
      </c>
      <c r="D1789" t="s">
        <v>1997</v>
      </c>
      <c r="E1789" t="s">
        <v>117</v>
      </c>
    </row>
    <row r="1790" spans="1:5">
      <c r="A1790">
        <v>2421</v>
      </c>
      <c r="B1790" t="s">
        <v>6232</v>
      </c>
      <c r="C1790">
        <v>74</v>
      </c>
      <c r="D1790" t="s">
        <v>1997</v>
      </c>
      <c r="E1790" t="s">
        <v>2000</v>
      </c>
    </row>
    <row r="1791" spans="1:5">
      <c r="A1791">
        <v>2423</v>
      </c>
      <c r="B1791" t="s">
        <v>8833</v>
      </c>
      <c r="C1791">
        <v>74</v>
      </c>
      <c r="D1791" t="s">
        <v>1993</v>
      </c>
      <c r="E1791" t="s">
        <v>2261</v>
      </c>
    </row>
    <row r="1792" spans="1:5">
      <c r="A1792">
        <v>2424</v>
      </c>
      <c r="B1792" t="s">
        <v>11302</v>
      </c>
      <c r="C1792">
        <v>74</v>
      </c>
      <c r="D1792" t="s">
        <v>1988</v>
      </c>
      <c r="E1792" t="s">
        <v>2093</v>
      </c>
    </row>
    <row r="1793" spans="1:5">
      <c r="A1793">
        <v>2425</v>
      </c>
      <c r="B1793" t="s">
        <v>14529</v>
      </c>
      <c r="C1793">
        <v>74</v>
      </c>
      <c r="D1793" t="s">
        <v>1988</v>
      </c>
      <c r="E1793" t="s">
        <v>51</v>
      </c>
    </row>
    <row r="1794" spans="1:5">
      <c r="A1794">
        <v>2426</v>
      </c>
      <c r="B1794" t="s">
        <v>3134</v>
      </c>
      <c r="C1794">
        <v>74</v>
      </c>
      <c r="D1794" t="s">
        <v>1987</v>
      </c>
      <c r="E1794" t="s">
        <v>2266</v>
      </c>
    </row>
    <row r="1795" spans="1:5">
      <c r="A1795">
        <v>2427</v>
      </c>
      <c r="B1795" t="s">
        <v>17790</v>
      </c>
      <c r="C1795">
        <v>74</v>
      </c>
      <c r="D1795" t="s">
        <v>2001</v>
      </c>
      <c r="E1795" t="s">
        <v>126</v>
      </c>
    </row>
    <row r="1796" spans="1:5">
      <c r="A1796">
        <v>2428</v>
      </c>
      <c r="B1796" t="s">
        <v>3861</v>
      </c>
      <c r="C1796">
        <v>74</v>
      </c>
      <c r="D1796" t="s">
        <v>1982</v>
      </c>
      <c r="E1796" t="s">
        <v>2168</v>
      </c>
    </row>
    <row r="1797" spans="1:5">
      <c r="A1797">
        <v>2429</v>
      </c>
      <c r="B1797" t="s">
        <v>3537</v>
      </c>
      <c r="C1797">
        <v>74</v>
      </c>
      <c r="D1797" t="s">
        <v>1985</v>
      </c>
      <c r="E1797" t="s">
        <v>84</v>
      </c>
    </row>
    <row r="1798" spans="1:5">
      <c r="A1798">
        <v>2430</v>
      </c>
      <c r="B1798" t="s">
        <v>2509</v>
      </c>
      <c r="C1798">
        <v>74</v>
      </c>
      <c r="D1798" t="s">
        <v>1988</v>
      </c>
      <c r="E1798" t="s">
        <v>104</v>
      </c>
    </row>
    <row r="1799" spans="1:5">
      <c r="A1799">
        <v>2431</v>
      </c>
      <c r="B1799" t="s">
        <v>4220</v>
      </c>
      <c r="C1799">
        <v>74</v>
      </c>
      <c r="D1799" t="s">
        <v>1985</v>
      </c>
      <c r="E1799" t="s">
        <v>2111</v>
      </c>
    </row>
    <row r="1800" spans="1:5">
      <c r="A1800">
        <v>2432</v>
      </c>
      <c r="B1800" t="s">
        <v>4946</v>
      </c>
      <c r="C1800">
        <v>74</v>
      </c>
      <c r="D1800" t="s">
        <v>1982</v>
      </c>
      <c r="E1800" t="s">
        <v>117</v>
      </c>
    </row>
    <row r="1801" spans="1:5">
      <c r="A1801">
        <v>2433</v>
      </c>
      <c r="B1801" t="s">
        <v>3033</v>
      </c>
      <c r="C1801">
        <v>74</v>
      </c>
      <c r="D1801" t="s">
        <v>1982</v>
      </c>
      <c r="E1801" t="s">
        <v>106</v>
      </c>
    </row>
    <row r="1802" spans="1:5">
      <c r="A1802">
        <v>2434</v>
      </c>
      <c r="B1802" t="s">
        <v>4447</v>
      </c>
      <c r="C1802">
        <v>74</v>
      </c>
      <c r="D1802" t="s">
        <v>1993</v>
      </c>
      <c r="E1802" t="s">
        <v>2011</v>
      </c>
    </row>
    <row r="1803" spans="1:5">
      <c r="A1803">
        <v>2435</v>
      </c>
      <c r="B1803" t="s">
        <v>1050</v>
      </c>
      <c r="C1803">
        <v>74</v>
      </c>
      <c r="D1803" t="s">
        <v>1982</v>
      </c>
      <c r="E1803" t="s">
        <v>95</v>
      </c>
    </row>
    <row r="1804" spans="1:5">
      <c r="A1804">
        <v>2437</v>
      </c>
      <c r="B1804" t="s">
        <v>17791</v>
      </c>
      <c r="C1804">
        <v>74</v>
      </c>
      <c r="D1804" t="s">
        <v>1979</v>
      </c>
      <c r="E1804" t="s">
        <v>97</v>
      </c>
    </row>
    <row r="1805" spans="1:5">
      <c r="A1805">
        <v>2438</v>
      </c>
      <c r="B1805" t="s">
        <v>1303</v>
      </c>
      <c r="C1805">
        <v>74</v>
      </c>
      <c r="D1805" t="s">
        <v>2001</v>
      </c>
      <c r="E1805" t="s">
        <v>117</v>
      </c>
    </row>
    <row r="1806" spans="1:5">
      <c r="A1806">
        <v>2439</v>
      </c>
      <c r="B1806" t="s">
        <v>4541</v>
      </c>
      <c r="C1806">
        <v>74</v>
      </c>
      <c r="D1806" t="s">
        <v>1993</v>
      </c>
      <c r="E1806" t="s">
        <v>115</v>
      </c>
    </row>
    <row r="1807" spans="1:5">
      <c r="A1807">
        <v>2440</v>
      </c>
      <c r="B1807" t="s">
        <v>3755</v>
      </c>
      <c r="C1807">
        <v>74</v>
      </c>
      <c r="D1807" t="s">
        <v>1985</v>
      </c>
      <c r="E1807" t="s">
        <v>2011</v>
      </c>
    </row>
    <row r="1808" spans="1:5">
      <c r="A1808">
        <v>2442</v>
      </c>
      <c r="B1808" t="s">
        <v>4686</v>
      </c>
      <c r="C1808">
        <v>74</v>
      </c>
      <c r="D1808" t="s">
        <v>1987</v>
      </c>
      <c r="E1808" t="s">
        <v>2000</v>
      </c>
    </row>
    <row r="1809" spans="1:5">
      <c r="A1809">
        <v>2443</v>
      </c>
      <c r="B1809" t="s">
        <v>3152</v>
      </c>
      <c r="C1809">
        <v>74</v>
      </c>
      <c r="D1809" t="s">
        <v>1987</v>
      </c>
      <c r="E1809" t="s">
        <v>106</v>
      </c>
    </row>
    <row r="1810" spans="1:5">
      <c r="A1810">
        <v>2444</v>
      </c>
      <c r="B1810" t="s">
        <v>17792</v>
      </c>
      <c r="C1810">
        <v>74</v>
      </c>
      <c r="D1810" t="s">
        <v>1979</v>
      </c>
      <c r="E1810" t="s">
        <v>97</v>
      </c>
    </row>
    <row r="1811" spans="1:5">
      <c r="A1811">
        <v>2446</v>
      </c>
      <c r="B1811" t="s">
        <v>1339</v>
      </c>
      <c r="C1811">
        <v>74</v>
      </c>
      <c r="D1811" t="s">
        <v>1987</v>
      </c>
      <c r="E1811" t="s">
        <v>120</v>
      </c>
    </row>
    <row r="1812" spans="1:5">
      <c r="A1812">
        <v>2447</v>
      </c>
      <c r="B1812" t="s">
        <v>4769</v>
      </c>
      <c r="C1812">
        <v>74</v>
      </c>
      <c r="D1812" t="s">
        <v>1993</v>
      </c>
      <c r="E1812" t="s">
        <v>88</v>
      </c>
    </row>
    <row r="1813" spans="1:5">
      <c r="A1813">
        <v>2448</v>
      </c>
      <c r="B1813" t="s">
        <v>1434</v>
      </c>
      <c r="C1813">
        <v>74</v>
      </c>
      <c r="D1813" t="s">
        <v>1988</v>
      </c>
      <c r="E1813" t="s">
        <v>2261</v>
      </c>
    </row>
    <row r="1814" spans="1:5">
      <c r="A1814">
        <v>2449</v>
      </c>
      <c r="B1814" t="s">
        <v>11488</v>
      </c>
      <c r="C1814">
        <v>74</v>
      </c>
      <c r="D1814" t="s">
        <v>1993</v>
      </c>
      <c r="E1814" t="s">
        <v>51</v>
      </c>
    </row>
    <row r="1815" spans="1:5">
      <c r="A1815">
        <v>2450</v>
      </c>
      <c r="B1815" t="s">
        <v>1286</v>
      </c>
      <c r="C1815">
        <v>74</v>
      </c>
      <c r="D1815" t="s">
        <v>1993</v>
      </c>
      <c r="E1815" t="s">
        <v>115</v>
      </c>
    </row>
    <row r="1816" spans="1:5">
      <c r="A1816">
        <v>2451</v>
      </c>
      <c r="B1816" t="s">
        <v>1227</v>
      </c>
      <c r="C1816">
        <v>74</v>
      </c>
      <c r="D1816" t="s">
        <v>1997</v>
      </c>
      <c r="E1816" t="s">
        <v>110</v>
      </c>
    </row>
    <row r="1817" spans="1:5">
      <c r="A1817">
        <v>2452</v>
      </c>
      <c r="B1817" t="s">
        <v>5447</v>
      </c>
      <c r="C1817">
        <v>74</v>
      </c>
      <c r="D1817" t="s">
        <v>1987</v>
      </c>
      <c r="E1817" t="s">
        <v>106</v>
      </c>
    </row>
    <row r="1818" spans="1:5">
      <c r="A1818">
        <v>2453</v>
      </c>
      <c r="B1818" t="s">
        <v>3476</v>
      </c>
      <c r="C1818">
        <v>74</v>
      </c>
      <c r="D1818" t="s">
        <v>1997</v>
      </c>
      <c r="E1818" t="s">
        <v>2192</v>
      </c>
    </row>
    <row r="1819" spans="1:5">
      <c r="A1819">
        <v>2454</v>
      </c>
      <c r="B1819" t="s">
        <v>4058</v>
      </c>
      <c r="C1819">
        <v>74</v>
      </c>
      <c r="D1819" t="s">
        <v>1991</v>
      </c>
      <c r="E1819" t="s">
        <v>64</v>
      </c>
    </row>
    <row r="1820" spans="1:5">
      <c r="A1820">
        <v>2455</v>
      </c>
      <c r="B1820" t="s">
        <v>3589</v>
      </c>
      <c r="C1820">
        <v>74</v>
      </c>
      <c r="D1820" t="s">
        <v>1987</v>
      </c>
      <c r="E1820" t="s">
        <v>135</v>
      </c>
    </row>
    <row r="1821" spans="1:5">
      <c r="A1821">
        <v>2456</v>
      </c>
      <c r="B1821" t="s">
        <v>5415</v>
      </c>
      <c r="C1821">
        <v>74</v>
      </c>
      <c r="D1821" t="s">
        <v>1988</v>
      </c>
      <c r="E1821" t="s">
        <v>51</v>
      </c>
    </row>
    <row r="1822" spans="1:5">
      <c r="A1822">
        <v>2458</v>
      </c>
      <c r="B1822" t="s">
        <v>3714</v>
      </c>
      <c r="C1822">
        <v>74</v>
      </c>
      <c r="D1822" t="s">
        <v>1993</v>
      </c>
      <c r="E1822" t="s">
        <v>2192</v>
      </c>
    </row>
    <row r="1823" spans="1:5">
      <c r="A1823">
        <v>2459</v>
      </c>
      <c r="B1823" t="s">
        <v>3162</v>
      </c>
      <c r="C1823">
        <v>74</v>
      </c>
      <c r="D1823" t="s">
        <v>1987</v>
      </c>
      <c r="E1823" t="s">
        <v>2093</v>
      </c>
    </row>
    <row r="1824" spans="1:5">
      <c r="A1824">
        <v>2460</v>
      </c>
      <c r="B1824" t="s">
        <v>3293</v>
      </c>
      <c r="C1824">
        <v>74</v>
      </c>
      <c r="D1824" t="s">
        <v>1987</v>
      </c>
      <c r="E1824" t="s">
        <v>70</v>
      </c>
    </row>
    <row r="1825" spans="1:5">
      <c r="A1825">
        <v>2462</v>
      </c>
      <c r="B1825" t="s">
        <v>3563</v>
      </c>
      <c r="C1825">
        <v>74</v>
      </c>
      <c r="D1825" t="s">
        <v>1982</v>
      </c>
      <c r="E1825" t="s">
        <v>2077</v>
      </c>
    </row>
    <row r="1826" spans="1:5">
      <c r="A1826">
        <v>2463</v>
      </c>
      <c r="B1826" t="s">
        <v>2687</v>
      </c>
      <c r="C1826">
        <v>74</v>
      </c>
      <c r="D1826" t="s">
        <v>1993</v>
      </c>
      <c r="E1826" t="s">
        <v>117</v>
      </c>
    </row>
    <row r="1827" spans="1:5">
      <c r="A1827">
        <v>2464</v>
      </c>
      <c r="B1827" t="s">
        <v>4435</v>
      </c>
      <c r="C1827">
        <v>74</v>
      </c>
      <c r="D1827" t="s">
        <v>1983</v>
      </c>
      <c r="E1827" t="s">
        <v>5476</v>
      </c>
    </row>
    <row r="1828" spans="1:5">
      <c r="A1828">
        <v>2465</v>
      </c>
      <c r="B1828" t="s">
        <v>3250</v>
      </c>
      <c r="C1828">
        <v>74</v>
      </c>
      <c r="D1828" t="s">
        <v>1985</v>
      </c>
      <c r="E1828" t="s">
        <v>2011</v>
      </c>
    </row>
    <row r="1829" spans="1:5">
      <c r="A1829">
        <v>2466</v>
      </c>
      <c r="B1829" t="s">
        <v>4648</v>
      </c>
      <c r="C1829">
        <v>74</v>
      </c>
      <c r="D1829" t="s">
        <v>1987</v>
      </c>
      <c r="E1829" t="s">
        <v>84</v>
      </c>
    </row>
    <row r="1830" spans="1:5">
      <c r="A1830">
        <v>2467</v>
      </c>
      <c r="B1830" t="s">
        <v>17793</v>
      </c>
      <c r="C1830">
        <v>74</v>
      </c>
      <c r="D1830" t="s">
        <v>1985</v>
      </c>
      <c r="E1830" t="s">
        <v>117</v>
      </c>
    </row>
    <row r="1831" spans="1:5">
      <c r="A1831">
        <v>2468</v>
      </c>
      <c r="B1831" t="s">
        <v>3084</v>
      </c>
      <c r="C1831">
        <v>74</v>
      </c>
      <c r="D1831" t="s">
        <v>1982</v>
      </c>
      <c r="E1831" t="s">
        <v>117</v>
      </c>
    </row>
    <row r="1832" spans="1:5">
      <c r="A1832">
        <v>2469</v>
      </c>
      <c r="B1832" t="s">
        <v>17794</v>
      </c>
      <c r="C1832">
        <v>74</v>
      </c>
      <c r="D1832" t="s">
        <v>1997</v>
      </c>
      <c r="E1832" t="s">
        <v>2261</v>
      </c>
    </row>
    <row r="1833" spans="1:5">
      <c r="A1833">
        <v>2470</v>
      </c>
      <c r="B1833" t="s">
        <v>2676</v>
      </c>
      <c r="C1833">
        <v>74</v>
      </c>
      <c r="D1833" t="s">
        <v>1988</v>
      </c>
      <c r="E1833" t="s">
        <v>135</v>
      </c>
    </row>
    <row r="1834" spans="1:5">
      <c r="A1834">
        <v>2471</v>
      </c>
      <c r="B1834" t="s">
        <v>5911</v>
      </c>
      <c r="C1834">
        <v>74</v>
      </c>
      <c r="D1834" t="s">
        <v>1985</v>
      </c>
      <c r="E1834" t="s">
        <v>104</v>
      </c>
    </row>
    <row r="1835" spans="1:5">
      <c r="A1835">
        <v>2472</v>
      </c>
      <c r="B1835" t="s">
        <v>4967</v>
      </c>
      <c r="C1835">
        <v>74</v>
      </c>
      <c r="D1835" t="s">
        <v>1993</v>
      </c>
      <c r="E1835" t="s">
        <v>2000</v>
      </c>
    </row>
    <row r="1836" spans="1:5">
      <c r="A1836">
        <v>2473</v>
      </c>
      <c r="B1836" t="s">
        <v>17795</v>
      </c>
      <c r="C1836">
        <v>74</v>
      </c>
      <c r="D1836" t="s">
        <v>1978</v>
      </c>
      <c r="E1836" t="s">
        <v>97</v>
      </c>
    </row>
    <row r="1837" spans="1:5">
      <c r="A1837">
        <v>2474</v>
      </c>
      <c r="B1837" t="s">
        <v>3736</v>
      </c>
      <c r="C1837">
        <v>74</v>
      </c>
      <c r="D1837" t="s">
        <v>1982</v>
      </c>
      <c r="E1837" t="s">
        <v>2017</v>
      </c>
    </row>
    <row r="1838" spans="1:5">
      <c r="A1838">
        <v>2475</v>
      </c>
      <c r="B1838" t="s">
        <v>5830</v>
      </c>
      <c r="C1838">
        <v>74</v>
      </c>
      <c r="D1838" t="s">
        <v>2001</v>
      </c>
      <c r="E1838" t="s">
        <v>122</v>
      </c>
    </row>
    <row r="1839" spans="1:5">
      <c r="A1839">
        <v>2476</v>
      </c>
      <c r="B1839" t="s">
        <v>3657</v>
      </c>
      <c r="C1839">
        <v>74</v>
      </c>
      <c r="D1839" t="s">
        <v>1988</v>
      </c>
      <c r="E1839" t="s">
        <v>75</v>
      </c>
    </row>
    <row r="1840" spans="1:5">
      <c r="A1840">
        <v>2477</v>
      </c>
      <c r="B1840" t="s">
        <v>3864</v>
      </c>
      <c r="C1840">
        <v>74</v>
      </c>
      <c r="D1840" t="s">
        <v>1993</v>
      </c>
      <c r="E1840" t="s">
        <v>2020</v>
      </c>
    </row>
    <row r="1841" spans="1:5">
      <c r="A1841">
        <v>2478</v>
      </c>
      <c r="B1841" t="s">
        <v>7876</v>
      </c>
      <c r="C1841">
        <v>74</v>
      </c>
      <c r="D1841" t="s">
        <v>2001</v>
      </c>
      <c r="E1841" t="s">
        <v>2326</v>
      </c>
    </row>
    <row r="1842" spans="1:5">
      <c r="A1842">
        <v>2479</v>
      </c>
      <c r="B1842" t="s">
        <v>883</v>
      </c>
      <c r="C1842">
        <v>74</v>
      </c>
      <c r="D1842" t="s">
        <v>1979</v>
      </c>
      <c r="E1842" t="s">
        <v>82</v>
      </c>
    </row>
    <row r="1843" spans="1:5">
      <c r="A1843">
        <v>2480</v>
      </c>
      <c r="B1843" t="s">
        <v>3686</v>
      </c>
      <c r="C1843">
        <v>74</v>
      </c>
      <c r="D1843" t="s">
        <v>1979</v>
      </c>
      <c r="E1843" t="s">
        <v>2071</v>
      </c>
    </row>
    <row r="1844" spans="1:5">
      <c r="A1844">
        <v>2482</v>
      </c>
      <c r="B1844" t="s">
        <v>1556</v>
      </c>
      <c r="C1844">
        <v>74</v>
      </c>
      <c r="D1844" t="s">
        <v>1993</v>
      </c>
      <c r="E1844" t="s">
        <v>138</v>
      </c>
    </row>
    <row r="1845" spans="1:5">
      <c r="A1845">
        <v>2484</v>
      </c>
      <c r="B1845" t="s">
        <v>17796</v>
      </c>
      <c r="C1845">
        <v>74</v>
      </c>
      <c r="D1845" t="s">
        <v>1985</v>
      </c>
      <c r="E1845" t="s">
        <v>53</v>
      </c>
    </row>
    <row r="1846" spans="1:5">
      <c r="A1846">
        <v>2485</v>
      </c>
      <c r="B1846" t="s">
        <v>5639</v>
      </c>
      <c r="C1846">
        <v>74</v>
      </c>
      <c r="D1846" t="s">
        <v>1988</v>
      </c>
      <c r="E1846" t="s">
        <v>135</v>
      </c>
    </row>
    <row r="1847" spans="1:5">
      <c r="A1847">
        <v>2486</v>
      </c>
      <c r="B1847" t="s">
        <v>17797</v>
      </c>
      <c r="C1847">
        <v>74</v>
      </c>
      <c r="D1847" t="s">
        <v>1982</v>
      </c>
      <c r="E1847" t="s">
        <v>53</v>
      </c>
    </row>
    <row r="1848" spans="1:5">
      <c r="A1848">
        <v>2487</v>
      </c>
      <c r="B1848" t="s">
        <v>3724</v>
      </c>
      <c r="C1848">
        <v>74</v>
      </c>
      <c r="D1848" t="s">
        <v>1988</v>
      </c>
      <c r="E1848" t="s">
        <v>2011</v>
      </c>
    </row>
    <row r="1849" spans="1:5">
      <c r="A1849">
        <v>2488</v>
      </c>
      <c r="B1849" t="s">
        <v>3409</v>
      </c>
      <c r="C1849">
        <v>74</v>
      </c>
      <c r="D1849" t="s">
        <v>1993</v>
      </c>
      <c r="E1849" t="s">
        <v>2000</v>
      </c>
    </row>
    <row r="1850" spans="1:5">
      <c r="A1850">
        <v>2490</v>
      </c>
      <c r="B1850" t="s">
        <v>4386</v>
      </c>
      <c r="C1850">
        <v>74</v>
      </c>
      <c r="D1850" t="s">
        <v>1982</v>
      </c>
      <c r="E1850" t="s">
        <v>2192</v>
      </c>
    </row>
    <row r="1851" spans="1:5">
      <c r="A1851">
        <v>2492</v>
      </c>
      <c r="B1851" t="s">
        <v>3225</v>
      </c>
      <c r="C1851">
        <v>74</v>
      </c>
      <c r="D1851" t="s">
        <v>1993</v>
      </c>
      <c r="E1851" t="s">
        <v>2792</v>
      </c>
    </row>
    <row r="1852" spans="1:5">
      <c r="A1852">
        <v>2493</v>
      </c>
      <c r="B1852" t="s">
        <v>3154</v>
      </c>
      <c r="C1852">
        <v>74</v>
      </c>
      <c r="D1852" t="s">
        <v>1987</v>
      </c>
      <c r="E1852" t="s">
        <v>2113</v>
      </c>
    </row>
    <row r="1853" spans="1:5">
      <c r="A1853">
        <v>2495</v>
      </c>
      <c r="B1853" t="s">
        <v>3464</v>
      </c>
      <c r="C1853">
        <v>74</v>
      </c>
      <c r="D1853" t="s">
        <v>1997</v>
      </c>
      <c r="E1853" t="s">
        <v>117</v>
      </c>
    </row>
    <row r="1854" spans="1:5">
      <c r="A1854">
        <v>2496</v>
      </c>
      <c r="B1854" t="s">
        <v>17798</v>
      </c>
      <c r="C1854">
        <v>74</v>
      </c>
      <c r="D1854" t="s">
        <v>1978</v>
      </c>
      <c r="E1854" t="s">
        <v>2266</v>
      </c>
    </row>
    <row r="1855" spans="1:5">
      <c r="A1855">
        <v>2497</v>
      </c>
      <c r="B1855" t="s">
        <v>3710</v>
      </c>
      <c r="C1855">
        <v>74</v>
      </c>
      <c r="D1855" t="s">
        <v>1987</v>
      </c>
      <c r="E1855" t="s">
        <v>135</v>
      </c>
    </row>
    <row r="1856" spans="1:5">
      <c r="A1856">
        <v>2498</v>
      </c>
      <c r="B1856" t="s">
        <v>3622</v>
      </c>
      <c r="C1856">
        <v>74</v>
      </c>
      <c r="D1856" t="s">
        <v>1993</v>
      </c>
      <c r="E1856" t="s">
        <v>2000</v>
      </c>
    </row>
    <row r="1857" spans="1:5">
      <c r="A1857">
        <v>2499</v>
      </c>
      <c r="B1857" t="s">
        <v>5301</v>
      </c>
      <c r="C1857">
        <v>74</v>
      </c>
      <c r="D1857" t="s">
        <v>1987</v>
      </c>
      <c r="E1857" t="s">
        <v>2000</v>
      </c>
    </row>
    <row r="1858" spans="1:5">
      <c r="A1858">
        <v>2500</v>
      </c>
      <c r="B1858" t="s">
        <v>17799</v>
      </c>
      <c r="C1858">
        <v>74</v>
      </c>
      <c r="D1858" t="s">
        <v>2001</v>
      </c>
      <c r="E1858" t="s">
        <v>53</v>
      </c>
    </row>
    <row r="1859" spans="1:5">
      <c r="A1859">
        <v>2501</v>
      </c>
      <c r="B1859" t="s">
        <v>3294</v>
      </c>
      <c r="C1859">
        <v>74</v>
      </c>
      <c r="D1859" t="s">
        <v>2009</v>
      </c>
      <c r="E1859" t="s">
        <v>64</v>
      </c>
    </row>
    <row r="1860" spans="1:5">
      <c r="A1860">
        <v>2502</v>
      </c>
      <c r="B1860" t="s">
        <v>3358</v>
      </c>
      <c r="C1860">
        <v>74</v>
      </c>
      <c r="D1860" t="s">
        <v>1993</v>
      </c>
      <c r="E1860" t="s">
        <v>88</v>
      </c>
    </row>
    <row r="1861" spans="1:5">
      <c r="A1861">
        <v>2503</v>
      </c>
      <c r="B1861" t="s">
        <v>4903</v>
      </c>
      <c r="C1861">
        <v>74</v>
      </c>
      <c r="D1861" t="s">
        <v>1987</v>
      </c>
      <c r="E1861" t="s">
        <v>2715</v>
      </c>
    </row>
    <row r="1862" spans="1:5">
      <c r="A1862">
        <v>2505</v>
      </c>
      <c r="B1862" t="s">
        <v>2558</v>
      </c>
      <c r="C1862">
        <v>74</v>
      </c>
      <c r="D1862" t="s">
        <v>1979</v>
      </c>
      <c r="E1862" t="s">
        <v>88</v>
      </c>
    </row>
    <row r="1863" spans="1:5">
      <c r="A1863">
        <v>2506</v>
      </c>
      <c r="B1863" t="s">
        <v>3902</v>
      </c>
      <c r="C1863">
        <v>74</v>
      </c>
      <c r="D1863" t="s">
        <v>1983</v>
      </c>
      <c r="E1863" t="s">
        <v>2715</v>
      </c>
    </row>
    <row r="1864" spans="1:5">
      <c r="A1864">
        <v>2507</v>
      </c>
      <c r="B1864" t="s">
        <v>17800</v>
      </c>
      <c r="C1864">
        <v>74</v>
      </c>
      <c r="D1864" t="s">
        <v>1985</v>
      </c>
      <c r="E1864" t="s">
        <v>126</v>
      </c>
    </row>
    <row r="1865" spans="1:5">
      <c r="A1865">
        <v>2508</v>
      </c>
      <c r="B1865" t="s">
        <v>3739</v>
      </c>
      <c r="C1865">
        <v>74</v>
      </c>
      <c r="D1865" t="s">
        <v>1988</v>
      </c>
      <c r="E1865" t="s">
        <v>60</v>
      </c>
    </row>
    <row r="1866" spans="1:5">
      <c r="A1866">
        <v>2509</v>
      </c>
      <c r="B1866" t="s">
        <v>4015</v>
      </c>
      <c r="C1866">
        <v>74</v>
      </c>
      <c r="D1866" t="s">
        <v>2001</v>
      </c>
      <c r="E1866" t="s">
        <v>2093</v>
      </c>
    </row>
    <row r="1867" spans="1:5">
      <c r="A1867">
        <v>2510</v>
      </c>
      <c r="B1867" t="s">
        <v>3581</v>
      </c>
      <c r="C1867">
        <v>74</v>
      </c>
      <c r="D1867" t="s">
        <v>1979</v>
      </c>
      <c r="E1867" t="s">
        <v>106</v>
      </c>
    </row>
    <row r="1868" spans="1:5">
      <c r="A1868">
        <v>2511</v>
      </c>
      <c r="B1868" t="s">
        <v>17801</v>
      </c>
      <c r="C1868">
        <v>74</v>
      </c>
      <c r="D1868" t="s">
        <v>1988</v>
      </c>
      <c r="E1868" t="s">
        <v>53</v>
      </c>
    </row>
    <row r="1869" spans="1:5">
      <c r="A1869">
        <v>2512</v>
      </c>
      <c r="B1869" t="s">
        <v>5918</v>
      </c>
      <c r="C1869">
        <v>74</v>
      </c>
      <c r="D1869" t="s">
        <v>1985</v>
      </c>
      <c r="E1869" t="s">
        <v>82</v>
      </c>
    </row>
    <row r="1870" spans="1:5">
      <c r="A1870">
        <v>2513</v>
      </c>
      <c r="B1870" t="s">
        <v>3832</v>
      </c>
      <c r="C1870">
        <v>74</v>
      </c>
      <c r="D1870" t="s">
        <v>1983</v>
      </c>
      <c r="E1870" t="s">
        <v>2192</v>
      </c>
    </row>
    <row r="1871" spans="1:5">
      <c r="A1871">
        <v>2514</v>
      </c>
      <c r="B1871" t="s">
        <v>5808</v>
      </c>
      <c r="C1871">
        <v>74</v>
      </c>
      <c r="D1871" t="s">
        <v>1979</v>
      </c>
      <c r="E1871" t="s">
        <v>2222</v>
      </c>
    </row>
    <row r="1872" spans="1:5">
      <c r="A1872">
        <v>2515</v>
      </c>
      <c r="B1872" t="s">
        <v>2944</v>
      </c>
      <c r="C1872">
        <v>74</v>
      </c>
      <c r="D1872" t="s">
        <v>1993</v>
      </c>
      <c r="E1872" t="s">
        <v>70</v>
      </c>
    </row>
    <row r="1873" spans="1:5">
      <c r="A1873">
        <v>2516</v>
      </c>
      <c r="B1873" t="s">
        <v>3838</v>
      </c>
      <c r="C1873">
        <v>74</v>
      </c>
      <c r="D1873" t="s">
        <v>1993</v>
      </c>
      <c r="E1873" t="s">
        <v>2120</v>
      </c>
    </row>
    <row r="1874" spans="1:5">
      <c r="A1874">
        <v>2517</v>
      </c>
      <c r="B1874" t="s">
        <v>6683</v>
      </c>
      <c r="C1874">
        <v>74</v>
      </c>
      <c r="D1874" t="s">
        <v>1978</v>
      </c>
      <c r="E1874" t="s">
        <v>2093</v>
      </c>
    </row>
    <row r="1875" spans="1:5">
      <c r="A1875">
        <v>2518</v>
      </c>
      <c r="B1875" t="s">
        <v>4022</v>
      </c>
      <c r="C1875">
        <v>74</v>
      </c>
      <c r="D1875" t="s">
        <v>1993</v>
      </c>
      <c r="E1875" t="s">
        <v>106</v>
      </c>
    </row>
    <row r="1876" spans="1:5">
      <c r="A1876">
        <v>2521</v>
      </c>
      <c r="B1876" t="s">
        <v>2895</v>
      </c>
      <c r="C1876">
        <v>74</v>
      </c>
      <c r="D1876" t="s">
        <v>1979</v>
      </c>
      <c r="E1876" t="s">
        <v>2000</v>
      </c>
    </row>
    <row r="1877" spans="1:5">
      <c r="A1877">
        <v>2522</v>
      </c>
      <c r="B1877" t="s">
        <v>3292</v>
      </c>
      <c r="C1877">
        <v>74</v>
      </c>
      <c r="D1877" t="s">
        <v>1979</v>
      </c>
      <c r="E1877" t="s">
        <v>117</v>
      </c>
    </row>
    <row r="1878" spans="1:5">
      <c r="A1878">
        <v>2523</v>
      </c>
      <c r="B1878" t="s">
        <v>3688</v>
      </c>
      <c r="C1878">
        <v>74</v>
      </c>
      <c r="D1878" t="s">
        <v>1979</v>
      </c>
      <c r="E1878" t="s">
        <v>2180</v>
      </c>
    </row>
    <row r="1879" spans="1:5">
      <c r="A1879">
        <v>2524</v>
      </c>
      <c r="B1879" t="s">
        <v>17802</v>
      </c>
      <c r="C1879">
        <v>74</v>
      </c>
      <c r="D1879" t="s">
        <v>1988</v>
      </c>
      <c r="E1879" t="s">
        <v>115</v>
      </c>
    </row>
    <row r="1880" spans="1:5">
      <c r="A1880">
        <v>2525</v>
      </c>
      <c r="B1880" t="s">
        <v>2978</v>
      </c>
      <c r="C1880">
        <v>74</v>
      </c>
      <c r="D1880" t="s">
        <v>1993</v>
      </c>
      <c r="E1880" t="s">
        <v>106</v>
      </c>
    </row>
    <row r="1881" spans="1:5">
      <c r="A1881">
        <v>2526</v>
      </c>
      <c r="B1881" t="s">
        <v>17803</v>
      </c>
      <c r="C1881">
        <v>74</v>
      </c>
      <c r="D1881" t="s">
        <v>1987</v>
      </c>
      <c r="E1881" t="s">
        <v>126</v>
      </c>
    </row>
    <row r="1882" spans="1:5">
      <c r="A1882">
        <v>2527</v>
      </c>
      <c r="B1882" t="s">
        <v>3684</v>
      </c>
      <c r="C1882">
        <v>74</v>
      </c>
      <c r="D1882" t="s">
        <v>1993</v>
      </c>
      <c r="E1882" t="s">
        <v>2309</v>
      </c>
    </row>
    <row r="1883" spans="1:5">
      <c r="A1883">
        <v>2528</v>
      </c>
      <c r="B1883" t="s">
        <v>727</v>
      </c>
      <c r="C1883">
        <v>74</v>
      </c>
      <c r="D1883" t="s">
        <v>1985</v>
      </c>
      <c r="E1883" t="s">
        <v>2045</v>
      </c>
    </row>
    <row r="1884" spans="1:5">
      <c r="A1884">
        <v>2529</v>
      </c>
      <c r="B1884" t="s">
        <v>3063</v>
      </c>
      <c r="C1884">
        <v>74</v>
      </c>
      <c r="D1884" t="s">
        <v>1987</v>
      </c>
      <c r="E1884" t="s">
        <v>56</v>
      </c>
    </row>
    <row r="1885" spans="1:5">
      <c r="A1885">
        <v>2530</v>
      </c>
      <c r="B1885" t="s">
        <v>3080</v>
      </c>
      <c r="C1885">
        <v>74</v>
      </c>
      <c r="D1885" t="s">
        <v>2001</v>
      </c>
      <c r="E1885" t="s">
        <v>88</v>
      </c>
    </row>
    <row r="1886" spans="1:5">
      <c r="A1886">
        <v>2531</v>
      </c>
      <c r="B1886" t="s">
        <v>17804</v>
      </c>
      <c r="C1886">
        <v>74</v>
      </c>
      <c r="D1886" t="s">
        <v>1993</v>
      </c>
      <c r="E1886" t="s">
        <v>97</v>
      </c>
    </row>
    <row r="1887" spans="1:5">
      <c r="A1887">
        <v>2534</v>
      </c>
      <c r="B1887" t="s">
        <v>3129</v>
      </c>
      <c r="C1887">
        <v>74</v>
      </c>
      <c r="D1887" t="s">
        <v>1991</v>
      </c>
      <c r="E1887" t="s">
        <v>2000</v>
      </c>
    </row>
    <row r="1888" spans="1:5">
      <c r="A1888">
        <v>2535</v>
      </c>
      <c r="B1888" t="s">
        <v>5495</v>
      </c>
      <c r="C1888">
        <v>74</v>
      </c>
      <c r="D1888" t="s">
        <v>1982</v>
      </c>
      <c r="E1888" t="s">
        <v>51</v>
      </c>
    </row>
    <row r="1889" spans="1:5">
      <c r="A1889">
        <v>2536</v>
      </c>
      <c r="B1889" t="s">
        <v>3452</v>
      </c>
      <c r="C1889">
        <v>74</v>
      </c>
      <c r="D1889" t="s">
        <v>1982</v>
      </c>
      <c r="E1889" t="s">
        <v>2266</v>
      </c>
    </row>
    <row r="1890" spans="1:5">
      <c r="A1890">
        <v>2537</v>
      </c>
      <c r="B1890" t="s">
        <v>3135</v>
      </c>
      <c r="C1890">
        <v>74</v>
      </c>
      <c r="D1890" t="s">
        <v>1993</v>
      </c>
      <c r="E1890" t="s">
        <v>135</v>
      </c>
    </row>
    <row r="1891" spans="1:5">
      <c r="A1891">
        <v>2538</v>
      </c>
      <c r="B1891" t="s">
        <v>889</v>
      </c>
      <c r="C1891">
        <v>74</v>
      </c>
      <c r="D1891" t="s">
        <v>1985</v>
      </c>
      <c r="E1891" t="s">
        <v>82</v>
      </c>
    </row>
    <row r="1892" spans="1:5">
      <c r="A1892">
        <v>2539</v>
      </c>
      <c r="B1892" t="s">
        <v>3705</v>
      </c>
      <c r="C1892">
        <v>74</v>
      </c>
      <c r="D1892" t="s">
        <v>1993</v>
      </c>
      <c r="E1892" t="s">
        <v>2113</v>
      </c>
    </row>
    <row r="1893" spans="1:5">
      <c r="A1893">
        <v>2540</v>
      </c>
      <c r="B1893" t="s">
        <v>3720</v>
      </c>
      <c r="C1893">
        <v>74</v>
      </c>
      <c r="D1893" t="s">
        <v>2001</v>
      </c>
      <c r="E1893" t="s">
        <v>110</v>
      </c>
    </row>
    <row r="1894" spans="1:5">
      <c r="A1894">
        <v>2541</v>
      </c>
      <c r="B1894" t="s">
        <v>924</v>
      </c>
      <c r="C1894">
        <v>74</v>
      </c>
      <c r="D1894" t="s">
        <v>1991</v>
      </c>
      <c r="E1894" t="s">
        <v>84</v>
      </c>
    </row>
    <row r="1895" spans="1:5">
      <c r="A1895">
        <v>2543</v>
      </c>
      <c r="B1895" t="s">
        <v>6150</v>
      </c>
      <c r="C1895">
        <v>74</v>
      </c>
      <c r="D1895" t="s">
        <v>1979</v>
      </c>
      <c r="E1895" t="s">
        <v>2057</v>
      </c>
    </row>
    <row r="1896" spans="1:5">
      <c r="A1896">
        <v>2545</v>
      </c>
      <c r="B1896" t="s">
        <v>2589</v>
      </c>
      <c r="C1896">
        <v>74</v>
      </c>
      <c r="D1896" t="s">
        <v>1979</v>
      </c>
      <c r="E1896" t="s">
        <v>117</v>
      </c>
    </row>
    <row r="1897" spans="1:5">
      <c r="A1897">
        <v>2546</v>
      </c>
      <c r="B1897" t="s">
        <v>3183</v>
      </c>
      <c r="C1897">
        <v>74</v>
      </c>
      <c r="D1897" t="s">
        <v>1979</v>
      </c>
      <c r="E1897" t="s">
        <v>88</v>
      </c>
    </row>
    <row r="1898" spans="1:5">
      <c r="A1898">
        <v>2547</v>
      </c>
      <c r="B1898" t="s">
        <v>10735</v>
      </c>
      <c r="C1898">
        <v>74</v>
      </c>
      <c r="D1898" t="s">
        <v>1979</v>
      </c>
      <c r="E1898" t="s">
        <v>51</v>
      </c>
    </row>
    <row r="1899" spans="1:5">
      <c r="A1899">
        <v>2548</v>
      </c>
      <c r="B1899" t="s">
        <v>3506</v>
      </c>
      <c r="C1899">
        <v>74</v>
      </c>
      <c r="D1899" t="s">
        <v>1985</v>
      </c>
      <c r="E1899" t="s">
        <v>106</v>
      </c>
    </row>
    <row r="1900" spans="1:5">
      <c r="A1900">
        <v>2549</v>
      </c>
      <c r="B1900" t="s">
        <v>3481</v>
      </c>
      <c r="C1900">
        <v>74</v>
      </c>
      <c r="D1900" t="s">
        <v>1979</v>
      </c>
      <c r="E1900" t="s">
        <v>106</v>
      </c>
    </row>
    <row r="1901" spans="1:5">
      <c r="A1901">
        <v>2550</v>
      </c>
      <c r="B1901" t="s">
        <v>2649</v>
      </c>
      <c r="C1901">
        <v>74</v>
      </c>
      <c r="D1901" t="s">
        <v>1993</v>
      </c>
      <c r="E1901" t="s">
        <v>2000</v>
      </c>
    </row>
    <row r="1902" spans="1:5">
      <c r="A1902">
        <v>2551</v>
      </c>
      <c r="B1902" t="s">
        <v>4213</v>
      </c>
      <c r="C1902">
        <v>74</v>
      </c>
      <c r="D1902" t="s">
        <v>1988</v>
      </c>
      <c r="E1902" t="s">
        <v>2672</v>
      </c>
    </row>
    <row r="1903" spans="1:5">
      <c r="A1903">
        <v>2552</v>
      </c>
      <c r="B1903" t="s">
        <v>3834</v>
      </c>
      <c r="C1903">
        <v>74</v>
      </c>
      <c r="D1903" t="s">
        <v>2001</v>
      </c>
      <c r="E1903" t="s">
        <v>2672</v>
      </c>
    </row>
    <row r="1904" spans="1:5">
      <c r="A1904">
        <v>2553</v>
      </c>
      <c r="B1904" t="s">
        <v>17805</v>
      </c>
      <c r="C1904">
        <v>74</v>
      </c>
      <c r="D1904" t="s">
        <v>2001</v>
      </c>
      <c r="E1904" t="s">
        <v>53</v>
      </c>
    </row>
    <row r="1905" spans="1:5">
      <c r="A1905">
        <v>2554</v>
      </c>
      <c r="B1905" t="s">
        <v>655</v>
      </c>
      <c r="C1905">
        <v>74</v>
      </c>
      <c r="D1905" t="s">
        <v>1987</v>
      </c>
      <c r="E1905" t="s">
        <v>2120</v>
      </c>
    </row>
    <row r="1906" spans="1:5">
      <c r="A1906">
        <v>2555</v>
      </c>
      <c r="B1906" t="s">
        <v>3349</v>
      </c>
      <c r="C1906">
        <v>74</v>
      </c>
      <c r="D1906" t="s">
        <v>2001</v>
      </c>
      <c r="E1906" t="s">
        <v>117</v>
      </c>
    </row>
    <row r="1907" spans="1:5">
      <c r="A1907">
        <v>2556</v>
      </c>
      <c r="B1907" t="s">
        <v>17806</v>
      </c>
      <c r="C1907">
        <v>74</v>
      </c>
      <c r="D1907" t="s">
        <v>1988</v>
      </c>
      <c r="E1907" t="s">
        <v>97</v>
      </c>
    </row>
    <row r="1908" spans="1:5">
      <c r="A1908">
        <v>2557</v>
      </c>
      <c r="B1908" t="s">
        <v>17807</v>
      </c>
      <c r="C1908">
        <v>74</v>
      </c>
      <c r="D1908" t="s">
        <v>1982</v>
      </c>
      <c r="E1908" t="s">
        <v>126</v>
      </c>
    </row>
    <row r="1909" spans="1:5">
      <c r="A1909">
        <v>2559</v>
      </c>
      <c r="B1909" t="s">
        <v>3146</v>
      </c>
      <c r="C1909">
        <v>74</v>
      </c>
      <c r="D1909" t="s">
        <v>1993</v>
      </c>
      <c r="E1909" t="s">
        <v>2000</v>
      </c>
    </row>
    <row r="1910" spans="1:5">
      <c r="A1910">
        <v>2560</v>
      </c>
      <c r="B1910" t="s">
        <v>17808</v>
      </c>
      <c r="C1910">
        <v>74</v>
      </c>
      <c r="D1910" t="s">
        <v>1988</v>
      </c>
      <c r="E1910" t="s">
        <v>53</v>
      </c>
    </row>
    <row r="1911" spans="1:5">
      <c r="A1911">
        <v>2562</v>
      </c>
      <c r="B1911" t="s">
        <v>5129</v>
      </c>
      <c r="C1911">
        <v>74</v>
      </c>
      <c r="D1911" t="s">
        <v>1978</v>
      </c>
      <c r="E1911" t="s">
        <v>84</v>
      </c>
    </row>
    <row r="1912" spans="1:5">
      <c r="A1912">
        <v>2563</v>
      </c>
      <c r="B1912" t="s">
        <v>2765</v>
      </c>
      <c r="C1912">
        <v>74</v>
      </c>
      <c r="D1912" t="s">
        <v>1978</v>
      </c>
      <c r="E1912" t="s">
        <v>2093</v>
      </c>
    </row>
    <row r="1913" spans="1:5">
      <c r="A1913">
        <v>2564</v>
      </c>
      <c r="B1913" t="s">
        <v>3182</v>
      </c>
      <c r="C1913">
        <v>74</v>
      </c>
      <c r="D1913" t="s">
        <v>1985</v>
      </c>
      <c r="E1913" t="s">
        <v>135</v>
      </c>
    </row>
    <row r="1914" spans="1:5">
      <c r="A1914">
        <v>2565</v>
      </c>
      <c r="B1914" t="s">
        <v>4123</v>
      </c>
      <c r="C1914">
        <v>74</v>
      </c>
      <c r="D1914" t="s">
        <v>1993</v>
      </c>
      <c r="E1914" t="s">
        <v>117</v>
      </c>
    </row>
    <row r="1915" spans="1:5">
      <c r="A1915">
        <v>2566</v>
      </c>
      <c r="B1915" t="s">
        <v>4722</v>
      </c>
      <c r="C1915">
        <v>74</v>
      </c>
      <c r="D1915" t="s">
        <v>1979</v>
      </c>
      <c r="E1915" t="s">
        <v>2792</v>
      </c>
    </row>
    <row r="1916" spans="1:5">
      <c r="A1916">
        <v>2568</v>
      </c>
      <c r="B1916" t="s">
        <v>5193</v>
      </c>
      <c r="C1916">
        <v>74</v>
      </c>
      <c r="D1916" t="s">
        <v>1997</v>
      </c>
      <c r="E1916" t="s">
        <v>2052</v>
      </c>
    </row>
    <row r="1917" spans="1:5">
      <c r="A1917">
        <v>2569</v>
      </c>
      <c r="B1917" t="s">
        <v>17809</v>
      </c>
      <c r="C1917">
        <v>74</v>
      </c>
      <c r="D1917" t="s">
        <v>1978</v>
      </c>
      <c r="E1917" t="s">
        <v>97</v>
      </c>
    </row>
    <row r="1918" spans="1:5">
      <c r="A1918">
        <v>2570</v>
      </c>
      <c r="B1918" t="s">
        <v>2983</v>
      </c>
      <c r="C1918">
        <v>74</v>
      </c>
      <c r="D1918" t="s">
        <v>2001</v>
      </c>
      <c r="E1918" t="s">
        <v>2023</v>
      </c>
    </row>
    <row r="1919" spans="1:5">
      <c r="A1919">
        <v>2572</v>
      </c>
      <c r="B1919" t="s">
        <v>6228</v>
      </c>
      <c r="C1919">
        <v>74</v>
      </c>
      <c r="D1919" t="s">
        <v>1985</v>
      </c>
      <c r="E1919" t="s">
        <v>2000</v>
      </c>
    </row>
    <row r="1920" spans="1:5">
      <c r="A1920">
        <v>2573</v>
      </c>
      <c r="B1920" t="s">
        <v>5175</v>
      </c>
      <c r="C1920">
        <v>74</v>
      </c>
      <c r="D1920" t="s">
        <v>1988</v>
      </c>
      <c r="E1920" t="s">
        <v>2314</v>
      </c>
    </row>
    <row r="1921" spans="1:5">
      <c r="A1921">
        <v>2574</v>
      </c>
      <c r="B1921" t="s">
        <v>4480</v>
      </c>
      <c r="C1921">
        <v>74</v>
      </c>
      <c r="D1921" t="s">
        <v>1985</v>
      </c>
      <c r="E1921" t="s">
        <v>117</v>
      </c>
    </row>
    <row r="1922" spans="1:5">
      <c r="A1922">
        <v>2576</v>
      </c>
      <c r="B1922" t="s">
        <v>3972</v>
      </c>
      <c r="C1922">
        <v>74</v>
      </c>
      <c r="D1922" t="s">
        <v>2001</v>
      </c>
      <c r="E1922" t="s">
        <v>135</v>
      </c>
    </row>
    <row r="1923" spans="1:5">
      <c r="A1923">
        <v>2578</v>
      </c>
      <c r="B1923" t="s">
        <v>3267</v>
      </c>
      <c r="C1923">
        <v>74</v>
      </c>
      <c r="D1923" t="s">
        <v>1982</v>
      </c>
      <c r="E1923" t="s">
        <v>117</v>
      </c>
    </row>
    <row r="1924" spans="1:5">
      <c r="A1924">
        <v>2579</v>
      </c>
      <c r="B1924" t="s">
        <v>3240</v>
      </c>
      <c r="C1924">
        <v>74</v>
      </c>
      <c r="D1924" t="s">
        <v>1979</v>
      </c>
      <c r="E1924" t="s">
        <v>70</v>
      </c>
    </row>
    <row r="1925" spans="1:5">
      <c r="A1925">
        <v>2580</v>
      </c>
      <c r="B1925" t="s">
        <v>3347</v>
      </c>
      <c r="C1925">
        <v>74</v>
      </c>
      <c r="D1925" t="s">
        <v>1978</v>
      </c>
      <c r="E1925" t="s">
        <v>117</v>
      </c>
    </row>
    <row r="1926" spans="1:5">
      <c r="A1926">
        <v>2581</v>
      </c>
      <c r="B1926" t="s">
        <v>3387</v>
      </c>
      <c r="C1926">
        <v>74</v>
      </c>
      <c r="D1926" t="s">
        <v>1993</v>
      </c>
      <c r="E1926" t="s">
        <v>133</v>
      </c>
    </row>
    <row r="1927" spans="1:5">
      <c r="A1927">
        <v>2582</v>
      </c>
      <c r="B1927" t="s">
        <v>17810</v>
      </c>
      <c r="C1927">
        <v>74</v>
      </c>
      <c r="D1927" t="s">
        <v>1979</v>
      </c>
      <c r="E1927" t="s">
        <v>97</v>
      </c>
    </row>
    <row r="1928" spans="1:5">
      <c r="A1928">
        <v>2583</v>
      </c>
      <c r="B1928" t="s">
        <v>2826</v>
      </c>
      <c r="C1928">
        <v>74</v>
      </c>
      <c r="D1928" t="s">
        <v>1987</v>
      </c>
      <c r="E1928" t="s">
        <v>2377</v>
      </c>
    </row>
    <row r="1929" spans="1:5">
      <c r="A1929">
        <v>2584</v>
      </c>
      <c r="B1929" t="s">
        <v>2988</v>
      </c>
      <c r="C1929">
        <v>74</v>
      </c>
      <c r="D1929" t="s">
        <v>1983</v>
      </c>
      <c r="E1929" t="s">
        <v>2192</v>
      </c>
    </row>
    <row r="1930" spans="1:5">
      <c r="A1930">
        <v>2585</v>
      </c>
      <c r="B1930" t="s">
        <v>3108</v>
      </c>
      <c r="C1930">
        <v>74</v>
      </c>
      <c r="D1930" t="s">
        <v>1982</v>
      </c>
      <c r="E1930" t="s">
        <v>106</v>
      </c>
    </row>
    <row r="1931" spans="1:5">
      <c r="A1931">
        <v>2586</v>
      </c>
      <c r="B1931" t="s">
        <v>4132</v>
      </c>
      <c r="C1931">
        <v>74</v>
      </c>
      <c r="D1931" t="s">
        <v>1979</v>
      </c>
      <c r="E1931" t="s">
        <v>117</v>
      </c>
    </row>
    <row r="1932" spans="1:5">
      <c r="A1932">
        <v>2592</v>
      </c>
      <c r="B1932" t="s">
        <v>2721</v>
      </c>
      <c r="C1932">
        <v>74</v>
      </c>
      <c r="D1932" t="s">
        <v>1979</v>
      </c>
      <c r="E1932" t="s">
        <v>106</v>
      </c>
    </row>
    <row r="1933" spans="1:5">
      <c r="A1933">
        <v>2593</v>
      </c>
      <c r="B1933" t="s">
        <v>2496</v>
      </c>
      <c r="C1933">
        <v>74</v>
      </c>
      <c r="D1933" t="s">
        <v>1982</v>
      </c>
      <c r="E1933" t="s">
        <v>70</v>
      </c>
    </row>
    <row r="1934" spans="1:5">
      <c r="A1934">
        <v>2594</v>
      </c>
      <c r="B1934" t="s">
        <v>4505</v>
      </c>
      <c r="C1934">
        <v>74</v>
      </c>
      <c r="D1934" t="s">
        <v>1982</v>
      </c>
      <c r="E1934" t="s">
        <v>135</v>
      </c>
    </row>
    <row r="1935" spans="1:5">
      <c r="A1935">
        <v>2595</v>
      </c>
      <c r="B1935" t="s">
        <v>3330</v>
      </c>
      <c r="C1935">
        <v>74</v>
      </c>
      <c r="D1935" t="s">
        <v>2001</v>
      </c>
      <c r="E1935" t="s">
        <v>2715</v>
      </c>
    </row>
    <row r="1936" spans="1:5">
      <c r="A1936">
        <v>2596</v>
      </c>
      <c r="B1936" t="s">
        <v>623</v>
      </c>
      <c r="C1936">
        <v>74</v>
      </c>
      <c r="D1936" t="s">
        <v>1983</v>
      </c>
      <c r="E1936" t="s">
        <v>60</v>
      </c>
    </row>
    <row r="1937" spans="1:5">
      <c r="A1937">
        <v>2597</v>
      </c>
      <c r="B1937" t="s">
        <v>3393</v>
      </c>
      <c r="C1937">
        <v>74</v>
      </c>
      <c r="D1937" t="s">
        <v>1979</v>
      </c>
      <c r="E1937" t="s">
        <v>2314</v>
      </c>
    </row>
    <row r="1938" spans="1:5">
      <c r="A1938">
        <v>2598</v>
      </c>
      <c r="B1938" t="s">
        <v>4521</v>
      </c>
      <c r="C1938">
        <v>74</v>
      </c>
      <c r="D1938" t="s">
        <v>1985</v>
      </c>
      <c r="E1938" t="s">
        <v>2011</v>
      </c>
    </row>
    <row r="1939" spans="1:5">
      <c r="A1939">
        <v>2599</v>
      </c>
      <c r="B1939" t="s">
        <v>6501</v>
      </c>
      <c r="C1939">
        <v>74</v>
      </c>
      <c r="D1939" t="s">
        <v>1982</v>
      </c>
      <c r="E1939" t="s">
        <v>2000</v>
      </c>
    </row>
    <row r="1940" spans="1:5">
      <c r="A1940">
        <v>2603</v>
      </c>
      <c r="B1940" t="s">
        <v>13633</v>
      </c>
      <c r="C1940">
        <v>74</v>
      </c>
      <c r="D1940" t="s">
        <v>1988</v>
      </c>
      <c r="E1940" t="s">
        <v>70</v>
      </c>
    </row>
    <row r="1941" spans="1:5">
      <c r="A1941">
        <v>2605</v>
      </c>
      <c r="B1941" t="s">
        <v>17811</v>
      </c>
      <c r="C1941">
        <v>74</v>
      </c>
      <c r="D1941" t="s">
        <v>1985</v>
      </c>
      <c r="E1941" t="s">
        <v>97</v>
      </c>
    </row>
    <row r="1942" spans="1:5">
      <c r="A1942">
        <v>2606</v>
      </c>
      <c r="B1942" t="s">
        <v>17812</v>
      </c>
      <c r="C1942">
        <v>74</v>
      </c>
      <c r="D1942" t="s">
        <v>1979</v>
      </c>
      <c r="E1942" t="s">
        <v>2029</v>
      </c>
    </row>
    <row r="1943" spans="1:5">
      <c r="A1943">
        <v>2607</v>
      </c>
      <c r="B1943" t="s">
        <v>4520</v>
      </c>
      <c r="C1943">
        <v>74</v>
      </c>
      <c r="D1943" t="s">
        <v>1979</v>
      </c>
      <c r="E1943" t="s">
        <v>126</v>
      </c>
    </row>
    <row r="1944" spans="1:5">
      <c r="A1944">
        <v>2608</v>
      </c>
      <c r="B1944" t="s">
        <v>17813</v>
      </c>
      <c r="C1944">
        <v>74</v>
      </c>
      <c r="D1944" t="s">
        <v>1979</v>
      </c>
      <c r="E1944" t="s">
        <v>104</v>
      </c>
    </row>
    <row r="1945" spans="1:5">
      <c r="A1945">
        <v>2609</v>
      </c>
      <c r="B1945" t="s">
        <v>650</v>
      </c>
      <c r="C1945">
        <v>74</v>
      </c>
      <c r="D1945" t="s">
        <v>1985</v>
      </c>
      <c r="E1945" t="s">
        <v>2120</v>
      </c>
    </row>
    <row r="1946" spans="1:5">
      <c r="A1946">
        <v>2610</v>
      </c>
      <c r="B1946" t="s">
        <v>4184</v>
      </c>
      <c r="C1946">
        <v>74</v>
      </c>
      <c r="D1946" t="s">
        <v>1983</v>
      </c>
      <c r="E1946" t="s">
        <v>2715</v>
      </c>
    </row>
    <row r="1947" spans="1:5">
      <c r="A1947">
        <v>2611</v>
      </c>
      <c r="B1947" t="s">
        <v>3076</v>
      </c>
      <c r="C1947">
        <v>74</v>
      </c>
      <c r="D1947" t="s">
        <v>1982</v>
      </c>
      <c r="E1947" t="s">
        <v>2500</v>
      </c>
    </row>
    <row r="1948" spans="1:5">
      <c r="A1948">
        <v>2618</v>
      </c>
      <c r="B1948" t="s">
        <v>17814</v>
      </c>
      <c r="C1948">
        <v>74</v>
      </c>
      <c r="D1948" t="s">
        <v>1978</v>
      </c>
      <c r="E1948" t="s">
        <v>115</v>
      </c>
    </row>
    <row r="1949" spans="1:5">
      <c r="A1949">
        <v>2619</v>
      </c>
      <c r="B1949" t="s">
        <v>4235</v>
      </c>
      <c r="C1949">
        <v>74</v>
      </c>
      <c r="D1949" t="s">
        <v>1983</v>
      </c>
      <c r="E1949" t="s">
        <v>106</v>
      </c>
    </row>
    <row r="1950" spans="1:5">
      <c r="A1950">
        <v>2620</v>
      </c>
      <c r="B1950" t="s">
        <v>17815</v>
      </c>
      <c r="C1950">
        <v>74</v>
      </c>
      <c r="D1950" t="s">
        <v>1985</v>
      </c>
      <c r="E1950" t="s">
        <v>126</v>
      </c>
    </row>
    <row r="1951" spans="1:5">
      <c r="A1951">
        <v>2621</v>
      </c>
      <c r="B1951" t="s">
        <v>4309</v>
      </c>
      <c r="C1951">
        <v>74</v>
      </c>
      <c r="D1951" t="s">
        <v>1988</v>
      </c>
      <c r="E1951" t="s">
        <v>2000</v>
      </c>
    </row>
    <row r="1952" spans="1:5">
      <c r="A1952">
        <v>2622</v>
      </c>
      <c r="B1952" t="s">
        <v>3773</v>
      </c>
      <c r="C1952">
        <v>74</v>
      </c>
      <c r="D1952" t="s">
        <v>1978</v>
      </c>
      <c r="E1952" t="s">
        <v>2071</v>
      </c>
    </row>
    <row r="1953" spans="1:5">
      <c r="A1953">
        <v>2623</v>
      </c>
      <c r="B1953" t="s">
        <v>4186</v>
      </c>
      <c r="C1953">
        <v>74</v>
      </c>
      <c r="D1953" t="s">
        <v>1982</v>
      </c>
      <c r="E1953" t="s">
        <v>70</v>
      </c>
    </row>
    <row r="1954" spans="1:5">
      <c r="A1954">
        <v>2624</v>
      </c>
      <c r="B1954" t="s">
        <v>3760</v>
      </c>
      <c r="C1954">
        <v>74</v>
      </c>
      <c r="D1954" t="s">
        <v>1978</v>
      </c>
      <c r="E1954" t="s">
        <v>88</v>
      </c>
    </row>
    <row r="1955" spans="1:5">
      <c r="A1955">
        <v>2625</v>
      </c>
      <c r="B1955" t="s">
        <v>4797</v>
      </c>
      <c r="C1955">
        <v>74</v>
      </c>
      <c r="D1955" t="s">
        <v>1993</v>
      </c>
      <c r="E1955" t="s">
        <v>88</v>
      </c>
    </row>
    <row r="1956" spans="1:5">
      <c r="A1956">
        <v>2626</v>
      </c>
      <c r="B1956" t="s">
        <v>3777</v>
      </c>
      <c r="C1956">
        <v>74</v>
      </c>
      <c r="D1956" t="s">
        <v>1997</v>
      </c>
      <c r="E1956" t="s">
        <v>2222</v>
      </c>
    </row>
    <row r="1957" spans="1:5">
      <c r="A1957">
        <v>2627</v>
      </c>
      <c r="B1957" t="s">
        <v>6623</v>
      </c>
      <c r="C1957">
        <v>74</v>
      </c>
      <c r="D1957" t="s">
        <v>1982</v>
      </c>
      <c r="E1957" t="s">
        <v>135</v>
      </c>
    </row>
    <row r="1958" spans="1:5">
      <c r="A1958">
        <v>2628</v>
      </c>
      <c r="B1958" t="s">
        <v>4352</v>
      </c>
      <c r="C1958">
        <v>74</v>
      </c>
      <c r="D1958" t="s">
        <v>1993</v>
      </c>
      <c r="E1958" t="s">
        <v>2792</v>
      </c>
    </row>
    <row r="1959" spans="1:5">
      <c r="A1959">
        <v>2630</v>
      </c>
      <c r="B1959" t="s">
        <v>7669</v>
      </c>
      <c r="C1959">
        <v>74</v>
      </c>
      <c r="D1959" t="s">
        <v>1982</v>
      </c>
      <c r="E1959" t="s">
        <v>2261</v>
      </c>
    </row>
    <row r="1960" spans="1:5">
      <c r="A1960">
        <v>2631</v>
      </c>
      <c r="B1960" t="s">
        <v>3529</v>
      </c>
      <c r="C1960">
        <v>74</v>
      </c>
      <c r="D1960" t="s">
        <v>1993</v>
      </c>
      <c r="E1960" t="s">
        <v>70</v>
      </c>
    </row>
    <row r="1961" spans="1:5">
      <c r="A1961">
        <v>2632</v>
      </c>
      <c r="B1961" t="s">
        <v>17816</v>
      </c>
      <c r="C1961">
        <v>74</v>
      </c>
      <c r="D1961" t="s">
        <v>1978</v>
      </c>
      <c r="E1961" t="s">
        <v>53</v>
      </c>
    </row>
    <row r="1962" spans="1:5">
      <c r="A1962">
        <v>2633</v>
      </c>
      <c r="B1962" t="s">
        <v>3557</v>
      </c>
      <c r="C1962">
        <v>74</v>
      </c>
      <c r="D1962" t="s">
        <v>1979</v>
      </c>
      <c r="E1962" t="s">
        <v>84</v>
      </c>
    </row>
    <row r="1963" spans="1:5">
      <c r="A1963">
        <v>2634</v>
      </c>
      <c r="B1963" t="s">
        <v>5340</v>
      </c>
      <c r="C1963">
        <v>74</v>
      </c>
      <c r="D1963" t="s">
        <v>2001</v>
      </c>
      <c r="E1963" t="s">
        <v>88</v>
      </c>
    </row>
    <row r="1964" spans="1:5">
      <c r="A1964">
        <v>2636</v>
      </c>
      <c r="B1964" t="s">
        <v>2912</v>
      </c>
      <c r="C1964">
        <v>74</v>
      </c>
      <c r="D1964" t="s">
        <v>1985</v>
      </c>
      <c r="E1964" t="s">
        <v>60</v>
      </c>
    </row>
    <row r="1965" spans="1:5">
      <c r="A1965">
        <v>2637</v>
      </c>
      <c r="B1965" t="s">
        <v>17817</v>
      </c>
      <c r="C1965">
        <v>74</v>
      </c>
      <c r="D1965" t="s">
        <v>1987</v>
      </c>
      <c r="E1965" t="s">
        <v>126</v>
      </c>
    </row>
    <row r="1966" spans="1:5">
      <c r="A1966">
        <v>2638</v>
      </c>
      <c r="B1966" t="s">
        <v>4152</v>
      </c>
      <c r="C1966">
        <v>74</v>
      </c>
      <c r="D1966" t="s">
        <v>1985</v>
      </c>
      <c r="E1966" t="s">
        <v>2011</v>
      </c>
    </row>
    <row r="1967" spans="1:5">
      <c r="A1967">
        <v>2642</v>
      </c>
      <c r="B1967" t="s">
        <v>17818</v>
      </c>
      <c r="C1967">
        <v>74</v>
      </c>
      <c r="D1967" t="s">
        <v>1985</v>
      </c>
      <c r="E1967" t="s">
        <v>97</v>
      </c>
    </row>
    <row r="1968" spans="1:5">
      <c r="A1968">
        <v>2644</v>
      </c>
      <c r="B1968" t="s">
        <v>17819</v>
      </c>
      <c r="C1968">
        <v>74</v>
      </c>
      <c r="D1968" t="s">
        <v>1985</v>
      </c>
      <c r="E1968" t="s">
        <v>97</v>
      </c>
    </row>
    <row r="1969" spans="1:5">
      <c r="A1969">
        <v>2645</v>
      </c>
      <c r="B1969" t="s">
        <v>17820</v>
      </c>
      <c r="C1969">
        <v>74</v>
      </c>
      <c r="D1969" t="s">
        <v>1979</v>
      </c>
      <c r="E1969" t="s">
        <v>3312</v>
      </c>
    </row>
    <row r="1970" spans="1:5">
      <c r="A1970">
        <v>2646</v>
      </c>
      <c r="B1970" t="s">
        <v>17821</v>
      </c>
      <c r="C1970">
        <v>74</v>
      </c>
      <c r="D1970" t="s">
        <v>1979</v>
      </c>
      <c r="E1970" t="s">
        <v>97</v>
      </c>
    </row>
    <row r="1971" spans="1:5">
      <c r="A1971">
        <v>2647</v>
      </c>
      <c r="B1971" t="s">
        <v>1570</v>
      </c>
      <c r="C1971">
        <v>74</v>
      </c>
      <c r="D1971" t="s">
        <v>1988</v>
      </c>
      <c r="E1971" t="s">
        <v>140</v>
      </c>
    </row>
    <row r="1972" spans="1:5">
      <c r="A1972">
        <v>2648</v>
      </c>
      <c r="B1972" t="s">
        <v>6136</v>
      </c>
      <c r="C1972">
        <v>74</v>
      </c>
      <c r="D1972" t="s">
        <v>1978</v>
      </c>
      <c r="E1972" t="s">
        <v>2266</v>
      </c>
    </row>
    <row r="1973" spans="1:5">
      <c r="A1973">
        <v>2649</v>
      </c>
      <c r="B1973" t="s">
        <v>752</v>
      </c>
      <c r="C1973">
        <v>74</v>
      </c>
      <c r="D1973" t="s">
        <v>1979</v>
      </c>
      <c r="E1973" t="s">
        <v>70</v>
      </c>
    </row>
    <row r="1974" spans="1:5">
      <c r="A1974">
        <v>2654</v>
      </c>
      <c r="B1974" t="s">
        <v>3731</v>
      </c>
      <c r="C1974">
        <v>74</v>
      </c>
      <c r="D1974" t="s">
        <v>1979</v>
      </c>
      <c r="E1974" t="s">
        <v>2500</v>
      </c>
    </row>
    <row r="1975" spans="1:5">
      <c r="A1975">
        <v>2655</v>
      </c>
      <c r="B1975" t="s">
        <v>2763</v>
      </c>
      <c r="C1975">
        <v>74</v>
      </c>
      <c r="D1975" t="s">
        <v>1982</v>
      </c>
      <c r="E1975" t="s">
        <v>135</v>
      </c>
    </row>
    <row r="1976" spans="1:5">
      <c r="A1976">
        <v>2656</v>
      </c>
      <c r="B1976" t="s">
        <v>2906</v>
      </c>
      <c r="C1976">
        <v>74</v>
      </c>
      <c r="D1976" t="s">
        <v>1997</v>
      </c>
      <c r="E1976" t="s">
        <v>135</v>
      </c>
    </row>
    <row r="1977" spans="1:5">
      <c r="A1977">
        <v>2657</v>
      </c>
      <c r="B1977" t="s">
        <v>17822</v>
      </c>
      <c r="C1977">
        <v>74</v>
      </c>
      <c r="D1977" t="s">
        <v>1985</v>
      </c>
      <c r="E1977" t="s">
        <v>97</v>
      </c>
    </row>
    <row r="1978" spans="1:5">
      <c r="A1978">
        <v>2658</v>
      </c>
      <c r="B1978" t="s">
        <v>17823</v>
      </c>
      <c r="C1978">
        <v>74</v>
      </c>
      <c r="D1978" t="s">
        <v>1979</v>
      </c>
      <c r="E1978" t="s">
        <v>53</v>
      </c>
    </row>
    <row r="1979" spans="1:5">
      <c r="A1979">
        <v>2659</v>
      </c>
      <c r="B1979" t="s">
        <v>3988</v>
      </c>
      <c r="C1979">
        <v>74</v>
      </c>
      <c r="D1979" t="s">
        <v>2001</v>
      </c>
      <c r="E1979" t="s">
        <v>2017</v>
      </c>
    </row>
    <row r="1980" spans="1:5">
      <c r="A1980">
        <v>2660</v>
      </c>
      <c r="B1980" t="s">
        <v>3750</v>
      </c>
      <c r="C1980">
        <v>74</v>
      </c>
      <c r="D1980" t="s">
        <v>1979</v>
      </c>
      <c r="E1980" t="s">
        <v>2000</v>
      </c>
    </row>
    <row r="1981" spans="1:5">
      <c r="A1981">
        <v>2661</v>
      </c>
      <c r="B1981" t="s">
        <v>3251</v>
      </c>
      <c r="C1981">
        <v>74</v>
      </c>
      <c r="D1981" t="s">
        <v>1978</v>
      </c>
      <c r="E1981" t="s">
        <v>2011</v>
      </c>
    </row>
    <row r="1982" spans="1:5">
      <c r="A1982">
        <v>2666</v>
      </c>
      <c r="B1982" t="s">
        <v>5753</v>
      </c>
      <c r="C1982">
        <v>74</v>
      </c>
      <c r="D1982" t="s">
        <v>2001</v>
      </c>
      <c r="E1982" t="s">
        <v>117</v>
      </c>
    </row>
    <row r="1983" spans="1:5">
      <c r="A1983">
        <v>2667</v>
      </c>
      <c r="B1983" t="s">
        <v>7549</v>
      </c>
      <c r="C1983">
        <v>74</v>
      </c>
      <c r="D1983" t="s">
        <v>1978</v>
      </c>
      <c r="E1983" t="s">
        <v>106</v>
      </c>
    </row>
    <row r="1984" spans="1:5">
      <c r="A1984">
        <v>2668</v>
      </c>
      <c r="B1984" t="s">
        <v>4774</v>
      </c>
      <c r="C1984">
        <v>74</v>
      </c>
      <c r="D1984" t="s">
        <v>1983</v>
      </c>
      <c r="E1984" t="s">
        <v>106</v>
      </c>
    </row>
    <row r="1985" spans="1:5">
      <c r="A1985">
        <v>2669</v>
      </c>
      <c r="B1985" t="s">
        <v>3955</v>
      </c>
      <c r="C1985">
        <v>74</v>
      </c>
      <c r="D1985" t="s">
        <v>1982</v>
      </c>
      <c r="E1985" t="s">
        <v>2668</v>
      </c>
    </row>
    <row r="1986" spans="1:5">
      <c r="A1986">
        <v>2672</v>
      </c>
      <c r="B1986" t="s">
        <v>7497</v>
      </c>
      <c r="C1986">
        <v>74</v>
      </c>
      <c r="D1986" t="s">
        <v>1979</v>
      </c>
      <c r="E1986" t="s">
        <v>138</v>
      </c>
    </row>
    <row r="1987" spans="1:5">
      <c r="A1987">
        <v>2678</v>
      </c>
      <c r="B1987" t="s">
        <v>17824</v>
      </c>
      <c r="C1987">
        <v>74</v>
      </c>
      <c r="D1987" t="s">
        <v>1988</v>
      </c>
      <c r="E1987" t="s">
        <v>97</v>
      </c>
    </row>
    <row r="1988" spans="1:5">
      <c r="A1988">
        <v>2679</v>
      </c>
      <c r="B1988" t="s">
        <v>17825</v>
      </c>
      <c r="C1988">
        <v>74</v>
      </c>
      <c r="D1988" t="s">
        <v>2001</v>
      </c>
      <c r="E1988" t="s">
        <v>2052</v>
      </c>
    </row>
    <row r="1989" spans="1:5">
      <c r="A1989">
        <v>2680</v>
      </c>
      <c r="B1989" t="s">
        <v>3375</v>
      </c>
      <c r="C1989">
        <v>74</v>
      </c>
      <c r="D1989" t="s">
        <v>1983</v>
      </c>
      <c r="E1989" t="s">
        <v>2023</v>
      </c>
    </row>
    <row r="1990" spans="1:5">
      <c r="A1990">
        <v>2681</v>
      </c>
      <c r="B1990" t="s">
        <v>17826</v>
      </c>
      <c r="C1990">
        <v>74</v>
      </c>
      <c r="D1990" t="s">
        <v>2001</v>
      </c>
      <c r="E1990" t="s">
        <v>97</v>
      </c>
    </row>
    <row r="1991" spans="1:5">
      <c r="A1991">
        <v>2682</v>
      </c>
      <c r="B1991" t="s">
        <v>4198</v>
      </c>
      <c r="C1991">
        <v>74</v>
      </c>
      <c r="D1991" t="s">
        <v>1982</v>
      </c>
      <c r="E1991" t="s">
        <v>2314</v>
      </c>
    </row>
    <row r="1992" spans="1:5">
      <c r="A1992">
        <v>2683</v>
      </c>
      <c r="B1992" t="s">
        <v>3402</v>
      </c>
      <c r="C1992">
        <v>74</v>
      </c>
      <c r="D1992" t="s">
        <v>1985</v>
      </c>
      <c r="E1992" t="s">
        <v>2000</v>
      </c>
    </row>
    <row r="1993" spans="1:5">
      <c r="A1993">
        <v>2684</v>
      </c>
      <c r="B1993" t="s">
        <v>6400</v>
      </c>
      <c r="C1993">
        <v>74</v>
      </c>
      <c r="D1993" t="s">
        <v>2001</v>
      </c>
      <c r="E1993" t="s">
        <v>2052</v>
      </c>
    </row>
    <row r="1994" spans="1:5">
      <c r="A1994">
        <v>2685</v>
      </c>
      <c r="B1994" t="s">
        <v>3675</v>
      </c>
      <c r="C1994">
        <v>74</v>
      </c>
      <c r="D1994" t="s">
        <v>2001</v>
      </c>
      <c r="E1994" t="s">
        <v>106</v>
      </c>
    </row>
    <row r="1995" spans="1:5">
      <c r="A1995">
        <v>2686</v>
      </c>
      <c r="B1995" t="s">
        <v>3203</v>
      </c>
      <c r="C1995">
        <v>74</v>
      </c>
      <c r="D1995" t="s">
        <v>1978</v>
      </c>
      <c r="E1995" t="s">
        <v>106</v>
      </c>
    </row>
    <row r="1996" spans="1:5">
      <c r="A1996">
        <v>2687</v>
      </c>
      <c r="B1996" t="s">
        <v>3518</v>
      </c>
      <c r="C1996">
        <v>74</v>
      </c>
      <c r="D1996" t="s">
        <v>1997</v>
      </c>
      <c r="E1996" t="s">
        <v>2000</v>
      </c>
    </row>
    <row r="1997" spans="1:5">
      <c r="A1997">
        <v>2688</v>
      </c>
      <c r="B1997" t="s">
        <v>5799</v>
      </c>
      <c r="C1997">
        <v>74</v>
      </c>
      <c r="D1997" t="s">
        <v>1987</v>
      </c>
      <c r="E1997" t="s">
        <v>51</v>
      </c>
    </row>
    <row r="1998" spans="1:5">
      <c r="A1998">
        <v>2689</v>
      </c>
      <c r="B1998" t="s">
        <v>6669</v>
      </c>
      <c r="C1998">
        <v>74</v>
      </c>
      <c r="D1998" t="s">
        <v>1982</v>
      </c>
      <c r="E1998" t="s">
        <v>2011</v>
      </c>
    </row>
    <row r="1999" spans="1:5">
      <c r="A1999">
        <v>2690</v>
      </c>
      <c r="B1999" t="s">
        <v>3819</v>
      </c>
      <c r="C1999">
        <v>74</v>
      </c>
      <c r="D1999" t="s">
        <v>1983</v>
      </c>
      <c r="E1999" t="s">
        <v>2011</v>
      </c>
    </row>
    <row r="2000" spans="1:5">
      <c r="A2000">
        <v>2694</v>
      </c>
      <c r="B2000" t="s">
        <v>3361</v>
      </c>
      <c r="C2000">
        <v>74</v>
      </c>
      <c r="D2000" t="s">
        <v>1997</v>
      </c>
      <c r="E2000" t="s">
        <v>2071</v>
      </c>
    </row>
    <row r="2001" spans="1:5">
      <c r="A2001">
        <v>2695</v>
      </c>
      <c r="B2001" t="s">
        <v>7735</v>
      </c>
      <c r="C2001">
        <v>74</v>
      </c>
      <c r="D2001" t="s">
        <v>1978</v>
      </c>
      <c r="E2001" t="s">
        <v>2715</v>
      </c>
    </row>
    <row r="2002" spans="1:5">
      <c r="A2002">
        <v>2697</v>
      </c>
      <c r="B2002" t="s">
        <v>17827</v>
      </c>
      <c r="C2002">
        <v>74</v>
      </c>
      <c r="D2002" t="s">
        <v>1997</v>
      </c>
      <c r="E2002" t="s">
        <v>97</v>
      </c>
    </row>
    <row r="2003" spans="1:5">
      <c r="A2003">
        <v>2698</v>
      </c>
      <c r="B2003" t="s">
        <v>17828</v>
      </c>
      <c r="C2003">
        <v>74</v>
      </c>
      <c r="D2003" t="s">
        <v>2001</v>
      </c>
      <c r="E2003" t="s">
        <v>97</v>
      </c>
    </row>
    <row r="2004" spans="1:5">
      <c r="A2004">
        <v>2699</v>
      </c>
      <c r="B2004" t="s">
        <v>3935</v>
      </c>
      <c r="C2004">
        <v>74</v>
      </c>
      <c r="D2004" t="s">
        <v>1987</v>
      </c>
      <c r="E2004" t="s">
        <v>82</v>
      </c>
    </row>
    <row r="2005" spans="1:5">
      <c r="A2005">
        <v>2702</v>
      </c>
      <c r="B2005" t="s">
        <v>3098</v>
      </c>
      <c r="C2005">
        <v>74</v>
      </c>
      <c r="D2005" t="s">
        <v>1993</v>
      </c>
      <c r="E2005" t="s">
        <v>60</v>
      </c>
    </row>
    <row r="2006" spans="1:5">
      <c r="A2006">
        <v>2703</v>
      </c>
      <c r="B2006" t="s">
        <v>17829</v>
      </c>
      <c r="C2006">
        <v>74</v>
      </c>
      <c r="D2006" t="s">
        <v>1987</v>
      </c>
      <c r="E2006" t="s">
        <v>97</v>
      </c>
    </row>
    <row r="2007" spans="1:5">
      <c r="A2007">
        <v>2704</v>
      </c>
      <c r="B2007" t="s">
        <v>3528</v>
      </c>
      <c r="C2007">
        <v>74</v>
      </c>
      <c r="D2007" t="s">
        <v>1997</v>
      </c>
      <c r="E2007" t="s">
        <v>140</v>
      </c>
    </row>
    <row r="2008" spans="1:5">
      <c r="A2008">
        <v>2705</v>
      </c>
      <c r="B2008" t="s">
        <v>2851</v>
      </c>
      <c r="C2008">
        <v>74</v>
      </c>
      <c r="D2008" t="s">
        <v>2001</v>
      </c>
      <c r="E2008" t="s">
        <v>117</v>
      </c>
    </row>
    <row r="2009" spans="1:5">
      <c r="A2009">
        <v>2706</v>
      </c>
      <c r="B2009" t="s">
        <v>17830</v>
      </c>
      <c r="C2009">
        <v>74</v>
      </c>
      <c r="D2009" t="s">
        <v>1991</v>
      </c>
      <c r="E2009" t="s">
        <v>133</v>
      </c>
    </row>
    <row r="2010" spans="1:5">
      <c r="A2010">
        <v>2707</v>
      </c>
      <c r="B2010" t="s">
        <v>644</v>
      </c>
      <c r="C2010">
        <v>74</v>
      </c>
      <c r="D2010" t="s">
        <v>1979</v>
      </c>
      <c r="E2010" t="s">
        <v>2120</v>
      </c>
    </row>
    <row r="2011" spans="1:5">
      <c r="A2011">
        <v>2708</v>
      </c>
      <c r="B2011" t="s">
        <v>4666</v>
      </c>
      <c r="C2011">
        <v>74</v>
      </c>
      <c r="D2011" t="s">
        <v>1987</v>
      </c>
      <c r="E2011" t="s">
        <v>117</v>
      </c>
    </row>
    <row r="2012" spans="1:5">
      <c r="A2012">
        <v>2709</v>
      </c>
      <c r="B2012" t="s">
        <v>7040</v>
      </c>
      <c r="C2012">
        <v>74</v>
      </c>
      <c r="D2012" t="s">
        <v>1985</v>
      </c>
      <c r="E2012" t="s">
        <v>2011</v>
      </c>
    </row>
    <row r="2013" spans="1:5">
      <c r="A2013">
        <v>2710</v>
      </c>
      <c r="B2013" t="s">
        <v>7015</v>
      </c>
      <c r="C2013">
        <v>74</v>
      </c>
      <c r="D2013" t="s">
        <v>1988</v>
      </c>
      <c r="E2013" t="s">
        <v>70</v>
      </c>
    </row>
    <row r="2014" spans="1:5">
      <c r="A2014">
        <v>2711</v>
      </c>
      <c r="B2014" t="s">
        <v>3370</v>
      </c>
      <c r="C2014">
        <v>74</v>
      </c>
      <c r="D2014" t="s">
        <v>1997</v>
      </c>
      <c r="E2014" t="s">
        <v>2813</v>
      </c>
    </row>
    <row r="2015" spans="1:5">
      <c r="A2015">
        <v>2715</v>
      </c>
      <c r="B2015" t="s">
        <v>3524</v>
      </c>
      <c r="C2015">
        <v>74</v>
      </c>
      <c r="D2015" t="s">
        <v>2001</v>
      </c>
      <c r="E2015" t="s">
        <v>2017</v>
      </c>
    </row>
    <row r="2016" spans="1:5">
      <c r="A2016">
        <v>2716</v>
      </c>
      <c r="B2016" t="s">
        <v>5168</v>
      </c>
      <c r="C2016">
        <v>74</v>
      </c>
      <c r="D2016" t="s">
        <v>1982</v>
      </c>
      <c r="E2016" t="s">
        <v>117</v>
      </c>
    </row>
    <row r="2017" spans="1:5">
      <c r="A2017">
        <v>2717</v>
      </c>
      <c r="B2017" t="s">
        <v>3107</v>
      </c>
      <c r="C2017">
        <v>74</v>
      </c>
      <c r="D2017" t="s">
        <v>1987</v>
      </c>
      <c r="E2017" t="s">
        <v>135</v>
      </c>
    </row>
    <row r="2018" spans="1:5">
      <c r="A2018">
        <v>2718</v>
      </c>
      <c r="B2018" t="s">
        <v>3314</v>
      </c>
      <c r="C2018">
        <v>74</v>
      </c>
      <c r="D2018" t="s">
        <v>1982</v>
      </c>
      <c r="E2018" t="s">
        <v>135</v>
      </c>
    </row>
    <row r="2019" spans="1:5">
      <c r="A2019">
        <v>2719</v>
      </c>
      <c r="B2019" t="s">
        <v>3039</v>
      </c>
      <c r="C2019">
        <v>74</v>
      </c>
      <c r="D2019" t="s">
        <v>1982</v>
      </c>
      <c r="E2019" t="s">
        <v>106</v>
      </c>
    </row>
    <row r="2020" spans="1:5">
      <c r="A2020">
        <v>2720</v>
      </c>
      <c r="B2020" t="s">
        <v>6595</v>
      </c>
      <c r="C2020">
        <v>74</v>
      </c>
      <c r="D2020" t="s">
        <v>1982</v>
      </c>
      <c r="E2020" t="s">
        <v>2045</v>
      </c>
    </row>
    <row r="2021" spans="1:5">
      <c r="A2021">
        <v>2721</v>
      </c>
      <c r="B2021" t="s">
        <v>17831</v>
      </c>
      <c r="C2021">
        <v>74</v>
      </c>
      <c r="D2021" t="s">
        <v>1988</v>
      </c>
      <c r="E2021" t="s">
        <v>97</v>
      </c>
    </row>
    <row r="2022" spans="1:5">
      <c r="A2022">
        <v>2723</v>
      </c>
      <c r="B2022" t="s">
        <v>825</v>
      </c>
      <c r="C2022">
        <v>74</v>
      </c>
      <c r="D2022" t="s">
        <v>1979</v>
      </c>
      <c r="E2022" t="s">
        <v>77</v>
      </c>
    </row>
    <row r="2023" spans="1:5">
      <c r="A2023">
        <v>2724</v>
      </c>
      <c r="B2023" t="s">
        <v>17832</v>
      </c>
      <c r="C2023">
        <v>74</v>
      </c>
      <c r="D2023" t="s">
        <v>1997</v>
      </c>
      <c r="E2023" t="s">
        <v>97</v>
      </c>
    </row>
    <row r="2024" spans="1:5">
      <c r="A2024">
        <v>2726</v>
      </c>
      <c r="B2024" t="s">
        <v>13872</v>
      </c>
      <c r="C2024">
        <v>74</v>
      </c>
      <c r="D2024" t="s">
        <v>1993</v>
      </c>
      <c r="E2024" t="s">
        <v>106</v>
      </c>
    </row>
    <row r="2025" spans="1:5">
      <c r="A2025">
        <v>2727</v>
      </c>
      <c r="B2025" t="s">
        <v>17833</v>
      </c>
      <c r="C2025">
        <v>74</v>
      </c>
      <c r="D2025" t="s">
        <v>1982</v>
      </c>
      <c r="E2025" t="s">
        <v>97</v>
      </c>
    </row>
    <row r="2026" spans="1:5">
      <c r="A2026">
        <v>2728</v>
      </c>
      <c r="B2026" t="s">
        <v>17834</v>
      </c>
      <c r="C2026">
        <v>74</v>
      </c>
      <c r="D2026" t="s">
        <v>1987</v>
      </c>
      <c r="E2026" t="s">
        <v>97</v>
      </c>
    </row>
    <row r="2027" spans="1:5">
      <c r="A2027">
        <v>2730</v>
      </c>
      <c r="B2027" t="s">
        <v>17835</v>
      </c>
      <c r="C2027">
        <v>74</v>
      </c>
      <c r="D2027" t="s">
        <v>1978</v>
      </c>
      <c r="E2027" t="s">
        <v>53</v>
      </c>
    </row>
    <row r="2028" spans="1:5">
      <c r="A2028">
        <v>2731</v>
      </c>
      <c r="B2028" t="s">
        <v>4538</v>
      </c>
      <c r="C2028">
        <v>74</v>
      </c>
      <c r="D2028" t="s">
        <v>1983</v>
      </c>
      <c r="E2028" t="s">
        <v>2192</v>
      </c>
    </row>
    <row r="2029" spans="1:5">
      <c r="A2029">
        <v>2732</v>
      </c>
      <c r="B2029" t="s">
        <v>17836</v>
      </c>
      <c r="C2029">
        <v>74</v>
      </c>
      <c r="D2029" t="s">
        <v>1978</v>
      </c>
      <c r="E2029" t="s">
        <v>97</v>
      </c>
    </row>
    <row r="2030" spans="1:5">
      <c r="A2030">
        <v>2734</v>
      </c>
      <c r="B2030" t="s">
        <v>3159</v>
      </c>
      <c r="C2030">
        <v>74</v>
      </c>
      <c r="D2030" t="s">
        <v>1983</v>
      </c>
      <c r="E2030" t="s">
        <v>117</v>
      </c>
    </row>
    <row r="2031" spans="1:5">
      <c r="A2031">
        <v>2735</v>
      </c>
      <c r="B2031" t="s">
        <v>2923</v>
      </c>
      <c r="C2031">
        <v>74</v>
      </c>
      <c r="D2031" t="s">
        <v>1985</v>
      </c>
      <c r="E2031" t="s">
        <v>2192</v>
      </c>
    </row>
    <row r="2032" spans="1:5">
      <c r="A2032">
        <v>2736</v>
      </c>
      <c r="B2032" t="s">
        <v>4580</v>
      </c>
      <c r="C2032">
        <v>74</v>
      </c>
      <c r="D2032" t="s">
        <v>1983</v>
      </c>
      <c r="E2032" t="s">
        <v>2011</v>
      </c>
    </row>
    <row r="2033" spans="1:5">
      <c r="A2033">
        <v>2737</v>
      </c>
      <c r="B2033" t="s">
        <v>1285</v>
      </c>
      <c r="C2033">
        <v>74</v>
      </c>
      <c r="D2033" t="s">
        <v>1991</v>
      </c>
      <c r="E2033" t="s">
        <v>115</v>
      </c>
    </row>
    <row r="2034" spans="1:5">
      <c r="A2034">
        <v>2738</v>
      </c>
      <c r="B2034" t="s">
        <v>3016</v>
      </c>
      <c r="C2034">
        <v>74</v>
      </c>
      <c r="D2034" t="s">
        <v>1983</v>
      </c>
      <c r="E2034" t="s">
        <v>2011</v>
      </c>
    </row>
    <row r="2035" spans="1:5">
      <c r="A2035">
        <v>2739</v>
      </c>
      <c r="B2035" t="s">
        <v>3263</v>
      </c>
      <c r="C2035">
        <v>74</v>
      </c>
      <c r="D2035" t="s">
        <v>1988</v>
      </c>
      <c r="E2035" t="s">
        <v>2000</v>
      </c>
    </row>
    <row r="2036" spans="1:5">
      <c r="A2036">
        <v>2740</v>
      </c>
      <c r="B2036" t="s">
        <v>4302</v>
      </c>
      <c r="C2036">
        <v>74</v>
      </c>
      <c r="D2036" t="s">
        <v>2001</v>
      </c>
      <c r="E2036" t="s">
        <v>135</v>
      </c>
    </row>
    <row r="2037" spans="1:5">
      <c r="A2037">
        <v>2741</v>
      </c>
      <c r="B2037" t="s">
        <v>5211</v>
      </c>
      <c r="C2037">
        <v>74</v>
      </c>
      <c r="D2037" t="s">
        <v>1987</v>
      </c>
      <c r="E2037" t="s">
        <v>2000</v>
      </c>
    </row>
    <row r="2038" spans="1:5">
      <c r="A2038">
        <v>2742</v>
      </c>
      <c r="B2038" t="s">
        <v>12235</v>
      </c>
      <c r="C2038">
        <v>74</v>
      </c>
      <c r="D2038" t="s">
        <v>1983</v>
      </c>
      <c r="E2038" t="s">
        <v>70</v>
      </c>
    </row>
    <row r="2039" spans="1:5">
      <c r="A2039">
        <v>2744</v>
      </c>
      <c r="B2039" t="s">
        <v>648</v>
      </c>
      <c r="C2039">
        <v>74</v>
      </c>
      <c r="D2039" t="s">
        <v>1983</v>
      </c>
      <c r="E2039" t="s">
        <v>2120</v>
      </c>
    </row>
    <row r="2040" spans="1:5">
      <c r="A2040">
        <v>2745</v>
      </c>
      <c r="B2040" t="s">
        <v>3937</v>
      </c>
      <c r="C2040">
        <v>74</v>
      </c>
      <c r="D2040" t="s">
        <v>1987</v>
      </c>
      <c r="E2040" t="s">
        <v>2000</v>
      </c>
    </row>
    <row r="2041" spans="1:5">
      <c r="A2041">
        <v>2746</v>
      </c>
      <c r="B2041" t="s">
        <v>3383</v>
      </c>
      <c r="C2041">
        <v>74</v>
      </c>
      <c r="D2041" t="s">
        <v>1985</v>
      </c>
      <c r="E2041" t="s">
        <v>26</v>
      </c>
    </row>
    <row r="2042" spans="1:5">
      <c r="A2042">
        <v>2747</v>
      </c>
      <c r="B2042" t="s">
        <v>6787</v>
      </c>
      <c r="C2042">
        <v>74</v>
      </c>
      <c r="D2042" t="s">
        <v>1978</v>
      </c>
      <c r="E2042" t="s">
        <v>2792</v>
      </c>
    </row>
    <row r="2043" spans="1:5">
      <c r="A2043">
        <v>2748</v>
      </c>
      <c r="B2043" t="s">
        <v>3970</v>
      </c>
      <c r="C2043">
        <v>74</v>
      </c>
      <c r="D2043" t="s">
        <v>1985</v>
      </c>
      <c r="E2043" t="s">
        <v>3093</v>
      </c>
    </row>
    <row r="2044" spans="1:5">
      <c r="A2044">
        <v>2750</v>
      </c>
      <c r="B2044" t="s">
        <v>3908</v>
      </c>
      <c r="C2044">
        <v>74</v>
      </c>
      <c r="D2044" t="s">
        <v>1987</v>
      </c>
      <c r="E2044" t="s">
        <v>2266</v>
      </c>
    </row>
    <row r="2045" spans="1:5">
      <c r="A2045">
        <v>2751</v>
      </c>
      <c r="B2045" t="s">
        <v>4741</v>
      </c>
      <c r="C2045">
        <v>74</v>
      </c>
      <c r="D2045" t="s">
        <v>1988</v>
      </c>
      <c r="E2045" t="s">
        <v>70</v>
      </c>
    </row>
    <row r="2046" spans="1:5">
      <c r="A2046">
        <v>2752</v>
      </c>
      <c r="B2046" t="s">
        <v>17837</v>
      </c>
      <c r="C2046">
        <v>74</v>
      </c>
      <c r="D2046" t="s">
        <v>1991</v>
      </c>
      <c r="E2046" t="s">
        <v>53</v>
      </c>
    </row>
    <row r="2047" spans="1:5">
      <c r="A2047">
        <v>2753</v>
      </c>
      <c r="B2047" t="s">
        <v>3054</v>
      </c>
      <c r="C2047">
        <v>74</v>
      </c>
      <c r="D2047" t="s">
        <v>1982</v>
      </c>
      <c r="E2047" t="s">
        <v>135</v>
      </c>
    </row>
    <row r="2048" spans="1:5">
      <c r="A2048">
        <v>2754</v>
      </c>
      <c r="B2048" t="s">
        <v>1474</v>
      </c>
      <c r="C2048">
        <v>74</v>
      </c>
      <c r="D2048" t="s">
        <v>1978</v>
      </c>
      <c r="E2048" t="s">
        <v>131</v>
      </c>
    </row>
    <row r="2049" spans="1:5">
      <c r="A2049">
        <v>2755</v>
      </c>
      <c r="B2049" t="s">
        <v>634</v>
      </c>
      <c r="C2049">
        <v>74</v>
      </c>
      <c r="D2049" t="s">
        <v>1993</v>
      </c>
      <c r="E2049" t="s">
        <v>60</v>
      </c>
    </row>
    <row r="2050" spans="1:5">
      <c r="A2050">
        <v>2756</v>
      </c>
      <c r="B2050" t="s">
        <v>5488</v>
      </c>
      <c r="C2050">
        <v>74</v>
      </c>
      <c r="D2050" t="s">
        <v>1978</v>
      </c>
      <c r="E2050" t="s">
        <v>2020</v>
      </c>
    </row>
    <row r="2051" spans="1:5">
      <c r="A2051">
        <v>2757</v>
      </c>
      <c r="B2051" t="s">
        <v>4406</v>
      </c>
      <c r="C2051">
        <v>74</v>
      </c>
      <c r="D2051" t="s">
        <v>1988</v>
      </c>
      <c r="E2051" t="s">
        <v>117</v>
      </c>
    </row>
    <row r="2052" spans="1:5">
      <c r="A2052">
        <v>2758</v>
      </c>
      <c r="B2052" t="s">
        <v>9818</v>
      </c>
      <c r="C2052">
        <v>74</v>
      </c>
      <c r="D2052" t="s">
        <v>1979</v>
      </c>
      <c r="E2052" t="s">
        <v>2011</v>
      </c>
    </row>
    <row r="2053" spans="1:5">
      <c r="A2053">
        <v>2759</v>
      </c>
      <c r="B2053" t="s">
        <v>15082</v>
      </c>
      <c r="C2053">
        <v>74</v>
      </c>
      <c r="D2053" t="s">
        <v>1997</v>
      </c>
      <c r="E2053" t="s">
        <v>135</v>
      </c>
    </row>
    <row r="2054" spans="1:5">
      <c r="A2054">
        <v>2760</v>
      </c>
      <c r="B2054" t="s">
        <v>17838</v>
      </c>
      <c r="C2054">
        <v>74</v>
      </c>
      <c r="D2054" t="s">
        <v>1993</v>
      </c>
      <c r="E2054" t="s">
        <v>97</v>
      </c>
    </row>
    <row r="2055" spans="1:5">
      <c r="A2055">
        <v>2761</v>
      </c>
      <c r="B2055" t="s">
        <v>4465</v>
      </c>
      <c r="C2055">
        <v>74</v>
      </c>
      <c r="D2055" t="s">
        <v>1985</v>
      </c>
      <c r="E2055" t="s">
        <v>70</v>
      </c>
    </row>
    <row r="2056" spans="1:5">
      <c r="A2056">
        <v>2762</v>
      </c>
      <c r="B2056" t="s">
        <v>982</v>
      </c>
      <c r="C2056">
        <v>74</v>
      </c>
      <c r="D2056" t="s">
        <v>1991</v>
      </c>
      <c r="E2056" t="s">
        <v>88</v>
      </c>
    </row>
    <row r="2057" spans="1:5">
      <c r="A2057">
        <v>2763</v>
      </c>
      <c r="B2057" t="s">
        <v>2868</v>
      </c>
      <c r="C2057">
        <v>74</v>
      </c>
      <c r="D2057" t="s">
        <v>1987</v>
      </c>
      <c r="E2057" t="s">
        <v>2045</v>
      </c>
    </row>
    <row r="2058" spans="1:5">
      <c r="A2058">
        <v>2765</v>
      </c>
      <c r="B2058" t="s">
        <v>2924</v>
      </c>
      <c r="C2058">
        <v>74</v>
      </c>
      <c r="D2058" t="s">
        <v>1987</v>
      </c>
      <c r="E2058" t="s">
        <v>122</v>
      </c>
    </row>
    <row r="2059" spans="1:5">
      <c r="A2059">
        <v>2766</v>
      </c>
      <c r="B2059" t="s">
        <v>17839</v>
      </c>
      <c r="C2059">
        <v>74</v>
      </c>
      <c r="D2059" t="s">
        <v>1993</v>
      </c>
      <c r="E2059" t="s">
        <v>97</v>
      </c>
    </row>
    <row r="2060" spans="1:5">
      <c r="A2060">
        <v>2767</v>
      </c>
      <c r="B2060" t="s">
        <v>3554</v>
      </c>
      <c r="C2060">
        <v>74</v>
      </c>
      <c r="D2060" t="s">
        <v>1983</v>
      </c>
      <c r="E2060" t="s">
        <v>138</v>
      </c>
    </row>
    <row r="2061" spans="1:5">
      <c r="A2061">
        <v>2768</v>
      </c>
      <c r="B2061" t="s">
        <v>17840</v>
      </c>
      <c r="C2061">
        <v>74</v>
      </c>
      <c r="D2061" t="s">
        <v>1987</v>
      </c>
      <c r="E2061" t="s">
        <v>97</v>
      </c>
    </row>
    <row r="2062" spans="1:5">
      <c r="A2062">
        <v>2769</v>
      </c>
      <c r="B2062" t="s">
        <v>3109</v>
      </c>
      <c r="C2062">
        <v>74</v>
      </c>
      <c r="D2062" t="s">
        <v>2001</v>
      </c>
      <c r="E2062" t="s">
        <v>135</v>
      </c>
    </row>
    <row r="2063" spans="1:5">
      <c r="A2063">
        <v>2770</v>
      </c>
      <c r="B2063" t="s">
        <v>3536</v>
      </c>
      <c r="C2063">
        <v>74</v>
      </c>
      <c r="D2063" t="s">
        <v>1983</v>
      </c>
      <c r="E2063" t="s">
        <v>51</v>
      </c>
    </row>
    <row r="2064" spans="1:5">
      <c r="A2064">
        <v>2771</v>
      </c>
      <c r="B2064" t="s">
        <v>4807</v>
      </c>
      <c r="C2064">
        <v>74</v>
      </c>
      <c r="D2064" t="s">
        <v>1978</v>
      </c>
      <c r="E2064" t="s">
        <v>2093</v>
      </c>
    </row>
    <row r="2065" spans="1:5">
      <c r="A2065">
        <v>2772</v>
      </c>
      <c r="B2065" t="s">
        <v>13204</v>
      </c>
      <c r="C2065">
        <v>74</v>
      </c>
      <c r="D2065" t="s">
        <v>1978</v>
      </c>
      <c r="E2065" t="s">
        <v>2093</v>
      </c>
    </row>
    <row r="2066" spans="1:5">
      <c r="A2066">
        <v>2774</v>
      </c>
      <c r="B2066" t="s">
        <v>17841</v>
      </c>
      <c r="C2066">
        <v>74</v>
      </c>
      <c r="D2066" t="s">
        <v>1983</v>
      </c>
      <c r="E2066" t="s">
        <v>97</v>
      </c>
    </row>
    <row r="2067" spans="1:5">
      <c r="A2067">
        <v>2775</v>
      </c>
      <c r="B2067" t="s">
        <v>3973</v>
      </c>
      <c r="C2067">
        <v>74</v>
      </c>
      <c r="D2067" t="s">
        <v>1978</v>
      </c>
      <c r="E2067" t="s">
        <v>2093</v>
      </c>
    </row>
    <row r="2068" spans="1:5">
      <c r="A2068">
        <v>2776</v>
      </c>
      <c r="B2068" t="s">
        <v>3186</v>
      </c>
      <c r="C2068">
        <v>74</v>
      </c>
      <c r="D2068" t="s">
        <v>1983</v>
      </c>
      <c r="E2068" t="s">
        <v>135</v>
      </c>
    </row>
    <row r="2069" spans="1:5">
      <c r="A2069">
        <v>2777</v>
      </c>
      <c r="B2069" t="s">
        <v>9137</v>
      </c>
      <c r="C2069">
        <v>74</v>
      </c>
      <c r="D2069" t="s">
        <v>1987</v>
      </c>
      <c r="E2069" t="s">
        <v>2093</v>
      </c>
    </row>
    <row r="2070" spans="1:5">
      <c r="A2070">
        <v>2779</v>
      </c>
      <c r="B2070" t="s">
        <v>4845</v>
      </c>
      <c r="C2070">
        <v>74</v>
      </c>
      <c r="D2070" t="s">
        <v>1978</v>
      </c>
      <c r="E2070" t="s">
        <v>2192</v>
      </c>
    </row>
    <row r="2071" spans="1:5">
      <c r="A2071">
        <v>2780</v>
      </c>
      <c r="B2071" t="s">
        <v>4792</v>
      </c>
      <c r="C2071">
        <v>74</v>
      </c>
      <c r="D2071" t="s">
        <v>1978</v>
      </c>
      <c r="E2071" t="s">
        <v>2831</v>
      </c>
    </row>
    <row r="2072" spans="1:5">
      <c r="A2072">
        <v>2781</v>
      </c>
      <c r="B2072" t="s">
        <v>1530</v>
      </c>
      <c r="C2072">
        <v>74</v>
      </c>
      <c r="D2072" t="s">
        <v>1978</v>
      </c>
      <c r="E2072" t="s">
        <v>135</v>
      </c>
    </row>
    <row r="2073" spans="1:5">
      <c r="A2073">
        <v>2784</v>
      </c>
      <c r="B2073" t="s">
        <v>17842</v>
      </c>
      <c r="C2073">
        <v>74</v>
      </c>
      <c r="D2073" t="s">
        <v>2001</v>
      </c>
      <c r="E2073" t="s">
        <v>97</v>
      </c>
    </row>
    <row r="2074" spans="1:5">
      <c r="A2074">
        <v>2785</v>
      </c>
      <c r="B2074" t="s">
        <v>4604</v>
      </c>
      <c r="C2074">
        <v>74</v>
      </c>
      <c r="D2074" t="s">
        <v>1979</v>
      </c>
      <c r="E2074" t="s">
        <v>2314</v>
      </c>
    </row>
    <row r="2075" spans="1:5">
      <c r="A2075">
        <v>2786</v>
      </c>
      <c r="B2075" t="s">
        <v>3200</v>
      </c>
      <c r="C2075">
        <v>74</v>
      </c>
      <c r="D2075" t="s">
        <v>1987</v>
      </c>
      <c r="E2075" t="s">
        <v>117</v>
      </c>
    </row>
    <row r="2076" spans="1:5">
      <c r="A2076">
        <v>2787</v>
      </c>
      <c r="B2076" t="s">
        <v>3272</v>
      </c>
      <c r="C2076">
        <v>74</v>
      </c>
      <c r="D2076" t="s">
        <v>1978</v>
      </c>
      <c r="E2076" t="s">
        <v>2077</v>
      </c>
    </row>
    <row r="2077" spans="1:5">
      <c r="A2077">
        <v>2788</v>
      </c>
      <c r="B2077" t="s">
        <v>3690</v>
      </c>
      <c r="C2077">
        <v>74</v>
      </c>
      <c r="D2077" t="s">
        <v>1979</v>
      </c>
      <c r="E2077" t="s">
        <v>117</v>
      </c>
    </row>
    <row r="2078" spans="1:5">
      <c r="A2078">
        <v>2789</v>
      </c>
      <c r="B2078" t="s">
        <v>17843</v>
      </c>
      <c r="C2078">
        <v>74</v>
      </c>
      <c r="D2078" t="s">
        <v>1978</v>
      </c>
      <c r="E2078" t="s">
        <v>97</v>
      </c>
    </row>
    <row r="2079" spans="1:5">
      <c r="A2079">
        <v>2790</v>
      </c>
      <c r="B2079" t="s">
        <v>3651</v>
      </c>
      <c r="C2079">
        <v>74</v>
      </c>
      <c r="D2079" t="s">
        <v>1979</v>
      </c>
      <c r="E2079" t="s">
        <v>2023</v>
      </c>
    </row>
    <row r="2080" spans="1:5">
      <c r="A2080">
        <v>2791</v>
      </c>
      <c r="B2080" t="s">
        <v>4165</v>
      </c>
      <c r="C2080">
        <v>74</v>
      </c>
      <c r="D2080" t="s">
        <v>1997</v>
      </c>
      <c r="E2080" t="s">
        <v>2011</v>
      </c>
    </row>
    <row r="2081" spans="1:5">
      <c r="A2081">
        <v>2793</v>
      </c>
      <c r="B2081" t="s">
        <v>3867</v>
      </c>
      <c r="C2081">
        <v>74</v>
      </c>
      <c r="D2081" t="s">
        <v>1987</v>
      </c>
      <c r="E2081" t="s">
        <v>2838</v>
      </c>
    </row>
    <row r="2082" spans="1:5">
      <c r="A2082">
        <v>2794</v>
      </c>
      <c r="B2082" t="s">
        <v>17844</v>
      </c>
      <c r="C2082">
        <v>74</v>
      </c>
      <c r="D2082" t="s">
        <v>1978</v>
      </c>
      <c r="E2082" t="s">
        <v>2569</v>
      </c>
    </row>
    <row r="2083" spans="1:5">
      <c r="A2083">
        <v>2795</v>
      </c>
      <c r="B2083" t="s">
        <v>4269</v>
      </c>
      <c r="C2083">
        <v>74</v>
      </c>
      <c r="D2083" t="s">
        <v>1991</v>
      </c>
      <c r="E2083" t="s">
        <v>56</v>
      </c>
    </row>
    <row r="2084" spans="1:5">
      <c r="A2084">
        <v>2796</v>
      </c>
      <c r="B2084" t="s">
        <v>1293</v>
      </c>
      <c r="C2084">
        <v>74</v>
      </c>
      <c r="D2084" t="s">
        <v>1991</v>
      </c>
      <c r="E2084" t="s">
        <v>115</v>
      </c>
    </row>
    <row r="2085" spans="1:5">
      <c r="A2085">
        <v>2797</v>
      </c>
      <c r="B2085" t="s">
        <v>17845</v>
      </c>
      <c r="C2085">
        <v>74</v>
      </c>
      <c r="D2085" t="s">
        <v>1978</v>
      </c>
      <c r="E2085" t="s">
        <v>97</v>
      </c>
    </row>
    <row r="2086" spans="1:5">
      <c r="A2086">
        <v>2798</v>
      </c>
      <c r="B2086" t="s">
        <v>17846</v>
      </c>
      <c r="C2086">
        <v>74</v>
      </c>
      <c r="D2086" t="s">
        <v>1978</v>
      </c>
      <c r="E2086" t="s">
        <v>106</v>
      </c>
    </row>
    <row r="2087" spans="1:5">
      <c r="A2087">
        <v>2799</v>
      </c>
      <c r="B2087" t="s">
        <v>4796</v>
      </c>
      <c r="C2087">
        <v>74</v>
      </c>
      <c r="D2087" t="s">
        <v>2001</v>
      </c>
      <c r="E2087" t="s">
        <v>88</v>
      </c>
    </row>
    <row r="2088" spans="1:5">
      <c r="A2088">
        <v>2800</v>
      </c>
      <c r="B2088" t="s">
        <v>17847</v>
      </c>
      <c r="C2088">
        <v>74</v>
      </c>
      <c r="D2088" t="s">
        <v>1978</v>
      </c>
      <c r="E2088" t="s">
        <v>2029</v>
      </c>
    </row>
    <row r="2089" spans="1:5">
      <c r="A2089">
        <v>2801</v>
      </c>
      <c r="B2089" t="s">
        <v>1479</v>
      </c>
      <c r="C2089">
        <v>74</v>
      </c>
      <c r="D2089" t="s">
        <v>1988</v>
      </c>
      <c r="E2089" t="s">
        <v>133</v>
      </c>
    </row>
    <row r="2090" spans="1:5">
      <c r="A2090">
        <v>2802</v>
      </c>
      <c r="B2090" t="s">
        <v>17848</v>
      </c>
      <c r="C2090">
        <v>74</v>
      </c>
      <c r="D2090" t="s">
        <v>1997</v>
      </c>
      <c r="E2090" t="s">
        <v>97</v>
      </c>
    </row>
    <row r="2091" spans="1:5">
      <c r="A2091">
        <v>2803</v>
      </c>
      <c r="B2091" t="s">
        <v>17849</v>
      </c>
      <c r="C2091">
        <v>74</v>
      </c>
      <c r="D2091" t="s">
        <v>1987</v>
      </c>
      <c r="E2091" t="s">
        <v>53</v>
      </c>
    </row>
    <row r="2092" spans="1:5">
      <c r="A2092">
        <v>2804</v>
      </c>
      <c r="B2092" t="s">
        <v>7034</v>
      </c>
      <c r="C2092">
        <v>74</v>
      </c>
      <c r="D2092" t="s">
        <v>1991</v>
      </c>
      <c r="E2092" t="s">
        <v>2011</v>
      </c>
    </row>
    <row r="2093" spans="1:5">
      <c r="A2093">
        <v>2805</v>
      </c>
      <c r="B2093" t="s">
        <v>17850</v>
      </c>
      <c r="C2093">
        <v>74</v>
      </c>
      <c r="D2093" t="s">
        <v>1993</v>
      </c>
      <c r="E2093" t="s">
        <v>2672</v>
      </c>
    </row>
    <row r="2094" spans="1:5">
      <c r="A2094">
        <v>2806</v>
      </c>
      <c r="B2094" t="s">
        <v>17851</v>
      </c>
      <c r="C2094">
        <v>74</v>
      </c>
      <c r="D2094" t="s">
        <v>1987</v>
      </c>
      <c r="E2094" t="s">
        <v>97</v>
      </c>
    </row>
    <row r="2095" spans="1:5">
      <c r="A2095">
        <v>2807</v>
      </c>
      <c r="B2095" t="s">
        <v>5215</v>
      </c>
      <c r="C2095">
        <v>74</v>
      </c>
      <c r="D2095" t="s">
        <v>2001</v>
      </c>
      <c r="E2095" t="s">
        <v>17575</v>
      </c>
    </row>
    <row r="2096" spans="1:5">
      <c r="A2096">
        <v>2808</v>
      </c>
      <c r="B2096" t="s">
        <v>2841</v>
      </c>
      <c r="C2096">
        <v>74</v>
      </c>
      <c r="D2096" t="s">
        <v>1983</v>
      </c>
      <c r="E2096" t="s">
        <v>70</v>
      </c>
    </row>
    <row r="2097" spans="1:5">
      <c r="A2097">
        <v>2809</v>
      </c>
      <c r="B2097" t="s">
        <v>3161</v>
      </c>
      <c r="C2097">
        <v>74</v>
      </c>
      <c r="D2097" t="s">
        <v>1983</v>
      </c>
      <c r="E2097" t="s">
        <v>135</v>
      </c>
    </row>
    <row r="2098" spans="1:5">
      <c r="A2098">
        <v>2810</v>
      </c>
      <c r="B2098" t="s">
        <v>17852</v>
      </c>
      <c r="C2098">
        <v>74</v>
      </c>
      <c r="D2098" t="s">
        <v>1987</v>
      </c>
      <c r="E2098" t="s">
        <v>97</v>
      </c>
    </row>
    <row r="2099" spans="1:5">
      <c r="A2099">
        <v>2811</v>
      </c>
      <c r="B2099" t="s">
        <v>3525</v>
      </c>
      <c r="C2099">
        <v>74</v>
      </c>
      <c r="D2099" t="s">
        <v>1987</v>
      </c>
      <c r="E2099" t="s">
        <v>70</v>
      </c>
    </row>
    <row r="2100" spans="1:5">
      <c r="A2100">
        <v>2812</v>
      </c>
      <c r="B2100" t="s">
        <v>3510</v>
      </c>
      <c r="C2100">
        <v>74</v>
      </c>
      <c r="D2100" t="s">
        <v>1983</v>
      </c>
      <c r="E2100" t="s">
        <v>117</v>
      </c>
    </row>
    <row r="2101" spans="1:5">
      <c r="A2101">
        <v>2813</v>
      </c>
      <c r="B2101" t="s">
        <v>5045</v>
      </c>
      <c r="C2101">
        <v>74</v>
      </c>
      <c r="D2101" t="s">
        <v>1987</v>
      </c>
      <c r="E2101" t="s">
        <v>117</v>
      </c>
    </row>
    <row r="2102" spans="1:5">
      <c r="A2102">
        <v>2814</v>
      </c>
      <c r="B2102" t="s">
        <v>807</v>
      </c>
      <c r="C2102">
        <v>74</v>
      </c>
      <c r="D2102" t="s">
        <v>1983</v>
      </c>
      <c r="E2102" t="s">
        <v>75</v>
      </c>
    </row>
    <row r="2103" spans="1:5">
      <c r="A2103">
        <v>2815</v>
      </c>
      <c r="B2103" t="s">
        <v>17853</v>
      </c>
      <c r="C2103">
        <v>74</v>
      </c>
      <c r="D2103" t="s">
        <v>1978</v>
      </c>
      <c r="E2103" t="s">
        <v>97</v>
      </c>
    </row>
    <row r="2104" spans="1:5">
      <c r="A2104">
        <v>2816</v>
      </c>
      <c r="B2104" t="s">
        <v>3372</v>
      </c>
      <c r="C2104">
        <v>74</v>
      </c>
      <c r="D2104" t="s">
        <v>1983</v>
      </c>
      <c r="E2104" t="s">
        <v>1792</v>
      </c>
    </row>
    <row r="2105" spans="1:5">
      <c r="A2105">
        <v>2817</v>
      </c>
      <c r="B2105" t="s">
        <v>17854</v>
      </c>
      <c r="C2105">
        <v>74</v>
      </c>
      <c r="D2105" t="s">
        <v>1979</v>
      </c>
      <c r="E2105" t="s">
        <v>2029</v>
      </c>
    </row>
    <row r="2106" spans="1:5">
      <c r="A2106">
        <v>2818</v>
      </c>
      <c r="B2106" t="s">
        <v>4350</v>
      </c>
      <c r="C2106">
        <v>74</v>
      </c>
      <c r="D2106" t="s">
        <v>1978</v>
      </c>
      <c r="E2106" t="s">
        <v>2011</v>
      </c>
    </row>
    <row r="2107" spans="1:5">
      <c r="A2107">
        <v>2819</v>
      </c>
      <c r="B2107" t="s">
        <v>17855</v>
      </c>
      <c r="C2107">
        <v>74</v>
      </c>
      <c r="D2107" t="s">
        <v>1985</v>
      </c>
      <c r="E2107" t="s">
        <v>97</v>
      </c>
    </row>
    <row r="2108" spans="1:5">
      <c r="A2108">
        <v>2820</v>
      </c>
      <c r="B2108" t="s">
        <v>6825</v>
      </c>
      <c r="C2108">
        <v>74</v>
      </c>
      <c r="D2108" t="s">
        <v>1978</v>
      </c>
      <c r="E2108" t="s">
        <v>2291</v>
      </c>
    </row>
    <row r="2109" spans="1:5">
      <c r="A2109">
        <v>2822</v>
      </c>
      <c r="B2109" t="s">
        <v>3941</v>
      </c>
      <c r="C2109">
        <v>74</v>
      </c>
      <c r="D2109" t="s">
        <v>1985</v>
      </c>
      <c r="E2109" t="s">
        <v>106</v>
      </c>
    </row>
    <row r="2110" spans="1:5">
      <c r="A2110">
        <v>2825</v>
      </c>
      <c r="B2110" t="s">
        <v>4190</v>
      </c>
      <c r="C2110">
        <v>74</v>
      </c>
      <c r="D2110" t="s">
        <v>1978</v>
      </c>
      <c r="E2110" t="s">
        <v>70</v>
      </c>
    </row>
    <row r="2111" spans="1:5">
      <c r="A2111">
        <v>2826</v>
      </c>
      <c r="B2111" t="s">
        <v>17856</v>
      </c>
      <c r="C2111">
        <v>74</v>
      </c>
      <c r="D2111" t="s">
        <v>1978</v>
      </c>
      <c r="E2111" t="s">
        <v>3312</v>
      </c>
    </row>
    <row r="2112" spans="1:5">
      <c r="A2112">
        <v>2827</v>
      </c>
      <c r="B2112" t="s">
        <v>3394</v>
      </c>
      <c r="C2112">
        <v>74</v>
      </c>
      <c r="D2112" t="s">
        <v>1991</v>
      </c>
      <c r="E2112" t="s">
        <v>117</v>
      </c>
    </row>
    <row r="2113" spans="1:5">
      <c r="A2113">
        <v>2828</v>
      </c>
      <c r="B2113" t="s">
        <v>2785</v>
      </c>
      <c r="C2113">
        <v>74</v>
      </c>
      <c r="D2113" t="s">
        <v>1982</v>
      </c>
      <c r="E2113" t="s">
        <v>135</v>
      </c>
    </row>
    <row r="2114" spans="1:5">
      <c r="A2114">
        <v>2830</v>
      </c>
      <c r="B2114" t="s">
        <v>4419</v>
      </c>
      <c r="C2114">
        <v>74</v>
      </c>
      <c r="D2114" t="s">
        <v>1991</v>
      </c>
      <c r="E2114" t="s">
        <v>2052</v>
      </c>
    </row>
    <row r="2115" spans="1:5">
      <c r="A2115">
        <v>2831</v>
      </c>
      <c r="B2115" t="s">
        <v>17857</v>
      </c>
      <c r="C2115">
        <v>74</v>
      </c>
      <c r="D2115" t="s">
        <v>1978</v>
      </c>
      <c r="E2115" t="s">
        <v>97</v>
      </c>
    </row>
    <row r="2116" spans="1:5">
      <c r="A2116">
        <v>2832</v>
      </c>
      <c r="B2116" t="s">
        <v>2642</v>
      </c>
      <c r="C2116">
        <v>74</v>
      </c>
      <c r="D2116" t="s">
        <v>1987</v>
      </c>
      <c r="E2116" t="s">
        <v>2000</v>
      </c>
    </row>
    <row r="2117" spans="1:5">
      <c r="A2117">
        <v>2833</v>
      </c>
      <c r="B2117" t="s">
        <v>3455</v>
      </c>
      <c r="C2117">
        <v>74</v>
      </c>
      <c r="D2117" t="s">
        <v>1982</v>
      </c>
      <c r="E2117" t="s">
        <v>64</v>
      </c>
    </row>
    <row r="2118" spans="1:5">
      <c r="A2118">
        <v>2834</v>
      </c>
      <c r="B2118" t="s">
        <v>3227</v>
      </c>
      <c r="C2118">
        <v>74</v>
      </c>
      <c r="D2118" t="s">
        <v>1991</v>
      </c>
      <c r="E2118" t="s">
        <v>117</v>
      </c>
    </row>
    <row r="2119" spans="1:5">
      <c r="A2119">
        <v>2835</v>
      </c>
      <c r="B2119" t="s">
        <v>17858</v>
      </c>
      <c r="C2119">
        <v>74</v>
      </c>
      <c r="D2119" t="s">
        <v>1987</v>
      </c>
      <c r="E2119" t="s">
        <v>97</v>
      </c>
    </row>
    <row r="2120" spans="1:5">
      <c r="A2120">
        <v>2836</v>
      </c>
      <c r="B2120" t="s">
        <v>3302</v>
      </c>
      <c r="C2120">
        <v>74</v>
      </c>
      <c r="D2120" t="s">
        <v>1978</v>
      </c>
      <c r="E2120" t="s">
        <v>106</v>
      </c>
    </row>
    <row r="2121" spans="1:5">
      <c r="A2121">
        <v>2837</v>
      </c>
      <c r="B2121" t="s">
        <v>17859</v>
      </c>
      <c r="C2121">
        <v>74</v>
      </c>
      <c r="D2121" t="s">
        <v>1983</v>
      </c>
      <c r="E2121" t="s">
        <v>97</v>
      </c>
    </row>
    <row r="2122" spans="1:5">
      <c r="A2122">
        <v>2838</v>
      </c>
      <c r="B2122" t="s">
        <v>645</v>
      </c>
      <c r="C2122">
        <v>74</v>
      </c>
      <c r="D2122" t="s">
        <v>1983</v>
      </c>
      <c r="E2122" t="s">
        <v>2120</v>
      </c>
    </row>
    <row r="2123" spans="1:5">
      <c r="A2123">
        <v>2839</v>
      </c>
      <c r="B2123" t="s">
        <v>3717</v>
      </c>
      <c r="C2123">
        <v>74</v>
      </c>
      <c r="D2123" t="s">
        <v>1978</v>
      </c>
      <c r="E2123" t="s">
        <v>2071</v>
      </c>
    </row>
    <row r="2124" spans="1:5">
      <c r="A2124">
        <v>2840</v>
      </c>
      <c r="B2124" t="s">
        <v>13476</v>
      </c>
      <c r="C2124">
        <v>74</v>
      </c>
      <c r="D2124" t="s">
        <v>1978</v>
      </c>
      <c r="E2124" t="s">
        <v>117</v>
      </c>
    </row>
    <row r="2125" spans="1:5">
      <c r="A2125">
        <v>2841</v>
      </c>
      <c r="B2125" t="s">
        <v>17860</v>
      </c>
      <c r="C2125">
        <v>74</v>
      </c>
      <c r="D2125" t="s">
        <v>2001</v>
      </c>
      <c r="E2125" t="s">
        <v>97</v>
      </c>
    </row>
    <row r="2126" spans="1:5">
      <c r="A2126">
        <v>2842</v>
      </c>
      <c r="B2126" t="s">
        <v>17861</v>
      </c>
      <c r="C2126">
        <v>74</v>
      </c>
      <c r="D2126" t="s">
        <v>1987</v>
      </c>
      <c r="E2126" t="s">
        <v>56</v>
      </c>
    </row>
    <row r="2127" spans="1:5">
      <c r="A2127">
        <v>2843</v>
      </c>
      <c r="B2127" t="s">
        <v>17862</v>
      </c>
      <c r="C2127">
        <v>74</v>
      </c>
      <c r="D2127" t="s">
        <v>1978</v>
      </c>
      <c r="E2127" t="s">
        <v>2023</v>
      </c>
    </row>
    <row r="2128" spans="1:5">
      <c r="A2128">
        <v>2844</v>
      </c>
      <c r="B2128" t="s">
        <v>3964</v>
      </c>
      <c r="C2128">
        <v>74</v>
      </c>
      <c r="D2128" t="s">
        <v>1983</v>
      </c>
      <c r="E2128" t="s">
        <v>2011</v>
      </c>
    </row>
    <row r="2129" spans="1:5">
      <c r="A2129">
        <v>2845</v>
      </c>
      <c r="B2129" t="s">
        <v>4614</v>
      </c>
      <c r="C2129">
        <v>74</v>
      </c>
      <c r="D2129" t="s">
        <v>1983</v>
      </c>
      <c r="E2129" t="s">
        <v>56</v>
      </c>
    </row>
    <row r="2130" spans="1:5">
      <c r="A2130">
        <v>2846</v>
      </c>
      <c r="B2130" t="s">
        <v>437</v>
      </c>
      <c r="C2130">
        <v>74</v>
      </c>
      <c r="D2130" t="s">
        <v>1983</v>
      </c>
      <c r="E2130" t="s">
        <v>43</v>
      </c>
    </row>
    <row r="2131" spans="1:5">
      <c r="A2131">
        <v>2847</v>
      </c>
      <c r="B2131" t="s">
        <v>3971</v>
      </c>
      <c r="C2131">
        <v>74</v>
      </c>
      <c r="D2131" t="s">
        <v>1978</v>
      </c>
      <c r="E2131" t="s">
        <v>2715</v>
      </c>
    </row>
    <row r="2132" spans="1:5">
      <c r="A2132">
        <v>2848</v>
      </c>
      <c r="B2132" t="s">
        <v>414</v>
      </c>
      <c r="C2132">
        <v>74</v>
      </c>
      <c r="D2132" t="s">
        <v>1983</v>
      </c>
      <c r="E2132" t="s">
        <v>2192</v>
      </c>
    </row>
    <row r="2133" spans="1:5">
      <c r="A2133">
        <v>2849</v>
      </c>
      <c r="B2133" t="s">
        <v>17863</v>
      </c>
      <c r="C2133">
        <v>74</v>
      </c>
      <c r="D2133" t="s">
        <v>1987</v>
      </c>
      <c r="E2133" t="s">
        <v>126</v>
      </c>
    </row>
    <row r="2134" spans="1:5">
      <c r="A2134">
        <v>2850</v>
      </c>
      <c r="B2134" t="s">
        <v>5886</v>
      </c>
      <c r="C2134">
        <v>74</v>
      </c>
      <c r="D2134" t="s">
        <v>1983</v>
      </c>
      <c r="E2134" t="s">
        <v>106</v>
      </c>
    </row>
    <row r="2135" spans="1:5">
      <c r="A2135">
        <v>2852</v>
      </c>
      <c r="B2135" t="s">
        <v>17864</v>
      </c>
      <c r="C2135">
        <v>74</v>
      </c>
      <c r="D2135" t="s">
        <v>2001</v>
      </c>
      <c r="E2135" t="s">
        <v>53</v>
      </c>
    </row>
    <row r="2136" spans="1:5">
      <c r="A2136">
        <v>2853</v>
      </c>
      <c r="B2136" t="s">
        <v>17865</v>
      </c>
      <c r="C2136">
        <v>74</v>
      </c>
      <c r="D2136" t="s">
        <v>1983</v>
      </c>
      <c r="E2136" t="s">
        <v>53</v>
      </c>
    </row>
    <row r="2137" spans="1:5">
      <c r="A2137">
        <v>2854</v>
      </c>
      <c r="B2137" t="s">
        <v>4267</v>
      </c>
      <c r="C2137">
        <v>74</v>
      </c>
      <c r="D2137" t="s">
        <v>1983</v>
      </c>
      <c r="E2137" t="s">
        <v>2644</v>
      </c>
    </row>
    <row r="2138" spans="1:5">
      <c r="A2138">
        <v>2855</v>
      </c>
      <c r="B2138" t="s">
        <v>3136</v>
      </c>
      <c r="C2138">
        <v>74</v>
      </c>
      <c r="D2138" t="s">
        <v>1983</v>
      </c>
      <c r="E2138" t="s">
        <v>122</v>
      </c>
    </row>
    <row r="2139" spans="1:5">
      <c r="A2139">
        <v>2856</v>
      </c>
      <c r="B2139" t="s">
        <v>17866</v>
      </c>
      <c r="C2139">
        <v>74</v>
      </c>
      <c r="D2139" t="s">
        <v>1988</v>
      </c>
      <c r="E2139" t="s">
        <v>97</v>
      </c>
    </row>
    <row r="2140" spans="1:5">
      <c r="A2140">
        <v>2857</v>
      </c>
      <c r="B2140" t="s">
        <v>4053</v>
      </c>
      <c r="C2140">
        <v>74</v>
      </c>
      <c r="D2140" t="s">
        <v>1978</v>
      </c>
      <c r="E2140" t="s">
        <v>60</v>
      </c>
    </row>
    <row r="2141" spans="1:5">
      <c r="A2141">
        <v>2858</v>
      </c>
      <c r="B2141" t="s">
        <v>3434</v>
      </c>
      <c r="C2141">
        <v>74</v>
      </c>
      <c r="D2141" t="s">
        <v>2001</v>
      </c>
      <c r="E2141" t="s">
        <v>56</v>
      </c>
    </row>
    <row r="2142" spans="1:5">
      <c r="A2142">
        <v>2859</v>
      </c>
      <c r="B2142" t="s">
        <v>3170</v>
      </c>
      <c r="C2142">
        <v>74</v>
      </c>
      <c r="D2142" t="s">
        <v>1983</v>
      </c>
      <c r="E2142" t="s">
        <v>135</v>
      </c>
    </row>
    <row r="2143" spans="1:5">
      <c r="A2143">
        <v>2860</v>
      </c>
      <c r="B2143" t="s">
        <v>3356</v>
      </c>
      <c r="C2143">
        <v>74</v>
      </c>
      <c r="D2143" t="s">
        <v>1983</v>
      </c>
      <c r="E2143" t="s">
        <v>2192</v>
      </c>
    </row>
    <row r="2144" spans="1:5">
      <c r="A2144">
        <v>2861</v>
      </c>
      <c r="B2144" t="s">
        <v>9825</v>
      </c>
      <c r="C2144">
        <v>74</v>
      </c>
      <c r="D2144" t="s">
        <v>1983</v>
      </c>
      <c r="E2144" t="s">
        <v>70</v>
      </c>
    </row>
    <row r="2145" spans="1:5">
      <c r="A2145">
        <v>2862</v>
      </c>
      <c r="B2145" t="s">
        <v>17867</v>
      </c>
      <c r="C2145">
        <v>74</v>
      </c>
      <c r="D2145" t="s">
        <v>1997</v>
      </c>
      <c r="E2145" t="s">
        <v>56</v>
      </c>
    </row>
    <row r="2146" spans="1:5">
      <c r="A2146">
        <v>2863</v>
      </c>
      <c r="B2146" t="s">
        <v>17868</v>
      </c>
      <c r="C2146">
        <v>74</v>
      </c>
      <c r="D2146" t="s">
        <v>1982</v>
      </c>
      <c r="E2146" t="s">
        <v>120</v>
      </c>
    </row>
    <row r="2147" spans="1:5">
      <c r="A2147">
        <v>2864</v>
      </c>
      <c r="B2147" t="s">
        <v>3650</v>
      </c>
      <c r="C2147">
        <v>74</v>
      </c>
      <c r="D2147" t="s">
        <v>1978</v>
      </c>
      <c r="E2147" t="s">
        <v>2023</v>
      </c>
    </row>
    <row r="2148" spans="1:5">
      <c r="A2148">
        <v>2865</v>
      </c>
      <c r="B2148" t="s">
        <v>668</v>
      </c>
      <c r="C2148">
        <v>74</v>
      </c>
      <c r="D2148" t="s">
        <v>1979</v>
      </c>
      <c r="E2148" t="s">
        <v>104</v>
      </c>
    </row>
    <row r="2149" spans="1:5">
      <c r="A2149">
        <v>2866</v>
      </c>
      <c r="B2149" t="s">
        <v>4270</v>
      </c>
      <c r="C2149">
        <v>74</v>
      </c>
      <c r="D2149" t="s">
        <v>1997</v>
      </c>
      <c r="E2149" t="s">
        <v>117</v>
      </c>
    </row>
    <row r="2150" spans="1:5">
      <c r="A2150">
        <v>2867</v>
      </c>
      <c r="B2150" t="s">
        <v>981</v>
      </c>
      <c r="C2150">
        <v>74</v>
      </c>
      <c r="D2150" t="s">
        <v>1983</v>
      </c>
      <c r="E2150" t="s">
        <v>88</v>
      </c>
    </row>
    <row r="2151" spans="1:5">
      <c r="A2151">
        <v>2871</v>
      </c>
      <c r="B2151" t="s">
        <v>3440</v>
      </c>
      <c r="C2151">
        <v>74</v>
      </c>
      <c r="D2151" t="s">
        <v>1978</v>
      </c>
      <c r="E2151" t="s">
        <v>2192</v>
      </c>
    </row>
    <row r="2152" spans="1:5">
      <c r="A2152">
        <v>2872</v>
      </c>
      <c r="B2152" t="s">
        <v>2920</v>
      </c>
      <c r="C2152">
        <v>74</v>
      </c>
      <c r="D2152" t="s">
        <v>2009</v>
      </c>
      <c r="E2152" t="s">
        <v>88</v>
      </c>
    </row>
    <row r="2153" spans="1:5">
      <c r="A2153">
        <v>2873</v>
      </c>
      <c r="B2153" t="s">
        <v>3858</v>
      </c>
      <c r="C2153">
        <v>74</v>
      </c>
      <c r="D2153" t="s">
        <v>1978</v>
      </c>
      <c r="E2153" t="s">
        <v>117</v>
      </c>
    </row>
    <row r="2154" spans="1:5">
      <c r="A2154">
        <v>2874</v>
      </c>
      <c r="B2154" t="s">
        <v>2982</v>
      </c>
      <c r="C2154">
        <v>74</v>
      </c>
      <c r="D2154" t="s">
        <v>1978</v>
      </c>
      <c r="E2154" t="s">
        <v>135</v>
      </c>
    </row>
    <row r="2155" spans="1:5">
      <c r="A2155">
        <v>2875</v>
      </c>
      <c r="B2155" t="s">
        <v>4641</v>
      </c>
      <c r="C2155">
        <v>74</v>
      </c>
      <c r="D2155" t="s">
        <v>1983</v>
      </c>
      <c r="E2155" t="s">
        <v>117</v>
      </c>
    </row>
    <row r="2156" spans="1:5">
      <c r="A2156">
        <v>2876</v>
      </c>
      <c r="B2156" t="s">
        <v>3712</v>
      </c>
      <c r="C2156">
        <v>74</v>
      </c>
      <c r="D2156" t="s">
        <v>1983</v>
      </c>
      <c r="E2156" t="s">
        <v>140</v>
      </c>
    </row>
    <row r="2157" spans="1:5">
      <c r="A2157">
        <v>2877</v>
      </c>
      <c r="B2157" t="s">
        <v>17869</v>
      </c>
      <c r="C2157">
        <v>74</v>
      </c>
      <c r="D2157" t="s">
        <v>1997</v>
      </c>
      <c r="E2157" t="s">
        <v>97</v>
      </c>
    </row>
    <row r="2158" spans="1:5">
      <c r="A2158">
        <v>2878</v>
      </c>
      <c r="B2158" t="s">
        <v>17870</v>
      </c>
      <c r="C2158">
        <v>74</v>
      </c>
      <c r="D2158" t="s">
        <v>1991</v>
      </c>
      <c r="E2158" t="s">
        <v>2192</v>
      </c>
    </row>
    <row r="2159" spans="1:5">
      <c r="A2159">
        <v>2879</v>
      </c>
      <c r="B2159" t="s">
        <v>3407</v>
      </c>
      <c r="C2159">
        <v>74</v>
      </c>
      <c r="D2159" t="s">
        <v>1983</v>
      </c>
      <c r="E2159" t="s">
        <v>88</v>
      </c>
    </row>
    <row r="2160" spans="1:5">
      <c r="A2160">
        <v>2880</v>
      </c>
      <c r="B2160" t="s">
        <v>17871</v>
      </c>
      <c r="C2160">
        <v>74</v>
      </c>
      <c r="D2160" t="s">
        <v>1982</v>
      </c>
      <c r="E2160" t="s">
        <v>97</v>
      </c>
    </row>
    <row r="2161" spans="1:5">
      <c r="A2161">
        <v>2881</v>
      </c>
      <c r="B2161" t="s">
        <v>17872</v>
      </c>
      <c r="C2161">
        <v>74</v>
      </c>
      <c r="D2161" t="s">
        <v>1983</v>
      </c>
      <c r="E2161" t="s">
        <v>53</v>
      </c>
    </row>
    <row r="2162" spans="1:5">
      <c r="A2162">
        <v>2882</v>
      </c>
      <c r="B2162" t="s">
        <v>3317</v>
      </c>
      <c r="C2162">
        <v>74</v>
      </c>
      <c r="D2162" t="s">
        <v>1983</v>
      </c>
      <c r="E2162" t="s">
        <v>2093</v>
      </c>
    </row>
    <row r="2163" spans="1:5">
      <c r="A2163">
        <v>2883</v>
      </c>
      <c r="B2163" t="s">
        <v>2823</v>
      </c>
      <c r="C2163">
        <v>74</v>
      </c>
      <c r="D2163" t="s">
        <v>1983</v>
      </c>
      <c r="E2163" t="s">
        <v>75</v>
      </c>
    </row>
    <row r="2164" spans="1:5">
      <c r="A2164">
        <v>2884</v>
      </c>
      <c r="B2164" t="s">
        <v>3308</v>
      </c>
      <c r="C2164">
        <v>74</v>
      </c>
      <c r="D2164" t="s">
        <v>1978</v>
      </c>
      <c r="E2164" t="s">
        <v>104</v>
      </c>
    </row>
    <row r="2165" spans="1:5">
      <c r="A2165">
        <v>2885</v>
      </c>
      <c r="B2165" t="s">
        <v>993</v>
      </c>
      <c r="C2165">
        <v>74</v>
      </c>
      <c r="D2165" t="s">
        <v>1983</v>
      </c>
      <c r="E2165" t="s">
        <v>91</v>
      </c>
    </row>
    <row r="2166" spans="1:5">
      <c r="A2166">
        <v>2886</v>
      </c>
      <c r="B2166" t="s">
        <v>17873</v>
      </c>
      <c r="C2166">
        <v>74</v>
      </c>
      <c r="D2166" t="s">
        <v>1978</v>
      </c>
      <c r="E2166" t="s">
        <v>97</v>
      </c>
    </row>
    <row r="2167" spans="1:5">
      <c r="A2167">
        <v>2887</v>
      </c>
      <c r="B2167" t="s">
        <v>905</v>
      </c>
      <c r="C2167">
        <v>74</v>
      </c>
      <c r="D2167" t="s">
        <v>1978</v>
      </c>
      <c r="E2167" t="s">
        <v>82</v>
      </c>
    </row>
    <row r="2168" spans="1:5">
      <c r="A2168">
        <v>2889</v>
      </c>
      <c r="B2168" t="s">
        <v>5976</v>
      </c>
      <c r="C2168">
        <v>74</v>
      </c>
      <c r="D2168" t="s">
        <v>1983</v>
      </c>
      <c r="E2168" t="s">
        <v>104</v>
      </c>
    </row>
    <row r="2169" spans="1:5">
      <c r="A2169">
        <v>2890</v>
      </c>
      <c r="B2169" t="s">
        <v>17874</v>
      </c>
      <c r="C2169">
        <v>74</v>
      </c>
      <c r="D2169" t="s">
        <v>1997</v>
      </c>
      <c r="E2169" t="s">
        <v>53</v>
      </c>
    </row>
    <row r="2170" spans="1:5">
      <c r="A2170">
        <v>2891</v>
      </c>
      <c r="B2170" t="s">
        <v>3353</v>
      </c>
      <c r="C2170">
        <v>74</v>
      </c>
      <c r="D2170" t="s">
        <v>1983</v>
      </c>
      <c r="E2170" t="s">
        <v>138</v>
      </c>
    </row>
    <row r="2171" spans="1:5">
      <c r="A2171">
        <v>2892</v>
      </c>
      <c r="B2171" t="s">
        <v>3743</v>
      </c>
      <c r="C2171">
        <v>74</v>
      </c>
      <c r="D2171" t="s">
        <v>1983</v>
      </c>
      <c r="E2171" t="s">
        <v>133</v>
      </c>
    </row>
    <row r="2172" spans="1:5">
      <c r="A2172">
        <v>2894</v>
      </c>
      <c r="B2172" t="s">
        <v>3855</v>
      </c>
      <c r="C2172">
        <v>74</v>
      </c>
      <c r="D2172" t="s">
        <v>1987</v>
      </c>
      <c r="E2172" t="s">
        <v>133</v>
      </c>
    </row>
    <row r="2173" spans="1:5">
      <c r="A2173">
        <v>2895</v>
      </c>
      <c r="B2173" t="s">
        <v>17875</v>
      </c>
      <c r="C2173">
        <v>74</v>
      </c>
      <c r="D2173" t="s">
        <v>1978</v>
      </c>
      <c r="E2173" t="s">
        <v>2168</v>
      </c>
    </row>
    <row r="2174" spans="1:5">
      <c r="A2174">
        <v>2896</v>
      </c>
      <c r="B2174" t="s">
        <v>3658</v>
      </c>
      <c r="C2174">
        <v>74</v>
      </c>
      <c r="D2174" t="s">
        <v>1978</v>
      </c>
      <c r="E2174" t="s">
        <v>2023</v>
      </c>
    </row>
    <row r="2175" spans="1:5">
      <c r="A2175">
        <v>2897</v>
      </c>
      <c r="B2175" t="s">
        <v>3918</v>
      </c>
      <c r="C2175">
        <v>74</v>
      </c>
      <c r="D2175" t="s">
        <v>1978</v>
      </c>
      <c r="E2175" t="s">
        <v>2261</v>
      </c>
    </row>
    <row r="2176" spans="1:5">
      <c r="A2176">
        <v>2898</v>
      </c>
      <c r="B2176" t="s">
        <v>17876</v>
      </c>
      <c r="C2176">
        <v>74</v>
      </c>
      <c r="D2176" t="s">
        <v>1983</v>
      </c>
      <c r="E2176" t="s">
        <v>126</v>
      </c>
    </row>
    <row r="2177" spans="1:5">
      <c r="A2177">
        <v>2899</v>
      </c>
      <c r="B2177" t="s">
        <v>17877</v>
      </c>
      <c r="C2177">
        <v>74</v>
      </c>
      <c r="D2177" t="s">
        <v>1983</v>
      </c>
      <c r="E2177" t="s">
        <v>53</v>
      </c>
    </row>
    <row r="2178" spans="1:5">
      <c r="A2178">
        <v>2900</v>
      </c>
      <c r="B2178" t="s">
        <v>4827</v>
      </c>
      <c r="C2178">
        <v>74</v>
      </c>
      <c r="D2178" t="s">
        <v>1987</v>
      </c>
      <c r="E2178" t="s">
        <v>2045</v>
      </c>
    </row>
    <row r="2179" spans="1:5">
      <c r="A2179">
        <v>2901</v>
      </c>
      <c r="B2179" t="s">
        <v>3522</v>
      </c>
      <c r="C2179">
        <v>74</v>
      </c>
      <c r="D2179" t="s">
        <v>1982</v>
      </c>
      <c r="E2179" t="s">
        <v>2020</v>
      </c>
    </row>
    <row r="2180" spans="1:5">
      <c r="A2180">
        <v>2902</v>
      </c>
      <c r="B2180" t="s">
        <v>5421</v>
      </c>
      <c r="C2180">
        <v>74</v>
      </c>
      <c r="D2180" t="s">
        <v>1978</v>
      </c>
      <c r="E2180" t="s">
        <v>135</v>
      </c>
    </row>
    <row r="2181" spans="1:5">
      <c r="A2181">
        <v>2903</v>
      </c>
      <c r="B2181" t="s">
        <v>3188</v>
      </c>
      <c r="C2181">
        <v>74</v>
      </c>
      <c r="D2181" t="s">
        <v>1983</v>
      </c>
      <c r="E2181" t="s">
        <v>75</v>
      </c>
    </row>
    <row r="2182" spans="1:5">
      <c r="A2182">
        <v>2904</v>
      </c>
      <c r="B2182" t="s">
        <v>1376</v>
      </c>
      <c r="C2182">
        <v>74</v>
      </c>
      <c r="D2182" t="s">
        <v>1978</v>
      </c>
      <c r="E2182" t="s">
        <v>122</v>
      </c>
    </row>
    <row r="2183" spans="1:5">
      <c r="A2183">
        <v>2907</v>
      </c>
      <c r="B2183" t="s">
        <v>3142</v>
      </c>
      <c r="C2183">
        <v>74</v>
      </c>
      <c r="D2183" t="s">
        <v>1987</v>
      </c>
      <c r="E2183" t="s">
        <v>115</v>
      </c>
    </row>
    <row r="2184" spans="1:5">
      <c r="A2184">
        <v>2908</v>
      </c>
      <c r="B2184" t="s">
        <v>3112</v>
      </c>
      <c r="C2184">
        <v>74</v>
      </c>
      <c r="D2184" t="s">
        <v>1978</v>
      </c>
      <c r="E2184" t="s">
        <v>2000</v>
      </c>
    </row>
    <row r="2185" spans="1:5">
      <c r="A2185">
        <v>2909</v>
      </c>
      <c r="B2185" t="s">
        <v>17878</v>
      </c>
      <c r="C2185">
        <v>74</v>
      </c>
      <c r="D2185" t="s">
        <v>1983</v>
      </c>
      <c r="E2185" t="s">
        <v>97</v>
      </c>
    </row>
    <row r="2186" spans="1:5">
      <c r="A2186">
        <v>2910</v>
      </c>
      <c r="B2186" t="s">
        <v>5169</v>
      </c>
      <c r="C2186">
        <v>74</v>
      </c>
      <c r="D2186" t="s">
        <v>1978</v>
      </c>
      <c r="E2186" t="s">
        <v>75</v>
      </c>
    </row>
    <row r="2187" spans="1:5">
      <c r="A2187">
        <v>2911</v>
      </c>
      <c r="B2187" t="s">
        <v>17879</v>
      </c>
      <c r="C2187">
        <v>74</v>
      </c>
      <c r="D2187" t="s">
        <v>1983</v>
      </c>
      <c r="E2187" t="s">
        <v>117</v>
      </c>
    </row>
    <row r="2188" spans="1:5">
      <c r="A2188">
        <v>2912</v>
      </c>
      <c r="B2188" t="s">
        <v>1540</v>
      </c>
      <c r="C2188">
        <v>74</v>
      </c>
      <c r="D2188" t="s">
        <v>1983</v>
      </c>
      <c r="E2188" t="s">
        <v>138</v>
      </c>
    </row>
    <row r="2189" spans="1:5">
      <c r="A2189">
        <v>2913</v>
      </c>
      <c r="B2189" t="s">
        <v>3779</v>
      </c>
      <c r="C2189">
        <v>74</v>
      </c>
      <c r="D2189" t="s">
        <v>1978</v>
      </c>
      <c r="E2189" t="s">
        <v>2672</v>
      </c>
    </row>
    <row r="2190" spans="1:5">
      <c r="A2190">
        <v>2914</v>
      </c>
      <c r="B2190" t="s">
        <v>3346</v>
      </c>
      <c r="C2190">
        <v>74</v>
      </c>
      <c r="D2190" t="s">
        <v>1978</v>
      </c>
      <c r="E2190" t="s">
        <v>2113</v>
      </c>
    </row>
    <row r="2191" spans="1:5">
      <c r="A2191">
        <v>2916</v>
      </c>
      <c r="B2191" t="s">
        <v>3549</v>
      </c>
      <c r="C2191">
        <v>74</v>
      </c>
      <c r="D2191" t="s">
        <v>1983</v>
      </c>
      <c r="E2191" t="s">
        <v>117</v>
      </c>
    </row>
    <row r="2192" spans="1:5">
      <c r="A2192">
        <v>2917</v>
      </c>
      <c r="B2192" t="s">
        <v>4846</v>
      </c>
      <c r="C2192">
        <v>74</v>
      </c>
      <c r="D2192" t="s">
        <v>1983</v>
      </c>
      <c r="E2192" t="s">
        <v>70</v>
      </c>
    </row>
    <row r="2193" spans="1:5">
      <c r="A2193">
        <v>2919</v>
      </c>
      <c r="B2193" t="s">
        <v>17880</v>
      </c>
      <c r="C2193">
        <v>74</v>
      </c>
      <c r="D2193" t="s">
        <v>1983</v>
      </c>
      <c r="E2193" t="s">
        <v>97</v>
      </c>
    </row>
    <row r="2194" spans="1:5">
      <c r="A2194">
        <v>2921</v>
      </c>
      <c r="B2194" t="s">
        <v>3389</v>
      </c>
      <c r="C2194">
        <v>74</v>
      </c>
      <c r="D2194" t="s">
        <v>1983</v>
      </c>
      <c r="E2194" t="s">
        <v>110</v>
      </c>
    </row>
    <row r="2195" spans="1:5">
      <c r="A2195">
        <v>2922</v>
      </c>
      <c r="B2195" t="s">
        <v>5130</v>
      </c>
      <c r="C2195">
        <v>74</v>
      </c>
      <c r="D2195" t="s">
        <v>1983</v>
      </c>
      <c r="E2195" t="s">
        <v>2500</v>
      </c>
    </row>
    <row r="2196" spans="1:5">
      <c r="A2196">
        <v>2924</v>
      </c>
      <c r="B2196" t="s">
        <v>17881</v>
      </c>
      <c r="C2196">
        <v>74</v>
      </c>
      <c r="D2196" t="s">
        <v>1983</v>
      </c>
      <c r="E2196" t="s">
        <v>53</v>
      </c>
    </row>
    <row r="2197" spans="1:5">
      <c r="A2197">
        <v>2925</v>
      </c>
      <c r="B2197" t="s">
        <v>4995</v>
      </c>
      <c r="C2197">
        <v>74</v>
      </c>
      <c r="D2197" t="s">
        <v>1983</v>
      </c>
      <c r="E2197" t="s">
        <v>2000</v>
      </c>
    </row>
    <row r="2198" spans="1:5">
      <c r="A2198">
        <v>2926</v>
      </c>
      <c r="B2198" t="s">
        <v>4297</v>
      </c>
      <c r="C2198">
        <v>74</v>
      </c>
      <c r="D2198" t="s">
        <v>1983</v>
      </c>
      <c r="E2198" t="s">
        <v>117</v>
      </c>
    </row>
    <row r="2199" spans="1:5">
      <c r="A2199">
        <v>2927</v>
      </c>
      <c r="B2199" t="s">
        <v>5465</v>
      </c>
      <c r="C2199">
        <v>74</v>
      </c>
      <c r="D2199" t="s">
        <v>1983</v>
      </c>
      <c r="E2199" t="s">
        <v>88</v>
      </c>
    </row>
    <row r="2200" spans="1:5">
      <c r="A2200">
        <v>2929</v>
      </c>
      <c r="B2200" t="s">
        <v>6194</v>
      </c>
      <c r="C2200">
        <v>74</v>
      </c>
      <c r="D2200" t="s">
        <v>1983</v>
      </c>
      <c r="E2200" t="s">
        <v>2011</v>
      </c>
    </row>
    <row r="2201" spans="1:5">
      <c r="A2201">
        <v>2930</v>
      </c>
      <c r="B2201" t="s">
        <v>17882</v>
      </c>
      <c r="C2201">
        <v>74</v>
      </c>
      <c r="D2201" t="s">
        <v>1983</v>
      </c>
      <c r="E2201" t="s">
        <v>97</v>
      </c>
    </row>
    <row r="2202" spans="1:5">
      <c r="A2202">
        <v>2931</v>
      </c>
      <c r="B2202" t="s">
        <v>3934</v>
      </c>
      <c r="C2202">
        <v>74</v>
      </c>
      <c r="D2202" t="s">
        <v>1983</v>
      </c>
      <c r="E2202" t="s">
        <v>70</v>
      </c>
    </row>
    <row r="2203" spans="1:5">
      <c r="A2203">
        <v>2932</v>
      </c>
      <c r="B2203" t="s">
        <v>1542</v>
      </c>
      <c r="C2203">
        <v>74</v>
      </c>
      <c r="D2203" t="s">
        <v>1983</v>
      </c>
      <c r="E2203" t="s">
        <v>138</v>
      </c>
    </row>
    <row r="2204" spans="1:5">
      <c r="A2204">
        <v>2933</v>
      </c>
      <c r="B2204" t="s">
        <v>17883</v>
      </c>
      <c r="C2204">
        <v>74</v>
      </c>
      <c r="D2204" t="s">
        <v>1983</v>
      </c>
      <c r="E2204" t="s">
        <v>97</v>
      </c>
    </row>
    <row r="2205" spans="1:5">
      <c r="A2205">
        <v>2934</v>
      </c>
      <c r="B2205" t="s">
        <v>4482</v>
      </c>
      <c r="C2205">
        <v>74</v>
      </c>
      <c r="D2205" t="s">
        <v>1983</v>
      </c>
      <c r="E2205" t="s">
        <v>2569</v>
      </c>
    </row>
    <row r="2206" spans="1:5">
      <c r="A2206">
        <v>2935</v>
      </c>
      <c r="B2206" t="s">
        <v>17884</v>
      </c>
      <c r="C2206">
        <v>74</v>
      </c>
      <c r="D2206" t="s">
        <v>1983</v>
      </c>
      <c r="E2206" t="s">
        <v>126</v>
      </c>
    </row>
    <row r="2207" spans="1:5">
      <c r="A2207">
        <v>2936</v>
      </c>
      <c r="B2207" t="s">
        <v>5024</v>
      </c>
      <c r="C2207">
        <v>74</v>
      </c>
      <c r="D2207" t="s">
        <v>1983</v>
      </c>
      <c r="E2207" t="s">
        <v>117</v>
      </c>
    </row>
    <row r="2208" spans="1:5">
      <c r="A2208">
        <v>2937</v>
      </c>
      <c r="B2208" t="s">
        <v>3047</v>
      </c>
      <c r="C2208">
        <v>74</v>
      </c>
      <c r="D2208" t="s">
        <v>1983</v>
      </c>
      <c r="E2208" t="s">
        <v>2093</v>
      </c>
    </row>
    <row r="2209" spans="1:5">
      <c r="A2209">
        <v>2939</v>
      </c>
      <c r="B2209" t="s">
        <v>3216</v>
      </c>
      <c r="C2209">
        <v>74</v>
      </c>
      <c r="D2209" t="s">
        <v>1983</v>
      </c>
      <c r="E2209" t="s">
        <v>2000</v>
      </c>
    </row>
    <row r="2210" spans="1:5">
      <c r="A2210">
        <v>2940</v>
      </c>
      <c r="B2210" t="s">
        <v>17885</v>
      </c>
      <c r="C2210">
        <v>74</v>
      </c>
      <c r="D2210" t="s">
        <v>1983</v>
      </c>
      <c r="E2210" t="s">
        <v>97</v>
      </c>
    </row>
    <row r="2211" spans="1:5">
      <c r="A2211">
        <v>2941</v>
      </c>
      <c r="B2211" t="s">
        <v>4277</v>
      </c>
      <c r="C2211">
        <v>74</v>
      </c>
      <c r="D2211" t="s">
        <v>1983</v>
      </c>
      <c r="E2211" t="s">
        <v>56</v>
      </c>
    </row>
    <row r="2212" spans="1:5">
      <c r="A2212">
        <v>2942</v>
      </c>
      <c r="B2212" t="s">
        <v>4408</v>
      </c>
      <c r="C2212">
        <v>74</v>
      </c>
      <c r="D2212" t="s">
        <v>1983</v>
      </c>
      <c r="E2212" t="s">
        <v>135</v>
      </c>
    </row>
    <row r="2213" spans="1:5">
      <c r="A2213">
        <v>2943</v>
      </c>
      <c r="B2213" t="s">
        <v>3204</v>
      </c>
      <c r="C2213">
        <v>74</v>
      </c>
      <c r="D2213" t="s">
        <v>1983</v>
      </c>
      <c r="E2213" t="s">
        <v>117</v>
      </c>
    </row>
    <row r="2214" spans="1:5">
      <c r="A2214">
        <v>2944</v>
      </c>
      <c r="B2214" t="s">
        <v>17886</v>
      </c>
      <c r="C2214">
        <v>74</v>
      </c>
      <c r="D2214" t="s">
        <v>1983</v>
      </c>
      <c r="E2214" t="s">
        <v>126</v>
      </c>
    </row>
    <row r="2215" spans="1:5">
      <c r="A2215">
        <v>2945</v>
      </c>
      <c r="B2215" t="s">
        <v>14492</v>
      </c>
      <c r="C2215">
        <v>74</v>
      </c>
      <c r="D2215" t="s">
        <v>1983</v>
      </c>
      <c r="E2215" t="s">
        <v>2000</v>
      </c>
    </row>
    <row r="2216" spans="1:5">
      <c r="A2216">
        <v>2946</v>
      </c>
      <c r="B2216" t="s">
        <v>3593</v>
      </c>
      <c r="C2216">
        <v>74</v>
      </c>
      <c r="D2216" t="s">
        <v>1983</v>
      </c>
      <c r="E2216" t="s">
        <v>106</v>
      </c>
    </row>
    <row r="2217" spans="1:5">
      <c r="A2217">
        <v>2947</v>
      </c>
      <c r="B2217" t="s">
        <v>4331</v>
      </c>
      <c r="C2217">
        <v>74</v>
      </c>
      <c r="D2217" t="s">
        <v>1983</v>
      </c>
      <c r="E2217" t="s">
        <v>70</v>
      </c>
    </row>
    <row r="2218" spans="1:5">
      <c r="A2218">
        <v>2948</v>
      </c>
      <c r="B2218" t="s">
        <v>4142</v>
      </c>
      <c r="C2218">
        <v>74</v>
      </c>
      <c r="D2218" t="s">
        <v>1983</v>
      </c>
      <c r="E2218" t="s">
        <v>117</v>
      </c>
    </row>
    <row r="2219" spans="1:5">
      <c r="A2219">
        <v>2949</v>
      </c>
      <c r="B2219" t="s">
        <v>17887</v>
      </c>
      <c r="C2219">
        <v>74</v>
      </c>
      <c r="D2219" t="s">
        <v>1983</v>
      </c>
      <c r="E2219" t="s">
        <v>97</v>
      </c>
    </row>
    <row r="2220" spans="1:5">
      <c r="A2220">
        <v>2950</v>
      </c>
      <c r="B2220" t="s">
        <v>4103</v>
      </c>
      <c r="C2220">
        <v>73</v>
      </c>
      <c r="D2220" t="s">
        <v>1993</v>
      </c>
      <c r="E2220" t="s">
        <v>2792</v>
      </c>
    </row>
    <row r="2221" spans="1:5">
      <c r="A2221">
        <v>2951</v>
      </c>
      <c r="B2221" t="s">
        <v>4231</v>
      </c>
      <c r="C2221">
        <v>73</v>
      </c>
      <c r="D2221" t="s">
        <v>1982</v>
      </c>
      <c r="E2221" t="s">
        <v>2045</v>
      </c>
    </row>
    <row r="2222" spans="1:5">
      <c r="A2222">
        <v>2952</v>
      </c>
      <c r="B2222" t="s">
        <v>4496</v>
      </c>
      <c r="C2222">
        <v>73</v>
      </c>
      <c r="D2222" t="s">
        <v>1988</v>
      </c>
      <c r="E2222" t="s">
        <v>117</v>
      </c>
    </row>
    <row r="2223" spans="1:5">
      <c r="A2223">
        <v>2953</v>
      </c>
      <c r="B2223" t="s">
        <v>5701</v>
      </c>
      <c r="C2223">
        <v>73</v>
      </c>
      <c r="D2223" t="s">
        <v>1987</v>
      </c>
      <c r="E2223" t="s">
        <v>2023</v>
      </c>
    </row>
    <row r="2224" spans="1:5">
      <c r="A2224">
        <v>2954</v>
      </c>
      <c r="B2224" t="s">
        <v>3147</v>
      </c>
      <c r="C2224">
        <v>73</v>
      </c>
      <c r="D2224" t="s">
        <v>1988</v>
      </c>
      <c r="E2224" t="s">
        <v>133</v>
      </c>
    </row>
    <row r="2225" spans="1:5">
      <c r="A2225">
        <v>2955</v>
      </c>
      <c r="B2225" t="s">
        <v>5282</v>
      </c>
      <c r="C2225">
        <v>73</v>
      </c>
      <c r="D2225" t="s">
        <v>1982</v>
      </c>
      <c r="E2225" t="s">
        <v>2111</v>
      </c>
    </row>
    <row r="2226" spans="1:5">
      <c r="A2226">
        <v>2956</v>
      </c>
      <c r="B2226" t="s">
        <v>5955</v>
      </c>
      <c r="C2226">
        <v>73</v>
      </c>
      <c r="D2226" t="s">
        <v>1985</v>
      </c>
      <c r="E2226" t="s">
        <v>117</v>
      </c>
    </row>
    <row r="2227" spans="1:5">
      <c r="A2227">
        <v>2958</v>
      </c>
      <c r="B2227" t="s">
        <v>4972</v>
      </c>
      <c r="C2227">
        <v>73</v>
      </c>
      <c r="D2227" t="s">
        <v>2001</v>
      </c>
      <c r="E2227" t="s">
        <v>117</v>
      </c>
    </row>
    <row r="2228" spans="1:5">
      <c r="A2228">
        <v>2959</v>
      </c>
      <c r="B2228" t="s">
        <v>4899</v>
      </c>
      <c r="C2228">
        <v>73</v>
      </c>
      <c r="D2228" t="s">
        <v>1988</v>
      </c>
      <c r="E2228" t="s">
        <v>64</v>
      </c>
    </row>
    <row r="2229" spans="1:5">
      <c r="A2229">
        <v>2960</v>
      </c>
      <c r="B2229" t="s">
        <v>4492</v>
      </c>
      <c r="C2229">
        <v>73</v>
      </c>
      <c r="D2229" t="s">
        <v>1982</v>
      </c>
      <c r="E2229" t="s">
        <v>106</v>
      </c>
    </row>
    <row r="2230" spans="1:5">
      <c r="A2230">
        <v>2961</v>
      </c>
      <c r="B2230" t="s">
        <v>3853</v>
      </c>
      <c r="C2230">
        <v>73</v>
      </c>
      <c r="D2230" t="s">
        <v>1993</v>
      </c>
      <c r="E2230" t="s">
        <v>117</v>
      </c>
    </row>
    <row r="2231" spans="1:5">
      <c r="A2231">
        <v>2962</v>
      </c>
      <c r="B2231" t="s">
        <v>4185</v>
      </c>
      <c r="C2231">
        <v>73</v>
      </c>
      <c r="D2231" t="s">
        <v>1988</v>
      </c>
      <c r="E2231" t="s">
        <v>140</v>
      </c>
    </row>
    <row r="2232" spans="1:5">
      <c r="A2232">
        <v>2963</v>
      </c>
      <c r="B2232" t="s">
        <v>3114</v>
      </c>
      <c r="C2232">
        <v>73</v>
      </c>
      <c r="D2232" t="s">
        <v>1982</v>
      </c>
      <c r="E2232" t="s">
        <v>117</v>
      </c>
    </row>
    <row r="2233" spans="1:5">
      <c r="A2233">
        <v>2964</v>
      </c>
      <c r="B2233" t="s">
        <v>5883</v>
      </c>
      <c r="C2233">
        <v>73</v>
      </c>
      <c r="D2233" t="s">
        <v>1982</v>
      </c>
      <c r="E2233" t="s">
        <v>135</v>
      </c>
    </row>
    <row r="2234" spans="1:5">
      <c r="A2234">
        <v>2965</v>
      </c>
      <c r="B2234" t="s">
        <v>4747</v>
      </c>
      <c r="C2234">
        <v>73</v>
      </c>
      <c r="D2234" t="s">
        <v>2001</v>
      </c>
      <c r="E2234" t="s">
        <v>2192</v>
      </c>
    </row>
    <row r="2235" spans="1:5">
      <c r="A2235">
        <v>2966</v>
      </c>
      <c r="B2235" t="s">
        <v>3521</v>
      </c>
      <c r="C2235">
        <v>73</v>
      </c>
      <c r="D2235" t="s">
        <v>2001</v>
      </c>
      <c r="E2235" t="s">
        <v>66</v>
      </c>
    </row>
    <row r="2236" spans="1:5">
      <c r="A2236">
        <v>2967</v>
      </c>
      <c r="B2236" t="s">
        <v>3966</v>
      </c>
      <c r="C2236">
        <v>73</v>
      </c>
      <c r="D2236" t="s">
        <v>1988</v>
      </c>
      <c r="E2236" t="s">
        <v>2093</v>
      </c>
    </row>
    <row r="2237" spans="1:5">
      <c r="A2237">
        <v>2968</v>
      </c>
      <c r="B2237" t="s">
        <v>4206</v>
      </c>
      <c r="C2237">
        <v>73</v>
      </c>
      <c r="D2237" t="s">
        <v>1993</v>
      </c>
      <c r="E2237" t="s">
        <v>2093</v>
      </c>
    </row>
    <row r="2238" spans="1:5">
      <c r="A2238">
        <v>2969</v>
      </c>
      <c r="B2238" t="s">
        <v>681</v>
      </c>
      <c r="C2238">
        <v>73</v>
      </c>
      <c r="D2238" t="s">
        <v>1993</v>
      </c>
      <c r="E2238" t="s">
        <v>64</v>
      </c>
    </row>
    <row r="2239" spans="1:5">
      <c r="A2239">
        <v>2970</v>
      </c>
      <c r="B2239" t="s">
        <v>17888</v>
      </c>
      <c r="C2239">
        <v>73</v>
      </c>
      <c r="D2239" t="s">
        <v>1988</v>
      </c>
      <c r="E2239" t="s">
        <v>97</v>
      </c>
    </row>
    <row r="2240" spans="1:5">
      <c r="A2240">
        <v>2971</v>
      </c>
      <c r="B2240" t="s">
        <v>3259</v>
      </c>
      <c r="C2240">
        <v>73</v>
      </c>
      <c r="D2240" t="s">
        <v>1988</v>
      </c>
      <c r="E2240" t="s">
        <v>117</v>
      </c>
    </row>
    <row r="2241" spans="1:5">
      <c r="A2241">
        <v>2972</v>
      </c>
      <c r="B2241" t="s">
        <v>17889</v>
      </c>
      <c r="C2241">
        <v>73</v>
      </c>
      <c r="D2241" t="s">
        <v>1993</v>
      </c>
      <c r="E2241" t="s">
        <v>126</v>
      </c>
    </row>
    <row r="2242" spans="1:5">
      <c r="A2242">
        <v>2973</v>
      </c>
      <c r="B2242" t="s">
        <v>3707</v>
      </c>
      <c r="C2242">
        <v>73</v>
      </c>
      <c r="D2242" t="s">
        <v>2001</v>
      </c>
      <c r="E2242" t="s">
        <v>2180</v>
      </c>
    </row>
    <row r="2243" spans="1:5">
      <c r="A2243">
        <v>2974</v>
      </c>
      <c r="B2243" t="s">
        <v>17890</v>
      </c>
      <c r="C2243">
        <v>73</v>
      </c>
      <c r="D2243" t="s">
        <v>1993</v>
      </c>
      <c r="E2243" t="s">
        <v>97</v>
      </c>
    </row>
    <row r="2244" spans="1:5">
      <c r="A2244">
        <v>2975</v>
      </c>
      <c r="B2244" t="s">
        <v>4098</v>
      </c>
      <c r="C2244">
        <v>73</v>
      </c>
      <c r="D2244" t="s">
        <v>1982</v>
      </c>
      <c r="E2244" t="s">
        <v>2023</v>
      </c>
    </row>
    <row r="2245" spans="1:5">
      <c r="A2245">
        <v>2976</v>
      </c>
      <c r="B2245" t="s">
        <v>6758</v>
      </c>
      <c r="C2245">
        <v>73</v>
      </c>
      <c r="D2245" t="s">
        <v>1993</v>
      </c>
      <c r="E2245" t="s">
        <v>60</v>
      </c>
    </row>
    <row r="2246" spans="1:5">
      <c r="A2246">
        <v>2977</v>
      </c>
      <c r="B2246" t="s">
        <v>11533</v>
      </c>
      <c r="C2246">
        <v>73</v>
      </c>
      <c r="D2246" t="s">
        <v>1997</v>
      </c>
      <c r="E2246" t="s">
        <v>2813</v>
      </c>
    </row>
    <row r="2247" spans="1:5">
      <c r="A2247">
        <v>2978</v>
      </c>
      <c r="B2247" t="s">
        <v>17891</v>
      </c>
      <c r="C2247">
        <v>73</v>
      </c>
      <c r="D2247" t="s">
        <v>1993</v>
      </c>
      <c r="E2247" t="s">
        <v>104</v>
      </c>
    </row>
    <row r="2248" spans="1:5">
      <c r="A2248">
        <v>2979</v>
      </c>
      <c r="B2248" t="s">
        <v>4039</v>
      </c>
      <c r="C2248">
        <v>73</v>
      </c>
      <c r="D2248" t="s">
        <v>1988</v>
      </c>
      <c r="E2248" t="s">
        <v>2314</v>
      </c>
    </row>
    <row r="2249" spans="1:5">
      <c r="A2249">
        <v>2980</v>
      </c>
      <c r="B2249" t="s">
        <v>4078</v>
      </c>
      <c r="C2249">
        <v>73</v>
      </c>
      <c r="D2249" t="s">
        <v>1978</v>
      </c>
      <c r="E2249" t="s">
        <v>60</v>
      </c>
    </row>
    <row r="2250" spans="1:5">
      <c r="A2250">
        <v>2981</v>
      </c>
      <c r="B2250" t="s">
        <v>4109</v>
      </c>
      <c r="C2250">
        <v>73</v>
      </c>
      <c r="D2250" t="s">
        <v>1993</v>
      </c>
      <c r="E2250" t="s">
        <v>117</v>
      </c>
    </row>
    <row r="2251" spans="1:5">
      <c r="A2251">
        <v>2982</v>
      </c>
      <c r="B2251" t="s">
        <v>3415</v>
      </c>
      <c r="C2251">
        <v>73</v>
      </c>
      <c r="D2251" t="s">
        <v>1982</v>
      </c>
      <c r="E2251" t="s">
        <v>2011</v>
      </c>
    </row>
    <row r="2252" spans="1:5">
      <c r="A2252">
        <v>2983</v>
      </c>
      <c r="B2252" t="s">
        <v>3984</v>
      </c>
      <c r="C2252">
        <v>73</v>
      </c>
      <c r="D2252" t="s">
        <v>1988</v>
      </c>
      <c r="E2252" t="s">
        <v>2192</v>
      </c>
    </row>
    <row r="2253" spans="1:5">
      <c r="A2253">
        <v>2985</v>
      </c>
      <c r="B2253" t="s">
        <v>3591</v>
      </c>
      <c r="C2253">
        <v>73</v>
      </c>
      <c r="D2253" t="s">
        <v>1993</v>
      </c>
      <c r="E2253" t="s">
        <v>122</v>
      </c>
    </row>
    <row r="2254" spans="1:5">
      <c r="A2254">
        <v>2986</v>
      </c>
      <c r="B2254" t="s">
        <v>17892</v>
      </c>
      <c r="C2254">
        <v>73</v>
      </c>
      <c r="D2254" t="s">
        <v>2001</v>
      </c>
      <c r="E2254" t="s">
        <v>97</v>
      </c>
    </row>
    <row r="2255" spans="1:5">
      <c r="A2255">
        <v>2987</v>
      </c>
      <c r="B2255" t="s">
        <v>17893</v>
      </c>
      <c r="C2255">
        <v>73</v>
      </c>
      <c r="D2255" t="s">
        <v>1997</v>
      </c>
      <c r="E2255" t="s">
        <v>97</v>
      </c>
    </row>
    <row r="2256" spans="1:5">
      <c r="A2256">
        <v>2988</v>
      </c>
      <c r="B2256" t="s">
        <v>17894</v>
      </c>
      <c r="C2256">
        <v>73</v>
      </c>
      <c r="D2256" t="s">
        <v>1991</v>
      </c>
      <c r="E2256" t="s">
        <v>115</v>
      </c>
    </row>
    <row r="2257" spans="1:5">
      <c r="A2257">
        <v>2989</v>
      </c>
      <c r="B2257" t="s">
        <v>3234</v>
      </c>
      <c r="C2257">
        <v>73</v>
      </c>
      <c r="D2257" t="s">
        <v>1993</v>
      </c>
      <c r="E2257" t="s">
        <v>117</v>
      </c>
    </row>
    <row r="2258" spans="1:5">
      <c r="A2258">
        <v>2990</v>
      </c>
      <c r="B2258" t="s">
        <v>17895</v>
      </c>
      <c r="C2258">
        <v>73</v>
      </c>
      <c r="D2258" t="s">
        <v>1993</v>
      </c>
      <c r="E2258" t="s">
        <v>2000</v>
      </c>
    </row>
    <row r="2259" spans="1:5">
      <c r="A2259">
        <v>2991</v>
      </c>
      <c r="B2259" t="s">
        <v>4261</v>
      </c>
      <c r="C2259">
        <v>73</v>
      </c>
      <c r="D2259" t="s">
        <v>1988</v>
      </c>
      <c r="E2259" t="s">
        <v>70</v>
      </c>
    </row>
    <row r="2260" spans="1:5">
      <c r="A2260">
        <v>2992</v>
      </c>
      <c r="B2260" t="s">
        <v>17896</v>
      </c>
      <c r="C2260">
        <v>73</v>
      </c>
      <c r="D2260" t="s">
        <v>1985</v>
      </c>
      <c r="E2260" t="s">
        <v>126</v>
      </c>
    </row>
    <row r="2261" spans="1:5">
      <c r="A2261">
        <v>13140</v>
      </c>
      <c r="B2261" t="s">
        <v>15242</v>
      </c>
      <c r="C2261">
        <v>63</v>
      </c>
      <c r="D2261" t="s">
        <v>1985</v>
      </c>
      <c r="E2261" t="s">
        <v>1792</v>
      </c>
    </row>
    <row r="2262" spans="1:5">
      <c r="A2262">
        <v>2994</v>
      </c>
      <c r="B2262" t="s">
        <v>17897</v>
      </c>
      <c r="C2262">
        <v>73</v>
      </c>
      <c r="D2262" t="s">
        <v>1987</v>
      </c>
      <c r="E2262" t="s">
        <v>51</v>
      </c>
    </row>
    <row r="2263" spans="1:5">
      <c r="A2263">
        <v>2995</v>
      </c>
      <c r="B2263" t="s">
        <v>1525</v>
      </c>
      <c r="C2263">
        <v>73</v>
      </c>
      <c r="D2263" t="s">
        <v>1988</v>
      </c>
      <c r="E2263" t="s">
        <v>135</v>
      </c>
    </row>
    <row r="2264" spans="1:5">
      <c r="A2264">
        <v>2996</v>
      </c>
      <c r="B2264" t="s">
        <v>3709</v>
      </c>
      <c r="C2264">
        <v>73</v>
      </c>
      <c r="D2264" t="s">
        <v>1993</v>
      </c>
      <c r="E2264" t="s">
        <v>122</v>
      </c>
    </row>
    <row r="2265" spans="1:5">
      <c r="A2265">
        <v>2999</v>
      </c>
      <c r="B2265" t="s">
        <v>3207</v>
      </c>
      <c r="C2265">
        <v>73</v>
      </c>
      <c r="D2265" t="s">
        <v>1993</v>
      </c>
      <c r="E2265" t="s">
        <v>2077</v>
      </c>
    </row>
    <row r="2266" spans="1:5">
      <c r="A2266">
        <v>3000</v>
      </c>
      <c r="B2266" t="s">
        <v>17898</v>
      </c>
      <c r="C2266">
        <v>73</v>
      </c>
      <c r="D2266" t="s">
        <v>1988</v>
      </c>
      <c r="E2266" t="s">
        <v>53</v>
      </c>
    </row>
    <row r="2267" spans="1:5">
      <c r="A2267">
        <v>3001</v>
      </c>
      <c r="B2267" t="s">
        <v>3802</v>
      </c>
      <c r="C2267">
        <v>73</v>
      </c>
      <c r="D2267" t="s">
        <v>1993</v>
      </c>
      <c r="E2267" t="s">
        <v>2023</v>
      </c>
    </row>
    <row r="2268" spans="1:5">
      <c r="A2268">
        <v>3002</v>
      </c>
      <c r="B2268" t="s">
        <v>17899</v>
      </c>
      <c r="C2268">
        <v>73</v>
      </c>
      <c r="D2268" t="s">
        <v>1985</v>
      </c>
      <c r="E2268" t="s">
        <v>97</v>
      </c>
    </row>
    <row r="2269" spans="1:5">
      <c r="A2269">
        <v>3003</v>
      </c>
      <c r="B2269" t="s">
        <v>4150</v>
      </c>
      <c r="C2269">
        <v>73</v>
      </c>
      <c r="D2269" t="s">
        <v>1993</v>
      </c>
      <c r="E2269" t="s">
        <v>2011</v>
      </c>
    </row>
    <row r="2270" spans="1:5">
      <c r="A2270">
        <v>3004</v>
      </c>
      <c r="B2270" t="s">
        <v>17900</v>
      </c>
      <c r="C2270">
        <v>73</v>
      </c>
      <c r="D2270" t="s">
        <v>1987</v>
      </c>
      <c r="E2270" t="s">
        <v>2029</v>
      </c>
    </row>
    <row r="2271" spans="1:5">
      <c r="A2271">
        <v>3005</v>
      </c>
      <c r="B2271" t="s">
        <v>5593</v>
      </c>
      <c r="C2271">
        <v>73</v>
      </c>
      <c r="D2271" t="s">
        <v>1993</v>
      </c>
      <c r="E2271" t="s">
        <v>70</v>
      </c>
    </row>
    <row r="2272" spans="1:5">
      <c r="A2272">
        <v>3006</v>
      </c>
      <c r="B2272" t="s">
        <v>3185</v>
      </c>
      <c r="C2272">
        <v>73</v>
      </c>
      <c r="D2272" t="s">
        <v>1982</v>
      </c>
      <c r="E2272" t="s">
        <v>88</v>
      </c>
    </row>
    <row r="2273" spans="1:5">
      <c r="A2273">
        <v>3007</v>
      </c>
      <c r="B2273" t="s">
        <v>4268</v>
      </c>
      <c r="C2273">
        <v>73</v>
      </c>
      <c r="D2273" t="s">
        <v>1985</v>
      </c>
      <c r="E2273" t="s">
        <v>2000</v>
      </c>
    </row>
    <row r="2274" spans="1:5">
      <c r="A2274">
        <v>3008</v>
      </c>
      <c r="B2274" t="s">
        <v>17901</v>
      </c>
      <c r="C2274">
        <v>73</v>
      </c>
      <c r="D2274" t="s">
        <v>1988</v>
      </c>
      <c r="E2274" t="s">
        <v>53</v>
      </c>
    </row>
    <row r="2275" spans="1:5">
      <c r="A2275">
        <v>3009</v>
      </c>
      <c r="B2275" t="s">
        <v>17902</v>
      </c>
      <c r="C2275">
        <v>73</v>
      </c>
      <c r="D2275" t="s">
        <v>1979</v>
      </c>
      <c r="E2275" t="s">
        <v>97</v>
      </c>
    </row>
    <row r="2276" spans="1:5">
      <c r="A2276">
        <v>3010</v>
      </c>
      <c r="B2276" t="s">
        <v>3602</v>
      </c>
      <c r="C2276">
        <v>73</v>
      </c>
      <c r="D2276" t="s">
        <v>1982</v>
      </c>
      <c r="E2276" t="s">
        <v>135</v>
      </c>
    </row>
    <row r="2277" spans="1:5">
      <c r="A2277">
        <v>3011</v>
      </c>
      <c r="B2277" t="s">
        <v>3431</v>
      </c>
      <c r="C2277">
        <v>73</v>
      </c>
      <c r="D2277" t="s">
        <v>1983</v>
      </c>
      <c r="E2277" t="s">
        <v>2672</v>
      </c>
    </row>
    <row r="2278" spans="1:5">
      <c r="A2278">
        <v>3012</v>
      </c>
      <c r="B2278" t="s">
        <v>17903</v>
      </c>
      <c r="C2278">
        <v>73</v>
      </c>
      <c r="D2278" t="s">
        <v>1978</v>
      </c>
      <c r="E2278" t="s">
        <v>3809</v>
      </c>
    </row>
    <row r="2279" spans="1:5">
      <c r="A2279">
        <v>3013</v>
      </c>
      <c r="B2279" t="s">
        <v>3503</v>
      </c>
      <c r="C2279">
        <v>73</v>
      </c>
      <c r="D2279" t="s">
        <v>1978</v>
      </c>
      <c r="E2279" t="s">
        <v>2011</v>
      </c>
    </row>
    <row r="2280" spans="1:5">
      <c r="A2280">
        <v>3014</v>
      </c>
      <c r="B2280" t="s">
        <v>4205</v>
      </c>
      <c r="C2280">
        <v>73</v>
      </c>
      <c r="D2280" t="s">
        <v>1997</v>
      </c>
      <c r="E2280" t="s">
        <v>88</v>
      </c>
    </row>
    <row r="2281" spans="1:5">
      <c r="A2281">
        <v>3015</v>
      </c>
      <c r="B2281" t="s">
        <v>4088</v>
      </c>
      <c r="C2281">
        <v>73</v>
      </c>
      <c r="D2281" t="s">
        <v>1982</v>
      </c>
      <c r="E2281" t="s">
        <v>135</v>
      </c>
    </row>
    <row r="2282" spans="1:5">
      <c r="A2282">
        <v>3016</v>
      </c>
      <c r="B2282" t="s">
        <v>7349</v>
      </c>
      <c r="C2282">
        <v>73</v>
      </c>
      <c r="D2282" t="s">
        <v>1982</v>
      </c>
      <c r="E2282" t="s">
        <v>70</v>
      </c>
    </row>
    <row r="2283" spans="1:5">
      <c r="A2283">
        <v>3018</v>
      </c>
      <c r="B2283" t="s">
        <v>3094</v>
      </c>
      <c r="C2283">
        <v>73</v>
      </c>
      <c r="D2283" t="s">
        <v>1979</v>
      </c>
      <c r="E2283" t="s">
        <v>2000</v>
      </c>
    </row>
    <row r="2284" spans="1:5">
      <c r="A2284">
        <v>3019</v>
      </c>
      <c r="B2284" t="s">
        <v>5727</v>
      </c>
      <c r="C2284">
        <v>73</v>
      </c>
      <c r="D2284" t="s">
        <v>1985</v>
      </c>
      <c r="E2284" t="s">
        <v>2023</v>
      </c>
    </row>
    <row r="2285" spans="1:5">
      <c r="A2285">
        <v>3020</v>
      </c>
      <c r="B2285" t="s">
        <v>8732</v>
      </c>
      <c r="C2285">
        <v>73</v>
      </c>
      <c r="D2285" t="s">
        <v>1988</v>
      </c>
      <c r="E2285" t="s">
        <v>2838</v>
      </c>
    </row>
    <row r="2286" spans="1:5">
      <c r="A2286">
        <v>3021</v>
      </c>
      <c r="B2286" t="s">
        <v>4726</v>
      </c>
      <c r="C2286">
        <v>73</v>
      </c>
      <c r="D2286" t="s">
        <v>1993</v>
      </c>
      <c r="E2286" t="s">
        <v>2011</v>
      </c>
    </row>
    <row r="2287" spans="1:5">
      <c r="A2287">
        <v>3022</v>
      </c>
      <c r="B2287" t="s">
        <v>4579</v>
      </c>
      <c r="C2287">
        <v>73</v>
      </c>
      <c r="D2287" t="s">
        <v>1993</v>
      </c>
      <c r="E2287" t="s">
        <v>117</v>
      </c>
    </row>
    <row r="2288" spans="1:5">
      <c r="A2288">
        <v>3025</v>
      </c>
      <c r="B2288" t="s">
        <v>17904</v>
      </c>
      <c r="C2288">
        <v>73</v>
      </c>
      <c r="D2288" t="s">
        <v>1979</v>
      </c>
      <c r="E2288" t="s">
        <v>97</v>
      </c>
    </row>
    <row r="2289" spans="1:5">
      <c r="A2289">
        <v>3026</v>
      </c>
      <c r="B2289" t="s">
        <v>17905</v>
      </c>
      <c r="C2289">
        <v>73</v>
      </c>
      <c r="D2289" t="s">
        <v>1982</v>
      </c>
      <c r="E2289" t="s">
        <v>2672</v>
      </c>
    </row>
    <row r="2290" spans="1:5">
      <c r="A2290">
        <v>3027</v>
      </c>
      <c r="B2290" t="s">
        <v>5507</v>
      </c>
      <c r="C2290">
        <v>73</v>
      </c>
      <c r="D2290" t="s">
        <v>1997</v>
      </c>
      <c r="E2290" t="s">
        <v>2000</v>
      </c>
    </row>
    <row r="2291" spans="1:5">
      <c r="A2291">
        <v>3028</v>
      </c>
      <c r="B2291" t="s">
        <v>3890</v>
      </c>
      <c r="C2291">
        <v>73</v>
      </c>
      <c r="D2291" t="s">
        <v>1979</v>
      </c>
      <c r="E2291" t="s">
        <v>2011</v>
      </c>
    </row>
    <row r="2292" spans="1:5">
      <c r="A2292">
        <v>3029</v>
      </c>
      <c r="B2292" t="s">
        <v>4000</v>
      </c>
      <c r="C2292">
        <v>73</v>
      </c>
      <c r="D2292" t="s">
        <v>1993</v>
      </c>
      <c r="E2292" t="s">
        <v>2266</v>
      </c>
    </row>
    <row r="2293" spans="1:5">
      <c r="A2293">
        <v>3030</v>
      </c>
      <c r="B2293" t="s">
        <v>4455</v>
      </c>
      <c r="C2293">
        <v>73</v>
      </c>
      <c r="D2293" t="s">
        <v>1987</v>
      </c>
      <c r="E2293" t="s">
        <v>115</v>
      </c>
    </row>
    <row r="2294" spans="1:5">
      <c r="A2294">
        <v>3031</v>
      </c>
      <c r="B2294" t="s">
        <v>4935</v>
      </c>
      <c r="C2294">
        <v>73</v>
      </c>
      <c r="D2294" t="s">
        <v>1993</v>
      </c>
      <c r="E2294" t="s">
        <v>2093</v>
      </c>
    </row>
    <row r="2295" spans="1:5">
      <c r="A2295">
        <v>3032</v>
      </c>
      <c r="B2295" t="s">
        <v>17906</v>
      </c>
      <c r="C2295">
        <v>73</v>
      </c>
      <c r="D2295" t="s">
        <v>1988</v>
      </c>
      <c r="E2295" t="s">
        <v>4292</v>
      </c>
    </row>
    <row r="2296" spans="1:5">
      <c r="A2296">
        <v>3033</v>
      </c>
      <c r="B2296" t="s">
        <v>5173</v>
      </c>
      <c r="C2296">
        <v>73</v>
      </c>
      <c r="D2296" t="s">
        <v>1982</v>
      </c>
      <c r="E2296" t="s">
        <v>2045</v>
      </c>
    </row>
    <row r="2297" spans="1:5">
      <c r="A2297">
        <v>3034</v>
      </c>
      <c r="B2297" t="s">
        <v>17907</v>
      </c>
      <c r="C2297">
        <v>73</v>
      </c>
      <c r="D2297" t="s">
        <v>1985</v>
      </c>
      <c r="E2297" t="s">
        <v>97</v>
      </c>
    </row>
    <row r="2298" spans="1:5">
      <c r="A2298">
        <v>3035</v>
      </c>
      <c r="B2298" t="s">
        <v>3969</v>
      </c>
      <c r="C2298">
        <v>73</v>
      </c>
      <c r="D2298" t="s">
        <v>1993</v>
      </c>
      <c r="E2298" t="s">
        <v>2020</v>
      </c>
    </row>
    <row r="2299" spans="1:5">
      <c r="A2299">
        <v>3037</v>
      </c>
      <c r="B2299" t="s">
        <v>17908</v>
      </c>
      <c r="C2299">
        <v>73</v>
      </c>
      <c r="D2299" t="s">
        <v>1985</v>
      </c>
      <c r="E2299" t="s">
        <v>97</v>
      </c>
    </row>
    <row r="2300" spans="1:5">
      <c r="A2300">
        <v>3038</v>
      </c>
      <c r="B2300" t="s">
        <v>4232</v>
      </c>
      <c r="C2300">
        <v>73</v>
      </c>
      <c r="D2300" t="s">
        <v>1997</v>
      </c>
      <c r="E2300" t="s">
        <v>2045</v>
      </c>
    </row>
    <row r="2301" spans="1:5">
      <c r="A2301">
        <v>3039</v>
      </c>
      <c r="B2301" t="s">
        <v>10961</v>
      </c>
      <c r="C2301">
        <v>73</v>
      </c>
      <c r="D2301" t="s">
        <v>1993</v>
      </c>
      <c r="E2301" t="s">
        <v>84</v>
      </c>
    </row>
    <row r="2302" spans="1:5">
      <c r="A2302">
        <v>3040</v>
      </c>
      <c r="B2302" t="s">
        <v>17909</v>
      </c>
      <c r="C2302">
        <v>73</v>
      </c>
      <c r="D2302" t="s">
        <v>1988</v>
      </c>
      <c r="E2302" t="s">
        <v>126</v>
      </c>
    </row>
    <row r="2303" spans="1:5">
      <c r="A2303">
        <v>3041</v>
      </c>
      <c r="B2303" t="s">
        <v>3647</v>
      </c>
      <c r="C2303">
        <v>73</v>
      </c>
      <c r="D2303" t="s">
        <v>1987</v>
      </c>
      <c r="E2303" t="s">
        <v>135</v>
      </c>
    </row>
    <row r="2304" spans="1:5">
      <c r="A2304">
        <v>3042</v>
      </c>
      <c r="B2304" t="s">
        <v>4118</v>
      </c>
      <c r="C2304">
        <v>73</v>
      </c>
      <c r="D2304" t="s">
        <v>1993</v>
      </c>
      <c r="E2304" t="s">
        <v>117</v>
      </c>
    </row>
    <row r="2305" spans="1:5">
      <c r="A2305">
        <v>3043</v>
      </c>
      <c r="B2305" t="s">
        <v>17910</v>
      </c>
      <c r="C2305">
        <v>73</v>
      </c>
      <c r="D2305" t="s">
        <v>1993</v>
      </c>
      <c r="E2305" t="s">
        <v>104</v>
      </c>
    </row>
    <row r="2306" spans="1:5">
      <c r="A2306">
        <v>3044</v>
      </c>
      <c r="B2306" t="s">
        <v>5844</v>
      </c>
      <c r="C2306">
        <v>73</v>
      </c>
      <c r="D2306" t="s">
        <v>1993</v>
      </c>
      <c r="E2306" t="s">
        <v>2291</v>
      </c>
    </row>
    <row r="2307" spans="1:5">
      <c r="A2307">
        <v>3045</v>
      </c>
      <c r="B2307" t="s">
        <v>5869</v>
      </c>
      <c r="C2307">
        <v>73</v>
      </c>
      <c r="D2307" t="s">
        <v>1993</v>
      </c>
      <c r="E2307" t="s">
        <v>2715</v>
      </c>
    </row>
    <row r="2308" spans="1:5">
      <c r="A2308">
        <v>3046</v>
      </c>
      <c r="B2308" t="s">
        <v>1336</v>
      </c>
      <c r="C2308">
        <v>73</v>
      </c>
      <c r="D2308" t="s">
        <v>1982</v>
      </c>
      <c r="E2308" t="s">
        <v>120</v>
      </c>
    </row>
    <row r="2309" spans="1:5">
      <c r="A2309">
        <v>3047</v>
      </c>
      <c r="B2309" t="s">
        <v>4549</v>
      </c>
      <c r="C2309">
        <v>73</v>
      </c>
      <c r="D2309" t="s">
        <v>1993</v>
      </c>
      <c r="E2309" t="s">
        <v>120</v>
      </c>
    </row>
    <row r="2310" spans="1:5">
      <c r="A2310">
        <v>3050</v>
      </c>
      <c r="B2310" t="s">
        <v>4354</v>
      </c>
      <c r="C2310">
        <v>73</v>
      </c>
      <c r="D2310" t="s">
        <v>1983</v>
      </c>
      <c r="E2310" t="s">
        <v>104</v>
      </c>
    </row>
    <row r="2311" spans="1:5">
      <c r="A2311">
        <v>3051</v>
      </c>
      <c r="B2311" t="s">
        <v>17911</v>
      </c>
      <c r="C2311">
        <v>73</v>
      </c>
      <c r="D2311" t="s">
        <v>1985</v>
      </c>
      <c r="E2311" t="s">
        <v>97</v>
      </c>
    </row>
    <row r="2312" spans="1:5">
      <c r="A2312">
        <v>3052</v>
      </c>
      <c r="B2312" t="s">
        <v>17912</v>
      </c>
      <c r="C2312">
        <v>73</v>
      </c>
      <c r="D2312" t="s">
        <v>1982</v>
      </c>
      <c r="E2312" t="s">
        <v>97</v>
      </c>
    </row>
    <row r="2313" spans="1:5">
      <c r="A2313">
        <v>3053</v>
      </c>
      <c r="B2313" t="s">
        <v>17913</v>
      </c>
      <c r="C2313">
        <v>73</v>
      </c>
      <c r="D2313" t="s">
        <v>1993</v>
      </c>
      <c r="E2313" t="s">
        <v>126</v>
      </c>
    </row>
    <row r="2314" spans="1:5">
      <c r="A2314">
        <v>3054</v>
      </c>
      <c r="B2314" t="s">
        <v>17914</v>
      </c>
      <c r="C2314">
        <v>73</v>
      </c>
      <c r="D2314" t="s">
        <v>2009</v>
      </c>
      <c r="E2314" t="s">
        <v>53</v>
      </c>
    </row>
    <row r="2315" spans="1:5">
      <c r="A2315">
        <v>3055</v>
      </c>
      <c r="B2315" t="s">
        <v>3163</v>
      </c>
      <c r="C2315">
        <v>73</v>
      </c>
      <c r="D2315" t="s">
        <v>1993</v>
      </c>
      <c r="E2315" t="s">
        <v>2057</v>
      </c>
    </row>
    <row r="2316" spans="1:5">
      <c r="A2316">
        <v>3056</v>
      </c>
      <c r="B2316" t="s">
        <v>5829</v>
      </c>
      <c r="C2316">
        <v>73</v>
      </c>
      <c r="D2316" t="s">
        <v>1987</v>
      </c>
      <c r="E2316" t="s">
        <v>2093</v>
      </c>
    </row>
    <row r="2317" spans="1:5">
      <c r="A2317">
        <v>3057</v>
      </c>
      <c r="B2317" t="s">
        <v>17915</v>
      </c>
      <c r="C2317">
        <v>73</v>
      </c>
      <c r="D2317" t="s">
        <v>2001</v>
      </c>
      <c r="E2317" t="s">
        <v>97</v>
      </c>
    </row>
    <row r="2318" spans="1:5">
      <c r="A2318">
        <v>3058</v>
      </c>
      <c r="B2318" t="s">
        <v>4055</v>
      </c>
      <c r="C2318">
        <v>73</v>
      </c>
      <c r="D2318" t="s">
        <v>1988</v>
      </c>
      <c r="E2318" t="s">
        <v>2011</v>
      </c>
    </row>
    <row r="2319" spans="1:5">
      <c r="A2319">
        <v>3060</v>
      </c>
      <c r="B2319" t="s">
        <v>3983</v>
      </c>
      <c r="C2319">
        <v>73</v>
      </c>
      <c r="D2319" t="s">
        <v>2009</v>
      </c>
      <c r="E2319" t="s">
        <v>2192</v>
      </c>
    </row>
    <row r="2320" spans="1:5">
      <c r="A2320">
        <v>3061</v>
      </c>
      <c r="B2320" t="s">
        <v>3531</v>
      </c>
      <c r="C2320">
        <v>73</v>
      </c>
      <c r="D2320" t="s">
        <v>1988</v>
      </c>
      <c r="E2320" t="s">
        <v>2266</v>
      </c>
    </row>
    <row r="2321" spans="1:5">
      <c r="A2321">
        <v>3062</v>
      </c>
      <c r="B2321" t="s">
        <v>6094</v>
      </c>
      <c r="C2321">
        <v>73</v>
      </c>
      <c r="D2321" t="s">
        <v>1993</v>
      </c>
      <c r="E2321" t="s">
        <v>84</v>
      </c>
    </row>
    <row r="2322" spans="1:5">
      <c r="A2322">
        <v>3063</v>
      </c>
      <c r="B2322" t="s">
        <v>4711</v>
      </c>
      <c r="C2322">
        <v>73</v>
      </c>
      <c r="D2322" t="s">
        <v>1997</v>
      </c>
      <c r="E2322" t="s">
        <v>2644</v>
      </c>
    </row>
    <row r="2323" spans="1:5">
      <c r="A2323">
        <v>3064</v>
      </c>
      <c r="B2323" t="s">
        <v>3153</v>
      </c>
      <c r="C2323">
        <v>73</v>
      </c>
      <c r="D2323" t="s">
        <v>2001</v>
      </c>
      <c r="E2323" t="s">
        <v>2057</v>
      </c>
    </row>
    <row r="2324" spans="1:5">
      <c r="A2324">
        <v>3065</v>
      </c>
      <c r="B2324" t="s">
        <v>4210</v>
      </c>
      <c r="C2324">
        <v>73</v>
      </c>
      <c r="D2324" t="s">
        <v>1979</v>
      </c>
      <c r="E2324" t="s">
        <v>2120</v>
      </c>
    </row>
    <row r="2325" spans="1:5">
      <c r="A2325">
        <v>3066</v>
      </c>
      <c r="B2325" t="s">
        <v>3405</v>
      </c>
      <c r="C2325">
        <v>73</v>
      </c>
      <c r="D2325" t="s">
        <v>1979</v>
      </c>
      <c r="E2325" t="s">
        <v>88</v>
      </c>
    </row>
    <row r="2326" spans="1:5">
      <c r="A2326">
        <v>3067</v>
      </c>
      <c r="B2326" t="s">
        <v>4680</v>
      </c>
      <c r="C2326">
        <v>73</v>
      </c>
      <c r="D2326" t="s">
        <v>1982</v>
      </c>
      <c r="E2326" t="s">
        <v>2045</v>
      </c>
    </row>
    <row r="2327" spans="1:5">
      <c r="A2327">
        <v>3068</v>
      </c>
      <c r="B2327" t="s">
        <v>4437</v>
      </c>
      <c r="C2327">
        <v>73</v>
      </c>
      <c r="D2327" t="s">
        <v>1988</v>
      </c>
      <c r="E2327" t="s">
        <v>60</v>
      </c>
    </row>
    <row r="2328" spans="1:5">
      <c r="A2328">
        <v>3069</v>
      </c>
      <c r="B2328" t="s">
        <v>4941</v>
      </c>
      <c r="C2328">
        <v>73</v>
      </c>
      <c r="D2328" t="s">
        <v>1993</v>
      </c>
      <c r="E2328" t="s">
        <v>104</v>
      </c>
    </row>
    <row r="2329" spans="1:5">
      <c r="A2329">
        <v>3071</v>
      </c>
      <c r="B2329" t="s">
        <v>3558</v>
      </c>
      <c r="C2329">
        <v>73</v>
      </c>
      <c r="D2329" t="s">
        <v>1982</v>
      </c>
      <c r="E2329" t="s">
        <v>2093</v>
      </c>
    </row>
    <row r="2330" spans="1:5">
      <c r="A2330">
        <v>3072</v>
      </c>
      <c r="B2330" t="s">
        <v>17916</v>
      </c>
      <c r="C2330">
        <v>73</v>
      </c>
      <c r="D2330" t="s">
        <v>1985</v>
      </c>
      <c r="E2330" t="s">
        <v>97</v>
      </c>
    </row>
    <row r="2331" spans="1:5">
      <c r="A2331">
        <v>3073</v>
      </c>
      <c r="B2331" t="s">
        <v>17917</v>
      </c>
      <c r="C2331">
        <v>73</v>
      </c>
      <c r="D2331" t="s">
        <v>1993</v>
      </c>
      <c r="E2331" t="s">
        <v>117</v>
      </c>
    </row>
    <row r="2332" spans="1:5">
      <c r="A2332">
        <v>3074</v>
      </c>
      <c r="B2332" t="s">
        <v>4504</v>
      </c>
      <c r="C2332">
        <v>73</v>
      </c>
      <c r="D2332" t="s">
        <v>1997</v>
      </c>
      <c r="E2332" t="s">
        <v>2120</v>
      </c>
    </row>
    <row r="2333" spans="1:5">
      <c r="A2333">
        <v>3075</v>
      </c>
      <c r="B2333" t="s">
        <v>3390</v>
      </c>
      <c r="C2333">
        <v>73</v>
      </c>
      <c r="D2333" t="s">
        <v>1987</v>
      </c>
      <c r="E2333" t="s">
        <v>2500</v>
      </c>
    </row>
    <row r="2334" spans="1:5">
      <c r="A2334">
        <v>3076</v>
      </c>
      <c r="B2334" t="s">
        <v>3795</v>
      </c>
      <c r="C2334">
        <v>73</v>
      </c>
      <c r="D2334" t="s">
        <v>1993</v>
      </c>
      <c r="E2334" t="s">
        <v>117</v>
      </c>
    </row>
    <row r="2335" spans="1:5">
      <c r="A2335">
        <v>3077</v>
      </c>
      <c r="B2335" t="s">
        <v>17918</v>
      </c>
      <c r="C2335">
        <v>73</v>
      </c>
      <c r="D2335" t="s">
        <v>1987</v>
      </c>
      <c r="E2335" t="s">
        <v>117</v>
      </c>
    </row>
    <row r="2336" spans="1:5">
      <c r="A2336">
        <v>3078</v>
      </c>
      <c r="B2336" t="s">
        <v>3774</v>
      </c>
      <c r="C2336">
        <v>73</v>
      </c>
      <c r="D2336" t="s">
        <v>1988</v>
      </c>
      <c r="E2336" t="s">
        <v>2045</v>
      </c>
    </row>
    <row r="2337" spans="1:5">
      <c r="A2337">
        <v>3079</v>
      </c>
      <c r="B2337" t="s">
        <v>412</v>
      </c>
      <c r="C2337">
        <v>73</v>
      </c>
      <c r="D2337" t="s">
        <v>1993</v>
      </c>
      <c r="E2337" t="s">
        <v>2192</v>
      </c>
    </row>
    <row r="2338" spans="1:5">
      <c r="A2338">
        <v>3080</v>
      </c>
      <c r="B2338" t="s">
        <v>4040</v>
      </c>
      <c r="C2338">
        <v>73</v>
      </c>
      <c r="D2338" t="s">
        <v>1982</v>
      </c>
      <c r="E2338" t="s">
        <v>129</v>
      </c>
    </row>
    <row r="2339" spans="1:5">
      <c r="A2339">
        <v>3082</v>
      </c>
      <c r="B2339" t="s">
        <v>17919</v>
      </c>
      <c r="C2339">
        <v>73</v>
      </c>
      <c r="D2339" t="s">
        <v>1979</v>
      </c>
      <c r="E2339" t="s">
        <v>126</v>
      </c>
    </row>
    <row r="2340" spans="1:5">
      <c r="A2340">
        <v>3083</v>
      </c>
      <c r="B2340" t="s">
        <v>6239</v>
      </c>
      <c r="C2340">
        <v>73</v>
      </c>
      <c r="D2340" t="s">
        <v>1982</v>
      </c>
      <c r="E2340" t="s">
        <v>2831</v>
      </c>
    </row>
    <row r="2341" spans="1:5">
      <c r="A2341">
        <v>3808</v>
      </c>
      <c r="B2341" t="s">
        <v>469</v>
      </c>
      <c r="C2341">
        <v>72</v>
      </c>
      <c r="D2341" t="s">
        <v>1993</v>
      </c>
      <c r="E2341" t="s">
        <v>1792</v>
      </c>
    </row>
    <row r="2342" spans="1:5">
      <c r="A2342">
        <v>3085</v>
      </c>
      <c r="B2342" t="s">
        <v>17920</v>
      </c>
      <c r="C2342">
        <v>73</v>
      </c>
      <c r="D2342" t="s">
        <v>1991</v>
      </c>
      <c r="E2342" t="s">
        <v>26</v>
      </c>
    </row>
    <row r="2343" spans="1:5">
      <c r="A2343">
        <v>3086</v>
      </c>
      <c r="B2343" t="s">
        <v>17921</v>
      </c>
      <c r="C2343">
        <v>73</v>
      </c>
      <c r="D2343" t="s">
        <v>1993</v>
      </c>
      <c r="E2343" t="s">
        <v>97</v>
      </c>
    </row>
    <row r="2344" spans="1:5">
      <c r="A2344">
        <v>3087</v>
      </c>
      <c r="B2344" t="s">
        <v>5690</v>
      </c>
      <c r="C2344">
        <v>73</v>
      </c>
      <c r="D2344" t="s">
        <v>1982</v>
      </c>
      <c r="E2344" t="s">
        <v>115</v>
      </c>
    </row>
    <row r="2345" spans="1:5">
      <c r="A2345">
        <v>3088</v>
      </c>
      <c r="B2345" t="s">
        <v>9150</v>
      </c>
      <c r="C2345">
        <v>73</v>
      </c>
      <c r="D2345" t="s">
        <v>1985</v>
      </c>
      <c r="E2345" t="s">
        <v>51</v>
      </c>
    </row>
    <row r="2346" spans="1:5">
      <c r="A2346">
        <v>3089</v>
      </c>
      <c r="B2346" t="s">
        <v>17922</v>
      </c>
      <c r="C2346">
        <v>73</v>
      </c>
      <c r="D2346" t="s">
        <v>1985</v>
      </c>
      <c r="E2346" t="s">
        <v>126</v>
      </c>
    </row>
    <row r="2347" spans="1:5">
      <c r="A2347">
        <v>3090</v>
      </c>
      <c r="B2347" t="s">
        <v>17923</v>
      </c>
      <c r="C2347">
        <v>73</v>
      </c>
      <c r="D2347" t="s">
        <v>1993</v>
      </c>
      <c r="E2347" t="s">
        <v>126</v>
      </c>
    </row>
    <row r="2348" spans="1:5">
      <c r="A2348">
        <v>3091</v>
      </c>
      <c r="B2348" t="s">
        <v>4200</v>
      </c>
      <c r="C2348">
        <v>73</v>
      </c>
      <c r="D2348" t="s">
        <v>1978</v>
      </c>
      <c r="E2348" t="s">
        <v>70</v>
      </c>
    </row>
    <row r="2349" spans="1:5">
      <c r="A2349">
        <v>3092</v>
      </c>
      <c r="B2349" t="s">
        <v>3818</v>
      </c>
      <c r="C2349">
        <v>73</v>
      </c>
      <c r="D2349" t="s">
        <v>1979</v>
      </c>
      <c r="E2349" t="s">
        <v>2715</v>
      </c>
    </row>
    <row r="2350" spans="1:5">
      <c r="A2350">
        <v>3093</v>
      </c>
      <c r="B2350" t="s">
        <v>3231</v>
      </c>
      <c r="C2350">
        <v>73</v>
      </c>
      <c r="D2350" t="s">
        <v>1978</v>
      </c>
      <c r="E2350" t="s">
        <v>2314</v>
      </c>
    </row>
    <row r="2351" spans="1:5">
      <c r="A2351">
        <v>3094</v>
      </c>
      <c r="B2351" t="s">
        <v>4712</v>
      </c>
      <c r="C2351">
        <v>73</v>
      </c>
      <c r="D2351" t="s">
        <v>1982</v>
      </c>
      <c r="E2351" t="s">
        <v>133</v>
      </c>
    </row>
    <row r="2352" spans="1:5">
      <c r="A2352">
        <v>3095</v>
      </c>
      <c r="B2352" t="s">
        <v>4511</v>
      </c>
      <c r="C2352">
        <v>73</v>
      </c>
      <c r="D2352" t="s">
        <v>1982</v>
      </c>
      <c r="E2352" t="s">
        <v>135</v>
      </c>
    </row>
    <row r="2353" spans="1:5">
      <c r="A2353">
        <v>3096</v>
      </c>
      <c r="B2353" t="s">
        <v>537</v>
      </c>
      <c r="C2353">
        <v>73</v>
      </c>
      <c r="D2353" t="s">
        <v>2001</v>
      </c>
      <c r="E2353" t="s">
        <v>51</v>
      </c>
    </row>
    <row r="2354" spans="1:5">
      <c r="A2354">
        <v>3097</v>
      </c>
      <c r="B2354" t="s">
        <v>17924</v>
      </c>
      <c r="C2354">
        <v>73</v>
      </c>
      <c r="D2354" t="s">
        <v>1993</v>
      </c>
      <c r="E2354" t="s">
        <v>97</v>
      </c>
    </row>
    <row r="2355" spans="1:5">
      <c r="A2355">
        <v>3098</v>
      </c>
      <c r="B2355" t="s">
        <v>1580</v>
      </c>
      <c r="C2355">
        <v>73</v>
      </c>
      <c r="D2355" t="s">
        <v>1997</v>
      </c>
      <c r="E2355" t="s">
        <v>140</v>
      </c>
    </row>
    <row r="2356" spans="1:5">
      <c r="A2356">
        <v>3099</v>
      </c>
      <c r="B2356" t="s">
        <v>17925</v>
      </c>
      <c r="C2356">
        <v>73</v>
      </c>
      <c r="D2356" t="s">
        <v>1978</v>
      </c>
      <c r="E2356" t="s">
        <v>117</v>
      </c>
    </row>
    <row r="2357" spans="1:5">
      <c r="A2357">
        <v>3100</v>
      </c>
      <c r="B2357" t="s">
        <v>17926</v>
      </c>
      <c r="C2357">
        <v>73</v>
      </c>
      <c r="D2357" t="s">
        <v>1993</v>
      </c>
      <c r="E2357" t="s">
        <v>60</v>
      </c>
    </row>
    <row r="2358" spans="1:5">
      <c r="A2358">
        <v>3101</v>
      </c>
      <c r="B2358" t="s">
        <v>3997</v>
      </c>
      <c r="C2358">
        <v>73</v>
      </c>
      <c r="D2358" t="s">
        <v>1979</v>
      </c>
      <c r="E2358" t="s">
        <v>2128</v>
      </c>
    </row>
    <row r="2359" spans="1:5">
      <c r="A2359">
        <v>3102</v>
      </c>
      <c r="B2359" t="s">
        <v>4156</v>
      </c>
      <c r="C2359">
        <v>73</v>
      </c>
      <c r="D2359" t="s">
        <v>1988</v>
      </c>
      <c r="E2359" t="s">
        <v>2057</v>
      </c>
    </row>
    <row r="2360" spans="1:5">
      <c r="A2360">
        <v>3103</v>
      </c>
      <c r="B2360" t="s">
        <v>3104</v>
      </c>
      <c r="C2360">
        <v>73</v>
      </c>
      <c r="D2360" t="s">
        <v>2001</v>
      </c>
      <c r="E2360" t="s">
        <v>133</v>
      </c>
    </row>
    <row r="2361" spans="1:5">
      <c r="A2361">
        <v>3104</v>
      </c>
      <c r="B2361" t="s">
        <v>3319</v>
      </c>
      <c r="C2361">
        <v>73</v>
      </c>
      <c r="D2361" t="s">
        <v>1988</v>
      </c>
      <c r="E2361" t="s">
        <v>138</v>
      </c>
    </row>
    <row r="2362" spans="1:5">
      <c r="A2362">
        <v>3105</v>
      </c>
      <c r="B2362" t="s">
        <v>4030</v>
      </c>
      <c r="C2362">
        <v>73</v>
      </c>
      <c r="D2362" t="s">
        <v>1982</v>
      </c>
      <c r="E2362" t="s">
        <v>110</v>
      </c>
    </row>
    <row r="2363" spans="1:5">
      <c r="A2363">
        <v>3106</v>
      </c>
      <c r="B2363" t="s">
        <v>17927</v>
      </c>
      <c r="C2363">
        <v>73</v>
      </c>
      <c r="D2363" t="s">
        <v>1993</v>
      </c>
      <c r="E2363" t="s">
        <v>97</v>
      </c>
    </row>
    <row r="2364" spans="1:5">
      <c r="A2364">
        <v>3107</v>
      </c>
      <c r="B2364" t="s">
        <v>17928</v>
      </c>
      <c r="C2364">
        <v>73</v>
      </c>
      <c r="D2364" t="s">
        <v>2001</v>
      </c>
      <c r="E2364" t="s">
        <v>97</v>
      </c>
    </row>
    <row r="2365" spans="1:5">
      <c r="A2365">
        <v>3108</v>
      </c>
      <c r="B2365" t="s">
        <v>4004</v>
      </c>
      <c r="C2365">
        <v>73</v>
      </c>
      <c r="D2365" t="s">
        <v>1985</v>
      </c>
      <c r="E2365" t="s">
        <v>2093</v>
      </c>
    </row>
    <row r="2366" spans="1:5">
      <c r="A2366">
        <v>3112</v>
      </c>
      <c r="B2366" t="s">
        <v>6447</v>
      </c>
      <c r="C2366">
        <v>73</v>
      </c>
      <c r="D2366" t="s">
        <v>1988</v>
      </c>
      <c r="E2366" t="s">
        <v>84</v>
      </c>
    </row>
    <row r="2367" spans="1:5">
      <c r="A2367">
        <v>3113</v>
      </c>
      <c r="B2367" t="s">
        <v>17929</v>
      </c>
      <c r="C2367">
        <v>73</v>
      </c>
      <c r="D2367" t="s">
        <v>1988</v>
      </c>
      <c r="E2367" t="s">
        <v>110</v>
      </c>
    </row>
    <row r="2368" spans="1:5">
      <c r="A2368">
        <v>3114</v>
      </c>
      <c r="B2368" t="s">
        <v>3761</v>
      </c>
      <c r="C2368">
        <v>73</v>
      </c>
      <c r="D2368" t="s">
        <v>1993</v>
      </c>
      <c r="E2368" t="s">
        <v>2672</v>
      </c>
    </row>
    <row r="2369" spans="1:5">
      <c r="A2369">
        <v>3115</v>
      </c>
      <c r="B2369" t="s">
        <v>5048</v>
      </c>
      <c r="C2369">
        <v>73</v>
      </c>
      <c r="D2369" t="s">
        <v>1997</v>
      </c>
      <c r="E2369" t="s">
        <v>110</v>
      </c>
    </row>
    <row r="2370" spans="1:5">
      <c r="A2370">
        <v>3116</v>
      </c>
      <c r="B2370" t="s">
        <v>7170</v>
      </c>
      <c r="C2370">
        <v>73</v>
      </c>
      <c r="D2370" t="s">
        <v>1993</v>
      </c>
      <c r="E2370" t="s">
        <v>135</v>
      </c>
    </row>
    <row r="2371" spans="1:5">
      <c r="A2371">
        <v>3117</v>
      </c>
      <c r="B2371" t="s">
        <v>9641</v>
      </c>
      <c r="C2371">
        <v>73</v>
      </c>
      <c r="D2371" t="s">
        <v>1993</v>
      </c>
      <c r="E2371" t="s">
        <v>2011</v>
      </c>
    </row>
    <row r="2372" spans="1:5">
      <c r="A2372">
        <v>3119</v>
      </c>
      <c r="B2372" t="s">
        <v>17930</v>
      </c>
      <c r="C2372">
        <v>73</v>
      </c>
      <c r="D2372" t="s">
        <v>1993</v>
      </c>
      <c r="E2372" t="s">
        <v>106</v>
      </c>
    </row>
    <row r="2373" spans="1:5">
      <c r="A2373">
        <v>3120</v>
      </c>
      <c r="B2373" t="s">
        <v>3814</v>
      </c>
      <c r="C2373">
        <v>73</v>
      </c>
      <c r="D2373" t="s">
        <v>1979</v>
      </c>
      <c r="E2373" t="s">
        <v>2000</v>
      </c>
    </row>
    <row r="2374" spans="1:5">
      <c r="A2374">
        <v>3121</v>
      </c>
      <c r="B2374" t="s">
        <v>4620</v>
      </c>
      <c r="C2374">
        <v>73</v>
      </c>
      <c r="D2374" t="s">
        <v>1983</v>
      </c>
      <c r="E2374" t="s">
        <v>3093</v>
      </c>
    </row>
    <row r="2375" spans="1:5">
      <c r="A2375">
        <v>3122</v>
      </c>
      <c r="B2375" t="s">
        <v>2858</v>
      </c>
      <c r="C2375">
        <v>73</v>
      </c>
      <c r="D2375" t="s">
        <v>1993</v>
      </c>
      <c r="E2375" t="s">
        <v>70</v>
      </c>
    </row>
    <row r="2376" spans="1:5">
      <c r="A2376">
        <v>3123</v>
      </c>
      <c r="B2376" t="s">
        <v>8187</v>
      </c>
      <c r="C2376">
        <v>73</v>
      </c>
      <c r="D2376" t="s">
        <v>1978</v>
      </c>
      <c r="E2376" t="s">
        <v>60</v>
      </c>
    </row>
    <row r="2377" spans="1:5">
      <c r="A2377">
        <v>3124</v>
      </c>
      <c r="B2377" t="s">
        <v>17931</v>
      </c>
      <c r="C2377">
        <v>73</v>
      </c>
      <c r="D2377" t="s">
        <v>1983</v>
      </c>
      <c r="E2377" t="s">
        <v>2222</v>
      </c>
    </row>
    <row r="2378" spans="1:5">
      <c r="A2378">
        <v>3125</v>
      </c>
      <c r="B2378" t="s">
        <v>3392</v>
      </c>
      <c r="C2378">
        <v>73</v>
      </c>
      <c r="D2378" t="s">
        <v>1982</v>
      </c>
      <c r="E2378" t="s">
        <v>2500</v>
      </c>
    </row>
    <row r="2379" spans="1:5">
      <c r="A2379">
        <v>3126</v>
      </c>
      <c r="B2379" t="s">
        <v>4171</v>
      </c>
      <c r="C2379">
        <v>73</v>
      </c>
      <c r="D2379" t="s">
        <v>1987</v>
      </c>
      <c r="E2379" t="s">
        <v>56</v>
      </c>
    </row>
    <row r="2380" spans="1:5">
      <c r="A2380">
        <v>3127</v>
      </c>
      <c r="B2380" t="s">
        <v>17932</v>
      </c>
      <c r="C2380">
        <v>73</v>
      </c>
      <c r="D2380" t="s">
        <v>1987</v>
      </c>
      <c r="E2380" t="s">
        <v>126</v>
      </c>
    </row>
    <row r="2381" spans="1:5">
      <c r="A2381">
        <v>3128</v>
      </c>
      <c r="B2381" t="s">
        <v>4662</v>
      </c>
      <c r="C2381">
        <v>73</v>
      </c>
      <c r="D2381" t="s">
        <v>1993</v>
      </c>
      <c r="E2381" t="s">
        <v>2672</v>
      </c>
    </row>
    <row r="2382" spans="1:5">
      <c r="A2382">
        <v>3129</v>
      </c>
      <c r="B2382" t="s">
        <v>4227</v>
      </c>
      <c r="C2382">
        <v>73</v>
      </c>
      <c r="D2382" t="s">
        <v>1985</v>
      </c>
      <c r="E2382" t="s">
        <v>70</v>
      </c>
    </row>
    <row r="2383" spans="1:5">
      <c r="A2383">
        <v>3130</v>
      </c>
      <c r="B2383" t="s">
        <v>1281</v>
      </c>
      <c r="C2383">
        <v>73</v>
      </c>
      <c r="D2383" t="s">
        <v>1988</v>
      </c>
      <c r="E2383" t="s">
        <v>115</v>
      </c>
    </row>
    <row r="2384" spans="1:5">
      <c r="A2384">
        <v>3131</v>
      </c>
      <c r="B2384" t="s">
        <v>6519</v>
      </c>
      <c r="C2384">
        <v>73</v>
      </c>
      <c r="D2384" t="s">
        <v>1993</v>
      </c>
      <c r="E2384" t="s">
        <v>2011</v>
      </c>
    </row>
    <row r="2385" spans="1:5">
      <c r="A2385">
        <v>3132</v>
      </c>
      <c r="B2385" t="s">
        <v>17933</v>
      </c>
      <c r="C2385">
        <v>73</v>
      </c>
      <c r="D2385" t="s">
        <v>1997</v>
      </c>
      <c r="E2385" t="s">
        <v>117</v>
      </c>
    </row>
    <row r="2386" spans="1:5">
      <c r="A2386">
        <v>3135</v>
      </c>
      <c r="B2386" t="s">
        <v>1502</v>
      </c>
      <c r="C2386">
        <v>73</v>
      </c>
      <c r="D2386" t="s">
        <v>1979</v>
      </c>
      <c r="E2386" t="s">
        <v>135</v>
      </c>
    </row>
    <row r="2387" spans="1:5">
      <c r="A2387">
        <v>3136</v>
      </c>
      <c r="B2387" t="s">
        <v>3821</v>
      </c>
      <c r="C2387">
        <v>73</v>
      </c>
      <c r="D2387" t="s">
        <v>1979</v>
      </c>
      <c r="E2387" t="s">
        <v>2020</v>
      </c>
    </row>
    <row r="2388" spans="1:5">
      <c r="A2388">
        <v>3137</v>
      </c>
      <c r="B2388" t="s">
        <v>17934</v>
      </c>
      <c r="C2388">
        <v>73</v>
      </c>
      <c r="D2388" t="s">
        <v>1979</v>
      </c>
      <c r="E2388" t="s">
        <v>97</v>
      </c>
    </row>
    <row r="2389" spans="1:5">
      <c r="A2389">
        <v>3138</v>
      </c>
      <c r="B2389" t="s">
        <v>3827</v>
      </c>
      <c r="C2389">
        <v>73</v>
      </c>
      <c r="D2389" t="s">
        <v>1987</v>
      </c>
      <c r="E2389" t="s">
        <v>70</v>
      </c>
    </row>
    <row r="2390" spans="1:5">
      <c r="A2390">
        <v>3139</v>
      </c>
      <c r="B2390" t="s">
        <v>2700</v>
      </c>
      <c r="C2390">
        <v>73</v>
      </c>
      <c r="D2390" t="s">
        <v>1991</v>
      </c>
      <c r="E2390" t="s">
        <v>88</v>
      </c>
    </row>
    <row r="2391" spans="1:5">
      <c r="A2391">
        <v>3140</v>
      </c>
      <c r="B2391" t="s">
        <v>4087</v>
      </c>
      <c r="C2391">
        <v>73</v>
      </c>
      <c r="D2391" t="s">
        <v>1979</v>
      </c>
      <c r="E2391" t="s">
        <v>106</v>
      </c>
    </row>
    <row r="2392" spans="1:5">
      <c r="A2392">
        <v>3141</v>
      </c>
      <c r="B2392" t="s">
        <v>3662</v>
      </c>
      <c r="C2392">
        <v>73</v>
      </c>
      <c r="D2392" t="s">
        <v>1978</v>
      </c>
      <c r="E2392" t="s">
        <v>133</v>
      </c>
    </row>
    <row r="2393" spans="1:5">
      <c r="A2393">
        <v>3142</v>
      </c>
      <c r="B2393" t="s">
        <v>17935</v>
      </c>
      <c r="C2393">
        <v>73</v>
      </c>
      <c r="D2393" t="s">
        <v>1993</v>
      </c>
      <c r="E2393" t="s">
        <v>97</v>
      </c>
    </row>
    <row r="2394" spans="1:5">
      <c r="A2394">
        <v>3143</v>
      </c>
      <c r="B2394" t="s">
        <v>4821</v>
      </c>
      <c r="C2394">
        <v>73</v>
      </c>
      <c r="D2394" t="s">
        <v>1985</v>
      </c>
      <c r="E2394" t="s">
        <v>117</v>
      </c>
    </row>
    <row r="2395" spans="1:5">
      <c r="A2395">
        <v>3144</v>
      </c>
      <c r="B2395" t="s">
        <v>4212</v>
      </c>
      <c r="C2395">
        <v>73</v>
      </c>
      <c r="D2395" t="s">
        <v>1988</v>
      </c>
      <c r="E2395" t="s">
        <v>135</v>
      </c>
    </row>
    <row r="2396" spans="1:5">
      <c r="A2396">
        <v>3145</v>
      </c>
      <c r="B2396" t="s">
        <v>11470</v>
      </c>
      <c r="C2396">
        <v>73</v>
      </c>
      <c r="D2396" t="s">
        <v>1979</v>
      </c>
      <c r="E2396" t="s">
        <v>138</v>
      </c>
    </row>
    <row r="2397" spans="1:5">
      <c r="A2397">
        <v>3146</v>
      </c>
      <c r="B2397" t="s">
        <v>658</v>
      </c>
      <c r="C2397">
        <v>73</v>
      </c>
      <c r="D2397" t="s">
        <v>1982</v>
      </c>
      <c r="E2397" t="s">
        <v>2120</v>
      </c>
    </row>
    <row r="2398" spans="1:5">
      <c r="A2398">
        <v>3147</v>
      </c>
      <c r="B2398" t="s">
        <v>17936</v>
      </c>
      <c r="C2398">
        <v>73</v>
      </c>
      <c r="D2398" t="s">
        <v>2009</v>
      </c>
      <c r="E2398" t="s">
        <v>97</v>
      </c>
    </row>
    <row r="2399" spans="1:5">
      <c r="A2399">
        <v>3150</v>
      </c>
      <c r="B2399" t="s">
        <v>17937</v>
      </c>
      <c r="C2399">
        <v>73</v>
      </c>
      <c r="D2399" t="s">
        <v>1982</v>
      </c>
      <c r="E2399" t="s">
        <v>97</v>
      </c>
    </row>
    <row r="2400" spans="1:5">
      <c r="A2400">
        <v>3151</v>
      </c>
      <c r="B2400" t="s">
        <v>3949</v>
      </c>
      <c r="C2400">
        <v>73</v>
      </c>
      <c r="D2400" t="s">
        <v>1978</v>
      </c>
      <c r="E2400" t="s">
        <v>64</v>
      </c>
    </row>
    <row r="2401" spans="1:5">
      <c r="A2401">
        <v>3152</v>
      </c>
      <c r="B2401" t="s">
        <v>1349</v>
      </c>
      <c r="C2401">
        <v>73</v>
      </c>
      <c r="D2401" t="s">
        <v>1979</v>
      </c>
      <c r="E2401" t="s">
        <v>122</v>
      </c>
    </row>
    <row r="2402" spans="1:5">
      <c r="A2402">
        <v>3153</v>
      </c>
      <c r="B2402" t="s">
        <v>2843</v>
      </c>
      <c r="C2402">
        <v>73</v>
      </c>
      <c r="D2402" t="s">
        <v>1978</v>
      </c>
      <c r="E2402" t="s">
        <v>117</v>
      </c>
    </row>
    <row r="2403" spans="1:5">
      <c r="A2403">
        <v>3154</v>
      </c>
      <c r="B2403" t="s">
        <v>3904</v>
      </c>
      <c r="C2403">
        <v>73</v>
      </c>
      <c r="D2403" t="s">
        <v>2001</v>
      </c>
      <c r="E2403" t="s">
        <v>64</v>
      </c>
    </row>
    <row r="2404" spans="1:5">
      <c r="A2404">
        <v>3155</v>
      </c>
      <c r="B2404" t="s">
        <v>3607</v>
      </c>
      <c r="C2404">
        <v>73</v>
      </c>
      <c r="D2404" t="s">
        <v>1988</v>
      </c>
      <c r="E2404" t="s">
        <v>2715</v>
      </c>
    </row>
    <row r="2405" spans="1:5">
      <c r="A2405">
        <v>3156</v>
      </c>
      <c r="B2405" t="s">
        <v>6138</v>
      </c>
      <c r="C2405">
        <v>73</v>
      </c>
      <c r="D2405" t="s">
        <v>1982</v>
      </c>
      <c r="E2405" t="s">
        <v>2017</v>
      </c>
    </row>
    <row r="2406" spans="1:5">
      <c r="A2406">
        <v>3158</v>
      </c>
      <c r="B2406" t="s">
        <v>17938</v>
      </c>
      <c r="C2406">
        <v>73</v>
      </c>
      <c r="D2406" t="s">
        <v>1985</v>
      </c>
      <c r="E2406" t="s">
        <v>126</v>
      </c>
    </row>
    <row r="2407" spans="1:5">
      <c r="A2407">
        <v>3159</v>
      </c>
      <c r="B2407" t="s">
        <v>8670</v>
      </c>
      <c r="C2407">
        <v>73</v>
      </c>
      <c r="D2407" t="s">
        <v>2001</v>
      </c>
      <c r="E2407" t="s">
        <v>115</v>
      </c>
    </row>
    <row r="2408" spans="1:5">
      <c r="A2408">
        <v>3162</v>
      </c>
      <c r="B2408" t="s">
        <v>1312</v>
      </c>
      <c r="C2408">
        <v>73</v>
      </c>
      <c r="D2408" t="s">
        <v>1982</v>
      </c>
      <c r="E2408" t="s">
        <v>117</v>
      </c>
    </row>
    <row r="2409" spans="1:5">
      <c r="A2409">
        <v>3163</v>
      </c>
      <c r="B2409" t="s">
        <v>17939</v>
      </c>
      <c r="C2409">
        <v>73</v>
      </c>
      <c r="D2409" t="s">
        <v>1979</v>
      </c>
      <c r="E2409" t="s">
        <v>53</v>
      </c>
    </row>
    <row r="2410" spans="1:5">
      <c r="A2410">
        <v>3166</v>
      </c>
      <c r="B2410" t="s">
        <v>4265</v>
      </c>
      <c r="C2410">
        <v>73</v>
      </c>
      <c r="D2410" t="s">
        <v>1985</v>
      </c>
      <c r="E2410" t="s">
        <v>135</v>
      </c>
    </row>
    <row r="2411" spans="1:5">
      <c r="A2411">
        <v>3167</v>
      </c>
      <c r="B2411" t="s">
        <v>3897</v>
      </c>
      <c r="C2411">
        <v>73</v>
      </c>
      <c r="D2411" t="s">
        <v>1985</v>
      </c>
      <c r="E2411" t="s">
        <v>2093</v>
      </c>
    </row>
    <row r="2412" spans="1:5">
      <c r="A2412">
        <v>3168</v>
      </c>
      <c r="B2412" t="s">
        <v>17940</v>
      </c>
      <c r="C2412">
        <v>73</v>
      </c>
      <c r="D2412" t="s">
        <v>2001</v>
      </c>
      <c r="E2412" t="s">
        <v>3809</v>
      </c>
    </row>
    <row r="2413" spans="1:5">
      <c r="A2413">
        <v>3169</v>
      </c>
      <c r="B2413" t="s">
        <v>17941</v>
      </c>
      <c r="C2413">
        <v>73</v>
      </c>
      <c r="D2413" t="s">
        <v>1985</v>
      </c>
      <c r="E2413" t="s">
        <v>97</v>
      </c>
    </row>
    <row r="2414" spans="1:5">
      <c r="A2414">
        <v>3170</v>
      </c>
      <c r="B2414" t="s">
        <v>10915</v>
      </c>
      <c r="C2414">
        <v>73</v>
      </c>
      <c r="D2414" t="s">
        <v>1978</v>
      </c>
      <c r="E2414" t="s">
        <v>2111</v>
      </c>
    </row>
    <row r="2415" spans="1:5">
      <c r="A2415">
        <v>3171</v>
      </c>
      <c r="B2415" t="s">
        <v>3262</v>
      </c>
      <c r="C2415">
        <v>73</v>
      </c>
      <c r="D2415" t="s">
        <v>1979</v>
      </c>
      <c r="E2415" t="s">
        <v>2314</v>
      </c>
    </row>
    <row r="2416" spans="1:5">
      <c r="A2416">
        <v>3172</v>
      </c>
      <c r="B2416" t="s">
        <v>3143</v>
      </c>
      <c r="C2416">
        <v>73</v>
      </c>
      <c r="D2416" t="s">
        <v>1983</v>
      </c>
      <c r="E2416" t="s">
        <v>56</v>
      </c>
    </row>
    <row r="2417" spans="1:5">
      <c r="A2417">
        <v>3173</v>
      </c>
      <c r="B2417" t="s">
        <v>17942</v>
      </c>
      <c r="C2417">
        <v>73</v>
      </c>
      <c r="D2417" t="s">
        <v>1993</v>
      </c>
      <c r="E2417" t="s">
        <v>97</v>
      </c>
    </row>
    <row r="2418" spans="1:5">
      <c r="A2418">
        <v>3175</v>
      </c>
      <c r="B2418" t="s">
        <v>17943</v>
      </c>
      <c r="C2418">
        <v>73</v>
      </c>
      <c r="D2418" t="s">
        <v>2001</v>
      </c>
      <c r="E2418" t="s">
        <v>2023</v>
      </c>
    </row>
    <row r="2419" spans="1:5">
      <c r="A2419">
        <v>3178</v>
      </c>
      <c r="B2419" t="s">
        <v>17944</v>
      </c>
      <c r="C2419">
        <v>73</v>
      </c>
      <c r="D2419" t="s">
        <v>1978</v>
      </c>
      <c r="E2419" t="s">
        <v>117</v>
      </c>
    </row>
    <row r="2420" spans="1:5">
      <c r="A2420">
        <v>3179</v>
      </c>
      <c r="B2420" t="s">
        <v>3938</v>
      </c>
      <c r="C2420">
        <v>73</v>
      </c>
      <c r="D2420" t="s">
        <v>1979</v>
      </c>
      <c r="E2420" t="s">
        <v>106</v>
      </c>
    </row>
    <row r="2421" spans="1:5">
      <c r="A2421">
        <v>3180</v>
      </c>
      <c r="B2421" t="s">
        <v>5337</v>
      </c>
      <c r="C2421">
        <v>73</v>
      </c>
      <c r="D2421" t="s">
        <v>2001</v>
      </c>
      <c r="E2421" t="s">
        <v>51</v>
      </c>
    </row>
    <row r="2422" spans="1:5">
      <c r="A2422">
        <v>3181</v>
      </c>
      <c r="B2422" t="s">
        <v>17945</v>
      </c>
      <c r="C2422">
        <v>73</v>
      </c>
      <c r="D2422" t="s">
        <v>1993</v>
      </c>
      <c r="E2422" t="s">
        <v>97</v>
      </c>
    </row>
    <row r="2423" spans="1:5">
      <c r="A2423">
        <v>3182</v>
      </c>
      <c r="B2423" t="s">
        <v>5187</v>
      </c>
      <c r="C2423">
        <v>73</v>
      </c>
      <c r="D2423" t="s">
        <v>1993</v>
      </c>
      <c r="E2423" t="s">
        <v>70</v>
      </c>
    </row>
    <row r="2424" spans="1:5">
      <c r="A2424">
        <v>3183</v>
      </c>
      <c r="B2424" t="s">
        <v>684</v>
      </c>
      <c r="C2424">
        <v>73</v>
      </c>
      <c r="D2424" t="s">
        <v>1993</v>
      </c>
      <c r="E2424" t="s">
        <v>64</v>
      </c>
    </row>
    <row r="2425" spans="1:5">
      <c r="A2425">
        <v>3185</v>
      </c>
      <c r="B2425" t="s">
        <v>17946</v>
      </c>
      <c r="C2425">
        <v>73</v>
      </c>
      <c r="D2425" t="s">
        <v>1987</v>
      </c>
      <c r="E2425" t="s">
        <v>88</v>
      </c>
    </row>
    <row r="2426" spans="1:5">
      <c r="A2426">
        <v>3186</v>
      </c>
      <c r="B2426" t="s">
        <v>17947</v>
      </c>
      <c r="C2426">
        <v>73</v>
      </c>
      <c r="D2426" t="s">
        <v>1997</v>
      </c>
      <c r="E2426" t="s">
        <v>97</v>
      </c>
    </row>
    <row r="2427" spans="1:5">
      <c r="A2427">
        <v>3187</v>
      </c>
      <c r="B2427" t="s">
        <v>3596</v>
      </c>
      <c r="C2427">
        <v>73</v>
      </c>
      <c r="D2427" t="s">
        <v>1997</v>
      </c>
      <c r="E2427" t="s">
        <v>135</v>
      </c>
    </row>
    <row r="2428" spans="1:5">
      <c r="A2428">
        <v>3188</v>
      </c>
      <c r="B2428" t="s">
        <v>4356</v>
      </c>
      <c r="C2428">
        <v>73</v>
      </c>
      <c r="D2428" t="s">
        <v>1978</v>
      </c>
      <c r="E2428" t="s">
        <v>117</v>
      </c>
    </row>
    <row r="2429" spans="1:5">
      <c r="A2429">
        <v>3189</v>
      </c>
      <c r="B2429" t="s">
        <v>4705</v>
      </c>
      <c r="C2429">
        <v>73</v>
      </c>
      <c r="D2429" t="s">
        <v>1985</v>
      </c>
      <c r="E2429" t="s">
        <v>106</v>
      </c>
    </row>
    <row r="2430" spans="1:5">
      <c r="A2430">
        <v>3190</v>
      </c>
      <c r="B2430" t="s">
        <v>4192</v>
      </c>
      <c r="C2430">
        <v>73</v>
      </c>
      <c r="D2430" t="s">
        <v>1988</v>
      </c>
      <c r="E2430" t="s">
        <v>2000</v>
      </c>
    </row>
    <row r="2431" spans="1:5">
      <c r="A2431">
        <v>3191</v>
      </c>
      <c r="B2431" t="s">
        <v>3839</v>
      </c>
      <c r="C2431">
        <v>73</v>
      </c>
      <c r="D2431" t="s">
        <v>1978</v>
      </c>
      <c r="E2431" t="s">
        <v>117</v>
      </c>
    </row>
    <row r="2432" spans="1:5">
      <c r="A2432">
        <v>3192</v>
      </c>
      <c r="B2432" t="s">
        <v>3478</v>
      </c>
      <c r="C2432">
        <v>73</v>
      </c>
      <c r="D2432" t="s">
        <v>1993</v>
      </c>
      <c r="E2432" t="s">
        <v>135</v>
      </c>
    </row>
    <row r="2433" spans="1:5">
      <c r="A2433">
        <v>3195</v>
      </c>
      <c r="B2433" t="s">
        <v>684</v>
      </c>
      <c r="C2433">
        <v>73</v>
      </c>
      <c r="D2433" t="s">
        <v>1982</v>
      </c>
      <c r="E2433" t="s">
        <v>117</v>
      </c>
    </row>
    <row r="2434" spans="1:5">
      <c r="A2434">
        <v>3198</v>
      </c>
      <c r="B2434" t="s">
        <v>620</v>
      </c>
      <c r="C2434">
        <v>73</v>
      </c>
      <c r="D2434" t="s">
        <v>1983</v>
      </c>
      <c r="E2434" t="s">
        <v>60</v>
      </c>
    </row>
    <row r="2435" spans="1:5">
      <c r="A2435">
        <v>3199</v>
      </c>
      <c r="B2435" t="s">
        <v>17948</v>
      </c>
      <c r="C2435">
        <v>73</v>
      </c>
      <c r="D2435" t="s">
        <v>1983</v>
      </c>
      <c r="E2435" t="s">
        <v>2672</v>
      </c>
    </row>
    <row r="2436" spans="1:5">
      <c r="A2436">
        <v>3200</v>
      </c>
      <c r="B2436" t="s">
        <v>5178</v>
      </c>
      <c r="C2436">
        <v>73</v>
      </c>
      <c r="D2436" t="s">
        <v>1978</v>
      </c>
      <c r="E2436" t="s">
        <v>75</v>
      </c>
    </row>
    <row r="2437" spans="1:5">
      <c r="A2437">
        <v>3201</v>
      </c>
      <c r="B2437" t="s">
        <v>4107</v>
      </c>
      <c r="C2437">
        <v>73</v>
      </c>
      <c r="D2437" t="s">
        <v>2001</v>
      </c>
      <c r="E2437" t="s">
        <v>117</v>
      </c>
    </row>
    <row r="2438" spans="1:5">
      <c r="A2438">
        <v>3202</v>
      </c>
      <c r="B2438" t="s">
        <v>3412</v>
      </c>
      <c r="C2438">
        <v>73</v>
      </c>
      <c r="D2438" t="s">
        <v>1978</v>
      </c>
      <c r="E2438" t="s">
        <v>2000</v>
      </c>
    </row>
    <row r="2439" spans="1:5">
      <c r="A2439">
        <v>3203</v>
      </c>
      <c r="B2439" t="s">
        <v>4236</v>
      </c>
      <c r="C2439">
        <v>73</v>
      </c>
      <c r="D2439" t="s">
        <v>1982</v>
      </c>
      <c r="E2439" t="s">
        <v>106</v>
      </c>
    </row>
    <row r="2440" spans="1:5">
      <c r="A2440">
        <v>3204</v>
      </c>
      <c r="B2440" t="s">
        <v>17949</v>
      </c>
      <c r="C2440">
        <v>73</v>
      </c>
      <c r="D2440" t="s">
        <v>1987</v>
      </c>
      <c r="E2440" t="s">
        <v>97</v>
      </c>
    </row>
    <row r="2441" spans="1:5">
      <c r="A2441">
        <v>3206</v>
      </c>
      <c r="B2441" t="s">
        <v>17950</v>
      </c>
      <c r="C2441">
        <v>73</v>
      </c>
      <c r="D2441" t="s">
        <v>1979</v>
      </c>
      <c r="E2441" t="s">
        <v>97</v>
      </c>
    </row>
    <row r="2442" spans="1:5">
      <c r="A2442">
        <v>3207</v>
      </c>
      <c r="B2442" t="s">
        <v>7675</v>
      </c>
      <c r="C2442">
        <v>73</v>
      </c>
      <c r="D2442" t="s">
        <v>2001</v>
      </c>
      <c r="E2442" t="s">
        <v>135</v>
      </c>
    </row>
    <row r="2443" spans="1:5">
      <c r="A2443">
        <v>3208</v>
      </c>
      <c r="B2443" t="s">
        <v>4082</v>
      </c>
      <c r="C2443">
        <v>73</v>
      </c>
      <c r="D2443" t="s">
        <v>1982</v>
      </c>
      <c r="E2443" t="s">
        <v>135</v>
      </c>
    </row>
    <row r="2444" spans="1:5">
      <c r="A2444">
        <v>3209</v>
      </c>
      <c r="B2444" t="s">
        <v>3566</v>
      </c>
      <c r="C2444">
        <v>73</v>
      </c>
      <c r="D2444" t="s">
        <v>1993</v>
      </c>
      <c r="E2444" t="s">
        <v>2075</v>
      </c>
    </row>
    <row r="2445" spans="1:5">
      <c r="A2445">
        <v>3210</v>
      </c>
      <c r="B2445" t="s">
        <v>4753</v>
      </c>
      <c r="C2445">
        <v>73</v>
      </c>
      <c r="D2445" t="s">
        <v>1985</v>
      </c>
      <c r="E2445" t="s">
        <v>2314</v>
      </c>
    </row>
    <row r="2446" spans="1:5">
      <c r="A2446">
        <v>3211</v>
      </c>
      <c r="B2446" t="s">
        <v>4299</v>
      </c>
      <c r="C2446">
        <v>73</v>
      </c>
      <c r="D2446" t="s">
        <v>1985</v>
      </c>
      <c r="E2446" t="s">
        <v>106</v>
      </c>
    </row>
    <row r="2447" spans="1:5">
      <c r="A2447">
        <v>3212</v>
      </c>
      <c r="B2447" t="s">
        <v>17951</v>
      </c>
      <c r="C2447">
        <v>73</v>
      </c>
      <c r="D2447" t="s">
        <v>1988</v>
      </c>
      <c r="E2447" t="s">
        <v>97</v>
      </c>
    </row>
    <row r="2448" spans="1:5">
      <c r="A2448">
        <v>3213</v>
      </c>
      <c r="B2448" t="s">
        <v>4693</v>
      </c>
      <c r="C2448">
        <v>73</v>
      </c>
      <c r="D2448" t="s">
        <v>1993</v>
      </c>
      <c r="E2448" t="s">
        <v>2644</v>
      </c>
    </row>
    <row r="2449" spans="1:5">
      <c r="A2449">
        <v>3214</v>
      </c>
      <c r="B2449" t="s">
        <v>3565</v>
      </c>
      <c r="C2449">
        <v>73</v>
      </c>
      <c r="D2449" t="s">
        <v>1985</v>
      </c>
      <c r="E2449" t="s">
        <v>2071</v>
      </c>
    </row>
    <row r="2450" spans="1:5">
      <c r="A2450">
        <v>3215</v>
      </c>
      <c r="B2450" t="s">
        <v>3106</v>
      </c>
      <c r="C2450">
        <v>73</v>
      </c>
      <c r="D2450" t="s">
        <v>2001</v>
      </c>
      <c r="E2450" t="s">
        <v>117</v>
      </c>
    </row>
    <row r="2451" spans="1:5">
      <c r="A2451">
        <v>3216</v>
      </c>
      <c r="B2451" t="s">
        <v>4765</v>
      </c>
      <c r="C2451">
        <v>73</v>
      </c>
      <c r="D2451" t="s">
        <v>1979</v>
      </c>
      <c r="E2451" t="s">
        <v>2011</v>
      </c>
    </row>
    <row r="2452" spans="1:5">
      <c r="A2452">
        <v>3219</v>
      </c>
      <c r="B2452" t="s">
        <v>17952</v>
      </c>
      <c r="C2452">
        <v>73</v>
      </c>
      <c r="D2452" t="s">
        <v>1993</v>
      </c>
      <c r="E2452" t="s">
        <v>97</v>
      </c>
    </row>
    <row r="2453" spans="1:5">
      <c r="A2453">
        <v>3220</v>
      </c>
      <c r="B2453" t="s">
        <v>3836</v>
      </c>
      <c r="C2453">
        <v>73</v>
      </c>
      <c r="D2453" t="s">
        <v>1979</v>
      </c>
      <c r="E2453" t="s">
        <v>117</v>
      </c>
    </row>
    <row r="2454" spans="1:5">
      <c r="A2454">
        <v>3221</v>
      </c>
      <c r="B2454" t="s">
        <v>17953</v>
      </c>
      <c r="C2454">
        <v>73</v>
      </c>
      <c r="D2454" t="s">
        <v>1979</v>
      </c>
      <c r="E2454" t="s">
        <v>97</v>
      </c>
    </row>
    <row r="2455" spans="1:5">
      <c r="A2455">
        <v>3222</v>
      </c>
      <c r="B2455" t="s">
        <v>4672</v>
      </c>
      <c r="C2455">
        <v>73</v>
      </c>
      <c r="D2455" t="s">
        <v>1997</v>
      </c>
      <c r="E2455" t="s">
        <v>2045</v>
      </c>
    </row>
    <row r="2456" spans="1:5">
      <c r="A2456">
        <v>3223</v>
      </c>
      <c r="B2456" t="s">
        <v>3950</v>
      </c>
      <c r="C2456">
        <v>73</v>
      </c>
      <c r="D2456" t="s">
        <v>1987</v>
      </c>
      <c r="E2456" t="s">
        <v>117</v>
      </c>
    </row>
    <row r="2457" spans="1:5">
      <c r="A2457">
        <v>3224</v>
      </c>
      <c r="B2457" t="s">
        <v>4145</v>
      </c>
      <c r="C2457">
        <v>73</v>
      </c>
      <c r="D2457" t="s">
        <v>1979</v>
      </c>
      <c r="E2457" t="s">
        <v>70</v>
      </c>
    </row>
    <row r="2458" spans="1:5">
      <c r="A2458">
        <v>3226</v>
      </c>
      <c r="B2458" t="s">
        <v>9470</v>
      </c>
      <c r="C2458">
        <v>73</v>
      </c>
      <c r="D2458" t="s">
        <v>1993</v>
      </c>
      <c r="E2458" t="s">
        <v>70</v>
      </c>
    </row>
    <row r="2459" spans="1:5">
      <c r="A2459">
        <v>3228</v>
      </c>
      <c r="B2459" t="s">
        <v>3768</v>
      </c>
      <c r="C2459">
        <v>73</v>
      </c>
      <c r="D2459" t="s">
        <v>1982</v>
      </c>
      <c r="E2459" t="s">
        <v>135</v>
      </c>
    </row>
    <row r="2460" spans="1:5">
      <c r="A2460">
        <v>3229</v>
      </c>
      <c r="B2460" t="s">
        <v>4202</v>
      </c>
      <c r="C2460">
        <v>73</v>
      </c>
      <c r="D2460" t="s">
        <v>1985</v>
      </c>
      <c r="E2460" t="s">
        <v>135</v>
      </c>
    </row>
    <row r="2461" spans="1:5">
      <c r="A2461">
        <v>3230</v>
      </c>
      <c r="B2461" t="s">
        <v>4840</v>
      </c>
      <c r="C2461">
        <v>73</v>
      </c>
      <c r="D2461" t="s">
        <v>1983</v>
      </c>
      <c r="E2461" t="s">
        <v>2011</v>
      </c>
    </row>
    <row r="2462" spans="1:5">
      <c r="A2462">
        <v>3231</v>
      </c>
      <c r="B2462" t="s">
        <v>4031</v>
      </c>
      <c r="C2462">
        <v>73</v>
      </c>
      <c r="D2462" t="s">
        <v>1979</v>
      </c>
      <c r="E2462" t="s">
        <v>117</v>
      </c>
    </row>
    <row r="2463" spans="1:5">
      <c r="A2463">
        <v>3232</v>
      </c>
      <c r="B2463" t="s">
        <v>4513</v>
      </c>
      <c r="C2463">
        <v>73</v>
      </c>
      <c r="D2463" t="s">
        <v>1983</v>
      </c>
      <c r="E2463" t="s">
        <v>2314</v>
      </c>
    </row>
    <row r="2464" spans="1:5">
      <c r="A2464">
        <v>3233</v>
      </c>
      <c r="B2464" t="s">
        <v>5299</v>
      </c>
      <c r="C2464">
        <v>73</v>
      </c>
      <c r="D2464" t="s">
        <v>2001</v>
      </c>
      <c r="E2464" t="s">
        <v>84</v>
      </c>
    </row>
    <row r="2465" spans="1:5">
      <c r="A2465">
        <v>3235</v>
      </c>
      <c r="B2465" t="s">
        <v>4696</v>
      </c>
      <c r="C2465">
        <v>73</v>
      </c>
      <c r="D2465" t="s">
        <v>1979</v>
      </c>
      <c r="E2465" t="s">
        <v>2813</v>
      </c>
    </row>
    <row r="2466" spans="1:5">
      <c r="A2466">
        <v>3237</v>
      </c>
      <c r="B2466" t="s">
        <v>3655</v>
      </c>
      <c r="C2466">
        <v>73</v>
      </c>
      <c r="D2466" t="s">
        <v>1979</v>
      </c>
      <c r="E2466" t="s">
        <v>84</v>
      </c>
    </row>
    <row r="2467" spans="1:5">
      <c r="A2467">
        <v>3238</v>
      </c>
      <c r="B2467" t="s">
        <v>10584</v>
      </c>
      <c r="C2467">
        <v>73</v>
      </c>
      <c r="D2467" t="s">
        <v>1978</v>
      </c>
      <c r="E2467" t="s">
        <v>84</v>
      </c>
    </row>
    <row r="2468" spans="1:5">
      <c r="A2468">
        <v>3239</v>
      </c>
      <c r="B2468" t="s">
        <v>3842</v>
      </c>
      <c r="C2468">
        <v>73</v>
      </c>
      <c r="D2468" t="s">
        <v>2001</v>
      </c>
      <c r="E2468" t="s">
        <v>106</v>
      </c>
    </row>
    <row r="2469" spans="1:5">
      <c r="A2469">
        <v>3240</v>
      </c>
      <c r="B2469" t="s">
        <v>17954</v>
      </c>
      <c r="C2469">
        <v>73</v>
      </c>
      <c r="D2469" t="s">
        <v>1979</v>
      </c>
      <c r="E2469" t="s">
        <v>106</v>
      </c>
    </row>
    <row r="2470" spans="1:5">
      <c r="A2470">
        <v>3241</v>
      </c>
      <c r="B2470" t="s">
        <v>3856</v>
      </c>
      <c r="C2470">
        <v>73</v>
      </c>
      <c r="D2470" t="s">
        <v>2009</v>
      </c>
      <c r="E2470" t="s">
        <v>106</v>
      </c>
    </row>
    <row r="2471" spans="1:5">
      <c r="A2471">
        <v>3242</v>
      </c>
      <c r="B2471" t="s">
        <v>17955</v>
      </c>
      <c r="C2471">
        <v>73</v>
      </c>
      <c r="D2471" t="s">
        <v>1985</v>
      </c>
      <c r="E2471" t="s">
        <v>97</v>
      </c>
    </row>
    <row r="2472" spans="1:5">
      <c r="A2472">
        <v>3243</v>
      </c>
      <c r="B2472" t="s">
        <v>5156</v>
      </c>
      <c r="C2472">
        <v>73</v>
      </c>
      <c r="D2472" t="s">
        <v>2001</v>
      </c>
      <c r="E2472" t="s">
        <v>2045</v>
      </c>
    </row>
    <row r="2473" spans="1:5">
      <c r="A2473">
        <v>3244</v>
      </c>
      <c r="B2473" t="s">
        <v>17956</v>
      </c>
      <c r="C2473">
        <v>73</v>
      </c>
      <c r="D2473" t="s">
        <v>1978</v>
      </c>
      <c r="E2473" t="s">
        <v>97</v>
      </c>
    </row>
    <row r="2474" spans="1:5">
      <c r="A2474">
        <v>3245</v>
      </c>
      <c r="B2474" t="s">
        <v>6703</v>
      </c>
      <c r="C2474">
        <v>73</v>
      </c>
      <c r="D2474" t="s">
        <v>1979</v>
      </c>
      <c r="E2474" t="s">
        <v>88</v>
      </c>
    </row>
    <row r="2475" spans="1:5">
      <c r="A2475">
        <v>3246</v>
      </c>
      <c r="B2475" t="s">
        <v>2495</v>
      </c>
      <c r="C2475">
        <v>73</v>
      </c>
      <c r="D2475" t="s">
        <v>1985</v>
      </c>
      <c r="E2475" t="s">
        <v>2192</v>
      </c>
    </row>
    <row r="2476" spans="1:5">
      <c r="A2476">
        <v>3247</v>
      </c>
      <c r="B2476" t="s">
        <v>4638</v>
      </c>
      <c r="C2476">
        <v>73</v>
      </c>
      <c r="D2476" t="s">
        <v>1987</v>
      </c>
      <c r="E2476" t="s">
        <v>117</v>
      </c>
    </row>
    <row r="2477" spans="1:5">
      <c r="A2477">
        <v>3248</v>
      </c>
      <c r="B2477" t="s">
        <v>17957</v>
      </c>
      <c r="C2477">
        <v>73</v>
      </c>
      <c r="D2477" t="s">
        <v>1979</v>
      </c>
      <c r="E2477" t="s">
        <v>104</v>
      </c>
    </row>
    <row r="2478" spans="1:5">
      <c r="A2478">
        <v>3253</v>
      </c>
      <c r="B2478" t="s">
        <v>3238</v>
      </c>
      <c r="C2478">
        <v>73</v>
      </c>
      <c r="D2478" t="s">
        <v>1993</v>
      </c>
      <c r="E2478" t="s">
        <v>135</v>
      </c>
    </row>
    <row r="2479" spans="1:5">
      <c r="A2479">
        <v>3254</v>
      </c>
      <c r="B2479" t="s">
        <v>3756</v>
      </c>
      <c r="C2479">
        <v>73</v>
      </c>
      <c r="D2479" t="s">
        <v>1978</v>
      </c>
      <c r="E2479" t="s">
        <v>2011</v>
      </c>
    </row>
    <row r="2480" spans="1:5">
      <c r="A2480">
        <v>3255</v>
      </c>
      <c r="B2480" t="s">
        <v>5339</v>
      </c>
      <c r="C2480">
        <v>73</v>
      </c>
      <c r="D2480" t="s">
        <v>1978</v>
      </c>
      <c r="E2480" t="s">
        <v>88</v>
      </c>
    </row>
    <row r="2481" spans="1:5">
      <c r="A2481">
        <v>3256</v>
      </c>
      <c r="B2481" t="s">
        <v>2635</v>
      </c>
      <c r="C2481">
        <v>73</v>
      </c>
      <c r="D2481" t="s">
        <v>1979</v>
      </c>
      <c r="E2481" t="s">
        <v>70</v>
      </c>
    </row>
    <row r="2482" spans="1:5">
      <c r="A2482">
        <v>3257</v>
      </c>
      <c r="B2482" t="s">
        <v>3588</v>
      </c>
      <c r="C2482">
        <v>73</v>
      </c>
      <c r="D2482" t="s">
        <v>1982</v>
      </c>
      <c r="E2482" t="s">
        <v>2017</v>
      </c>
    </row>
    <row r="2483" spans="1:5">
      <c r="A2483">
        <v>3258</v>
      </c>
      <c r="B2483" t="s">
        <v>17958</v>
      </c>
      <c r="C2483">
        <v>73</v>
      </c>
      <c r="D2483" t="s">
        <v>1987</v>
      </c>
      <c r="E2483" t="s">
        <v>97</v>
      </c>
    </row>
    <row r="2484" spans="1:5">
      <c r="A2484">
        <v>3259</v>
      </c>
      <c r="B2484" t="s">
        <v>17959</v>
      </c>
      <c r="C2484">
        <v>73</v>
      </c>
      <c r="D2484" t="s">
        <v>1988</v>
      </c>
      <c r="E2484" t="s">
        <v>97</v>
      </c>
    </row>
    <row r="2485" spans="1:5">
      <c r="A2485">
        <v>3260</v>
      </c>
      <c r="B2485" t="s">
        <v>4587</v>
      </c>
      <c r="C2485">
        <v>73</v>
      </c>
      <c r="D2485" t="s">
        <v>1993</v>
      </c>
      <c r="E2485" t="s">
        <v>56</v>
      </c>
    </row>
    <row r="2486" spans="1:5">
      <c r="A2486">
        <v>3261</v>
      </c>
      <c r="B2486" t="s">
        <v>1278</v>
      </c>
      <c r="C2486">
        <v>73</v>
      </c>
      <c r="D2486" t="s">
        <v>1983</v>
      </c>
      <c r="E2486" t="s">
        <v>115</v>
      </c>
    </row>
    <row r="2487" spans="1:5">
      <c r="A2487">
        <v>3262</v>
      </c>
      <c r="B2487" t="s">
        <v>4824</v>
      </c>
      <c r="C2487">
        <v>73</v>
      </c>
      <c r="D2487" t="s">
        <v>1985</v>
      </c>
      <c r="E2487" t="s">
        <v>2071</v>
      </c>
    </row>
    <row r="2488" spans="1:5">
      <c r="A2488">
        <v>3263</v>
      </c>
      <c r="B2488" t="s">
        <v>6102</v>
      </c>
      <c r="C2488">
        <v>73</v>
      </c>
      <c r="D2488" t="s">
        <v>1988</v>
      </c>
      <c r="E2488" t="s">
        <v>64</v>
      </c>
    </row>
    <row r="2489" spans="1:5">
      <c r="A2489">
        <v>3265</v>
      </c>
      <c r="B2489" t="s">
        <v>7457</v>
      </c>
      <c r="C2489">
        <v>73</v>
      </c>
      <c r="D2489" t="s">
        <v>1988</v>
      </c>
      <c r="E2489" t="s">
        <v>135</v>
      </c>
    </row>
    <row r="2490" spans="1:5">
      <c r="A2490">
        <v>3267</v>
      </c>
      <c r="B2490" t="s">
        <v>7129</v>
      </c>
      <c r="C2490">
        <v>73</v>
      </c>
      <c r="D2490" t="s">
        <v>1982</v>
      </c>
      <c r="E2490" t="s">
        <v>106</v>
      </c>
    </row>
    <row r="2491" spans="1:5">
      <c r="A2491">
        <v>3268</v>
      </c>
      <c r="B2491" t="s">
        <v>2881</v>
      </c>
      <c r="C2491">
        <v>73</v>
      </c>
      <c r="D2491" t="s">
        <v>1982</v>
      </c>
      <c r="E2491" t="s">
        <v>106</v>
      </c>
    </row>
    <row r="2492" spans="1:5">
      <c r="A2492">
        <v>3269</v>
      </c>
      <c r="B2492" t="s">
        <v>17960</v>
      </c>
      <c r="C2492">
        <v>73</v>
      </c>
      <c r="D2492" t="s">
        <v>1997</v>
      </c>
      <c r="E2492" t="s">
        <v>97</v>
      </c>
    </row>
    <row r="2493" spans="1:5">
      <c r="A2493">
        <v>3270</v>
      </c>
      <c r="B2493" t="s">
        <v>17961</v>
      </c>
      <c r="C2493">
        <v>73</v>
      </c>
      <c r="D2493" t="s">
        <v>1988</v>
      </c>
      <c r="E2493" t="s">
        <v>53</v>
      </c>
    </row>
    <row r="2494" spans="1:5">
      <c r="A2494">
        <v>3271</v>
      </c>
      <c r="B2494" t="s">
        <v>5429</v>
      </c>
      <c r="C2494">
        <v>73</v>
      </c>
      <c r="D2494" t="s">
        <v>1988</v>
      </c>
      <c r="E2494" t="s">
        <v>2057</v>
      </c>
    </row>
    <row r="2495" spans="1:5">
      <c r="A2495">
        <v>3272</v>
      </c>
      <c r="B2495" t="s">
        <v>3986</v>
      </c>
      <c r="C2495">
        <v>73</v>
      </c>
      <c r="D2495" t="s">
        <v>1985</v>
      </c>
      <c r="E2495" t="s">
        <v>2128</v>
      </c>
    </row>
    <row r="2496" spans="1:5">
      <c r="A2496">
        <v>3273</v>
      </c>
      <c r="B2496" t="s">
        <v>426</v>
      </c>
      <c r="C2496">
        <v>73</v>
      </c>
      <c r="D2496" t="s">
        <v>1978</v>
      </c>
      <c r="E2496" t="s">
        <v>2192</v>
      </c>
    </row>
    <row r="2497" spans="1:5">
      <c r="A2497">
        <v>3274</v>
      </c>
      <c r="B2497" t="s">
        <v>6411</v>
      </c>
      <c r="C2497">
        <v>73</v>
      </c>
      <c r="D2497" t="s">
        <v>1993</v>
      </c>
      <c r="E2497" t="s">
        <v>2075</v>
      </c>
    </row>
    <row r="2498" spans="1:5">
      <c r="A2498">
        <v>3275</v>
      </c>
      <c r="B2498" t="s">
        <v>6793</v>
      </c>
      <c r="C2498">
        <v>73</v>
      </c>
      <c r="D2498" t="s">
        <v>1988</v>
      </c>
      <c r="E2498" t="s">
        <v>70</v>
      </c>
    </row>
    <row r="2499" spans="1:5">
      <c r="A2499">
        <v>3276</v>
      </c>
      <c r="B2499" t="s">
        <v>6528</v>
      </c>
      <c r="C2499">
        <v>73</v>
      </c>
      <c r="D2499" t="s">
        <v>1978</v>
      </c>
      <c r="E2499" t="s">
        <v>138</v>
      </c>
    </row>
    <row r="2500" spans="1:5">
      <c r="A2500">
        <v>3277</v>
      </c>
      <c r="B2500" t="s">
        <v>17962</v>
      </c>
      <c r="C2500">
        <v>73</v>
      </c>
      <c r="D2500" t="s">
        <v>1993</v>
      </c>
      <c r="E2500" t="s">
        <v>126</v>
      </c>
    </row>
    <row r="2501" spans="1:5">
      <c r="A2501">
        <v>3278</v>
      </c>
      <c r="B2501" t="s">
        <v>3131</v>
      </c>
      <c r="C2501">
        <v>73</v>
      </c>
      <c r="D2501" t="s">
        <v>1979</v>
      </c>
      <c r="E2501" t="s">
        <v>77</v>
      </c>
    </row>
    <row r="2502" spans="1:5">
      <c r="A2502">
        <v>3279</v>
      </c>
      <c r="B2502" t="s">
        <v>4525</v>
      </c>
      <c r="C2502">
        <v>73</v>
      </c>
      <c r="D2502" t="s">
        <v>1979</v>
      </c>
      <c r="E2502" t="s">
        <v>70</v>
      </c>
    </row>
    <row r="2503" spans="1:5">
      <c r="A2503">
        <v>3280</v>
      </c>
      <c r="B2503" t="s">
        <v>17963</v>
      </c>
      <c r="C2503">
        <v>73</v>
      </c>
      <c r="D2503" t="s">
        <v>1993</v>
      </c>
      <c r="E2503" t="s">
        <v>97</v>
      </c>
    </row>
    <row r="2504" spans="1:5">
      <c r="A2504">
        <v>3281</v>
      </c>
      <c r="B2504" t="s">
        <v>11450</v>
      </c>
      <c r="C2504">
        <v>73</v>
      </c>
      <c r="D2504" t="s">
        <v>1979</v>
      </c>
      <c r="E2504" t="s">
        <v>5954</v>
      </c>
    </row>
    <row r="2505" spans="1:5">
      <c r="A2505">
        <v>3282</v>
      </c>
      <c r="B2505" t="s">
        <v>3754</v>
      </c>
      <c r="C2505">
        <v>73</v>
      </c>
      <c r="D2505" t="s">
        <v>1987</v>
      </c>
      <c r="E2505" t="s">
        <v>2093</v>
      </c>
    </row>
    <row r="2506" spans="1:5">
      <c r="A2506">
        <v>3283</v>
      </c>
      <c r="B2506" t="s">
        <v>3770</v>
      </c>
      <c r="C2506">
        <v>73</v>
      </c>
      <c r="D2506" t="s">
        <v>1997</v>
      </c>
      <c r="E2506" t="s">
        <v>135</v>
      </c>
    </row>
    <row r="2507" spans="1:5">
      <c r="A2507">
        <v>3284</v>
      </c>
      <c r="B2507" t="s">
        <v>5328</v>
      </c>
      <c r="C2507">
        <v>73</v>
      </c>
      <c r="D2507" t="s">
        <v>1985</v>
      </c>
      <c r="E2507" t="s">
        <v>104</v>
      </c>
    </row>
    <row r="2508" spans="1:5">
      <c r="A2508">
        <v>3285</v>
      </c>
      <c r="B2508" t="s">
        <v>586</v>
      </c>
      <c r="C2508">
        <v>73</v>
      </c>
      <c r="D2508" t="s">
        <v>1997</v>
      </c>
      <c r="E2508" t="s">
        <v>56</v>
      </c>
    </row>
    <row r="2509" spans="1:5">
      <c r="A2509">
        <v>3286</v>
      </c>
      <c r="B2509" t="s">
        <v>4926</v>
      </c>
      <c r="C2509">
        <v>73</v>
      </c>
      <c r="D2509" t="s">
        <v>1997</v>
      </c>
      <c r="E2509" t="s">
        <v>120</v>
      </c>
    </row>
    <row r="2510" spans="1:5">
      <c r="A2510">
        <v>3288</v>
      </c>
      <c r="B2510" t="s">
        <v>3753</v>
      </c>
      <c r="C2510">
        <v>73</v>
      </c>
      <c r="D2510" t="s">
        <v>1979</v>
      </c>
      <c r="E2510" t="s">
        <v>70</v>
      </c>
    </row>
    <row r="2511" spans="1:5">
      <c r="A2511">
        <v>3289</v>
      </c>
      <c r="B2511" t="s">
        <v>4737</v>
      </c>
      <c r="C2511">
        <v>73</v>
      </c>
      <c r="D2511" t="s">
        <v>1979</v>
      </c>
      <c r="E2511" t="s">
        <v>2168</v>
      </c>
    </row>
    <row r="2512" spans="1:5">
      <c r="A2512">
        <v>3290</v>
      </c>
      <c r="B2512" t="s">
        <v>3875</v>
      </c>
      <c r="C2512">
        <v>73</v>
      </c>
      <c r="D2512" t="s">
        <v>1983</v>
      </c>
      <c r="E2512" t="s">
        <v>117</v>
      </c>
    </row>
    <row r="2513" spans="1:5">
      <c r="A2513">
        <v>3291</v>
      </c>
      <c r="B2513" t="s">
        <v>2882</v>
      </c>
      <c r="C2513">
        <v>73</v>
      </c>
      <c r="D2513" t="s">
        <v>1983</v>
      </c>
      <c r="E2513" t="s">
        <v>117</v>
      </c>
    </row>
    <row r="2514" spans="1:5">
      <c r="A2514">
        <v>3292</v>
      </c>
      <c r="B2514" t="s">
        <v>1563</v>
      </c>
      <c r="C2514">
        <v>73</v>
      </c>
      <c r="D2514" t="s">
        <v>1979</v>
      </c>
      <c r="E2514" t="s">
        <v>140</v>
      </c>
    </row>
    <row r="2515" spans="1:5">
      <c r="A2515">
        <v>3293</v>
      </c>
      <c r="B2515" t="s">
        <v>3870</v>
      </c>
      <c r="C2515">
        <v>73</v>
      </c>
      <c r="D2515" t="s">
        <v>1983</v>
      </c>
      <c r="E2515" t="s">
        <v>88</v>
      </c>
    </row>
    <row r="2516" spans="1:5">
      <c r="A2516">
        <v>3294</v>
      </c>
      <c r="B2516" t="s">
        <v>5349</v>
      </c>
      <c r="C2516">
        <v>73</v>
      </c>
      <c r="D2516" t="s">
        <v>1985</v>
      </c>
      <c r="E2516" t="s">
        <v>2120</v>
      </c>
    </row>
    <row r="2517" spans="1:5">
      <c r="A2517">
        <v>3296</v>
      </c>
      <c r="B2517" t="s">
        <v>3985</v>
      </c>
      <c r="C2517">
        <v>73</v>
      </c>
      <c r="D2517" t="s">
        <v>1987</v>
      </c>
      <c r="E2517" t="s">
        <v>70</v>
      </c>
    </row>
    <row r="2518" spans="1:5">
      <c r="A2518">
        <v>3302</v>
      </c>
      <c r="B2518" t="s">
        <v>1586</v>
      </c>
      <c r="C2518">
        <v>73</v>
      </c>
      <c r="D2518" t="s">
        <v>2001</v>
      </c>
      <c r="E2518" t="s">
        <v>140</v>
      </c>
    </row>
    <row r="2519" spans="1:5">
      <c r="A2519">
        <v>3303</v>
      </c>
      <c r="B2519" t="s">
        <v>3470</v>
      </c>
      <c r="C2519">
        <v>73</v>
      </c>
      <c r="D2519" t="s">
        <v>1983</v>
      </c>
      <c r="E2519" t="s">
        <v>2838</v>
      </c>
    </row>
    <row r="2520" spans="1:5">
      <c r="A2520">
        <v>3304</v>
      </c>
      <c r="B2520" t="s">
        <v>5437</v>
      </c>
      <c r="C2520">
        <v>73</v>
      </c>
      <c r="D2520" t="s">
        <v>1987</v>
      </c>
      <c r="E2520" t="s">
        <v>70</v>
      </c>
    </row>
    <row r="2521" spans="1:5">
      <c r="A2521">
        <v>3305</v>
      </c>
      <c r="B2521" t="s">
        <v>17964</v>
      </c>
      <c r="C2521">
        <v>73</v>
      </c>
      <c r="D2521" t="s">
        <v>1979</v>
      </c>
      <c r="E2521" t="s">
        <v>97</v>
      </c>
    </row>
    <row r="2522" spans="1:5">
      <c r="A2522">
        <v>3306</v>
      </c>
      <c r="B2522" t="s">
        <v>3044</v>
      </c>
      <c r="C2522">
        <v>73</v>
      </c>
      <c r="D2522" t="s">
        <v>1993</v>
      </c>
      <c r="E2522" t="s">
        <v>2011</v>
      </c>
    </row>
    <row r="2523" spans="1:5">
      <c r="A2523">
        <v>3307</v>
      </c>
      <c r="B2523" t="s">
        <v>4361</v>
      </c>
      <c r="C2523">
        <v>73</v>
      </c>
      <c r="D2523" t="s">
        <v>2001</v>
      </c>
      <c r="E2523" t="s">
        <v>2540</v>
      </c>
    </row>
    <row r="2524" spans="1:5">
      <c r="A2524">
        <v>3308</v>
      </c>
      <c r="B2524" t="s">
        <v>6488</v>
      </c>
      <c r="C2524">
        <v>73</v>
      </c>
      <c r="D2524" t="s">
        <v>1985</v>
      </c>
      <c r="E2524" t="s">
        <v>2715</v>
      </c>
    </row>
    <row r="2525" spans="1:5">
      <c r="A2525">
        <v>3309</v>
      </c>
      <c r="B2525" t="s">
        <v>4656</v>
      </c>
      <c r="C2525">
        <v>73</v>
      </c>
      <c r="D2525" t="s">
        <v>1983</v>
      </c>
      <c r="E2525" t="s">
        <v>70</v>
      </c>
    </row>
    <row r="2526" spans="1:5">
      <c r="A2526">
        <v>3310</v>
      </c>
      <c r="B2526" t="s">
        <v>4263</v>
      </c>
      <c r="C2526">
        <v>73</v>
      </c>
      <c r="D2526" t="s">
        <v>1978</v>
      </c>
      <c r="E2526" t="s">
        <v>2120</v>
      </c>
    </row>
    <row r="2527" spans="1:5">
      <c r="A2527">
        <v>3319</v>
      </c>
      <c r="B2527" t="s">
        <v>17965</v>
      </c>
      <c r="C2527">
        <v>73</v>
      </c>
      <c r="D2527" t="s">
        <v>1978</v>
      </c>
      <c r="E2527" t="s">
        <v>56</v>
      </c>
    </row>
    <row r="2528" spans="1:5">
      <c r="A2528">
        <v>3320</v>
      </c>
      <c r="B2528" t="s">
        <v>3028</v>
      </c>
      <c r="C2528">
        <v>73</v>
      </c>
      <c r="D2528" t="s">
        <v>1982</v>
      </c>
      <c r="E2528" t="s">
        <v>2071</v>
      </c>
    </row>
    <row r="2529" spans="1:5">
      <c r="A2529">
        <v>3321</v>
      </c>
      <c r="B2529" t="s">
        <v>6666</v>
      </c>
      <c r="C2529">
        <v>73</v>
      </c>
      <c r="D2529" t="s">
        <v>1979</v>
      </c>
      <c r="E2529" t="s">
        <v>2045</v>
      </c>
    </row>
    <row r="2530" spans="1:5">
      <c r="A2530">
        <v>3322</v>
      </c>
      <c r="B2530" t="s">
        <v>4685</v>
      </c>
      <c r="C2530">
        <v>73</v>
      </c>
      <c r="D2530" t="s">
        <v>1979</v>
      </c>
      <c r="E2530" t="s">
        <v>135</v>
      </c>
    </row>
    <row r="2531" spans="1:5">
      <c r="A2531">
        <v>3323</v>
      </c>
      <c r="B2531" t="s">
        <v>17966</v>
      </c>
      <c r="C2531">
        <v>73</v>
      </c>
      <c r="D2531" t="s">
        <v>1982</v>
      </c>
      <c r="E2531" t="s">
        <v>104</v>
      </c>
    </row>
    <row r="2532" spans="1:5">
      <c r="A2532">
        <v>3324</v>
      </c>
      <c r="B2532" t="s">
        <v>17967</v>
      </c>
      <c r="C2532">
        <v>73</v>
      </c>
      <c r="D2532" t="s">
        <v>2001</v>
      </c>
      <c r="E2532" t="s">
        <v>97</v>
      </c>
    </row>
    <row r="2533" spans="1:5">
      <c r="A2533">
        <v>3325</v>
      </c>
      <c r="B2533" t="s">
        <v>6135</v>
      </c>
      <c r="C2533">
        <v>73</v>
      </c>
      <c r="D2533" t="s">
        <v>1991</v>
      </c>
      <c r="E2533" t="s">
        <v>2045</v>
      </c>
    </row>
    <row r="2534" spans="1:5">
      <c r="A2534">
        <v>3326</v>
      </c>
      <c r="B2534" t="s">
        <v>4508</v>
      </c>
      <c r="C2534">
        <v>73</v>
      </c>
      <c r="D2534" t="s">
        <v>1978</v>
      </c>
      <c r="E2534" t="s">
        <v>2075</v>
      </c>
    </row>
    <row r="2535" spans="1:5">
      <c r="A2535">
        <v>3327</v>
      </c>
      <c r="B2535" t="s">
        <v>7171</v>
      </c>
      <c r="C2535">
        <v>73</v>
      </c>
      <c r="D2535" t="s">
        <v>1978</v>
      </c>
      <c r="E2535" t="s">
        <v>2792</v>
      </c>
    </row>
    <row r="2536" spans="1:5">
      <c r="A2536">
        <v>3328</v>
      </c>
      <c r="B2536" t="s">
        <v>17968</v>
      </c>
      <c r="C2536">
        <v>73</v>
      </c>
      <c r="D2536" t="s">
        <v>1997</v>
      </c>
      <c r="E2536" t="s">
        <v>126</v>
      </c>
    </row>
    <row r="2537" spans="1:5">
      <c r="A2537">
        <v>3329</v>
      </c>
      <c r="B2537" t="s">
        <v>4009</v>
      </c>
      <c r="C2537">
        <v>73</v>
      </c>
      <c r="D2537" t="s">
        <v>1979</v>
      </c>
      <c r="E2537" t="s">
        <v>138</v>
      </c>
    </row>
    <row r="2538" spans="1:5">
      <c r="A2538">
        <v>3330</v>
      </c>
      <c r="B2538" t="s">
        <v>17969</v>
      </c>
      <c r="C2538">
        <v>73</v>
      </c>
      <c r="D2538" t="s">
        <v>1982</v>
      </c>
      <c r="E2538" t="s">
        <v>97</v>
      </c>
    </row>
    <row r="2539" spans="1:5">
      <c r="A2539">
        <v>3331</v>
      </c>
      <c r="B2539" t="s">
        <v>4718</v>
      </c>
      <c r="C2539">
        <v>73</v>
      </c>
      <c r="D2539" t="s">
        <v>1982</v>
      </c>
      <c r="E2539" t="s">
        <v>117</v>
      </c>
    </row>
    <row r="2540" spans="1:5">
      <c r="A2540">
        <v>3332</v>
      </c>
      <c r="B2540" t="s">
        <v>4003</v>
      </c>
      <c r="C2540">
        <v>73</v>
      </c>
      <c r="D2540" t="s">
        <v>1983</v>
      </c>
      <c r="E2540" t="s">
        <v>84</v>
      </c>
    </row>
    <row r="2541" spans="1:5">
      <c r="A2541">
        <v>3333</v>
      </c>
      <c r="B2541" t="s">
        <v>3516</v>
      </c>
      <c r="C2541">
        <v>73</v>
      </c>
      <c r="D2541" t="s">
        <v>1979</v>
      </c>
      <c r="E2541" t="s">
        <v>2314</v>
      </c>
    </row>
    <row r="2542" spans="1:5">
      <c r="A2542">
        <v>3334</v>
      </c>
      <c r="B2542" t="s">
        <v>3273</v>
      </c>
      <c r="C2542">
        <v>73</v>
      </c>
      <c r="D2542" t="s">
        <v>1978</v>
      </c>
      <c r="E2542" t="s">
        <v>117</v>
      </c>
    </row>
    <row r="2543" spans="1:5">
      <c r="A2543">
        <v>3335</v>
      </c>
      <c r="B2543" t="s">
        <v>3075</v>
      </c>
      <c r="C2543">
        <v>73</v>
      </c>
      <c r="D2543" t="s">
        <v>1978</v>
      </c>
      <c r="E2543" t="s">
        <v>135</v>
      </c>
    </row>
    <row r="2544" spans="1:5">
      <c r="A2544">
        <v>3336</v>
      </c>
      <c r="B2544" t="s">
        <v>6038</v>
      </c>
      <c r="C2544">
        <v>73</v>
      </c>
      <c r="D2544" t="s">
        <v>1997</v>
      </c>
      <c r="E2544" t="s">
        <v>70</v>
      </c>
    </row>
    <row r="2545" spans="1:5">
      <c r="A2545">
        <v>3337</v>
      </c>
      <c r="B2545" t="s">
        <v>4075</v>
      </c>
      <c r="C2545">
        <v>73</v>
      </c>
      <c r="D2545" t="s">
        <v>1997</v>
      </c>
      <c r="E2545" t="s">
        <v>2045</v>
      </c>
    </row>
    <row r="2546" spans="1:5">
      <c r="A2546">
        <v>3338</v>
      </c>
      <c r="B2546" t="s">
        <v>1435</v>
      </c>
      <c r="C2546">
        <v>73</v>
      </c>
      <c r="D2546" t="s">
        <v>1985</v>
      </c>
      <c r="E2546" t="s">
        <v>2261</v>
      </c>
    </row>
    <row r="2547" spans="1:5">
      <c r="A2547">
        <v>3339</v>
      </c>
      <c r="B2547" t="s">
        <v>4025</v>
      </c>
      <c r="C2547">
        <v>73</v>
      </c>
      <c r="D2547" t="s">
        <v>1979</v>
      </c>
      <c r="E2547" t="s">
        <v>2017</v>
      </c>
    </row>
    <row r="2548" spans="1:5">
      <c r="A2548">
        <v>3340</v>
      </c>
      <c r="B2548" t="s">
        <v>17970</v>
      </c>
      <c r="C2548">
        <v>73</v>
      </c>
      <c r="D2548" t="s">
        <v>1988</v>
      </c>
      <c r="E2548" t="s">
        <v>97</v>
      </c>
    </row>
    <row r="2549" spans="1:5">
      <c r="A2549">
        <v>3344</v>
      </c>
      <c r="B2549" t="s">
        <v>17971</v>
      </c>
      <c r="C2549">
        <v>73</v>
      </c>
      <c r="D2549" t="s">
        <v>1982</v>
      </c>
      <c r="E2549" t="s">
        <v>3666</v>
      </c>
    </row>
    <row r="2550" spans="1:5">
      <c r="A2550">
        <v>3348</v>
      </c>
      <c r="B2550" t="s">
        <v>5151</v>
      </c>
      <c r="C2550">
        <v>73</v>
      </c>
      <c r="D2550" t="s">
        <v>1985</v>
      </c>
      <c r="E2550" t="s">
        <v>2000</v>
      </c>
    </row>
    <row r="2551" spans="1:5">
      <c r="A2551">
        <v>3349</v>
      </c>
      <c r="B2551" t="s">
        <v>17972</v>
      </c>
      <c r="C2551">
        <v>73</v>
      </c>
      <c r="D2551" t="s">
        <v>1978</v>
      </c>
      <c r="E2551" t="s">
        <v>3666</v>
      </c>
    </row>
    <row r="2552" spans="1:5">
      <c r="A2552">
        <v>3350</v>
      </c>
      <c r="B2552" t="s">
        <v>3829</v>
      </c>
      <c r="C2552">
        <v>73</v>
      </c>
      <c r="D2552" t="s">
        <v>1993</v>
      </c>
      <c r="E2552" t="s">
        <v>84</v>
      </c>
    </row>
    <row r="2553" spans="1:5">
      <c r="A2553">
        <v>3351</v>
      </c>
      <c r="B2553" t="s">
        <v>2970</v>
      </c>
      <c r="C2553">
        <v>73</v>
      </c>
      <c r="D2553" t="s">
        <v>1978</v>
      </c>
      <c r="E2553" t="s">
        <v>2971</v>
      </c>
    </row>
    <row r="2554" spans="1:5">
      <c r="A2554">
        <v>3352</v>
      </c>
      <c r="B2554" t="s">
        <v>3448</v>
      </c>
      <c r="C2554">
        <v>73</v>
      </c>
      <c r="D2554" t="s">
        <v>2001</v>
      </c>
      <c r="E2554" t="s">
        <v>117</v>
      </c>
    </row>
    <row r="2555" spans="1:5">
      <c r="A2555">
        <v>3353</v>
      </c>
      <c r="B2555" t="s">
        <v>4161</v>
      </c>
      <c r="C2555">
        <v>73</v>
      </c>
      <c r="D2555" t="s">
        <v>1985</v>
      </c>
      <c r="E2555" t="s">
        <v>2093</v>
      </c>
    </row>
    <row r="2556" spans="1:5">
      <c r="A2556">
        <v>3354</v>
      </c>
      <c r="B2556" t="s">
        <v>4691</v>
      </c>
      <c r="C2556">
        <v>73</v>
      </c>
      <c r="D2556" t="s">
        <v>1979</v>
      </c>
      <c r="E2556" t="s">
        <v>135</v>
      </c>
    </row>
    <row r="2557" spans="1:5">
      <c r="A2557">
        <v>3355</v>
      </c>
      <c r="B2557" t="s">
        <v>5603</v>
      </c>
      <c r="C2557">
        <v>73</v>
      </c>
      <c r="D2557" t="s">
        <v>1983</v>
      </c>
      <c r="E2557" t="s">
        <v>106</v>
      </c>
    </row>
    <row r="2558" spans="1:5">
      <c r="A2558">
        <v>3356</v>
      </c>
      <c r="B2558" t="s">
        <v>17973</v>
      </c>
      <c r="C2558">
        <v>73</v>
      </c>
      <c r="D2558" t="s">
        <v>1985</v>
      </c>
      <c r="E2558" t="s">
        <v>97</v>
      </c>
    </row>
    <row r="2559" spans="1:5">
      <c r="A2559">
        <v>3357</v>
      </c>
      <c r="B2559" t="s">
        <v>6697</v>
      </c>
      <c r="C2559">
        <v>73</v>
      </c>
      <c r="D2559" t="s">
        <v>1978</v>
      </c>
      <c r="E2559" t="s">
        <v>70</v>
      </c>
    </row>
    <row r="2560" spans="1:5">
      <c r="A2560">
        <v>3359</v>
      </c>
      <c r="B2560" t="s">
        <v>3418</v>
      </c>
      <c r="C2560">
        <v>73</v>
      </c>
      <c r="D2560" t="s">
        <v>2001</v>
      </c>
      <c r="E2560" t="s">
        <v>2000</v>
      </c>
    </row>
    <row r="2561" spans="1:5">
      <c r="A2561">
        <v>3360</v>
      </c>
      <c r="B2561" t="s">
        <v>10776</v>
      </c>
      <c r="C2561">
        <v>73</v>
      </c>
      <c r="D2561" t="s">
        <v>1979</v>
      </c>
      <c r="E2561" t="s">
        <v>88</v>
      </c>
    </row>
    <row r="2562" spans="1:5">
      <c r="A2562">
        <v>3361</v>
      </c>
      <c r="B2562" t="s">
        <v>4317</v>
      </c>
      <c r="C2562">
        <v>73</v>
      </c>
      <c r="D2562" t="s">
        <v>1993</v>
      </c>
      <c r="E2562" t="s">
        <v>60</v>
      </c>
    </row>
    <row r="2563" spans="1:5">
      <c r="A2563">
        <v>3362</v>
      </c>
      <c r="B2563" t="s">
        <v>3454</v>
      </c>
      <c r="C2563">
        <v>73</v>
      </c>
      <c r="D2563" t="s">
        <v>1983</v>
      </c>
      <c r="E2563" t="s">
        <v>135</v>
      </c>
    </row>
    <row r="2564" spans="1:5">
      <c r="A2564">
        <v>3363</v>
      </c>
      <c r="B2564" t="s">
        <v>17974</v>
      </c>
      <c r="C2564">
        <v>73</v>
      </c>
      <c r="D2564" t="s">
        <v>1997</v>
      </c>
      <c r="E2564" t="s">
        <v>53</v>
      </c>
    </row>
    <row r="2565" spans="1:5">
      <c r="A2565">
        <v>3364</v>
      </c>
      <c r="B2565" t="s">
        <v>4814</v>
      </c>
      <c r="C2565">
        <v>73</v>
      </c>
      <c r="D2565" t="s">
        <v>1985</v>
      </c>
      <c r="E2565" t="s">
        <v>70</v>
      </c>
    </row>
    <row r="2566" spans="1:5">
      <c r="A2566">
        <v>3365</v>
      </c>
      <c r="B2566" t="s">
        <v>4730</v>
      </c>
      <c r="C2566">
        <v>73</v>
      </c>
      <c r="D2566" t="s">
        <v>1983</v>
      </c>
      <c r="E2566" t="s">
        <v>2120</v>
      </c>
    </row>
    <row r="2567" spans="1:5">
      <c r="A2567">
        <v>3366</v>
      </c>
      <c r="B2567" t="s">
        <v>4255</v>
      </c>
      <c r="C2567">
        <v>73</v>
      </c>
      <c r="D2567" t="s">
        <v>1983</v>
      </c>
      <c r="E2567" t="s">
        <v>2192</v>
      </c>
    </row>
    <row r="2568" spans="1:5">
      <c r="A2568">
        <v>3367</v>
      </c>
      <c r="B2568" t="s">
        <v>3599</v>
      </c>
      <c r="C2568">
        <v>73</v>
      </c>
      <c r="D2568" t="s">
        <v>1987</v>
      </c>
      <c r="E2568" t="s">
        <v>117</v>
      </c>
    </row>
    <row r="2569" spans="1:5">
      <c r="A2569">
        <v>3368</v>
      </c>
      <c r="B2569" t="s">
        <v>4115</v>
      </c>
      <c r="C2569">
        <v>73</v>
      </c>
      <c r="D2569" t="s">
        <v>1991</v>
      </c>
      <c r="E2569" t="s">
        <v>2120</v>
      </c>
    </row>
    <row r="2570" spans="1:5">
      <c r="A2570">
        <v>3369</v>
      </c>
      <c r="B2570" t="s">
        <v>17975</v>
      </c>
      <c r="C2570">
        <v>73</v>
      </c>
      <c r="D2570" t="s">
        <v>1997</v>
      </c>
      <c r="E2570" t="s">
        <v>53</v>
      </c>
    </row>
    <row r="2571" spans="1:5">
      <c r="A2571">
        <v>3370</v>
      </c>
      <c r="B2571" t="s">
        <v>3477</v>
      </c>
      <c r="C2571">
        <v>73</v>
      </c>
      <c r="D2571" t="s">
        <v>1978</v>
      </c>
      <c r="E2571" t="s">
        <v>2314</v>
      </c>
    </row>
    <row r="2572" spans="1:5">
      <c r="A2572">
        <v>10040</v>
      </c>
      <c r="B2572" t="s">
        <v>4559</v>
      </c>
      <c r="C2572">
        <v>66</v>
      </c>
      <c r="D2572" t="s">
        <v>1988</v>
      </c>
      <c r="E2572" t="s">
        <v>86</v>
      </c>
    </row>
    <row r="2573" spans="1:5">
      <c r="A2573">
        <v>3374</v>
      </c>
      <c r="B2573" t="s">
        <v>4933</v>
      </c>
      <c r="C2573">
        <v>73</v>
      </c>
      <c r="D2573" t="s">
        <v>1987</v>
      </c>
      <c r="E2573" t="s">
        <v>84</v>
      </c>
    </row>
    <row r="2574" spans="1:5">
      <c r="A2574">
        <v>3375</v>
      </c>
      <c r="B2574" t="s">
        <v>5061</v>
      </c>
      <c r="C2574">
        <v>73</v>
      </c>
      <c r="D2574" t="s">
        <v>1991</v>
      </c>
      <c r="E2574" t="s">
        <v>2644</v>
      </c>
    </row>
    <row r="2575" spans="1:5">
      <c r="A2575">
        <v>3376</v>
      </c>
      <c r="B2575" t="s">
        <v>17976</v>
      </c>
      <c r="C2575">
        <v>73</v>
      </c>
      <c r="D2575" t="s">
        <v>2001</v>
      </c>
      <c r="E2575" t="s">
        <v>126</v>
      </c>
    </row>
    <row r="2576" spans="1:5">
      <c r="A2576">
        <v>3377</v>
      </c>
      <c r="B2576" t="s">
        <v>3156</v>
      </c>
      <c r="C2576">
        <v>73</v>
      </c>
      <c r="D2576" t="s">
        <v>1983</v>
      </c>
      <c r="E2576" t="s">
        <v>135</v>
      </c>
    </row>
    <row r="2577" spans="1:5">
      <c r="A2577">
        <v>3378</v>
      </c>
      <c r="B2577" t="s">
        <v>3857</v>
      </c>
      <c r="C2577">
        <v>73</v>
      </c>
      <c r="D2577" t="s">
        <v>1978</v>
      </c>
      <c r="E2577" t="s">
        <v>117</v>
      </c>
    </row>
    <row r="2578" spans="1:5">
      <c r="A2578">
        <v>3379</v>
      </c>
      <c r="B2578" t="s">
        <v>17977</v>
      </c>
      <c r="C2578">
        <v>73</v>
      </c>
      <c r="D2578" t="s">
        <v>1978</v>
      </c>
      <c r="E2578" t="s">
        <v>53</v>
      </c>
    </row>
    <row r="2579" spans="1:5">
      <c r="A2579">
        <v>3381</v>
      </c>
      <c r="B2579" t="s">
        <v>3461</v>
      </c>
      <c r="C2579">
        <v>73</v>
      </c>
      <c r="D2579" t="s">
        <v>2001</v>
      </c>
      <c r="E2579" t="s">
        <v>2093</v>
      </c>
    </row>
    <row r="2580" spans="1:5">
      <c r="A2580">
        <v>3382</v>
      </c>
      <c r="B2580" t="s">
        <v>3338</v>
      </c>
      <c r="C2580">
        <v>73</v>
      </c>
      <c r="D2580" t="s">
        <v>2001</v>
      </c>
      <c r="E2580" t="s">
        <v>88</v>
      </c>
    </row>
    <row r="2581" spans="1:5">
      <c r="A2581">
        <v>3383</v>
      </c>
      <c r="B2581" t="s">
        <v>3630</v>
      </c>
      <c r="C2581">
        <v>73</v>
      </c>
      <c r="D2581" t="s">
        <v>1978</v>
      </c>
      <c r="E2581" t="s">
        <v>2111</v>
      </c>
    </row>
    <row r="2582" spans="1:5">
      <c r="A2582">
        <v>3384</v>
      </c>
      <c r="B2582" t="s">
        <v>17978</v>
      </c>
      <c r="C2582">
        <v>73</v>
      </c>
      <c r="D2582" t="s">
        <v>1997</v>
      </c>
      <c r="E2582" t="s">
        <v>97</v>
      </c>
    </row>
    <row r="2583" spans="1:5">
      <c r="A2583">
        <v>3385</v>
      </c>
      <c r="B2583" t="s">
        <v>4554</v>
      </c>
      <c r="C2583">
        <v>73</v>
      </c>
      <c r="D2583" t="s">
        <v>1993</v>
      </c>
      <c r="E2583" t="s">
        <v>56</v>
      </c>
    </row>
    <row r="2584" spans="1:5">
      <c r="A2584">
        <v>3389</v>
      </c>
      <c r="B2584" t="s">
        <v>4402</v>
      </c>
      <c r="C2584">
        <v>73</v>
      </c>
      <c r="D2584" t="s">
        <v>1978</v>
      </c>
      <c r="E2584" t="s">
        <v>117</v>
      </c>
    </row>
    <row r="2585" spans="1:5">
      <c r="A2585">
        <v>3390</v>
      </c>
      <c r="B2585" t="s">
        <v>411</v>
      </c>
      <c r="C2585">
        <v>73</v>
      </c>
      <c r="D2585" t="s">
        <v>1979</v>
      </c>
      <c r="E2585" t="s">
        <v>2192</v>
      </c>
    </row>
    <row r="2586" spans="1:5">
      <c r="A2586">
        <v>3391</v>
      </c>
      <c r="B2586" t="s">
        <v>3199</v>
      </c>
      <c r="C2586">
        <v>73</v>
      </c>
      <c r="D2586" t="s">
        <v>1985</v>
      </c>
      <c r="E2586" t="s">
        <v>140</v>
      </c>
    </row>
    <row r="2587" spans="1:5">
      <c r="A2587">
        <v>3392</v>
      </c>
      <c r="B2587" t="s">
        <v>1169</v>
      </c>
      <c r="C2587">
        <v>73</v>
      </c>
      <c r="D2587" t="s">
        <v>1997</v>
      </c>
      <c r="E2587" t="s">
        <v>104</v>
      </c>
    </row>
    <row r="2588" spans="1:5">
      <c r="A2588">
        <v>3393</v>
      </c>
      <c r="B2588" t="s">
        <v>4095</v>
      </c>
      <c r="C2588">
        <v>73</v>
      </c>
      <c r="D2588" t="s">
        <v>1978</v>
      </c>
      <c r="E2588" t="s">
        <v>70</v>
      </c>
    </row>
    <row r="2589" spans="1:5">
      <c r="A2589">
        <v>3394</v>
      </c>
      <c r="B2589" t="s">
        <v>17979</v>
      </c>
      <c r="C2589">
        <v>73</v>
      </c>
      <c r="D2589" t="s">
        <v>1978</v>
      </c>
      <c r="E2589" t="s">
        <v>53</v>
      </c>
    </row>
    <row r="2590" spans="1:5">
      <c r="A2590">
        <v>3395</v>
      </c>
      <c r="B2590" t="s">
        <v>5035</v>
      </c>
      <c r="C2590">
        <v>73</v>
      </c>
      <c r="D2590" t="s">
        <v>2001</v>
      </c>
      <c r="E2590" t="s">
        <v>117</v>
      </c>
    </row>
    <row r="2591" spans="1:5">
      <c r="A2591">
        <v>3396</v>
      </c>
      <c r="B2591" t="s">
        <v>845</v>
      </c>
      <c r="C2591">
        <v>73</v>
      </c>
      <c r="D2591" t="s">
        <v>1987</v>
      </c>
      <c r="E2591" t="s">
        <v>77</v>
      </c>
    </row>
    <row r="2592" spans="1:5">
      <c r="A2592">
        <v>3397</v>
      </c>
      <c r="B2592" t="s">
        <v>17980</v>
      </c>
      <c r="C2592">
        <v>73</v>
      </c>
      <c r="D2592" t="s">
        <v>1983</v>
      </c>
      <c r="E2592" t="s">
        <v>97</v>
      </c>
    </row>
    <row r="2593" spans="1:5">
      <c r="A2593">
        <v>3398</v>
      </c>
      <c r="B2593" t="s">
        <v>3728</v>
      </c>
      <c r="C2593">
        <v>73</v>
      </c>
      <c r="D2593" t="s">
        <v>1987</v>
      </c>
      <c r="E2593" t="s">
        <v>117</v>
      </c>
    </row>
    <row r="2594" spans="1:5">
      <c r="A2594">
        <v>3399</v>
      </c>
      <c r="B2594" t="s">
        <v>17981</v>
      </c>
      <c r="C2594">
        <v>73</v>
      </c>
      <c r="D2594" t="s">
        <v>1983</v>
      </c>
      <c r="E2594" t="s">
        <v>97</v>
      </c>
    </row>
    <row r="2595" spans="1:5">
      <c r="A2595">
        <v>3400</v>
      </c>
      <c r="B2595" t="s">
        <v>3968</v>
      </c>
      <c r="C2595">
        <v>73</v>
      </c>
      <c r="D2595" t="s">
        <v>1978</v>
      </c>
      <c r="E2595" t="s">
        <v>70</v>
      </c>
    </row>
    <row r="2596" spans="1:5">
      <c r="A2596">
        <v>3401</v>
      </c>
      <c r="B2596" t="s">
        <v>17982</v>
      </c>
      <c r="C2596">
        <v>73</v>
      </c>
      <c r="D2596" t="s">
        <v>1978</v>
      </c>
      <c r="E2596" t="s">
        <v>97</v>
      </c>
    </row>
    <row r="2597" spans="1:5">
      <c r="A2597">
        <v>3402</v>
      </c>
      <c r="B2597" t="s">
        <v>1576</v>
      </c>
      <c r="C2597">
        <v>73</v>
      </c>
      <c r="D2597" t="s">
        <v>1982</v>
      </c>
      <c r="E2597" t="s">
        <v>140</v>
      </c>
    </row>
    <row r="2598" spans="1:5">
      <c r="A2598">
        <v>3403</v>
      </c>
      <c r="B2598" t="s">
        <v>17983</v>
      </c>
      <c r="C2598">
        <v>73</v>
      </c>
      <c r="D2598" t="s">
        <v>1979</v>
      </c>
      <c r="E2598" t="s">
        <v>53</v>
      </c>
    </row>
    <row r="2599" spans="1:5">
      <c r="A2599">
        <v>3404</v>
      </c>
      <c r="B2599" t="s">
        <v>2811</v>
      </c>
      <c r="C2599">
        <v>73</v>
      </c>
      <c r="D2599" t="s">
        <v>1982</v>
      </c>
      <c r="E2599" t="s">
        <v>140</v>
      </c>
    </row>
    <row r="2600" spans="1:5">
      <c r="A2600">
        <v>3405</v>
      </c>
      <c r="B2600" t="s">
        <v>6797</v>
      </c>
      <c r="C2600">
        <v>73</v>
      </c>
      <c r="D2600" t="s">
        <v>1979</v>
      </c>
      <c r="E2600" t="s">
        <v>106</v>
      </c>
    </row>
    <row r="2601" spans="1:5">
      <c r="A2601">
        <v>3406</v>
      </c>
      <c r="B2601" t="s">
        <v>1431</v>
      </c>
      <c r="C2601">
        <v>73</v>
      </c>
      <c r="D2601" t="s">
        <v>1979</v>
      </c>
      <c r="E2601" t="s">
        <v>88</v>
      </c>
    </row>
    <row r="2602" spans="1:5">
      <c r="A2602">
        <v>3407</v>
      </c>
      <c r="B2602" t="s">
        <v>6428</v>
      </c>
      <c r="C2602">
        <v>73</v>
      </c>
      <c r="D2602" t="s">
        <v>2001</v>
      </c>
      <c r="E2602" t="s">
        <v>106</v>
      </c>
    </row>
    <row r="2603" spans="1:5">
      <c r="A2603">
        <v>3408</v>
      </c>
      <c r="B2603" t="s">
        <v>9629</v>
      </c>
      <c r="C2603">
        <v>73</v>
      </c>
      <c r="D2603" t="s">
        <v>1978</v>
      </c>
      <c r="E2603" t="s">
        <v>2011</v>
      </c>
    </row>
    <row r="2604" spans="1:5">
      <c r="A2604">
        <v>3410</v>
      </c>
      <c r="B2604" t="s">
        <v>3989</v>
      </c>
      <c r="C2604">
        <v>73</v>
      </c>
      <c r="D2604" t="s">
        <v>1987</v>
      </c>
      <c r="E2604" t="s">
        <v>2045</v>
      </c>
    </row>
    <row r="2605" spans="1:5">
      <c r="A2605">
        <v>3411</v>
      </c>
      <c r="B2605" t="s">
        <v>3432</v>
      </c>
      <c r="C2605">
        <v>73</v>
      </c>
      <c r="D2605" t="s">
        <v>1987</v>
      </c>
      <c r="E2605" t="s">
        <v>133</v>
      </c>
    </row>
    <row r="2606" spans="1:5">
      <c r="A2606">
        <v>3412</v>
      </c>
      <c r="B2606" t="s">
        <v>17984</v>
      </c>
      <c r="C2606">
        <v>73</v>
      </c>
      <c r="D2606" t="s">
        <v>1983</v>
      </c>
      <c r="E2606" t="s">
        <v>133</v>
      </c>
    </row>
    <row r="2607" spans="1:5">
      <c r="A2607">
        <v>3413</v>
      </c>
      <c r="B2607" t="s">
        <v>4099</v>
      </c>
      <c r="C2607">
        <v>73</v>
      </c>
      <c r="D2607" t="s">
        <v>1983</v>
      </c>
      <c r="E2607" t="s">
        <v>2011</v>
      </c>
    </row>
    <row r="2608" spans="1:5">
      <c r="A2608">
        <v>3414</v>
      </c>
      <c r="B2608" t="s">
        <v>17985</v>
      </c>
      <c r="C2608">
        <v>73</v>
      </c>
      <c r="D2608" t="s">
        <v>1983</v>
      </c>
      <c r="E2608" t="s">
        <v>97</v>
      </c>
    </row>
    <row r="2609" spans="1:5">
      <c r="A2609">
        <v>3415</v>
      </c>
      <c r="B2609" t="s">
        <v>3652</v>
      </c>
      <c r="C2609">
        <v>73</v>
      </c>
      <c r="D2609" t="s">
        <v>1983</v>
      </c>
      <c r="E2609" t="s">
        <v>3653</v>
      </c>
    </row>
    <row r="2610" spans="1:5">
      <c r="A2610">
        <v>3417</v>
      </c>
      <c r="B2610" t="s">
        <v>4852</v>
      </c>
      <c r="C2610">
        <v>73</v>
      </c>
      <c r="D2610" t="s">
        <v>2001</v>
      </c>
      <c r="E2610" t="s">
        <v>70</v>
      </c>
    </row>
    <row r="2611" spans="1:5">
      <c r="A2611">
        <v>3418</v>
      </c>
      <c r="B2611" t="s">
        <v>4219</v>
      </c>
      <c r="C2611">
        <v>73</v>
      </c>
      <c r="D2611" t="s">
        <v>1993</v>
      </c>
      <c r="E2611" t="s">
        <v>56</v>
      </c>
    </row>
    <row r="2612" spans="1:5">
      <c r="A2612">
        <v>3419</v>
      </c>
      <c r="B2612" t="s">
        <v>7314</v>
      </c>
      <c r="C2612">
        <v>73</v>
      </c>
      <c r="D2612" t="s">
        <v>1997</v>
      </c>
      <c r="E2612" t="s">
        <v>88</v>
      </c>
    </row>
    <row r="2613" spans="1:5">
      <c r="A2613">
        <v>3420</v>
      </c>
      <c r="B2613" t="s">
        <v>5941</v>
      </c>
      <c r="C2613">
        <v>73</v>
      </c>
      <c r="D2613" t="s">
        <v>2009</v>
      </c>
      <c r="E2613" t="s">
        <v>135</v>
      </c>
    </row>
    <row r="2614" spans="1:5">
      <c r="A2614">
        <v>3423</v>
      </c>
      <c r="B2614" t="s">
        <v>3578</v>
      </c>
      <c r="C2614">
        <v>73</v>
      </c>
      <c r="D2614" t="s">
        <v>1978</v>
      </c>
      <c r="E2614" t="s">
        <v>2011</v>
      </c>
    </row>
    <row r="2615" spans="1:5">
      <c r="A2615">
        <v>3424</v>
      </c>
      <c r="B2615" t="s">
        <v>4043</v>
      </c>
      <c r="C2615">
        <v>73</v>
      </c>
      <c r="D2615" t="s">
        <v>1979</v>
      </c>
      <c r="E2615" t="s">
        <v>117</v>
      </c>
    </row>
    <row r="2616" spans="1:5">
      <c r="A2616">
        <v>3426</v>
      </c>
      <c r="B2616" t="s">
        <v>3313</v>
      </c>
      <c r="C2616">
        <v>73</v>
      </c>
      <c r="D2616" t="s">
        <v>1978</v>
      </c>
      <c r="E2616" t="s">
        <v>60</v>
      </c>
    </row>
    <row r="2617" spans="1:5">
      <c r="A2617">
        <v>3427</v>
      </c>
      <c r="B2617" t="s">
        <v>3105</v>
      </c>
      <c r="C2617">
        <v>73</v>
      </c>
      <c r="D2617" t="s">
        <v>1978</v>
      </c>
      <c r="E2617" t="s">
        <v>2222</v>
      </c>
    </row>
    <row r="2618" spans="1:5">
      <c r="A2618">
        <v>3428</v>
      </c>
      <c r="B2618" t="s">
        <v>1008</v>
      </c>
      <c r="C2618">
        <v>73</v>
      </c>
      <c r="D2618" t="s">
        <v>1978</v>
      </c>
      <c r="E2618" t="s">
        <v>91</v>
      </c>
    </row>
    <row r="2619" spans="1:5">
      <c r="A2619">
        <v>3432</v>
      </c>
      <c r="B2619" t="s">
        <v>4556</v>
      </c>
      <c r="C2619">
        <v>73</v>
      </c>
      <c r="D2619" t="s">
        <v>1983</v>
      </c>
      <c r="E2619" t="s">
        <v>70</v>
      </c>
    </row>
    <row r="2620" spans="1:5">
      <c r="A2620">
        <v>3433</v>
      </c>
      <c r="B2620" t="s">
        <v>4823</v>
      </c>
      <c r="C2620">
        <v>73</v>
      </c>
      <c r="D2620" t="s">
        <v>1993</v>
      </c>
      <c r="E2620" t="s">
        <v>2093</v>
      </c>
    </row>
    <row r="2621" spans="1:5">
      <c r="A2621">
        <v>3434</v>
      </c>
      <c r="B2621" t="s">
        <v>3515</v>
      </c>
      <c r="C2621">
        <v>73</v>
      </c>
      <c r="D2621" t="s">
        <v>1982</v>
      </c>
      <c r="E2621" t="s">
        <v>70</v>
      </c>
    </row>
    <row r="2622" spans="1:5">
      <c r="A2622">
        <v>3436</v>
      </c>
      <c r="B2622" t="s">
        <v>17986</v>
      </c>
      <c r="C2622">
        <v>73</v>
      </c>
      <c r="D2622" t="s">
        <v>1987</v>
      </c>
      <c r="E2622" t="s">
        <v>97</v>
      </c>
    </row>
    <row r="2623" spans="1:5">
      <c r="A2623">
        <v>3438</v>
      </c>
      <c r="B2623" t="s">
        <v>3629</v>
      </c>
      <c r="C2623">
        <v>73</v>
      </c>
      <c r="D2623" t="s">
        <v>1978</v>
      </c>
      <c r="E2623" t="s">
        <v>135</v>
      </c>
    </row>
    <row r="2624" spans="1:5">
      <c r="A2624">
        <v>3439</v>
      </c>
      <c r="B2624" t="s">
        <v>3644</v>
      </c>
      <c r="C2624">
        <v>73</v>
      </c>
      <c r="D2624" t="s">
        <v>1997</v>
      </c>
      <c r="E2624" t="s">
        <v>106</v>
      </c>
    </row>
    <row r="2625" spans="1:5">
      <c r="A2625">
        <v>3440</v>
      </c>
      <c r="B2625" t="s">
        <v>3876</v>
      </c>
      <c r="C2625">
        <v>73</v>
      </c>
      <c r="D2625" t="s">
        <v>1988</v>
      </c>
      <c r="E2625" t="s">
        <v>106</v>
      </c>
    </row>
    <row r="2626" spans="1:5">
      <c r="A2626">
        <v>3441</v>
      </c>
      <c r="B2626" t="s">
        <v>6781</v>
      </c>
      <c r="C2626">
        <v>73</v>
      </c>
      <c r="D2626" t="s">
        <v>1978</v>
      </c>
      <c r="E2626" t="s">
        <v>6782</v>
      </c>
    </row>
    <row r="2627" spans="1:5">
      <c r="A2627">
        <v>3444</v>
      </c>
      <c r="B2627" t="s">
        <v>17987</v>
      </c>
      <c r="C2627">
        <v>73</v>
      </c>
      <c r="D2627" t="s">
        <v>2009</v>
      </c>
      <c r="E2627" t="s">
        <v>97</v>
      </c>
    </row>
    <row r="2628" spans="1:5">
      <c r="A2628">
        <v>3445</v>
      </c>
      <c r="B2628" t="s">
        <v>17988</v>
      </c>
      <c r="C2628">
        <v>73</v>
      </c>
      <c r="D2628" t="s">
        <v>1978</v>
      </c>
      <c r="E2628" t="s">
        <v>56</v>
      </c>
    </row>
    <row r="2629" spans="1:5">
      <c r="A2629">
        <v>3446</v>
      </c>
      <c r="B2629" t="s">
        <v>17989</v>
      </c>
      <c r="C2629">
        <v>73</v>
      </c>
      <c r="D2629" t="s">
        <v>1982</v>
      </c>
      <c r="E2629" t="s">
        <v>106</v>
      </c>
    </row>
    <row r="2630" spans="1:5">
      <c r="A2630">
        <v>3447</v>
      </c>
      <c r="B2630" t="s">
        <v>17990</v>
      </c>
      <c r="C2630">
        <v>73</v>
      </c>
      <c r="D2630" t="s">
        <v>1978</v>
      </c>
      <c r="E2630" t="s">
        <v>53</v>
      </c>
    </row>
    <row r="2631" spans="1:5">
      <c r="A2631">
        <v>3448</v>
      </c>
      <c r="B2631" t="s">
        <v>17991</v>
      </c>
      <c r="C2631">
        <v>73</v>
      </c>
      <c r="D2631" t="s">
        <v>1978</v>
      </c>
      <c r="E2631" t="s">
        <v>97</v>
      </c>
    </row>
    <row r="2632" spans="1:5">
      <c r="A2632">
        <v>3449</v>
      </c>
      <c r="B2632" t="s">
        <v>17992</v>
      </c>
      <c r="C2632">
        <v>73</v>
      </c>
      <c r="D2632" t="s">
        <v>1983</v>
      </c>
      <c r="E2632" t="s">
        <v>2057</v>
      </c>
    </row>
    <row r="2633" spans="1:5">
      <c r="A2633">
        <v>3452</v>
      </c>
      <c r="B2633" t="s">
        <v>4490</v>
      </c>
      <c r="C2633">
        <v>73</v>
      </c>
      <c r="D2633" t="s">
        <v>1983</v>
      </c>
      <c r="E2633" t="s">
        <v>115</v>
      </c>
    </row>
    <row r="2634" spans="1:5">
      <c r="A2634">
        <v>3453</v>
      </c>
      <c r="B2634" t="s">
        <v>4804</v>
      </c>
      <c r="C2634">
        <v>73</v>
      </c>
      <c r="D2634" t="s">
        <v>1983</v>
      </c>
      <c r="E2634" t="s">
        <v>135</v>
      </c>
    </row>
    <row r="2635" spans="1:5">
      <c r="A2635">
        <v>3454</v>
      </c>
      <c r="B2635" t="s">
        <v>17993</v>
      </c>
      <c r="C2635">
        <v>73</v>
      </c>
      <c r="D2635" t="s">
        <v>1978</v>
      </c>
      <c r="E2635" t="s">
        <v>2120</v>
      </c>
    </row>
    <row r="2636" spans="1:5">
      <c r="A2636">
        <v>3455</v>
      </c>
      <c r="B2636" t="s">
        <v>17994</v>
      </c>
      <c r="C2636">
        <v>73</v>
      </c>
      <c r="D2636" t="s">
        <v>1987</v>
      </c>
      <c r="E2636" t="s">
        <v>2029</v>
      </c>
    </row>
    <row r="2637" spans="1:5">
      <c r="A2637">
        <v>3456</v>
      </c>
      <c r="B2637" t="s">
        <v>3850</v>
      </c>
      <c r="C2637">
        <v>73</v>
      </c>
      <c r="D2637" t="s">
        <v>1982</v>
      </c>
      <c r="E2637" t="s">
        <v>133</v>
      </c>
    </row>
    <row r="2638" spans="1:5">
      <c r="A2638">
        <v>3457</v>
      </c>
      <c r="B2638" t="s">
        <v>17995</v>
      </c>
      <c r="C2638">
        <v>73</v>
      </c>
      <c r="D2638" t="s">
        <v>1982</v>
      </c>
      <c r="E2638" t="s">
        <v>97</v>
      </c>
    </row>
    <row r="2639" spans="1:5">
      <c r="A2639">
        <v>3458</v>
      </c>
      <c r="B2639" t="s">
        <v>17996</v>
      </c>
      <c r="C2639">
        <v>73</v>
      </c>
      <c r="D2639" t="s">
        <v>1978</v>
      </c>
      <c r="E2639" t="s">
        <v>117</v>
      </c>
    </row>
    <row r="2640" spans="1:5">
      <c r="A2640">
        <v>3459</v>
      </c>
      <c r="B2640" t="s">
        <v>4598</v>
      </c>
      <c r="C2640">
        <v>73</v>
      </c>
      <c r="D2640" t="s">
        <v>2001</v>
      </c>
      <c r="E2640" t="s">
        <v>70</v>
      </c>
    </row>
    <row r="2641" spans="1:5">
      <c r="A2641">
        <v>3460</v>
      </c>
      <c r="B2641" t="s">
        <v>3901</v>
      </c>
      <c r="C2641">
        <v>73</v>
      </c>
      <c r="D2641" t="s">
        <v>1983</v>
      </c>
      <c r="E2641" t="s">
        <v>75</v>
      </c>
    </row>
    <row r="2642" spans="1:5">
      <c r="A2642">
        <v>3461</v>
      </c>
      <c r="B2642" t="s">
        <v>3371</v>
      </c>
      <c r="C2642">
        <v>73</v>
      </c>
      <c r="D2642" t="s">
        <v>1978</v>
      </c>
      <c r="E2642" t="s">
        <v>2023</v>
      </c>
    </row>
    <row r="2643" spans="1:5">
      <c r="A2643">
        <v>3462</v>
      </c>
      <c r="B2643" t="s">
        <v>4596</v>
      </c>
      <c r="C2643">
        <v>73</v>
      </c>
      <c r="D2643" t="s">
        <v>1982</v>
      </c>
      <c r="E2643" t="s">
        <v>106</v>
      </c>
    </row>
    <row r="2644" spans="1:5">
      <c r="A2644">
        <v>3463</v>
      </c>
      <c r="B2644" t="s">
        <v>17997</v>
      </c>
      <c r="C2644">
        <v>73</v>
      </c>
      <c r="D2644" t="s">
        <v>2009</v>
      </c>
      <c r="E2644" t="s">
        <v>53</v>
      </c>
    </row>
    <row r="2645" spans="1:5">
      <c r="A2645">
        <v>3464</v>
      </c>
      <c r="B2645" t="s">
        <v>17998</v>
      </c>
      <c r="C2645">
        <v>73</v>
      </c>
      <c r="D2645" t="s">
        <v>1983</v>
      </c>
      <c r="E2645" t="s">
        <v>117</v>
      </c>
    </row>
    <row r="2646" spans="1:5">
      <c r="A2646">
        <v>3465</v>
      </c>
      <c r="B2646" t="s">
        <v>4321</v>
      </c>
      <c r="C2646">
        <v>73</v>
      </c>
      <c r="D2646" t="s">
        <v>1978</v>
      </c>
      <c r="E2646" t="s">
        <v>117</v>
      </c>
    </row>
    <row r="2647" spans="1:5">
      <c r="A2647">
        <v>3466</v>
      </c>
      <c r="B2647" t="s">
        <v>17999</v>
      </c>
      <c r="C2647">
        <v>73</v>
      </c>
      <c r="D2647" t="s">
        <v>1997</v>
      </c>
      <c r="E2647" t="s">
        <v>126</v>
      </c>
    </row>
    <row r="2648" spans="1:5">
      <c r="A2648">
        <v>3467</v>
      </c>
      <c r="B2648" t="s">
        <v>3400</v>
      </c>
      <c r="C2648">
        <v>73</v>
      </c>
      <c r="D2648" t="s">
        <v>1997</v>
      </c>
      <c r="E2648" t="s">
        <v>2569</v>
      </c>
    </row>
    <row r="2649" spans="1:5">
      <c r="A2649">
        <v>3468</v>
      </c>
      <c r="B2649" t="s">
        <v>6158</v>
      </c>
      <c r="C2649">
        <v>73</v>
      </c>
      <c r="D2649" t="s">
        <v>1978</v>
      </c>
      <c r="E2649" t="s">
        <v>2266</v>
      </c>
    </row>
    <row r="2650" spans="1:5">
      <c r="A2650">
        <v>3469</v>
      </c>
      <c r="B2650" t="s">
        <v>18000</v>
      </c>
      <c r="C2650">
        <v>73</v>
      </c>
      <c r="D2650" t="s">
        <v>1978</v>
      </c>
      <c r="E2650" t="s">
        <v>2111</v>
      </c>
    </row>
    <row r="2651" spans="1:5">
      <c r="A2651">
        <v>3470</v>
      </c>
      <c r="B2651" t="s">
        <v>2750</v>
      </c>
      <c r="C2651">
        <v>73</v>
      </c>
      <c r="D2651" t="s">
        <v>1978</v>
      </c>
      <c r="E2651" t="s">
        <v>70</v>
      </c>
    </row>
    <row r="2652" spans="1:5">
      <c r="A2652">
        <v>3471</v>
      </c>
      <c r="B2652" t="s">
        <v>678</v>
      </c>
      <c r="C2652">
        <v>73</v>
      </c>
      <c r="D2652" t="s">
        <v>1987</v>
      </c>
      <c r="E2652" t="s">
        <v>64</v>
      </c>
    </row>
    <row r="2653" spans="1:5">
      <c r="A2653">
        <v>3472</v>
      </c>
      <c r="B2653" t="s">
        <v>4215</v>
      </c>
      <c r="C2653">
        <v>73</v>
      </c>
      <c r="D2653" t="s">
        <v>1978</v>
      </c>
      <c r="E2653" t="s">
        <v>2017</v>
      </c>
    </row>
    <row r="2654" spans="1:5">
      <c r="A2654">
        <v>3473</v>
      </c>
      <c r="B2654" t="s">
        <v>3786</v>
      </c>
      <c r="C2654">
        <v>73</v>
      </c>
      <c r="D2654" t="s">
        <v>1978</v>
      </c>
      <c r="E2654" t="s">
        <v>70</v>
      </c>
    </row>
    <row r="2655" spans="1:5">
      <c r="A2655">
        <v>3474</v>
      </c>
      <c r="B2655" t="s">
        <v>433</v>
      </c>
      <c r="C2655">
        <v>73</v>
      </c>
      <c r="D2655" t="s">
        <v>1979</v>
      </c>
      <c r="E2655" t="s">
        <v>43</v>
      </c>
    </row>
    <row r="2656" spans="1:5">
      <c r="A2656">
        <v>3476</v>
      </c>
      <c r="B2656" t="s">
        <v>18001</v>
      </c>
      <c r="C2656">
        <v>73</v>
      </c>
      <c r="D2656" t="s">
        <v>2001</v>
      </c>
      <c r="E2656" t="s">
        <v>53</v>
      </c>
    </row>
    <row r="2657" spans="1:5">
      <c r="A2657">
        <v>3477</v>
      </c>
      <c r="B2657" t="s">
        <v>18002</v>
      </c>
      <c r="C2657">
        <v>73</v>
      </c>
      <c r="D2657" t="s">
        <v>1987</v>
      </c>
      <c r="E2657" t="s">
        <v>97</v>
      </c>
    </row>
    <row r="2658" spans="1:5">
      <c r="A2658">
        <v>3478</v>
      </c>
      <c r="B2658" t="s">
        <v>18003</v>
      </c>
      <c r="C2658">
        <v>73</v>
      </c>
      <c r="D2658" t="s">
        <v>1997</v>
      </c>
      <c r="E2658" t="s">
        <v>53</v>
      </c>
    </row>
    <row r="2659" spans="1:5">
      <c r="A2659">
        <v>3479</v>
      </c>
      <c r="B2659" t="s">
        <v>3175</v>
      </c>
      <c r="C2659">
        <v>73</v>
      </c>
      <c r="D2659" t="s">
        <v>1983</v>
      </c>
      <c r="E2659" t="s">
        <v>70</v>
      </c>
    </row>
    <row r="2660" spans="1:5">
      <c r="A2660">
        <v>3480</v>
      </c>
      <c r="B2660" t="s">
        <v>18004</v>
      </c>
      <c r="C2660">
        <v>73</v>
      </c>
      <c r="D2660" t="s">
        <v>1978</v>
      </c>
      <c r="E2660" t="s">
        <v>2403</v>
      </c>
    </row>
    <row r="2661" spans="1:5">
      <c r="A2661">
        <v>3481</v>
      </c>
      <c r="B2661" t="s">
        <v>4668</v>
      </c>
      <c r="C2661">
        <v>73</v>
      </c>
      <c r="D2661" t="s">
        <v>1978</v>
      </c>
      <c r="E2661" t="s">
        <v>2023</v>
      </c>
    </row>
    <row r="2662" spans="1:5">
      <c r="A2662">
        <v>3482</v>
      </c>
      <c r="B2662" t="s">
        <v>5592</v>
      </c>
      <c r="C2662">
        <v>73</v>
      </c>
      <c r="D2662" t="s">
        <v>1983</v>
      </c>
      <c r="E2662" t="s">
        <v>2045</v>
      </c>
    </row>
    <row r="2663" spans="1:5">
      <c r="A2663">
        <v>3483</v>
      </c>
      <c r="B2663" t="s">
        <v>3526</v>
      </c>
      <c r="C2663">
        <v>73</v>
      </c>
      <c r="D2663" t="s">
        <v>2009</v>
      </c>
      <c r="E2663" t="s">
        <v>120</v>
      </c>
    </row>
    <row r="2664" spans="1:5">
      <c r="A2664">
        <v>3484</v>
      </c>
      <c r="B2664" t="s">
        <v>7008</v>
      </c>
      <c r="C2664">
        <v>73</v>
      </c>
      <c r="D2664" t="s">
        <v>1983</v>
      </c>
      <c r="E2664" t="s">
        <v>2045</v>
      </c>
    </row>
    <row r="2665" spans="1:5">
      <c r="A2665">
        <v>3485</v>
      </c>
      <c r="B2665" t="s">
        <v>18005</v>
      </c>
      <c r="C2665">
        <v>73</v>
      </c>
      <c r="D2665" t="s">
        <v>1983</v>
      </c>
      <c r="E2665" t="s">
        <v>53</v>
      </c>
    </row>
    <row r="2666" spans="1:5">
      <c r="A2666">
        <v>3486</v>
      </c>
      <c r="B2666" t="s">
        <v>4743</v>
      </c>
      <c r="C2666">
        <v>73</v>
      </c>
      <c r="D2666" t="s">
        <v>1978</v>
      </c>
      <c r="E2666" t="s">
        <v>2309</v>
      </c>
    </row>
    <row r="2667" spans="1:5">
      <c r="A2667">
        <v>3487</v>
      </c>
      <c r="B2667" t="s">
        <v>18006</v>
      </c>
      <c r="C2667">
        <v>73</v>
      </c>
      <c r="D2667" t="s">
        <v>2001</v>
      </c>
      <c r="E2667" t="s">
        <v>97</v>
      </c>
    </row>
    <row r="2668" spans="1:5">
      <c r="A2668">
        <v>3488</v>
      </c>
      <c r="B2668" t="s">
        <v>18007</v>
      </c>
      <c r="C2668">
        <v>73</v>
      </c>
      <c r="D2668" t="s">
        <v>1978</v>
      </c>
      <c r="E2668" t="s">
        <v>53</v>
      </c>
    </row>
    <row r="2669" spans="1:5">
      <c r="A2669">
        <v>3489</v>
      </c>
      <c r="B2669" t="s">
        <v>4262</v>
      </c>
      <c r="C2669">
        <v>73</v>
      </c>
      <c r="D2669" t="s">
        <v>1983</v>
      </c>
      <c r="E2669" t="s">
        <v>135</v>
      </c>
    </row>
    <row r="2670" spans="1:5">
      <c r="A2670">
        <v>3490</v>
      </c>
      <c r="B2670" t="s">
        <v>18008</v>
      </c>
      <c r="C2670">
        <v>73</v>
      </c>
      <c r="D2670" t="s">
        <v>1997</v>
      </c>
      <c r="E2670" t="s">
        <v>97</v>
      </c>
    </row>
    <row r="2671" spans="1:5">
      <c r="A2671">
        <v>3492</v>
      </c>
      <c r="B2671" t="s">
        <v>3914</v>
      </c>
      <c r="C2671">
        <v>73</v>
      </c>
      <c r="D2671" t="s">
        <v>1978</v>
      </c>
      <c r="E2671" t="s">
        <v>56</v>
      </c>
    </row>
    <row r="2672" spans="1:5">
      <c r="A2672">
        <v>3493</v>
      </c>
      <c r="B2672" t="s">
        <v>3173</v>
      </c>
      <c r="C2672">
        <v>73</v>
      </c>
      <c r="D2672" t="s">
        <v>1982</v>
      </c>
      <c r="E2672" t="s">
        <v>70</v>
      </c>
    </row>
    <row r="2673" spans="1:5">
      <c r="A2673">
        <v>3494</v>
      </c>
      <c r="B2673" t="s">
        <v>6795</v>
      </c>
      <c r="C2673">
        <v>73</v>
      </c>
      <c r="D2673" t="s">
        <v>1983</v>
      </c>
      <c r="E2673" t="s">
        <v>31</v>
      </c>
    </row>
    <row r="2674" spans="1:5">
      <c r="A2674">
        <v>3495</v>
      </c>
      <c r="B2674" t="s">
        <v>4195</v>
      </c>
      <c r="C2674">
        <v>73</v>
      </c>
      <c r="D2674" t="s">
        <v>1985</v>
      </c>
      <c r="E2674" t="s">
        <v>106</v>
      </c>
    </row>
    <row r="2675" spans="1:5">
      <c r="A2675">
        <v>3496</v>
      </c>
      <c r="B2675" t="s">
        <v>18009</v>
      </c>
      <c r="C2675">
        <v>73</v>
      </c>
      <c r="D2675" t="s">
        <v>1983</v>
      </c>
      <c r="E2675" t="s">
        <v>126</v>
      </c>
    </row>
    <row r="2676" spans="1:5">
      <c r="A2676">
        <v>3497</v>
      </c>
      <c r="B2676" t="s">
        <v>4828</v>
      </c>
      <c r="C2676">
        <v>73</v>
      </c>
      <c r="D2676" t="s">
        <v>1983</v>
      </c>
      <c r="E2676" t="s">
        <v>117</v>
      </c>
    </row>
    <row r="2677" spans="1:5">
      <c r="A2677">
        <v>3499</v>
      </c>
      <c r="B2677" t="s">
        <v>18010</v>
      </c>
      <c r="C2677">
        <v>73</v>
      </c>
      <c r="D2677" t="s">
        <v>2009</v>
      </c>
      <c r="E2677" t="s">
        <v>97</v>
      </c>
    </row>
    <row r="2678" spans="1:5">
      <c r="A2678">
        <v>3500</v>
      </c>
      <c r="B2678" t="s">
        <v>18011</v>
      </c>
      <c r="C2678">
        <v>73</v>
      </c>
      <c r="D2678" t="s">
        <v>1983</v>
      </c>
      <c r="E2678" t="s">
        <v>97</v>
      </c>
    </row>
    <row r="2679" spans="1:5">
      <c r="A2679">
        <v>3501</v>
      </c>
      <c r="B2679" t="s">
        <v>18012</v>
      </c>
      <c r="C2679">
        <v>73</v>
      </c>
      <c r="D2679" t="s">
        <v>1983</v>
      </c>
      <c r="E2679" t="s">
        <v>97</v>
      </c>
    </row>
    <row r="2680" spans="1:5">
      <c r="A2680">
        <v>3504</v>
      </c>
      <c r="B2680" t="s">
        <v>10087</v>
      </c>
      <c r="C2680">
        <v>73</v>
      </c>
      <c r="D2680" t="s">
        <v>1978</v>
      </c>
      <c r="E2680" t="s">
        <v>2309</v>
      </c>
    </row>
    <row r="2681" spans="1:5">
      <c r="A2681">
        <v>3505</v>
      </c>
      <c r="B2681" t="s">
        <v>4613</v>
      </c>
      <c r="C2681">
        <v>73</v>
      </c>
      <c r="D2681" t="s">
        <v>1978</v>
      </c>
      <c r="E2681" t="s">
        <v>2168</v>
      </c>
    </row>
    <row r="2682" spans="1:5">
      <c r="A2682">
        <v>3506</v>
      </c>
      <c r="B2682" t="s">
        <v>3472</v>
      </c>
      <c r="C2682">
        <v>73</v>
      </c>
      <c r="D2682" t="s">
        <v>1978</v>
      </c>
      <c r="E2682" t="s">
        <v>117</v>
      </c>
    </row>
    <row r="2683" spans="1:5">
      <c r="A2683">
        <v>3507</v>
      </c>
      <c r="B2683" t="s">
        <v>3898</v>
      </c>
      <c r="C2683">
        <v>73</v>
      </c>
      <c r="D2683" t="s">
        <v>1978</v>
      </c>
      <c r="E2683" t="s">
        <v>2023</v>
      </c>
    </row>
    <row r="2684" spans="1:5">
      <c r="A2684">
        <v>3508</v>
      </c>
      <c r="B2684" t="s">
        <v>3643</v>
      </c>
      <c r="C2684">
        <v>73</v>
      </c>
      <c r="D2684" t="s">
        <v>1983</v>
      </c>
      <c r="E2684" t="s">
        <v>2111</v>
      </c>
    </row>
    <row r="2685" spans="1:5">
      <c r="A2685">
        <v>3509</v>
      </c>
      <c r="B2685" t="s">
        <v>4816</v>
      </c>
      <c r="C2685">
        <v>73</v>
      </c>
      <c r="D2685" t="s">
        <v>1978</v>
      </c>
      <c r="E2685" t="s">
        <v>2266</v>
      </c>
    </row>
    <row r="2686" spans="1:5">
      <c r="A2686">
        <v>3511</v>
      </c>
      <c r="B2686" t="s">
        <v>4968</v>
      </c>
      <c r="C2686">
        <v>73</v>
      </c>
      <c r="D2686" t="s">
        <v>1983</v>
      </c>
      <c r="E2686" t="s">
        <v>2715</v>
      </c>
    </row>
    <row r="2687" spans="1:5">
      <c r="A2687">
        <v>3513</v>
      </c>
      <c r="B2687" t="s">
        <v>18013</v>
      </c>
      <c r="C2687">
        <v>73</v>
      </c>
      <c r="D2687" t="s">
        <v>1978</v>
      </c>
      <c r="E2687" t="s">
        <v>53</v>
      </c>
    </row>
    <row r="2688" spans="1:5">
      <c r="A2688">
        <v>3514</v>
      </c>
      <c r="B2688" t="s">
        <v>4194</v>
      </c>
      <c r="C2688">
        <v>73</v>
      </c>
      <c r="D2688" t="s">
        <v>1978</v>
      </c>
      <c r="E2688" t="s">
        <v>2120</v>
      </c>
    </row>
    <row r="2689" spans="1:5">
      <c r="A2689">
        <v>3517</v>
      </c>
      <c r="B2689" t="s">
        <v>5182</v>
      </c>
      <c r="C2689">
        <v>73</v>
      </c>
      <c r="D2689" t="s">
        <v>1983</v>
      </c>
      <c r="E2689" t="s">
        <v>106</v>
      </c>
    </row>
    <row r="2690" spans="1:5">
      <c r="A2690">
        <v>3518</v>
      </c>
      <c r="B2690" t="s">
        <v>5385</v>
      </c>
      <c r="C2690">
        <v>73</v>
      </c>
      <c r="D2690" t="s">
        <v>1983</v>
      </c>
      <c r="E2690" t="s">
        <v>106</v>
      </c>
    </row>
    <row r="2691" spans="1:5">
      <c r="A2691">
        <v>3519</v>
      </c>
      <c r="B2691" t="s">
        <v>5721</v>
      </c>
      <c r="C2691">
        <v>73</v>
      </c>
      <c r="D2691" t="s">
        <v>1978</v>
      </c>
      <c r="E2691" t="s">
        <v>70</v>
      </c>
    </row>
    <row r="2692" spans="1:5">
      <c r="A2692">
        <v>3520</v>
      </c>
      <c r="B2692" t="s">
        <v>18014</v>
      </c>
      <c r="C2692">
        <v>73</v>
      </c>
      <c r="D2692" t="s">
        <v>1997</v>
      </c>
      <c r="E2692" t="s">
        <v>53</v>
      </c>
    </row>
    <row r="2693" spans="1:5">
      <c r="A2693">
        <v>3521</v>
      </c>
      <c r="B2693" t="s">
        <v>18015</v>
      </c>
      <c r="C2693">
        <v>73</v>
      </c>
      <c r="D2693" t="s">
        <v>1978</v>
      </c>
      <c r="E2693" t="s">
        <v>97</v>
      </c>
    </row>
    <row r="2694" spans="1:5">
      <c r="A2694">
        <v>3522</v>
      </c>
      <c r="B2694" t="s">
        <v>4789</v>
      </c>
      <c r="C2694">
        <v>73</v>
      </c>
      <c r="D2694" t="s">
        <v>1983</v>
      </c>
      <c r="E2694" t="s">
        <v>2093</v>
      </c>
    </row>
    <row r="2695" spans="1:5">
      <c r="A2695">
        <v>3523</v>
      </c>
      <c r="B2695" t="s">
        <v>6553</v>
      </c>
      <c r="C2695">
        <v>73</v>
      </c>
      <c r="D2695" t="s">
        <v>1978</v>
      </c>
      <c r="E2695" t="s">
        <v>117</v>
      </c>
    </row>
    <row r="2696" spans="1:5">
      <c r="A2696">
        <v>3525</v>
      </c>
      <c r="B2696" t="s">
        <v>6155</v>
      </c>
      <c r="C2696">
        <v>73</v>
      </c>
      <c r="D2696" t="s">
        <v>1983</v>
      </c>
      <c r="E2696" t="s">
        <v>2314</v>
      </c>
    </row>
    <row r="2697" spans="1:5">
      <c r="A2697">
        <v>3527</v>
      </c>
      <c r="B2697" t="s">
        <v>3975</v>
      </c>
      <c r="C2697">
        <v>73</v>
      </c>
      <c r="D2697" t="s">
        <v>1983</v>
      </c>
      <c r="E2697" t="s">
        <v>84</v>
      </c>
    </row>
    <row r="2698" spans="1:5">
      <c r="A2698">
        <v>3528</v>
      </c>
      <c r="B2698" t="s">
        <v>3414</v>
      </c>
      <c r="C2698">
        <v>73</v>
      </c>
      <c r="D2698" t="s">
        <v>1978</v>
      </c>
      <c r="E2698" t="s">
        <v>2017</v>
      </c>
    </row>
    <row r="2699" spans="1:5">
      <c r="A2699">
        <v>3529</v>
      </c>
      <c r="B2699" t="s">
        <v>18016</v>
      </c>
      <c r="C2699">
        <v>73</v>
      </c>
      <c r="D2699" t="s">
        <v>1978</v>
      </c>
      <c r="E2699" t="s">
        <v>64</v>
      </c>
    </row>
    <row r="2700" spans="1:5">
      <c r="A2700">
        <v>3530</v>
      </c>
      <c r="B2700" t="s">
        <v>3817</v>
      </c>
      <c r="C2700">
        <v>73</v>
      </c>
      <c r="D2700" t="s">
        <v>1978</v>
      </c>
      <c r="E2700" t="s">
        <v>2075</v>
      </c>
    </row>
    <row r="2701" spans="1:5">
      <c r="A2701">
        <v>3531</v>
      </c>
      <c r="B2701" t="s">
        <v>917</v>
      </c>
      <c r="C2701">
        <v>73</v>
      </c>
      <c r="D2701" t="s">
        <v>1983</v>
      </c>
      <c r="E2701" t="s">
        <v>84</v>
      </c>
    </row>
    <row r="2702" spans="1:5">
      <c r="A2702">
        <v>3532</v>
      </c>
      <c r="B2702" t="s">
        <v>3871</v>
      </c>
      <c r="C2702">
        <v>73</v>
      </c>
      <c r="D2702" t="s">
        <v>1978</v>
      </c>
      <c r="E2702" t="s">
        <v>2000</v>
      </c>
    </row>
    <row r="2703" spans="1:5">
      <c r="A2703">
        <v>3533</v>
      </c>
      <c r="B2703" t="s">
        <v>4676</v>
      </c>
      <c r="C2703">
        <v>73</v>
      </c>
      <c r="D2703" t="s">
        <v>1983</v>
      </c>
      <c r="E2703" t="s">
        <v>2023</v>
      </c>
    </row>
    <row r="2704" spans="1:5">
      <c r="A2704">
        <v>3534</v>
      </c>
      <c r="B2704" t="s">
        <v>3872</v>
      </c>
      <c r="C2704">
        <v>73</v>
      </c>
      <c r="D2704" t="s">
        <v>1983</v>
      </c>
      <c r="E2704" t="s">
        <v>117</v>
      </c>
    </row>
    <row r="2705" spans="1:5">
      <c r="A2705">
        <v>3535</v>
      </c>
      <c r="B2705" t="s">
        <v>18017</v>
      </c>
      <c r="C2705">
        <v>73</v>
      </c>
      <c r="D2705" t="s">
        <v>1978</v>
      </c>
      <c r="E2705" t="s">
        <v>97</v>
      </c>
    </row>
    <row r="2706" spans="1:5">
      <c r="A2706">
        <v>3538</v>
      </c>
      <c r="B2706" t="s">
        <v>3500</v>
      </c>
      <c r="C2706">
        <v>73</v>
      </c>
      <c r="D2706" t="s">
        <v>1978</v>
      </c>
      <c r="E2706" t="s">
        <v>2715</v>
      </c>
    </row>
    <row r="2707" spans="1:5">
      <c r="A2707">
        <v>3539</v>
      </c>
      <c r="B2707" t="s">
        <v>2995</v>
      </c>
      <c r="C2707">
        <v>73</v>
      </c>
      <c r="D2707" t="s">
        <v>1983</v>
      </c>
      <c r="E2707" t="s">
        <v>2011</v>
      </c>
    </row>
    <row r="2708" spans="1:5">
      <c r="A2708">
        <v>3540</v>
      </c>
      <c r="B2708" t="s">
        <v>4172</v>
      </c>
      <c r="C2708">
        <v>73</v>
      </c>
      <c r="D2708" t="s">
        <v>1983</v>
      </c>
      <c r="E2708" t="s">
        <v>2266</v>
      </c>
    </row>
    <row r="2709" spans="1:5">
      <c r="A2709">
        <v>3541</v>
      </c>
      <c r="B2709" t="s">
        <v>3704</v>
      </c>
      <c r="C2709">
        <v>73</v>
      </c>
      <c r="D2709" t="s">
        <v>1983</v>
      </c>
      <c r="E2709" t="s">
        <v>2052</v>
      </c>
    </row>
    <row r="2710" spans="1:5">
      <c r="A2710">
        <v>3542</v>
      </c>
      <c r="B2710" t="s">
        <v>4434</v>
      </c>
      <c r="C2710">
        <v>73</v>
      </c>
      <c r="D2710" t="s">
        <v>1983</v>
      </c>
      <c r="E2710" t="s">
        <v>135</v>
      </c>
    </row>
    <row r="2711" spans="1:5">
      <c r="A2711">
        <v>3543</v>
      </c>
      <c r="B2711" t="s">
        <v>3171</v>
      </c>
      <c r="C2711">
        <v>73</v>
      </c>
      <c r="D2711" t="s">
        <v>1983</v>
      </c>
      <c r="E2711" t="s">
        <v>117</v>
      </c>
    </row>
    <row r="2712" spans="1:5">
      <c r="A2712">
        <v>3544</v>
      </c>
      <c r="B2712" t="s">
        <v>3253</v>
      </c>
      <c r="C2712">
        <v>73</v>
      </c>
      <c r="D2712" t="s">
        <v>1983</v>
      </c>
      <c r="E2712" t="s">
        <v>17575</v>
      </c>
    </row>
    <row r="2713" spans="1:5">
      <c r="A2713">
        <v>5750</v>
      </c>
      <c r="B2713" t="s">
        <v>475</v>
      </c>
      <c r="C2713">
        <v>70</v>
      </c>
      <c r="D2713" t="s">
        <v>1979</v>
      </c>
      <c r="E2713" t="s">
        <v>1792</v>
      </c>
    </row>
    <row r="2714" spans="1:5">
      <c r="A2714">
        <v>3548</v>
      </c>
      <c r="B2714" t="s">
        <v>18018</v>
      </c>
      <c r="C2714">
        <v>73</v>
      </c>
      <c r="D2714" t="s">
        <v>1983</v>
      </c>
      <c r="E2714" t="s">
        <v>97</v>
      </c>
    </row>
    <row r="2715" spans="1:5">
      <c r="A2715">
        <v>3549</v>
      </c>
      <c r="B2715" t="s">
        <v>1279</v>
      </c>
      <c r="C2715">
        <v>73</v>
      </c>
      <c r="D2715" t="s">
        <v>1983</v>
      </c>
      <c r="E2715" t="s">
        <v>115</v>
      </c>
    </row>
    <row r="2716" spans="1:5">
      <c r="A2716">
        <v>3550</v>
      </c>
      <c r="B2716" t="s">
        <v>672</v>
      </c>
      <c r="C2716">
        <v>73</v>
      </c>
      <c r="D2716" t="s">
        <v>1983</v>
      </c>
      <c r="E2716" t="s">
        <v>64</v>
      </c>
    </row>
    <row r="2717" spans="1:5">
      <c r="A2717">
        <v>3551</v>
      </c>
      <c r="B2717" t="s">
        <v>6899</v>
      </c>
      <c r="C2717">
        <v>73</v>
      </c>
      <c r="D2717" t="s">
        <v>1983</v>
      </c>
      <c r="E2717" t="s">
        <v>106</v>
      </c>
    </row>
    <row r="2718" spans="1:5">
      <c r="A2718">
        <v>3553</v>
      </c>
      <c r="B2718" t="s">
        <v>3184</v>
      </c>
      <c r="C2718">
        <v>73</v>
      </c>
      <c r="D2718" t="s">
        <v>1983</v>
      </c>
      <c r="E2718" t="s">
        <v>135</v>
      </c>
    </row>
    <row r="2719" spans="1:5">
      <c r="A2719">
        <v>3554</v>
      </c>
      <c r="B2719" t="s">
        <v>18019</v>
      </c>
      <c r="C2719">
        <v>73</v>
      </c>
      <c r="D2719" t="s">
        <v>1983</v>
      </c>
      <c r="E2719" t="s">
        <v>53</v>
      </c>
    </row>
    <row r="2720" spans="1:5">
      <c r="A2720">
        <v>3555</v>
      </c>
      <c r="B2720" t="s">
        <v>5104</v>
      </c>
      <c r="C2720">
        <v>73</v>
      </c>
      <c r="D2720" t="s">
        <v>1983</v>
      </c>
      <c r="E2720" t="s">
        <v>70</v>
      </c>
    </row>
    <row r="2721" spans="1:5">
      <c r="A2721">
        <v>3556</v>
      </c>
      <c r="B2721" t="s">
        <v>4330</v>
      </c>
      <c r="C2721">
        <v>73</v>
      </c>
      <c r="D2721" t="s">
        <v>1978</v>
      </c>
      <c r="E2721" t="s">
        <v>138</v>
      </c>
    </row>
    <row r="2722" spans="1:5">
      <c r="A2722">
        <v>3557</v>
      </c>
      <c r="B2722" t="s">
        <v>4182</v>
      </c>
      <c r="C2722">
        <v>73</v>
      </c>
      <c r="D2722" t="s">
        <v>1983</v>
      </c>
      <c r="E2722" t="s">
        <v>110</v>
      </c>
    </row>
    <row r="2723" spans="1:5">
      <c r="A2723">
        <v>3558</v>
      </c>
      <c r="B2723" t="s">
        <v>2875</v>
      </c>
      <c r="C2723">
        <v>73</v>
      </c>
      <c r="D2723" t="s">
        <v>1983</v>
      </c>
      <c r="E2723" t="s">
        <v>88</v>
      </c>
    </row>
    <row r="2724" spans="1:5">
      <c r="A2724">
        <v>3559</v>
      </c>
      <c r="B2724" t="s">
        <v>3475</v>
      </c>
      <c r="C2724">
        <v>73</v>
      </c>
      <c r="D2724" t="s">
        <v>1983</v>
      </c>
      <c r="E2724" t="s">
        <v>2000</v>
      </c>
    </row>
    <row r="2725" spans="1:5">
      <c r="A2725">
        <v>3560</v>
      </c>
      <c r="B2725" t="s">
        <v>18020</v>
      </c>
      <c r="C2725">
        <v>73</v>
      </c>
      <c r="D2725" t="s">
        <v>1983</v>
      </c>
      <c r="E2725" t="s">
        <v>18021</v>
      </c>
    </row>
    <row r="2726" spans="1:5">
      <c r="A2726">
        <v>3561</v>
      </c>
      <c r="B2726" t="s">
        <v>3811</v>
      </c>
      <c r="C2726">
        <v>73</v>
      </c>
      <c r="D2726" t="s">
        <v>1983</v>
      </c>
      <c r="E2726" t="s">
        <v>3093</v>
      </c>
    </row>
    <row r="2727" spans="1:5">
      <c r="A2727">
        <v>3562</v>
      </c>
      <c r="B2727" t="s">
        <v>4001</v>
      </c>
      <c r="C2727">
        <v>73</v>
      </c>
      <c r="D2727" t="s">
        <v>1983</v>
      </c>
      <c r="E2727" t="s">
        <v>2266</v>
      </c>
    </row>
    <row r="2728" spans="1:5">
      <c r="A2728">
        <v>3563</v>
      </c>
      <c r="B2728" t="s">
        <v>4241</v>
      </c>
      <c r="C2728">
        <v>73</v>
      </c>
      <c r="D2728" t="s">
        <v>1983</v>
      </c>
      <c r="E2728" t="s">
        <v>88</v>
      </c>
    </row>
    <row r="2729" spans="1:5">
      <c r="A2729">
        <v>3564</v>
      </c>
      <c r="B2729" t="s">
        <v>5298</v>
      </c>
      <c r="C2729">
        <v>73</v>
      </c>
      <c r="D2729" t="s">
        <v>1983</v>
      </c>
      <c r="E2729" t="s">
        <v>2715</v>
      </c>
    </row>
    <row r="2730" spans="1:5">
      <c r="A2730">
        <v>3565</v>
      </c>
      <c r="B2730" t="s">
        <v>4114</v>
      </c>
      <c r="C2730">
        <v>73</v>
      </c>
      <c r="D2730" t="s">
        <v>1983</v>
      </c>
      <c r="E2730" t="s">
        <v>106</v>
      </c>
    </row>
    <row r="2731" spans="1:5">
      <c r="A2731">
        <v>3566</v>
      </c>
      <c r="B2731" t="s">
        <v>8033</v>
      </c>
      <c r="C2731">
        <v>73</v>
      </c>
      <c r="D2731" t="s">
        <v>1983</v>
      </c>
      <c r="E2731" t="s">
        <v>106</v>
      </c>
    </row>
    <row r="2732" spans="1:5">
      <c r="A2732">
        <v>3568</v>
      </c>
      <c r="B2732" t="s">
        <v>3517</v>
      </c>
      <c r="C2732">
        <v>73</v>
      </c>
      <c r="D2732" t="s">
        <v>1978</v>
      </c>
      <c r="E2732" t="s">
        <v>70</v>
      </c>
    </row>
    <row r="2733" spans="1:5">
      <c r="A2733">
        <v>3569</v>
      </c>
      <c r="B2733" t="s">
        <v>18022</v>
      </c>
      <c r="C2733">
        <v>73</v>
      </c>
      <c r="D2733" t="s">
        <v>1983</v>
      </c>
      <c r="E2733" t="s">
        <v>97</v>
      </c>
    </row>
    <row r="2734" spans="1:5">
      <c r="A2734">
        <v>3570</v>
      </c>
      <c r="B2734" t="s">
        <v>3932</v>
      </c>
      <c r="C2734">
        <v>73</v>
      </c>
      <c r="D2734" t="s">
        <v>1983</v>
      </c>
      <c r="E2734" t="s">
        <v>117</v>
      </c>
    </row>
    <row r="2735" spans="1:5">
      <c r="A2735">
        <v>3573</v>
      </c>
      <c r="B2735" t="s">
        <v>699</v>
      </c>
      <c r="C2735">
        <v>73</v>
      </c>
      <c r="D2735" t="s">
        <v>1983</v>
      </c>
      <c r="E2735" t="s">
        <v>66</v>
      </c>
    </row>
    <row r="2736" spans="1:5">
      <c r="A2736">
        <v>3574</v>
      </c>
      <c r="B2736" t="s">
        <v>18023</v>
      </c>
      <c r="C2736">
        <v>73</v>
      </c>
      <c r="D2736" t="s">
        <v>1983</v>
      </c>
      <c r="E2736" t="s">
        <v>117</v>
      </c>
    </row>
    <row r="2737" spans="1:5">
      <c r="A2737">
        <v>3575</v>
      </c>
      <c r="B2737" t="s">
        <v>5243</v>
      </c>
      <c r="C2737">
        <v>73</v>
      </c>
      <c r="D2737" t="s">
        <v>1983</v>
      </c>
      <c r="E2737" t="s">
        <v>2540</v>
      </c>
    </row>
    <row r="2738" spans="1:5">
      <c r="A2738">
        <v>3576</v>
      </c>
      <c r="B2738" t="s">
        <v>4667</v>
      </c>
      <c r="C2738">
        <v>73</v>
      </c>
      <c r="D2738" t="s">
        <v>1983</v>
      </c>
      <c r="E2738" t="s">
        <v>2000</v>
      </c>
    </row>
    <row r="2739" spans="1:5">
      <c r="A2739">
        <v>3578</v>
      </c>
      <c r="B2739" t="s">
        <v>3550</v>
      </c>
      <c r="C2739">
        <v>73</v>
      </c>
      <c r="D2739" t="s">
        <v>1983</v>
      </c>
      <c r="E2739" t="s">
        <v>2000</v>
      </c>
    </row>
    <row r="2740" spans="1:5">
      <c r="A2740">
        <v>3579</v>
      </c>
      <c r="B2740" t="s">
        <v>18024</v>
      </c>
      <c r="C2740">
        <v>73</v>
      </c>
      <c r="D2740" t="s">
        <v>1983</v>
      </c>
      <c r="E2740" t="s">
        <v>117</v>
      </c>
    </row>
    <row r="2741" spans="1:5">
      <c r="A2741">
        <v>3581</v>
      </c>
      <c r="B2741" t="s">
        <v>3912</v>
      </c>
      <c r="C2741">
        <v>73</v>
      </c>
      <c r="D2741" t="s">
        <v>1983</v>
      </c>
      <c r="E2741" t="s">
        <v>88</v>
      </c>
    </row>
    <row r="2742" spans="1:5">
      <c r="A2742">
        <v>3582</v>
      </c>
      <c r="B2742" t="s">
        <v>6931</v>
      </c>
      <c r="C2742">
        <v>73</v>
      </c>
      <c r="D2742" t="s">
        <v>1983</v>
      </c>
      <c r="E2742" t="s">
        <v>51</v>
      </c>
    </row>
    <row r="2743" spans="1:5">
      <c r="A2743">
        <v>3583</v>
      </c>
      <c r="B2743" t="s">
        <v>3874</v>
      </c>
      <c r="C2743">
        <v>73</v>
      </c>
      <c r="D2743" t="s">
        <v>1983</v>
      </c>
      <c r="E2743" t="s">
        <v>135</v>
      </c>
    </row>
    <row r="2744" spans="1:5">
      <c r="A2744">
        <v>3584</v>
      </c>
      <c r="B2744" t="s">
        <v>4601</v>
      </c>
      <c r="C2744">
        <v>73</v>
      </c>
      <c r="D2744" t="s">
        <v>1983</v>
      </c>
      <c r="E2744" t="s">
        <v>104</v>
      </c>
    </row>
    <row r="2745" spans="1:5">
      <c r="A2745">
        <v>3585</v>
      </c>
      <c r="B2745" t="s">
        <v>4056</v>
      </c>
      <c r="C2745">
        <v>73</v>
      </c>
      <c r="D2745" t="s">
        <v>1983</v>
      </c>
      <c r="E2745" t="s">
        <v>75</v>
      </c>
    </row>
    <row r="2746" spans="1:5">
      <c r="A2746">
        <v>3686</v>
      </c>
      <c r="B2746" t="s">
        <v>4575</v>
      </c>
      <c r="C2746">
        <v>72</v>
      </c>
      <c r="D2746" t="s">
        <v>2009</v>
      </c>
      <c r="E2746" t="s">
        <v>86</v>
      </c>
    </row>
    <row r="2747" spans="1:5">
      <c r="A2747">
        <v>3587</v>
      </c>
      <c r="B2747" t="s">
        <v>6454</v>
      </c>
      <c r="C2747">
        <v>73</v>
      </c>
      <c r="D2747" t="s">
        <v>1983</v>
      </c>
      <c r="E2747" t="s">
        <v>2011</v>
      </c>
    </row>
    <row r="2748" spans="1:5">
      <c r="A2748">
        <v>3588</v>
      </c>
      <c r="B2748" t="s">
        <v>6491</v>
      </c>
      <c r="C2748">
        <v>73</v>
      </c>
      <c r="D2748" t="s">
        <v>1983</v>
      </c>
      <c r="E2748" t="s">
        <v>2011</v>
      </c>
    </row>
    <row r="2749" spans="1:5">
      <c r="A2749">
        <v>3589</v>
      </c>
      <c r="B2749" t="s">
        <v>2637</v>
      </c>
      <c r="C2749">
        <v>73</v>
      </c>
      <c r="D2749" t="s">
        <v>1983</v>
      </c>
      <c r="E2749" t="s">
        <v>75</v>
      </c>
    </row>
    <row r="2750" spans="1:5">
      <c r="A2750">
        <v>3590</v>
      </c>
      <c r="B2750" t="s">
        <v>5412</v>
      </c>
      <c r="C2750">
        <v>73</v>
      </c>
      <c r="D2750" t="s">
        <v>1983</v>
      </c>
      <c r="E2750" t="s">
        <v>66</v>
      </c>
    </row>
    <row r="2751" spans="1:5">
      <c r="A2751">
        <v>3591</v>
      </c>
      <c r="B2751" t="s">
        <v>18025</v>
      </c>
      <c r="C2751">
        <v>73</v>
      </c>
      <c r="D2751" t="s">
        <v>1983</v>
      </c>
      <c r="E2751" t="s">
        <v>126</v>
      </c>
    </row>
    <row r="2752" spans="1:5">
      <c r="A2752">
        <v>3592</v>
      </c>
      <c r="B2752" t="s">
        <v>3397</v>
      </c>
      <c r="C2752">
        <v>73</v>
      </c>
      <c r="D2752" t="s">
        <v>1983</v>
      </c>
      <c r="E2752" t="s">
        <v>2017</v>
      </c>
    </row>
    <row r="2753" spans="1:5">
      <c r="A2753">
        <v>3593</v>
      </c>
      <c r="B2753" t="s">
        <v>4353</v>
      </c>
      <c r="C2753">
        <v>73</v>
      </c>
      <c r="D2753" t="s">
        <v>1983</v>
      </c>
      <c r="E2753" t="s">
        <v>138</v>
      </c>
    </row>
    <row r="2754" spans="1:5">
      <c r="A2754">
        <v>3594</v>
      </c>
      <c r="B2754" t="s">
        <v>3772</v>
      </c>
      <c r="C2754">
        <v>73</v>
      </c>
      <c r="D2754" t="s">
        <v>1983</v>
      </c>
      <c r="E2754" t="s">
        <v>135</v>
      </c>
    </row>
    <row r="2755" spans="1:5">
      <c r="A2755">
        <v>3595</v>
      </c>
      <c r="B2755" t="s">
        <v>3201</v>
      </c>
      <c r="C2755">
        <v>73</v>
      </c>
      <c r="D2755" t="s">
        <v>1983</v>
      </c>
      <c r="E2755" t="s">
        <v>135</v>
      </c>
    </row>
    <row r="2756" spans="1:5">
      <c r="A2756">
        <v>3596</v>
      </c>
      <c r="B2756" t="s">
        <v>4014</v>
      </c>
      <c r="C2756">
        <v>73</v>
      </c>
      <c r="D2756" t="s">
        <v>1983</v>
      </c>
      <c r="E2756" t="s">
        <v>106</v>
      </c>
    </row>
    <row r="2757" spans="1:5">
      <c r="A2757">
        <v>3597</v>
      </c>
      <c r="B2757" t="s">
        <v>4555</v>
      </c>
      <c r="C2757">
        <v>72</v>
      </c>
      <c r="D2757" t="s">
        <v>1993</v>
      </c>
      <c r="E2757" t="s">
        <v>2111</v>
      </c>
    </row>
    <row r="2758" spans="1:5">
      <c r="A2758">
        <v>3598</v>
      </c>
      <c r="B2758" t="s">
        <v>4246</v>
      </c>
      <c r="C2758">
        <v>72</v>
      </c>
      <c r="D2758" t="s">
        <v>1982</v>
      </c>
      <c r="E2758" t="s">
        <v>115</v>
      </c>
    </row>
    <row r="2759" spans="1:5">
      <c r="A2759">
        <v>3599</v>
      </c>
      <c r="B2759" t="s">
        <v>3003</v>
      </c>
      <c r="C2759">
        <v>72</v>
      </c>
      <c r="D2759" t="s">
        <v>1993</v>
      </c>
      <c r="E2759" t="s">
        <v>117</v>
      </c>
    </row>
    <row r="2760" spans="1:5">
      <c r="A2760">
        <v>3600</v>
      </c>
      <c r="B2760" t="s">
        <v>4725</v>
      </c>
      <c r="C2760">
        <v>72</v>
      </c>
      <c r="D2760" t="s">
        <v>1993</v>
      </c>
      <c r="E2760" t="s">
        <v>2000</v>
      </c>
    </row>
    <row r="2761" spans="1:5">
      <c r="A2761">
        <v>3601</v>
      </c>
      <c r="B2761" t="s">
        <v>18026</v>
      </c>
      <c r="C2761">
        <v>72</v>
      </c>
      <c r="D2761" t="s">
        <v>1988</v>
      </c>
      <c r="E2761" t="s">
        <v>2011</v>
      </c>
    </row>
    <row r="2762" spans="1:5">
      <c r="A2762">
        <v>3602</v>
      </c>
      <c r="B2762" t="s">
        <v>3762</v>
      </c>
      <c r="C2762">
        <v>72</v>
      </c>
      <c r="D2762" t="s">
        <v>1993</v>
      </c>
      <c r="E2762" t="s">
        <v>2011</v>
      </c>
    </row>
    <row r="2763" spans="1:5">
      <c r="A2763">
        <v>3603</v>
      </c>
      <c r="B2763" t="s">
        <v>5512</v>
      </c>
      <c r="C2763">
        <v>72</v>
      </c>
      <c r="D2763" t="s">
        <v>1993</v>
      </c>
      <c r="E2763" t="s">
        <v>117</v>
      </c>
    </row>
    <row r="2764" spans="1:5">
      <c r="A2764">
        <v>3604</v>
      </c>
      <c r="B2764" t="s">
        <v>3996</v>
      </c>
      <c r="C2764">
        <v>72</v>
      </c>
      <c r="D2764" t="s">
        <v>1993</v>
      </c>
      <c r="E2764" t="s">
        <v>2093</v>
      </c>
    </row>
    <row r="2765" spans="1:5">
      <c r="A2765">
        <v>3605</v>
      </c>
      <c r="B2765" t="s">
        <v>4362</v>
      </c>
      <c r="C2765">
        <v>72</v>
      </c>
      <c r="D2765" t="s">
        <v>1993</v>
      </c>
      <c r="E2765" t="s">
        <v>2715</v>
      </c>
    </row>
    <row r="2766" spans="1:5">
      <c r="A2766">
        <v>3606</v>
      </c>
      <c r="B2766" t="s">
        <v>2867</v>
      </c>
      <c r="C2766">
        <v>72</v>
      </c>
      <c r="D2766" t="s">
        <v>1997</v>
      </c>
      <c r="E2766" t="s">
        <v>106</v>
      </c>
    </row>
    <row r="2767" spans="1:5">
      <c r="A2767">
        <v>3607</v>
      </c>
      <c r="B2767" t="s">
        <v>3685</v>
      </c>
      <c r="C2767">
        <v>72</v>
      </c>
      <c r="D2767" t="s">
        <v>1993</v>
      </c>
      <c r="E2767" t="s">
        <v>88</v>
      </c>
    </row>
    <row r="2768" spans="1:5">
      <c r="A2768">
        <v>3608</v>
      </c>
      <c r="B2768" t="s">
        <v>1133</v>
      </c>
      <c r="C2768">
        <v>72</v>
      </c>
      <c r="D2768" t="s">
        <v>1993</v>
      </c>
      <c r="E2768" t="s">
        <v>102</v>
      </c>
    </row>
    <row r="2769" spans="1:5">
      <c r="A2769">
        <v>3609</v>
      </c>
      <c r="B2769" t="s">
        <v>18027</v>
      </c>
      <c r="C2769">
        <v>72</v>
      </c>
      <c r="D2769" t="s">
        <v>1988</v>
      </c>
      <c r="E2769" t="s">
        <v>113</v>
      </c>
    </row>
    <row r="2770" spans="1:5">
      <c r="A2770">
        <v>3610</v>
      </c>
      <c r="B2770" t="s">
        <v>6980</v>
      </c>
      <c r="C2770">
        <v>72</v>
      </c>
      <c r="D2770" t="s">
        <v>1997</v>
      </c>
      <c r="E2770" t="s">
        <v>2792</v>
      </c>
    </row>
    <row r="2771" spans="1:5">
      <c r="A2771">
        <v>3611</v>
      </c>
      <c r="B2771" t="s">
        <v>18028</v>
      </c>
      <c r="C2771">
        <v>72</v>
      </c>
      <c r="D2771" t="s">
        <v>1993</v>
      </c>
      <c r="E2771" t="s">
        <v>4393</v>
      </c>
    </row>
    <row r="2772" spans="1:5">
      <c r="A2772">
        <v>3612</v>
      </c>
      <c r="B2772" t="s">
        <v>4844</v>
      </c>
      <c r="C2772">
        <v>72</v>
      </c>
      <c r="D2772" t="s">
        <v>1985</v>
      </c>
      <c r="E2772" t="s">
        <v>2314</v>
      </c>
    </row>
    <row r="2773" spans="1:5">
      <c r="A2773">
        <v>3613</v>
      </c>
      <c r="B2773" t="s">
        <v>8850</v>
      </c>
      <c r="C2773">
        <v>72</v>
      </c>
      <c r="D2773" t="s">
        <v>1993</v>
      </c>
      <c r="E2773" t="s">
        <v>2266</v>
      </c>
    </row>
    <row r="2774" spans="1:5">
      <c r="A2774">
        <v>3614</v>
      </c>
      <c r="B2774" t="s">
        <v>4334</v>
      </c>
      <c r="C2774">
        <v>72</v>
      </c>
      <c r="D2774" t="s">
        <v>1982</v>
      </c>
      <c r="E2774" t="s">
        <v>120</v>
      </c>
    </row>
    <row r="2775" spans="1:5">
      <c r="A2775">
        <v>3616</v>
      </c>
      <c r="B2775" t="s">
        <v>4368</v>
      </c>
      <c r="C2775">
        <v>72</v>
      </c>
      <c r="D2775" t="s">
        <v>1997</v>
      </c>
      <c r="E2775" t="s">
        <v>2540</v>
      </c>
    </row>
    <row r="2776" spans="1:5">
      <c r="A2776">
        <v>3617</v>
      </c>
      <c r="B2776" t="s">
        <v>708</v>
      </c>
      <c r="C2776">
        <v>72</v>
      </c>
      <c r="D2776" t="s">
        <v>2001</v>
      </c>
      <c r="E2776" t="s">
        <v>66</v>
      </c>
    </row>
    <row r="2777" spans="1:5">
      <c r="A2777">
        <v>3618</v>
      </c>
      <c r="B2777" t="s">
        <v>5288</v>
      </c>
      <c r="C2777">
        <v>72</v>
      </c>
      <c r="D2777" t="s">
        <v>1997</v>
      </c>
      <c r="E2777" t="s">
        <v>5289</v>
      </c>
    </row>
    <row r="2778" spans="1:5">
      <c r="A2778">
        <v>3619</v>
      </c>
      <c r="B2778" t="s">
        <v>11468</v>
      </c>
      <c r="C2778">
        <v>72</v>
      </c>
      <c r="D2778" t="s">
        <v>1993</v>
      </c>
      <c r="E2778" t="s">
        <v>2093</v>
      </c>
    </row>
    <row r="2779" spans="1:5">
      <c r="A2779">
        <v>3621</v>
      </c>
      <c r="B2779" t="s">
        <v>5379</v>
      </c>
      <c r="C2779">
        <v>72</v>
      </c>
      <c r="D2779" t="s">
        <v>1993</v>
      </c>
      <c r="E2779" t="s">
        <v>115</v>
      </c>
    </row>
    <row r="2780" spans="1:5">
      <c r="A2780">
        <v>3622</v>
      </c>
      <c r="B2780" t="s">
        <v>3467</v>
      </c>
      <c r="C2780">
        <v>72</v>
      </c>
      <c r="D2780" t="s">
        <v>1987</v>
      </c>
      <c r="E2780" t="s">
        <v>2011</v>
      </c>
    </row>
    <row r="2781" spans="1:5">
      <c r="A2781">
        <v>3623</v>
      </c>
      <c r="B2781" t="s">
        <v>4584</v>
      </c>
      <c r="C2781">
        <v>72</v>
      </c>
      <c r="D2781" t="s">
        <v>1993</v>
      </c>
      <c r="E2781" t="s">
        <v>138</v>
      </c>
    </row>
    <row r="2782" spans="1:5">
      <c r="A2782">
        <v>3624</v>
      </c>
      <c r="B2782" t="s">
        <v>18029</v>
      </c>
      <c r="C2782">
        <v>72</v>
      </c>
      <c r="D2782" t="s">
        <v>1993</v>
      </c>
      <c r="E2782" t="s">
        <v>77</v>
      </c>
    </row>
    <row r="2783" spans="1:5">
      <c r="A2783">
        <v>3625</v>
      </c>
      <c r="B2783" t="s">
        <v>6731</v>
      </c>
      <c r="C2783">
        <v>72</v>
      </c>
      <c r="D2783" t="s">
        <v>1985</v>
      </c>
      <c r="E2783" t="s">
        <v>6732</v>
      </c>
    </row>
    <row r="2784" spans="1:5">
      <c r="A2784">
        <v>3626</v>
      </c>
      <c r="B2784" t="s">
        <v>4272</v>
      </c>
      <c r="C2784">
        <v>72</v>
      </c>
      <c r="D2784" t="s">
        <v>1983</v>
      </c>
      <c r="E2784" t="s">
        <v>2192</v>
      </c>
    </row>
    <row r="2785" spans="1:5">
      <c r="A2785">
        <v>3627</v>
      </c>
      <c r="B2785" t="s">
        <v>4070</v>
      </c>
      <c r="C2785">
        <v>72</v>
      </c>
      <c r="D2785" t="s">
        <v>1988</v>
      </c>
      <c r="E2785" t="s">
        <v>2057</v>
      </c>
    </row>
    <row r="2786" spans="1:5">
      <c r="A2786">
        <v>3628</v>
      </c>
      <c r="B2786" t="s">
        <v>3377</v>
      </c>
      <c r="C2786">
        <v>72</v>
      </c>
      <c r="D2786" t="s">
        <v>1985</v>
      </c>
      <c r="E2786" t="s">
        <v>102</v>
      </c>
    </row>
    <row r="2787" spans="1:5">
      <c r="A2787">
        <v>3629</v>
      </c>
      <c r="B2787" t="s">
        <v>4279</v>
      </c>
      <c r="C2787">
        <v>72</v>
      </c>
      <c r="D2787" t="s">
        <v>1993</v>
      </c>
      <c r="E2787" t="s">
        <v>117</v>
      </c>
    </row>
    <row r="2788" spans="1:5">
      <c r="A2788">
        <v>3630</v>
      </c>
      <c r="B2788" t="s">
        <v>4936</v>
      </c>
      <c r="C2788">
        <v>72</v>
      </c>
      <c r="D2788" t="s">
        <v>1993</v>
      </c>
      <c r="E2788" t="s">
        <v>2000</v>
      </c>
    </row>
    <row r="2789" spans="1:5">
      <c r="A2789">
        <v>3631</v>
      </c>
      <c r="B2789" t="s">
        <v>7174</v>
      </c>
      <c r="C2789">
        <v>72</v>
      </c>
      <c r="D2789" t="s">
        <v>1982</v>
      </c>
      <c r="E2789" t="s">
        <v>84</v>
      </c>
    </row>
    <row r="2790" spans="1:5">
      <c r="A2790">
        <v>3632</v>
      </c>
      <c r="B2790" t="s">
        <v>3682</v>
      </c>
      <c r="C2790">
        <v>72</v>
      </c>
      <c r="D2790" t="s">
        <v>1993</v>
      </c>
      <c r="E2790" t="s">
        <v>117</v>
      </c>
    </row>
    <row r="2791" spans="1:5">
      <c r="A2791">
        <v>3633</v>
      </c>
      <c r="B2791" t="s">
        <v>4394</v>
      </c>
      <c r="C2791">
        <v>72</v>
      </c>
      <c r="D2791" t="s">
        <v>1987</v>
      </c>
      <c r="E2791" t="s">
        <v>2093</v>
      </c>
    </row>
    <row r="2792" spans="1:5">
      <c r="A2792">
        <v>3634</v>
      </c>
      <c r="B2792" t="s">
        <v>3987</v>
      </c>
      <c r="C2792">
        <v>72</v>
      </c>
      <c r="D2792" t="s">
        <v>1988</v>
      </c>
      <c r="E2792" t="s">
        <v>75</v>
      </c>
    </row>
    <row r="2793" spans="1:5">
      <c r="A2793">
        <v>3635</v>
      </c>
      <c r="B2793" t="s">
        <v>5384</v>
      </c>
      <c r="C2793">
        <v>72</v>
      </c>
      <c r="D2793" t="s">
        <v>1988</v>
      </c>
      <c r="E2793" t="s">
        <v>104</v>
      </c>
    </row>
    <row r="2794" spans="1:5">
      <c r="A2794">
        <v>3636</v>
      </c>
      <c r="B2794" t="s">
        <v>4536</v>
      </c>
      <c r="C2794">
        <v>72</v>
      </c>
      <c r="D2794" t="s">
        <v>1982</v>
      </c>
      <c r="E2794" t="s">
        <v>82</v>
      </c>
    </row>
    <row r="2795" spans="1:5">
      <c r="A2795">
        <v>3637</v>
      </c>
      <c r="B2795" t="s">
        <v>6154</v>
      </c>
      <c r="C2795">
        <v>72</v>
      </c>
      <c r="D2795" t="s">
        <v>1982</v>
      </c>
      <c r="E2795" t="s">
        <v>2792</v>
      </c>
    </row>
    <row r="2796" spans="1:5">
      <c r="A2796">
        <v>3638</v>
      </c>
      <c r="B2796" t="s">
        <v>4605</v>
      </c>
      <c r="C2796">
        <v>72</v>
      </c>
      <c r="D2796" t="s">
        <v>1997</v>
      </c>
      <c r="E2796" t="s">
        <v>2011</v>
      </c>
    </row>
    <row r="2797" spans="1:5">
      <c r="A2797">
        <v>3639</v>
      </c>
      <c r="B2797" t="s">
        <v>3428</v>
      </c>
      <c r="C2797">
        <v>72</v>
      </c>
      <c r="D2797" t="s">
        <v>1993</v>
      </c>
      <c r="E2797" t="s">
        <v>2000</v>
      </c>
    </row>
    <row r="2798" spans="1:5">
      <c r="A2798">
        <v>3640</v>
      </c>
      <c r="B2798" t="s">
        <v>3480</v>
      </c>
      <c r="C2798">
        <v>72</v>
      </c>
      <c r="D2798" t="s">
        <v>1993</v>
      </c>
      <c r="E2798" t="s">
        <v>140</v>
      </c>
    </row>
    <row r="2799" spans="1:5">
      <c r="A2799">
        <v>3641</v>
      </c>
      <c r="B2799" t="s">
        <v>4526</v>
      </c>
      <c r="C2799">
        <v>72</v>
      </c>
      <c r="D2799" t="s">
        <v>1993</v>
      </c>
      <c r="E2799" t="s">
        <v>122</v>
      </c>
    </row>
    <row r="2800" spans="1:5">
      <c r="A2800">
        <v>3642</v>
      </c>
      <c r="B2800" t="s">
        <v>15656</v>
      </c>
      <c r="C2800">
        <v>72</v>
      </c>
      <c r="D2800" t="s">
        <v>1985</v>
      </c>
      <c r="E2800" t="s">
        <v>51</v>
      </c>
    </row>
    <row r="2801" spans="1:5">
      <c r="A2801">
        <v>3643</v>
      </c>
      <c r="B2801" t="s">
        <v>6050</v>
      </c>
      <c r="C2801">
        <v>72</v>
      </c>
      <c r="D2801" t="s">
        <v>2001</v>
      </c>
      <c r="E2801" t="s">
        <v>70</v>
      </c>
    </row>
    <row r="2802" spans="1:5">
      <c r="A2802">
        <v>3644</v>
      </c>
      <c r="B2802" t="s">
        <v>4599</v>
      </c>
      <c r="C2802">
        <v>72</v>
      </c>
      <c r="D2802" t="s">
        <v>1982</v>
      </c>
      <c r="E2802" t="s">
        <v>129</v>
      </c>
    </row>
    <row r="2803" spans="1:5">
      <c r="A2803">
        <v>3645</v>
      </c>
      <c r="B2803" t="s">
        <v>18030</v>
      </c>
      <c r="C2803">
        <v>72</v>
      </c>
      <c r="D2803" t="s">
        <v>1982</v>
      </c>
      <c r="E2803" t="s">
        <v>2029</v>
      </c>
    </row>
    <row r="2804" spans="1:5">
      <c r="A2804">
        <v>3646</v>
      </c>
      <c r="B2804" t="s">
        <v>7646</v>
      </c>
      <c r="C2804">
        <v>72</v>
      </c>
      <c r="D2804" t="s">
        <v>1982</v>
      </c>
      <c r="E2804" t="s">
        <v>2011</v>
      </c>
    </row>
    <row r="2805" spans="1:5">
      <c r="A2805">
        <v>3647</v>
      </c>
      <c r="B2805" t="s">
        <v>931</v>
      </c>
      <c r="C2805">
        <v>72</v>
      </c>
      <c r="D2805" t="s">
        <v>1993</v>
      </c>
      <c r="E2805" t="s">
        <v>84</v>
      </c>
    </row>
    <row r="2806" spans="1:5">
      <c r="A2806">
        <v>3648</v>
      </c>
      <c r="B2806" t="s">
        <v>18031</v>
      </c>
      <c r="C2806">
        <v>72</v>
      </c>
      <c r="D2806" t="s">
        <v>1997</v>
      </c>
      <c r="E2806" t="s">
        <v>97</v>
      </c>
    </row>
    <row r="2807" spans="1:5">
      <c r="A2807">
        <v>3649</v>
      </c>
      <c r="B2807" t="s">
        <v>3579</v>
      </c>
      <c r="C2807">
        <v>72</v>
      </c>
      <c r="D2807" t="s">
        <v>2001</v>
      </c>
      <c r="E2807" t="s">
        <v>3580</v>
      </c>
    </row>
    <row r="2808" spans="1:5">
      <c r="A2808">
        <v>3650</v>
      </c>
      <c r="B2808" t="s">
        <v>4862</v>
      </c>
      <c r="C2808">
        <v>72</v>
      </c>
      <c r="D2808" t="s">
        <v>1982</v>
      </c>
      <c r="E2808" t="s">
        <v>2023</v>
      </c>
    </row>
    <row r="2809" spans="1:5">
      <c r="A2809">
        <v>3651</v>
      </c>
      <c r="B2809" t="s">
        <v>18032</v>
      </c>
      <c r="C2809">
        <v>72</v>
      </c>
      <c r="D2809" t="s">
        <v>1982</v>
      </c>
      <c r="E2809" t="s">
        <v>133</v>
      </c>
    </row>
    <row r="2810" spans="1:5">
      <c r="A2810">
        <v>3652</v>
      </c>
      <c r="B2810" t="s">
        <v>18033</v>
      </c>
      <c r="C2810">
        <v>72</v>
      </c>
      <c r="D2810" t="s">
        <v>2001</v>
      </c>
      <c r="E2810" t="s">
        <v>126</v>
      </c>
    </row>
    <row r="2811" spans="1:5">
      <c r="A2811">
        <v>3653</v>
      </c>
      <c r="B2811" t="s">
        <v>7804</v>
      </c>
      <c r="C2811">
        <v>72</v>
      </c>
      <c r="D2811" t="s">
        <v>1993</v>
      </c>
      <c r="E2811" t="s">
        <v>70</v>
      </c>
    </row>
    <row r="2812" spans="1:5">
      <c r="A2812">
        <v>3654</v>
      </c>
      <c r="B2812" t="s">
        <v>4771</v>
      </c>
      <c r="C2812">
        <v>72</v>
      </c>
      <c r="D2812" t="s">
        <v>1993</v>
      </c>
      <c r="E2812" t="s">
        <v>115</v>
      </c>
    </row>
    <row r="2813" spans="1:5">
      <c r="A2813">
        <v>3655</v>
      </c>
      <c r="B2813" t="s">
        <v>4501</v>
      </c>
      <c r="C2813">
        <v>72</v>
      </c>
      <c r="D2813" t="s">
        <v>1993</v>
      </c>
      <c r="E2813" t="s">
        <v>70</v>
      </c>
    </row>
    <row r="2814" spans="1:5">
      <c r="A2814">
        <v>3656</v>
      </c>
      <c r="B2814" t="s">
        <v>4564</v>
      </c>
      <c r="C2814">
        <v>72</v>
      </c>
      <c r="D2814" t="s">
        <v>1988</v>
      </c>
      <c r="E2814" t="s">
        <v>70</v>
      </c>
    </row>
    <row r="2815" spans="1:5">
      <c r="A2815">
        <v>3657</v>
      </c>
      <c r="B2815" t="s">
        <v>4932</v>
      </c>
      <c r="C2815">
        <v>72</v>
      </c>
      <c r="D2815" t="s">
        <v>1993</v>
      </c>
      <c r="E2815" t="s">
        <v>106</v>
      </c>
    </row>
    <row r="2816" spans="1:5">
      <c r="A2816">
        <v>3658</v>
      </c>
      <c r="B2816" t="s">
        <v>3961</v>
      </c>
      <c r="C2816">
        <v>72</v>
      </c>
      <c r="D2816" t="s">
        <v>1993</v>
      </c>
      <c r="E2816" t="s">
        <v>56</v>
      </c>
    </row>
    <row r="2817" spans="1:5">
      <c r="A2817">
        <v>3659</v>
      </c>
      <c r="B2817" t="s">
        <v>18034</v>
      </c>
      <c r="C2817">
        <v>72</v>
      </c>
      <c r="D2817" t="s">
        <v>2001</v>
      </c>
      <c r="E2817" t="s">
        <v>104</v>
      </c>
    </row>
    <row r="2818" spans="1:5">
      <c r="A2818">
        <v>3661</v>
      </c>
      <c r="B2818" t="s">
        <v>18035</v>
      </c>
      <c r="C2818">
        <v>72</v>
      </c>
      <c r="D2818" t="s">
        <v>1993</v>
      </c>
      <c r="E2818" t="s">
        <v>97</v>
      </c>
    </row>
    <row r="2819" spans="1:5">
      <c r="A2819">
        <v>3662</v>
      </c>
      <c r="B2819" t="s">
        <v>4706</v>
      </c>
      <c r="C2819">
        <v>72</v>
      </c>
      <c r="D2819" t="s">
        <v>1979</v>
      </c>
      <c r="E2819" t="s">
        <v>2000</v>
      </c>
    </row>
    <row r="2820" spans="1:5">
      <c r="A2820">
        <v>3663</v>
      </c>
      <c r="B2820" t="s">
        <v>5657</v>
      </c>
      <c r="C2820">
        <v>72</v>
      </c>
      <c r="D2820" t="s">
        <v>1987</v>
      </c>
      <c r="E2820" t="s">
        <v>117</v>
      </c>
    </row>
    <row r="2821" spans="1:5">
      <c r="A2821">
        <v>3664</v>
      </c>
      <c r="B2821" t="s">
        <v>5468</v>
      </c>
      <c r="C2821">
        <v>72</v>
      </c>
      <c r="D2821" t="s">
        <v>1993</v>
      </c>
      <c r="E2821" t="s">
        <v>88</v>
      </c>
    </row>
    <row r="2822" spans="1:5">
      <c r="A2822">
        <v>3665</v>
      </c>
      <c r="B2822" t="s">
        <v>435</v>
      </c>
      <c r="C2822">
        <v>72</v>
      </c>
      <c r="D2822" t="s">
        <v>1997</v>
      </c>
      <c r="E2822" t="s">
        <v>43</v>
      </c>
    </row>
    <row r="2823" spans="1:5">
      <c r="A2823">
        <v>3666</v>
      </c>
      <c r="B2823" t="s">
        <v>18036</v>
      </c>
      <c r="C2823">
        <v>72</v>
      </c>
      <c r="D2823" t="s">
        <v>2001</v>
      </c>
      <c r="E2823" t="s">
        <v>126</v>
      </c>
    </row>
    <row r="2824" spans="1:5">
      <c r="A2824">
        <v>3667</v>
      </c>
      <c r="B2824" t="s">
        <v>5023</v>
      </c>
      <c r="C2824">
        <v>72</v>
      </c>
      <c r="D2824" t="s">
        <v>1993</v>
      </c>
      <c r="E2824" t="s">
        <v>106</v>
      </c>
    </row>
    <row r="2825" spans="1:5">
      <c r="A2825">
        <v>3668</v>
      </c>
      <c r="B2825" t="s">
        <v>6706</v>
      </c>
      <c r="C2825">
        <v>72</v>
      </c>
      <c r="D2825" t="s">
        <v>1988</v>
      </c>
      <c r="E2825" t="s">
        <v>31</v>
      </c>
    </row>
    <row r="2826" spans="1:5">
      <c r="A2826">
        <v>3669</v>
      </c>
      <c r="B2826" t="s">
        <v>10040</v>
      </c>
      <c r="C2826">
        <v>72</v>
      </c>
      <c r="D2826" t="s">
        <v>1993</v>
      </c>
      <c r="E2826" t="s">
        <v>106</v>
      </c>
    </row>
    <row r="2827" spans="1:5">
      <c r="A2827">
        <v>3670</v>
      </c>
      <c r="B2827" t="s">
        <v>3734</v>
      </c>
      <c r="C2827">
        <v>72</v>
      </c>
      <c r="D2827" t="s">
        <v>1987</v>
      </c>
      <c r="E2827" t="s">
        <v>2180</v>
      </c>
    </row>
    <row r="2828" spans="1:5">
      <c r="A2828">
        <v>3671</v>
      </c>
      <c r="B2828" t="s">
        <v>3590</v>
      </c>
      <c r="C2828">
        <v>72</v>
      </c>
      <c r="D2828" t="s">
        <v>2001</v>
      </c>
      <c r="E2828" t="s">
        <v>2192</v>
      </c>
    </row>
    <row r="2829" spans="1:5">
      <c r="A2829">
        <v>3672</v>
      </c>
      <c r="B2829" t="s">
        <v>4388</v>
      </c>
      <c r="C2829">
        <v>72</v>
      </c>
      <c r="D2829" t="s">
        <v>1988</v>
      </c>
      <c r="E2829" t="s">
        <v>77</v>
      </c>
    </row>
    <row r="2830" spans="1:5">
      <c r="A2830">
        <v>3673</v>
      </c>
      <c r="B2830" t="s">
        <v>4991</v>
      </c>
      <c r="C2830">
        <v>72</v>
      </c>
      <c r="D2830" t="s">
        <v>1993</v>
      </c>
      <c r="E2830" t="s">
        <v>2000</v>
      </c>
    </row>
    <row r="2831" spans="1:5">
      <c r="A2831">
        <v>3674</v>
      </c>
      <c r="B2831" t="s">
        <v>16495</v>
      </c>
      <c r="C2831">
        <v>72</v>
      </c>
      <c r="D2831" t="s">
        <v>1993</v>
      </c>
      <c r="E2831" t="s">
        <v>51</v>
      </c>
    </row>
    <row r="2832" spans="1:5">
      <c r="A2832">
        <v>3675</v>
      </c>
      <c r="B2832" t="s">
        <v>18037</v>
      </c>
      <c r="C2832">
        <v>72</v>
      </c>
      <c r="D2832" t="s">
        <v>1988</v>
      </c>
      <c r="E2832" t="s">
        <v>53</v>
      </c>
    </row>
    <row r="2833" spans="1:5">
      <c r="A2833">
        <v>3677</v>
      </c>
      <c r="B2833" t="s">
        <v>9196</v>
      </c>
      <c r="C2833">
        <v>72</v>
      </c>
      <c r="D2833" t="s">
        <v>1991</v>
      </c>
      <c r="E2833" t="s">
        <v>2672</v>
      </c>
    </row>
    <row r="2834" spans="1:5">
      <c r="A2834">
        <v>3678</v>
      </c>
      <c r="B2834" t="s">
        <v>3441</v>
      </c>
      <c r="C2834">
        <v>72</v>
      </c>
      <c r="D2834" t="s">
        <v>1987</v>
      </c>
      <c r="E2834" t="s">
        <v>84</v>
      </c>
    </row>
    <row r="2835" spans="1:5">
      <c r="A2835">
        <v>3679</v>
      </c>
      <c r="B2835" t="s">
        <v>5803</v>
      </c>
      <c r="C2835">
        <v>72</v>
      </c>
      <c r="D2835" t="s">
        <v>1993</v>
      </c>
      <c r="E2835" t="s">
        <v>84</v>
      </c>
    </row>
    <row r="2836" spans="1:5">
      <c r="A2836">
        <v>3680</v>
      </c>
      <c r="B2836" t="s">
        <v>6006</v>
      </c>
      <c r="C2836">
        <v>72</v>
      </c>
      <c r="D2836" t="s">
        <v>1983</v>
      </c>
      <c r="E2836" t="s">
        <v>135</v>
      </c>
    </row>
    <row r="2837" spans="1:5">
      <c r="A2837">
        <v>3681</v>
      </c>
      <c r="B2837" t="s">
        <v>5114</v>
      </c>
      <c r="C2837">
        <v>72</v>
      </c>
      <c r="D2837" t="s">
        <v>1988</v>
      </c>
      <c r="E2837" t="s">
        <v>2120</v>
      </c>
    </row>
    <row r="2838" spans="1:5">
      <c r="A2838">
        <v>3682</v>
      </c>
      <c r="B2838" t="s">
        <v>5464</v>
      </c>
      <c r="C2838">
        <v>72</v>
      </c>
      <c r="D2838" t="s">
        <v>1993</v>
      </c>
      <c r="E2838" t="s">
        <v>106</v>
      </c>
    </row>
    <row r="2839" spans="1:5">
      <c r="A2839">
        <v>3683</v>
      </c>
      <c r="B2839" t="s">
        <v>3910</v>
      </c>
      <c r="C2839">
        <v>72</v>
      </c>
      <c r="D2839" t="s">
        <v>1979</v>
      </c>
      <c r="E2839" t="s">
        <v>2011</v>
      </c>
    </row>
    <row r="2840" spans="1:5">
      <c r="A2840">
        <v>3684</v>
      </c>
      <c r="B2840" t="s">
        <v>18038</v>
      </c>
      <c r="C2840">
        <v>72</v>
      </c>
      <c r="D2840" t="s">
        <v>1997</v>
      </c>
      <c r="E2840" t="s">
        <v>53</v>
      </c>
    </row>
    <row r="2841" spans="1:5">
      <c r="A2841">
        <v>3685</v>
      </c>
      <c r="B2841" t="s">
        <v>18039</v>
      </c>
      <c r="C2841">
        <v>72</v>
      </c>
      <c r="D2841" t="s">
        <v>1993</v>
      </c>
      <c r="E2841" t="s">
        <v>97</v>
      </c>
    </row>
    <row r="2842" spans="1:5">
      <c r="A2842">
        <v>8271</v>
      </c>
      <c r="B2842" t="s">
        <v>938</v>
      </c>
      <c r="C2842">
        <v>67</v>
      </c>
      <c r="D2842" t="s">
        <v>1993</v>
      </c>
      <c r="E2842" t="s">
        <v>86</v>
      </c>
    </row>
    <row r="2843" spans="1:5">
      <c r="A2843">
        <v>3687</v>
      </c>
      <c r="B2843" t="s">
        <v>4418</v>
      </c>
      <c r="C2843">
        <v>72</v>
      </c>
      <c r="D2843" t="s">
        <v>1979</v>
      </c>
      <c r="E2843" t="s">
        <v>2540</v>
      </c>
    </row>
    <row r="2844" spans="1:5">
      <c r="A2844">
        <v>3688</v>
      </c>
      <c r="B2844" t="s">
        <v>18040</v>
      </c>
      <c r="C2844">
        <v>72</v>
      </c>
      <c r="D2844" t="s">
        <v>1985</v>
      </c>
      <c r="E2844" t="s">
        <v>3666</v>
      </c>
    </row>
    <row r="2845" spans="1:5">
      <c r="A2845">
        <v>3690</v>
      </c>
      <c r="B2845" t="s">
        <v>4153</v>
      </c>
      <c r="C2845">
        <v>72</v>
      </c>
      <c r="D2845" t="s">
        <v>1993</v>
      </c>
      <c r="E2845" t="s">
        <v>56</v>
      </c>
    </row>
    <row r="2846" spans="1:5">
      <c r="A2846">
        <v>3691</v>
      </c>
      <c r="B2846" t="s">
        <v>18041</v>
      </c>
      <c r="C2846">
        <v>72</v>
      </c>
      <c r="D2846" t="s">
        <v>1982</v>
      </c>
      <c r="E2846" t="s">
        <v>97</v>
      </c>
    </row>
    <row r="2847" spans="1:5">
      <c r="A2847">
        <v>3692</v>
      </c>
      <c r="B2847" t="s">
        <v>4016</v>
      </c>
      <c r="C2847">
        <v>72</v>
      </c>
      <c r="D2847" t="s">
        <v>1985</v>
      </c>
      <c r="E2847" t="s">
        <v>2093</v>
      </c>
    </row>
    <row r="2848" spans="1:5">
      <c r="A2848">
        <v>3693</v>
      </c>
      <c r="B2848" t="s">
        <v>4528</v>
      </c>
      <c r="C2848">
        <v>72</v>
      </c>
      <c r="D2848" t="s">
        <v>1979</v>
      </c>
      <c r="E2848" t="s">
        <v>117</v>
      </c>
    </row>
    <row r="2849" spans="1:5">
      <c r="A2849">
        <v>3694</v>
      </c>
      <c r="B2849" t="s">
        <v>3769</v>
      </c>
      <c r="C2849">
        <v>72</v>
      </c>
      <c r="D2849" t="s">
        <v>1982</v>
      </c>
      <c r="E2849" t="s">
        <v>135</v>
      </c>
    </row>
    <row r="2850" spans="1:5">
      <c r="A2850">
        <v>3695</v>
      </c>
      <c r="B2850" t="s">
        <v>5205</v>
      </c>
      <c r="C2850">
        <v>72</v>
      </c>
      <c r="D2850" t="s">
        <v>1993</v>
      </c>
      <c r="E2850" t="s">
        <v>2093</v>
      </c>
    </row>
    <row r="2851" spans="1:5">
      <c r="A2851">
        <v>3696</v>
      </c>
      <c r="B2851" t="s">
        <v>4619</v>
      </c>
      <c r="C2851">
        <v>72</v>
      </c>
      <c r="D2851" t="s">
        <v>1985</v>
      </c>
      <c r="E2851" t="s">
        <v>2000</v>
      </c>
    </row>
    <row r="2852" spans="1:5">
      <c r="A2852">
        <v>3697</v>
      </c>
      <c r="B2852" t="s">
        <v>4372</v>
      </c>
      <c r="C2852">
        <v>72</v>
      </c>
      <c r="D2852" t="s">
        <v>1988</v>
      </c>
      <c r="E2852" t="s">
        <v>95</v>
      </c>
    </row>
    <row r="2853" spans="1:5">
      <c r="A2853">
        <v>3699</v>
      </c>
      <c r="B2853" t="s">
        <v>6162</v>
      </c>
      <c r="C2853">
        <v>72</v>
      </c>
      <c r="D2853" t="s">
        <v>1979</v>
      </c>
      <c r="E2853" t="s">
        <v>2792</v>
      </c>
    </row>
    <row r="2854" spans="1:5">
      <c r="A2854">
        <v>3700</v>
      </c>
      <c r="B2854" t="s">
        <v>446</v>
      </c>
      <c r="C2854">
        <v>72</v>
      </c>
      <c r="D2854" t="s">
        <v>1993</v>
      </c>
      <c r="E2854" t="s">
        <v>43</v>
      </c>
    </row>
    <row r="2855" spans="1:5">
      <c r="A2855">
        <v>3703</v>
      </c>
      <c r="B2855" t="s">
        <v>4369</v>
      </c>
      <c r="C2855">
        <v>72</v>
      </c>
      <c r="D2855" t="s">
        <v>1985</v>
      </c>
      <c r="E2855" t="s">
        <v>70</v>
      </c>
    </row>
    <row r="2856" spans="1:5">
      <c r="A2856">
        <v>3704</v>
      </c>
      <c r="B2856" t="s">
        <v>4917</v>
      </c>
      <c r="C2856">
        <v>72</v>
      </c>
      <c r="D2856" t="s">
        <v>1982</v>
      </c>
      <c r="E2856" t="s">
        <v>60</v>
      </c>
    </row>
    <row r="2857" spans="1:5">
      <c r="A2857">
        <v>3705</v>
      </c>
      <c r="B2857" t="s">
        <v>4745</v>
      </c>
      <c r="C2857">
        <v>72</v>
      </c>
      <c r="D2857" t="s">
        <v>1979</v>
      </c>
      <c r="E2857" t="s">
        <v>135</v>
      </c>
    </row>
    <row r="2858" spans="1:5">
      <c r="A2858">
        <v>3706</v>
      </c>
      <c r="B2858" t="s">
        <v>8355</v>
      </c>
      <c r="C2858">
        <v>72</v>
      </c>
      <c r="D2858" t="s">
        <v>1985</v>
      </c>
      <c r="E2858" t="s">
        <v>2093</v>
      </c>
    </row>
    <row r="2859" spans="1:5">
      <c r="A2859">
        <v>3707</v>
      </c>
      <c r="B2859" t="s">
        <v>4216</v>
      </c>
      <c r="C2859">
        <v>72</v>
      </c>
      <c r="D2859" t="s">
        <v>2001</v>
      </c>
      <c r="E2859" t="s">
        <v>2075</v>
      </c>
    </row>
    <row r="2860" spans="1:5">
      <c r="A2860">
        <v>3709</v>
      </c>
      <c r="B2860" t="s">
        <v>13619</v>
      </c>
      <c r="C2860">
        <v>72</v>
      </c>
      <c r="D2860" t="s">
        <v>1982</v>
      </c>
      <c r="E2860" t="s">
        <v>2045</v>
      </c>
    </row>
    <row r="2861" spans="1:5">
      <c r="A2861">
        <v>3710</v>
      </c>
      <c r="B2861" t="s">
        <v>18042</v>
      </c>
      <c r="C2861">
        <v>72</v>
      </c>
      <c r="D2861" t="s">
        <v>1982</v>
      </c>
      <c r="E2861" t="s">
        <v>53</v>
      </c>
    </row>
    <row r="2862" spans="1:5">
      <c r="A2862">
        <v>3711</v>
      </c>
      <c r="B2862" t="s">
        <v>4858</v>
      </c>
      <c r="C2862">
        <v>72</v>
      </c>
      <c r="D2862" t="s">
        <v>1985</v>
      </c>
      <c r="E2862" t="s">
        <v>82</v>
      </c>
    </row>
    <row r="2863" spans="1:5">
      <c r="A2863">
        <v>3712</v>
      </c>
      <c r="B2863" t="s">
        <v>18043</v>
      </c>
      <c r="C2863">
        <v>72</v>
      </c>
      <c r="D2863" t="s">
        <v>1988</v>
      </c>
      <c r="E2863" t="s">
        <v>126</v>
      </c>
    </row>
    <row r="2864" spans="1:5">
      <c r="A2864">
        <v>3713</v>
      </c>
      <c r="B2864" t="s">
        <v>4994</v>
      </c>
      <c r="C2864">
        <v>72</v>
      </c>
      <c r="D2864" t="s">
        <v>1978</v>
      </c>
      <c r="E2864" t="s">
        <v>117</v>
      </c>
    </row>
    <row r="2865" spans="1:5">
      <c r="A2865">
        <v>3714</v>
      </c>
      <c r="B2865" t="s">
        <v>3236</v>
      </c>
      <c r="C2865">
        <v>72</v>
      </c>
      <c r="D2865" t="s">
        <v>1993</v>
      </c>
      <c r="E2865" t="s">
        <v>53</v>
      </c>
    </row>
    <row r="2866" spans="1:5">
      <c r="A2866">
        <v>3715</v>
      </c>
      <c r="B2866" t="s">
        <v>5064</v>
      </c>
      <c r="C2866">
        <v>72</v>
      </c>
      <c r="D2866" t="s">
        <v>2001</v>
      </c>
      <c r="E2866" t="s">
        <v>88</v>
      </c>
    </row>
    <row r="2867" spans="1:5">
      <c r="A2867">
        <v>3716</v>
      </c>
      <c r="B2867" t="s">
        <v>8395</v>
      </c>
      <c r="C2867">
        <v>72</v>
      </c>
      <c r="D2867" t="s">
        <v>1987</v>
      </c>
      <c r="E2867" t="s">
        <v>115</v>
      </c>
    </row>
    <row r="2868" spans="1:5">
      <c r="A2868">
        <v>3717</v>
      </c>
      <c r="B2868" t="s">
        <v>4096</v>
      </c>
      <c r="C2868">
        <v>72</v>
      </c>
      <c r="D2868" t="s">
        <v>1988</v>
      </c>
      <c r="E2868" t="s">
        <v>106</v>
      </c>
    </row>
    <row r="2869" spans="1:5">
      <c r="A2869">
        <v>3719</v>
      </c>
      <c r="B2869" t="s">
        <v>6000</v>
      </c>
      <c r="C2869">
        <v>72</v>
      </c>
      <c r="D2869" t="s">
        <v>1987</v>
      </c>
      <c r="E2869" t="s">
        <v>2792</v>
      </c>
    </row>
    <row r="2870" spans="1:5">
      <c r="A2870">
        <v>3720</v>
      </c>
      <c r="B2870" t="s">
        <v>3781</v>
      </c>
      <c r="C2870">
        <v>72</v>
      </c>
      <c r="D2870" t="s">
        <v>1993</v>
      </c>
      <c r="E2870" t="s">
        <v>117</v>
      </c>
    </row>
    <row r="2871" spans="1:5">
      <c r="A2871">
        <v>3721</v>
      </c>
      <c r="B2871" t="s">
        <v>3221</v>
      </c>
      <c r="C2871">
        <v>72</v>
      </c>
      <c r="D2871" t="s">
        <v>1997</v>
      </c>
      <c r="E2871" t="s">
        <v>117</v>
      </c>
    </row>
    <row r="2872" spans="1:5">
      <c r="A2872">
        <v>3722</v>
      </c>
      <c r="B2872" t="s">
        <v>4664</v>
      </c>
      <c r="C2872">
        <v>72</v>
      </c>
      <c r="D2872" t="s">
        <v>1993</v>
      </c>
      <c r="E2872" t="s">
        <v>135</v>
      </c>
    </row>
    <row r="2873" spans="1:5">
      <c r="A2873">
        <v>3723</v>
      </c>
      <c r="B2873" t="s">
        <v>4260</v>
      </c>
      <c r="C2873">
        <v>72</v>
      </c>
      <c r="D2873" t="s">
        <v>1988</v>
      </c>
      <c r="E2873" t="s">
        <v>2011</v>
      </c>
    </row>
    <row r="2874" spans="1:5">
      <c r="A2874">
        <v>3724</v>
      </c>
      <c r="B2874" t="s">
        <v>4349</v>
      </c>
      <c r="C2874">
        <v>72</v>
      </c>
      <c r="D2874" t="s">
        <v>1985</v>
      </c>
      <c r="E2874" t="s">
        <v>51</v>
      </c>
    </row>
    <row r="2875" spans="1:5">
      <c r="A2875">
        <v>3725</v>
      </c>
      <c r="B2875" t="s">
        <v>8751</v>
      </c>
      <c r="C2875">
        <v>72</v>
      </c>
      <c r="D2875" t="s">
        <v>1979</v>
      </c>
      <c r="E2875" t="s">
        <v>106</v>
      </c>
    </row>
    <row r="2876" spans="1:5">
      <c r="A2876">
        <v>3726</v>
      </c>
      <c r="B2876" t="s">
        <v>18044</v>
      </c>
      <c r="C2876">
        <v>72</v>
      </c>
      <c r="D2876" t="s">
        <v>1982</v>
      </c>
      <c r="E2876" t="s">
        <v>126</v>
      </c>
    </row>
    <row r="2877" spans="1:5">
      <c r="A2877">
        <v>3727</v>
      </c>
      <c r="B2877" t="s">
        <v>4530</v>
      </c>
      <c r="C2877">
        <v>72</v>
      </c>
      <c r="D2877" t="s">
        <v>1985</v>
      </c>
      <c r="E2877" t="s">
        <v>26</v>
      </c>
    </row>
    <row r="2878" spans="1:5">
      <c r="A2878">
        <v>3729</v>
      </c>
      <c r="B2878" t="s">
        <v>4655</v>
      </c>
      <c r="C2878">
        <v>72</v>
      </c>
      <c r="D2878" t="s">
        <v>1985</v>
      </c>
      <c r="E2878" t="s">
        <v>2113</v>
      </c>
    </row>
    <row r="2879" spans="1:5">
      <c r="A2879">
        <v>3730</v>
      </c>
      <c r="B2879" t="s">
        <v>18045</v>
      </c>
      <c r="C2879">
        <v>72</v>
      </c>
      <c r="D2879" t="s">
        <v>1987</v>
      </c>
      <c r="E2879" t="s">
        <v>97</v>
      </c>
    </row>
    <row r="2880" spans="1:5">
      <c r="A2880">
        <v>3731</v>
      </c>
      <c r="B2880" t="s">
        <v>4106</v>
      </c>
      <c r="C2880">
        <v>72</v>
      </c>
      <c r="D2880" t="s">
        <v>1978</v>
      </c>
      <c r="E2880" t="s">
        <v>122</v>
      </c>
    </row>
    <row r="2881" spans="1:5">
      <c r="A2881">
        <v>3732</v>
      </c>
      <c r="B2881" t="s">
        <v>5015</v>
      </c>
      <c r="C2881">
        <v>72</v>
      </c>
      <c r="D2881" t="s">
        <v>1982</v>
      </c>
      <c r="E2881" t="s">
        <v>88</v>
      </c>
    </row>
    <row r="2882" spans="1:5">
      <c r="A2882">
        <v>3733</v>
      </c>
      <c r="B2882" t="s">
        <v>11831</v>
      </c>
      <c r="C2882">
        <v>72</v>
      </c>
      <c r="D2882" t="s">
        <v>1993</v>
      </c>
      <c r="E2882" t="s">
        <v>2093</v>
      </c>
    </row>
    <row r="2883" spans="1:5">
      <c r="A2883">
        <v>3734</v>
      </c>
      <c r="B2883" t="s">
        <v>3208</v>
      </c>
      <c r="C2883">
        <v>72</v>
      </c>
      <c r="D2883" t="s">
        <v>1993</v>
      </c>
      <c r="E2883" t="s">
        <v>106</v>
      </c>
    </row>
    <row r="2884" spans="1:5">
      <c r="A2884">
        <v>3735</v>
      </c>
      <c r="B2884" t="s">
        <v>18046</v>
      </c>
      <c r="C2884">
        <v>72</v>
      </c>
      <c r="D2884" t="s">
        <v>1997</v>
      </c>
      <c r="E2884" t="s">
        <v>97</v>
      </c>
    </row>
    <row r="2885" spans="1:5">
      <c r="A2885">
        <v>3736</v>
      </c>
      <c r="B2885" t="s">
        <v>4809</v>
      </c>
      <c r="C2885">
        <v>72</v>
      </c>
      <c r="D2885" t="s">
        <v>1997</v>
      </c>
      <c r="E2885" t="s">
        <v>70</v>
      </c>
    </row>
    <row r="2886" spans="1:5">
      <c r="A2886">
        <v>3740</v>
      </c>
      <c r="B2886" t="s">
        <v>6012</v>
      </c>
      <c r="C2886">
        <v>72</v>
      </c>
      <c r="D2886" t="s">
        <v>1982</v>
      </c>
      <c r="E2886" t="s">
        <v>117</v>
      </c>
    </row>
    <row r="2887" spans="1:5">
      <c r="A2887">
        <v>3741</v>
      </c>
      <c r="B2887" t="s">
        <v>4281</v>
      </c>
      <c r="C2887">
        <v>72</v>
      </c>
      <c r="D2887" t="s">
        <v>1987</v>
      </c>
      <c r="E2887" t="s">
        <v>117</v>
      </c>
    </row>
    <row r="2888" spans="1:5">
      <c r="A2888">
        <v>3742</v>
      </c>
      <c r="B2888" t="s">
        <v>3642</v>
      </c>
      <c r="C2888">
        <v>72</v>
      </c>
      <c r="D2888" t="s">
        <v>1985</v>
      </c>
      <c r="E2888" t="s">
        <v>135</v>
      </c>
    </row>
    <row r="2889" spans="1:5">
      <c r="A2889">
        <v>3743</v>
      </c>
      <c r="B2889" t="s">
        <v>9118</v>
      </c>
      <c r="C2889">
        <v>72</v>
      </c>
      <c r="D2889" t="s">
        <v>1978</v>
      </c>
      <c r="E2889" t="s">
        <v>140</v>
      </c>
    </row>
    <row r="2890" spans="1:5">
      <c r="A2890">
        <v>3744</v>
      </c>
      <c r="B2890" t="s">
        <v>1350</v>
      </c>
      <c r="C2890">
        <v>72</v>
      </c>
      <c r="D2890" t="s">
        <v>1979</v>
      </c>
      <c r="E2890" t="s">
        <v>122</v>
      </c>
    </row>
    <row r="2891" spans="1:5">
      <c r="A2891">
        <v>3745</v>
      </c>
      <c r="B2891" t="s">
        <v>3242</v>
      </c>
      <c r="C2891">
        <v>72</v>
      </c>
      <c r="D2891" t="s">
        <v>1979</v>
      </c>
      <c r="E2891" t="s">
        <v>2309</v>
      </c>
    </row>
    <row r="2892" spans="1:5">
      <c r="A2892">
        <v>3746</v>
      </c>
      <c r="B2892" t="s">
        <v>4266</v>
      </c>
      <c r="C2892">
        <v>72</v>
      </c>
      <c r="D2892" t="s">
        <v>1993</v>
      </c>
      <c r="E2892" t="s">
        <v>2020</v>
      </c>
    </row>
    <row r="2893" spans="1:5">
      <c r="A2893">
        <v>3747</v>
      </c>
      <c r="B2893" t="s">
        <v>3246</v>
      </c>
      <c r="C2893">
        <v>72</v>
      </c>
      <c r="D2893" t="s">
        <v>2001</v>
      </c>
      <c r="E2893" t="s">
        <v>110</v>
      </c>
    </row>
    <row r="2894" spans="1:5">
      <c r="A2894">
        <v>3748</v>
      </c>
      <c r="B2894" t="s">
        <v>802</v>
      </c>
      <c r="C2894">
        <v>72</v>
      </c>
      <c r="D2894" t="s">
        <v>1988</v>
      </c>
      <c r="E2894" t="s">
        <v>75</v>
      </c>
    </row>
    <row r="2895" spans="1:5">
      <c r="A2895">
        <v>3749</v>
      </c>
      <c r="B2895" t="s">
        <v>9123</v>
      </c>
      <c r="C2895">
        <v>72</v>
      </c>
      <c r="D2895" t="s">
        <v>1993</v>
      </c>
      <c r="E2895" t="s">
        <v>106</v>
      </c>
    </row>
    <row r="2896" spans="1:5">
      <c r="A2896">
        <v>3750</v>
      </c>
      <c r="B2896" t="s">
        <v>4021</v>
      </c>
      <c r="C2896">
        <v>72</v>
      </c>
      <c r="D2896" t="s">
        <v>1993</v>
      </c>
      <c r="E2896" t="s">
        <v>88</v>
      </c>
    </row>
    <row r="2897" spans="1:5">
      <c r="A2897">
        <v>3751</v>
      </c>
      <c r="B2897" t="s">
        <v>10022</v>
      </c>
      <c r="C2897">
        <v>72</v>
      </c>
      <c r="D2897" t="s">
        <v>2001</v>
      </c>
      <c r="E2897" t="s">
        <v>70</v>
      </c>
    </row>
    <row r="2898" spans="1:5">
      <c r="A2898">
        <v>3752</v>
      </c>
      <c r="B2898" t="s">
        <v>18047</v>
      </c>
      <c r="C2898">
        <v>72</v>
      </c>
      <c r="D2898" t="s">
        <v>1988</v>
      </c>
      <c r="E2898" t="s">
        <v>97</v>
      </c>
    </row>
    <row r="2899" spans="1:5">
      <c r="A2899">
        <v>3754</v>
      </c>
      <c r="B2899" t="s">
        <v>8218</v>
      </c>
      <c r="C2899">
        <v>72</v>
      </c>
      <c r="D2899" t="s">
        <v>1993</v>
      </c>
      <c r="E2899" t="s">
        <v>3093</v>
      </c>
    </row>
    <row r="2900" spans="1:5">
      <c r="A2900">
        <v>3755</v>
      </c>
      <c r="B2900" t="s">
        <v>12269</v>
      </c>
      <c r="C2900">
        <v>72</v>
      </c>
      <c r="D2900" t="s">
        <v>1983</v>
      </c>
      <c r="E2900" t="s">
        <v>110</v>
      </c>
    </row>
    <row r="2901" spans="1:5">
      <c r="A2901">
        <v>3757</v>
      </c>
      <c r="B2901" t="s">
        <v>4199</v>
      </c>
      <c r="C2901">
        <v>72</v>
      </c>
      <c r="D2901" t="s">
        <v>1993</v>
      </c>
      <c r="E2901" t="s">
        <v>106</v>
      </c>
    </row>
    <row r="2902" spans="1:5">
      <c r="A2902">
        <v>3758</v>
      </c>
      <c r="B2902" t="s">
        <v>4581</v>
      </c>
      <c r="C2902">
        <v>72</v>
      </c>
      <c r="D2902" t="s">
        <v>1985</v>
      </c>
      <c r="E2902" t="s">
        <v>115</v>
      </c>
    </row>
    <row r="2903" spans="1:5">
      <c r="A2903">
        <v>3759</v>
      </c>
      <c r="B2903" t="s">
        <v>3708</v>
      </c>
      <c r="C2903">
        <v>72</v>
      </c>
      <c r="D2903" t="s">
        <v>1979</v>
      </c>
      <c r="E2903" t="s">
        <v>70</v>
      </c>
    </row>
    <row r="2904" spans="1:5">
      <c r="A2904">
        <v>3760</v>
      </c>
      <c r="B2904" t="s">
        <v>3388</v>
      </c>
      <c r="C2904">
        <v>72</v>
      </c>
      <c r="D2904" t="s">
        <v>1988</v>
      </c>
      <c r="E2904" t="s">
        <v>84</v>
      </c>
    </row>
    <row r="2905" spans="1:5">
      <c r="A2905">
        <v>3761</v>
      </c>
      <c r="B2905" t="s">
        <v>4023</v>
      </c>
      <c r="C2905">
        <v>72</v>
      </c>
      <c r="D2905" t="s">
        <v>1982</v>
      </c>
      <c r="E2905" t="s">
        <v>2093</v>
      </c>
    </row>
    <row r="2906" spans="1:5">
      <c r="A2906">
        <v>3762</v>
      </c>
      <c r="B2906" t="s">
        <v>3840</v>
      </c>
      <c r="C2906">
        <v>72</v>
      </c>
      <c r="D2906" t="s">
        <v>1997</v>
      </c>
      <c r="E2906" t="s">
        <v>104</v>
      </c>
    </row>
    <row r="2907" spans="1:5">
      <c r="A2907">
        <v>3763</v>
      </c>
      <c r="B2907" t="s">
        <v>1273</v>
      </c>
      <c r="C2907">
        <v>72</v>
      </c>
      <c r="D2907" t="s">
        <v>1985</v>
      </c>
      <c r="E2907" t="s">
        <v>115</v>
      </c>
    </row>
    <row r="2908" spans="1:5">
      <c r="A2908">
        <v>3764</v>
      </c>
      <c r="B2908" t="s">
        <v>18048</v>
      </c>
      <c r="C2908">
        <v>72</v>
      </c>
      <c r="D2908" t="s">
        <v>1979</v>
      </c>
      <c r="E2908" t="s">
        <v>126</v>
      </c>
    </row>
    <row r="2909" spans="1:5">
      <c r="A2909">
        <v>3766</v>
      </c>
      <c r="B2909" t="s">
        <v>3497</v>
      </c>
      <c r="C2909">
        <v>72</v>
      </c>
      <c r="D2909" t="s">
        <v>1987</v>
      </c>
      <c r="E2909" t="s">
        <v>117</v>
      </c>
    </row>
    <row r="2910" spans="1:5">
      <c r="A2910">
        <v>3768</v>
      </c>
      <c r="B2910" t="s">
        <v>3021</v>
      </c>
      <c r="C2910">
        <v>72</v>
      </c>
      <c r="D2910" t="s">
        <v>1979</v>
      </c>
      <c r="E2910" t="s">
        <v>2000</v>
      </c>
    </row>
    <row r="2911" spans="1:5">
      <c r="A2911">
        <v>3769</v>
      </c>
      <c r="B2911" t="s">
        <v>18049</v>
      </c>
      <c r="C2911">
        <v>72</v>
      </c>
      <c r="D2911" t="s">
        <v>1979</v>
      </c>
      <c r="E2911" t="s">
        <v>97</v>
      </c>
    </row>
    <row r="2912" spans="1:5">
      <c r="A2912">
        <v>3770</v>
      </c>
      <c r="B2912" t="s">
        <v>4370</v>
      </c>
      <c r="C2912">
        <v>72</v>
      </c>
      <c r="D2912" t="s">
        <v>1988</v>
      </c>
      <c r="E2912" t="s">
        <v>135</v>
      </c>
    </row>
    <row r="2913" spans="1:5">
      <c r="A2913">
        <v>3771</v>
      </c>
      <c r="B2913" t="s">
        <v>4516</v>
      </c>
      <c r="C2913">
        <v>72</v>
      </c>
      <c r="D2913" t="s">
        <v>1982</v>
      </c>
      <c r="E2913" t="s">
        <v>2011</v>
      </c>
    </row>
    <row r="2914" spans="1:5">
      <c r="A2914">
        <v>3772</v>
      </c>
      <c r="B2914" t="s">
        <v>617</v>
      </c>
      <c r="C2914">
        <v>72</v>
      </c>
      <c r="D2914" t="s">
        <v>1979</v>
      </c>
      <c r="E2914" t="s">
        <v>60</v>
      </c>
    </row>
    <row r="2915" spans="1:5">
      <c r="A2915">
        <v>3773</v>
      </c>
      <c r="B2915" t="s">
        <v>4048</v>
      </c>
      <c r="C2915">
        <v>72</v>
      </c>
      <c r="D2915" t="s">
        <v>1978</v>
      </c>
      <c r="E2915" t="s">
        <v>133</v>
      </c>
    </row>
    <row r="2916" spans="1:5">
      <c r="A2916">
        <v>3774</v>
      </c>
      <c r="B2916" t="s">
        <v>18050</v>
      </c>
      <c r="C2916">
        <v>72</v>
      </c>
      <c r="D2916" t="s">
        <v>2001</v>
      </c>
      <c r="E2916" t="s">
        <v>138</v>
      </c>
    </row>
    <row r="2917" spans="1:5">
      <c r="A2917">
        <v>3775</v>
      </c>
      <c r="B2917" t="s">
        <v>4734</v>
      </c>
      <c r="C2917">
        <v>72</v>
      </c>
      <c r="D2917" t="s">
        <v>1985</v>
      </c>
      <c r="E2917" t="s">
        <v>133</v>
      </c>
    </row>
    <row r="2918" spans="1:5">
      <c r="A2918">
        <v>3776</v>
      </c>
      <c r="B2918" t="s">
        <v>7637</v>
      </c>
      <c r="C2918">
        <v>72</v>
      </c>
      <c r="D2918" t="s">
        <v>2001</v>
      </c>
      <c r="E2918" t="s">
        <v>2500</v>
      </c>
    </row>
    <row r="2919" spans="1:5">
      <c r="A2919">
        <v>3777</v>
      </c>
      <c r="B2919" t="s">
        <v>5000</v>
      </c>
      <c r="C2919">
        <v>72</v>
      </c>
      <c r="D2919" t="s">
        <v>1985</v>
      </c>
      <c r="E2919" t="s">
        <v>106</v>
      </c>
    </row>
    <row r="2920" spans="1:5">
      <c r="A2920">
        <v>3778</v>
      </c>
      <c r="B2920" t="s">
        <v>7167</v>
      </c>
      <c r="C2920">
        <v>72</v>
      </c>
      <c r="D2920" t="s">
        <v>1978</v>
      </c>
      <c r="E2920" t="s">
        <v>84</v>
      </c>
    </row>
    <row r="2921" spans="1:5">
      <c r="A2921">
        <v>3782</v>
      </c>
      <c r="B2921" t="s">
        <v>18051</v>
      </c>
      <c r="C2921">
        <v>72</v>
      </c>
      <c r="D2921" t="s">
        <v>1993</v>
      </c>
      <c r="E2921" t="s">
        <v>106</v>
      </c>
    </row>
    <row r="2922" spans="1:5">
      <c r="A2922">
        <v>3784</v>
      </c>
      <c r="B2922" t="s">
        <v>6591</v>
      </c>
      <c r="C2922">
        <v>72</v>
      </c>
      <c r="D2922" t="s">
        <v>1979</v>
      </c>
      <c r="E2922" t="s">
        <v>2838</v>
      </c>
    </row>
    <row r="2923" spans="1:5">
      <c r="A2923">
        <v>3785</v>
      </c>
      <c r="B2923" t="s">
        <v>4834</v>
      </c>
      <c r="C2923">
        <v>72</v>
      </c>
      <c r="D2923" t="s">
        <v>1978</v>
      </c>
      <c r="E2923" t="s">
        <v>88</v>
      </c>
    </row>
    <row r="2924" spans="1:5">
      <c r="A2924">
        <v>3786</v>
      </c>
      <c r="B2924" t="s">
        <v>5687</v>
      </c>
      <c r="C2924">
        <v>72</v>
      </c>
      <c r="D2924" t="s">
        <v>1993</v>
      </c>
      <c r="E2924" t="s">
        <v>106</v>
      </c>
    </row>
    <row r="2925" spans="1:5">
      <c r="A2925">
        <v>3787</v>
      </c>
      <c r="B2925" t="s">
        <v>18052</v>
      </c>
      <c r="C2925">
        <v>72</v>
      </c>
      <c r="D2925" t="s">
        <v>1988</v>
      </c>
      <c r="E2925" t="s">
        <v>97</v>
      </c>
    </row>
    <row r="2926" spans="1:5">
      <c r="A2926">
        <v>3788</v>
      </c>
      <c r="B2926" t="s">
        <v>18053</v>
      </c>
      <c r="C2926">
        <v>72</v>
      </c>
      <c r="D2926" t="s">
        <v>1978</v>
      </c>
      <c r="E2926" t="s">
        <v>2120</v>
      </c>
    </row>
    <row r="2927" spans="1:5">
      <c r="A2927">
        <v>3789</v>
      </c>
      <c r="B2927" t="s">
        <v>6042</v>
      </c>
      <c r="C2927">
        <v>72</v>
      </c>
      <c r="D2927" t="s">
        <v>1982</v>
      </c>
      <c r="E2927" t="s">
        <v>117</v>
      </c>
    </row>
    <row r="2928" spans="1:5">
      <c r="A2928">
        <v>3790</v>
      </c>
      <c r="B2928" t="s">
        <v>4174</v>
      </c>
      <c r="C2928">
        <v>72</v>
      </c>
      <c r="D2928" t="s">
        <v>1997</v>
      </c>
      <c r="E2928" t="s">
        <v>82</v>
      </c>
    </row>
    <row r="2929" spans="1:5">
      <c r="A2929">
        <v>3791</v>
      </c>
      <c r="B2929" t="s">
        <v>3951</v>
      </c>
      <c r="C2929">
        <v>72</v>
      </c>
      <c r="D2929" t="s">
        <v>1982</v>
      </c>
      <c r="E2929" t="s">
        <v>106</v>
      </c>
    </row>
    <row r="2930" spans="1:5">
      <c r="A2930">
        <v>3792</v>
      </c>
      <c r="B2930" t="s">
        <v>3994</v>
      </c>
      <c r="C2930">
        <v>72</v>
      </c>
      <c r="D2930" t="s">
        <v>1987</v>
      </c>
      <c r="E2930" t="s">
        <v>70</v>
      </c>
    </row>
    <row r="2931" spans="1:5">
      <c r="A2931">
        <v>3793</v>
      </c>
      <c r="B2931" t="s">
        <v>18054</v>
      </c>
      <c r="C2931">
        <v>72</v>
      </c>
      <c r="D2931" t="s">
        <v>1982</v>
      </c>
      <c r="E2931" t="s">
        <v>2011</v>
      </c>
    </row>
    <row r="2932" spans="1:5">
      <c r="A2932">
        <v>3796</v>
      </c>
      <c r="B2932" t="s">
        <v>10793</v>
      </c>
      <c r="C2932">
        <v>72</v>
      </c>
      <c r="D2932" t="s">
        <v>1993</v>
      </c>
      <c r="E2932" t="s">
        <v>2000</v>
      </c>
    </row>
    <row r="2933" spans="1:5">
      <c r="A2933">
        <v>3798</v>
      </c>
      <c r="B2933" t="s">
        <v>11565</v>
      </c>
      <c r="C2933">
        <v>72</v>
      </c>
      <c r="D2933" t="s">
        <v>1978</v>
      </c>
      <c r="E2933" t="s">
        <v>2314</v>
      </c>
    </row>
    <row r="2934" spans="1:5">
      <c r="A2934">
        <v>3799</v>
      </c>
      <c r="B2934" t="s">
        <v>1282</v>
      </c>
      <c r="C2934">
        <v>72</v>
      </c>
      <c r="D2934" t="s">
        <v>1993</v>
      </c>
      <c r="E2934" t="s">
        <v>115</v>
      </c>
    </row>
    <row r="2935" spans="1:5">
      <c r="A2935">
        <v>3800</v>
      </c>
      <c r="B2935" t="s">
        <v>8143</v>
      </c>
      <c r="C2935">
        <v>72</v>
      </c>
      <c r="D2935" t="s">
        <v>1993</v>
      </c>
      <c r="E2935" t="s">
        <v>84</v>
      </c>
    </row>
    <row r="2936" spans="1:5">
      <c r="A2936">
        <v>3801</v>
      </c>
      <c r="B2936" t="s">
        <v>3789</v>
      </c>
      <c r="C2936">
        <v>72</v>
      </c>
      <c r="D2936" t="s">
        <v>1987</v>
      </c>
      <c r="E2936" t="s">
        <v>2045</v>
      </c>
    </row>
    <row r="2937" spans="1:5">
      <c r="A2937">
        <v>3802</v>
      </c>
      <c r="B2937" t="s">
        <v>5631</v>
      </c>
      <c r="C2937">
        <v>72</v>
      </c>
      <c r="D2937" t="s">
        <v>1985</v>
      </c>
      <c r="E2937" t="s">
        <v>135</v>
      </c>
    </row>
    <row r="2938" spans="1:5">
      <c r="A2938">
        <v>3803</v>
      </c>
      <c r="B2938" t="s">
        <v>6181</v>
      </c>
      <c r="C2938">
        <v>72</v>
      </c>
      <c r="D2938" t="s">
        <v>1982</v>
      </c>
      <c r="E2938" t="s">
        <v>135</v>
      </c>
    </row>
    <row r="2939" spans="1:5">
      <c r="A2939">
        <v>3804</v>
      </c>
      <c r="B2939" t="s">
        <v>3399</v>
      </c>
      <c r="C2939">
        <v>72</v>
      </c>
      <c r="D2939" t="s">
        <v>1993</v>
      </c>
      <c r="E2939" t="s">
        <v>2180</v>
      </c>
    </row>
    <row r="2940" spans="1:5">
      <c r="A2940">
        <v>3805</v>
      </c>
      <c r="B2940" t="s">
        <v>3990</v>
      </c>
      <c r="C2940">
        <v>72</v>
      </c>
      <c r="D2940" t="s">
        <v>1987</v>
      </c>
      <c r="E2940" t="s">
        <v>3991</v>
      </c>
    </row>
    <row r="2941" spans="1:5">
      <c r="A2941">
        <v>3806</v>
      </c>
      <c r="B2941" t="s">
        <v>18055</v>
      </c>
      <c r="C2941">
        <v>72</v>
      </c>
      <c r="D2941" t="s">
        <v>1983</v>
      </c>
      <c r="E2941" t="s">
        <v>97</v>
      </c>
    </row>
    <row r="2942" spans="1:5">
      <c r="A2942">
        <v>3807</v>
      </c>
      <c r="B2942" t="s">
        <v>5659</v>
      </c>
      <c r="C2942">
        <v>72</v>
      </c>
      <c r="D2942" t="s">
        <v>1979</v>
      </c>
      <c r="E2942" t="s">
        <v>117</v>
      </c>
    </row>
    <row r="2943" spans="1:5">
      <c r="A2943">
        <v>11942</v>
      </c>
      <c r="B2943" t="s">
        <v>3711</v>
      </c>
      <c r="C2943">
        <v>64</v>
      </c>
      <c r="D2943" t="s">
        <v>1979</v>
      </c>
      <c r="E2943" t="s">
        <v>1792</v>
      </c>
    </row>
    <row r="2944" spans="1:5">
      <c r="A2944">
        <v>3809</v>
      </c>
      <c r="B2944" t="s">
        <v>5143</v>
      </c>
      <c r="C2944">
        <v>72</v>
      </c>
      <c r="D2944" t="s">
        <v>1985</v>
      </c>
      <c r="E2944" t="s">
        <v>115</v>
      </c>
    </row>
    <row r="2945" spans="1:5">
      <c r="A2945">
        <v>3810</v>
      </c>
      <c r="B2945" t="s">
        <v>5676</v>
      </c>
      <c r="C2945">
        <v>72</v>
      </c>
      <c r="D2945" t="s">
        <v>1993</v>
      </c>
      <c r="E2945" t="s">
        <v>2644</v>
      </c>
    </row>
    <row r="2946" spans="1:5">
      <c r="A2946">
        <v>3815</v>
      </c>
      <c r="B2946" t="s">
        <v>629</v>
      </c>
      <c r="C2946">
        <v>72</v>
      </c>
      <c r="D2946" t="s">
        <v>1982</v>
      </c>
      <c r="E2946" t="s">
        <v>60</v>
      </c>
    </row>
    <row r="2947" spans="1:5">
      <c r="A2947">
        <v>3816</v>
      </c>
      <c r="B2947" t="s">
        <v>6110</v>
      </c>
      <c r="C2947">
        <v>72</v>
      </c>
      <c r="D2947" t="s">
        <v>1982</v>
      </c>
      <c r="E2947" t="s">
        <v>3093</v>
      </c>
    </row>
    <row r="2948" spans="1:5">
      <c r="A2948">
        <v>3817</v>
      </c>
      <c r="B2948" t="s">
        <v>18056</v>
      </c>
      <c r="C2948">
        <v>72</v>
      </c>
      <c r="D2948" t="s">
        <v>1982</v>
      </c>
      <c r="E2948" t="s">
        <v>2314</v>
      </c>
    </row>
    <row r="2949" spans="1:5">
      <c r="A2949">
        <v>3818</v>
      </c>
      <c r="B2949" t="s">
        <v>3450</v>
      </c>
      <c r="C2949">
        <v>72</v>
      </c>
      <c r="D2949" t="s">
        <v>1979</v>
      </c>
      <c r="E2949" t="s">
        <v>2672</v>
      </c>
    </row>
    <row r="2950" spans="1:5">
      <c r="A2950">
        <v>3819</v>
      </c>
      <c r="B2950" t="s">
        <v>7505</v>
      </c>
      <c r="C2950">
        <v>72</v>
      </c>
      <c r="D2950" t="s">
        <v>1993</v>
      </c>
      <c r="E2950" t="s">
        <v>2017</v>
      </c>
    </row>
    <row r="2951" spans="1:5">
      <c r="A2951">
        <v>3820</v>
      </c>
      <c r="B2951" t="s">
        <v>5154</v>
      </c>
      <c r="C2951">
        <v>72</v>
      </c>
      <c r="D2951" t="s">
        <v>1997</v>
      </c>
      <c r="E2951" t="s">
        <v>2838</v>
      </c>
    </row>
    <row r="2952" spans="1:5">
      <c r="A2952">
        <v>3821</v>
      </c>
      <c r="B2952" t="s">
        <v>3612</v>
      </c>
      <c r="C2952">
        <v>72</v>
      </c>
      <c r="D2952" t="s">
        <v>1993</v>
      </c>
      <c r="E2952" t="s">
        <v>70</v>
      </c>
    </row>
    <row r="2953" spans="1:5">
      <c r="A2953">
        <v>3822</v>
      </c>
      <c r="B2953" t="s">
        <v>4958</v>
      </c>
      <c r="C2953">
        <v>72</v>
      </c>
      <c r="D2953" t="s">
        <v>1979</v>
      </c>
      <c r="E2953" t="s">
        <v>117</v>
      </c>
    </row>
    <row r="2954" spans="1:5">
      <c r="A2954">
        <v>3823</v>
      </c>
      <c r="B2954" t="s">
        <v>451</v>
      </c>
      <c r="C2954">
        <v>72</v>
      </c>
      <c r="D2954" t="s">
        <v>2001</v>
      </c>
      <c r="E2954" t="s">
        <v>43</v>
      </c>
    </row>
    <row r="2955" spans="1:5">
      <c r="A2955">
        <v>3824</v>
      </c>
      <c r="B2955" t="s">
        <v>4282</v>
      </c>
      <c r="C2955">
        <v>72</v>
      </c>
      <c r="D2955" t="s">
        <v>2009</v>
      </c>
      <c r="E2955" t="s">
        <v>135</v>
      </c>
    </row>
    <row r="2956" spans="1:5">
      <c r="A2956">
        <v>3825</v>
      </c>
      <c r="B2956" t="s">
        <v>2917</v>
      </c>
      <c r="C2956">
        <v>72</v>
      </c>
      <c r="D2956" t="s">
        <v>1991</v>
      </c>
      <c r="E2956" t="s">
        <v>138</v>
      </c>
    </row>
    <row r="2957" spans="1:5">
      <c r="A2957">
        <v>3826</v>
      </c>
      <c r="B2957" t="s">
        <v>18057</v>
      </c>
      <c r="C2957">
        <v>72</v>
      </c>
      <c r="D2957" t="s">
        <v>1988</v>
      </c>
      <c r="E2957" t="s">
        <v>97</v>
      </c>
    </row>
    <row r="2958" spans="1:5">
      <c r="A2958">
        <v>3827</v>
      </c>
      <c r="B2958" t="s">
        <v>9514</v>
      </c>
      <c r="C2958">
        <v>72</v>
      </c>
      <c r="D2958" t="s">
        <v>1985</v>
      </c>
      <c r="E2958" t="s">
        <v>135</v>
      </c>
    </row>
    <row r="2959" spans="1:5">
      <c r="A2959">
        <v>3830</v>
      </c>
      <c r="B2959" t="s">
        <v>7348</v>
      </c>
      <c r="C2959">
        <v>72</v>
      </c>
      <c r="D2959" t="s">
        <v>1987</v>
      </c>
      <c r="E2959" t="s">
        <v>2000</v>
      </c>
    </row>
    <row r="2960" spans="1:5">
      <c r="A2960">
        <v>3831</v>
      </c>
      <c r="B2960" t="s">
        <v>18058</v>
      </c>
      <c r="C2960">
        <v>72</v>
      </c>
      <c r="D2960" t="s">
        <v>1985</v>
      </c>
      <c r="E2960" t="s">
        <v>97</v>
      </c>
    </row>
    <row r="2961" spans="1:5">
      <c r="A2961">
        <v>3834</v>
      </c>
      <c r="B2961" t="s">
        <v>909</v>
      </c>
      <c r="C2961">
        <v>72</v>
      </c>
      <c r="D2961" t="s">
        <v>1979</v>
      </c>
      <c r="E2961" t="s">
        <v>84</v>
      </c>
    </row>
    <row r="2962" spans="1:5">
      <c r="A2962">
        <v>3835</v>
      </c>
      <c r="B2962" t="s">
        <v>1588</v>
      </c>
      <c r="C2962">
        <v>72</v>
      </c>
      <c r="D2962" t="s">
        <v>1979</v>
      </c>
      <c r="E2962" t="s">
        <v>142</v>
      </c>
    </row>
    <row r="2963" spans="1:5">
      <c r="A2963">
        <v>3836</v>
      </c>
      <c r="B2963" t="s">
        <v>18059</v>
      </c>
      <c r="C2963">
        <v>72</v>
      </c>
      <c r="D2963" t="s">
        <v>1979</v>
      </c>
      <c r="E2963" t="s">
        <v>97</v>
      </c>
    </row>
    <row r="2964" spans="1:5">
      <c r="A2964">
        <v>3837</v>
      </c>
      <c r="B2964" t="s">
        <v>3982</v>
      </c>
      <c r="C2964">
        <v>72</v>
      </c>
      <c r="D2964" t="s">
        <v>1983</v>
      </c>
      <c r="E2964" t="s">
        <v>70</v>
      </c>
    </row>
    <row r="2965" spans="1:5">
      <c r="A2965">
        <v>3838</v>
      </c>
      <c r="B2965" t="s">
        <v>3859</v>
      </c>
      <c r="C2965">
        <v>72</v>
      </c>
      <c r="D2965" t="s">
        <v>1987</v>
      </c>
      <c r="E2965" t="s">
        <v>117</v>
      </c>
    </row>
    <row r="2966" spans="1:5">
      <c r="A2966">
        <v>3839</v>
      </c>
      <c r="B2966" t="s">
        <v>4187</v>
      </c>
      <c r="C2966">
        <v>72</v>
      </c>
      <c r="D2966" t="s">
        <v>1979</v>
      </c>
      <c r="E2966" t="s">
        <v>2000</v>
      </c>
    </row>
    <row r="2967" spans="1:5">
      <c r="A2967">
        <v>3840</v>
      </c>
      <c r="B2967" t="s">
        <v>4866</v>
      </c>
      <c r="C2967">
        <v>72</v>
      </c>
      <c r="D2967" t="s">
        <v>1985</v>
      </c>
      <c r="E2967" t="s">
        <v>2000</v>
      </c>
    </row>
    <row r="2968" spans="1:5">
      <c r="A2968">
        <v>16694</v>
      </c>
      <c r="B2968" t="s">
        <v>18060</v>
      </c>
      <c r="C2968">
        <v>56</v>
      </c>
      <c r="D2968" t="s">
        <v>1978</v>
      </c>
      <c r="E2968" t="s">
        <v>1792</v>
      </c>
    </row>
    <row r="2969" spans="1:5">
      <c r="A2969">
        <v>3844</v>
      </c>
      <c r="B2969" t="s">
        <v>6096</v>
      </c>
      <c r="C2969">
        <v>72</v>
      </c>
      <c r="D2969" t="s">
        <v>1979</v>
      </c>
      <c r="E2969" t="s">
        <v>2266</v>
      </c>
    </row>
    <row r="2970" spans="1:5">
      <c r="A2970">
        <v>3845</v>
      </c>
      <c r="B2970" t="s">
        <v>3496</v>
      </c>
      <c r="C2970">
        <v>72</v>
      </c>
      <c r="D2970" t="s">
        <v>1993</v>
      </c>
      <c r="E2970" t="s">
        <v>2093</v>
      </c>
    </row>
    <row r="2971" spans="1:5">
      <c r="A2971">
        <v>3846</v>
      </c>
      <c r="B2971" t="s">
        <v>3123</v>
      </c>
      <c r="C2971">
        <v>72</v>
      </c>
      <c r="D2971" t="s">
        <v>1997</v>
      </c>
      <c r="E2971" t="s">
        <v>2141</v>
      </c>
    </row>
    <row r="2972" spans="1:5">
      <c r="A2972">
        <v>3847</v>
      </c>
      <c r="B2972" t="s">
        <v>2655</v>
      </c>
      <c r="C2972">
        <v>72</v>
      </c>
      <c r="D2972" t="s">
        <v>1987</v>
      </c>
      <c r="E2972" t="s">
        <v>2000</v>
      </c>
    </row>
    <row r="2973" spans="1:5">
      <c r="A2973">
        <v>3848</v>
      </c>
      <c r="B2973" t="s">
        <v>4208</v>
      </c>
      <c r="C2973">
        <v>72</v>
      </c>
      <c r="D2973" t="s">
        <v>1985</v>
      </c>
      <c r="E2973" t="s">
        <v>135</v>
      </c>
    </row>
    <row r="2974" spans="1:5">
      <c r="A2974">
        <v>3849</v>
      </c>
      <c r="B2974" t="s">
        <v>4120</v>
      </c>
      <c r="C2974">
        <v>72</v>
      </c>
      <c r="D2974" t="s">
        <v>1988</v>
      </c>
      <c r="E2974" t="s">
        <v>2093</v>
      </c>
    </row>
    <row r="2975" spans="1:5">
      <c r="A2975">
        <v>3850</v>
      </c>
      <c r="B2975" t="s">
        <v>4766</v>
      </c>
      <c r="C2975">
        <v>72</v>
      </c>
      <c r="D2975" t="s">
        <v>1993</v>
      </c>
      <c r="E2975" t="s">
        <v>70</v>
      </c>
    </row>
    <row r="2976" spans="1:5">
      <c r="A2976">
        <v>3851</v>
      </c>
      <c r="B2976" t="s">
        <v>18061</v>
      </c>
      <c r="C2976">
        <v>72</v>
      </c>
      <c r="D2976" t="s">
        <v>1979</v>
      </c>
      <c r="E2976" t="s">
        <v>2192</v>
      </c>
    </row>
    <row r="2977" spans="1:5">
      <c r="A2977">
        <v>3852</v>
      </c>
      <c r="B2977" t="s">
        <v>4037</v>
      </c>
      <c r="C2977">
        <v>72</v>
      </c>
      <c r="D2977" t="s">
        <v>2001</v>
      </c>
      <c r="E2977" t="s">
        <v>84</v>
      </c>
    </row>
    <row r="2978" spans="1:5">
      <c r="A2978">
        <v>3853</v>
      </c>
      <c r="B2978" t="s">
        <v>7290</v>
      </c>
      <c r="C2978">
        <v>72</v>
      </c>
      <c r="D2978" t="s">
        <v>1985</v>
      </c>
      <c r="E2978" t="s">
        <v>2011</v>
      </c>
    </row>
    <row r="2979" spans="1:5">
      <c r="A2979">
        <v>3854</v>
      </c>
      <c r="B2979" t="s">
        <v>4644</v>
      </c>
      <c r="C2979">
        <v>72</v>
      </c>
      <c r="D2979" t="s">
        <v>1982</v>
      </c>
      <c r="E2979" t="s">
        <v>135</v>
      </c>
    </row>
    <row r="2980" spans="1:5">
      <c r="A2980">
        <v>3855</v>
      </c>
      <c r="B2980" t="s">
        <v>4634</v>
      </c>
      <c r="C2980">
        <v>72</v>
      </c>
      <c r="D2980" t="s">
        <v>1993</v>
      </c>
      <c r="E2980" t="s">
        <v>135</v>
      </c>
    </row>
    <row r="2981" spans="1:5">
      <c r="A2981">
        <v>8788</v>
      </c>
      <c r="B2981" t="s">
        <v>473</v>
      </c>
      <c r="C2981">
        <v>67</v>
      </c>
      <c r="D2981" t="s">
        <v>1982</v>
      </c>
      <c r="E2981" t="s">
        <v>1792</v>
      </c>
    </row>
    <row r="2982" spans="1:5">
      <c r="A2982">
        <v>3858</v>
      </c>
      <c r="B2982" t="s">
        <v>18062</v>
      </c>
      <c r="C2982">
        <v>72</v>
      </c>
      <c r="D2982" t="s">
        <v>1997</v>
      </c>
      <c r="E2982" t="s">
        <v>97</v>
      </c>
    </row>
    <row r="2983" spans="1:5">
      <c r="A2983">
        <v>3859</v>
      </c>
      <c r="B2983" t="s">
        <v>4649</v>
      </c>
      <c r="C2983">
        <v>72</v>
      </c>
      <c r="D2983" t="s">
        <v>1979</v>
      </c>
      <c r="E2983" t="s">
        <v>70</v>
      </c>
    </row>
    <row r="2984" spans="1:5">
      <c r="A2984">
        <v>3860</v>
      </c>
      <c r="B2984" t="s">
        <v>18063</v>
      </c>
      <c r="C2984">
        <v>72</v>
      </c>
      <c r="D2984" t="s">
        <v>2001</v>
      </c>
      <c r="E2984" t="s">
        <v>97</v>
      </c>
    </row>
    <row r="2985" spans="1:5">
      <c r="A2985">
        <v>3861</v>
      </c>
      <c r="B2985" t="s">
        <v>6814</v>
      </c>
      <c r="C2985">
        <v>72</v>
      </c>
      <c r="D2985" t="s">
        <v>1982</v>
      </c>
      <c r="E2985" t="s">
        <v>104</v>
      </c>
    </row>
    <row r="2986" spans="1:5">
      <c r="A2986">
        <v>3862</v>
      </c>
      <c r="B2986" t="s">
        <v>18064</v>
      </c>
      <c r="C2986">
        <v>72</v>
      </c>
      <c r="D2986" t="s">
        <v>1985</v>
      </c>
      <c r="E2986" t="s">
        <v>126</v>
      </c>
    </row>
    <row r="2987" spans="1:5">
      <c r="A2987">
        <v>3863</v>
      </c>
      <c r="B2987" t="s">
        <v>18065</v>
      </c>
      <c r="C2987">
        <v>72</v>
      </c>
      <c r="D2987" t="s">
        <v>1982</v>
      </c>
      <c r="E2987" t="s">
        <v>2029</v>
      </c>
    </row>
    <row r="2988" spans="1:5">
      <c r="A2988">
        <v>3867</v>
      </c>
      <c r="B2988" t="s">
        <v>3096</v>
      </c>
      <c r="C2988">
        <v>72</v>
      </c>
      <c r="D2988" t="s">
        <v>1979</v>
      </c>
      <c r="E2988" t="s">
        <v>77</v>
      </c>
    </row>
    <row r="2989" spans="1:5">
      <c r="A2989">
        <v>3868</v>
      </c>
      <c r="B2989" t="s">
        <v>4234</v>
      </c>
      <c r="C2989">
        <v>72</v>
      </c>
      <c r="D2989" t="s">
        <v>1993</v>
      </c>
      <c r="E2989" t="s">
        <v>2045</v>
      </c>
    </row>
    <row r="2990" spans="1:5">
      <c r="A2990">
        <v>3869</v>
      </c>
      <c r="B2990" t="s">
        <v>18066</v>
      </c>
      <c r="C2990">
        <v>72</v>
      </c>
      <c r="D2990" t="s">
        <v>1983</v>
      </c>
      <c r="E2990" t="s">
        <v>3991</v>
      </c>
    </row>
    <row r="2991" spans="1:5">
      <c r="A2991">
        <v>3870</v>
      </c>
      <c r="B2991" t="s">
        <v>5455</v>
      </c>
      <c r="C2991">
        <v>72</v>
      </c>
      <c r="D2991" t="s">
        <v>1997</v>
      </c>
      <c r="E2991" t="s">
        <v>135</v>
      </c>
    </row>
    <row r="2992" spans="1:5">
      <c r="A2992">
        <v>3871</v>
      </c>
      <c r="B2992" t="s">
        <v>3940</v>
      </c>
      <c r="C2992">
        <v>72</v>
      </c>
      <c r="D2992" t="s">
        <v>1983</v>
      </c>
      <c r="E2992" t="s">
        <v>117</v>
      </c>
    </row>
    <row r="2993" spans="1:5">
      <c r="A2993">
        <v>3872</v>
      </c>
      <c r="B2993" t="s">
        <v>18067</v>
      </c>
      <c r="C2993">
        <v>72</v>
      </c>
      <c r="D2993" t="s">
        <v>1993</v>
      </c>
      <c r="E2993" t="s">
        <v>97</v>
      </c>
    </row>
    <row r="2994" spans="1:5">
      <c r="A2994">
        <v>3873</v>
      </c>
      <c r="B2994" t="s">
        <v>13555</v>
      </c>
      <c r="C2994">
        <v>72</v>
      </c>
      <c r="D2994" t="s">
        <v>1979</v>
      </c>
      <c r="E2994" t="s">
        <v>51</v>
      </c>
    </row>
    <row r="2995" spans="1:5">
      <c r="A2995">
        <v>3874</v>
      </c>
      <c r="B2995" t="s">
        <v>5164</v>
      </c>
      <c r="C2995">
        <v>72</v>
      </c>
      <c r="D2995" t="s">
        <v>1985</v>
      </c>
      <c r="E2995" t="s">
        <v>2071</v>
      </c>
    </row>
    <row r="2996" spans="1:5">
      <c r="A2996">
        <v>3877</v>
      </c>
      <c r="B2996" t="s">
        <v>5300</v>
      </c>
      <c r="C2996">
        <v>72</v>
      </c>
      <c r="D2996" t="s">
        <v>1988</v>
      </c>
      <c r="E2996" t="s">
        <v>2023</v>
      </c>
    </row>
    <row r="2997" spans="1:5">
      <c r="A2997">
        <v>3880</v>
      </c>
      <c r="B2997" t="s">
        <v>6740</v>
      </c>
      <c r="C2997">
        <v>72</v>
      </c>
      <c r="D2997" t="s">
        <v>1997</v>
      </c>
      <c r="E2997" t="s">
        <v>133</v>
      </c>
    </row>
    <row r="2998" spans="1:5">
      <c r="A2998">
        <v>3881</v>
      </c>
      <c r="B2998" t="s">
        <v>5302</v>
      </c>
      <c r="C2998">
        <v>72</v>
      </c>
      <c r="D2998" t="s">
        <v>2009</v>
      </c>
      <c r="E2998" t="s">
        <v>2672</v>
      </c>
    </row>
    <row r="2999" spans="1:5">
      <c r="A2999">
        <v>3882</v>
      </c>
      <c r="B2999" t="s">
        <v>5451</v>
      </c>
      <c r="C2999">
        <v>72</v>
      </c>
      <c r="D2999" t="s">
        <v>1982</v>
      </c>
      <c r="E2999" t="s">
        <v>115</v>
      </c>
    </row>
    <row r="3000" spans="1:5">
      <c r="A3000">
        <v>3883</v>
      </c>
      <c r="B3000" t="s">
        <v>6221</v>
      </c>
      <c r="C3000">
        <v>72</v>
      </c>
      <c r="D3000" t="s">
        <v>1987</v>
      </c>
      <c r="E3000" t="s">
        <v>135</v>
      </c>
    </row>
    <row r="3001" spans="1:5">
      <c r="A3001">
        <v>3884</v>
      </c>
      <c r="B3001" t="s">
        <v>5310</v>
      </c>
      <c r="C3001">
        <v>72</v>
      </c>
      <c r="D3001" t="s">
        <v>1988</v>
      </c>
      <c r="E3001" t="s">
        <v>2309</v>
      </c>
    </row>
    <row r="3002" spans="1:5">
      <c r="A3002">
        <v>3885</v>
      </c>
      <c r="B3002" t="s">
        <v>4296</v>
      </c>
      <c r="C3002">
        <v>72</v>
      </c>
      <c r="D3002" t="s">
        <v>1979</v>
      </c>
      <c r="E3002" t="s">
        <v>117</v>
      </c>
    </row>
    <row r="3003" spans="1:5">
      <c r="A3003">
        <v>3886</v>
      </c>
      <c r="B3003" t="s">
        <v>18068</v>
      </c>
      <c r="C3003">
        <v>72</v>
      </c>
      <c r="D3003" t="s">
        <v>1978</v>
      </c>
      <c r="E3003" t="s">
        <v>97</v>
      </c>
    </row>
    <row r="3004" spans="1:5">
      <c r="A3004">
        <v>3887</v>
      </c>
      <c r="B3004" t="s">
        <v>18069</v>
      </c>
      <c r="C3004">
        <v>72</v>
      </c>
      <c r="D3004" t="s">
        <v>1979</v>
      </c>
      <c r="E3004" t="s">
        <v>138</v>
      </c>
    </row>
    <row r="3005" spans="1:5">
      <c r="A3005">
        <v>3888</v>
      </c>
      <c r="B3005" t="s">
        <v>18070</v>
      </c>
      <c r="C3005">
        <v>72</v>
      </c>
      <c r="D3005" t="s">
        <v>1993</v>
      </c>
      <c r="E3005" t="s">
        <v>97</v>
      </c>
    </row>
    <row r="3006" spans="1:5">
      <c r="A3006">
        <v>3889</v>
      </c>
      <c r="B3006" t="s">
        <v>5229</v>
      </c>
      <c r="C3006">
        <v>72</v>
      </c>
      <c r="D3006" t="s">
        <v>1982</v>
      </c>
      <c r="E3006" t="s">
        <v>106</v>
      </c>
    </row>
    <row r="3007" spans="1:5">
      <c r="A3007">
        <v>3890</v>
      </c>
      <c r="B3007" t="s">
        <v>1129</v>
      </c>
      <c r="C3007">
        <v>72</v>
      </c>
      <c r="D3007" t="s">
        <v>1979</v>
      </c>
      <c r="E3007" t="s">
        <v>102</v>
      </c>
    </row>
    <row r="3008" spans="1:5">
      <c r="A3008">
        <v>3891</v>
      </c>
      <c r="B3008" t="s">
        <v>10636</v>
      </c>
      <c r="C3008">
        <v>72</v>
      </c>
      <c r="D3008" t="s">
        <v>1979</v>
      </c>
      <c r="E3008" t="s">
        <v>51</v>
      </c>
    </row>
    <row r="3009" spans="1:5">
      <c r="A3009">
        <v>3894</v>
      </c>
      <c r="B3009" t="s">
        <v>5409</v>
      </c>
      <c r="C3009">
        <v>72</v>
      </c>
      <c r="D3009" t="s">
        <v>1978</v>
      </c>
      <c r="E3009" t="s">
        <v>2023</v>
      </c>
    </row>
    <row r="3010" spans="1:5">
      <c r="A3010">
        <v>3895</v>
      </c>
      <c r="B3010" t="s">
        <v>3437</v>
      </c>
      <c r="C3010">
        <v>72</v>
      </c>
      <c r="D3010" t="s">
        <v>1978</v>
      </c>
      <c r="E3010" t="s">
        <v>56</v>
      </c>
    </row>
    <row r="3011" spans="1:5">
      <c r="A3011">
        <v>3898</v>
      </c>
      <c r="B3011" t="s">
        <v>7593</v>
      </c>
      <c r="C3011">
        <v>72</v>
      </c>
      <c r="D3011" t="s">
        <v>2001</v>
      </c>
      <c r="E3011" t="s">
        <v>2120</v>
      </c>
    </row>
    <row r="3012" spans="1:5">
      <c r="A3012">
        <v>3899</v>
      </c>
      <c r="B3012" t="s">
        <v>18071</v>
      </c>
      <c r="C3012">
        <v>72</v>
      </c>
      <c r="D3012" t="s">
        <v>1982</v>
      </c>
      <c r="E3012" t="s">
        <v>53</v>
      </c>
    </row>
    <row r="3013" spans="1:5">
      <c r="A3013">
        <v>3900</v>
      </c>
      <c r="B3013" t="s">
        <v>4557</v>
      </c>
      <c r="C3013">
        <v>72</v>
      </c>
      <c r="D3013" t="s">
        <v>1985</v>
      </c>
      <c r="E3013" t="s">
        <v>135</v>
      </c>
    </row>
    <row r="3014" spans="1:5">
      <c r="A3014">
        <v>3901</v>
      </c>
      <c r="B3014" t="s">
        <v>4229</v>
      </c>
      <c r="C3014">
        <v>72</v>
      </c>
      <c r="D3014" t="s">
        <v>1979</v>
      </c>
      <c r="E3014" t="s">
        <v>2715</v>
      </c>
    </row>
    <row r="3015" spans="1:5">
      <c r="A3015">
        <v>3902</v>
      </c>
      <c r="B3015" t="s">
        <v>4865</v>
      </c>
      <c r="C3015">
        <v>72</v>
      </c>
      <c r="D3015" t="s">
        <v>1997</v>
      </c>
      <c r="E3015" t="s">
        <v>2000</v>
      </c>
    </row>
    <row r="3016" spans="1:5">
      <c r="A3016">
        <v>3903</v>
      </c>
      <c r="B3016" t="s">
        <v>18072</v>
      </c>
      <c r="C3016">
        <v>72</v>
      </c>
      <c r="D3016" t="s">
        <v>1979</v>
      </c>
      <c r="E3016" t="s">
        <v>64</v>
      </c>
    </row>
    <row r="3017" spans="1:5">
      <c r="A3017">
        <v>3904</v>
      </c>
      <c r="B3017" t="s">
        <v>5239</v>
      </c>
      <c r="C3017">
        <v>72</v>
      </c>
      <c r="D3017" t="s">
        <v>1983</v>
      </c>
      <c r="E3017" t="s">
        <v>104</v>
      </c>
    </row>
    <row r="3018" spans="1:5">
      <c r="A3018">
        <v>3906</v>
      </c>
      <c r="B3018" t="s">
        <v>5724</v>
      </c>
      <c r="C3018">
        <v>72</v>
      </c>
      <c r="D3018" t="s">
        <v>1978</v>
      </c>
      <c r="E3018" t="s">
        <v>84</v>
      </c>
    </row>
    <row r="3019" spans="1:5">
      <c r="A3019">
        <v>3907</v>
      </c>
      <c r="B3019" t="s">
        <v>6509</v>
      </c>
      <c r="C3019">
        <v>72</v>
      </c>
      <c r="D3019" t="s">
        <v>1997</v>
      </c>
      <c r="E3019" t="s">
        <v>135</v>
      </c>
    </row>
    <row r="3020" spans="1:5">
      <c r="A3020">
        <v>3911</v>
      </c>
      <c r="B3020" t="s">
        <v>4295</v>
      </c>
      <c r="C3020">
        <v>72</v>
      </c>
      <c r="D3020" t="s">
        <v>1997</v>
      </c>
      <c r="E3020" t="s">
        <v>117</v>
      </c>
    </row>
    <row r="3021" spans="1:5">
      <c r="A3021">
        <v>3912</v>
      </c>
      <c r="B3021" t="s">
        <v>7531</v>
      </c>
      <c r="C3021">
        <v>72</v>
      </c>
      <c r="D3021" t="s">
        <v>1993</v>
      </c>
      <c r="E3021" t="s">
        <v>2071</v>
      </c>
    </row>
    <row r="3022" spans="1:5">
      <c r="A3022">
        <v>3913</v>
      </c>
      <c r="B3022" t="s">
        <v>925</v>
      </c>
      <c r="C3022">
        <v>72</v>
      </c>
      <c r="D3022" t="s">
        <v>1993</v>
      </c>
      <c r="E3022" t="s">
        <v>84</v>
      </c>
    </row>
    <row r="3023" spans="1:5">
      <c r="A3023">
        <v>3914</v>
      </c>
      <c r="B3023" t="s">
        <v>5170</v>
      </c>
      <c r="C3023">
        <v>72</v>
      </c>
      <c r="D3023" t="s">
        <v>1993</v>
      </c>
      <c r="E3023" t="s">
        <v>2071</v>
      </c>
    </row>
    <row r="3024" spans="1:5">
      <c r="A3024">
        <v>3915</v>
      </c>
      <c r="B3024" t="s">
        <v>18073</v>
      </c>
      <c r="C3024">
        <v>72</v>
      </c>
      <c r="D3024" t="s">
        <v>1985</v>
      </c>
      <c r="E3024" t="s">
        <v>97</v>
      </c>
    </row>
    <row r="3025" spans="1:5">
      <c r="A3025">
        <v>3917</v>
      </c>
      <c r="B3025" t="s">
        <v>1545</v>
      </c>
      <c r="C3025">
        <v>72</v>
      </c>
      <c r="D3025" t="s">
        <v>1985</v>
      </c>
      <c r="E3025" t="s">
        <v>138</v>
      </c>
    </row>
    <row r="3026" spans="1:5">
      <c r="A3026">
        <v>3918</v>
      </c>
      <c r="B3026" t="s">
        <v>18074</v>
      </c>
      <c r="C3026">
        <v>72</v>
      </c>
      <c r="D3026" t="s">
        <v>1987</v>
      </c>
      <c r="E3026" t="s">
        <v>2192</v>
      </c>
    </row>
    <row r="3027" spans="1:5">
      <c r="A3027">
        <v>3919</v>
      </c>
      <c r="B3027" t="s">
        <v>3543</v>
      </c>
      <c r="C3027">
        <v>72</v>
      </c>
      <c r="D3027" t="s">
        <v>1988</v>
      </c>
      <c r="E3027" t="s">
        <v>2500</v>
      </c>
    </row>
    <row r="3028" spans="1:5">
      <c r="A3028">
        <v>3920</v>
      </c>
      <c r="B3028" t="s">
        <v>3765</v>
      </c>
      <c r="C3028">
        <v>72</v>
      </c>
      <c r="D3028" t="s">
        <v>1979</v>
      </c>
      <c r="E3028" t="s">
        <v>2314</v>
      </c>
    </row>
    <row r="3029" spans="1:5">
      <c r="A3029">
        <v>3921</v>
      </c>
      <c r="B3029" t="s">
        <v>3222</v>
      </c>
      <c r="C3029">
        <v>72</v>
      </c>
      <c r="D3029" t="s">
        <v>1987</v>
      </c>
      <c r="E3029" t="s">
        <v>117</v>
      </c>
    </row>
    <row r="3030" spans="1:5">
      <c r="A3030">
        <v>3922</v>
      </c>
      <c r="B3030" t="s">
        <v>18075</v>
      </c>
      <c r="C3030">
        <v>72</v>
      </c>
      <c r="D3030" t="s">
        <v>1987</v>
      </c>
      <c r="E3030" t="s">
        <v>2168</v>
      </c>
    </row>
    <row r="3031" spans="1:5">
      <c r="A3031">
        <v>3923</v>
      </c>
      <c r="B3031" t="s">
        <v>18076</v>
      </c>
      <c r="C3031">
        <v>72</v>
      </c>
      <c r="D3031" t="s">
        <v>1979</v>
      </c>
      <c r="E3031" t="s">
        <v>97</v>
      </c>
    </row>
    <row r="3032" spans="1:5">
      <c r="A3032">
        <v>3924</v>
      </c>
      <c r="B3032" t="s">
        <v>3256</v>
      </c>
      <c r="C3032">
        <v>72</v>
      </c>
      <c r="D3032" t="s">
        <v>2001</v>
      </c>
      <c r="E3032" t="s">
        <v>2023</v>
      </c>
    </row>
    <row r="3033" spans="1:5">
      <c r="A3033">
        <v>3925</v>
      </c>
      <c r="B3033" t="s">
        <v>4201</v>
      </c>
      <c r="C3033">
        <v>72</v>
      </c>
      <c r="D3033" t="s">
        <v>1993</v>
      </c>
      <c r="E3033" t="s">
        <v>2715</v>
      </c>
    </row>
    <row r="3034" spans="1:5">
      <c r="A3034">
        <v>3926</v>
      </c>
      <c r="B3034" t="s">
        <v>3119</v>
      </c>
      <c r="C3034">
        <v>72</v>
      </c>
      <c r="D3034" t="s">
        <v>1978</v>
      </c>
      <c r="E3034" t="s">
        <v>2192</v>
      </c>
    </row>
    <row r="3035" spans="1:5">
      <c r="A3035">
        <v>3927</v>
      </c>
      <c r="B3035" t="s">
        <v>3640</v>
      </c>
      <c r="C3035">
        <v>72</v>
      </c>
      <c r="D3035" t="s">
        <v>1988</v>
      </c>
      <c r="E3035" t="s">
        <v>70</v>
      </c>
    </row>
    <row r="3036" spans="1:5">
      <c r="A3036">
        <v>3929</v>
      </c>
      <c r="B3036" t="s">
        <v>18077</v>
      </c>
      <c r="C3036">
        <v>72</v>
      </c>
      <c r="D3036" t="s">
        <v>1988</v>
      </c>
      <c r="E3036" t="s">
        <v>126</v>
      </c>
    </row>
    <row r="3037" spans="1:5">
      <c r="A3037">
        <v>3930</v>
      </c>
      <c r="B3037" t="s">
        <v>6499</v>
      </c>
      <c r="C3037">
        <v>72</v>
      </c>
      <c r="D3037" t="s">
        <v>1987</v>
      </c>
      <c r="E3037" t="s">
        <v>115</v>
      </c>
    </row>
    <row r="3038" spans="1:5">
      <c r="A3038">
        <v>3932</v>
      </c>
      <c r="B3038" t="s">
        <v>18078</v>
      </c>
      <c r="C3038">
        <v>72</v>
      </c>
      <c r="D3038" t="s">
        <v>1988</v>
      </c>
      <c r="E3038" t="s">
        <v>26</v>
      </c>
    </row>
    <row r="3039" spans="1:5">
      <c r="A3039">
        <v>3933</v>
      </c>
      <c r="B3039" t="s">
        <v>4692</v>
      </c>
      <c r="C3039">
        <v>72</v>
      </c>
      <c r="D3039" t="s">
        <v>1987</v>
      </c>
      <c r="E3039" t="s">
        <v>2314</v>
      </c>
    </row>
    <row r="3040" spans="1:5">
      <c r="A3040">
        <v>3934</v>
      </c>
      <c r="B3040" t="s">
        <v>3751</v>
      </c>
      <c r="C3040">
        <v>72</v>
      </c>
      <c r="D3040" t="s">
        <v>1978</v>
      </c>
      <c r="E3040" t="s">
        <v>2000</v>
      </c>
    </row>
    <row r="3041" spans="1:5">
      <c r="A3041">
        <v>3935</v>
      </c>
      <c r="B3041" t="s">
        <v>4477</v>
      </c>
      <c r="C3041">
        <v>72</v>
      </c>
      <c r="D3041" t="s">
        <v>1979</v>
      </c>
      <c r="E3041" t="s">
        <v>2644</v>
      </c>
    </row>
    <row r="3042" spans="1:5">
      <c r="A3042">
        <v>3936</v>
      </c>
      <c r="B3042" t="s">
        <v>7410</v>
      </c>
      <c r="C3042">
        <v>72</v>
      </c>
      <c r="D3042" t="s">
        <v>1983</v>
      </c>
      <c r="E3042" t="s">
        <v>70</v>
      </c>
    </row>
    <row r="3043" spans="1:5">
      <c r="A3043">
        <v>3937</v>
      </c>
      <c r="B3043" t="s">
        <v>7255</v>
      </c>
      <c r="C3043">
        <v>72</v>
      </c>
      <c r="D3043" t="s">
        <v>1988</v>
      </c>
      <c r="E3043" t="s">
        <v>135</v>
      </c>
    </row>
    <row r="3044" spans="1:5">
      <c r="A3044">
        <v>3938</v>
      </c>
      <c r="B3044" t="s">
        <v>5238</v>
      </c>
      <c r="C3044">
        <v>72</v>
      </c>
      <c r="D3044" t="s">
        <v>1985</v>
      </c>
      <c r="E3044" t="s">
        <v>84</v>
      </c>
    </row>
    <row r="3045" spans="1:5">
      <c r="A3045">
        <v>3939</v>
      </c>
      <c r="B3045" t="s">
        <v>4375</v>
      </c>
      <c r="C3045">
        <v>72</v>
      </c>
      <c r="D3045" t="s">
        <v>2001</v>
      </c>
      <c r="E3045" t="s">
        <v>2000</v>
      </c>
    </row>
    <row r="3046" spans="1:5">
      <c r="A3046">
        <v>3942</v>
      </c>
      <c r="B3046" t="s">
        <v>5022</v>
      </c>
      <c r="C3046">
        <v>72</v>
      </c>
      <c r="D3046" t="s">
        <v>1993</v>
      </c>
      <c r="E3046" t="s">
        <v>88</v>
      </c>
    </row>
    <row r="3047" spans="1:5">
      <c r="A3047">
        <v>3944</v>
      </c>
      <c r="B3047" t="s">
        <v>18079</v>
      </c>
      <c r="C3047">
        <v>72</v>
      </c>
      <c r="D3047" t="s">
        <v>1978</v>
      </c>
      <c r="E3047" t="s">
        <v>2569</v>
      </c>
    </row>
    <row r="3048" spans="1:5">
      <c r="A3048">
        <v>3945</v>
      </c>
      <c r="B3048" t="s">
        <v>876</v>
      </c>
      <c r="C3048">
        <v>72</v>
      </c>
      <c r="D3048" t="s">
        <v>1987</v>
      </c>
      <c r="E3048" t="s">
        <v>2011</v>
      </c>
    </row>
    <row r="3049" spans="1:5">
      <c r="A3049">
        <v>3946</v>
      </c>
      <c r="B3049" t="s">
        <v>18080</v>
      </c>
      <c r="C3049">
        <v>72</v>
      </c>
      <c r="D3049" t="s">
        <v>1985</v>
      </c>
      <c r="E3049" t="s">
        <v>2057</v>
      </c>
    </row>
    <row r="3050" spans="1:5">
      <c r="A3050">
        <v>3947</v>
      </c>
      <c r="B3050" t="s">
        <v>18081</v>
      </c>
      <c r="C3050">
        <v>72</v>
      </c>
      <c r="D3050" t="s">
        <v>1979</v>
      </c>
      <c r="E3050" t="s">
        <v>97</v>
      </c>
    </row>
    <row r="3051" spans="1:5">
      <c r="A3051">
        <v>3948</v>
      </c>
      <c r="B3051" t="s">
        <v>4038</v>
      </c>
      <c r="C3051">
        <v>72</v>
      </c>
      <c r="D3051" t="s">
        <v>1982</v>
      </c>
      <c r="E3051" t="s">
        <v>66</v>
      </c>
    </row>
    <row r="3052" spans="1:5">
      <c r="A3052">
        <v>3949</v>
      </c>
      <c r="B3052" t="s">
        <v>5176</v>
      </c>
      <c r="C3052">
        <v>72</v>
      </c>
      <c r="D3052" t="s">
        <v>1997</v>
      </c>
      <c r="E3052" t="s">
        <v>84</v>
      </c>
    </row>
    <row r="3053" spans="1:5">
      <c r="A3053">
        <v>3950</v>
      </c>
      <c r="B3053" t="s">
        <v>5259</v>
      </c>
      <c r="C3053">
        <v>72</v>
      </c>
      <c r="D3053" t="s">
        <v>1978</v>
      </c>
      <c r="E3053" t="s">
        <v>2120</v>
      </c>
    </row>
    <row r="3054" spans="1:5">
      <c r="A3054">
        <v>3951</v>
      </c>
      <c r="B3054" t="s">
        <v>4610</v>
      </c>
      <c r="C3054">
        <v>72</v>
      </c>
      <c r="D3054" t="s">
        <v>1982</v>
      </c>
      <c r="E3054" t="s">
        <v>117</v>
      </c>
    </row>
    <row r="3055" spans="1:5">
      <c r="A3055">
        <v>3952</v>
      </c>
      <c r="B3055" t="s">
        <v>3851</v>
      </c>
      <c r="C3055">
        <v>72</v>
      </c>
      <c r="D3055" t="s">
        <v>2001</v>
      </c>
      <c r="E3055" t="s">
        <v>117</v>
      </c>
    </row>
    <row r="3056" spans="1:5">
      <c r="A3056">
        <v>3953</v>
      </c>
      <c r="B3056" t="s">
        <v>4420</v>
      </c>
      <c r="C3056">
        <v>72</v>
      </c>
      <c r="D3056" t="s">
        <v>1993</v>
      </c>
      <c r="E3056" t="s">
        <v>2120</v>
      </c>
    </row>
    <row r="3057" spans="1:5">
      <c r="A3057">
        <v>3954</v>
      </c>
      <c r="B3057" t="s">
        <v>7983</v>
      </c>
      <c r="C3057">
        <v>72</v>
      </c>
      <c r="D3057" t="s">
        <v>1979</v>
      </c>
      <c r="E3057" t="s">
        <v>133</v>
      </c>
    </row>
    <row r="3058" spans="1:5">
      <c r="A3058">
        <v>3955</v>
      </c>
      <c r="B3058" t="s">
        <v>18082</v>
      </c>
      <c r="C3058">
        <v>72</v>
      </c>
      <c r="D3058" t="s">
        <v>1982</v>
      </c>
      <c r="E3058" t="s">
        <v>97</v>
      </c>
    </row>
    <row r="3059" spans="1:5">
      <c r="A3059">
        <v>3956</v>
      </c>
      <c r="B3059" t="s">
        <v>4660</v>
      </c>
      <c r="C3059">
        <v>72</v>
      </c>
      <c r="D3059" t="s">
        <v>1983</v>
      </c>
      <c r="E3059" t="s">
        <v>106</v>
      </c>
    </row>
    <row r="3060" spans="1:5">
      <c r="A3060">
        <v>3957</v>
      </c>
      <c r="B3060" t="s">
        <v>3616</v>
      </c>
      <c r="C3060">
        <v>72</v>
      </c>
      <c r="D3060" t="s">
        <v>1979</v>
      </c>
      <c r="E3060" t="s">
        <v>106</v>
      </c>
    </row>
    <row r="3061" spans="1:5">
      <c r="A3061">
        <v>3960</v>
      </c>
      <c r="B3061" t="s">
        <v>3903</v>
      </c>
      <c r="C3061">
        <v>72</v>
      </c>
      <c r="D3061" t="s">
        <v>1983</v>
      </c>
      <c r="E3061" t="s">
        <v>117</v>
      </c>
    </row>
    <row r="3062" spans="1:5">
      <c r="A3062">
        <v>3961</v>
      </c>
      <c r="B3062" t="s">
        <v>4391</v>
      </c>
      <c r="C3062">
        <v>72</v>
      </c>
      <c r="D3062" t="s">
        <v>1985</v>
      </c>
      <c r="E3062" t="s">
        <v>18083</v>
      </c>
    </row>
    <row r="3063" spans="1:5">
      <c r="A3063">
        <v>3962</v>
      </c>
      <c r="B3063" t="s">
        <v>7665</v>
      </c>
      <c r="C3063">
        <v>72</v>
      </c>
      <c r="D3063" t="s">
        <v>1979</v>
      </c>
      <c r="E3063" t="s">
        <v>2017</v>
      </c>
    </row>
    <row r="3064" spans="1:5">
      <c r="A3064">
        <v>3963</v>
      </c>
      <c r="B3064" t="s">
        <v>9650</v>
      </c>
      <c r="C3064">
        <v>72</v>
      </c>
      <c r="D3064" t="s">
        <v>1979</v>
      </c>
      <c r="E3064" t="s">
        <v>2017</v>
      </c>
    </row>
    <row r="3065" spans="1:5">
      <c r="A3065">
        <v>3964</v>
      </c>
      <c r="B3065" t="s">
        <v>18084</v>
      </c>
      <c r="C3065">
        <v>72</v>
      </c>
      <c r="D3065" t="s">
        <v>1988</v>
      </c>
      <c r="E3065" t="s">
        <v>97</v>
      </c>
    </row>
    <row r="3066" spans="1:5">
      <c r="A3066">
        <v>3965</v>
      </c>
      <c r="B3066" t="s">
        <v>5504</v>
      </c>
      <c r="C3066">
        <v>72</v>
      </c>
      <c r="D3066" t="s">
        <v>1988</v>
      </c>
      <c r="E3066" t="s">
        <v>2111</v>
      </c>
    </row>
    <row r="3067" spans="1:5">
      <c r="A3067">
        <v>3966</v>
      </c>
      <c r="B3067" t="s">
        <v>4366</v>
      </c>
      <c r="C3067">
        <v>72</v>
      </c>
      <c r="D3067" t="s">
        <v>2009</v>
      </c>
      <c r="E3067" t="s">
        <v>140</v>
      </c>
    </row>
    <row r="3068" spans="1:5">
      <c r="A3068">
        <v>3967</v>
      </c>
      <c r="B3068" t="s">
        <v>10221</v>
      </c>
      <c r="C3068">
        <v>72</v>
      </c>
      <c r="D3068" t="s">
        <v>2001</v>
      </c>
      <c r="E3068" t="s">
        <v>56</v>
      </c>
    </row>
    <row r="3069" spans="1:5">
      <c r="A3069">
        <v>3969</v>
      </c>
      <c r="B3069" t="s">
        <v>18085</v>
      </c>
      <c r="C3069">
        <v>72</v>
      </c>
      <c r="D3069" t="s">
        <v>1988</v>
      </c>
      <c r="E3069" t="s">
        <v>53</v>
      </c>
    </row>
    <row r="3070" spans="1:5">
      <c r="A3070">
        <v>3973</v>
      </c>
      <c r="B3070" t="s">
        <v>7430</v>
      </c>
      <c r="C3070">
        <v>72</v>
      </c>
      <c r="D3070" t="s">
        <v>1988</v>
      </c>
      <c r="E3070" t="s">
        <v>106</v>
      </c>
    </row>
    <row r="3071" spans="1:5">
      <c r="A3071">
        <v>3974</v>
      </c>
      <c r="B3071" t="s">
        <v>4784</v>
      </c>
      <c r="C3071">
        <v>72</v>
      </c>
      <c r="D3071" t="s">
        <v>1978</v>
      </c>
      <c r="E3071" t="s">
        <v>70</v>
      </c>
    </row>
    <row r="3072" spans="1:5">
      <c r="A3072">
        <v>3975</v>
      </c>
      <c r="B3072" t="s">
        <v>18086</v>
      </c>
      <c r="C3072">
        <v>72</v>
      </c>
      <c r="D3072" t="s">
        <v>2001</v>
      </c>
      <c r="E3072" t="s">
        <v>97</v>
      </c>
    </row>
    <row r="3073" spans="1:5">
      <c r="A3073">
        <v>3976</v>
      </c>
      <c r="B3073" t="s">
        <v>3546</v>
      </c>
      <c r="C3073">
        <v>72</v>
      </c>
      <c r="D3073" t="s">
        <v>1978</v>
      </c>
      <c r="E3073" t="s">
        <v>2023</v>
      </c>
    </row>
    <row r="3074" spans="1:5">
      <c r="A3074">
        <v>3977</v>
      </c>
      <c r="B3074" t="s">
        <v>4573</v>
      </c>
      <c r="C3074">
        <v>72</v>
      </c>
      <c r="D3074" t="s">
        <v>1988</v>
      </c>
      <c r="E3074" t="s">
        <v>88</v>
      </c>
    </row>
    <row r="3075" spans="1:5">
      <c r="A3075">
        <v>3978</v>
      </c>
      <c r="B3075" t="s">
        <v>377</v>
      </c>
      <c r="C3075">
        <v>72</v>
      </c>
      <c r="D3075" t="s">
        <v>1978</v>
      </c>
      <c r="E3075" t="s">
        <v>31</v>
      </c>
    </row>
    <row r="3076" spans="1:5">
      <c r="A3076">
        <v>3979</v>
      </c>
      <c r="B3076" t="s">
        <v>5533</v>
      </c>
      <c r="C3076">
        <v>72</v>
      </c>
      <c r="D3076" t="s">
        <v>2001</v>
      </c>
      <c r="E3076" t="s">
        <v>117</v>
      </c>
    </row>
    <row r="3077" spans="1:5">
      <c r="A3077">
        <v>3980</v>
      </c>
      <c r="B3077" t="s">
        <v>18087</v>
      </c>
      <c r="C3077">
        <v>72</v>
      </c>
      <c r="D3077" t="s">
        <v>1982</v>
      </c>
      <c r="E3077" t="s">
        <v>97</v>
      </c>
    </row>
    <row r="3078" spans="1:5">
      <c r="A3078">
        <v>3981</v>
      </c>
      <c r="B3078" t="s">
        <v>4629</v>
      </c>
      <c r="C3078">
        <v>72</v>
      </c>
      <c r="D3078" t="s">
        <v>1979</v>
      </c>
      <c r="E3078" t="s">
        <v>117</v>
      </c>
    </row>
    <row r="3079" spans="1:5">
      <c r="A3079">
        <v>3983</v>
      </c>
      <c r="B3079" t="s">
        <v>13773</v>
      </c>
      <c r="C3079">
        <v>72</v>
      </c>
      <c r="D3079" t="s">
        <v>1985</v>
      </c>
      <c r="E3079" t="s">
        <v>70</v>
      </c>
    </row>
    <row r="3080" spans="1:5">
      <c r="A3080">
        <v>3985</v>
      </c>
      <c r="B3080" t="s">
        <v>4059</v>
      </c>
      <c r="C3080">
        <v>72</v>
      </c>
      <c r="D3080" t="s">
        <v>1988</v>
      </c>
      <c r="E3080" t="s">
        <v>115</v>
      </c>
    </row>
    <row r="3081" spans="1:5">
      <c r="A3081">
        <v>3986</v>
      </c>
      <c r="B3081" t="s">
        <v>18088</v>
      </c>
      <c r="C3081">
        <v>72</v>
      </c>
      <c r="D3081" t="s">
        <v>1983</v>
      </c>
      <c r="E3081" t="s">
        <v>97</v>
      </c>
    </row>
    <row r="3082" spans="1:5">
      <c r="A3082">
        <v>3987</v>
      </c>
      <c r="B3082" t="s">
        <v>3782</v>
      </c>
      <c r="C3082">
        <v>72</v>
      </c>
      <c r="D3082" t="s">
        <v>1985</v>
      </c>
      <c r="E3082" t="s">
        <v>135</v>
      </c>
    </row>
    <row r="3083" spans="1:5">
      <c r="A3083">
        <v>3988</v>
      </c>
      <c r="B3083" t="s">
        <v>18089</v>
      </c>
      <c r="C3083">
        <v>72</v>
      </c>
      <c r="D3083" t="s">
        <v>1993</v>
      </c>
      <c r="E3083" t="s">
        <v>97</v>
      </c>
    </row>
    <row r="3084" spans="1:5">
      <c r="A3084">
        <v>3989</v>
      </c>
      <c r="B3084" t="s">
        <v>3899</v>
      </c>
      <c r="C3084">
        <v>72</v>
      </c>
      <c r="D3084" t="s">
        <v>1979</v>
      </c>
      <c r="E3084" t="s">
        <v>2045</v>
      </c>
    </row>
    <row r="3085" spans="1:5">
      <c r="A3085">
        <v>3990</v>
      </c>
      <c r="B3085" t="s">
        <v>4657</v>
      </c>
      <c r="C3085">
        <v>72</v>
      </c>
      <c r="D3085" t="s">
        <v>1997</v>
      </c>
      <c r="E3085" t="s">
        <v>2111</v>
      </c>
    </row>
    <row r="3086" spans="1:5">
      <c r="A3086">
        <v>3991</v>
      </c>
      <c r="B3086" t="s">
        <v>1539</v>
      </c>
      <c r="C3086">
        <v>72</v>
      </c>
      <c r="D3086" t="s">
        <v>1979</v>
      </c>
      <c r="E3086" t="s">
        <v>138</v>
      </c>
    </row>
    <row r="3087" spans="1:5">
      <c r="A3087">
        <v>3993</v>
      </c>
      <c r="B3087" t="s">
        <v>5039</v>
      </c>
      <c r="C3087">
        <v>72</v>
      </c>
      <c r="D3087" t="s">
        <v>1988</v>
      </c>
      <c r="E3087" t="s">
        <v>2071</v>
      </c>
    </row>
    <row r="3088" spans="1:5">
      <c r="A3088">
        <v>3995</v>
      </c>
      <c r="B3088" t="s">
        <v>18090</v>
      </c>
      <c r="C3088">
        <v>72</v>
      </c>
      <c r="D3088" t="s">
        <v>1978</v>
      </c>
      <c r="E3088" t="s">
        <v>3809</v>
      </c>
    </row>
    <row r="3089" spans="1:5">
      <c r="A3089">
        <v>3996</v>
      </c>
      <c r="B3089" t="s">
        <v>3504</v>
      </c>
      <c r="C3089">
        <v>72</v>
      </c>
      <c r="D3089" t="s">
        <v>2009</v>
      </c>
      <c r="E3089" t="s">
        <v>60</v>
      </c>
    </row>
    <row r="3090" spans="1:5">
      <c r="A3090">
        <v>3997</v>
      </c>
      <c r="B3090" t="s">
        <v>5021</v>
      </c>
      <c r="C3090">
        <v>72</v>
      </c>
      <c r="D3090" t="s">
        <v>1982</v>
      </c>
      <c r="E3090" t="s">
        <v>2120</v>
      </c>
    </row>
    <row r="3091" spans="1:5">
      <c r="A3091">
        <v>3998</v>
      </c>
      <c r="B3091" t="s">
        <v>1103</v>
      </c>
      <c r="C3091">
        <v>72</v>
      </c>
      <c r="D3091" t="s">
        <v>1983</v>
      </c>
      <c r="E3091" t="s">
        <v>3312</v>
      </c>
    </row>
    <row r="3092" spans="1:5">
      <c r="A3092">
        <v>3999</v>
      </c>
      <c r="B3092" t="s">
        <v>3064</v>
      </c>
      <c r="C3092">
        <v>72</v>
      </c>
      <c r="D3092" t="s">
        <v>1978</v>
      </c>
      <c r="E3092" t="s">
        <v>135</v>
      </c>
    </row>
    <row r="3093" spans="1:5">
      <c r="A3093">
        <v>4000</v>
      </c>
      <c r="B3093" t="s">
        <v>3892</v>
      </c>
      <c r="C3093">
        <v>72</v>
      </c>
      <c r="D3093" t="s">
        <v>1988</v>
      </c>
      <c r="E3093" t="s">
        <v>88</v>
      </c>
    </row>
    <row r="3094" spans="1:5">
      <c r="A3094">
        <v>4001</v>
      </c>
      <c r="B3094" t="s">
        <v>6010</v>
      </c>
      <c r="C3094">
        <v>72</v>
      </c>
      <c r="D3094" t="s">
        <v>1978</v>
      </c>
      <c r="E3094" t="s">
        <v>82</v>
      </c>
    </row>
    <row r="3095" spans="1:5">
      <c r="A3095">
        <v>4002</v>
      </c>
      <c r="B3095" t="s">
        <v>6739</v>
      </c>
      <c r="C3095">
        <v>72</v>
      </c>
      <c r="D3095" t="s">
        <v>1979</v>
      </c>
      <c r="E3095" t="s">
        <v>70</v>
      </c>
    </row>
    <row r="3096" spans="1:5">
      <c r="A3096">
        <v>4003</v>
      </c>
      <c r="B3096" t="s">
        <v>3977</v>
      </c>
      <c r="C3096">
        <v>72</v>
      </c>
      <c r="D3096" t="s">
        <v>1985</v>
      </c>
      <c r="E3096" t="s">
        <v>135</v>
      </c>
    </row>
    <row r="3097" spans="1:5">
      <c r="A3097">
        <v>4004</v>
      </c>
      <c r="B3097" t="s">
        <v>6926</v>
      </c>
      <c r="C3097">
        <v>72</v>
      </c>
      <c r="D3097" t="s">
        <v>1997</v>
      </c>
      <c r="E3097" t="s">
        <v>140</v>
      </c>
    </row>
    <row r="3098" spans="1:5">
      <c r="A3098">
        <v>4005</v>
      </c>
      <c r="B3098" t="s">
        <v>4217</v>
      </c>
      <c r="C3098">
        <v>72</v>
      </c>
      <c r="D3098" t="s">
        <v>1979</v>
      </c>
      <c r="E3098" t="s">
        <v>82</v>
      </c>
    </row>
    <row r="3099" spans="1:5">
      <c r="A3099">
        <v>4006</v>
      </c>
      <c r="B3099" t="s">
        <v>5576</v>
      </c>
      <c r="C3099">
        <v>72</v>
      </c>
      <c r="D3099" t="s">
        <v>1991</v>
      </c>
      <c r="E3099" t="s">
        <v>122</v>
      </c>
    </row>
    <row r="3100" spans="1:5">
      <c r="A3100">
        <v>4007</v>
      </c>
      <c r="B3100" t="s">
        <v>4763</v>
      </c>
      <c r="C3100">
        <v>72</v>
      </c>
      <c r="D3100" t="s">
        <v>1985</v>
      </c>
      <c r="E3100" t="s">
        <v>88</v>
      </c>
    </row>
    <row r="3101" spans="1:5">
      <c r="A3101">
        <v>4009</v>
      </c>
      <c r="B3101" t="s">
        <v>18091</v>
      </c>
      <c r="C3101">
        <v>72</v>
      </c>
      <c r="D3101" t="s">
        <v>1982</v>
      </c>
      <c r="E3101" t="s">
        <v>126</v>
      </c>
    </row>
    <row r="3102" spans="1:5">
      <c r="A3102">
        <v>4010</v>
      </c>
      <c r="B3102" t="s">
        <v>9850</v>
      </c>
      <c r="C3102">
        <v>72</v>
      </c>
      <c r="D3102" t="s">
        <v>1991</v>
      </c>
      <c r="E3102" t="s">
        <v>2180</v>
      </c>
    </row>
    <row r="3103" spans="1:5">
      <c r="A3103">
        <v>4012</v>
      </c>
      <c r="B3103" t="s">
        <v>18092</v>
      </c>
      <c r="C3103">
        <v>72</v>
      </c>
      <c r="D3103" t="s">
        <v>1978</v>
      </c>
      <c r="E3103" t="s">
        <v>97</v>
      </c>
    </row>
    <row r="3104" spans="1:5">
      <c r="A3104">
        <v>4013</v>
      </c>
      <c r="B3104" t="s">
        <v>4011</v>
      </c>
      <c r="C3104">
        <v>72</v>
      </c>
      <c r="D3104" t="s">
        <v>1979</v>
      </c>
      <c r="E3104" t="s">
        <v>4012</v>
      </c>
    </row>
    <row r="3105" spans="1:5">
      <c r="A3105">
        <v>4014</v>
      </c>
      <c r="B3105" t="s">
        <v>3815</v>
      </c>
      <c r="C3105">
        <v>72</v>
      </c>
      <c r="D3105" t="s">
        <v>1983</v>
      </c>
      <c r="E3105" t="s">
        <v>117</v>
      </c>
    </row>
    <row r="3106" spans="1:5">
      <c r="A3106">
        <v>4015</v>
      </c>
      <c r="B3106" t="s">
        <v>18093</v>
      </c>
      <c r="C3106">
        <v>72</v>
      </c>
      <c r="D3106" t="s">
        <v>1979</v>
      </c>
      <c r="E3106" t="s">
        <v>2672</v>
      </c>
    </row>
    <row r="3107" spans="1:5">
      <c r="A3107">
        <v>4016</v>
      </c>
      <c r="B3107" t="s">
        <v>6334</v>
      </c>
      <c r="C3107">
        <v>72</v>
      </c>
      <c r="D3107" t="s">
        <v>1978</v>
      </c>
      <c r="E3107" t="s">
        <v>135</v>
      </c>
    </row>
    <row r="3108" spans="1:5">
      <c r="A3108">
        <v>4017</v>
      </c>
      <c r="B3108" t="s">
        <v>3638</v>
      </c>
      <c r="C3108">
        <v>72</v>
      </c>
      <c r="D3108" t="s">
        <v>1982</v>
      </c>
      <c r="E3108" t="s">
        <v>2973</v>
      </c>
    </row>
    <row r="3109" spans="1:5">
      <c r="A3109">
        <v>4018</v>
      </c>
      <c r="B3109" t="s">
        <v>4826</v>
      </c>
      <c r="C3109">
        <v>72</v>
      </c>
      <c r="D3109" t="s">
        <v>2001</v>
      </c>
      <c r="E3109" t="s">
        <v>117</v>
      </c>
    </row>
    <row r="3110" spans="1:5">
      <c r="A3110">
        <v>4019</v>
      </c>
      <c r="B3110" t="s">
        <v>6858</v>
      </c>
      <c r="C3110">
        <v>72</v>
      </c>
      <c r="D3110" t="s">
        <v>1991</v>
      </c>
      <c r="E3110" t="s">
        <v>2792</v>
      </c>
    </row>
    <row r="3111" spans="1:5">
      <c r="A3111">
        <v>4020</v>
      </c>
      <c r="B3111" t="s">
        <v>5522</v>
      </c>
      <c r="C3111">
        <v>72</v>
      </c>
      <c r="D3111" t="s">
        <v>1987</v>
      </c>
      <c r="E3111" t="s">
        <v>88</v>
      </c>
    </row>
    <row r="3112" spans="1:5">
      <c r="A3112">
        <v>4021</v>
      </c>
      <c r="B3112" t="s">
        <v>874</v>
      </c>
      <c r="C3112">
        <v>72</v>
      </c>
      <c r="D3112" t="s">
        <v>1987</v>
      </c>
      <c r="E3112" t="s">
        <v>2011</v>
      </c>
    </row>
    <row r="3113" spans="1:5">
      <c r="A3113">
        <v>4026</v>
      </c>
      <c r="B3113" t="s">
        <v>6828</v>
      </c>
      <c r="C3113">
        <v>72</v>
      </c>
      <c r="D3113" t="s">
        <v>1988</v>
      </c>
      <c r="E3113" t="s">
        <v>106</v>
      </c>
    </row>
    <row r="3114" spans="1:5">
      <c r="A3114">
        <v>4027</v>
      </c>
      <c r="B3114" t="s">
        <v>2900</v>
      </c>
      <c r="C3114">
        <v>72</v>
      </c>
      <c r="D3114" t="s">
        <v>2001</v>
      </c>
      <c r="E3114" t="s">
        <v>2141</v>
      </c>
    </row>
    <row r="3115" spans="1:5">
      <c r="A3115">
        <v>4028</v>
      </c>
      <c r="B3115" t="s">
        <v>6752</v>
      </c>
      <c r="C3115">
        <v>72</v>
      </c>
      <c r="D3115" t="s">
        <v>1983</v>
      </c>
      <c r="E3115" t="s">
        <v>2093</v>
      </c>
    </row>
    <row r="3116" spans="1:5">
      <c r="A3116">
        <v>4029</v>
      </c>
      <c r="B3116" t="s">
        <v>4479</v>
      </c>
      <c r="C3116">
        <v>72</v>
      </c>
      <c r="D3116" t="s">
        <v>1997</v>
      </c>
      <c r="E3116" t="s">
        <v>51</v>
      </c>
    </row>
    <row r="3117" spans="1:5">
      <c r="A3117">
        <v>4030</v>
      </c>
      <c r="B3117" t="s">
        <v>6059</v>
      </c>
      <c r="C3117">
        <v>72</v>
      </c>
      <c r="D3117" t="s">
        <v>1978</v>
      </c>
      <c r="E3117" t="s">
        <v>2261</v>
      </c>
    </row>
    <row r="3118" spans="1:5">
      <c r="A3118">
        <v>4031</v>
      </c>
      <c r="B3118" t="s">
        <v>18094</v>
      </c>
      <c r="C3118">
        <v>72</v>
      </c>
      <c r="D3118" t="s">
        <v>2009</v>
      </c>
      <c r="E3118" t="s">
        <v>84</v>
      </c>
    </row>
    <row r="3119" spans="1:5">
      <c r="A3119">
        <v>4032</v>
      </c>
      <c r="B3119" t="s">
        <v>18095</v>
      </c>
      <c r="C3119">
        <v>72</v>
      </c>
      <c r="D3119" t="s">
        <v>1978</v>
      </c>
      <c r="E3119" t="s">
        <v>135</v>
      </c>
    </row>
    <row r="3120" spans="1:5">
      <c r="A3120">
        <v>4033</v>
      </c>
      <c r="B3120" t="s">
        <v>4400</v>
      </c>
      <c r="C3120">
        <v>72</v>
      </c>
      <c r="D3120" t="s">
        <v>1988</v>
      </c>
      <c r="E3120" t="s">
        <v>135</v>
      </c>
    </row>
    <row r="3121" spans="1:5">
      <c r="A3121">
        <v>4034</v>
      </c>
      <c r="B3121" t="s">
        <v>4091</v>
      </c>
      <c r="C3121">
        <v>72</v>
      </c>
      <c r="D3121" t="s">
        <v>1997</v>
      </c>
      <c r="E3121" t="s">
        <v>88</v>
      </c>
    </row>
    <row r="3122" spans="1:5">
      <c r="A3122">
        <v>4035</v>
      </c>
      <c r="B3122" t="s">
        <v>6493</v>
      </c>
      <c r="C3122">
        <v>72</v>
      </c>
      <c r="D3122" t="s">
        <v>1983</v>
      </c>
      <c r="E3122" t="s">
        <v>2254</v>
      </c>
    </row>
    <row r="3123" spans="1:5">
      <c r="A3123">
        <v>4036</v>
      </c>
      <c r="B3123" t="s">
        <v>3999</v>
      </c>
      <c r="C3123">
        <v>72</v>
      </c>
      <c r="D3123" t="s">
        <v>1978</v>
      </c>
      <c r="E3123" t="s">
        <v>75</v>
      </c>
    </row>
    <row r="3124" spans="1:5">
      <c r="A3124">
        <v>4037</v>
      </c>
      <c r="B3124" t="s">
        <v>11067</v>
      </c>
      <c r="C3124">
        <v>72</v>
      </c>
      <c r="D3124" t="s">
        <v>1987</v>
      </c>
      <c r="E3124" t="s">
        <v>2057</v>
      </c>
    </row>
    <row r="3125" spans="1:5">
      <c r="A3125">
        <v>4038</v>
      </c>
      <c r="B3125" t="s">
        <v>18096</v>
      </c>
      <c r="C3125">
        <v>72</v>
      </c>
      <c r="D3125" t="s">
        <v>1993</v>
      </c>
      <c r="E3125" t="s">
        <v>97</v>
      </c>
    </row>
    <row r="3126" spans="1:5">
      <c r="A3126">
        <v>4039</v>
      </c>
      <c r="B3126" t="s">
        <v>4237</v>
      </c>
      <c r="C3126">
        <v>72</v>
      </c>
      <c r="D3126" t="s">
        <v>1978</v>
      </c>
      <c r="E3126" t="s">
        <v>2093</v>
      </c>
    </row>
    <row r="3127" spans="1:5">
      <c r="A3127">
        <v>4040</v>
      </c>
      <c r="B3127" t="s">
        <v>4900</v>
      </c>
      <c r="C3127">
        <v>72</v>
      </c>
      <c r="D3127" t="s">
        <v>1991</v>
      </c>
      <c r="E3127" t="s">
        <v>2045</v>
      </c>
    </row>
    <row r="3128" spans="1:5">
      <c r="A3128">
        <v>4041</v>
      </c>
      <c r="B3128" t="s">
        <v>3140</v>
      </c>
      <c r="C3128">
        <v>72</v>
      </c>
      <c r="D3128" t="s">
        <v>1978</v>
      </c>
      <c r="E3128" t="s">
        <v>106</v>
      </c>
    </row>
    <row r="3129" spans="1:5">
      <c r="A3129">
        <v>4042</v>
      </c>
      <c r="B3129" t="s">
        <v>4728</v>
      </c>
      <c r="C3129">
        <v>72</v>
      </c>
      <c r="D3129" t="s">
        <v>1988</v>
      </c>
      <c r="E3129" t="s">
        <v>135</v>
      </c>
    </row>
    <row r="3130" spans="1:5">
      <c r="A3130">
        <v>4043</v>
      </c>
      <c r="B3130" t="s">
        <v>5307</v>
      </c>
      <c r="C3130">
        <v>72</v>
      </c>
      <c r="D3130" t="s">
        <v>1979</v>
      </c>
      <c r="E3130" t="s">
        <v>5476</v>
      </c>
    </row>
    <row r="3131" spans="1:5">
      <c r="A3131">
        <v>4044</v>
      </c>
      <c r="B3131" t="s">
        <v>18097</v>
      </c>
      <c r="C3131">
        <v>72</v>
      </c>
      <c r="D3131" t="s">
        <v>1978</v>
      </c>
      <c r="E3131" t="s">
        <v>53</v>
      </c>
    </row>
    <row r="3132" spans="1:5">
      <c r="A3132">
        <v>4046</v>
      </c>
      <c r="B3132" t="s">
        <v>4889</v>
      </c>
      <c r="C3132">
        <v>72</v>
      </c>
      <c r="D3132" t="s">
        <v>1997</v>
      </c>
      <c r="E3132" t="s">
        <v>2139</v>
      </c>
    </row>
    <row r="3133" spans="1:5">
      <c r="A3133">
        <v>4047</v>
      </c>
      <c r="B3133" t="s">
        <v>18098</v>
      </c>
      <c r="C3133">
        <v>72</v>
      </c>
      <c r="D3133" t="s">
        <v>2009</v>
      </c>
      <c r="E3133" t="s">
        <v>126</v>
      </c>
    </row>
    <row r="3134" spans="1:5">
      <c r="A3134">
        <v>4048</v>
      </c>
      <c r="B3134" t="s">
        <v>5919</v>
      </c>
      <c r="C3134">
        <v>72</v>
      </c>
      <c r="D3134" t="s">
        <v>1988</v>
      </c>
      <c r="E3134" t="s">
        <v>106</v>
      </c>
    </row>
    <row r="3135" spans="1:5">
      <c r="A3135">
        <v>4050</v>
      </c>
      <c r="B3135" t="s">
        <v>3281</v>
      </c>
      <c r="C3135">
        <v>72</v>
      </c>
      <c r="D3135" t="s">
        <v>1982</v>
      </c>
      <c r="E3135" t="s">
        <v>135</v>
      </c>
    </row>
    <row r="3136" spans="1:5">
      <c r="A3136">
        <v>4051</v>
      </c>
      <c r="B3136" t="s">
        <v>4930</v>
      </c>
      <c r="C3136">
        <v>72</v>
      </c>
      <c r="D3136" t="s">
        <v>1987</v>
      </c>
      <c r="E3136" t="s">
        <v>120</v>
      </c>
    </row>
    <row r="3137" spans="1:5">
      <c r="A3137">
        <v>4052</v>
      </c>
      <c r="B3137" t="s">
        <v>1351</v>
      </c>
      <c r="C3137">
        <v>72</v>
      </c>
      <c r="D3137" t="s">
        <v>1979</v>
      </c>
      <c r="E3137" t="s">
        <v>122</v>
      </c>
    </row>
    <row r="3138" spans="1:5">
      <c r="A3138">
        <v>4053</v>
      </c>
      <c r="B3138" t="s">
        <v>4226</v>
      </c>
      <c r="C3138">
        <v>72</v>
      </c>
      <c r="D3138" t="s">
        <v>1983</v>
      </c>
      <c r="E3138" t="s">
        <v>102</v>
      </c>
    </row>
    <row r="3139" spans="1:5">
      <c r="A3139">
        <v>4054</v>
      </c>
      <c r="B3139" t="s">
        <v>5331</v>
      </c>
      <c r="C3139">
        <v>72</v>
      </c>
      <c r="D3139" t="s">
        <v>1982</v>
      </c>
      <c r="E3139" t="s">
        <v>2672</v>
      </c>
    </row>
    <row r="3140" spans="1:5">
      <c r="A3140">
        <v>4055</v>
      </c>
      <c r="B3140" t="s">
        <v>3954</v>
      </c>
      <c r="C3140">
        <v>72</v>
      </c>
      <c r="D3140" t="s">
        <v>1979</v>
      </c>
      <c r="E3140" t="s">
        <v>138</v>
      </c>
    </row>
    <row r="3141" spans="1:5">
      <c r="A3141">
        <v>4056</v>
      </c>
      <c r="B3141" t="s">
        <v>409</v>
      </c>
      <c r="C3141">
        <v>72</v>
      </c>
      <c r="D3141" t="s">
        <v>1979</v>
      </c>
      <c r="E3141" t="s">
        <v>2192</v>
      </c>
    </row>
    <row r="3142" spans="1:5">
      <c r="A3142">
        <v>4057</v>
      </c>
      <c r="B3142" t="s">
        <v>4999</v>
      </c>
      <c r="C3142">
        <v>72</v>
      </c>
      <c r="D3142" t="s">
        <v>1983</v>
      </c>
      <c r="E3142" t="s">
        <v>106</v>
      </c>
    </row>
    <row r="3143" spans="1:5">
      <c r="A3143">
        <v>4058</v>
      </c>
      <c r="B3143" t="s">
        <v>4650</v>
      </c>
      <c r="C3143">
        <v>72</v>
      </c>
      <c r="D3143" t="s">
        <v>1982</v>
      </c>
      <c r="E3143" t="s">
        <v>106</v>
      </c>
    </row>
    <row r="3144" spans="1:5">
      <c r="A3144">
        <v>4059</v>
      </c>
      <c r="B3144" t="s">
        <v>985</v>
      </c>
      <c r="C3144">
        <v>72</v>
      </c>
      <c r="D3144" t="s">
        <v>1985</v>
      </c>
      <c r="E3144" t="s">
        <v>88</v>
      </c>
    </row>
    <row r="3145" spans="1:5">
      <c r="A3145">
        <v>4060</v>
      </c>
      <c r="B3145" t="s">
        <v>18099</v>
      </c>
      <c r="C3145">
        <v>72</v>
      </c>
      <c r="D3145" t="s">
        <v>1978</v>
      </c>
      <c r="E3145" t="s">
        <v>4756</v>
      </c>
    </row>
    <row r="3146" spans="1:5">
      <c r="A3146">
        <v>4061</v>
      </c>
      <c r="B3146" t="s">
        <v>4478</v>
      </c>
      <c r="C3146">
        <v>72</v>
      </c>
      <c r="D3146" t="s">
        <v>1978</v>
      </c>
      <c r="E3146" t="s">
        <v>2111</v>
      </c>
    </row>
    <row r="3147" spans="1:5">
      <c r="A3147">
        <v>4062</v>
      </c>
      <c r="B3147" t="s">
        <v>18100</v>
      </c>
      <c r="C3147">
        <v>72</v>
      </c>
      <c r="D3147" t="s">
        <v>1983</v>
      </c>
      <c r="E3147" t="s">
        <v>97</v>
      </c>
    </row>
    <row r="3148" spans="1:5">
      <c r="A3148">
        <v>4063</v>
      </c>
      <c r="B3148" t="s">
        <v>4245</v>
      </c>
      <c r="C3148">
        <v>72</v>
      </c>
      <c r="D3148" t="s">
        <v>1993</v>
      </c>
      <c r="E3148" t="s">
        <v>88</v>
      </c>
    </row>
    <row r="3149" spans="1:5">
      <c r="A3149">
        <v>4064</v>
      </c>
      <c r="B3149" t="s">
        <v>609</v>
      </c>
      <c r="C3149">
        <v>72</v>
      </c>
      <c r="D3149" t="s">
        <v>1978</v>
      </c>
      <c r="E3149" t="s">
        <v>106</v>
      </c>
    </row>
    <row r="3150" spans="1:5">
      <c r="A3150">
        <v>4065</v>
      </c>
      <c r="B3150" t="s">
        <v>4633</v>
      </c>
      <c r="C3150">
        <v>72</v>
      </c>
      <c r="D3150" t="s">
        <v>2001</v>
      </c>
      <c r="E3150" t="s">
        <v>2792</v>
      </c>
    </row>
    <row r="3151" spans="1:5">
      <c r="A3151">
        <v>4066</v>
      </c>
      <c r="B3151" t="s">
        <v>4632</v>
      </c>
      <c r="C3151">
        <v>72</v>
      </c>
      <c r="D3151" t="s">
        <v>1983</v>
      </c>
      <c r="E3151" t="s">
        <v>2314</v>
      </c>
    </row>
    <row r="3152" spans="1:5">
      <c r="A3152">
        <v>4067</v>
      </c>
      <c r="B3152" t="s">
        <v>5743</v>
      </c>
      <c r="C3152">
        <v>72</v>
      </c>
      <c r="D3152" t="s">
        <v>1988</v>
      </c>
      <c r="E3152" t="s">
        <v>64</v>
      </c>
    </row>
    <row r="3153" spans="1:5">
      <c r="A3153">
        <v>4068</v>
      </c>
      <c r="B3153" t="s">
        <v>18101</v>
      </c>
      <c r="C3153">
        <v>72</v>
      </c>
      <c r="D3153" t="s">
        <v>1997</v>
      </c>
      <c r="E3153" t="s">
        <v>126</v>
      </c>
    </row>
    <row r="3154" spans="1:5">
      <c r="A3154">
        <v>4069</v>
      </c>
      <c r="B3154" t="s">
        <v>8906</v>
      </c>
      <c r="C3154">
        <v>72</v>
      </c>
      <c r="D3154" t="s">
        <v>1979</v>
      </c>
      <c r="E3154" t="s">
        <v>51</v>
      </c>
    </row>
    <row r="3155" spans="1:5">
      <c r="A3155">
        <v>4072</v>
      </c>
      <c r="B3155" t="s">
        <v>4472</v>
      </c>
      <c r="C3155">
        <v>72</v>
      </c>
      <c r="D3155" t="s">
        <v>1979</v>
      </c>
      <c r="E3155" t="s">
        <v>2120</v>
      </c>
    </row>
    <row r="3156" spans="1:5">
      <c r="A3156">
        <v>4073</v>
      </c>
      <c r="B3156" t="s">
        <v>5167</v>
      </c>
      <c r="C3156">
        <v>72</v>
      </c>
      <c r="D3156" t="s">
        <v>1978</v>
      </c>
      <c r="E3156" t="s">
        <v>2017</v>
      </c>
    </row>
    <row r="3157" spans="1:5">
      <c r="A3157">
        <v>4074</v>
      </c>
      <c r="B3157" t="s">
        <v>18102</v>
      </c>
      <c r="C3157">
        <v>72</v>
      </c>
      <c r="D3157" t="s">
        <v>1987</v>
      </c>
      <c r="E3157" t="s">
        <v>104</v>
      </c>
    </row>
    <row r="3158" spans="1:5">
      <c r="A3158">
        <v>4075</v>
      </c>
      <c r="B3158" t="s">
        <v>4473</v>
      </c>
      <c r="C3158">
        <v>72</v>
      </c>
      <c r="D3158" t="s">
        <v>1987</v>
      </c>
      <c r="E3158" t="s">
        <v>2093</v>
      </c>
    </row>
    <row r="3159" spans="1:5">
      <c r="A3159">
        <v>4076</v>
      </c>
      <c r="B3159" t="s">
        <v>8483</v>
      </c>
      <c r="C3159">
        <v>72</v>
      </c>
      <c r="D3159" t="s">
        <v>1978</v>
      </c>
      <c r="E3159" t="s">
        <v>2077</v>
      </c>
    </row>
    <row r="3160" spans="1:5">
      <c r="A3160">
        <v>4080</v>
      </c>
      <c r="B3160" t="s">
        <v>7572</v>
      </c>
      <c r="C3160">
        <v>72</v>
      </c>
      <c r="D3160" t="s">
        <v>1991</v>
      </c>
      <c r="E3160" t="s">
        <v>64</v>
      </c>
    </row>
    <row r="3161" spans="1:5">
      <c r="A3161">
        <v>4081</v>
      </c>
      <c r="B3161" t="s">
        <v>5171</v>
      </c>
      <c r="C3161">
        <v>72</v>
      </c>
      <c r="D3161" t="s">
        <v>1985</v>
      </c>
      <c r="E3161" t="s">
        <v>106</v>
      </c>
    </row>
    <row r="3162" spans="1:5">
      <c r="A3162">
        <v>4083</v>
      </c>
      <c r="B3162" t="s">
        <v>18103</v>
      </c>
      <c r="C3162">
        <v>72</v>
      </c>
      <c r="D3162" t="s">
        <v>1987</v>
      </c>
      <c r="E3162" t="s">
        <v>126</v>
      </c>
    </row>
    <row r="3163" spans="1:5">
      <c r="A3163">
        <v>4084</v>
      </c>
      <c r="B3163" t="s">
        <v>6087</v>
      </c>
      <c r="C3163">
        <v>72</v>
      </c>
      <c r="D3163" t="s">
        <v>1983</v>
      </c>
      <c r="E3163" t="s">
        <v>56</v>
      </c>
    </row>
    <row r="3164" spans="1:5">
      <c r="A3164">
        <v>4085</v>
      </c>
      <c r="B3164" t="s">
        <v>18104</v>
      </c>
      <c r="C3164">
        <v>72</v>
      </c>
      <c r="D3164" t="s">
        <v>1993</v>
      </c>
      <c r="E3164" t="s">
        <v>126</v>
      </c>
    </row>
    <row r="3165" spans="1:5">
      <c r="A3165">
        <v>4086</v>
      </c>
      <c r="B3165" t="s">
        <v>18105</v>
      </c>
      <c r="C3165">
        <v>72</v>
      </c>
      <c r="D3165" t="s">
        <v>1997</v>
      </c>
      <c r="E3165" t="s">
        <v>97</v>
      </c>
    </row>
    <row r="3166" spans="1:5">
      <c r="A3166">
        <v>4087</v>
      </c>
      <c r="B3166" t="s">
        <v>4923</v>
      </c>
      <c r="C3166">
        <v>72</v>
      </c>
      <c r="D3166" t="s">
        <v>1993</v>
      </c>
      <c r="E3166" t="s">
        <v>70</v>
      </c>
    </row>
    <row r="3167" spans="1:5">
      <c r="A3167">
        <v>4090</v>
      </c>
      <c r="B3167" t="s">
        <v>4565</v>
      </c>
      <c r="C3167">
        <v>72</v>
      </c>
      <c r="D3167" t="s">
        <v>1997</v>
      </c>
      <c r="E3167" t="s">
        <v>2192</v>
      </c>
    </row>
    <row r="3168" spans="1:5">
      <c r="A3168">
        <v>4091</v>
      </c>
      <c r="B3168" t="s">
        <v>18106</v>
      </c>
      <c r="C3168">
        <v>72</v>
      </c>
      <c r="D3168" t="s">
        <v>2009</v>
      </c>
      <c r="E3168" t="s">
        <v>2168</v>
      </c>
    </row>
    <row r="3169" spans="1:5">
      <c r="A3169">
        <v>4092</v>
      </c>
      <c r="B3169" t="s">
        <v>639</v>
      </c>
      <c r="C3169">
        <v>72</v>
      </c>
      <c r="D3169" t="s">
        <v>1978</v>
      </c>
      <c r="E3169" t="s">
        <v>60</v>
      </c>
    </row>
    <row r="3170" spans="1:5">
      <c r="A3170">
        <v>4093</v>
      </c>
      <c r="B3170" t="s">
        <v>18107</v>
      </c>
      <c r="C3170">
        <v>72</v>
      </c>
      <c r="D3170" t="s">
        <v>1979</v>
      </c>
      <c r="E3170" t="s">
        <v>2644</v>
      </c>
    </row>
    <row r="3171" spans="1:5">
      <c r="A3171">
        <v>4094</v>
      </c>
      <c r="B3171" t="s">
        <v>3564</v>
      </c>
      <c r="C3171">
        <v>72</v>
      </c>
      <c r="D3171" t="s">
        <v>1987</v>
      </c>
      <c r="E3171" t="s">
        <v>2045</v>
      </c>
    </row>
    <row r="3172" spans="1:5">
      <c r="A3172">
        <v>4095</v>
      </c>
      <c r="B3172" t="s">
        <v>4842</v>
      </c>
      <c r="C3172">
        <v>72</v>
      </c>
      <c r="D3172" t="s">
        <v>1979</v>
      </c>
      <c r="E3172" t="s">
        <v>4012</v>
      </c>
    </row>
    <row r="3173" spans="1:5">
      <c r="A3173">
        <v>4096</v>
      </c>
      <c r="B3173" t="s">
        <v>3459</v>
      </c>
      <c r="C3173">
        <v>72</v>
      </c>
      <c r="D3173" t="s">
        <v>1978</v>
      </c>
      <c r="E3173" t="s">
        <v>3014</v>
      </c>
    </row>
    <row r="3174" spans="1:5">
      <c r="A3174">
        <v>4097</v>
      </c>
      <c r="B3174" t="s">
        <v>18108</v>
      </c>
      <c r="C3174">
        <v>72</v>
      </c>
      <c r="D3174" t="s">
        <v>2009</v>
      </c>
      <c r="E3174" t="s">
        <v>2029</v>
      </c>
    </row>
    <row r="3175" spans="1:5">
      <c r="A3175">
        <v>4098</v>
      </c>
      <c r="B3175" t="s">
        <v>3337</v>
      </c>
      <c r="C3175">
        <v>72</v>
      </c>
      <c r="D3175" t="s">
        <v>1997</v>
      </c>
      <c r="E3175" t="s">
        <v>2266</v>
      </c>
    </row>
    <row r="3176" spans="1:5">
      <c r="A3176">
        <v>4099</v>
      </c>
      <c r="B3176" t="s">
        <v>5502</v>
      </c>
      <c r="C3176">
        <v>72</v>
      </c>
      <c r="D3176" t="s">
        <v>1978</v>
      </c>
      <c r="E3176" t="s">
        <v>2000</v>
      </c>
    </row>
    <row r="3177" spans="1:5">
      <c r="A3177">
        <v>4100</v>
      </c>
      <c r="B3177" t="s">
        <v>18109</v>
      </c>
      <c r="C3177">
        <v>72</v>
      </c>
      <c r="D3177" t="s">
        <v>1987</v>
      </c>
      <c r="E3177" t="s">
        <v>97</v>
      </c>
    </row>
    <row r="3178" spans="1:5">
      <c r="A3178">
        <v>4101</v>
      </c>
      <c r="B3178" t="s">
        <v>3615</v>
      </c>
      <c r="C3178">
        <v>72</v>
      </c>
      <c r="D3178" t="s">
        <v>1983</v>
      </c>
      <c r="E3178" t="s">
        <v>135</v>
      </c>
    </row>
    <row r="3179" spans="1:5">
      <c r="A3179">
        <v>4102</v>
      </c>
      <c r="B3179" t="s">
        <v>8556</v>
      </c>
      <c r="C3179">
        <v>72</v>
      </c>
      <c r="D3179" t="s">
        <v>1978</v>
      </c>
      <c r="E3179" t="s">
        <v>2093</v>
      </c>
    </row>
    <row r="3180" spans="1:5">
      <c r="A3180">
        <v>4103</v>
      </c>
      <c r="B3180" t="s">
        <v>6808</v>
      </c>
      <c r="C3180">
        <v>72</v>
      </c>
      <c r="D3180" t="s">
        <v>1983</v>
      </c>
      <c r="E3180" t="s">
        <v>70</v>
      </c>
    </row>
    <row r="3181" spans="1:5">
      <c r="A3181">
        <v>4104</v>
      </c>
      <c r="B3181" t="s">
        <v>18110</v>
      </c>
      <c r="C3181">
        <v>72</v>
      </c>
      <c r="D3181" t="s">
        <v>1988</v>
      </c>
      <c r="E3181" t="s">
        <v>53</v>
      </c>
    </row>
    <row r="3182" spans="1:5">
      <c r="A3182">
        <v>4105</v>
      </c>
      <c r="B3182" t="s">
        <v>3846</v>
      </c>
      <c r="C3182">
        <v>72</v>
      </c>
      <c r="D3182" t="s">
        <v>1983</v>
      </c>
      <c r="E3182" t="s">
        <v>2644</v>
      </c>
    </row>
    <row r="3183" spans="1:5">
      <c r="A3183">
        <v>4106</v>
      </c>
      <c r="B3183" t="s">
        <v>18111</v>
      </c>
      <c r="C3183">
        <v>72</v>
      </c>
      <c r="D3183" t="s">
        <v>1983</v>
      </c>
      <c r="E3183" t="s">
        <v>53</v>
      </c>
    </row>
    <row r="3184" spans="1:5">
      <c r="A3184">
        <v>4107</v>
      </c>
      <c r="B3184" t="s">
        <v>4476</v>
      </c>
      <c r="C3184">
        <v>72</v>
      </c>
      <c r="D3184" t="s">
        <v>1985</v>
      </c>
      <c r="E3184" t="s">
        <v>135</v>
      </c>
    </row>
    <row r="3185" spans="1:5">
      <c r="A3185">
        <v>4108</v>
      </c>
      <c r="B3185" t="s">
        <v>5199</v>
      </c>
      <c r="C3185">
        <v>72</v>
      </c>
      <c r="D3185" t="s">
        <v>2001</v>
      </c>
      <c r="E3185" t="s">
        <v>117</v>
      </c>
    </row>
    <row r="3186" spans="1:5">
      <c r="A3186">
        <v>4109</v>
      </c>
      <c r="B3186" t="s">
        <v>4041</v>
      </c>
      <c r="C3186">
        <v>72</v>
      </c>
      <c r="D3186" t="s">
        <v>1982</v>
      </c>
      <c r="E3186" t="s">
        <v>2120</v>
      </c>
    </row>
    <row r="3187" spans="1:5">
      <c r="A3187">
        <v>4110</v>
      </c>
      <c r="B3187" t="s">
        <v>7158</v>
      </c>
      <c r="C3187">
        <v>72</v>
      </c>
      <c r="D3187" t="s">
        <v>1978</v>
      </c>
      <c r="E3187" t="s">
        <v>56</v>
      </c>
    </row>
    <row r="3188" spans="1:5">
      <c r="A3188">
        <v>4111</v>
      </c>
      <c r="B3188" t="s">
        <v>4781</v>
      </c>
      <c r="C3188">
        <v>72</v>
      </c>
      <c r="D3188" t="s">
        <v>1978</v>
      </c>
      <c r="E3188" t="s">
        <v>2266</v>
      </c>
    </row>
    <row r="3189" spans="1:5">
      <c r="A3189">
        <v>4112</v>
      </c>
      <c r="B3189" t="s">
        <v>1171</v>
      </c>
      <c r="C3189">
        <v>72</v>
      </c>
      <c r="D3189" t="s">
        <v>1978</v>
      </c>
      <c r="E3189" t="s">
        <v>104</v>
      </c>
    </row>
    <row r="3190" spans="1:5">
      <c r="A3190">
        <v>4113</v>
      </c>
      <c r="B3190" t="s">
        <v>4976</v>
      </c>
      <c r="C3190">
        <v>72</v>
      </c>
      <c r="D3190" t="s">
        <v>1979</v>
      </c>
      <c r="E3190" t="s">
        <v>2120</v>
      </c>
    </row>
    <row r="3191" spans="1:5">
      <c r="A3191">
        <v>4114</v>
      </c>
      <c r="B3191" t="s">
        <v>18112</v>
      </c>
      <c r="C3191">
        <v>72</v>
      </c>
      <c r="D3191" t="s">
        <v>1985</v>
      </c>
      <c r="E3191" t="s">
        <v>53</v>
      </c>
    </row>
    <row r="3192" spans="1:5">
      <c r="A3192">
        <v>4115</v>
      </c>
      <c r="B3192" t="s">
        <v>18113</v>
      </c>
      <c r="C3192">
        <v>72</v>
      </c>
      <c r="D3192" t="s">
        <v>1978</v>
      </c>
      <c r="E3192" t="s">
        <v>97</v>
      </c>
    </row>
    <row r="3193" spans="1:5">
      <c r="A3193">
        <v>4119</v>
      </c>
      <c r="B3193" t="s">
        <v>5124</v>
      </c>
      <c r="C3193">
        <v>72</v>
      </c>
      <c r="D3193" t="s">
        <v>2009</v>
      </c>
      <c r="E3193" t="s">
        <v>2000</v>
      </c>
    </row>
    <row r="3194" spans="1:5">
      <c r="A3194">
        <v>4120</v>
      </c>
      <c r="B3194" t="s">
        <v>5012</v>
      </c>
      <c r="C3194">
        <v>72</v>
      </c>
      <c r="D3194" t="s">
        <v>1978</v>
      </c>
      <c r="E3194" t="s">
        <v>135</v>
      </c>
    </row>
    <row r="3195" spans="1:5">
      <c r="A3195">
        <v>4121</v>
      </c>
      <c r="B3195" t="s">
        <v>5766</v>
      </c>
      <c r="C3195">
        <v>72</v>
      </c>
      <c r="D3195" t="s">
        <v>1983</v>
      </c>
      <c r="E3195" t="s">
        <v>51</v>
      </c>
    </row>
    <row r="3196" spans="1:5">
      <c r="A3196">
        <v>4122</v>
      </c>
      <c r="B3196" t="s">
        <v>5586</v>
      </c>
      <c r="C3196">
        <v>72</v>
      </c>
      <c r="D3196" t="s">
        <v>2001</v>
      </c>
      <c r="E3196" t="s">
        <v>133</v>
      </c>
    </row>
    <row r="3197" spans="1:5">
      <c r="A3197">
        <v>4123</v>
      </c>
      <c r="B3197" t="s">
        <v>18114</v>
      </c>
      <c r="C3197">
        <v>72</v>
      </c>
      <c r="D3197" t="s">
        <v>1979</v>
      </c>
      <c r="E3197" t="s">
        <v>117</v>
      </c>
    </row>
    <row r="3198" spans="1:5">
      <c r="A3198">
        <v>4124</v>
      </c>
      <c r="B3198" t="s">
        <v>5150</v>
      </c>
      <c r="C3198">
        <v>72</v>
      </c>
      <c r="D3198" t="s">
        <v>1979</v>
      </c>
      <c r="E3198" t="s">
        <v>70</v>
      </c>
    </row>
    <row r="3199" spans="1:5">
      <c r="A3199">
        <v>4125</v>
      </c>
      <c r="B3199" t="s">
        <v>18115</v>
      </c>
      <c r="C3199">
        <v>72</v>
      </c>
      <c r="D3199" t="s">
        <v>2001</v>
      </c>
      <c r="E3199" t="s">
        <v>126</v>
      </c>
    </row>
    <row r="3200" spans="1:5">
      <c r="A3200">
        <v>4126</v>
      </c>
      <c r="B3200" t="s">
        <v>5287</v>
      </c>
      <c r="C3200">
        <v>72</v>
      </c>
      <c r="D3200" t="s">
        <v>1983</v>
      </c>
      <c r="E3200" t="s">
        <v>70</v>
      </c>
    </row>
    <row r="3201" spans="1:5">
      <c r="A3201">
        <v>4128</v>
      </c>
      <c r="B3201" t="s">
        <v>3621</v>
      </c>
      <c r="C3201">
        <v>72</v>
      </c>
      <c r="D3201" t="s">
        <v>1978</v>
      </c>
      <c r="E3201" t="s">
        <v>2377</v>
      </c>
    </row>
    <row r="3202" spans="1:5">
      <c r="A3202">
        <v>4129</v>
      </c>
      <c r="B3202" t="s">
        <v>1546</v>
      </c>
      <c r="C3202">
        <v>72</v>
      </c>
      <c r="D3202" t="s">
        <v>1983</v>
      </c>
      <c r="E3202" t="s">
        <v>138</v>
      </c>
    </row>
    <row r="3203" spans="1:5">
      <c r="A3203">
        <v>4130</v>
      </c>
      <c r="B3203" t="s">
        <v>4506</v>
      </c>
      <c r="C3203">
        <v>72</v>
      </c>
      <c r="D3203" t="s">
        <v>1982</v>
      </c>
      <c r="E3203" t="s">
        <v>77</v>
      </c>
    </row>
    <row r="3204" spans="1:5">
      <c r="A3204">
        <v>4131</v>
      </c>
      <c r="B3204" t="s">
        <v>4395</v>
      </c>
      <c r="C3204">
        <v>72</v>
      </c>
      <c r="D3204" t="s">
        <v>1983</v>
      </c>
      <c r="E3204" t="s">
        <v>106</v>
      </c>
    </row>
    <row r="3205" spans="1:5">
      <c r="A3205">
        <v>4132</v>
      </c>
      <c r="B3205" t="s">
        <v>8157</v>
      </c>
      <c r="C3205">
        <v>72</v>
      </c>
      <c r="D3205" t="s">
        <v>1988</v>
      </c>
      <c r="E3205" t="s">
        <v>135</v>
      </c>
    </row>
    <row r="3206" spans="1:5">
      <c r="A3206">
        <v>4133</v>
      </c>
      <c r="B3206" t="s">
        <v>18116</v>
      </c>
      <c r="C3206">
        <v>72</v>
      </c>
      <c r="D3206" t="s">
        <v>1979</v>
      </c>
      <c r="E3206" t="s">
        <v>88</v>
      </c>
    </row>
    <row r="3207" spans="1:5">
      <c r="A3207">
        <v>4134</v>
      </c>
      <c r="B3207" t="s">
        <v>3306</v>
      </c>
      <c r="C3207">
        <v>72</v>
      </c>
      <c r="D3207" t="s">
        <v>1988</v>
      </c>
      <c r="E3207" t="s">
        <v>2023</v>
      </c>
    </row>
    <row r="3208" spans="1:5">
      <c r="A3208">
        <v>17850</v>
      </c>
      <c r="B3208" t="s">
        <v>957</v>
      </c>
      <c r="C3208">
        <v>48</v>
      </c>
      <c r="D3208" t="s">
        <v>1978</v>
      </c>
      <c r="E3208" t="s">
        <v>86</v>
      </c>
    </row>
    <row r="3209" spans="1:5">
      <c r="A3209">
        <v>4137</v>
      </c>
      <c r="B3209" t="s">
        <v>18117</v>
      </c>
      <c r="C3209">
        <v>72</v>
      </c>
      <c r="D3209" t="s">
        <v>1991</v>
      </c>
      <c r="E3209" t="s">
        <v>2266</v>
      </c>
    </row>
    <row r="3210" spans="1:5">
      <c r="A3210">
        <v>4138</v>
      </c>
      <c r="B3210" t="s">
        <v>4630</v>
      </c>
      <c r="C3210">
        <v>72</v>
      </c>
      <c r="D3210" t="s">
        <v>1983</v>
      </c>
      <c r="E3210" t="s">
        <v>117</v>
      </c>
    </row>
    <row r="3211" spans="1:5">
      <c r="A3211">
        <v>4139</v>
      </c>
      <c r="B3211" t="s">
        <v>3318</v>
      </c>
      <c r="C3211">
        <v>72</v>
      </c>
      <c r="D3211" t="s">
        <v>1987</v>
      </c>
      <c r="E3211" t="s">
        <v>77</v>
      </c>
    </row>
    <row r="3212" spans="1:5">
      <c r="A3212">
        <v>4140</v>
      </c>
      <c r="B3212" t="s">
        <v>18118</v>
      </c>
      <c r="C3212">
        <v>72</v>
      </c>
      <c r="D3212" t="s">
        <v>1979</v>
      </c>
      <c r="E3212" t="s">
        <v>133</v>
      </c>
    </row>
    <row r="3213" spans="1:5">
      <c r="A3213">
        <v>4141</v>
      </c>
      <c r="B3213" t="s">
        <v>5782</v>
      </c>
      <c r="C3213">
        <v>72</v>
      </c>
      <c r="D3213" t="s">
        <v>1978</v>
      </c>
      <c r="E3213" t="s">
        <v>106</v>
      </c>
    </row>
    <row r="3214" spans="1:5">
      <c r="A3214">
        <v>4142</v>
      </c>
      <c r="B3214" t="s">
        <v>6953</v>
      </c>
      <c r="C3214">
        <v>72</v>
      </c>
      <c r="D3214" t="s">
        <v>1979</v>
      </c>
      <c r="E3214" t="s">
        <v>2011</v>
      </c>
    </row>
    <row r="3215" spans="1:5">
      <c r="A3215">
        <v>4143</v>
      </c>
      <c r="B3215" t="s">
        <v>6088</v>
      </c>
      <c r="C3215">
        <v>72</v>
      </c>
      <c r="D3215" t="s">
        <v>1978</v>
      </c>
      <c r="E3215" t="s">
        <v>110</v>
      </c>
    </row>
    <row r="3216" spans="1:5">
      <c r="A3216">
        <v>4144</v>
      </c>
      <c r="B3216" t="s">
        <v>5038</v>
      </c>
      <c r="C3216">
        <v>72</v>
      </c>
      <c r="D3216" t="s">
        <v>1978</v>
      </c>
      <c r="E3216" t="s">
        <v>2792</v>
      </c>
    </row>
    <row r="3217" spans="1:5">
      <c r="A3217">
        <v>4145</v>
      </c>
      <c r="B3217" t="s">
        <v>1010</v>
      </c>
      <c r="C3217">
        <v>72</v>
      </c>
      <c r="D3217" t="s">
        <v>1997</v>
      </c>
      <c r="E3217" t="s">
        <v>106</v>
      </c>
    </row>
    <row r="3218" spans="1:5">
      <c r="A3218">
        <v>4146</v>
      </c>
      <c r="B3218" t="s">
        <v>3535</v>
      </c>
      <c r="C3218">
        <v>72</v>
      </c>
      <c r="D3218" t="s">
        <v>1983</v>
      </c>
      <c r="E3218" t="s">
        <v>5476</v>
      </c>
    </row>
    <row r="3219" spans="1:5">
      <c r="A3219">
        <v>4147</v>
      </c>
      <c r="B3219" t="s">
        <v>18119</v>
      </c>
      <c r="C3219">
        <v>72</v>
      </c>
      <c r="D3219" t="s">
        <v>1997</v>
      </c>
      <c r="E3219" t="s">
        <v>97</v>
      </c>
    </row>
    <row r="3220" spans="1:5">
      <c r="A3220">
        <v>4149</v>
      </c>
      <c r="B3220" t="s">
        <v>9188</v>
      </c>
      <c r="C3220">
        <v>72</v>
      </c>
      <c r="D3220" t="s">
        <v>1978</v>
      </c>
      <c r="E3220" t="s">
        <v>117</v>
      </c>
    </row>
    <row r="3221" spans="1:5">
      <c r="A3221">
        <v>4150</v>
      </c>
      <c r="B3221" t="s">
        <v>9735</v>
      </c>
      <c r="C3221">
        <v>72</v>
      </c>
      <c r="D3221" t="s">
        <v>2001</v>
      </c>
      <c r="E3221" t="s">
        <v>140</v>
      </c>
    </row>
    <row r="3222" spans="1:5">
      <c r="A3222">
        <v>4151</v>
      </c>
      <c r="B3222" t="s">
        <v>18120</v>
      </c>
      <c r="C3222">
        <v>72</v>
      </c>
      <c r="D3222" t="s">
        <v>2001</v>
      </c>
      <c r="E3222" t="s">
        <v>88</v>
      </c>
    </row>
    <row r="3223" spans="1:5">
      <c r="A3223">
        <v>4152</v>
      </c>
      <c r="B3223" t="s">
        <v>3749</v>
      </c>
      <c r="C3223">
        <v>72</v>
      </c>
      <c r="D3223" t="s">
        <v>1978</v>
      </c>
      <c r="E3223" t="s">
        <v>2045</v>
      </c>
    </row>
    <row r="3224" spans="1:5">
      <c r="A3224">
        <v>4153</v>
      </c>
      <c r="B3224" t="s">
        <v>5420</v>
      </c>
      <c r="C3224">
        <v>72</v>
      </c>
      <c r="D3224" t="s">
        <v>1983</v>
      </c>
      <c r="E3224" t="s">
        <v>2672</v>
      </c>
    </row>
    <row r="3225" spans="1:5">
      <c r="A3225">
        <v>4154</v>
      </c>
      <c r="B3225" t="s">
        <v>4640</v>
      </c>
      <c r="C3225">
        <v>72</v>
      </c>
      <c r="D3225" t="s">
        <v>1978</v>
      </c>
      <c r="E3225" t="s">
        <v>2540</v>
      </c>
    </row>
    <row r="3226" spans="1:5">
      <c r="A3226">
        <v>4155</v>
      </c>
      <c r="B3226" t="s">
        <v>4345</v>
      </c>
      <c r="C3226">
        <v>72</v>
      </c>
      <c r="D3226" t="s">
        <v>1983</v>
      </c>
      <c r="E3226" t="s">
        <v>2017</v>
      </c>
    </row>
    <row r="3227" spans="1:5">
      <c r="A3227">
        <v>4156</v>
      </c>
      <c r="B3227" t="s">
        <v>3419</v>
      </c>
      <c r="C3227">
        <v>72</v>
      </c>
      <c r="D3227" t="s">
        <v>1987</v>
      </c>
      <c r="E3227" t="s">
        <v>135</v>
      </c>
    </row>
    <row r="3228" spans="1:5">
      <c r="A3228">
        <v>4157</v>
      </c>
      <c r="B3228" t="s">
        <v>6861</v>
      </c>
      <c r="C3228">
        <v>72</v>
      </c>
      <c r="D3228" t="s">
        <v>1978</v>
      </c>
      <c r="E3228" t="s">
        <v>106</v>
      </c>
    </row>
    <row r="3229" spans="1:5">
      <c r="A3229">
        <v>4158</v>
      </c>
      <c r="B3229" t="s">
        <v>6744</v>
      </c>
      <c r="C3229">
        <v>72</v>
      </c>
      <c r="D3229" t="s">
        <v>1988</v>
      </c>
      <c r="E3229" t="s">
        <v>117</v>
      </c>
    </row>
    <row r="3230" spans="1:5">
      <c r="A3230">
        <v>4160</v>
      </c>
      <c r="B3230" t="s">
        <v>4076</v>
      </c>
      <c r="C3230">
        <v>72</v>
      </c>
      <c r="D3230" t="s">
        <v>1987</v>
      </c>
      <c r="E3230" t="s">
        <v>117</v>
      </c>
    </row>
    <row r="3231" spans="1:5">
      <c r="A3231">
        <v>4161</v>
      </c>
      <c r="B3231" t="s">
        <v>18121</v>
      </c>
      <c r="C3231">
        <v>72</v>
      </c>
      <c r="D3231" t="s">
        <v>1979</v>
      </c>
      <c r="E3231" t="s">
        <v>2168</v>
      </c>
    </row>
    <row r="3232" spans="1:5">
      <c r="A3232">
        <v>4162</v>
      </c>
      <c r="B3232" t="s">
        <v>18122</v>
      </c>
      <c r="C3232">
        <v>72</v>
      </c>
      <c r="D3232" t="s">
        <v>1997</v>
      </c>
      <c r="E3232" t="s">
        <v>84</v>
      </c>
    </row>
    <row r="3233" spans="1:5">
      <c r="A3233">
        <v>4163</v>
      </c>
      <c r="B3233" t="s">
        <v>3073</v>
      </c>
      <c r="C3233">
        <v>72</v>
      </c>
      <c r="D3233" t="s">
        <v>1978</v>
      </c>
      <c r="E3233" t="s">
        <v>135</v>
      </c>
    </row>
    <row r="3234" spans="1:5">
      <c r="A3234">
        <v>4164</v>
      </c>
      <c r="B3234" t="s">
        <v>1373</v>
      </c>
      <c r="C3234">
        <v>72</v>
      </c>
      <c r="D3234" t="s">
        <v>1987</v>
      </c>
      <c r="E3234" t="s">
        <v>70</v>
      </c>
    </row>
    <row r="3235" spans="1:5">
      <c r="A3235">
        <v>11473</v>
      </c>
      <c r="B3235" t="s">
        <v>18123</v>
      </c>
      <c r="C3235">
        <v>64</v>
      </c>
      <c r="D3235" t="s">
        <v>1993</v>
      </c>
      <c r="E3235" t="s">
        <v>86</v>
      </c>
    </row>
    <row r="3236" spans="1:5">
      <c r="A3236">
        <v>4166</v>
      </c>
      <c r="B3236" t="s">
        <v>18124</v>
      </c>
      <c r="C3236">
        <v>72</v>
      </c>
      <c r="D3236" t="s">
        <v>1982</v>
      </c>
      <c r="E3236" t="s">
        <v>106</v>
      </c>
    </row>
    <row r="3237" spans="1:5">
      <c r="A3237">
        <v>4167</v>
      </c>
      <c r="B3237" t="s">
        <v>3443</v>
      </c>
      <c r="C3237">
        <v>72</v>
      </c>
      <c r="D3237" t="s">
        <v>1983</v>
      </c>
      <c r="E3237" t="s">
        <v>135</v>
      </c>
    </row>
    <row r="3238" spans="1:5">
      <c r="A3238">
        <v>4168</v>
      </c>
      <c r="B3238" t="s">
        <v>4621</v>
      </c>
      <c r="C3238">
        <v>72</v>
      </c>
      <c r="D3238" t="s">
        <v>1982</v>
      </c>
      <c r="E3238" t="s">
        <v>70</v>
      </c>
    </row>
    <row r="3239" spans="1:5">
      <c r="A3239">
        <v>4169</v>
      </c>
      <c r="B3239" t="s">
        <v>5209</v>
      </c>
      <c r="C3239">
        <v>72</v>
      </c>
      <c r="D3239" t="s">
        <v>1978</v>
      </c>
      <c r="E3239" t="s">
        <v>2023</v>
      </c>
    </row>
    <row r="3240" spans="1:5">
      <c r="A3240">
        <v>4170</v>
      </c>
      <c r="B3240" t="s">
        <v>4688</v>
      </c>
      <c r="C3240">
        <v>72</v>
      </c>
      <c r="D3240" t="s">
        <v>1982</v>
      </c>
      <c r="E3240" t="s">
        <v>2120</v>
      </c>
    </row>
    <row r="3241" spans="1:5">
      <c r="A3241">
        <v>4171</v>
      </c>
      <c r="B3241" t="s">
        <v>5924</v>
      </c>
      <c r="C3241">
        <v>72</v>
      </c>
      <c r="D3241" t="s">
        <v>1978</v>
      </c>
      <c r="E3241" t="s">
        <v>2168</v>
      </c>
    </row>
    <row r="3242" spans="1:5">
      <c r="A3242">
        <v>4172</v>
      </c>
      <c r="B3242" t="s">
        <v>10273</v>
      </c>
      <c r="C3242">
        <v>72</v>
      </c>
      <c r="D3242" t="s">
        <v>1987</v>
      </c>
      <c r="E3242" t="s">
        <v>2113</v>
      </c>
    </row>
    <row r="3243" spans="1:5">
      <c r="A3243">
        <v>4173</v>
      </c>
      <c r="B3243" t="s">
        <v>7679</v>
      </c>
      <c r="C3243">
        <v>72</v>
      </c>
      <c r="D3243" t="s">
        <v>1988</v>
      </c>
      <c r="E3243" t="s">
        <v>110</v>
      </c>
    </row>
    <row r="3244" spans="1:5">
      <c r="A3244">
        <v>4175</v>
      </c>
      <c r="B3244" t="s">
        <v>11683</v>
      </c>
      <c r="C3244">
        <v>72</v>
      </c>
      <c r="D3244" t="s">
        <v>1991</v>
      </c>
      <c r="E3244" t="s">
        <v>135</v>
      </c>
    </row>
    <row r="3245" spans="1:5">
      <c r="A3245">
        <v>4176</v>
      </c>
      <c r="B3245" t="s">
        <v>18125</v>
      </c>
      <c r="C3245">
        <v>72</v>
      </c>
      <c r="D3245" t="s">
        <v>2009</v>
      </c>
      <c r="E3245" t="s">
        <v>3312</v>
      </c>
    </row>
    <row r="3246" spans="1:5">
      <c r="A3246">
        <v>4178</v>
      </c>
      <c r="B3246" t="s">
        <v>4847</v>
      </c>
      <c r="C3246">
        <v>72</v>
      </c>
      <c r="D3246" t="s">
        <v>1987</v>
      </c>
      <c r="E3246" t="s">
        <v>70</v>
      </c>
    </row>
    <row r="3247" spans="1:5">
      <c r="A3247">
        <v>4179</v>
      </c>
      <c r="B3247" t="s">
        <v>4618</v>
      </c>
      <c r="C3247">
        <v>72</v>
      </c>
      <c r="D3247" t="s">
        <v>1987</v>
      </c>
      <c r="E3247" t="s">
        <v>106</v>
      </c>
    </row>
    <row r="3248" spans="1:5">
      <c r="A3248">
        <v>4183</v>
      </c>
      <c r="B3248" t="s">
        <v>4855</v>
      </c>
      <c r="C3248">
        <v>72</v>
      </c>
      <c r="D3248" t="s">
        <v>2001</v>
      </c>
      <c r="E3248" t="s">
        <v>135</v>
      </c>
    </row>
    <row r="3249" spans="1:5">
      <c r="A3249">
        <v>4184</v>
      </c>
      <c r="B3249" t="s">
        <v>6542</v>
      </c>
      <c r="C3249">
        <v>72</v>
      </c>
      <c r="D3249" t="s">
        <v>1983</v>
      </c>
      <c r="E3249" t="s">
        <v>51</v>
      </c>
    </row>
    <row r="3250" spans="1:5">
      <c r="A3250">
        <v>4185</v>
      </c>
      <c r="B3250" t="s">
        <v>18126</v>
      </c>
      <c r="C3250">
        <v>72</v>
      </c>
      <c r="D3250" t="s">
        <v>1978</v>
      </c>
      <c r="E3250" t="s">
        <v>97</v>
      </c>
    </row>
    <row r="3251" spans="1:5">
      <c r="A3251">
        <v>4186</v>
      </c>
      <c r="B3251" t="s">
        <v>1172</v>
      </c>
      <c r="C3251">
        <v>72</v>
      </c>
      <c r="D3251" t="s">
        <v>1978</v>
      </c>
      <c r="E3251" t="s">
        <v>104</v>
      </c>
    </row>
    <row r="3252" spans="1:5">
      <c r="A3252">
        <v>4187</v>
      </c>
      <c r="B3252" t="s">
        <v>3296</v>
      </c>
      <c r="C3252">
        <v>72</v>
      </c>
      <c r="D3252" t="s">
        <v>1983</v>
      </c>
      <c r="E3252" t="s">
        <v>117</v>
      </c>
    </row>
    <row r="3253" spans="1:5">
      <c r="A3253">
        <v>4188</v>
      </c>
      <c r="B3253" t="s">
        <v>18127</v>
      </c>
      <c r="C3253">
        <v>72</v>
      </c>
      <c r="D3253" t="s">
        <v>2001</v>
      </c>
      <c r="E3253" t="s">
        <v>2000</v>
      </c>
    </row>
    <row r="3254" spans="1:5">
      <c r="A3254">
        <v>4190</v>
      </c>
      <c r="B3254" t="s">
        <v>4433</v>
      </c>
      <c r="C3254">
        <v>72</v>
      </c>
      <c r="D3254" t="s">
        <v>1978</v>
      </c>
      <c r="E3254" t="s">
        <v>75</v>
      </c>
    </row>
    <row r="3255" spans="1:5">
      <c r="A3255">
        <v>4191</v>
      </c>
      <c r="B3255" t="s">
        <v>3706</v>
      </c>
      <c r="C3255">
        <v>72</v>
      </c>
      <c r="D3255" t="s">
        <v>1983</v>
      </c>
      <c r="E3255" t="s">
        <v>2011</v>
      </c>
    </row>
    <row r="3256" spans="1:5">
      <c r="A3256">
        <v>4192</v>
      </c>
      <c r="B3256" t="s">
        <v>5123</v>
      </c>
      <c r="C3256">
        <v>72</v>
      </c>
      <c r="D3256" t="s">
        <v>1978</v>
      </c>
      <c r="E3256" t="s">
        <v>2000</v>
      </c>
    </row>
    <row r="3257" spans="1:5">
      <c r="A3257">
        <v>4193</v>
      </c>
      <c r="B3257" t="s">
        <v>3863</v>
      </c>
      <c r="C3257">
        <v>72</v>
      </c>
      <c r="D3257" t="s">
        <v>1983</v>
      </c>
      <c r="E3257" t="s">
        <v>2000</v>
      </c>
    </row>
    <row r="3258" spans="1:5">
      <c r="A3258">
        <v>4194</v>
      </c>
      <c r="B3258" t="s">
        <v>18128</v>
      </c>
      <c r="C3258">
        <v>72</v>
      </c>
      <c r="D3258" t="s">
        <v>1978</v>
      </c>
      <c r="E3258" t="s">
        <v>117</v>
      </c>
    </row>
    <row r="3259" spans="1:5">
      <c r="A3259">
        <v>4196</v>
      </c>
      <c r="B3259" t="s">
        <v>18129</v>
      </c>
      <c r="C3259">
        <v>72</v>
      </c>
      <c r="D3259" t="s">
        <v>1982</v>
      </c>
      <c r="E3259" t="s">
        <v>97</v>
      </c>
    </row>
    <row r="3260" spans="1:5">
      <c r="A3260">
        <v>4197</v>
      </c>
      <c r="B3260" t="s">
        <v>5723</v>
      </c>
      <c r="C3260">
        <v>72</v>
      </c>
      <c r="D3260" t="s">
        <v>1991</v>
      </c>
      <c r="E3260" t="s">
        <v>135</v>
      </c>
    </row>
    <row r="3261" spans="1:5">
      <c r="A3261">
        <v>4198</v>
      </c>
      <c r="B3261" t="s">
        <v>4378</v>
      </c>
      <c r="C3261">
        <v>72</v>
      </c>
      <c r="D3261" t="s">
        <v>1987</v>
      </c>
      <c r="E3261" t="s">
        <v>117</v>
      </c>
    </row>
    <row r="3262" spans="1:5">
      <c r="A3262">
        <v>4200</v>
      </c>
      <c r="B3262" t="s">
        <v>18130</v>
      </c>
      <c r="C3262">
        <v>72</v>
      </c>
      <c r="D3262" t="s">
        <v>1997</v>
      </c>
      <c r="E3262" t="s">
        <v>117</v>
      </c>
    </row>
    <row r="3263" spans="1:5">
      <c r="A3263">
        <v>4201</v>
      </c>
      <c r="B3263" t="s">
        <v>5046</v>
      </c>
      <c r="C3263">
        <v>72</v>
      </c>
      <c r="D3263" t="s">
        <v>1978</v>
      </c>
      <c r="E3263" t="s">
        <v>122</v>
      </c>
    </row>
    <row r="3264" spans="1:5">
      <c r="A3264">
        <v>4202</v>
      </c>
      <c r="B3264" t="s">
        <v>18131</v>
      </c>
      <c r="C3264">
        <v>72</v>
      </c>
      <c r="D3264" t="s">
        <v>2001</v>
      </c>
      <c r="E3264" t="s">
        <v>2715</v>
      </c>
    </row>
    <row r="3265" spans="1:5">
      <c r="A3265">
        <v>4203</v>
      </c>
      <c r="B3265" t="s">
        <v>18132</v>
      </c>
      <c r="C3265">
        <v>72</v>
      </c>
      <c r="D3265" t="s">
        <v>1993</v>
      </c>
      <c r="E3265" t="s">
        <v>97</v>
      </c>
    </row>
    <row r="3266" spans="1:5">
      <c r="A3266">
        <v>4205</v>
      </c>
      <c r="B3266" t="s">
        <v>8945</v>
      </c>
      <c r="C3266">
        <v>72</v>
      </c>
      <c r="D3266" t="s">
        <v>1978</v>
      </c>
      <c r="E3266" t="s">
        <v>2314</v>
      </c>
    </row>
    <row r="3267" spans="1:5">
      <c r="A3267">
        <v>4206</v>
      </c>
      <c r="B3267" t="s">
        <v>10486</v>
      </c>
      <c r="C3267">
        <v>72</v>
      </c>
      <c r="D3267" t="s">
        <v>1983</v>
      </c>
      <c r="E3267" t="s">
        <v>70</v>
      </c>
    </row>
    <row r="3268" spans="1:5">
      <c r="A3268">
        <v>4207</v>
      </c>
      <c r="B3268" t="s">
        <v>18133</v>
      </c>
      <c r="C3268">
        <v>72</v>
      </c>
      <c r="D3268" t="s">
        <v>1983</v>
      </c>
      <c r="E3268" t="s">
        <v>97</v>
      </c>
    </row>
    <row r="3269" spans="1:5">
      <c r="A3269">
        <v>4208</v>
      </c>
      <c r="B3269" t="s">
        <v>18134</v>
      </c>
      <c r="C3269">
        <v>72</v>
      </c>
      <c r="D3269" t="s">
        <v>1987</v>
      </c>
      <c r="E3269" t="s">
        <v>126</v>
      </c>
    </row>
    <row r="3270" spans="1:5">
      <c r="A3270">
        <v>4209</v>
      </c>
      <c r="B3270" t="s">
        <v>5515</v>
      </c>
      <c r="C3270">
        <v>72</v>
      </c>
      <c r="D3270" t="s">
        <v>1987</v>
      </c>
      <c r="E3270" t="s">
        <v>2672</v>
      </c>
    </row>
    <row r="3271" spans="1:5">
      <c r="A3271">
        <v>4210</v>
      </c>
      <c r="B3271" t="s">
        <v>608</v>
      </c>
      <c r="C3271">
        <v>72</v>
      </c>
      <c r="D3271" t="s">
        <v>1978</v>
      </c>
      <c r="E3271" t="s">
        <v>58</v>
      </c>
    </row>
    <row r="3272" spans="1:5">
      <c r="A3272">
        <v>4211</v>
      </c>
      <c r="B3272" t="s">
        <v>9294</v>
      </c>
      <c r="C3272">
        <v>72</v>
      </c>
      <c r="D3272" t="s">
        <v>1997</v>
      </c>
      <c r="E3272" t="s">
        <v>88</v>
      </c>
    </row>
    <row r="3273" spans="1:5">
      <c r="A3273">
        <v>4214</v>
      </c>
      <c r="B3273" t="s">
        <v>4803</v>
      </c>
      <c r="C3273">
        <v>72</v>
      </c>
      <c r="D3273" t="s">
        <v>1983</v>
      </c>
      <c r="E3273" t="s">
        <v>75</v>
      </c>
    </row>
    <row r="3274" spans="1:5">
      <c r="A3274">
        <v>4215</v>
      </c>
      <c r="B3274" t="s">
        <v>10550</v>
      </c>
      <c r="C3274">
        <v>72</v>
      </c>
      <c r="D3274" t="s">
        <v>1978</v>
      </c>
      <c r="E3274" t="s">
        <v>106</v>
      </c>
    </row>
    <row r="3275" spans="1:5">
      <c r="A3275">
        <v>4216</v>
      </c>
      <c r="B3275" t="s">
        <v>5135</v>
      </c>
      <c r="C3275">
        <v>72</v>
      </c>
      <c r="D3275" t="s">
        <v>1978</v>
      </c>
      <c r="E3275" t="s">
        <v>117</v>
      </c>
    </row>
    <row r="3276" spans="1:5">
      <c r="A3276">
        <v>4217</v>
      </c>
      <c r="B3276" t="s">
        <v>512</v>
      </c>
      <c r="C3276">
        <v>72</v>
      </c>
      <c r="D3276" t="s">
        <v>1978</v>
      </c>
      <c r="E3276" t="s">
        <v>51</v>
      </c>
    </row>
    <row r="3277" spans="1:5">
      <c r="A3277">
        <v>4218</v>
      </c>
      <c r="B3277" t="s">
        <v>4147</v>
      </c>
      <c r="C3277">
        <v>72</v>
      </c>
      <c r="D3277" t="s">
        <v>1983</v>
      </c>
      <c r="E3277" t="s">
        <v>2093</v>
      </c>
    </row>
    <row r="3278" spans="1:5">
      <c r="A3278">
        <v>4219</v>
      </c>
      <c r="B3278" t="s">
        <v>18135</v>
      </c>
      <c r="C3278">
        <v>72</v>
      </c>
      <c r="D3278" t="s">
        <v>1978</v>
      </c>
      <c r="E3278" t="s">
        <v>53</v>
      </c>
    </row>
    <row r="3279" spans="1:5">
      <c r="A3279">
        <v>4221</v>
      </c>
      <c r="B3279" t="s">
        <v>1568</v>
      </c>
      <c r="C3279">
        <v>72</v>
      </c>
      <c r="D3279" t="s">
        <v>1983</v>
      </c>
      <c r="E3279" t="s">
        <v>140</v>
      </c>
    </row>
    <row r="3280" spans="1:5">
      <c r="A3280">
        <v>4222</v>
      </c>
      <c r="B3280" t="s">
        <v>5583</v>
      </c>
      <c r="C3280">
        <v>72</v>
      </c>
      <c r="D3280" t="s">
        <v>1978</v>
      </c>
      <c r="E3280" t="s">
        <v>2813</v>
      </c>
    </row>
    <row r="3281" spans="1:5">
      <c r="A3281">
        <v>4223</v>
      </c>
      <c r="B3281" t="s">
        <v>5338</v>
      </c>
      <c r="C3281">
        <v>72</v>
      </c>
      <c r="D3281" t="s">
        <v>2009</v>
      </c>
      <c r="E3281" t="s">
        <v>135</v>
      </c>
    </row>
    <row r="3282" spans="1:5">
      <c r="A3282">
        <v>4224</v>
      </c>
      <c r="B3282" t="s">
        <v>4778</v>
      </c>
      <c r="C3282">
        <v>72</v>
      </c>
      <c r="D3282" t="s">
        <v>1978</v>
      </c>
      <c r="E3282" t="s">
        <v>104</v>
      </c>
    </row>
    <row r="3283" spans="1:5">
      <c r="A3283">
        <v>4226</v>
      </c>
      <c r="B3283" t="s">
        <v>3835</v>
      </c>
      <c r="C3283">
        <v>72</v>
      </c>
      <c r="D3283" t="s">
        <v>1978</v>
      </c>
      <c r="E3283" t="s">
        <v>2500</v>
      </c>
    </row>
    <row r="3284" spans="1:5">
      <c r="A3284">
        <v>4227</v>
      </c>
      <c r="B3284" t="s">
        <v>18136</v>
      </c>
      <c r="C3284">
        <v>72</v>
      </c>
      <c r="D3284" t="s">
        <v>2009</v>
      </c>
      <c r="E3284" t="s">
        <v>126</v>
      </c>
    </row>
    <row r="3285" spans="1:5">
      <c r="A3285">
        <v>4228</v>
      </c>
      <c r="B3285" t="s">
        <v>1232</v>
      </c>
      <c r="C3285">
        <v>72</v>
      </c>
      <c r="D3285" t="s">
        <v>1978</v>
      </c>
      <c r="E3285" t="s">
        <v>110</v>
      </c>
    </row>
    <row r="3286" spans="1:5">
      <c r="A3286">
        <v>4229</v>
      </c>
      <c r="B3286" t="s">
        <v>18137</v>
      </c>
      <c r="C3286">
        <v>72</v>
      </c>
      <c r="D3286" t="s">
        <v>1978</v>
      </c>
      <c r="E3286" t="s">
        <v>117</v>
      </c>
    </row>
    <row r="3287" spans="1:5">
      <c r="A3287">
        <v>4230</v>
      </c>
      <c r="B3287" t="s">
        <v>7082</v>
      </c>
      <c r="C3287">
        <v>72</v>
      </c>
      <c r="D3287" t="s">
        <v>1978</v>
      </c>
      <c r="E3287" t="s">
        <v>2052</v>
      </c>
    </row>
    <row r="3288" spans="1:5">
      <c r="A3288">
        <v>4231</v>
      </c>
      <c r="B3288" t="s">
        <v>7018</v>
      </c>
      <c r="C3288">
        <v>72</v>
      </c>
      <c r="D3288" t="s">
        <v>1997</v>
      </c>
      <c r="E3288" t="s">
        <v>2052</v>
      </c>
    </row>
    <row r="3289" spans="1:5">
      <c r="A3289">
        <v>4233</v>
      </c>
      <c r="B3289" t="s">
        <v>1288</v>
      </c>
      <c r="C3289">
        <v>72</v>
      </c>
      <c r="D3289" t="s">
        <v>2009</v>
      </c>
      <c r="E3289" t="s">
        <v>115</v>
      </c>
    </row>
    <row r="3290" spans="1:5">
      <c r="A3290">
        <v>4234</v>
      </c>
      <c r="B3290" t="s">
        <v>814</v>
      </c>
      <c r="C3290">
        <v>72</v>
      </c>
      <c r="D3290" t="s">
        <v>2001</v>
      </c>
      <c r="E3290" t="s">
        <v>75</v>
      </c>
    </row>
    <row r="3291" spans="1:5">
      <c r="A3291">
        <v>4235</v>
      </c>
      <c r="B3291" t="s">
        <v>5354</v>
      </c>
      <c r="C3291">
        <v>72</v>
      </c>
      <c r="D3291" t="s">
        <v>1997</v>
      </c>
      <c r="E3291" t="s">
        <v>135</v>
      </c>
    </row>
    <row r="3292" spans="1:5">
      <c r="A3292">
        <v>4236</v>
      </c>
      <c r="B3292" t="s">
        <v>18138</v>
      </c>
      <c r="C3292">
        <v>72</v>
      </c>
      <c r="D3292" t="s">
        <v>1983</v>
      </c>
      <c r="E3292" t="s">
        <v>138</v>
      </c>
    </row>
    <row r="3293" spans="1:5">
      <c r="A3293">
        <v>4237</v>
      </c>
      <c r="B3293" t="s">
        <v>8889</v>
      </c>
      <c r="C3293">
        <v>72</v>
      </c>
      <c r="D3293" t="s">
        <v>1983</v>
      </c>
      <c r="E3293" t="s">
        <v>2017</v>
      </c>
    </row>
    <row r="3294" spans="1:5">
      <c r="A3294">
        <v>4238</v>
      </c>
      <c r="B3294" t="s">
        <v>4597</v>
      </c>
      <c r="C3294">
        <v>72</v>
      </c>
      <c r="D3294" t="s">
        <v>1978</v>
      </c>
      <c r="E3294" t="s">
        <v>2111</v>
      </c>
    </row>
    <row r="3295" spans="1:5">
      <c r="A3295">
        <v>4239</v>
      </c>
      <c r="B3295" t="s">
        <v>5837</v>
      </c>
      <c r="C3295">
        <v>72</v>
      </c>
      <c r="D3295" t="s">
        <v>1978</v>
      </c>
      <c r="E3295" t="s">
        <v>2023</v>
      </c>
    </row>
    <row r="3296" spans="1:5">
      <c r="A3296">
        <v>4240</v>
      </c>
      <c r="B3296" t="s">
        <v>18139</v>
      </c>
      <c r="C3296">
        <v>72</v>
      </c>
      <c r="D3296" t="s">
        <v>1978</v>
      </c>
      <c r="E3296" t="s">
        <v>53</v>
      </c>
    </row>
    <row r="3297" spans="1:5">
      <c r="A3297">
        <v>4241</v>
      </c>
      <c r="B3297" t="s">
        <v>4092</v>
      </c>
      <c r="C3297">
        <v>72</v>
      </c>
      <c r="D3297" t="s">
        <v>1983</v>
      </c>
      <c r="E3297" t="s">
        <v>106</v>
      </c>
    </row>
    <row r="3298" spans="1:5">
      <c r="A3298">
        <v>4242</v>
      </c>
      <c r="B3298" t="s">
        <v>7464</v>
      </c>
      <c r="C3298">
        <v>72</v>
      </c>
      <c r="D3298" t="s">
        <v>1983</v>
      </c>
      <c r="E3298" t="s">
        <v>5476</v>
      </c>
    </row>
    <row r="3299" spans="1:5">
      <c r="A3299">
        <v>4243</v>
      </c>
      <c r="B3299" t="s">
        <v>6266</v>
      </c>
      <c r="C3299">
        <v>72</v>
      </c>
      <c r="D3299" t="s">
        <v>1983</v>
      </c>
      <c r="E3299" t="s">
        <v>3991</v>
      </c>
    </row>
    <row r="3300" spans="1:5">
      <c r="A3300">
        <v>4245</v>
      </c>
      <c r="B3300" t="s">
        <v>18140</v>
      </c>
      <c r="C3300">
        <v>72</v>
      </c>
      <c r="D3300" t="s">
        <v>1978</v>
      </c>
      <c r="E3300" t="s">
        <v>2057</v>
      </c>
    </row>
    <row r="3301" spans="1:5">
      <c r="A3301">
        <v>4246</v>
      </c>
      <c r="B3301" t="s">
        <v>14598</v>
      </c>
      <c r="C3301">
        <v>72</v>
      </c>
      <c r="D3301" t="s">
        <v>1997</v>
      </c>
      <c r="E3301" t="s">
        <v>133</v>
      </c>
    </row>
    <row r="3302" spans="1:5">
      <c r="A3302">
        <v>4247</v>
      </c>
      <c r="B3302" t="s">
        <v>4562</v>
      </c>
      <c r="C3302">
        <v>72</v>
      </c>
      <c r="D3302" t="s">
        <v>1983</v>
      </c>
      <c r="E3302" t="s">
        <v>122</v>
      </c>
    </row>
    <row r="3303" spans="1:5">
      <c r="A3303">
        <v>4248</v>
      </c>
      <c r="B3303" t="s">
        <v>7913</v>
      </c>
      <c r="C3303">
        <v>72</v>
      </c>
      <c r="D3303" t="s">
        <v>2001</v>
      </c>
      <c r="E3303" t="s">
        <v>110</v>
      </c>
    </row>
    <row r="3304" spans="1:5">
      <c r="A3304">
        <v>4249</v>
      </c>
      <c r="B3304" t="s">
        <v>4829</v>
      </c>
      <c r="C3304">
        <v>72</v>
      </c>
      <c r="D3304" t="s">
        <v>1978</v>
      </c>
      <c r="E3304" t="s">
        <v>2644</v>
      </c>
    </row>
    <row r="3305" spans="1:5">
      <c r="A3305">
        <v>4250</v>
      </c>
      <c r="B3305" t="s">
        <v>18141</v>
      </c>
      <c r="C3305">
        <v>72</v>
      </c>
      <c r="D3305" t="s">
        <v>1983</v>
      </c>
      <c r="E3305" t="s">
        <v>53</v>
      </c>
    </row>
    <row r="3306" spans="1:5">
      <c r="A3306">
        <v>4251</v>
      </c>
      <c r="B3306" t="s">
        <v>18142</v>
      </c>
      <c r="C3306">
        <v>72</v>
      </c>
      <c r="D3306" t="s">
        <v>1978</v>
      </c>
      <c r="E3306" t="s">
        <v>53</v>
      </c>
    </row>
    <row r="3307" spans="1:5">
      <c r="A3307">
        <v>4253</v>
      </c>
      <c r="B3307" t="s">
        <v>6907</v>
      </c>
      <c r="C3307">
        <v>72</v>
      </c>
      <c r="D3307" t="s">
        <v>1978</v>
      </c>
      <c r="E3307" t="s">
        <v>104</v>
      </c>
    </row>
    <row r="3308" spans="1:5">
      <c r="A3308">
        <v>4254</v>
      </c>
      <c r="B3308" t="s">
        <v>4922</v>
      </c>
      <c r="C3308">
        <v>72</v>
      </c>
      <c r="D3308" t="s">
        <v>1983</v>
      </c>
      <c r="E3308" t="s">
        <v>122</v>
      </c>
    </row>
    <row r="3309" spans="1:5">
      <c r="A3309">
        <v>4255</v>
      </c>
      <c r="B3309" t="s">
        <v>4577</v>
      </c>
      <c r="C3309">
        <v>72</v>
      </c>
      <c r="D3309" t="s">
        <v>1983</v>
      </c>
      <c r="E3309" t="s">
        <v>70</v>
      </c>
    </row>
    <row r="3310" spans="1:5">
      <c r="A3310">
        <v>4256</v>
      </c>
      <c r="B3310" t="s">
        <v>5141</v>
      </c>
      <c r="C3310">
        <v>72</v>
      </c>
      <c r="D3310" t="s">
        <v>1983</v>
      </c>
      <c r="E3310" t="s">
        <v>88</v>
      </c>
    </row>
    <row r="3311" spans="1:5">
      <c r="A3311">
        <v>4257</v>
      </c>
      <c r="B3311" t="s">
        <v>646</v>
      </c>
      <c r="C3311">
        <v>72</v>
      </c>
      <c r="D3311" t="s">
        <v>1983</v>
      </c>
      <c r="E3311" t="s">
        <v>2120</v>
      </c>
    </row>
    <row r="3312" spans="1:5">
      <c r="A3312">
        <v>4258</v>
      </c>
      <c r="B3312" t="s">
        <v>18143</v>
      </c>
      <c r="C3312">
        <v>72</v>
      </c>
      <c r="D3312" t="s">
        <v>1978</v>
      </c>
      <c r="E3312" t="s">
        <v>53</v>
      </c>
    </row>
    <row r="3313" spans="1:5">
      <c r="A3313">
        <v>4259</v>
      </c>
      <c r="B3313" t="s">
        <v>18144</v>
      </c>
      <c r="C3313">
        <v>72</v>
      </c>
      <c r="D3313" t="s">
        <v>1983</v>
      </c>
      <c r="E3313" t="s">
        <v>97</v>
      </c>
    </row>
    <row r="3314" spans="1:5">
      <c r="A3314">
        <v>4260</v>
      </c>
      <c r="B3314" t="s">
        <v>18145</v>
      </c>
      <c r="C3314">
        <v>72</v>
      </c>
      <c r="D3314" t="s">
        <v>1983</v>
      </c>
      <c r="E3314" t="s">
        <v>53</v>
      </c>
    </row>
    <row r="3315" spans="1:5">
      <c r="A3315">
        <v>4262</v>
      </c>
      <c r="B3315" t="s">
        <v>18146</v>
      </c>
      <c r="C3315">
        <v>72</v>
      </c>
      <c r="D3315" t="s">
        <v>1983</v>
      </c>
      <c r="E3315" t="s">
        <v>2071</v>
      </c>
    </row>
    <row r="3316" spans="1:5">
      <c r="A3316">
        <v>4263</v>
      </c>
      <c r="B3316" t="s">
        <v>3681</v>
      </c>
      <c r="C3316">
        <v>72</v>
      </c>
      <c r="D3316" t="s">
        <v>1983</v>
      </c>
      <c r="E3316" t="s">
        <v>117</v>
      </c>
    </row>
    <row r="3317" spans="1:5">
      <c r="A3317">
        <v>4264</v>
      </c>
      <c r="B3317" t="s">
        <v>8614</v>
      </c>
      <c r="C3317">
        <v>72</v>
      </c>
      <c r="D3317" t="s">
        <v>1983</v>
      </c>
      <c r="E3317" t="s">
        <v>110</v>
      </c>
    </row>
    <row r="3318" spans="1:5">
      <c r="A3318">
        <v>4265</v>
      </c>
      <c r="B3318" t="s">
        <v>5397</v>
      </c>
      <c r="C3318">
        <v>72</v>
      </c>
      <c r="D3318" t="s">
        <v>1983</v>
      </c>
      <c r="E3318" t="s">
        <v>70</v>
      </c>
    </row>
    <row r="3319" spans="1:5">
      <c r="A3319">
        <v>4266</v>
      </c>
      <c r="B3319" t="s">
        <v>3978</v>
      </c>
      <c r="C3319">
        <v>72</v>
      </c>
      <c r="D3319" t="s">
        <v>1985</v>
      </c>
      <c r="E3319" t="s">
        <v>106</v>
      </c>
    </row>
    <row r="3320" spans="1:5">
      <c r="A3320">
        <v>4267</v>
      </c>
      <c r="B3320" t="s">
        <v>10502</v>
      </c>
      <c r="C3320">
        <v>72</v>
      </c>
      <c r="D3320" t="s">
        <v>1983</v>
      </c>
      <c r="E3320" t="s">
        <v>106</v>
      </c>
    </row>
    <row r="3321" spans="1:5">
      <c r="A3321">
        <v>4269</v>
      </c>
      <c r="B3321" t="s">
        <v>1486</v>
      </c>
      <c r="C3321">
        <v>72</v>
      </c>
      <c r="D3321" t="s">
        <v>1983</v>
      </c>
      <c r="E3321" t="s">
        <v>133</v>
      </c>
    </row>
    <row r="3322" spans="1:5">
      <c r="A3322">
        <v>4270</v>
      </c>
      <c r="B3322" t="s">
        <v>18147</v>
      </c>
      <c r="C3322">
        <v>72</v>
      </c>
      <c r="D3322" t="s">
        <v>1983</v>
      </c>
      <c r="E3322" t="s">
        <v>82</v>
      </c>
    </row>
    <row r="3323" spans="1:5">
      <c r="A3323">
        <v>4271</v>
      </c>
      <c r="B3323" t="s">
        <v>4417</v>
      </c>
      <c r="C3323">
        <v>72</v>
      </c>
      <c r="D3323" t="s">
        <v>1983</v>
      </c>
      <c r="E3323" t="s">
        <v>115</v>
      </c>
    </row>
    <row r="3324" spans="1:5">
      <c r="A3324">
        <v>4272</v>
      </c>
      <c r="B3324" t="s">
        <v>4310</v>
      </c>
      <c r="C3324">
        <v>72</v>
      </c>
      <c r="D3324" t="s">
        <v>1983</v>
      </c>
      <c r="E3324" t="s">
        <v>4292</v>
      </c>
    </row>
    <row r="3325" spans="1:5">
      <c r="A3325">
        <v>4274</v>
      </c>
      <c r="B3325" t="s">
        <v>4558</v>
      </c>
      <c r="C3325">
        <v>72</v>
      </c>
      <c r="D3325" t="s">
        <v>1983</v>
      </c>
      <c r="E3325" t="s">
        <v>135</v>
      </c>
    </row>
    <row r="3326" spans="1:5">
      <c r="A3326">
        <v>4275</v>
      </c>
      <c r="B3326" t="s">
        <v>4572</v>
      </c>
      <c r="C3326">
        <v>72</v>
      </c>
      <c r="D3326" t="s">
        <v>1978</v>
      </c>
      <c r="E3326" t="s">
        <v>115</v>
      </c>
    </row>
    <row r="3327" spans="1:5">
      <c r="A3327">
        <v>4276</v>
      </c>
      <c r="B3327" t="s">
        <v>4293</v>
      </c>
      <c r="C3327">
        <v>72</v>
      </c>
      <c r="D3327" t="s">
        <v>1983</v>
      </c>
      <c r="E3327" t="s">
        <v>88</v>
      </c>
    </row>
    <row r="3328" spans="1:5">
      <c r="A3328">
        <v>4277</v>
      </c>
      <c r="B3328" t="s">
        <v>18148</v>
      </c>
      <c r="C3328">
        <v>72</v>
      </c>
      <c r="D3328" t="s">
        <v>1983</v>
      </c>
      <c r="E3328" t="s">
        <v>2715</v>
      </c>
    </row>
    <row r="3329" spans="1:5">
      <c r="A3329">
        <v>4278</v>
      </c>
      <c r="B3329" t="s">
        <v>18149</v>
      </c>
      <c r="C3329">
        <v>72</v>
      </c>
      <c r="D3329" t="s">
        <v>1978</v>
      </c>
      <c r="E3329" t="s">
        <v>91</v>
      </c>
    </row>
    <row r="3330" spans="1:5">
      <c r="A3330">
        <v>4279</v>
      </c>
      <c r="B3330" t="s">
        <v>4486</v>
      </c>
      <c r="C3330">
        <v>72</v>
      </c>
      <c r="D3330" t="s">
        <v>1983</v>
      </c>
      <c r="E3330" t="s">
        <v>117</v>
      </c>
    </row>
    <row r="3331" spans="1:5">
      <c r="A3331">
        <v>4280</v>
      </c>
      <c r="B3331" t="s">
        <v>569</v>
      </c>
      <c r="C3331">
        <v>72</v>
      </c>
      <c r="D3331" t="s">
        <v>1983</v>
      </c>
      <c r="E3331" t="s">
        <v>56</v>
      </c>
    </row>
    <row r="3332" spans="1:5">
      <c r="A3332">
        <v>4282</v>
      </c>
      <c r="B3332" t="s">
        <v>18150</v>
      </c>
      <c r="C3332">
        <v>72</v>
      </c>
      <c r="D3332" t="s">
        <v>1983</v>
      </c>
      <c r="E3332" t="s">
        <v>2314</v>
      </c>
    </row>
    <row r="3333" spans="1:5">
      <c r="A3333">
        <v>4284</v>
      </c>
      <c r="B3333" t="s">
        <v>4211</v>
      </c>
      <c r="C3333">
        <v>72</v>
      </c>
      <c r="D3333" t="s">
        <v>1983</v>
      </c>
      <c r="E3333" t="s">
        <v>135</v>
      </c>
    </row>
    <row r="3334" spans="1:5">
      <c r="A3334">
        <v>4285</v>
      </c>
      <c r="B3334" t="s">
        <v>3965</v>
      </c>
      <c r="C3334">
        <v>72</v>
      </c>
      <c r="D3334" t="s">
        <v>1978</v>
      </c>
      <c r="E3334" t="s">
        <v>70</v>
      </c>
    </row>
    <row r="3335" spans="1:5">
      <c r="A3335">
        <v>4286</v>
      </c>
      <c r="B3335" t="s">
        <v>5957</v>
      </c>
      <c r="C3335">
        <v>72</v>
      </c>
      <c r="D3335" t="s">
        <v>1983</v>
      </c>
      <c r="E3335" t="s">
        <v>2500</v>
      </c>
    </row>
    <row r="3336" spans="1:5">
      <c r="A3336">
        <v>4287</v>
      </c>
      <c r="B3336" t="s">
        <v>5645</v>
      </c>
      <c r="C3336">
        <v>72</v>
      </c>
      <c r="D3336" t="s">
        <v>1978</v>
      </c>
      <c r="E3336" t="s">
        <v>77</v>
      </c>
    </row>
    <row r="3337" spans="1:5">
      <c r="A3337">
        <v>4289</v>
      </c>
      <c r="B3337" t="s">
        <v>4397</v>
      </c>
      <c r="C3337">
        <v>72</v>
      </c>
      <c r="D3337" t="s">
        <v>1983</v>
      </c>
      <c r="E3337" t="s">
        <v>135</v>
      </c>
    </row>
    <row r="3338" spans="1:5">
      <c r="A3338">
        <v>4290</v>
      </c>
      <c r="B3338" t="s">
        <v>4854</v>
      </c>
      <c r="C3338">
        <v>72</v>
      </c>
      <c r="D3338" t="s">
        <v>1983</v>
      </c>
      <c r="E3338" t="s">
        <v>2017</v>
      </c>
    </row>
    <row r="3339" spans="1:5">
      <c r="A3339">
        <v>4291</v>
      </c>
      <c r="B3339" t="s">
        <v>4474</v>
      </c>
      <c r="C3339">
        <v>72</v>
      </c>
      <c r="D3339" t="s">
        <v>1983</v>
      </c>
      <c r="E3339" t="s">
        <v>135</v>
      </c>
    </row>
    <row r="3340" spans="1:5">
      <c r="A3340">
        <v>4292</v>
      </c>
      <c r="B3340" t="s">
        <v>5945</v>
      </c>
      <c r="C3340">
        <v>72</v>
      </c>
      <c r="D3340" t="s">
        <v>1983</v>
      </c>
      <c r="E3340" t="s">
        <v>2715</v>
      </c>
    </row>
    <row r="3341" spans="1:5">
      <c r="A3341">
        <v>4293</v>
      </c>
      <c r="B3341" t="s">
        <v>4643</v>
      </c>
      <c r="C3341">
        <v>72</v>
      </c>
      <c r="D3341" t="s">
        <v>1978</v>
      </c>
      <c r="E3341" t="s">
        <v>2093</v>
      </c>
    </row>
    <row r="3342" spans="1:5">
      <c r="A3342">
        <v>4294</v>
      </c>
      <c r="B3342" t="s">
        <v>6157</v>
      </c>
      <c r="C3342">
        <v>72</v>
      </c>
      <c r="D3342" t="s">
        <v>1983</v>
      </c>
      <c r="E3342" t="s">
        <v>135</v>
      </c>
    </row>
    <row r="3343" spans="1:5">
      <c r="A3343">
        <v>4295</v>
      </c>
      <c r="B3343" t="s">
        <v>4446</v>
      </c>
      <c r="C3343">
        <v>72</v>
      </c>
      <c r="D3343" t="s">
        <v>1983</v>
      </c>
      <c r="E3343" t="s">
        <v>84</v>
      </c>
    </row>
    <row r="3344" spans="1:5">
      <c r="A3344">
        <v>4297</v>
      </c>
      <c r="B3344" t="s">
        <v>4785</v>
      </c>
      <c r="C3344">
        <v>72</v>
      </c>
      <c r="D3344" t="s">
        <v>1983</v>
      </c>
      <c r="E3344" t="s">
        <v>138</v>
      </c>
    </row>
    <row r="3345" spans="1:5">
      <c r="A3345">
        <v>4298</v>
      </c>
      <c r="B3345" t="s">
        <v>4398</v>
      </c>
      <c r="C3345">
        <v>72</v>
      </c>
      <c r="D3345" t="s">
        <v>1983</v>
      </c>
      <c r="E3345" t="s">
        <v>135</v>
      </c>
    </row>
    <row r="3346" spans="1:5">
      <c r="A3346">
        <v>4299</v>
      </c>
      <c r="B3346" t="s">
        <v>5422</v>
      </c>
      <c r="C3346">
        <v>72</v>
      </c>
      <c r="D3346" t="s">
        <v>1983</v>
      </c>
      <c r="E3346" t="s">
        <v>117</v>
      </c>
    </row>
    <row r="3347" spans="1:5">
      <c r="A3347">
        <v>4300</v>
      </c>
      <c r="B3347" t="s">
        <v>6076</v>
      </c>
      <c r="C3347">
        <v>72</v>
      </c>
      <c r="D3347" t="s">
        <v>1983</v>
      </c>
      <c r="E3347" t="s">
        <v>64</v>
      </c>
    </row>
    <row r="3348" spans="1:5">
      <c r="A3348">
        <v>4301</v>
      </c>
      <c r="B3348" t="s">
        <v>4752</v>
      </c>
      <c r="C3348">
        <v>72</v>
      </c>
      <c r="D3348" t="s">
        <v>1983</v>
      </c>
      <c r="E3348" t="s">
        <v>104</v>
      </c>
    </row>
    <row r="3349" spans="1:5">
      <c r="A3349">
        <v>4303</v>
      </c>
      <c r="B3349" t="s">
        <v>3601</v>
      </c>
      <c r="C3349">
        <v>72</v>
      </c>
      <c r="D3349" t="s">
        <v>1983</v>
      </c>
      <c r="E3349" t="s">
        <v>138</v>
      </c>
    </row>
    <row r="3350" spans="1:5">
      <c r="A3350">
        <v>4304</v>
      </c>
      <c r="B3350" t="s">
        <v>5163</v>
      </c>
      <c r="C3350">
        <v>72</v>
      </c>
      <c r="D3350" t="s">
        <v>1983</v>
      </c>
      <c r="E3350" t="s">
        <v>117</v>
      </c>
    </row>
    <row r="3351" spans="1:5">
      <c r="A3351">
        <v>4305</v>
      </c>
      <c r="B3351" t="s">
        <v>4502</v>
      </c>
      <c r="C3351">
        <v>72</v>
      </c>
      <c r="D3351" t="s">
        <v>1983</v>
      </c>
      <c r="E3351" t="s">
        <v>2314</v>
      </c>
    </row>
    <row r="3352" spans="1:5">
      <c r="A3352">
        <v>4306</v>
      </c>
      <c r="B3352" t="s">
        <v>4770</v>
      </c>
      <c r="C3352">
        <v>72</v>
      </c>
      <c r="D3352" t="s">
        <v>1983</v>
      </c>
      <c r="E3352" t="s">
        <v>117</v>
      </c>
    </row>
    <row r="3353" spans="1:5">
      <c r="A3353">
        <v>4307</v>
      </c>
      <c r="B3353" t="s">
        <v>4327</v>
      </c>
      <c r="C3353">
        <v>72</v>
      </c>
      <c r="D3353" t="s">
        <v>1983</v>
      </c>
      <c r="E3353" t="s">
        <v>120</v>
      </c>
    </row>
    <row r="3354" spans="1:5">
      <c r="A3354">
        <v>4308</v>
      </c>
      <c r="B3354" t="s">
        <v>5962</v>
      </c>
      <c r="C3354">
        <v>72</v>
      </c>
      <c r="D3354" t="s">
        <v>1983</v>
      </c>
      <c r="E3354" t="s">
        <v>2314</v>
      </c>
    </row>
    <row r="3355" spans="1:5">
      <c r="A3355">
        <v>4311</v>
      </c>
      <c r="B3355" t="s">
        <v>13600</v>
      </c>
      <c r="C3355">
        <v>72</v>
      </c>
      <c r="D3355" t="s">
        <v>1978</v>
      </c>
      <c r="E3355" t="s">
        <v>2057</v>
      </c>
    </row>
    <row r="3356" spans="1:5">
      <c r="A3356">
        <v>4312</v>
      </c>
      <c r="B3356" t="s">
        <v>6917</v>
      </c>
      <c r="C3356">
        <v>72</v>
      </c>
      <c r="D3356" t="s">
        <v>1983</v>
      </c>
      <c r="E3356" t="s">
        <v>133</v>
      </c>
    </row>
    <row r="3357" spans="1:5">
      <c r="A3357">
        <v>4313</v>
      </c>
      <c r="B3357" t="s">
        <v>5316</v>
      </c>
      <c r="C3357">
        <v>72</v>
      </c>
      <c r="D3357" t="s">
        <v>1983</v>
      </c>
      <c r="E3357" t="s">
        <v>117</v>
      </c>
    </row>
    <row r="3358" spans="1:5">
      <c r="A3358">
        <v>4314</v>
      </c>
      <c r="B3358" t="s">
        <v>5484</v>
      </c>
      <c r="C3358">
        <v>72</v>
      </c>
      <c r="D3358" t="s">
        <v>1983</v>
      </c>
      <c r="E3358" t="s">
        <v>2000</v>
      </c>
    </row>
    <row r="3359" spans="1:5">
      <c r="A3359">
        <v>4315</v>
      </c>
      <c r="B3359" t="s">
        <v>18151</v>
      </c>
      <c r="C3359">
        <v>72</v>
      </c>
      <c r="D3359" t="s">
        <v>1978</v>
      </c>
      <c r="E3359" t="s">
        <v>2644</v>
      </c>
    </row>
    <row r="3360" spans="1:5">
      <c r="A3360">
        <v>4316</v>
      </c>
      <c r="B3360" t="s">
        <v>5443</v>
      </c>
      <c r="C3360">
        <v>72</v>
      </c>
      <c r="D3360" t="s">
        <v>1978</v>
      </c>
      <c r="E3360" t="s">
        <v>117</v>
      </c>
    </row>
    <row r="3361" spans="1:5">
      <c r="A3361">
        <v>4317</v>
      </c>
      <c r="B3361" t="s">
        <v>5871</v>
      </c>
      <c r="C3361">
        <v>72</v>
      </c>
      <c r="D3361" t="s">
        <v>1983</v>
      </c>
      <c r="E3361" t="s">
        <v>2011</v>
      </c>
    </row>
    <row r="3362" spans="1:5">
      <c r="A3362">
        <v>4318</v>
      </c>
      <c r="B3362" t="s">
        <v>18152</v>
      </c>
      <c r="C3362">
        <v>72</v>
      </c>
      <c r="D3362" t="s">
        <v>1978</v>
      </c>
      <c r="E3362" t="s">
        <v>117</v>
      </c>
    </row>
    <row r="3363" spans="1:5">
      <c r="A3363">
        <v>4319</v>
      </c>
      <c r="B3363" t="s">
        <v>5040</v>
      </c>
      <c r="C3363">
        <v>72</v>
      </c>
      <c r="D3363" t="s">
        <v>1983</v>
      </c>
      <c r="E3363" t="s">
        <v>2057</v>
      </c>
    </row>
    <row r="3364" spans="1:5">
      <c r="A3364">
        <v>4320</v>
      </c>
      <c r="B3364" t="s">
        <v>18153</v>
      </c>
      <c r="C3364">
        <v>72</v>
      </c>
      <c r="D3364" t="s">
        <v>1983</v>
      </c>
      <c r="E3364" t="s">
        <v>6299</v>
      </c>
    </row>
    <row r="3365" spans="1:5">
      <c r="A3365">
        <v>4321</v>
      </c>
      <c r="B3365" t="s">
        <v>4224</v>
      </c>
      <c r="C3365">
        <v>72</v>
      </c>
      <c r="D3365" t="s">
        <v>1983</v>
      </c>
      <c r="E3365" t="s">
        <v>2093</v>
      </c>
    </row>
    <row r="3366" spans="1:5">
      <c r="A3366">
        <v>4322</v>
      </c>
      <c r="B3366" t="s">
        <v>18154</v>
      </c>
      <c r="C3366">
        <v>72</v>
      </c>
      <c r="D3366" t="s">
        <v>1983</v>
      </c>
      <c r="E3366" t="s">
        <v>2093</v>
      </c>
    </row>
    <row r="3367" spans="1:5">
      <c r="A3367">
        <v>4323</v>
      </c>
      <c r="B3367" t="s">
        <v>18155</v>
      </c>
      <c r="C3367">
        <v>72</v>
      </c>
      <c r="D3367" t="s">
        <v>1983</v>
      </c>
      <c r="E3367" t="s">
        <v>97</v>
      </c>
    </row>
    <row r="3368" spans="1:5">
      <c r="A3368">
        <v>4324</v>
      </c>
      <c r="B3368" t="s">
        <v>18156</v>
      </c>
      <c r="C3368">
        <v>72</v>
      </c>
      <c r="D3368" t="s">
        <v>1983</v>
      </c>
      <c r="E3368" t="s">
        <v>126</v>
      </c>
    </row>
    <row r="3369" spans="1:5">
      <c r="A3369">
        <v>4325</v>
      </c>
      <c r="B3369" t="s">
        <v>18157</v>
      </c>
      <c r="C3369">
        <v>72</v>
      </c>
      <c r="D3369" t="s">
        <v>1983</v>
      </c>
      <c r="E3369" t="s">
        <v>70</v>
      </c>
    </row>
    <row r="3370" spans="1:5">
      <c r="A3370">
        <v>4326</v>
      </c>
      <c r="B3370" t="s">
        <v>18158</v>
      </c>
      <c r="C3370">
        <v>72</v>
      </c>
      <c r="D3370" t="s">
        <v>1983</v>
      </c>
      <c r="E3370" t="s">
        <v>97</v>
      </c>
    </row>
    <row r="3371" spans="1:5">
      <c r="A3371">
        <v>4327</v>
      </c>
      <c r="B3371" t="s">
        <v>18159</v>
      </c>
      <c r="C3371">
        <v>72</v>
      </c>
      <c r="D3371" t="s">
        <v>1978</v>
      </c>
      <c r="E3371" t="s">
        <v>104</v>
      </c>
    </row>
    <row r="3372" spans="1:5">
      <c r="A3372">
        <v>4329</v>
      </c>
      <c r="B3372" t="s">
        <v>18160</v>
      </c>
      <c r="C3372">
        <v>72</v>
      </c>
      <c r="D3372" t="s">
        <v>1983</v>
      </c>
      <c r="E3372" t="s">
        <v>2120</v>
      </c>
    </row>
    <row r="3373" spans="1:5">
      <c r="A3373">
        <v>4330</v>
      </c>
      <c r="B3373" t="s">
        <v>4491</v>
      </c>
      <c r="C3373">
        <v>72</v>
      </c>
      <c r="D3373" t="s">
        <v>1983</v>
      </c>
      <c r="E3373" t="s">
        <v>2000</v>
      </c>
    </row>
    <row r="3374" spans="1:5">
      <c r="A3374">
        <v>4331</v>
      </c>
      <c r="B3374" t="s">
        <v>18161</v>
      </c>
      <c r="C3374">
        <v>72</v>
      </c>
      <c r="D3374" t="s">
        <v>1983</v>
      </c>
      <c r="E3374" t="s">
        <v>97</v>
      </c>
    </row>
    <row r="3375" spans="1:5">
      <c r="A3375">
        <v>4332</v>
      </c>
      <c r="B3375" t="s">
        <v>5115</v>
      </c>
      <c r="C3375">
        <v>72</v>
      </c>
      <c r="D3375" t="s">
        <v>1983</v>
      </c>
      <c r="E3375" t="s">
        <v>84</v>
      </c>
    </row>
    <row r="3376" spans="1:5">
      <c r="A3376">
        <v>4333</v>
      </c>
      <c r="B3376" t="s">
        <v>4028</v>
      </c>
      <c r="C3376">
        <v>72</v>
      </c>
      <c r="D3376" t="s">
        <v>1983</v>
      </c>
      <c r="E3376" t="s">
        <v>117</v>
      </c>
    </row>
    <row r="3377" spans="1:5">
      <c r="A3377">
        <v>4335</v>
      </c>
      <c r="B3377" t="s">
        <v>6549</v>
      </c>
      <c r="C3377">
        <v>72</v>
      </c>
      <c r="D3377" t="s">
        <v>1983</v>
      </c>
      <c r="E3377" t="s">
        <v>2000</v>
      </c>
    </row>
    <row r="3378" spans="1:5">
      <c r="A3378">
        <v>4339</v>
      </c>
      <c r="B3378" t="s">
        <v>4689</v>
      </c>
      <c r="C3378">
        <v>72</v>
      </c>
      <c r="D3378" t="s">
        <v>1978</v>
      </c>
      <c r="E3378" t="s">
        <v>117</v>
      </c>
    </row>
    <row r="3379" spans="1:5">
      <c r="A3379">
        <v>4340</v>
      </c>
      <c r="B3379" t="s">
        <v>18162</v>
      </c>
      <c r="C3379">
        <v>72</v>
      </c>
      <c r="D3379" t="s">
        <v>1983</v>
      </c>
      <c r="E3379" t="s">
        <v>117</v>
      </c>
    </row>
    <row r="3380" spans="1:5">
      <c r="A3380">
        <v>4341</v>
      </c>
      <c r="B3380" t="s">
        <v>1541</v>
      </c>
      <c r="C3380">
        <v>72</v>
      </c>
      <c r="D3380" t="s">
        <v>1983</v>
      </c>
      <c r="E3380" t="s">
        <v>138</v>
      </c>
    </row>
    <row r="3381" spans="1:5">
      <c r="A3381">
        <v>4342</v>
      </c>
      <c r="B3381" t="s">
        <v>3967</v>
      </c>
      <c r="C3381">
        <v>72</v>
      </c>
      <c r="D3381" t="s">
        <v>1983</v>
      </c>
      <c r="E3381" t="s">
        <v>135</v>
      </c>
    </row>
    <row r="3382" spans="1:5">
      <c r="A3382">
        <v>4343</v>
      </c>
      <c r="B3382" t="s">
        <v>4861</v>
      </c>
      <c r="C3382">
        <v>72</v>
      </c>
      <c r="D3382" t="s">
        <v>1983</v>
      </c>
      <c r="E3382" t="s">
        <v>106</v>
      </c>
    </row>
    <row r="3383" spans="1:5">
      <c r="A3383">
        <v>4344</v>
      </c>
      <c r="B3383" t="s">
        <v>18163</v>
      </c>
      <c r="C3383">
        <v>72</v>
      </c>
      <c r="D3383" t="s">
        <v>1983</v>
      </c>
      <c r="E3383" t="s">
        <v>97</v>
      </c>
    </row>
    <row r="3384" spans="1:5">
      <c r="A3384">
        <v>4346</v>
      </c>
      <c r="B3384" t="s">
        <v>7984</v>
      </c>
      <c r="C3384">
        <v>72</v>
      </c>
      <c r="D3384" t="s">
        <v>1983</v>
      </c>
      <c r="E3384" t="s">
        <v>117</v>
      </c>
    </row>
    <row r="3385" spans="1:5">
      <c r="A3385">
        <v>4347</v>
      </c>
      <c r="B3385" t="s">
        <v>4448</v>
      </c>
      <c r="C3385">
        <v>72</v>
      </c>
      <c r="D3385" t="s">
        <v>1983</v>
      </c>
      <c r="E3385" t="s">
        <v>135</v>
      </c>
    </row>
    <row r="3386" spans="1:5">
      <c r="A3386">
        <v>4348</v>
      </c>
      <c r="B3386" t="s">
        <v>4403</v>
      </c>
      <c r="C3386">
        <v>72</v>
      </c>
      <c r="D3386" t="s">
        <v>1983</v>
      </c>
      <c r="E3386" t="s">
        <v>135</v>
      </c>
    </row>
    <row r="3387" spans="1:5">
      <c r="A3387">
        <v>4349</v>
      </c>
      <c r="B3387" t="s">
        <v>4065</v>
      </c>
      <c r="C3387">
        <v>72</v>
      </c>
      <c r="D3387" t="s">
        <v>1983</v>
      </c>
      <c r="E3387" t="s">
        <v>2120</v>
      </c>
    </row>
    <row r="3388" spans="1:5">
      <c r="A3388">
        <v>4352</v>
      </c>
      <c r="B3388" t="s">
        <v>18164</v>
      </c>
      <c r="C3388">
        <v>72</v>
      </c>
      <c r="D3388" t="s">
        <v>1983</v>
      </c>
      <c r="E3388" t="s">
        <v>117</v>
      </c>
    </row>
    <row r="3389" spans="1:5">
      <c r="A3389">
        <v>4353</v>
      </c>
      <c r="B3389" t="s">
        <v>18165</v>
      </c>
      <c r="C3389">
        <v>72</v>
      </c>
      <c r="D3389" t="s">
        <v>1983</v>
      </c>
      <c r="E3389" t="s">
        <v>104</v>
      </c>
    </row>
    <row r="3390" spans="1:5">
      <c r="A3390">
        <v>4354</v>
      </c>
      <c r="B3390" t="s">
        <v>15938</v>
      </c>
      <c r="C3390">
        <v>72</v>
      </c>
      <c r="D3390" t="s">
        <v>1983</v>
      </c>
      <c r="E3390" t="s">
        <v>51</v>
      </c>
    </row>
    <row r="3391" spans="1:5">
      <c r="A3391">
        <v>4355</v>
      </c>
      <c r="B3391" t="s">
        <v>4885</v>
      </c>
      <c r="C3391">
        <v>72</v>
      </c>
      <c r="D3391" t="s">
        <v>1983</v>
      </c>
      <c r="E3391" t="s">
        <v>117</v>
      </c>
    </row>
    <row r="3392" spans="1:5">
      <c r="A3392">
        <v>12443</v>
      </c>
      <c r="B3392" t="s">
        <v>18166</v>
      </c>
      <c r="C3392">
        <v>63</v>
      </c>
      <c r="D3392" t="s">
        <v>1988</v>
      </c>
      <c r="E3392" t="s">
        <v>1792</v>
      </c>
    </row>
    <row r="3393" spans="1:5">
      <c r="A3393">
        <v>4357</v>
      </c>
      <c r="B3393" t="s">
        <v>4524</v>
      </c>
      <c r="C3393">
        <v>71</v>
      </c>
      <c r="D3393" t="s">
        <v>1993</v>
      </c>
      <c r="E3393" t="s">
        <v>2111</v>
      </c>
    </row>
    <row r="3394" spans="1:5">
      <c r="A3394">
        <v>4358</v>
      </c>
      <c r="B3394" t="s">
        <v>3502</v>
      </c>
      <c r="C3394">
        <v>71</v>
      </c>
      <c r="D3394" t="s">
        <v>1993</v>
      </c>
      <c r="E3394" t="s">
        <v>104</v>
      </c>
    </row>
    <row r="3395" spans="1:5">
      <c r="A3395">
        <v>4359</v>
      </c>
      <c r="B3395" t="s">
        <v>4301</v>
      </c>
      <c r="C3395">
        <v>71</v>
      </c>
      <c r="D3395" t="s">
        <v>1993</v>
      </c>
      <c r="E3395" t="s">
        <v>2291</v>
      </c>
    </row>
    <row r="3396" spans="1:5">
      <c r="A3396">
        <v>4360</v>
      </c>
      <c r="B3396" t="s">
        <v>5453</v>
      </c>
      <c r="C3396">
        <v>71</v>
      </c>
      <c r="D3396" t="s">
        <v>1997</v>
      </c>
      <c r="E3396" t="s">
        <v>138</v>
      </c>
    </row>
    <row r="3397" spans="1:5">
      <c r="A3397">
        <v>4361</v>
      </c>
      <c r="B3397" t="s">
        <v>18167</v>
      </c>
      <c r="C3397">
        <v>71</v>
      </c>
      <c r="D3397" t="s">
        <v>2001</v>
      </c>
      <c r="E3397" t="s">
        <v>97</v>
      </c>
    </row>
    <row r="3398" spans="1:5">
      <c r="A3398">
        <v>4362</v>
      </c>
      <c r="B3398" t="s">
        <v>4878</v>
      </c>
      <c r="C3398">
        <v>71</v>
      </c>
      <c r="D3398" t="s">
        <v>1982</v>
      </c>
      <c r="E3398" t="s">
        <v>2120</v>
      </c>
    </row>
    <row r="3399" spans="1:5">
      <c r="A3399">
        <v>4363</v>
      </c>
      <c r="B3399" t="s">
        <v>5346</v>
      </c>
      <c r="C3399">
        <v>71</v>
      </c>
      <c r="D3399" t="s">
        <v>1993</v>
      </c>
      <c r="E3399" t="s">
        <v>3580</v>
      </c>
    </row>
    <row r="3400" spans="1:5">
      <c r="A3400">
        <v>4364</v>
      </c>
      <c r="B3400" t="s">
        <v>18168</v>
      </c>
      <c r="C3400">
        <v>71</v>
      </c>
      <c r="D3400" t="s">
        <v>1985</v>
      </c>
      <c r="E3400" t="s">
        <v>126</v>
      </c>
    </row>
    <row r="3401" spans="1:5">
      <c r="A3401">
        <v>4365</v>
      </c>
      <c r="B3401" t="s">
        <v>1439</v>
      </c>
      <c r="C3401">
        <v>71</v>
      </c>
      <c r="D3401" t="s">
        <v>1993</v>
      </c>
      <c r="E3401" t="s">
        <v>2261</v>
      </c>
    </row>
    <row r="3402" spans="1:5">
      <c r="A3402">
        <v>4366</v>
      </c>
      <c r="B3402" t="s">
        <v>5579</v>
      </c>
      <c r="C3402">
        <v>71</v>
      </c>
      <c r="D3402" t="s">
        <v>1988</v>
      </c>
      <c r="E3402" t="s">
        <v>2792</v>
      </c>
    </row>
    <row r="3403" spans="1:5">
      <c r="A3403">
        <v>4367</v>
      </c>
      <c r="B3403" t="s">
        <v>18169</v>
      </c>
      <c r="C3403">
        <v>71</v>
      </c>
      <c r="D3403" t="s">
        <v>1997</v>
      </c>
      <c r="E3403" t="s">
        <v>97</v>
      </c>
    </row>
    <row r="3404" spans="1:5">
      <c r="A3404">
        <v>4368</v>
      </c>
      <c r="B3404" t="s">
        <v>5319</v>
      </c>
      <c r="C3404">
        <v>71</v>
      </c>
      <c r="D3404" t="s">
        <v>1993</v>
      </c>
      <c r="E3404" t="s">
        <v>117</v>
      </c>
    </row>
    <row r="3405" spans="1:5">
      <c r="A3405">
        <v>4369</v>
      </c>
      <c r="B3405" t="s">
        <v>4225</v>
      </c>
      <c r="C3405">
        <v>71</v>
      </c>
      <c r="D3405" t="s">
        <v>1993</v>
      </c>
      <c r="E3405" t="s">
        <v>2045</v>
      </c>
    </row>
    <row r="3406" spans="1:5">
      <c r="A3406">
        <v>4370</v>
      </c>
      <c r="B3406" t="s">
        <v>5697</v>
      </c>
      <c r="C3406">
        <v>71</v>
      </c>
      <c r="D3406" t="s">
        <v>1985</v>
      </c>
      <c r="E3406" t="s">
        <v>117</v>
      </c>
    </row>
    <row r="3407" spans="1:5">
      <c r="A3407">
        <v>4371</v>
      </c>
      <c r="B3407" t="s">
        <v>4675</v>
      </c>
      <c r="C3407">
        <v>71</v>
      </c>
      <c r="D3407" t="s">
        <v>1982</v>
      </c>
      <c r="E3407" t="s">
        <v>77</v>
      </c>
    </row>
    <row r="3408" spans="1:5">
      <c r="A3408">
        <v>4372</v>
      </c>
      <c r="B3408" t="s">
        <v>14195</v>
      </c>
      <c r="C3408">
        <v>71</v>
      </c>
      <c r="D3408" t="s">
        <v>1991</v>
      </c>
      <c r="E3408" t="s">
        <v>104</v>
      </c>
    </row>
    <row r="3409" spans="1:5">
      <c r="A3409">
        <v>4373</v>
      </c>
      <c r="B3409" t="s">
        <v>4427</v>
      </c>
      <c r="C3409">
        <v>71</v>
      </c>
      <c r="D3409" t="s">
        <v>1988</v>
      </c>
      <c r="E3409" t="s">
        <v>117</v>
      </c>
    </row>
    <row r="3410" spans="1:5">
      <c r="A3410">
        <v>4374</v>
      </c>
      <c r="B3410" t="s">
        <v>18170</v>
      </c>
      <c r="C3410">
        <v>71</v>
      </c>
      <c r="D3410" t="s">
        <v>1993</v>
      </c>
      <c r="E3410" t="s">
        <v>2029</v>
      </c>
    </row>
    <row r="3411" spans="1:5">
      <c r="A3411">
        <v>4375</v>
      </c>
      <c r="B3411" t="s">
        <v>18171</v>
      </c>
      <c r="C3411">
        <v>71</v>
      </c>
      <c r="D3411" t="s">
        <v>1988</v>
      </c>
      <c r="E3411" t="s">
        <v>53</v>
      </c>
    </row>
    <row r="3412" spans="1:5">
      <c r="A3412">
        <v>4376</v>
      </c>
      <c r="B3412" t="s">
        <v>18172</v>
      </c>
      <c r="C3412">
        <v>71</v>
      </c>
      <c r="D3412" t="s">
        <v>1982</v>
      </c>
      <c r="E3412" t="s">
        <v>2023</v>
      </c>
    </row>
    <row r="3413" spans="1:5">
      <c r="A3413">
        <v>4377</v>
      </c>
      <c r="B3413" t="s">
        <v>18173</v>
      </c>
      <c r="C3413">
        <v>71</v>
      </c>
      <c r="D3413" t="s">
        <v>1993</v>
      </c>
      <c r="E3413" t="s">
        <v>2029</v>
      </c>
    </row>
    <row r="3414" spans="1:5">
      <c r="A3414">
        <v>4378</v>
      </c>
      <c r="B3414" t="s">
        <v>3767</v>
      </c>
      <c r="C3414">
        <v>71</v>
      </c>
      <c r="D3414" t="s">
        <v>1993</v>
      </c>
      <c r="E3414" t="s">
        <v>2093</v>
      </c>
    </row>
    <row r="3415" spans="1:5">
      <c r="A3415">
        <v>4379</v>
      </c>
      <c r="B3415" t="s">
        <v>3232</v>
      </c>
      <c r="C3415">
        <v>71</v>
      </c>
      <c r="D3415" t="s">
        <v>1988</v>
      </c>
      <c r="E3415" t="s">
        <v>70</v>
      </c>
    </row>
    <row r="3416" spans="1:5">
      <c r="A3416">
        <v>4380</v>
      </c>
      <c r="B3416" t="s">
        <v>18174</v>
      </c>
      <c r="C3416">
        <v>71</v>
      </c>
      <c r="D3416" t="s">
        <v>1997</v>
      </c>
      <c r="E3416" t="s">
        <v>133</v>
      </c>
    </row>
    <row r="3417" spans="1:5">
      <c r="A3417">
        <v>4381</v>
      </c>
      <c r="B3417" t="s">
        <v>18175</v>
      </c>
      <c r="C3417">
        <v>71</v>
      </c>
      <c r="D3417" t="s">
        <v>1993</v>
      </c>
      <c r="E3417" t="s">
        <v>97</v>
      </c>
    </row>
    <row r="3418" spans="1:5">
      <c r="A3418">
        <v>4382</v>
      </c>
      <c r="B3418" t="s">
        <v>5804</v>
      </c>
      <c r="C3418">
        <v>71</v>
      </c>
      <c r="D3418" t="s">
        <v>1982</v>
      </c>
      <c r="E3418" t="s">
        <v>117</v>
      </c>
    </row>
    <row r="3419" spans="1:5">
      <c r="A3419">
        <v>4383</v>
      </c>
      <c r="B3419" t="s">
        <v>18176</v>
      </c>
      <c r="C3419">
        <v>71</v>
      </c>
      <c r="D3419" t="s">
        <v>1988</v>
      </c>
      <c r="E3419" t="s">
        <v>97</v>
      </c>
    </row>
    <row r="3420" spans="1:5">
      <c r="A3420">
        <v>4385</v>
      </c>
      <c r="B3420" t="s">
        <v>18177</v>
      </c>
      <c r="C3420">
        <v>71</v>
      </c>
      <c r="D3420" t="s">
        <v>1978</v>
      </c>
      <c r="E3420" t="s">
        <v>97</v>
      </c>
    </row>
    <row r="3421" spans="1:5">
      <c r="A3421">
        <v>4386</v>
      </c>
      <c r="B3421" t="s">
        <v>6046</v>
      </c>
      <c r="C3421">
        <v>71</v>
      </c>
      <c r="D3421" t="s">
        <v>1993</v>
      </c>
      <c r="E3421" t="s">
        <v>117</v>
      </c>
    </row>
    <row r="3422" spans="1:5">
      <c r="A3422">
        <v>4387</v>
      </c>
      <c r="B3422" t="s">
        <v>625</v>
      </c>
      <c r="C3422">
        <v>71</v>
      </c>
      <c r="D3422" t="s">
        <v>1985</v>
      </c>
      <c r="E3422" t="s">
        <v>60</v>
      </c>
    </row>
    <row r="3423" spans="1:5">
      <c r="A3423">
        <v>4388</v>
      </c>
      <c r="B3423" t="s">
        <v>3363</v>
      </c>
      <c r="C3423">
        <v>71</v>
      </c>
      <c r="D3423" t="s">
        <v>1987</v>
      </c>
      <c r="E3423" t="s">
        <v>115</v>
      </c>
    </row>
    <row r="3424" spans="1:5">
      <c r="A3424">
        <v>4389</v>
      </c>
      <c r="B3424" t="s">
        <v>7099</v>
      </c>
      <c r="C3424">
        <v>71</v>
      </c>
      <c r="D3424" t="s">
        <v>1993</v>
      </c>
      <c r="E3424" t="s">
        <v>2672</v>
      </c>
    </row>
    <row r="3425" spans="1:5">
      <c r="A3425">
        <v>4391</v>
      </c>
      <c r="B3425" t="s">
        <v>5293</v>
      </c>
      <c r="C3425">
        <v>71</v>
      </c>
      <c r="D3425" t="s">
        <v>1982</v>
      </c>
      <c r="E3425" t="s">
        <v>140</v>
      </c>
    </row>
    <row r="3426" spans="1:5">
      <c r="A3426">
        <v>4392</v>
      </c>
      <c r="B3426" t="s">
        <v>18178</v>
      </c>
      <c r="C3426">
        <v>71</v>
      </c>
      <c r="D3426" t="s">
        <v>1993</v>
      </c>
      <c r="E3426" t="s">
        <v>97</v>
      </c>
    </row>
    <row r="3427" spans="1:5">
      <c r="A3427">
        <v>4394</v>
      </c>
      <c r="B3427" t="s">
        <v>5116</v>
      </c>
      <c r="C3427">
        <v>71</v>
      </c>
      <c r="D3427" t="s">
        <v>1987</v>
      </c>
      <c r="E3427" t="s">
        <v>135</v>
      </c>
    </row>
    <row r="3428" spans="1:5">
      <c r="A3428">
        <v>4395</v>
      </c>
      <c r="B3428" t="s">
        <v>5353</v>
      </c>
      <c r="C3428">
        <v>71</v>
      </c>
      <c r="D3428" t="s">
        <v>1987</v>
      </c>
      <c r="E3428" t="s">
        <v>70</v>
      </c>
    </row>
    <row r="3429" spans="1:5">
      <c r="A3429">
        <v>4396</v>
      </c>
      <c r="B3429" t="s">
        <v>18179</v>
      </c>
      <c r="C3429">
        <v>71</v>
      </c>
      <c r="D3429" t="s">
        <v>1993</v>
      </c>
      <c r="E3429" t="s">
        <v>4287</v>
      </c>
    </row>
    <row r="3430" spans="1:5">
      <c r="A3430">
        <v>4397</v>
      </c>
      <c r="B3430" t="s">
        <v>3944</v>
      </c>
      <c r="C3430">
        <v>71</v>
      </c>
      <c r="D3430" t="s">
        <v>1988</v>
      </c>
      <c r="E3430" t="s">
        <v>135</v>
      </c>
    </row>
    <row r="3431" spans="1:5">
      <c r="A3431">
        <v>4398</v>
      </c>
      <c r="B3431" t="s">
        <v>4544</v>
      </c>
      <c r="C3431">
        <v>71</v>
      </c>
      <c r="D3431" t="s">
        <v>1988</v>
      </c>
      <c r="E3431" t="s">
        <v>2120</v>
      </c>
    </row>
    <row r="3432" spans="1:5">
      <c r="A3432">
        <v>4399</v>
      </c>
      <c r="B3432" t="s">
        <v>378</v>
      </c>
      <c r="C3432">
        <v>71</v>
      </c>
      <c r="D3432" t="s">
        <v>1985</v>
      </c>
      <c r="E3432" t="s">
        <v>31</v>
      </c>
    </row>
    <row r="3433" spans="1:5">
      <c r="A3433">
        <v>4400</v>
      </c>
      <c r="B3433" t="s">
        <v>3569</v>
      </c>
      <c r="C3433">
        <v>71</v>
      </c>
      <c r="D3433" t="s">
        <v>1993</v>
      </c>
      <c r="E3433" t="s">
        <v>2017</v>
      </c>
    </row>
    <row r="3434" spans="1:5">
      <c r="A3434">
        <v>4401</v>
      </c>
      <c r="B3434" t="s">
        <v>7256</v>
      </c>
      <c r="C3434">
        <v>71</v>
      </c>
      <c r="D3434" t="s">
        <v>1993</v>
      </c>
      <c r="E3434" t="s">
        <v>2000</v>
      </c>
    </row>
    <row r="3435" spans="1:5">
      <c r="A3435">
        <v>4402</v>
      </c>
      <c r="B3435" t="s">
        <v>4454</v>
      </c>
      <c r="C3435">
        <v>71</v>
      </c>
      <c r="D3435" t="s">
        <v>1982</v>
      </c>
      <c r="E3435" t="s">
        <v>117</v>
      </c>
    </row>
    <row r="3436" spans="1:5">
      <c r="A3436">
        <v>4404</v>
      </c>
      <c r="B3436" t="s">
        <v>5074</v>
      </c>
      <c r="C3436">
        <v>71</v>
      </c>
      <c r="D3436" t="s">
        <v>1987</v>
      </c>
      <c r="E3436" t="s">
        <v>2813</v>
      </c>
    </row>
    <row r="3437" spans="1:5">
      <c r="A3437">
        <v>4405</v>
      </c>
      <c r="B3437" t="s">
        <v>18180</v>
      </c>
      <c r="C3437">
        <v>71</v>
      </c>
      <c r="D3437" t="s">
        <v>1997</v>
      </c>
      <c r="E3437" t="s">
        <v>117</v>
      </c>
    </row>
    <row r="3438" spans="1:5">
      <c r="A3438">
        <v>4406</v>
      </c>
      <c r="B3438" t="s">
        <v>4280</v>
      </c>
      <c r="C3438">
        <v>71</v>
      </c>
      <c r="D3438" t="s">
        <v>2001</v>
      </c>
      <c r="E3438" t="s">
        <v>140</v>
      </c>
    </row>
    <row r="3439" spans="1:5">
      <c r="A3439">
        <v>4407</v>
      </c>
      <c r="B3439" t="s">
        <v>4898</v>
      </c>
      <c r="C3439">
        <v>71</v>
      </c>
      <c r="D3439" t="s">
        <v>1987</v>
      </c>
      <c r="E3439" t="s">
        <v>138</v>
      </c>
    </row>
    <row r="3440" spans="1:5">
      <c r="A3440">
        <v>4408</v>
      </c>
      <c r="B3440" t="s">
        <v>4627</v>
      </c>
      <c r="C3440">
        <v>71</v>
      </c>
      <c r="D3440" t="s">
        <v>1988</v>
      </c>
      <c r="E3440" t="s">
        <v>2045</v>
      </c>
    </row>
    <row r="3441" spans="1:5">
      <c r="A3441">
        <v>4409</v>
      </c>
      <c r="B3441" t="s">
        <v>6061</v>
      </c>
      <c r="C3441">
        <v>71</v>
      </c>
      <c r="D3441" t="s">
        <v>1988</v>
      </c>
      <c r="E3441" t="s">
        <v>77</v>
      </c>
    </row>
    <row r="3442" spans="1:5">
      <c r="A3442">
        <v>4410</v>
      </c>
      <c r="B3442" t="s">
        <v>5746</v>
      </c>
      <c r="C3442">
        <v>71</v>
      </c>
      <c r="D3442" t="s">
        <v>2001</v>
      </c>
      <c r="E3442" t="s">
        <v>2831</v>
      </c>
    </row>
    <row r="3443" spans="1:5">
      <c r="A3443">
        <v>4411</v>
      </c>
      <c r="B3443" t="s">
        <v>928</v>
      </c>
      <c r="C3443">
        <v>71</v>
      </c>
      <c r="D3443" t="s">
        <v>1988</v>
      </c>
      <c r="E3443" t="s">
        <v>84</v>
      </c>
    </row>
    <row r="3444" spans="1:5">
      <c r="A3444">
        <v>4412</v>
      </c>
      <c r="B3444" t="s">
        <v>2798</v>
      </c>
      <c r="C3444">
        <v>71</v>
      </c>
      <c r="D3444" t="s">
        <v>1987</v>
      </c>
      <c r="E3444" t="s">
        <v>117</v>
      </c>
    </row>
    <row r="3445" spans="1:5">
      <c r="A3445">
        <v>4413</v>
      </c>
      <c r="B3445" t="s">
        <v>18181</v>
      </c>
      <c r="C3445">
        <v>71</v>
      </c>
      <c r="D3445" t="s">
        <v>1985</v>
      </c>
      <c r="E3445" t="s">
        <v>2168</v>
      </c>
    </row>
    <row r="3446" spans="1:5">
      <c r="A3446">
        <v>4414</v>
      </c>
      <c r="B3446" t="s">
        <v>4877</v>
      </c>
      <c r="C3446">
        <v>71</v>
      </c>
      <c r="D3446" t="s">
        <v>1979</v>
      </c>
      <c r="E3446" t="s">
        <v>117</v>
      </c>
    </row>
    <row r="3447" spans="1:5">
      <c r="A3447">
        <v>4415</v>
      </c>
      <c r="B3447" t="s">
        <v>5624</v>
      </c>
      <c r="C3447">
        <v>71</v>
      </c>
      <c r="D3447" t="s">
        <v>1982</v>
      </c>
      <c r="E3447" t="s">
        <v>135</v>
      </c>
    </row>
    <row r="3448" spans="1:5">
      <c r="A3448">
        <v>4416</v>
      </c>
      <c r="B3448" t="s">
        <v>18182</v>
      </c>
      <c r="C3448">
        <v>71</v>
      </c>
      <c r="D3448" t="s">
        <v>1993</v>
      </c>
      <c r="E3448" t="s">
        <v>97</v>
      </c>
    </row>
    <row r="3449" spans="1:5">
      <c r="A3449">
        <v>4417</v>
      </c>
      <c r="B3449" t="s">
        <v>5344</v>
      </c>
      <c r="C3449">
        <v>71</v>
      </c>
      <c r="D3449" t="s">
        <v>1993</v>
      </c>
      <c r="E3449" t="s">
        <v>115</v>
      </c>
    </row>
    <row r="3450" spans="1:5">
      <c r="A3450">
        <v>4418</v>
      </c>
      <c r="B3450" t="s">
        <v>18183</v>
      </c>
      <c r="C3450">
        <v>71</v>
      </c>
      <c r="D3450" t="s">
        <v>1985</v>
      </c>
      <c r="E3450" t="s">
        <v>2045</v>
      </c>
    </row>
    <row r="3451" spans="1:5">
      <c r="A3451">
        <v>4419</v>
      </c>
      <c r="B3451" t="s">
        <v>6846</v>
      </c>
      <c r="C3451">
        <v>71</v>
      </c>
      <c r="D3451" t="s">
        <v>1985</v>
      </c>
      <c r="E3451" t="s">
        <v>70</v>
      </c>
    </row>
    <row r="3452" spans="1:5">
      <c r="A3452">
        <v>4420</v>
      </c>
      <c r="B3452" t="s">
        <v>5131</v>
      </c>
      <c r="C3452">
        <v>71</v>
      </c>
      <c r="D3452" t="s">
        <v>1993</v>
      </c>
      <c r="E3452" t="s">
        <v>82</v>
      </c>
    </row>
    <row r="3453" spans="1:5">
      <c r="A3453">
        <v>4421</v>
      </c>
      <c r="B3453" t="s">
        <v>8941</v>
      </c>
      <c r="C3453">
        <v>71</v>
      </c>
      <c r="D3453" t="s">
        <v>1997</v>
      </c>
      <c r="E3453" t="s">
        <v>70</v>
      </c>
    </row>
    <row r="3454" spans="1:5">
      <c r="A3454">
        <v>4422</v>
      </c>
      <c r="B3454" t="s">
        <v>18184</v>
      </c>
      <c r="C3454">
        <v>71</v>
      </c>
      <c r="D3454" t="s">
        <v>1982</v>
      </c>
      <c r="E3454" t="s">
        <v>133</v>
      </c>
    </row>
    <row r="3455" spans="1:5">
      <c r="A3455">
        <v>4423</v>
      </c>
      <c r="B3455" t="s">
        <v>4890</v>
      </c>
      <c r="C3455">
        <v>71</v>
      </c>
      <c r="D3455" t="s">
        <v>1987</v>
      </c>
      <c r="E3455" t="s">
        <v>2672</v>
      </c>
    </row>
    <row r="3456" spans="1:5">
      <c r="A3456">
        <v>4424</v>
      </c>
      <c r="B3456" t="s">
        <v>416</v>
      </c>
      <c r="C3456">
        <v>71</v>
      </c>
      <c r="D3456" t="s">
        <v>1985</v>
      </c>
      <c r="E3456" t="s">
        <v>2192</v>
      </c>
    </row>
    <row r="3457" spans="1:5">
      <c r="A3457">
        <v>4425</v>
      </c>
      <c r="B3457" t="s">
        <v>5793</v>
      </c>
      <c r="C3457">
        <v>71</v>
      </c>
      <c r="D3457" t="s">
        <v>1993</v>
      </c>
      <c r="E3457" t="s">
        <v>117</v>
      </c>
    </row>
    <row r="3458" spans="1:5">
      <c r="A3458">
        <v>4426</v>
      </c>
      <c r="B3458" t="s">
        <v>4616</v>
      </c>
      <c r="C3458">
        <v>71</v>
      </c>
      <c r="D3458" t="s">
        <v>1982</v>
      </c>
      <c r="E3458" t="s">
        <v>88</v>
      </c>
    </row>
    <row r="3459" spans="1:5">
      <c r="A3459">
        <v>4428</v>
      </c>
      <c r="B3459" t="s">
        <v>14560</v>
      </c>
      <c r="C3459">
        <v>71</v>
      </c>
      <c r="D3459" t="s">
        <v>1993</v>
      </c>
      <c r="E3459" t="s">
        <v>2093</v>
      </c>
    </row>
    <row r="3460" spans="1:5">
      <c r="A3460">
        <v>4429</v>
      </c>
      <c r="B3460" t="s">
        <v>5974</v>
      </c>
      <c r="C3460">
        <v>71</v>
      </c>
      <c r="D3460" t="s">
        <v>1987</v>
      </c>
      <c r="E3460" t="s">
        <v>2000</v>
      </c>
    </row>
    <row r="3461" spans="1:5">
      <c r="A3461">
        <v>4430</v>
      </c>
      <c r="B3461" t="s">
        <v>8534</v>
      </c>
      <c r="C3461">
        <v>71</v>
      </c>
      <c r="D3461" t="s">
        <v>1987</v>
      </c>
      <c r="E3461" t="s">
        <v>135</v>
      </c>
    </row>
    <row r="3462" spans="1:5">
      <c r="A3462">
        <v>4431</v>
      </c>
      <c r="B3462" t="s">
        <v>7587</v>
      </c>
      <c r="C3462">
        <v>71</v>
      </c>
      <c r="D3462" t="s">
        <v>1988</v>
      </c>
      <c r="E3462" t="s">
        <v>2644</v>
      </c>
    </row>
    <row r="3463" spans="1:5">
      <c r="A3463">
        <v>4432</v>
      </c>
      <c r="B3463" t="s">
        <v>7291</v>
      </c>
      <c r="C3463">
        <v>71</v>
      </c>
      <c r="D3463" t="s">
        <v>1988</v>
      </c>
      <c r="E3463" t="s">
        <v>117</v>
      </c>
    </row>
    <row r="3464" spans="1:5">
      <c r="A3464">
        <v>4433</v>
      </c>
      <c r="B3464" t="s">
        <v>18185</v>
      </c>
      <c r="C3464">
        <v>71</v>
      </c>
      <c r="D3464" t="s">
        <v>2001</v>
      </c>
      <c r="E3464" t="s">
        <v>97</v>
      </c>
    </row>
    <row r="3465" spans="1:5">
      <c r="A3465">
        <v>4434</v>
      </c>
      <c r="B3465" t="s">
        <v>3190</v>
      </c>
      <c r="C3465">
        <v>71</v>
      </c>
      <c r="D3465" t="s">
        <v>1982</v>
      </c>
      <c r="E3465" t="s">
        <v>51</v>
      </c>
    </row>
    <row r="3466" spans="1:5">
      <c r="A3466">
        <v>4435</v>
      </c>
      <c r="B3466" t="s">
        <v>1442</v>
      </c>
      <c r="C3466">
        <v>71</v>
      </c>
      <c r="D3466" t="s">
        <v>1993</v>
      </c>
      <c r="E3466" t="s">
        <v>2261</v>
      </c>
    </row>
    <row r="3467" spans="1:5">
      <c r="A3467">
        <v>4436</v>
      </c>
      <c r="B3467" t="s">
        <v>5139</v>
      </c>
      <c r="C3467">
        <v>71</v>
      </c>
      <c r="D3467" t="s">
        <v>1978</v>
      </c>
      <c r="E3467" t="s">
        <v>115</v>
      </c>
    </row>
    <row r="3468" spans="1:5">
      <c r="A3468">
        <v>4437</v>
      </c>
      <c r="B3468" t="s">
        <v>7941</v>
      </c>
      <c r="C3468">
        <v>71</v>
      </c>
      <c r="D3468" t="s">
        <v>1993</v>
      </c>
      <c r="E3468" t="s">
        <v>70</v>
      </c>
    </row>
    <row r="3469" spans="1:5">
      <c r="A3469">
        <v>4438</v>
      </c>
      <c r="B3469" t="s">
        <v>730</v>
      </c>
      <c r="C3469">
        <v>71</v>
      </c>
      <c r="D3469" t="s">
        <v>1988</v>
      </c>
      <c r="E3469" t="s">
        <v>2045</v>
      </c>
    </row>
    <row r="3470" spans="1:5">
      <c r="A3470">
        <v>4439</v>
      </c>
      <c r="B3470" t="s">
        <v>7555</v>
      </c>
      <c r="C3470">
        <v>71</v>
      </c>
      <c r="D3470" t="s">
        <v>1985</v>
      </c>
      <c r="E3470" t="s">
        <v>117</v>
      </c>
    </row>
    <row r="3471" spans="1:5">
      <c r="A3471">
        <v>4440</v>
      </c>
      <c r="B3471" t="s">
        <v>4961</v>
      </c>
      <c r="C3471">
        <v>71</v>
      </c>
      <c r="D3471" t="s">
        <v>1983</v>
      </c>
      <c r="E3471" t="s">
        <v>3809</v>
      </c>
    </row>
    <row r="3472" spans="1:5">
      <c r="A3472">
        <v>4441</v>
      </c>
      <c r="B3472" t="s">
        <v>5410</v>
      </c>
      <c r="C3472">
        <v>71</v>
      </c>
      <c r="D3472" t="s">
        <v>2001</v>
      </c>
      <c r="E3472" t="s">
        <v>106</v>
      </c>
    </row>
    <row r="3473" spans="1:5">
      <c r="A3473">
        <v>4442</v>
      </c>
      <c r="B3473" t="s">
        <v>5633</v>
      </c>
      <c r="C3473">
        <v>71</v>
      </c>
      <c r="D3473" t="s">
        <v>1988</v>
      </c>
      <c r="E3473" t="s">
        <v>135</v>
      </c>
    </row>
    <row r="3474" spans="1:5">
      <c r="A3474">
        <v>4445</v>
      </c>
      <c r="B3474" t="s">
        <v>10000</v>
      </c>
      <c r="C3474">
        <v>71</v>
      </c>
      <c r="D3474" t="s">
        <v>1997</v>
      </c>
      <c r="E3474" t="s">
        <v>2266</v>
      </c>
    </row>
    <row r="3475" spans="1:5">
      <c r="A3475">
        <v>4446</v>
      </c>
      <c r="B3475" t="s">
        <v>5186</v>
      </c>
      <c r="C3475">
        <v>71</v>
      </c>
      <c r="D3475" t="s">
        <v>1985</v>
      </c>
      <c r="E3475" t="s">
        <v>135</v>
      </c>
    </row>
    <row r="3476" spans="1:5">
      <c r="A3476">
        <v>4447</v>
      </c>
      <c r="B3476" t="s">
        <v>5815</v>
      </c>
      <c r="C3476">
        <v>71</v>
      </c>
      <c r="D3476" t="s">
        <v>1988</v>
      </c>
      <c r="E3476" t="s">
        <v>115</v>
      </c>
    </row>
    <row r="3477" spans="1:5">
      <c r="A3477">
        <v>4448</v>
      </c>
      <c r="B3477" t="s">
        <v>5071</v>
      </c>
      <c r="C3477">
        <v>71</v>
      </c>
      <c r="D3477" t="s">
        <v>1993</v>
      </c>
      <c r="E3477" t="s">
        <v>77</v>
      </c>
    </row>
    <row r="3478" spans="1:5">
      <c r="A3478">
        <v>4449</v>
      </c>
      <c r="B3478" t="s">
        <v>4328</v>
      </c>
      <c r="C3478">
        <v>71</v>
      </c>
      <c r="D3478" t="s">
        <v>1985</v>
      </c>
      <c r="E3478" t="s">
        <v>84</v>
      </c>
    </row>
    <row r="3479" spans="1:5">
      <c r="A3479">
        <v>4450</v>
      </c>
      <c r="B3479" t="s">
        <v>18186</v>
      </c>
      <c r="C3479">
        <v>71</v>
      </c>
      <c r="D3479" t="s">
        <v>1982</v>
      </c>
      <c r="E3479" t="s">
        <v>97</v>
      </c>
    </row>
    <row r="3480" spans="1:5">
      <c r="A3480">
        <v>4451</v>
      </c>
      <c r="B3480" t="s">
        <v>7016</v>
      </c>
      <c r="C3480">
        <v>71</v>
      </c>
      <c r="D3480" t="s">
        <v>1997</v>
      </c>
      <c r="E3480" t="s">
        <v>104</v>
      </c>
    </row>
    <row r="3481" spans="1:5">
      <c r="A3481">
        <v>4452</v>
      </c>
      <c r="B3481" t="s">
        <v>5428</v>
      </c>
      <c r="C3481">
        <v>71</v>
      </c>
      <c r="D3481" t="s">
        <v>1988</v>
      </c>
      <c r="E3481" t="s">
        <v>2000</v>
      </c>
    </row>
    <row r="3482" spans="1:5">
      <c r="A3482">
        <v>4453</v>
      </c>
      <c r="B3482" t="s">
        <v>5292</v>
      </c>
      <c r="C3482">
        <v>71</v>
      </c>
      <c r="D3482" t="s">
        <v>1985</v>
      </c>
      <c r="E3482" t="s">
        <v>135</v>
      </c>
    </row>
    <row r="3483" spans="1:5">
      <c r="A3483">
        <v>4454</v>
      </c>
      <c r="B3483" t="s">
        <v>4512</v>
      </c>
      <c r="C3483">
        <v>71</v>
      </c>
      <c r="D3483" t="s">
        <v>1979</v>
      </c>
      <c r="E3483" t="s">
        <v>2093</v>
      </c>
    </row>
    <row r="3484" spans="1:5">
      <c r="A3484">
        <v>4455</v>
      </c>
      <c r="B3484" t="s">
        <v>5125</v>
      </c>
      <c r="C3484">
        <v>71</v>
      </c>
      <c r="D3484" t="s">
        <v>1988</v>
      </c>
      <c r="E3484" t="s">
        <v>3991</v>
      </c>
    </row>
    <row r="3485" spans="1:5">
      <c r="A3485">
        <v>4456</v>
      </c>
      <c r="B3485" t="s">
        <v>18187</v>
      </c>
      <c r="C3485">
        <v>71</v>
      </c>
      <c r="D3485" t="s">
        <v>1988</v>
      </c>
      <c r="E3485" t="s">
        <v>2644</v>
      </c>
    </row>
    <row r="3486" spans="1:5">
      <c r="A3486">
        <v>4457</v>
      </c>
      <c r="B3486" t="s">
        <v>5475</v>
      </c>
      <c r="C3486">
        <v>71</v>
      </c>
      <c r="D3486" t="s">
        <v>1988</v>
      </c>
      <c r="E3486" t="s">
        <v>5476</v>
      </c>
    </row>
    <row r="3487" spans="1:5">
      <c r="A3487">
        <v>4458</v>
      </c>
      <c r="B3487" t="s">
        <v>18188</v>
      </c>
      <c r="C3487">
        <v>71</v>
      </c>
      <c r="D3487" t="s">
        <v>1993</v>
      </c>
      <c r="E3487" t="s">
        <v>97</v>
      </c>
    </row>
    <row r="3488" spans="1:5">
      <c r="A3488">
        <v>4459</v>
      </c>
      <c r="B3488" t="s">
        <v>18189</v>
      </c>
      <c r="C3488">
        <v>71</v>
      </c>
      <c r="D3488" t="s">
        <v>1993</v>
      </c>
      <c r="E3488" t="s">
        <v>53</v>
      </c>
    </row>
    <row r="3489" spans="1:5">
      <c r="A3489">
        <v>4460</v>
      </c>
      <c r="B3489" t="s">
        <v>5267</v>
      </c>
      <c r="C3489">
        <v>71</v>
      </c>
      <c r="D3489" t="s">
        <v>1985</v>
      </c>
      <c r="E3489" t="s">
        <v>117</v>
      </c>
    </row>
    <row r="3490" spans="1:5">
      <c r="A3490">
        <v>4461</v>
      </c>
      <c r="B3490" t="s">
        <v>5390</v>
      </c>
      <c r="C3490">
        <v>71</v>
      </c>
      <c r="D3490" t="s">
        <v>1988</v>
      </c>
      <c r="E3490" t="s">
        <v>122</v>
      </c>
    </row>
    <row r="3491" spans="1:5">
      <c r="A3491">
        <v>4462</v>
      </c>
      <c r="B3491" t="s">
        <v>18190</v>
      </c>
      <c r="C3491">
        <v>71</v>
      </c>
      <c r="D3491" t="s">
        <v>1993</v>
      </c>
      <c r="E3491" t="s">
        <v>64</v>
      </c>
    </row>
    <row r="3492" spans="1:5">
      <c r="A3492">
        <v>4463</v>
      </c>
      <c r="B3492" t="s">
        <v>18191</v>
      </c>
      <c r="C3492">
        <v>71</v>
      </c>
      <c r="D3492" t="s">
        <v>1985</v>
      </c>
      <c r="E3492" t="s">
        <v>122</v>
      </c>
    </row>
    <row r="3493" spans="1:5">
      <c r="A3493">
        <v>4464</v>
      </c>
      <c r="B3493" t="s">
        <v>6871</v>
      </c>
      <c r="C3493">
        <v>71</v>
      </c>
      <c r="D3493" t="s">
        <v>1987</v>
      </c>
      <c r="E3493" t="s">
        <v>70</v>
      </c>
    </row>
    <row r="3494" spans="1:5">
      <c r="A3494">
        <v>4465</v>
      </c>
      <c r="B3494" t="s">
        <v>8020</v>
      </c>
      <c r="C3494">
        <v>71</v>
      </c>
      <c r="D3494" t="s">
        <v>1993</v>
      </c>
      <c r="E3494" t="s">
        <v>2071</v>
      </c>
    </row>
    <row r="3495" spans="1:5">
      <c r="A3495">
        <v>4466</v>
      </c>
      <c r="B3495" t="s">
        <v>5943</v>
      </c>
      <c r="C3495">
        <v>71</v>
      </c>
      <c r="D3495" t="s">
        <v>2001</v>
      </c>
      <c r="E3495" t="s">
        <v>2715</v>
      </c>
    </row>
    <row r="3496" spans="1:5">
      <c r="A3496">
        <v>4467</v>
      </c>
      <c r="B3496" t="s">
        <v>5322</v>
      </c>
      <c r="C3496">
        <v>71</v>
      </c>
      <c r="D3496" t="s">
        <v>2001</v>
      </c>
      <c r="E3496" t="s">
        <v>2000</v>
      </c>
    </row>
    <row r="3497" spans="1:5">
      <c r="A3497">
        <v>4468</v>
      </c>
      <c r="B3497" t="s">
        <v>3694</v>
      </c>
      <c r="C3497">
        <v>71</v>
      </c>
      <c r="D3497" t="s">
        <v>1987</v>
      </c>
      <c r="E3497" t="s">
        <v>2093</v>
      </c>
    </row>
    <row r="3498" spans="1:5">
      <c r="A3498">
        <v>4469</v>
      </c>
      <c r="B3498" t="s">
        <v>18192</v>
      </c>
      <c r="C3498">
        <v>71</v>
      </c>
      <c r="D3498" t="s">
        <v>1993</v>
      </c>
      <c r="E3498" t="s">
        <v>97</v>
      </c>
    </row>
    <row r="3499" spans="1:5">
      <c r="A3499">
        <v>4470</v>
      </c>
      <c r="B3499" t="s">
        <v>4322</v>
      </c>
      <c r="C3499">
        <v>71</v>
      </c>
      <c r="D3499" t="s">
        <v>1988</v>
      </c>
      <c r="E3499" t="s">
        <v>138</v>
      </c>
    </row>
    <row r="3500" spans="1:5">
      <c r="A3500">
        <v>4471</v>
      </c>
      <c r="B3500" t="s">
        <v>1051</v>
      </c>
      <c r="C3500">
        <v>71</v>
      </c>
      <c r="D3500" t="s">
        <v>1982</v>
      </c>
      <c r="E3500" t="s">
        <v>95</v>
      </c>
    </row>
    <row r="3501" spans="1:5">
      <c r="A3501">
        <v>4472</v>
      </c>
      <c r="B3501" t="s">
        <v>18193</v>
      </c>
      <c r="C3501">
        <v>71</v>
      </c>
      <c r="D3501" t="s">
        <v>1993</v>
      </c>
      <c r="E3501" t="s">
        <v>53</v>
      </c>
    </row>
    <row r="3502" spans="1:5">
      <c r="A3502">
        <v>4473</v>
      </c>
      <c r="B3502" t="s">
        <v>14513</v>
      </c>
      <c r="C3502">
        <v>71</v>
      </c>
      <c r="D3502" t="s">
        <v>1993</v>
      </c>
      <c r="E3502" t="s">
        <v>3093</v>
      </c>
    </row>
    <row r="3503" spans="1:5">
      <c r="A3503">
        <v>4474</v>
      </c>
      <c r="B3503" t="s">
        <v>4988</v>
      </c>
      <c r="C3503">
        <v>71</v>
      </c>
      <c r="D3503" t="s">
        <v>1993</v>
      </c>
      <c r="E3503" t="s">
        <v>135</v>
      </c>
    </row>
    <row r="3504" spans="1:5">
      <c r="A3504">
        <v>4475</v>
      </c>
      <c r="B3504" t="s">
        <v>5479</v>
      </c>
      <c r="C3504">
        <v>71</v>
      </c>
      <c r="D3504" t="s">
        <v>1993</v>
      </c>
      <c r="E3504" t="s">
        <v>88</v>
      </c>
    </row>
    <row r="3505" spans="1:5">
      <c r="A3505">
        <v>4476</v>
      </c>
      <c r="B3505" t="s">
        <v>4864</v>
      </c>
      <c r="C3505">
        <v>71</v>
      </c>
      <c r="D3505" t="s">
        <v>1988</v>
      </c>
      <c r="E3505" t="s">
        <v>2000</v>
      </c>
    </row>
    <row r="3506" spans="1:5">
      <c r="A3506">
        <v>4477</v>
      </c>
      <c r="B3506" t="s">
        <v>11126</v>
      </c>
      <c r="C3506">
        <v>71</v>
      </c>
      <c r="D3506" t="s">
        <v>1993</v>
      </c>
      <c r="E3506" t="s">
        <v>51</v>
      </c>
    </row>
    <row r="3507" spans="1:5">
      <c r="A3507">
        <v>4478</v>
      </c>
      <c r="B3507" t="s">
        <v>6492</v>
      </c>
      <c r="C3507">
        <v>71</v>
      </c>
      <c r="D3507" t="s">
        <v>2001</v>
      </c>
      <c r="E3507" t="s">
        <v>56</v>
      </c>
    </row>
    <row r="3508" spans="1:5">
      <c r="A3508">
        <v>4479</v>
      </c>
      <c r="B3508" t="s">
        <v>4595</v>
      </c>
      <c r="C3508">
        <v>71</v>
      </c>
      <c r="D3508" t="s">
        <v>1987</v>
      </c>
      <c r="E3508" t="s">
        <v>2093</v>
      </c>
    </row>
    <row r="3509" spans="1:5">
      <c r="A3509">
        <v>14121</v>
      </c>
      <c r="B3509" t="s">
        <v>18194</v>
      </c>
      <c r="C3509">
        <v>61</v>
      </c>
      <c r="D3509" t="s">
        <v>1993</v>
      </c>
      <c r="E3509" t="s">
        <v>1792</v>
      </c>
    </row>
    <row r="3510" spans="1:5">
      <c r="A3510">
        <v>4481</v>
      </c>
      <c r="B3510" t="s">
        <v>18195</v>
      </c>
      <c r="C3510">
        <v>71</v>
      </c>
      <c r="D3510" t="s">
        <v>1985</v>
      </c>
      <c r="E3510" t="s">
        <v>64</v>
      </c>
    </row>
    <row r="3511" spans="1:5">
      <c r="A3511">
        <v>4482</v>
      </c>
      <c r="B3511" t="s">
        <v>4428</v>
      </c>
      <c r="C3511">
        <v>71</v>
      </c>
      <c r="D3511" t="s">
        <v>1988</v>
      </c>
      <c r="E3511" t="s">
        <v>88</v>
      </c>
    </row>
    <row r="3512" spans="1:5">
      <c r="A3512">
        <v>4483</v>
      </c>
      <c r="B3512" t="s">
        <v>5285</v>
      </c>
      <c r="C3512">
        <v>71</v>
      </c>
      <c r="D3512" t="s">
        <v>2001</v>
      </c>
      <c r="E3512" t="s">
        <v>2668</v>
      </c>
    </row>
    <row r="3513" spans="1:5">
      <c r="A3513">
        <v>4484</v>
      </c>
      <c r="B3513" t="s">
        <v>5737</v>
      </c>
      <c r="C3513">
        <v>71</v>
      </c>
      <c r="D3513" t="s">
        <v>1988</v>
      </c>
      <c r="E3513" t="s">
        <v>2093</v>
      </c>
    </row>
    <row r="3514" spans="1:5">
      <c r="A3514">
        <v>4487</v>
      </c>
      <c r="B3514" t="s">
        <v>18196</v>
      </c>
      <c r="C3514">
        <v>71</v>
      </c>
      <c r="D3514" t="s">
        <v>1993</v>
      </c>
      <c r="E3514" t="s">
        <v>2813</v>
      </c>
    </row>
    <row r="3515" spans="1:5">
      <c r="A3515">
        <v>4489</v>
      </c>
      <c r="B3515" t="s">
        <v>4422</v>
      </c>
      <c r="C3515">
        <v>71</v>
      </c>
      <c r="D3515" t="s">
        <v>1985</v>
      </c>
      <c r="E3515" t="s">
        <v>2000</v>
      </c>
    </row>
    <row r="3516" spans="1:5">
      <c r="A3516">
        <v>4490</v>
      </c>
      <c r="B3516" t="s">
        <v>4494</v>
      </c>
      <c r="C3516">
        <v>71</v>
      </c>
      <c r="D3516" t="s">
        <v>1993</v>
      </c>
      <c r="E3516" t="s">
        <v>117</v>
      </c>
    </row>
    <row r="3517" spans="1:5">
      <c r="A3517">
        <v>4491</v>
      </c>
      <c r="B3517" t="s">
        <v>4010</v>
      </c>
      <c r="C3517">
        <v>71</v>
      </c>
      <c r="D3517" t="s">
        <v>1985</v>
      </c>
      <c r="E3517" t="s">
        <v>122</v>
      </c>
    </row>
    <row r="3518" spans="1:5">
      <c r="A3518">
        <v>4492</v>
      </c>
      <c r="B3518" t="s">
        <v>4336</v>
      </c>
      <c r="C3518">
        <v>71</v>
      </c>
      <c r="D3518" t="s">
        <v>1993</v>
      </c>
      <c r="E3518" t="s">
        <v>106</v>
      </c>
    </row>
    <row r="3519" spans="1:5">
      <c r="A3519">
        <v>4493</v>
      </c>
      <c r="B3519" t="s">
        <v>5764</v>
      </c>
      <c r="C3519">
        <v>71</v>
      </c>
      <c r="D3519" t="s">
        <v>1985</v>
      </c>
      <c r="E3519" t="s">
        <v>2120</v>
      </c>
    </row>
    <row r="3520" spans="1:5">
      <c r="A3520">
        <v>4494</v>
      </c>
      <c r="B3520" t="s">
        <v>4051</v>
      </c>
      <c r="C3520">
        <v>71</v>
      </c>
      <c r="D3520" t="s">
        <v>1987</v>
      </c>
      <c r="E3520" t="s">
        <v>2093</v>
      </c>
    </row>
    <row r="3521" spans="1:5">
      <c r="A3521">
        <v>4495</v>
      </c>
      <c r="B3521" t="s">
        <v>4133</v>
      </c>
      <c r="C3521">
        <v>71</v>
      </c>
      <c r="D3521" t="s">
        <v>1983</v>
      </c>
      <c r="E3521" t="s">
        <v>2017</v>
      </c>
    </row>
    <row r="3522" spans="1:5">
      <c r="A3522">
        <v>4496</v>
      </c>
      <c r="B3522" t="s">
        <v>4326</v>
      </c>
      <c r="C3522">
        <v>71</v>
      </c>
      <c r="D3522" t="s">
        <v>1983</v>
      </c>
      <c r="E3522" t="s">
        <v>70</v>
      </c>
    </row>
    <row r="3523" spans="1:5">
      <c r="A3523">
        <v>4497</v>
      </c>
      <c r="B3523" t="s">
        <v>7947</v>
      </c>
      <c r="C3523">
        <v>71</v>
      </c>
      <c r="D3523" t="s">
        <v>1987</v>
      </c>
      <c r="E3523" t="s">
        <v>2020</v>
      </c>
    </row>
    <row r="3524" spans="1:5">
      <c r="A3524">
        <v>4498</v>
      </c>
      <c r="B3524" t="s">
        <v>4673</v>
      </c>
      <c r="C3524">
        <v>71</v>
      </c>
      <c r="D3524" t="s">
        <v>1993</v>
      </c>
      <c r="E3524" t="s">
        <v>2111</v>
      </c>
    </row>
    <row r="3525" spans="1:5">
      <c r="A3525">
        <v>4499</v>
      </c>
      <c r="B3525" t="s">
        <v>7164</v>
      </c>
      <c r="C3525">
        <v>71</v>
      </c>
      <c r="D3525" t="s">
        <v>1988</v>
      </c>
      <c r="E3525" t="s">
        <v>51</v>
      </c>
    </row>
    <row r="3526" spans="1:5">
      <c r="A3526">
        <v>4500</v>
      </c>
      <c r="B3526" t="s">
        <v>18197</v>
      </c>
      <c r="C3526">
        <v>71</v>
      </c>
      <c r="D3526" t="s">
        <v>1978</v>
      </c>
      <c r="E3526" t="s">
        <v>2569</v>
      </c>
    </row>
    <row r="3527" spans="1:5">
      <c r="A3527">
        <v>4501</v>
      </c>
      <c r="B3527" t="s">
        <v>10853</v>
      </c>
      <c r="C3527">
        <v>71</v>
      </c>
      <c r="D3527" t="s">
        <v>1993</v>
      </c>
      <c r="E3527" t="s">
        <v>84</v>
      </c>
    </row>
    <row r="3528" spans="1:5">
      <c r="A3528">
        <v>4502</v>
      </c>
      <c r="B3528" t="s">
        <v>4928</v>
      </c>
      <c r="C3528">
        <v>71</v>
      </c>
      <c r="D3528" t="s">
        <v>1988</v>
      </c>
      <c r="E3528" t="s">
        <v>117</v>
      </c>
    </row>
    <row r="3529" spans="1:5">
      <c r="A3529">
        <v>4503</v>
      </c>
      <c r="B3529" t="s">
        <v>5265</v>
      </c>
      <c r="C3529">
        <v>71</v>
      </c>
      <c r="D3529" t="s">
        <v>2001</v>
      </c>
      <c r="E3529" t="s">
        <v>2500</v>
      </c>
    </row>
    <row r="3530" spans="1:5">
      <c r="A3530">
        <v>4504</v>
      </c>
      <c r="B3530" t="s">
        <v>1578</v>
      </c>
      <c r="C3530">
        <v>71</v>
      </c>
      <c r="D3530" t="s">
        <v>1982</v>
      </c>
      <c r="E3530" t="s">
        <v>140</v>
      </c>
    </row>
    <row r="3531" spans="1:5">
      <c r="A3531">
        <v>4506</v>
      </c>
      <c r="B3531" t="s">
        <v>635</v>
      </c>
      <c r="C3531">
        <v>71</v>
      </c>
      <c r="D3531" t="s">
        <v>1993</v>
      </c>
      <c r="E3531" t="s">
        <v>60</v>
      </c>
    </row>
    <row r="3532" spans="1:5">
      <c r="A3532">
        <v>4507</v>
      </c>
      <c r="B3532" t="s">
        <v>4389</v>
      </c>
      <c r="C3532">
        <v>71</v>
      </c>
      <c r="D3532" t="s">
        <v>1979</v>
      </c>
      <c r="E3532" t="s">
        <v>117</v>
      </c>
    </row>
    <row r="3533" spans="1:5">
      <c r="A3533">
        <v>4508</v>
      </c>
      <c r="B3533" t="s">
        <v>18198</v>
      </c>
      <c r="C3533">
        <v>71</v>
      </c>
      <c r="D3533" t="s">
        <v>1978</v>
      </c>
      <c r="E3533" t="s">
        <v>115</v>
      </c>
    </row>
    <row r="3534" spans="1:5">
      <c r="A3534">
        <v>4509</v>
      </c>
      <c r="B3534" t="s">
        <v>5089</v>
      </c>
      <c r="C3534">
        <v>71</v>
      </c>
      <c r="D3534" t="s">
        <v>1993</v>
      </c>
      <c r="E3534" t="s">
        <v>2120</v>
      </c>
    </row>
    <row r="3535" spans="1:5">
      <c r="A3535">
        <v>4510</v>
      </c>
      <c r="B3535" t="s">
        <v>5026</v>
      </c>
      <c r="C3535">
        <v>71</v>
      </c>
      <c r="D3535" t="s">
        <v>1997</v>
      </c>
      <c r="E3535" t="s">
        <v>2000</v>
      </c>
    </row>
    <row r="3536" spans="1:5">
      <c r="A3536">
        <v>4511</v>
      </c>
      <c r="B3536" t="s">
        <v>5438</v>
      </c>
      <c r="C3536">
        <v>71</v>
      </c>
      <c r="D3536" t="s">
        <v>1993</v>
      </c>
      <c r="E3536" t="s">
        <v>2120</v>
      </c>
    </row>
    <row r="3537" spans="1:5">
      <c r="A3537">
        <v>4512</v>
      </c>
      <c r="B3537" t="s">
        <v>18199</v>
      </c>
      <c r="C3537">
        <v>71</v>
      </c>
      <c r="D3537" t="s">
        <v>1988</v>
      </c>
      <c r="E3537" t="s">
        <v>2120</v>
      </c>
    </row>
    <row r="3538" spans="1:5">
      <c r="A3538">
        <v>4513</v>
      </c>
      <c r="B3538" t="s">
        <v>1052</v>
      </c>
      <c r="C3538">
        <v>71</v>
      </c>
      <c r="D3538" t="s">
        <v>1979</v>
      </c>
      <c r="E3538" t="s">
        <v>95</v>
      </c>
    </row>
    <row r="3539" spans="1:5">
      <c r="A3539">
        <v>4514</v>
      </c>
      <c r="B3539" t="s">
        <v>6896</v>
      </c>
      <c r="C3539">
        <v>71</v>
      </c>
      <c r="D3539" t="s">
        <v>1985</v>
      </c>
      <c r="E3539" t="s">
        <v>122</v>
      </c>
    </row>
    <row r="3540" spans="1:5">
      <c r="A3540">
        <v>4515</v>
      </c>
      <c r="B3540" t="s">
        <v>18200</v>
      </c>
      <c r="C3540">
        <v>71</v>
      </c>
      <c r="D3540" t="s">
        <v>1985</v>
      </c>
      <c r="E3540" t="s">
        <v>115</v>
      </c>
    </row>
    <row r="3541" spans="1:5">
      <c r="A3541">
        <v>4516</v>
      </c>
      <c r="B3541" t="s">
        <v>4918</v>
      </c>
      <c r="C3541">
        <v>71</v>
      </c>
      <c r="D3541" t="s">
        <v>1993</v>
      </c>
      <c r="E3541" t="s">
        <v>2000</v>
      </c>
    </row>
    <row r="3542" spans="1:5">
      <c r="A3542">
        <v>4517</v>
      </c>
      <c r="B3542" t="s">
        <v>6955</v>
      </c>
      <c r="C3542">
        <v>71</v>
      </c>
      <c r="D3542" t="s">
        <v>1993</v>
      </c>
      <c r="E3542" t="s">
        <v>117</v>
      </c>
    </row>
    <row r="3543" spans="1:5">
      <c r="A3543">
        <v>4518</v>
      </c>
      <c r="B3543" t="s">
        <v>4919</v>
      </c>
      <c r="C3543">
        <v>71</v>
      </c>
      <c r="D3543" t="s">
        <v>1997</v>
      </c>
      <c r="E3543" t="s">
        <v>117</v>
      </c>
    </row>
    <row r="3544" spans="1:5">
      <c r="A3544">
        <v>4519</v>
      </c>
      <c r="B3544" t="s">
        <v>791</v>
      </c>
      <c r="C3544">
        <v>71</v>
      </c>
      <c r="D3544" t="s">
        <v>1987</v>
      </c>
      <c r="E3544" t="s">
        <v>73</v>
      </c>
    </row>
    <row r="3545" spans="1:5">
      <c r="A3545">
        <v>4520</v>
      </c>
      <c r="B3545" t="s">
        <v>18201</v>
      </c>
      <c r="C3545">
        <v>71</v>
      </c>
      <c r="D3545" t="s">
        <v>1979</v>
      </c>
      <c r="E3545" t="s">
        <v>126</v>
      </c>
    </row>
    <row r="3546" spans="1:5">
      <c r="A3546">
        <v>4521</v>
      </c>
      <c r="B3546" t="s">
        <v>6760</v>
      </c>
      <c r="C3546">
        <v>71</v>
      </c>
      <c r="D3546" t="s">
        <v>1987</v>
      </c>
      <c r="E3546" t="s">
        <v>2011</v>
      </c>
    </row>
    <row r="3547" spans="1:5">
      <c r="A3547">
        <v>4522</v>
      </c>
      <c r="B3547" t="s">
        <v>5232</v>
      </c>
      <c r="C3547">
        <v>71</v>
      </c>
      <c r="D3547" t="s">
        <v>1997</v>
      </c>
      <c r="E3547" t="s">
        <v>2715</v>
      </c>
    </row>
    <row r="3548" spans="1:5">
      <c r="A3548">
        <v>4523</v>
      </c>
      <c r="B3548" t="s">
        <v>5424</v>
      </c>
      <c r="C3548">
        <v>71</v>
      </c>
      <c r="D3548" t="s">
        <v>1987</v>
      </c>
      <c r="E3548" t="s">
        <v>117</v>
      </c>
    </row>
    <row r="3549" spans="1:5">
      <c r="A3549">
        <v>4526</v>
      </c>
      <c r="B3549" t="s">
        <v>714</v>
      </c>
      <c r="C3549">
        <v>71</v>
      </c>
      <c r="D3549" t="s">
        <v>1978</v>
      </c>
      <c r="E3549" t="s">
        <v>66</v>
      </c>
    </row>
    <row r="3550" spans="1:5">
      <c r="A3550">
        <v>4527</v>
      </c>
      <c r="B3550" t="s">
        <v>12034</v>
      </c>
      <c r="C3550">
        <v>71</v>
      </c>
      <c r="D3550" t="s">
        <v>1985</v>
      </c>
      <c r="E3550" t="s">
        <v>2045</v>
      </c>
    </row>
    <row r="3551" spans="1:5">
      <c r="A3551">
        <v>4528</v>
      </c>
      <c r="B3551" t="s">
        <v>4884</v>
      </c>
      <c r="C3551">
        <v>71</v>
      </c>
      <c r="D3551" t="s">
        <v>1997</v>
      </c>
      <c r="E3551" t="s">
        <v>117</v>
      </c>
    </row>
    <row r="3552" spans="1:5">
      <c r="A3552">
        <v>4529</v>
      </c>
      <c r="B3552" t="s">
        <v>18202</v>
      </c>
      <c r="C3552">
        <v>71</v>
      </c>
      <c r="D3552" t="s">
        <v>1978</v>
      </c>
      <c r="E3552" t="s">
        <v>97</v>
      </c>
    </row>
    <row r="3553" spans="1:5">
      <c r="A3553">
        <v>4530</v>
      </c>
      <c r="B3553" t="s">
        <v>9950</v>
      </c>
      <c r="C3553">
        <v>71</v>
      </c>
      <c r="D3553" t="s">
        <v>1983</v>
      </c>
      <c r="E3553" t="s">
        <v>84</v>
      </c>
    </row>
    <row r="3554" spans="1:5">
      <c r="A3554">
        <v>4531</v>
      </c>
      <c r="B3554" t="s">
        <v>18203</v>
      </c>
      <c r="C3554">
        <v>71</v>
      </c>
      <c r="D3554" t="s">
        <v>1988</v>
      </c>
      <c r="E3554" t="s">
        <v>53</v>
      </c>
    </row>
    <row r="3555" spans="1:5">
      <c r="A3555">
        <v>4532</v>
      </c>
      <c r="B3555" t="s">
        <v>18204</v>
      </c>
      <c r="C3555">
        <v>71</v>
      </c>
      <c r="D3555" t="s">
        <v>2001</v>
      </c>
      <c r="E3555" t="s">
        <v>97</v>
      </c>
    </row>
    <row r="3556" spans="1:5">
      <c r="A3556">
        <v>4533</v>
      </c>
      <c r="B3556" t="s">
        <v>7325</v>
      </c>
      <c r="C3556">
        <v>71</v>
      </c>
      <c r="D3556" t="s">
        <v>1982</v>
      </c>
      <c r="E3556" t="s">
        <v>106</v>
      </c>
    </row>
    <row r="3557" spans="1:5">
      <c r="A3557">
        <v>4534</v>
      </c>
      <c r="B3557" t="s">
        <v>4545</v>
      </c>
      <c r="C3557">
        <v>71</v>
      </c>
      <c r="D3557" t="s">
        <v>1997</v>
      </c>
      <c r="E3557" t="s">
        <v>10392</v>
      </c>
    </row>
    <row r="3558" spans="1:5">
      <c r="A3558">
        <v>4535</v>
      </c>
      <c r="B3558" t="s">
        <v>5445</v>
      </c>
      <c r="C3558">
        <v>71</v>
      </c>
      <c r="D3558" t="s">
        <v>1978</v>
      </c>
      <c r="E3558" t="s">
        <v>2971</v>
      </c>
    </row>
    <row r="3559" spans="1:5">
      <c r="A3559">
        <v>4536</v>
      </c>
      <c r="B3559" t="s">
        <v>4566</v>
      </c>
      <c r="C3559">
        <v>71</v>
      </c>
      <c r="D3559" t="s">
        <v>1985</v>
      </c>
      <c r="E3559" t="s">
        <v>2314</v>
      </c>
    </row>
    <row r="3560" spans="1:5">
      <c r="A3560">
        <v>4537</v>
      </c>
      <c r="B3560" t="s">
        <v>6996</v>
      </c>
      <c r="C3560">
        <v>71</v>
      </c>
      <c r="D3560" t="s">
        <v>1987</v>
      </c>
      <c r="E3560" t="s">
        <v>117</v>
      </c>
    </row>
    <row r="3561" spans="1:5">
      <c r="A3561">
        <v>4538</v>
      </c>
      <c r="B3561" t="s">
        <v>5552</v>
      </c>
      <c r="C3561">
        <v>71</v>
      </c>
      <c r="D3561" t="s">
        <v>1993</v>
      </c>
      <c r="E3561" t="s">
        <v>135</v>
      </c>
    </row>
    <row r="3562" spans="1:5">
      <c r="A3562">
        <v>4539</v>
      </c>
      <c r="B3562" t="s">
        <v>18205</v>
      </c>
      <c r="C3562">
        <v>71</v>
      </c>
      <c r="D3562" t="s">
        <v>2001</v>
      </c>
      <c r="E3562" t="s">
        <v>53</v>
      </c>
    </row>
    <row r="3563" spans="1:5">
      <c r="A3563">
        <v>4540</v>
      </c>
      <c r="B3563" t="s">
        <v>6384</v>
      </c>
      <c r="C3563">
        <v>71</v>
      </c>
      <c r="D3563" t="s">
        <v>1982</v>
      </c>
      <c r="E3563" t="s">
        <v>117</v>
      </c>
    </row>
    <row r="3564" spans="1:5">
      <c r="A3564">
        <v>4541</v>
      </c>
      <c r="B3564" t="s">
        <v>18206</v>
      </c>
      <c r="C3564">
        <v>71</v>
      </c>
      <c r="D3564" t="s">
        <v>1985</v>
      </c>
      <c r="E3564" t="s">
        <v>5111</v>
      </c>
    </row>
    <row r="3565" spans="1:5">
      <c r="A3565">
        <v>4542</v>
      </c>
      <c r="B3565" t="s">
        <v>6193</v>
      </c>
      <c r="C3565">
        <v>71</v>
      </c>
      <c r="D3565" t="s">
        <v>1985</v>
      </c>
      <c r="E3565" t="s">
        <v>88</v>
      </c>
    </row>
    <row r="3566" spans="1:5">
      <c r="A3566">
        <v>4543</v>
      </c>
      <c r="B3566" t="s">
        <v>18207</v>
      </c>
      <c r="C3566">
        <v>71</v>
      </c>
      <c r="D3566" t="s">
        <v>1985</v>
      </c>
      <c r="E3566" t="s">
        <v>97</v>
      </c>
    </row>
    <row r="3567" spans="1:5">
      <c r="A3567">
        <v>4544</v>
      </c>
      <c r="B3567" t="s">
        <v>5435</v>
      </c>
      <c r="C3567">
        <v>71</v>
      </c>
      <c r="D3567" t="s">
        <v>1997</v>
      </c>
      <c r="E3567" t="s">
        <v>2540</v>
      </c>
    </row>
    <row r="3568" spans="1:5">
      <c r="A3568">
        <v>4545</v>
      </c>
      <c r="B3568" t="s">
        <v>9376</v>
      </c>
      <c r="C3568">
        <v>71</v>
      </c>
      <c r="D3568" t="s">
        <v>1987</v>
      </c>
      <c r="E3568" t="s">
        <v>117</v>
      </c>
    </row>
    <row r="3569" spans="1:5">
      <c r="A3569">
        <v>4547</v>
      </c>
      <c r="B3569" t="s">
        <v>18208</v>
      </c>
      <c r="C3569">
        <v>71</v>
      </c>
      <c r="D3569" t="s">
        <v>1983</v>
      </c>
      <c r="E3569" t="s">
        <v>97</v>
      </c>
    </row>
    <row r="3570" spans="1:5">
      <c r="A3570">
        <v>4549</v>
      </c>
      <c r="B3570" t="s">
        <v>4715</v>
      </c>
      <c r="C3570">
        <v>71</v>
      </c>
      <c r="D3570" t="s">
        <v>1982</v>
      </c>
      <c r="E3570" t="s">
        <v>2000</v>
      </c>
    </row>
    <row r="3571" spans="1:5">
      <c r="A3571">
        <v>4551</v>
      </c>
      <c r="B3571" t="s">
        <v>18209</v>
      </c>
      <c r="C3571">
        <v>71</v>
      </c>
      <c r="D3571" t="s">
        <v>1997</v>
      </c>
      <c r="E3571" t="s">
        <v>97</v>
      </c>
    </row>
    <row r="3572" spans="1:5">
      <c r="A3572">
        <v>4553</v>
      </c>
      <c r="B3572" t="s">
        <v>5432</v>
      </c>
      <c r="C3572">
        <v>71</v>
      </c>
      <c r="D3572" t="s">
        <v>1983</v>
      </c>
      <c r="E3572" t="s">
        <v>106</v>
      </c>
    </row>
    <row r="3573" spans="1:5">
      <c r="A3573">
        <v>4554</v>
      </c>
      <c r="B3573" t="s">
        <v>6929</v>
      </c>
      <c r="C3573">
        <v>71</v>
      </c>
      <c r="D3573" t="s">
        <v>1979</v>
      </c>
      <c r="E3573" t="s">
        <v>122</v>
      </c>
    </row>
    <row r="3574" spans="1:5">
      <c r="A3574">
        <v>4555</v>
      </c>
      <c r="B3574" t="s">
        <v>3896</v>
      </c>
      <c r="C3574">
        <v>71</v>
      </c>
      <c r="D3574" t="s">
        <v>1997</v>
      </c>
      <c r="E3574" t="s">
        <v>2000</v>
      </c>
    </row>
    <row r="3575" spans="1:5">
      <c r="A3575">
        <v>4556</v>
      </c>
      <c r="B3575" t="s">
        <v>18210</v>
      </c>
      <c r="C3575">
        <v>71</v>
      </c>
      <c r="D3575" t="s">
        <v>1983</v>
      </c>
      <c r="E3575" t="s">
        <v>2644</v>
      </c>
    </row>
    <row r="3576" spans="1:5">
      <c r="A3576">
        <v>4558</v>
      </c>
      <c r="B3576" t="s">
        <v>6350</v>
      </c>
      <c r="C3576">
        <v>71</v>
      </c>
      <c r="D3576" t="s">
        <v>1988</v>
      </c>
      <c r="E3576" t="s">
        <v>138</v>
      </c>
    </row>
    <row r="3577" spans="1:5">
      <c r="A3577">
        <v>4559</v>
      </c>
      <c r="B3577" t="s">
        <v>848</v>
      </c>
      <c r="C3577">
        <v>71</v>
      </c>
      <c r="D3577" t="s">
        <v>2001</v>
      </c>
      <c r="E3577" t="s">
        <v>77</v>
      </c>
    </row>
    <row r="3578" spans="1:5">
      <c r="A3578">
        <v>4562</v>
      </c>
      <c r="B3578" t="s">
        <v>18211</v>
      </c>
      <c r="C3578">
        <v>71</v>
      </c>
      <c r="D3578" t="s">
        <v>1982</v>
      </c>
      <c r="E3578" t="s">
        <v>53</v>
      </c>
    </row>
    <row r="3579" spans="1:5">
      <c r="A3579">
        <v>4564</v>
      </c>
      <c r="B3579" t="s">
        <v>4116</v>
      </c>
      <c r="C3579">
        <v>71</v>
      </c>
      <c r="D3579" t="s">
        <v>1978</v>
      </c>
      <c r="E3579" t="s">
        <v>2000</v>
      </c>
    </row>
    <row r="3580" spans="1:5">
      <c r="A3580">
        <v>4565</v>
      </c>
      <c r="B3580" t="s">
        <v>6120</v>
      </c>
      <c r="C3580">
        <v>71</v>
      </c>
      <c r="D3580" t="s">
        <v>1982</v>
      </c>
      <c r="E3580" t="s">
        <v>70</v>
      </c>
    </row>
    <row r="3581" spans="1:5">
      <c r="A3581">
        <v>4568</v>
      </c>
      <c r="B3581" t="s">
        <v>6146</v>
      </c>
      <c r="C3581">
        <v>71</v>
      </c>
      <c r="D3581" t="s">
        <v>1988</v>
      </c>
      <c r="E3581" t="s">
        <v>117</v>
      </c>
    </row>
    <row r="3582" spans="1:5">
      <c r="A3582">
        <v>4569</v>
      </c>
      <c r="B3582" t="s">
        <v>18212</v>
      </c>
      <c r="C3582">
        <v>71</v>
      </c>
      <c r="D3582" t="s">
        <v>1985</v>
      </c>
      <c r="E3582" t="s">
        <v>97</v>
      </c>
    </row>
    <row r="3583" spans="1:5">
      <c r="A3583">
        <v>4570</v>
      </c>
      <c r="B3583" t="s">
        <v>5575</v>
      </c>
      <c r="C3583">
        <v>71</v>
      </c>
      <c r="D3583" t="s">
        <v>1988</v>
      </c>
      <c r="E3583" t="s">
        <v>2020</v>
      </c>
    </row>
    <row r="3584" spans="1:5">
      <c r="A3584">
        <v>4571</v>
      </c>
      <c r="B3584" t="s">
        <v>5695</v>
      </c>
      <c r="C3584">
        <v>71</v>
      </c>
      <c r="D3584" t="s">
        <v>1987</v>
      </c>
      <c r="E3584" t="s">
        <v>70</v>
      </c>
    </row>
    <row r="3585" spans="1:5">
      <c r="A3585">
        <v>4572</v>
      </c>
      <c r="B3585" t="s">
        <v>18213</v>
      </c>
      <c r="C3585">
        <v>71</v>
      </c>
      <c r="D3585" t="s">
        <v>1982</v>
      </c>
      <c r="E3585" t="s">
        <v>2672</v>
      </c>
    </row>
    <row r="3586" spans="1:5">
      <c r="A3586">
        <v>4573</v>
      </c>
      <c r="B3586" t="s">
        <v>18214</v>
      </c>
      <c r="C3586">
        <v>71</v>
      </c>
      <c r="D3586" t="s">
        <v>1983</v>
      </c>
      <c r="E3586" t="s">
        <v>2029</v>
      </c>
    </row>
    <row r="3587" spans="1:5">
      <c r="A3587">
        <v>4574</v>
      </c>
      <c r="B3587" t="s">
        <v>18215</v>
      </c>
      <c r="C3587">
        <v>71</v>
      </c>
      <c r="D3587" t="s">
        <v>2001</v>
      </c>
      <c r="E3587" t="s">
        <v>97</v>
      </c>
    </row>
    <row r="3588" spans="1:5">
      <c r="A3588">
        <v>4575</v>
      </c>
      <c r="B3588" t="s">
        <v>12472</v>
      </c>
      <c r="C3588">
        <v>71</v>
      </c>
      <c r="D3588" t="s">
        <v>1993</v>
      </c>
      <c r="E3588" t="s">
        <v>2017</v>
      </c>
    </row>
    <row r="3589" spans="1:5">
      <c r="A3589">
        <v>4580</v>
      </c>
      <c r="B3589" t="s">
        <v>18216</v>
      </c>
      <c r="C3589">
        <v>71</v>
      </c>
      <c r="D3589" t="s">
        <v>1985</v>
      </c>
      <c r="E3589" t="s">
        <v>2672</v>
      </c>
    </row>
    <row r="3590" spans="1:5">
      <c r="A3590">
        <v>4581</v>
      </c>
      <c r="B3590" t="s">
        <v>6004</v>
      </c>
      <c r="C3590">
        <v>71</v>
      </c>
      <c r="D3590" t="s">
        <v>1978</v>
      </c>
      <c r="E3590" t="s">
        <v>84</v>
      </c>
    </row>
    <row r="3591" spans="1:5">
      <c r="A3591">
        <v>4582</v>
      </c>
      <c r="B3591" t="s">
        <v>4426</v>
      </c>
      <c r="C3591">
        <v>71</v>
      </c>
      <c r="D3591" t="s">
        <v>1988</v>
      </c>
      <c r="E3591" t="s">
        <v>106</v>
      </c>
    </row>
    <row r="3592" spans="1:5">
      <c r="A3592">
        <v>4583</v>
      </c>
      <c r="B3592" t="s">
        <v>4588</v>
      </c>
      <c r="C3592">
        <v>71</v>
      </c>
      <c r="D3592" t="s">
        <v>1988</v>
      </c>
      <c r="E3592" t="s">
        <v>135</v>
      </c>
    </row>
    <row r="3593" spans="1:5">
      <c r="A3593">
        <v>4584</v>
      </c>
      <c r="B3593" t="s">
        <v>11014</v>
      </c>
      <c r="C3593">
        <v>71</v>
      </c>
      <c r="D3593" t="s">
        <v>1979</v>
      </c>
      <c r="E3593" t="s">
        <v>2672</v>
      </c>
    </row>
    <row r="3594" spans="1:5">
      <c r="A3594">
        <v>4585</v>
      </c>
      <c r="B3594" t="s">
        <v>4609</v>
      </c>
      <c r="C3594">
        <v>71</v>
      </c>
      <c r="D3594" t="s">
        <v>1979</v>
      </c>
      <c r="E3594" t="s">
        <v>117</v>
      </c>
    </row>
    <row r="3595" spans="1:5">
      <c r="A3595">
        <v>4586</v>
      </c>
      <c r="B3595" t="s">
        <v>4600</v>
      </c>
      <c r="C3595">
        <v>71</v>
      </c>
      <c r="D3595" t="s">
        <v>1993</v>
      </c>
      <c r="E3595" t="s">
        <v>56</v>
      </c>
    </row>
    <row r="3596" spans="1:5">
      <c r="A3596">
        <v>4587</v>
      </c>
      <c r="B3596" t="s">
        <v>18217</v>
      </c>
      <c r="C3596">
        <v>71</v>
      </c>
      <c r="D3596" t="s">
        <v>1988</v>
      </c>
      <c r="E3596" t="s">
        <v>104</v>
      </c>
    </row>
    <row r="3597" spans="1:5">
      <c r="A3597">
        <v>4588</v>
      </c>
      <c r="B3597" t="s">
        <v>18218</v>
      </c>
      <c r="C3597">
        <v>71</v>
      </c>
      <c r="D3597" t="s">
        <v>1993</v>
      </c>
      <c r="E3597" t="s">
        <v>97</v>
      </c>
    </row>
    <row r="3598" spans="1:5">
      <c r="A3598">
        <v>4589</v>
      </c>
      <c r="B3598" t="s">
        <v>6427</v>
      </c>
      <c r="C3598">
        <v>71</v>
      </c>
      <c r="D3598" t="s">
        <v>1978</v>
      </c>
      <c r="E3598" t="s">
        <v>117</v>
      </c>
    </row>
    <row r="3599" spans="1:5">
      <c r="A3599">
        <v>4590</v>
      </c>
      <c r="B3599" t="s">
        <v>18219</v>
      </c>
      <c r="C3599">
        <v>71</v>
      </c>
      <c r="D3599" t="s">
        <v>1993</v>
      </c>
      <c r="E3599" t="s">
        <v>97</v>
      </c>
    </row>
    <row r="3600" spans="1:5">
      <c r="A3600">
        <v>4592</v>
      </c>
      <c r="B3600" t="s">
        <v>12610</v>
      </c>
      <c r="C3600">
        <v>71</v>
      </c>
      <c r="D3600" t="s">
        <v>1993</v>
      </c>
      <c r="E3600" t="s">
        <v>2314</v>
      </c>
    </row>
    <row r="3601" spans="1:5">
      <c r="A3601">
        <v>4593</v>
      </c>
      <c r="B3601" t="s">
        <v>4064</v>
      </c>
      <c r="C3601">
        <v>71</v>
      </c>
      <c r="D3601" t="s">
        <v>1987</v>
      </c>
      <c r="E3601" t="s">
        <v>70</v>
      </c>
    </row>
    <row r="3602" spans="1:5">
      <c r="A3602">
        <v>4594</v>
      </c>
      <c r="B3602" t="s">
        <v>18220</v>
      </c>
      <c r="C3602">
        <v>71</v>
      </c>
      <c r="D3602" t="s">
        <v>1978</v>
      </c>
      <c r="E3602" t="s">
        <v>2029</v>
      </c>
    </row>
    <row r="3603" spans="1:5">
      <c r="A3603">
        <v>4595</v>
      </c>
      <c r="B3603" t="s">
        <v>4939</v>
      </c>
      <c r="C3603">
        <v>71</v>
      </c>
      <c r="D3603" t="s">
        <v>1983</v>
      </c>
      <c r="E3603" t="s">
        <v>133</v>
      </c>
    </row>
    <row r="3604" spans="1:5">
      <c r="A3604">
        <v>4596</v>
      </c>
      <c r="B3604" t="s">
        <v>5262</v>
      </c>
      <c r="C3604">
        <v>71</v>
      </c>
      <c r="D3604" t="s">
        <v>1979</v>
      </c>
      <c r="E3604" t="s">
        <v>117</v>
      </c>
    </row>
    <row r="3605" spans="1:5">
      <c r="A3605">
        <v>4597</v>
      </c>
      <c r="B3605" t="s">
        <v>4459</v>
      </c>
      <c r="C3605">
        <v>71</v>
      </c>
      <c r="D3605" t="s">
        <v>1987</v>
      </c>
      <c r="E3605" t="s">
        <v>104</v>
      </c>
    </row>
    <row r="3606" spans="1:5">
      <c r="A3606">
        <v>4598</v>
      </c>
      <c r="B3606" t="s">
        <v>3321</v>
      </c>
      <c r="C3606">
        <v>71</v>
      </c>
      <c r="D3606" t="s">
        <v>1993</v>
      </c>
      <c r="E3606" t="s">
        <v>2011</v>
      </c>
    </row>
    <row r="3607" spans="1:5">
      <c r="A3607">
        <v>4599</v>
      </c>
      <c r="B3607" t="s">
        <v>3868</v>
      </c>
      <c r="C3607">
        <v>71</v>
      </c>
      <c r="D3607" t="s">
        <v>1979</v>
      </c>
      <c r="E3607" t="s">
        <v>2093</v>
      </c>
    </row>
    <row r="3608" spans="1:5">
      <c r="A3608">
        <v>4600</v>
      </c>
      <c r="B3608" t="s">
        <v>8638</v>
      </c>
      <c r="C3608">
        <v>71</v>
      </c>
      <c r="D3608" t="s">
        <v>2001</v>
      </c>
      <c r="E3608" t="s">
        <v>66</v>
      </c>
    </row>
    <row r="3609" spans="1:5">
      <c r="A3609">
        <v>4601</v>
      </c>
      <c r="B3609" t="s">
        <v>6354</v>
      </c>
      <c r="C3609">
        <v>71</v>
      </c>
      <c r="D3609" t="s">
        <v>1993</v>
      </c>
      <c r="E3609" t="s">
        <v>2000</v>
      </c>
    </row>
    <row r="3610" spans="1:5">
      <c r="A3610">
        <v>4602</v>
      </c>
      <c r="B3610" t="s">
        <v>18221</v>
      </c>
      <c r="C3610">
        <v>71</v>
      </c>
      <c r="D3610" t="s">
        <v>2009</v>
      </c>
      <c r="E3610" t="s">
        <v>2029</v>
      </c>
    </row>
    <row r="3611" spans="1:5">
      <c r="A3611">
        <v>4604</v>
      </c>
      <c r="B3611" t="s">
        <v>18222</v>
      </c>
      <c r="C3611">
        <v>71</v>
      </c>
      <c r="D3611" t="s">
        <v>1993</v>
      </c>
      <c r="E3611" t="s">
        <v>2111</v>
      </c>
    </row>
    <row r="3612" spans="1:5">
      <c r="A3612">
        <v>4605</v>
      </c>
      <c r="B3612" t="s">
        <v>3552</v>
      </c>
      <c r="C3612">
        <v>71</v>
      </c>
      <c r="D3612" t="s">
        <v>2001</v>
      </c>
      <c r="E3612" t="s">
        <v>117</v>
      </c>
    </row>
    <row r="3613" spans="1:5">
      <c r="A3613">
        <v>4606</v>
      </c>
      <c r="B3613" t="s">
        <v>6508</v>
      </c>
      <c r="C3613">
        <v>71</v>
      </c>
      <c r="D3613" t="s">
        <v>2001</v>
      </c>
      <c r="E3613" t="s">
        <v>2000</v>
      </c>
    </row>
    <row r="3614" spans="1:5">
      <c r="A3614">
        <v>4607</v>
      </c>
      <c r="B3614" t="s">
        <v>8461</v>
      </c>
      <c r="C3614">
        <v>71</v>
      </c>
      <c r="D3614" t="s">
        <v>1991</v>
      </c>
      <c r="E3614" t="s">
        <v>84</v>
      </c>
    </row>
    <row r="3615" spans="1:5">
      <c r="A3615">
        <v>4608</v>
      </c>
      <c r="B3615" t="s">
        <v>4452</v>
      </c>
      <c r="C3615">
        <v>71</v>
      </c>
      <c r="D3615" t="s">
        <v>1979</v>
      </c>
      <c r="E3615" t="s">
        <v>64</v>
      </c>
    </row>
    <row r="3616" spans="1:5">
      <c r="A3616">
        <v>4609</v>
      </c>
      <c r="B3616" t="s">
        <v>18223</v>
      </c>
      <c r="C3616">
        <v>71</v>
      </c>
      <c r="D3616" t="s">
        <v>1983</v>
      </c>
      <c r="E3616" t="s">
        <v>2029</v>
      </c>
    </row>
    <row r="3617" spans="1:5">
      <c r="A3617">
        <v>4613</v>
      </c>
      <c r="B3617" t="s">
        <v>9772</v>
      </c>
      <c r="C3617">
        <v>71</v>
      </c>
      <c r="D3617" t="s">
        <v>2001</v>
      </c>
      <c r="E3617" t="s">
        <v>106</v>
      </c>
    </row>
    <row r="3618" spans="1:5">
      <c r="A3618">
        <v>4614</v>
      </c>
      <c r="B3618" t="s">
        <v>11585</v>
      </c>
      <c r="C3618">
        <v>71</v>
      </c>
      <c r="D3618" t="s">
        <v>1983</v>
      </c>
      <c r="E3618" t="s">
        <v>115</v>
      </c>
    </row>
    <row r="3619" spans="1:5">
      <c r="A3619">
        <v>4615</v>
      </c>
      <c r="B3619" t="s">
        <v>18224</v>
      </c>
      <c r="C3619">
        <v>71</v>
      </c>
      <c r="D3619" t="s">
        <v>1978</v>
      </c>
      <c r="E3619" t="s">
        <v>53</v>
      </c>
    </row>
    <row r="3620" spans="1:5">
      <c r="A3620">
        <v>4616</v>
      </c>
      <c r="B3620" t="s">
        <v>4337</v>
      </c>
      <c r="C3620">
        <v>71</v>
      </c>
      <c r="D3620" t="s">
        <v>1979</v>
      </c>
      <c r="E3620" t="s">
        <v>135</v>
      </c>
    </row>
    <row r="3621" spans="1:5">
      <c r="A3621">
        <v>4617</v>
      </c>
      <c r="B3621" t="s">
        <v>7496</v>
      </c>
      <c r="C3621">
        <v>71</v>
      </c>
      <c r="D3621" t="s">
        <v>1988</v>
      </c>
      <c r="E3621" t="s">
        <v>102</v>
      </c>
    </row>
    <row r="3622" spans="1:5">
      <c r="A3622">
        <v>4618</v>
      </c>
      <c r="B3622" t="s">
        <v>4697</v>
      </c>
      <c r="C3622">
        <v>71</v>
      </c>
      <c r="D3622" t="s">
        <v>1982</v>
      </c>
      <c r="E3622" t="s">
        <v>133</v>
      </c>
    </row>
    <row r="3623" spans="1:5">
      <c r="A3623">
        <v>4619</v>
      </c>
      <c r="B3623" t="s">
        <v>18225</v>
      </c>
      <c r="C3623">
        <v>71</v>
      </c>
      <c r="D3623" t="s">
        <v>1997</v>
      </c>
      <c r="E3623" t="s">
        <v>4287</v>
      </c>
    </row>
    <row r="3624" spans="1:5">
      <c r="A3624">
        <v>4620</v>
      </c>
      <c r="B3624" t="s">
        <v>3485</v>
      </c>
      <c r="C3624">
        <v>71</v>
      </c>
      <c r="D3624" t="s">
        <v>1985</v>
      </c>
      <c r="E3624" t="s">
        <v>2023</v>
      </c>
    </row>
    <row r="3625" spans="1:5">
      <c r="A3625">
        <v>4621</v>
      </c>
      <c r="B3625" t="s">
        <v>18226</v>
      </c>
      <c r="C3625">
        <v>71</v>
      </c>
      <c r="D3625" t="s">
        <v>1993</v>
      </c>
      <c r="E3625" t="s">
        <v>2029</v>
      </c>
    </row>
    <row r="3626" spans="1:5">
      <c r="A3626">
        <v>4622</v>
      </c>
      <c r="B3626" t="s">
        <v>5934</v>
      </c>
      <c r="C3626">
        <v>71</v>
      </c>
      <c r="D3626" t="s">
        <v>2001</v>
      </c>
      <c r="E3626" t="s">
        <v>135</v>
      </c>
    </row>
    <row r="3627" spans="1:5">
      <c r="A3627">
        <v>4623</v>
      </c>
      <c r="B3627" t="s">
        <v>4962</v>
      </c>
      <c r="C3627">
        <v>71</v>
      </c>
      <c r="D3627" t="s">
        <v>1985</v>
      </c>
      <c r="E3627" t="s">
        <v>2120</v>
      </c>
    </row>
    <row r="3628" spans="1:5">
      <c r="A3628">
        <v>4624</v>
      </c>
      <c r="B3628" t="s">
        <v>9853</v>
      </c>
      <c r="C3628">
        <v>71</v>
      </c>
      <c r="D3628" t="s">
        <v>1979</v>
      </c>
      <c r="E3628" t="s">
        <v>122</v>
      </c>
    </row>
    <row r="3629" spans="1:5">
      <c r="A3629">
        <v>4625</v>
      </c>
      <c r="B3629" t="s">
        <v>18227</v>
      </c>
      <c r="C3629">
        <v>71</v>
      </c>
      <c r="D3629" t="s">
        <v>1987</v>
      </c>
      <c r="E3629" t="s">
        <v>53</v>
      </c>
    </row>
    <row r="3630" spans="1:5">
      <c r="A3630">
        <v>4626</v>
      </c>
      <c r="B3630" t="s">
        <v>8730</v>
      </c>
      <c r="C3630">
        <v>71</v>
      </c>
      <c r="D3630" t="s">
        <v>1978</v>
      </c>
      <c r="E3630" t="s">
        <v>2000</v>
      </c>
    </row>
    <row r="3631" spans="1:5">
      <c r="A3631">
        <v>4627</v>
      </c>
      <c r="B3631" t="s">
        <v>6597</v>
      </c>
      <c r="C3631">
        <v>71</v>
      </c>
      <c r="D3631" t="s">
        <v>1985</v>
      </c>
      <c r="E3631" t="s">
        <v>2192</v>
      </c>
    </row>
    <row r="3632" spans="1:5">
      <c r="A3632">
        <v>4628</v>
      </c>
      <c r="B3632" t="s">
        <v>5449</v>
      </c>
      <c r="C3632">
        <v>71</v>
      </c>
      <c r="D3632" t="s">
        <v>1982</v>
      </c>
      <c r="E3632" t="s">
        <v>2266</v>
      </c>
    </row>
    <row r="3633" spans="1:5">
      <c r="A3633">
        <v>4629</v>
      </c>
      <c r="B3633" t="s">
        <v>897</v>
      </c>
      <c r="C3633">
        <v>71</v>
      </c>
      <c r="D3633" t="s">
        <v>1987</v>
      </c>
      <c r="E3633" t="s">
        <v>82</v>
      </c>
    </row>
    <row r="3634" spans="1:5">
      <c r="A3634">
        <v>4630</v>
      </c>
      <c r="B3634" t="s">
        <v>18228</v>
      </c>
      <c r="C3634">
        <v>71</v>
      </c>
      <c r="D3634" t="s">
        <v>1982</v>
      </c>
      <c r="E3634" t="s">
        <v>53</v>
      </c>
    </row>
    <row r="3635" spans="1:5">
      <c r="A3635">
        <v>4631</v>
      </c>
      <c r="B3635" t="s">
        <v>18229</v>
      </c>
      <c r="C3635">
        <v>71</v>
      </c>
      <c r="D3635" t="s">
        <v>1993</v>
      </c>
      <c r="E3635" t="s">
        <v>82</v>
      </c>
    </row>
    <row r="3636" spans="1:5">
      <c r="A3636">
        <v>4633</v>
      </c>
      <c r="B3636" t="s">
        <v>5406</v>
      </c>
      <c r="C3636">
        <v>71</v>
      </c>
      <c r="D3636" t="s">
        <v>1982</v>
      </c>
      <c r="E3636" t="s">
        <v>133</v>
      </c>
    </row>
    <row r="3637" spans="1:5">
      <c r="A3637">
        <v>4634</v>
      </c>
      <c r="B3637" t="s">
        <v>18230</v>
      </c>
      <c r="C3637">
        <v>71</v>
      </c>
      <c r="D3637" t="s">
        <v>1997</v>
      </c>
      <c r="E3637" t="s">
        <v>3312</v>
      </c>
    </row>
    <row r="3638" spans="1:5">
      <c r="A3638">
        <v>4636</v>
      </c>
      <c r="B3638" t="s">
        <v>18231</v>
      </c>
      <c r="C3638">
        <v>71</v>
      </c>
      <c r="D3638" t="s">
        <v>2001</v>
      </c>
      <c r="E3638" t="s">
        <v>117</v>
      </c>
    </row>
    <row r="3639" spans="1:5">
      <c r="A3639">
        <v>4637</v>
      </c>
      <c r="B3639" t="s">
        <v>4871</v>
      </c>
      <c r="C3639">
        <v>71</v>
      </c>
      <c r="D3639" t="s">
        <v>1982</v>
      </c>
      <c r="E3639" t="s">
        <v>70</v>
      </c>
    </row>
    <row r="3640" spans="1:5">
      <c r="A3640">
        <v>4638</v>
      </c>
      <c r="B3640" t="s">
        <v>18232</v>
      </c>
      <c r="C3640">
        <v>71</v>
      </c>
      <c r="D3640" t="s">
        <v>1985</v>
      </c>
      <c r="E3640" t="s">
        <v>97</v>
      </c>
    </row>
    <row r="3641" spans="1:5">
      <c r="A3641">
        <v>4639</v>
      </c>
      <c r="B3641" t="s">
        <v>7149</v>
      </c>
      <c r="C3641">
        <v>71</v>
      </c>
      <c r="D3641" t="s">
        <v>1979</v>
      </c>
      <c r="E3641" t="s">
        <v>106</v>
      </c>
    </row>
    <row r="3642" spans="1:5">
      <c r="A3642">
        <v>4640</v>
      </c>
      <c r="B3642" t="s">
        <v>18233</v>
      </c>
      <c r="C3642">
        <v>71</v>
      </c>
      <c r="D3642" t="s">
        <v>1982</v>
      </c>
      <c r="E3642" t="s">
        <v>3580</v>
      </c>
    </row>
    <row r="3643" spans="1:5">
      <c r="A3643">
        <v>4641</v>
      </c>
      <c r="B3643" t="s">
        <v>6081</v>
      </c>
      <c r="C3643">
        <v>71</v>
      </c>
      <c r="D3643" t="s">
        <v>1982</v>
      </c>
      <c r="E3643" t="s">
        <v>2017</v>
      </c>
    </row>
    <row r="3644" spans="1:5">
      <c r="A3644">
        <v>4642</v>
      </c>
      <c r="B3644" t="s">
        <v>4431</v>
      </c>
      <c r="C3644">
        <v>71</v>
      </c>
      <c r="D3644" t="s">
        <v>1982</v>
      </c>
      <c r="E3644" t="s">
        <v>66</v>
      </c>
    </row>
    <row r="3645" spans="1:5">
      <c r="A3645">
        <v>4643</v>
      </c>
      <c r="B3645" t="s">
        <v>438</v>
      </c>
      <c r="C3645">
        <v>71</v>
      </c>
      <c r="D3645" t="s">
        <v>1983</v>
      </c>
      <c r="E3645" t="s">
        <v>43</v>
      </c>
    </row>
    <row r="3646" spans="1:5">
      <c r="A3646">
        <v>4644</v>
      </c>
      <c r="B3646" t="s">
        <v>6176</v>
      </c>
      <c r="C3646">
        <v>71</v>
      </c>
      <c r="D3646" t="s">
        <v>1988</v>
      </c>
      <c r="E3646" t="s">
        <v>2120</v>
      </c>
    </row>
    <row r="3647" spans="1:5">
      <c r="A3647">
        <v>4645</v>
      </c>
      <c r="B3647" t="s">
        <v>1583</v>
      </c>
      <c r="C3647">
        <v>71</v>
      </c>
      <c r="D3647" t="s">
        <v>1978</v>
      </c>
      <c r="E3647" t="s">
        <v>140</v>
      </c>
    </row>
    <row r="3648" spans="1:5">
      <c r="A3648">
        <v>4646</v>
      </c>
      <c r="B3648" t="s">
        <v>612</v>
      </c>
      <c r="C3648">
        <v>71</v>
      </c>
      <c r="D3648" t="s">
        <v>1997</v>
      </c>
      <c r="E3648" t="s">
        <v>106</v>
      </c>
    </row>
    <row r="3649" spans="1:5">
      <c r="A3649">
        <v>4648</v>
      </c>
      <c r="B3649" t="s">
        <v>568</v>
      </c>
      <c r="C3649">
        <v>71</v>
      </c>
      <c r="D3649" t="s">
        <v>1988</v>
      </c>
      <c r="E3649" t="s">
        <v>2011</v>
      </c>
    </row>
    <row r="3650" spans="1:5">
      <c r="A3650">
        <v>4649</v>
      </c>
      <c r="B3650" t="s">
        <v>9495</v>
      </c>
      <c r="C3650">
        <v>71</v>
      </c>
      <c r="D3650" t="s">
        <v>1978</v>
      </c>
      <c r="E3650" t="s">
        <v>2011</v>
      </c>
    </row>
    <row r="3651" spans="1:5">
      <c r="A3651">
        <v>4650</v>
      </c>
      <c r="B3651" t="s">
        <v>9112</v>
      </c>
      <c r="C3651">
        <v>71</v>
      </c>
      <c r="D3651" t="s">
        <v>1993</v>
      </c>
      <c r="E3651" t="s">
        <v>2000</v>
      </c>
    </row>
    <row r="3652" spans="1:5">
      <c r="A3652">
        <v>4651</v>
      </c>
      <c r="B3652" t="s">
        <v>9538</v>
      </c>
      <c r="C3652">
        <v>71</v>
      </c>
      <c r="D3652" t="s">
        <v>2001</v>
      </c>
      <c r="E3652" t="s">
        <v>70</v>
      </c>
    </row>
    <row r="3653" spans="1:5">
      <c r="A3653">
        <v>4652</v>
      </c>
      <c r="B3653" t="s">
        <v>18234</v>
      </c>
      <c r="C3653">
        <v>71</v>
      </c>
      <c r="D3653" t="s">
        <v>1979</v>
      </c>
      <c r="E3653" t="s">
        <v>97</v>
      </c>
    </row>
    <row r="3654" spans="1:5">
      <c r="A3654">
        <v>4653</v>
      </c>
      <c r="B3654" t="s">
        <v>4802</v>
      </c>
      <c r="C3654">
        <v>71</v>
      </c>
      <c r="D3654" t="s">
        <v>1978</v>
      </c>
      <c r="E3654" t="s">
        <v>110</v>
      </c>
    </row>
    <row r="3655" spans="1:5">
      <c r="A3655">
        <v>4654</v>
      </c>
      <c r="B3655" t="s">
        <v>5887</v>
      </c>
      <c r="C3655">
        <v>71</v>
      </c>
      <c r="D3655" t="s">
        <v>1997</v>
      </c>
      <c r="E3655" t="s">
        <v>106</v>
      </c>
    </row>
    <row r="3656" spans="1:5">
      <c r="A3656">
        <v>4655</v>
      </c>
      <c r="B3656" t="s">
        <v>3077</v>
      </c>
      <c r="C3656">
        <v>71</v>
      </c>
      <c r="D3656" t="s">
        <v>1982</v>
      </c>
      <c r="E3656" t="s">
        <v>140</v>
      </c>
    </row>
    <row r="3657" spans="1:5">
      <c r="A3657">
        <v>4656</v>
      </c>
      <c r="B3657" t="s">
        <v>18235</v>
      </c>
      <c r="C3657">
        <v>71</v>
      </c>
      <c r="D3657" t="s">
        <v>1978</v>
      </c>
      <c r="E3657" t="s">
        <v>2029</v>
      </c>
    </row>
    <row r="3658" spans="1:5">
      <c r="A3658">
        <v>4657</v>
      </c>
      <c r="B3658" t="s">
        <v>4636</v>
      </c>
      <c r="C3658">
        <v>71</v>
      </c>
      <c r="D3658" t="s">
        <v>1979</v>
      </c>
      <c r="E3658" t="s">
        <v>2792</v>
      </c>
    </row>
    <row r="3659" spans="1:5">
      <c r="A3659">
        <v>4658</v>
      </c>
      <c r="B3659" t="s">
        <v>18236</v>
      </c>
      <c r="C3659">
        <v>71</v>
      </c>
      <c r="D3659" t="s">
        <v>1982</v>
      </c>
      <c r="E3659" t="s">
        <v>2500</v>
      </c>
    </row>
    <row r="3660" spans="1:5">
      <c r="A3660">
        <v>4662</v>
      </c>
      <c r="B3660" t="s">
        <v>7589</v>
      </c>
      <c r="C3660">
        <v>71</v>
      </c>
      <c r="D3660" t="s">
        <v>1997</v>
      </c>
      <c r="E3660" t="s">
        <v>106</v>
      </c>
    </row>
    <row r="3661" spans="1:5">
      <c r="A3661">
        <v>4663</v>
      </c>
      <c r="B3661" t="s">
        <v>18237</v>
      </c>
      <c r="C3661">
        <v>71</v>
      </c>
      <c r="D3661" t="s">
        <v>1985</v>
      </c>
      <c r="E3661" t="s">
        <v>126</v>
      </c>
    </row>
    <row r="3662" spans="1:5">
      <c r="A3662">
        <v>4664</v>
      </c>
      <c r="B3662" t="s">
        <v>594</v>
      </c>
      <c r="C3662">
        <v>71</v>
      </c>
      <c r="D3662" t="s">
        <v>1985</v>
      </c>
      <c r="E3662" t="s">
        <v>58</v>
      </c>
    </row>
    <row r="3663" spans="1:5">
      <c r="A3663">
        <v>4665</v>
      </c>
      <c r="B3663" t="s">
        <v>9454</v>
      </c>
      <c r="C3663">
        <v>71</v>
      </c>
      <c r="D3663" t="s">
        <v>1983</v>
      </c>
      <c r="E3663" t="s">
        <v>51</v>
      </c>
    </row>
    <row r="3664" spans="1:5">
      <c r="A3664">
        <v>4666</v>
      </c>
      <c r="B3664" t="s">
        <v>7975</v>
      </c>
      <c r="C3664">
        <v>71</v>
      </c>
      <c r="D3664" t="s">
        <v>1982</v>
      </c>
      <c r="E3664" t="s">
        <v>106</v>
      </c>
    </row>
    <row r="3665" spans="1:5">
      <c r="A3665">
        <v>4667</v>
      </c>
      <c r="B3665" t="s">
        <v>1328</v>
      </c>
      <c r="C3665">
        <v>71</v>
      </c>
      <c r="D3665" t="s">
        <v>1988</v>
      </c>
      <c r="E3665" t="s">
        <v>120</v>
      </c>
    </row>
    <row r="3666" spans="1:5">
      <c r="A3666">
        <v>4668</v>
      </c>
      <c r="B3666" t="s">
        <v>18238</v>
      </c>
      <c r="C3666">
        <v>71</v>
      </c>
      <c r="D3666" t="s">
        <v>1997</v>
      </c>
      <c r="E3666" t="s">
        <v>97</v>
      </c>
    </row>
    <row r="3667" spans="1:5">
      <c r="A3667">
        <v>4669</v>
      </c>
      <c r="B3667" t="s">
        <v>16589</v>
      </c>
      <c r="C3667">
        <v>71</v>
      </c>
      <c r="D3667" t="s">
        <v>1979</v>
      </c>
      <c r="E3667" t="s">
        <v>51</v>
      </c>
    </row>
    <row r="3668" spans="1:5">
      <c r="A3668">
        <v>4670</v>
      </c>
      <c r="B3668" t="s">
        <v>6387</v>
      </c>
      <c r="C3668">
        <v>71</v>
      </c>
      <c r="D3668" t="s">
        <v>1997</v>
      </c>
      <c r="E3668" t="s">
        <v>2672</v>
      </c>
    </row>
    <row r="3669" spans="1:5">
      <c r="A3669">
        <v>4671</v>
      </c>
      <c r="B3669" t="s">
        <v>18239</v>
      </c>
      <c r="C3669">
        <v>71</v>
      </c>
      <c r="D3669" t="s">
        <v>2001</v>
      </c>
      <c r="E3669" t="s">
        <v>2672</v>
      </c>
    </row>
    <row r="3670" spans="1:5">
      <c r="A3670">
        <v>4672</v>
      </c>
      <c r="B3670" t="s">
        <v>18240</v>
      </c>
      <c r="C3670">
        <v>71</v>
      </c>
      <c r="D3670" t="s">
        <v>1979</v>
      </c>
      <c r="E3670" t="s">
        <v>133</v>
      </c>
    </row>
    <row r="3671" spans="1:5">
      <c r="A3671">
        <v>4673</v>
      </c>
      <c r="B3671" t="s">
        <v>6895</v>
      </c>
      <c r="C3671">
        <v>71</v>
      </c>
      <c r="D3671" t="s">
        <v>1985</v>
      </c>
      <c r="E3671" t="s">
        <v>64</v>
      </c>
    </row>
    <row r="3672" spans="1:5">
      <c r="A3672">
        <v>4674</v>
      </c>
      <c r="B3672" t="s">
        <v>9179</v>
      </c>
      <c r="C3672">
        <v>71</v>
      </c>
      <c r="D3672" t="s">
        <v>1982</v>
      </c>
      <c r="E3672" t="s">
        <v>64</v>
      </c>
    </row>
    <row r="3673" spans="1:5">
      <c r="A3673">
        <v>4675</v>
      </c>
      <c r="B3673" t="s">
        <v>18241</v>
      </c>
      <c r="C3673">
        <v>71</v>
      </c>
      <c r="D3673" t="s">
        <v>1978</v>
      </c>
      <c r="E3673" t="s">
        <v>2266</v>
      </c>
    </row>
    <row r="3674" spans="1:5">
      <c r="A3674">
        <v>4676</v>
      </c>
      <c r="B3674" t="s">
        <v>8448</v>
      </c>
      <c r="C3674">
        <v>71</v>
      </c>
      <c r="D3674" t="s">
        <v>1991</v>
      </c>
      <c r="E3674" t="s">
        <v>84</v>
      </c>
    </row>
    <row r="3675" spans="1:5">
      <c r="A3675">
        <v>4678</v>
      </c>
      <c r="B3675" t="s">
        <v>13652</v>
      </c>
      <c r="C3675">
        <v>71</v>
      </c>
      <c r="D3675" t="s">
        <v>1979</v>
      </c>
      <c r="E3675" t="s">
        <v>2192</v>
      </c>
    </row>
    <row r="3676" spans="1:5">
      <c r="A3676">
        <v>4679</v>
      </c>
      <c r="B3676" t="s">
        <v>4570</v>
      </c>
      <c r="C3676">
        <v>71</v>
      </c>
      <c r="D3676" t="s">
        <v>1997</v>
      </c>
      <c r="E3676" t="s">
        <v>117</v>
      </c>
    </row>
    <row r="3677" spans="1:5">
      <c r="A3677">
        <v>4682</v>
      </c>
      <c r="B3677" t="s">
        <v>4812</v>
      </c>
      <c r="C3677">
        <v>71</v>
      </c>
      <c r="D3677" t="s">
        <v>1988</v>
      </c>
      <c r="E3677" t="s">
        <v>135</v>
      </c>
    </row>
    <row r="3678" spans="1:5">
      <c r="A3678">
        <v>4683</v>
      </c>
      <c r="B3678" t="s">
        <v>18242</v>
      </c>
      <c r="C3678">
        <v>71</v>
      </c>
      <c r="D3678" t="s">
        <v>1979</v>
      </c>
      <c r="E3678" t="s">
        <v>84</v>
      </c>
    </row>
    <row r="3679" spans="1:5">
      <c r="A3679">
        <v>4684</v>
      </c>
      <c r="B3679" t="s">
        <v>5881</v>
      </c>
      <c r="C3679">
        <v>71</v>
      </c>
      <c r="D3679" t="s">
        <v>1978</v>
      </c>
      <c r="E3679" t="s">
        <v>2000</v>
      </c>
    </row>
    <row r="3680" spans="1:5">
      <c r="A3680">
        <v>4685</v>
      </c>
      <c r="B3680" t="s">
        <v>18243</v>
      </c>
      <c r="C3680">
        <v>71</v>
      </c>
      <c r="D3680" t="s">
        <v>1987</v>
      </c>
      <c r="E3680" t="s">
        <v>2644</v>
      </c>
    </row>
    <row r="3681" spans="1:5">
      <c r="A3681">
        <v>4686</v>
      </c>
      <c r="B3681" t="s">
        <v>4754</v>
      </c>
      <c r="C3681">
        <v>71</v>
      </c>
      <c r="D3681" t="s">
        <v>1991</v>
      </c>
      <c r="E3681" t="s">
        <v>2113</v>
      </c>
    </row>
    <row r="3682" spans="1:5">
      <c r="A3682">
        <v>4687</v>
      </c>
      <c r="B3682" t="s">
        <v>5496</v>
      </c>
      <c r="C3682">
        <v>71</v>
      </c>
      <c r="D3682" t="s">
        <v>1997</v>
      </c>
      <c r="E3682" t="s">
        <v>122</v>
      </c>
    </row>
    <row r="3683" spans="1:5">
      <c r="A3683">
        <v>4689</v>
      </c>
      <c r="B3683" t="s">
        <v>7561</v>
      </c>
      <c r="C3683">
        <v>71</v>
      </c>
      <c r="D3683" t="s">
        <v>1978</v>
      </c>
      <c r="E3683" t="s">
        <v>70</v>
      </c>
    </row>
    <row r="3684" spans="1:5">
      <c r="A3684">
        <v>4690</v>
      </c>
      <c r="B3684" t="s">
        <v>1032</v>
      </c>
      <c r="C3684">
        <v>71</v>
      </c>
      <c r="D3684" t="s">
        <v>1997</v>
      </c>
      <c r="E3684" t="s">
        <v>2326</v>
      </c>
    </row>
    <row r="3685" spans="1:5">
      <c r="A3685">
        <v>4691</v>
      </c>
      <c r="B3685" t="s">
        <v>11477</v>
      </c>
      <c r="C3685">
        <v>71</v>
      </c>
      <c r="D3685" t="s">
        <v>1982</v>
      </c>
      <c r="E3685" t="s">
        <v>117</v>
      </c>
    </row>
    <row r="3686" spans="1:5">
      <c r="A3686">
        <v>4693</v>
      </c>
      <c r="B3686" t="s">
        <v>6165</v>
      </c>
      <c r="C3686">
        <v>71</v>
      </c>
      <c r="D3686" t="s">
        <v>1985</v>
      </c>
      <c r="E3686" t="s">
        <v>2111</v>
      </c>
    </row>
    <row r="3687" spans="1:5">
      <c r="A3687">
        <v>4696</v>
      </c>
      <c r="B3687" t="s">
        <v>18244</v>
      </c>
      <c r="C3687">
        <v>71</v>
      </c>
      <c r="D3687" t="s">
        <v>1997</v>
      </c>
      <c r="E3687" t="s">
        <v>53</v>
      </c>
    </row>
    <row r="3688" spans="1:5">
      <c r="A3688">
        <v>4697</v>
      </c>
      <c r="B3688" t="s">
        <v>18245</v>
      </c>
      <c r="C3688">
        <v>71</v>
      </c>
      <c r="D3688" t="s">
        <v>1985</v>
      </c>
      <c r="E3688" t="s">
        <v>97</v>
      </c>
    </row>
    <row r="3689" spans="1:5">
      <c r="A3689">
        <v>4700</v>
      </c>
      <c r="B3689" t="s">
        <v>410</v>
      </c>
      <c r="C3689">
        <v>71</v>
      </c>
      <c r="D3689" t="s">
        <v>1983</v>
      </c>
      <c r="E3689" t="s">
        <v>2192</v>
      </c>
    </row>
    <row r="3690" spans="1:5">
      <c r="A3690">
        <v>4701</v>
      </c>
      <c r="B3690" t="s">
        <v>4033</v>
      </c>
      <c r="C3690">
        <v>71</v>
      </c>
      <c r="D3690" t="s">
        <v>1979</v>
      </c>
      <c r="E3690" t="s">
        <v>2093</v>
      </c>
    </row>
    <row r="3691" spans="1:5">
      <c r="A3691">
        <v>4702</v>
      </c>
      <c r="B3691" t="s">
        <v>5623</v>
      </c>
      <c r="C3691">
        <v>71</v>
      </c>
      <c r="D3691" t="s">
        <v>1979</v>
      </c>
      <c r="E3691" t="s">
        <v>2011</v>
      </c>
    </row>
    <row r="3692" spans="1:5">
      <c r="A3692">
        <v>4703</v>
      </c>
      <c r="B3692" t="s">
        <v>5474</v>
      </c>
      <c r="C3692">
        <v>71</v>
      </c>
      <c r="D3692" t="s">
        <v>1985</v>
      </c>
      <c r="E3692" t="s">
        <v>2000</v>
      </c>
    </row>
    <row r="3693" spans="1:5">
      <c r="A3693">
        <v>4704</v>
      </c>
      <c r="B3693" t="s">
        <v>5497</v>
      </c>
      <c r="C3693">
        <v>71</v>
      </c>
      <c r="D3693" t="s">
        <v>1979</v>
      </c>
      <c r="E3693" t="s">
        <v>135</v>
      </c>
    </row>
    <row r="3694" spans="1:5">
      <c r="A3694">
        <v>4705</v>
      </c>
      <c r="B3694" t="s">
        <v>5086</v>
      </c>
      <c r="C3694">
        <v>71</v>
      </c>
      <c r="D3694" t="s">
        <v>2001</v>
      </c>
      <c r="E3694" t="s">
        <v>135</v>
      </c>
    </row>
    <row r="3695" spans="1:5">
      <c r="A3695">
        <v>4706</v>
      </c>
      <c r="B3695" t="s">
        <v>7138</v>
      </c>
      <c r="C3695">
        <v>71</v>
      </c>
      <c r="D3695" t="s">
        <v>1988</v>
      </c>
      <c r="E3695" t="s">
        <v>117</v>
      </c>
    </row>
    <row r="3696" spans="1:5">
      <c r="A3696">
        <v>4707</v>
      </c>
      <c r="B3696" t="s">
        <v>5016</v>
      </c>
      <c r="C3696">
        <v>71</v>
      </c>
      <c r="D3696" t="s">
        <v>1979</v>
      </c>
      <c r="E3696" t="s">
        <v>2672</v>
      </c>
    </row>
    <row r="3697" spans="1:5">
      <c r="A3697">
        <v>7220</v>
      </c>
      <c r="B3697" t="s">
        <v>5201</v>
      </c>
      <c r="C3697">
        <v>68</v>
      </c>
      <c r="D3697" t="s">
        <v>1983</v>
      </c>
      <c r="E3697" t="s">
        <v>86</v>
      </c>
    </row>
    <row r="3698" spans="1:5">
      <c r="A3698">
        <v>4709</v>
      </c>
      <c r="B3698" t="s">
        <v>5822</v>
      </c>
      <c r="C3698">
        <v>71</v>
      </c>
      <c r="D3698" t="s">
        <v>1978</v>
      </c>
      <c r="E3698" t="s">
        <v>117</v>
      </c>
    </row>
    <row r="3699" spans="1:5">
      <c r="A3699">
        <v>4710</v>
      </c>
      <c r="B3699" t="s">
        <v>4335</v>
      </c>
      <c r="C3699">
        <v>71</v>
      </c>
      <c r="D3699" t="s">
        <v>2001</v>
      </c>
      <c r="E3699" t="s">
        <v>2017</v>
      </c>
    </row>
    <row r="3700" spans="1:5">
      <c r="A3700">
        <v>4711</v>
      </c>
      <c r="B3700" t="s">
        <v>3395</v>
      </c>
      <c r="C3700">
        <v>71</v>
      </c>
      <c r="D3700" t="s">
        <v>1993</v>
      </c>
      <c r="E3700" t="s">
        <v>138</v>
      </c>
    </row>
    <row r="3701" spans="1:5">
      <c r="A3701">
        <v>4712</v>
      </c>
      <c r="B3701" t="s">
        <v>627</v>
      </c>
      <c r="C3701">
        <v>71</v>
      </c>
      <c r="D3701" t="s">
        <v>1985</v>
      </c>
      <c r="E3701" t="s">
        <v>60</v>
      </c>
    </row>
    <row r="3702" spans="1:5">
      <c r="A3702">
        <v>4716</v>
      </c>
      <c r="B3702" t="s">
        <v>15370</v>
      </c>
      <c r="C3702">
        <v>71</v>
      </c>
      <c r="D3702" t="s">
        <v>1983</v>
      </c>
      <c r="E3702" t="s">
        <v>70</v>
      </c>
    </row>
    <row r="3703" spans="1:5">
      <c r="A3703">
        <v>4717</v>
      </c>
      <c r="B3703" t="s">
        <v>4509</v>
      </c>
      <c r="C3703">
        <v>71</v>
      </c>
      <c r="D3703" t="s">
        <v>2001</v>
      </c>
      <c r="E3703" t="s">
        <v>2045</v>
      </c>
    </row>
    <row r="3704" spans="1:5">
      <c r="A3704">
        <v>4718</v>
      </c>
      <c r="B3704" t="s">
        <v>5361</v>
      </c>
      <c r="C3704">
        <v>71</v>
      </c>
      <c r="D3704" t="s">
        <v>1982</v>
      </c>
      <c r="E3704" t="s">
        <v>2093</v>
      </c>
    </row>
    <row r="3705" spans="1:5">
      <c r="A3705">
        <v>4719</v>
      </c>
      <c r="B3705" t="s">
        <v>18246</v>
      </c>
      <c r="C3705">
        <v>71</v>
      </c>
      <c r="D3705" t="s">
        <v>1993</v>
      </c>
      <c r="E3705" t="s">
        <v>117</v>
      </c>
    </row>
    <row r="3706" spans="1:5">
      <c r="A3706">
        <v>4720</v>
      </c>
      <c r="B3706" t="s">
        <v>18247</v>
      </c>
      <c r="C3706">
        <v>71</v>
      </c>
      <c r="D3706" t="s">
        <v>1988</v>
      </c>
      <c r="E3706" t="s">
        <v>97</v>
      </c>
    </row>
    <row r="3707" spans="1:5">
      <c r="A3707">
        <v>4721</v>
      </c>
      <c r="B3707" t="s">
        <v>6816</v>
      </c>
      <c r="C3707">
        <v>71</v>
      </c>
      <c r="D3707" t="s">
        <v>1988</v>
      </c>
      <c r="E3707" t="s">
        <v>104</v>
      </c>
    </row>
    <row r="3708" spans="1:5">
      <c r="A3708">
        <v>4722</v>
      </c>
      <c r="B3708" t="s">
        <v>5683</v>
      </c>
      <c r="C3708">
        <v>71</v>
      </c>
      <c r="D3708" t="s">
        <v>2001</v>
      </c>
      <c r="E3708" t="s">
        <v>106</v>
      </c>
    </row>
    <row r="3709" spans="1:5">
      <c r="A3709">
        <v>4723</v>
      </c>
      <c r="B3709" t="s">
        <v>18248</v>
      </c>
      <c r="C3709">
        <v>71</v>
      </c>
      <c r="D3709" t="s">
        <v>1993</v>
      </c>
      <c r="E3709" t="s">
        <v>97</v>
      </c>
    </row>
    <row r="3710" spans="1:5">
      <c r="A3710">
        <v>4724</v>
      </c>
      <c r="B3710" t="s">
        <v>6383</v>
      </c>
      <c r="C3710">
        <v>71</v>
      </c>
      <c r="D3710" t="s">
        <v>1979</v>
      </c>
      <c r="E3710" t="s">
        <v>104</v>
      </c>
    </row>
    <row r="3711" spans="1:5">
      <c r="A3711">
        <v>4725</v>
      </c>
      <c r="B3711" t="s">
        <v>10114</v>
      </c>
      <c r="C3711">
        <v>71</v>
      </c>
      <c r="D3711" t="s">
        <v>1993</v>
      </c>
      <c r="E3711" t="s">
        <v>106</v>
      </c>
    </row>
    <row r="3712" spans="1:5">
      <c r="A3712">
        <v>4726</v>
      </c>
      <c r="B3712" t="s">
        <v>8874</v>
      </c>
      <c r="C3712">
        <v>71</v>
      </c>
      <c r="D3712" t="s">
        <v>1979</v>
      </c>
      <c r="E3712" t="s">
        <v>4836</v>
      </c>
    </row>
    <row r="3713" spans="1:5">
      <c r="A3713">
        <v>4728</v>
      </c>
      <c r="B3713" t="s">
        <v>1348</v>
      </c>
      <c r="C3713">
        <v>71</v>
      </c>
      <c r="D3713" t="s">
        <v>1987</v>
      </c>
      <c r="E3713" t="s">
        <v>120</v>
      </c>
    </row>
    <row r="3714" spans="1:5">
      <c r="A3714">
        <v>4729</v>
      </c>
      <c r="B3714" t="s">
        <v>12212</v>
      </c>
      <c r="C3714">
        <v>71</v>
      </c>
      <c r="D3714" t="s">
        <v>1997</v>
      </c>
      <c r="E3714" t="s">
        <v>117</v>
      </c>
    </row>
    <row r="3715" spans="1:5">
      <c r="A3715">
        <v>4731</v>
      </c>
      <c r="B3715" t="s">
        <v>18249</v>
      </c>
      <c r="C3715">
        <v>71</v>
      </c>
      <c r="D3715" t="s">
        <v>1979</v>
      </c>
      <c r="E3715" t="s">
        <v>2569</v>
      </c>
    </row>
    <row r="3716" spans="1:5">
      <c r="A3716">
        <v>4732</v>
      </c>
      <c r="B3716" t="s">
        <v>4902</v>
      </c>
      <c r="C3716">
        <v>71</v>
      </c>
      <c r="D3716" t="s">
        <v>1985</v>
      </c>
      <c r="E3716" t="s">
        <v>135</v>
      </c>
    </row>
    <row r="3717" spans="1:5">
      <c r="A3717">
        <v>4733</v>
      </c>
      <c r="B3717" t="s">
        <v>5679</v>
      </c>
      <c r="C3717">
        <v>71</v>
      </c>
      <c r="D3717" t="s">
        <v>1983</v>
      </c>
      <c r="E3717" t="s">
        <v>2644</v>
      </c>
    </row>
    <row r="3718" spans="1:5">
      <c r="A3718">
        <v>4734</v>
      </c>
      <c r="B3718" t="s">
        <v>8421</v>
      </c>
      <c r="C3718">
        <v>71</v>
      </c>
      <c r="D3718" t="s">
        <v>1987</v>
      </c>
      <c r="E3718" t="s">
        <v>88</v>
      </c>
    </row>
    <row r="3719" spans="1:5">
      <c r="A3719">
        <v>4735</v>
      </c>
      <c r="B3719" t="s">
        <v>5208</v>
      </c>
      <c r="C3719">
        <v>71</v>
      </c>
      <c r="D3719" t="s">
        <v>1982</v>
      </c>
      <c r="E3719" t="s">
        <v>75</v>
      </c>
    </row>
    <row r="3720" spans="1:5">
      <c r="A3720">
        <v>4736</v>
      </c>
      <c r="B3720" t="s">
        <v>5042</v>
      </c>
      <c r="C3720">
        <v>71</v>
      </c>
      <c r="D3720" t="s">
        <v>1978</v>
      </c>
      <c r="E3720" t="s">
        <v>2111</v>
      </c>
    </row>
    <row r="3721" spans="1:5">
      <c r="A3721">
        <v>4737</v>
      </c>
      <c r="B3721" t="s">
        <v>4912</v>
      </c>
      <c r="C3721">
        <v>71</v>
      </c>
      <c r="D3721" t="s">
        <v>1985</v>
      </c>
      <c r="E3721" t="s">
        <v>117</v>
      </c>
    </row>
    <row r="3722" spans="1:5">
      <c r="A3722">
        <v>4738</v>
      </c>
      <c r="B3722" t="s">
        <v>18250</v>
      </c>
      <c r="C3722">
        <v>71</v>
      </c>
      <c r="D3722" t="s">
        <v>1982</v>
      </c>
      <c r="E3722" t="s">
        <v>97</v>
      </c>
    </row>
    <row r="3723" spans="1:5">
      <c r="A3723">
        <v>4739</v>
      </c>
      <c r="B3723" t="s">
        <v>7634</v>
      </c>
      <c r="C3723">
        <v>71</v>
      </c>
      <c r="D3723" t="s">
        <v>1993</v>
      </c>
      <c r="E3723" t="s">
        <v>2120</v>
      </c>
    </row>
    <row r="3724" spans="1:5">
      <c r="A3724">
        <v>4740</v>
      </c>
      <c r="B3724" t="s">
        <v>5376</v>
      </c>
      <c r="C3724">
        <v>71</v>
      </c>
      <c r="D3724" t="s">
        <v>2009</v>
      </c>
      <c r="E3724" t="s">
        <v>2309</v>
      </c>
    </row>
    <row r="3725" spans="1:5">
      <c r="A3725">
        <v>4741</v>
      </c>
      <c r="B3725" t="s">
        <v>14713</v>
      </c>
      <c r="C3725">
        <v>71</v>
      </c>
      <c r="D3725" t="s">
        <v>1978</v>
      </c>
      <c r="E3725" t="s">
        <v>97</v>
      </c>
    </row>
    <row r="3726" spans="1:5">
      <c r="A3726">
        <v>4743</v>
      </c>
      <c r="B3726" t="s">
        <v>6831</v>
      </c>
      <c r="C3726">
        <v>71</v>
      </c>
      <c r="D3726" t="s">
        <v>1979</v>
      </c>
      <c r="E3726" t="s">
        <v>2011</v>
      </c>
    </row>
    <row r="3727" spans="1:5">
      <c r="A3727">
        <v>4744</v>
      </c>
      <c r="B3727" t="s">
        <v>5405</v>
      </c>
      <c r="C3727">
        <v>71</v>
      </c>
      <c r="D3727" t="s">
        <v>2009</v>
      </c>
      <c r="E3727" t="s">
        <v>117</v>
      </c>
    </row>
    <row r="3728" spans="1:5">
      <c r="A3728">
        <v>4745</v>
      </c>
      <c r="B3728" t="s">
        <v>7216</v>
      </c>
      <c r="C3728">
        <v>71</v>
      </c>
      <c r="D3728" t="s">
        <v>1993</v>
      </c>
      <c r="E3728" t="s">
        <v>106</v>
      </c>
    </row>
    <row r="3729" spans="1:5">
      <c r="A3729">
        <v>4746</v>
      </c>
      <c r="B3729" t="s">
        <v>4623</v>
      </c>
      <c r="C3729">
        <v>71</v>
      </c>
      <c r="D3729" t="s">
        <v>1988</v>
      </c>
      <c r="E3729" t="s">
        <v>2672</v>
      </c>
    </row>
    <row r="3730" spans="1:5">
      <c r="A3730">
        <v>4747</v>
      </c>
      <c r="B3730" t="s">
        <v>3667</v>
      </c>
      <c r="C3730">
        <v>71</v>
      </c>
      <c r="D3730" t="s">
        <v>2001</v>
      </c>
      <c r="E3730" t="s">
        <v>115</v>
      </c>
    </row>
    <row r="3731" spans="1:5">
      <c r="A3731">
        <v>4748</v>
      </c>
      <c r="B3731" t="s">
        <v>5730</v>
      </c>
      <c r="C3731">
        <v>71</v>
      </c>
      <c r="D3731" t="s">
        <v>1978</v>
      </c>
      <c r="E3731" t="s">
        <v>140</v>
      </c>
    </row>
    <row r="3732" spans="1:5">
      <c r="A3732">
        <v>4749</v>
      </c>
      <c r="B3732" t="s">
        <v>1325</v>
      </c>
      <c r="C3732">
        <v>71</v>
      </c>
      <c r="D3732" t="s">
        <v>1979</v>
      </c>
      <c r="E3732" t="s">
        <v>106</v>
      </c>
    </row>
    <row r="3733" spans="1:5">
      <c r="A3733">
        <v>4750</v>
      </c>
      <c r="B3733" t="s">
        <v>18251</v>
      </c>
      <c r="C3733">
        <v>71</v>
      </c>
      <c r="D3733" t="s">
        <v>1978</v>
      </c>
      <c r="E3733" t="s">
        <v>117</v>
      </c>
    </row>
    <row r="3734" spans="1:5">
      <c r="A3734">
        <v>4751</v>
      </c>
      <c r="B3734" t="s">
        <v>5477</v>
      </c>
      <c r="C3734">
        <v>71</v>
      </c>
      <c r="D3734" t="s">
        <v>1978</v>
      </c>
      <c r="E3734" t="s">
        <v>117</v>
      </c>
    </row>
    <row r="3735" spans="1:5">
      <c r="A3735">
        <v>4752</v>
      </c>
      <c r="B3735" t="s">
        <v>5867</v>
      </c>
      <c r="C3735">
        <v>71</v>
      </c>
      <c r="D3735" t="s">
        <v>1982</v>
      </c>
      <c r="E3735" t="s">
        <v>70</v>
      </c>
    </row>
    <row r="3736" spans="1:5">
      <c r="A3736">
        <v>4753</v>
      </c>
      <c r="B3736" t="s">
        <v>7456</v>
      </c>
      <c r="C3736">
        <v>71</v>
      </c>
      <c r="D3736" t="s">
        <v>1983</v>
      </c>
      <c r="E3736" t="s">
        <v>106</v>
      </c>
    </row>
    <row r="3737" spans="1:5">
      <c r="A3737">
        <v>4754</v>
      </c>
      <c r="B3737" t="s">
        <v>18252</v>
      </c>
      <c r="C3737">
        <v>71</v>
      </c>
      <c r="D3737" t="s">
        <v>1983</v>
      </c>
      <c r="E3737" t="s">
        <v>126</v>
      </c>
    </row>
    <row r="3738" spans="1:5">
      <c r="A3738">
        <v>4755</v>
      </c>
      <c r="B3738" t="s">
        <v>18253</v>
      </c>
      <c r="C3738">
        <v>71</v>
      </c>
      <c r="D3738" t="s">
        <v>2001</v>
      </c>
      <c r="E3738" t="s">
        <v>2029</v>
      </c>
    </row>
    <row r="3739" spans="1:5">
      <c r="A3739">
        <v>4757</v>
      </c>
      <c r="B3739" t="s">
        <v>18254</v>
      </c>
      <c r="C3739">
        <v>71</v>
      </c>
      <c r="D3739" t="s">
        <v>1985</v>
      </c>
      <c r="E3739" t="s">
        <v>126</v>
      </c>
    </row>
    <row r="3740" spans="1:5">
      <c r="A3740">
        <v>4758</v>
      </c>
      <c r="B3740" t="s">
        <v>6928</v>
      </c>
      <c r="C3740">
        <v>71</v>
      </c>
      <c r="D3740" t="s">
        <v>1982</v>
      </c>
      <c r="E3740" t="s">
        <v>70</v>
      </c>
    </row>
    <row r="3741" spans="1:5">
      <c r="A3741">
        <v>4761</v>
      </c>
      <c r="B3741" t="s">
        <v>441</v>
      </c>
      <c r="C3741">
        <v>71</v>
      </c>
      <c r="D3741" t="s">
        <v>1993</v>
      </c>
      <c r="E3741" t="s">
        <v>43</v>
      </c>
    </row>
    <row r="3742" spans="1:5">
      <c r="A3742">
        <v>4762</v>
      </c>
      <c r="B3742" t="s">
        <v>4130</v>
      </c>
      <c r="C3742">
        <v>71</v>
      </c>
      <c r="D3742" t="s">
        <v>1978</v>
      </c>
      <c r="E3742" t="s">
        <v>2057</v>
      </c>
    </row>
    <row r="3743" spans="1:5">
      <c r="A3743">
        <v>4763</v>
      </c>
      <c r="B3743" t="s">
        <v>8269</v>
      </c>
      <c r="C3743">
        <v>71</v>
      </c>
      <c r="D3743" t="s">
        <v>1983</v>
      </c>
      <c r="E3743" t="s">
        <v>2011</v>
      </c>
    </row>
    <row r="3744" spans="1:5">
      <c r="A3744">
        <v>4764</v>
      </c>
      <c r="B3744" t="s">
        <v>4950</v>
      </c>
      <c r="C3744">
        <v>71</v>
      </c>
      <c r="D3744" t="s">
        <v>1979</v>
      </c>
      <c r="E3744" t="s">
        <v>70</v>
      </c>
    </row>
    <row r="3745" spans="1:5">
      <c r="A3745">
        <v>4765</v>
      </c>
      <c r="B3745" t="s">
        <v>6701</v>
      </c>
      <c r="C3745">
        <v>71</v>
      </c>
      <c r="D3745" t="s">
        <v>1982</v>
      </c>
      <c r="E3745" t="s">
        <v>106</v>
      </c>
    </row>
    <row r="3746" spans="1:5">
      <c r="A3746">
        <v>4766</v>
      </c>
      <c r="B3746" t="s">
        <v>7043</v>
      </c>
      <c r="C3746">
        <v>71</v>
      </c>
      <c r="D3746" t="s">
        <v>1985</v>
      </c>
      <c r="E3746" t="s">
        <v>106</v>
      </c>
    </row>
    <row r="3747" spans="1:5">
      <c r="A3747">
        <v>4767</v>
      </c>
      <c r="B3747" t="s">
        <v>18255</v>
      </c>
      <c r="C3747">
        <v>71</v>
      </c>
      <c r="D3747" t="s">
        <v>1982</v>
      </c>
      <c r="E3747" t="s">
        <v>75</v>
      </c>
    </row>
    <row r="3748" spans="1:5">
      <c r="A3748">
        <v>4768</v>
      </c>
      <c r="B3748" t="s">
        <v>7873</v>
      </c>
      <c r="C3748">
        <v>71</v>
      </c>
      <c r="D3748" t="s">
        <v>1978</v>
      </c>
      <c r="E3748" t="s">
        <v>84</v>
      </c>
    </row>
    <row r="3749" spans="1:5">
      <c r="A3749">
        <v>4769</v>
      </c>
      <c r="B3749" t="s">
        <v>6185</v>
      </c>
      <c r="C3749">
        <v>71</v>
      </c>
      <c r="D3749" t="s">
        <v>1985</v>
      </c>
      <c r="E3749" t="s">
        <v>82</v>
      </c>
    </row>
    <row r="3750" spans="1:5">
      <c r="A3750">
        <v>4770</v>
      </c>
      <c r="B3750" t="s">
        <v>12617</v>
      </c>
      <c r="C3750">
        <v>71</v>
      </c>
      <c r="D3750" t="s">
        <v>1993</v>
      </c>
      <c r="E3750" t="s">
        <v>56</v>
      </c>
    </row>
    <row r="3751" spans="1:5">
      <c r="A3751">
        <v>4771</v>
      </c>
      <c r="B3751" t="s">
        <v>11164</v>
      </c>
      <c r="C3751">
        <v>71</v>
      </c>
      <c r="D3751" t="s">
        <v>1982</v>
      </c>
      <c r="E3751" t="s">
        <v>2011</v>
      </c>
    </row>
    <row r="3752" spans="1:5">
      <c r="A3752">
        <v>4774</v>
      </c>
      <c r="B3752" t="s">
        <v>4264</v>
      </c>
      <c r="C3752">
        <v>71</v>
      </c>
      <c r="D3752" t="s">
        <v>1978</v>
      </c>
      <c r="E3752" t="s">
        <v>51</v>
      </c>
    </row>
    <row r="3753" spans="1:5">
      <c r="A3753">
        <v>4775</v>
      </c>
      <c r="B3753" t="s">
        <v>18256</v>
      </c>
      <c r="C3753">
        <v>71</v>
      </c>
      <c r="D3753" t="s">
        <v>1991</v>
      </c>
      <c r="E3753" t="s">
        <v>2644</v>
      </c>
    </row>
    <row r="3754" spans="1:5">
      <c r="A3754">
        <v>4776</v>
      </c>
      <c r="B3754" t="s">
        <v>18257</v>
      </c>
      <c r="C3754">
        <v>71</v>
      </c>
      <c r="D3754" t="s">
        <v>1979</v>
      </c>
      <c r="E3754" t="s">
        <v>97</v>
      </c>
    </row>
    <row r="3755" spans="1:5">
      <c r="A3755">
        <v>4777</v>
      </c>
      <c r="B3755" t="s">
        <v>7187</v>
      </c>
      <c r="C3755">
        <v>71</v>
      </c>
      <c r="D3755" t="s">
        <v>1978</v>
      </c>
      <c r="E3755" t="s">
        <v>2093</v>
      </c>
    </row>
    <row r="3756" spans="1:5">
      <c r="A3756">
        <v>4778</v>
      </c>
      <c r="B3756" t="s">
        <v>13627</v>
      </c>
      <c r="C3756">
        <v>71</v>
      </c>
      <c r="D3756" t="s">
        <v>1979</v>
      </c>
      <c r="E3756" t="s">
        <v>2017</v>
      </c>
    </row>
    <row r="3757" spans="1:5">
      <c r="A3757">
        <v>4779</v>
      </c>
      <c r="B3757" t="s">
        <v>642</v>
      </c>
      <c r="C3757">
        <v>71</v>
      </c>
      <c r="D3757" t="s">
        <v>1979</v>
      </c>
      <c r="E3757" t="s">
        <v>2120</v>
      </c>
    </row>
    <row r="3758" spans="1:5">
      <c r="A3758">
        <v>4780</v>
      </c>
      <c r="B3758" t="s">
        <v>8794</v>
      </c>
      <c r="C3758">
        <v>71</v>
      </c>
      <c r="D3758" t="s">
        <v>1979</v>
      </c>
      <c r="E3758" t="s">
        <v>106</v>
      </c>
    </row>
    <row r="3759" spans="1:5">
      <c r="A3759">
        <v>4782</v>
      </c>
      <c r="B3759" t="s">
        <v>5391</v>
      </c>
      <c r="C3759">
        <v>71</v>
      </c>
      <c r="D3759" t="s">
        <v>1987</v>
      </c>
      <c r="E3759" t="s">
        <v>122</v>
      </c>
    </row>
    <row r="3760" spans="1:5">
      <c r="A3760">
        <v>4784</v>
      </c>
      <c r="B3760" t="s">
        <v>5691</v>
      </c>
      <c r="C3760">
        <v>71</v>
      </c>
      <c r="D3760" t="s">
        <v>1979</v>
      </c>
      <c r="E3760" t="s">
        <v>84</v>
      </c>
    </row>
    <row r="3761" spans="1:5">
      <c r="A3761">
        <v>4785</v>
      </c>
      <c r="B3761" t="s">
        <v>5456</v>
      </c>
      <c r="C3761">
        <v>71</v>
      </c>
      <c r="D3761" t="s">
        <v>1982</v>
      </c>
      <c r="E3761" t="s">
        <v>2672</v>
      </c>
    </row>
    <row r="3762" spans="1:5">
      <c r="A3762">
        <v>4786</v>
      </c>
      <c r="B3762" t="s">
        <v>4332</v>
      </c>
      <c r="C3762">
        <v>71</v>
      </c>
      <c r="D3762" t="s">
        <v>1993</v>
      </c>
      <c r="E3762" t="s">
        <v>2000</v>
      </c>
    </row>
    <row r="3763" spans="1:5">
      <c r="A3763">
        <v>4787</v>
      </c>
      <c r="B3763" t="s">
        <v>18258</v>
      </c>
      <c r="C3763">
        <v>71</v>
      </c>
      <c r="D3763" t="s">
        <v>1997</v>
      </c>
      <c r="E3763" t="s">
        <v>133</v>
      </c>
    </row>
    <row r="3764" spans="1:5">
      <c r="A3764">
        <v>4788</v>
      </c>
      <c r="B3764" t="s">
        <v>5706</v>
      </c>
      <c r="C3764">
        <v>71</v>
      </c>
      <c r="D3764" t="s">
        <v>1985</v>
      </c>
      <c r="E3764" t="s">
        <v>2000</v>
      </c>
    </row>
    <row r="3765" spans="1:5">
      <c r="A3765">
        <v>4789</v>
      </c>
      <c r="B3765" t="s">
        <v>7447</v>
      </c>
      <c r="C3765">
        <v>71</v>
      </c>
      <c r="D3765" t="s">
        <v>1985</v>
      </c>
      <c r="E3765" t="s">
        <v>88</v>
      </c>
    </row>
    <row r="3766" spans="1:5">
      <c r="A3766">
        <v>4790</v>
      </c>
      <c r="B3766" t="s">
        <v>18259</v>
      </c>
      <c r="C3766">
        <v>71</v>
      </c>
      <c r="D3766" t="s">
        <v>1987</v>
      </c>
      <c r="E3766" t="s">
        <v>53</v>
      </c>
    </row>
    <row r="3767" spans="1:5">
      <c r="A3767">
        <v>4791</v>
      </c>
      <c r="B3767" t="s">
        <v>7683</v>
      </c>
      <c r="C3767">
        <v>71</v>
      </c>
      <c r="D3767" t="s">
        <v>1982</v>
      </c>
      <c r="E3767" t="s">
        <v>117</v>
      </c>
    </row>
    <row r="3768" spans="1:5">
      <c r="A3768">
        <v>4792</v>
      </c>
      <c r="B3768" t="s">
        <v>5508</v>
      </c>
      <c r="C3768">
        <v>71</v>
      </c>
      <c r="D3768" t="s">
        <v>1979</v>
      </c>
      <c r="E3768" t="s">
        <v>84</v>
      </c>
    </row>
    <row r="3769" spans="1:5">
      <c r="A3769">
        <v>4793</v>
      </c>
      <c r="B3769" t="s">
        <v>18260</v>
      </c>
      <c r="C3769">
        <v>71</v>
      </c>
      <c r="D3769" t="s">
        <v>1983</v>
      </c>
      <c r="E3769" t="s">
        <v>97</v>
      </c>
    </row>
    <row r="3770" spans="1:5">
      <c r="A3770">
        <v>4794</v>
      </c>
      <c r="B3770" t="s">
        <v>7368</v>
      </c>
      <c r="C3770">
        <v>71</v>
      </c>
      <c r="D3770" t="s">
        <v>2009</v>
      </c>
      <c r="E3770" t="s">
        <v>64</v>
      </c>
    </row>
    <row r="3771" spans="1:5">
      <c r="A3771">
        <v>4795</v>
      </c>
      <c r="B3771" t="s">
        <v>5490</v>
      </c>
      <c r="C3771">
        <v>71</v>
      </c>
      <c r="D3771" t="s">
        <v>2001</v>
      </c>
      <c r="E3771" t="s">
        <v>84</v>
      </c>
    </row>
    <row r="3772" spans="1:5">
      <c r="A3772">
        <v>4796</v>
      </c>
      <c r="B3772" t="s">
        <v>5103</v>
      </c>
      <c r="C3772">
        <v>71</v>
      </c>
      <c r="D3772" t="s">
        <v>1979</v>
      </c>
      <c r="E3772" t="s">
        <v>122</v>
      </c>
    </row>
    <row r="3773" spans="1:5">
      <c r="A3773">
        <v>4799</v>
      </c>
      <c r="B3773" t="s">
        <v>3665</v>
      </c>
      <c r="C3773">
        <v>71</v>
      </c>
      <c r="D3773" t="s">
        <v>1991</v>
      </c>
      <c r="E3773" t="s">
        <v>3666</v>
      </c>
    </row>
    <row r="3774" spans="1:5">
      <c r="A3774">
        <v>4801</v>
      </c>
      <c r="B3774" t="s">
        <v>18261</v>
      </c>
      <c r="C3774">
        <v>71</v>
      </c>
      <c r="D3774" t="s">
        <v>1978</v>
      </c>
      <c r="E3774" t="s">
        <v>97</v>
      </c>
    </row>
    <row r="3775" spans="1:5">
      <c r="A3775">
        <v>4802</v>
      </c>
      <c r="B3775" t="s">
        <v>5904</v>
      </c>
      <c r="C3775">
        <v>71</v>
      </c>
      <c r="D3775" t="s">
        <v>1983</v>
      </c>
      <c r="E3775" t="s">
        <v>2120</v>
      </c>
    </row>
    <row r="3776" spans="1:5">
      <c r="A3776">
        <v>4803</v>
      </c>
      <c r="B3776" t="s">
        <v>4721</v>
      </c>
      <c r="C3776">
        <v>71</v>
      </c>
      <c r="D3776" t="s">
        <v>1993</v>
      </c>
      <c r="E3776" t="s">
        <v>2057</v>
      </c>
    </row>
    <row r="3777" spans="1:5">
      <c r="A3777">
        <v>4804</v>
      </c>
      <c r="B3777" t="s">
        <v>722</v>
      </c>
      <c r="C3777">
        <v>71</v>
      </c>
      <c r="D3777" t="s">
        <v>1979</v>
      </c>
      <c r="E3777" t="s">
        <v>2045</v>
      </c>
    </row>
    <row r="3778" spans="1:5">
      <c r="A3778">
        <v>4805</v>
      </c>
      <c r="B3778" t="s">
        <v>18262</v>
      </c>
      <c r="C3778">
        <v>71</v>
      </c>
      <c r="D3778" t="s">
        <v>1988</v>
      </c>
      <c r="E3778" t="s">
        <v>2111</v>
      </c>
    </row>
    <row r="3779" spans="1:5">
      <c r="A3779">
        <v>4806</v>
      </c>
      <c r="B3779" t="s">
        <v>18263</v>
      </c>
      <c r="C3779">
        <v>71</v>
      </c>
      <c r="D3779" t="s">
        <v>1979</v>
      </c>
      <c r="E3779" t="s">
        <v>117</v>
      </c>
    </row>
    <row r="3780" spans="1:5">
      <c r="A3780">
        <v>4807</v>
      </c>
      <c r="B3780" t="s">
        <v>5166</v>
      </c>
      <c r="C3780">
        <v>71</v>
      </c>
      <c r="D3780" t="s">
        <v>1985</v>
      </c>
      <c r="E3780" t="s">
        <v>75</v>
      </c>
    </row>
    <row r="3781" spans="1:5">
      <c r="A3781">
        <v>4808</v>
      </c>
      <c r="B3781" t="s">
        <v>5197</v>
      </c>
      <c r="C3781">
        <v>71</v>
      </c>
      <c r="D3781" t="s">
        <v>1978</v>
      </c>
      <c r="E3781" t="s">
        <v>117</v>
      </c>
    </row>
    <row r="3782" spans="1:5">
      <c r="A3782">
        <v>4809</v>
      </c>
      <c r="B3782" t="s">
        <v>4290</v>
      </c>
      <c r="C3782">
        <v>71</v>
      </c>
      <c r="D3782" t="s">
        <v>1982</v>
      </c>
      <c r="E3782" t="s">
        <v>75</v>
      </c>
    </row>
    <row r="3783" spans="1:5">
      <c r="A3783">
        <v>4810</v>
      </c>
      <c r="B3783" t="s">
        <v>2681</v>
      </c>
      <c r="C3783">
        <v>71</v>
      </c>
      <c r="D3783" t="s">
        <v>1979</v>
      </c>
      <c r="E3783" t="s">
        <v>2309</v>
      </c>
    </row>
    <row r="3784" spans="1:5">
      <c r="A3784">
        <v>4811</v>
      </c>
      <c r="B3784" t="s">
        <v>5240</v>
      </c>
      <c r="C3784">
        <v>71</v>
      </c>
      <c r="D3784" t="s">
        <v>1985</v>
      </c>
      <c r="E3784" t="s">
        <v>104</v>
      </c>
    </row>
    <row r="3785" spans="1:5">
      <c r="A3785">
        <v>4812</v>
      </c>
      <c r="B3785" t="s">
        <v>5152</v>
      </c>
      <c r="C3785">
        <v>71</v>
      </c>
      <c r="D3785" t="s">
        <v>1982</v>
      </c>
      <c r="E3785" t="s">
        <v>70</v>
      </c>
    </row>
    <row r="3786" spans="1:5">
      <c r="A3786">
        <v>4813</v>
      </c>
      <c r="B3786" t="s">
        <v>18264</v>
      </c>
      <c r="C3786">
        <v>71</v>
      </c>
      <c r="D3786" t="s">
        <v>1997</v>
      </c>
      <c r="E3786" t="s">
        <v>2569</v>
      </c>
    </row>
    <row r="3787" spans="1:5">
      <c r="A3787">
        <v>4814</v>
      </c>
      <c r="B3787" t="s">
        <v>18265</v>
      </c>
      <c r="C3787">
        <v>71</v>
      </c>
      <c r="D3787" t="s">
        <v>1978</v>
      </c>
      <c r="E3787" t="s">
        <v>2000</v>
      </c>
    </row>
    <row r="3788" spans="1:5">
      <c r="A3788">
        <v>4815</v>
      </c>
      <c r="B3788" t="s">
        <v>7193</v>
      </c>
      <c r="C3788">
        <v>71</v>
      </c>
      <c r="D3788" t="s">
        <v>1978</v>
      </c>
      <c r="E3788" t="s">
        <v>115</v>
      </c>
    </row>
    <row r="3789" spans="1:5">
      <c r="A3789">
        <v>4816</v>
      </c>
      <c r="B3789" t="s">
        <v>11901</v>
      </c>
      <c r="C3789">
        <v>71</v>
      </c>
      <c r="D3789" t="s">
        <v>1993</v>
      </c>
      <c r="E3789" t="s">
        <v>2077</v>
      </c>
    </row>
    <row r="3790" spans="1:5">
      <c r="A3790">
        <v>4819</v>
      </c>
      <c r="B3790" t="s">
        <v>18266</v>
      </c>
      <c r="C3790">
        <v>71</v>
      </c>
      <c r="D3790" t="s">
        <v>1985</v>
      </c>
      <c r="E3790" t="s">
        <v>53</v>
      </c>
    </row>
    <row r="3791" spans="1:5">
      <c r="A3791">
        <v>4820</v>
      </c>
      <c r="B3791" t="s">
        <v>6178</v>
      </c>
      <c r="C3791">
        <v>71</v>
      </c>
      <c r="D3791" t="s">
        <v>1982</v>
      </c>
      <c r="E3791" t="s">
        <v>2057</v>
      </c>
    </row>
    <row r="3792" spans="1:5">
      <c r="A3792">
        <v>4821</v>
      </c>
      <c r="B3792" t="s">
        <v>15655</v>
      </c>
      <c r="C3792">
        <v>71</v>
      </c>
      <c r="D3792" t="s">
        <v>1991</v>
      </c>
      <c r="E3792" t="s">
        <v>2831</v>
      </c>
    </row>
    <row r="3793" spans="1:5">
      <c r="A3793">
        <v>4822</v>
      </c>
      <c r="B3793" t="s">
        <v>18267</v>
      </c>
      <c r="C3793">
        <v>71</v>
      </c>
      <c r="D3793" t="s">
        <v>1978</v>
      </c>
      <c r="E3793" t="s">
        <v>126</v>
      </c>
    </row>
    <row r="3794" spans="1:5">
      <c r="A3794">
        <v>4823</v>
      </c>
      <c r="B3794" t="s">
        <v>3909</v>
      </c>
      <c r="C3794">
        <v>71</v>
      </c>
      <c r="D3794" t="s">
        <v>1979</v>
      </c>
      <c r="E3794" t="s">
        <v>70</v>
      </c>
    </row>
    <row r="3795" spans="1:5">
      <c r="A3795">
        <v>4824</v>
      </c>
      <c r="B3795" t="s">
        <v>18268</v>
      </c>
      <c r="C3795">
        <v>71</v>
      </c>
      <c r="D3795" t="s">
        <v>1997</v>
      </c>
      <c r="E3795" t="s">
        <v>2093</v>
      </c>
    </row>
    <row r="3796" spans="1:5">
      <c r="A3796">
        <v>4825</v>
      </c>
      <c r="B3796" t="s">
        <v>5010</v>
      </c>
      <c r="C3796">
        <v>71</v>
      </c>
      <c r="D3796" t="s">
        <v>1983</v>
      </c>
      <c r="E3796" t="s">
        <v>135</v>
      </c>
    </row>
    <row r="3797" spans="1:5">
      <c r="A3797">
        <v>4826</v>
      </c>
      <c r="B3797" t="s">
        <v>5615</v>
      </c>
      <c r="C3797">
        <v>71</v>
      </c>
      <c r="D3797" t="s">
        <v>1978</v>
      </c>
      <c r="E3797" t="s">
        <v>115</v>
      </c>
    </row>
    <row r="3798" spans="1:5">
      <c r="A3798">
        <v>4827</v>
      </c>
      <c r="B3798" t="s">
        <v>10642</v>
      </c>
      <c r="C3798">
        <v>71</v>
      </c>
      <c r="D3798" t="s">
        <v>1982</v>
      </c>
      <c r="E3798" t="s">
        <v>2093</v>
      </c>
    </row>
    <row r="3799" spans="1:5">
      <c r="A3799">
        <v>4828</v>
      </c>
      <c r="B3799" t="s">
        <v>18269</v>
      </c>
      <c r="C3799">
        <v>71</v>
      </c>
      <c r="D3799" t="s">
        <v>1987</v>
      </c>
      <c r="E3799" t="s">
        <v>2644</v>
      </c>
    </row>
    <row r="3800" spans="1:5">
      <c r="A3800">
        <v>4829</v>
      </c>
      <c r="B3800" t="s">
        <v>1562</v>
      </c>
      <c r="C3800">
        <v>71</v>
      </c>
      <c r="D3800" t="s">
        <v>1997</v>
      </c>
      <c r="E3800" t="s">
        <v>138</v>
      </c>
    </row>
    <row r="3801" spans="1:5">
      <c r="A3801">
        <v>4830</v>
      </c>
      <c r="B3801" t="s">
        <v>18270</v>
      </c>
      <c r="C3801">
        <v>71</v>
      </c>
      <c r="D3801" t="s">
        <v>2001</v>
      </c>
      <c r="E3801" t="s">
        <v>53</v>
      </c>
    </row>
    <row r="3802" spans="1:5">
      <c r="A3802">
        <v>4831</v>
      </c>
      <c r="B3802" t="s">
        <v>18271</v>
      </c>
      <c r="C3802">
        <v>71</v>
      </c>
      <c r="D3802" t="s">
        <v>1993</v>
      </c>
      <c r="E3802" t="s">
        <v>97</v>
      </c>
    </row>
    <row r="3803" spans="1:5">
      <c r="A3803">
        <v>4832</v>
      </c>
      <c r="B3803" t="s">
        <v>14222</v>
      </c>
      <c r="C3803">
        <v>71</v>
      </c>
      <c r="D3803" t="s">
        <v>1985</v>
      </c>
      <c r="E3803" t="s">
        <v>2045</v>
      </c>
    </row>
    <row r="3804" spans="1:5">
      <c r="A3804">
        <v>4833</v>
      </c>
      <c r="B3804" t="s">
        <v>18272</v>
      </c>
      <c r="C3804">
        <v>71</v>
      </c>
      <c r="D3804" t="s">
        <v>1978</v>
      </c>
      <c r="E3804" t="s">
        <v>97</v>
      </c>
    </row>
    <row r="3805" spans="1:5">
      <c r="A3805">
        <v>4834</v>
      </c>
      <c r="B3805" t="s">
        <v>18273</v>
      </c>
      <c r="C3805">
        <v>71</v>
      </c>
      <c r="D3805" t="s">
        <v>2009</v>
      </c>
      <c r="E3805" t="s">
        <v>97</v>
      </c>
    </row>
    <row r="3806" spans="1:5">
      <c r="A3806">
        <v>4835</v>
      </c>
      <c r="B3806" t="s">
        <v>4628</v>
      </c>
      <c r="C3806">
        <v>71</v>
      </c>
      <c r="D3806" t="s">
        <v>1997</v>
      </c>
      <c r="E3806" t="s">
        <v>117</v>
      </c>
    </row>
    <row r="3807" spans="1:5">
      <c r="A3807">
        <v>4836</v>
      </c>
      <c r="B3807" t="s">
        <v>8888</v>
      </c>
      <c r="C3807">
        <v>71</v>
      </c>
      <c r="D3807" t="s">
        <v>1985</v>
      </c>
      <c r="E3807" t="s">
        <v>106</v>
      </c>
    </row>
    <row r="3808" spans="1:5">
      <c r="A3808">
        <v>4837</v>
      </c>
      <c r="B3808" t="s">
        <v>18274</v>
      </c>
      <c r="C3808">
        <v>71</v>
      </c>
      <c r="D3808" t="s">
        <v>1978</v>
      </c>
      <c r="E3808" t="s">
        <v>104</v>
      </c>
    </row>
    <row r="3809" spans="1:5">
      <c r="A3809">
        <v>4840</v>
      </c>
      <c r="B3809" t="s">
        <v>11695</v>
      </c>
      <c r="C3809">
        <v>71</v>
      </c>
      <c r="D3809" t="s">
        <v>2001</v>
      </c>
      <c r="E3809" t="s">
        <v>135</v>
      </c>
    </row>
    <row r="3810" spans="1:5">
      <c r="A3810">
        <v>4842</v>
      </c>
      <c r="B3810" t="s">
        <v>18275</v>
      </c>
      <c r="C3810">
        <v>71</v>
      </c>
      <c r="D3810" t="s">
        <v>1997</v>
      </c>
      <c r="E3810" t="s">
        <v>53</v>
      </c>
    </row>
    <row r="3811" spans="1:5">
      <c r="A3811">
        <v>4843</v>
      </c>
      <c r="B3811" t="s">
        <v>18276</v>
      </c>
      <c r="C3811">
        <v>71</v>
      </c>
      <c r="D3811" t="s">
        <v>2009</v>
      </c>
      <c r="E3811" t="s">
        <v>2057</v>
      </c>
    </row>
    <row r="3812" spans="1:5">
      <c r="A3812">
        <v>4844</v>
      </c>
      <c r="B3812" t="s">
        <v>3677</v>
      </c>
      <c r="C3812">
        <v>71</v>
      </c>
      <c r="D3812" t="s">
        <v>1978</v>
      </c>
      <c r="E3812" t="s">
        <v>2077</v>
      </c>
    </row>
    <row r="3813" spans="1:5">
      <c r="A3813">
        <v>4845</v>
      </c>
      <c r="B3813" t="s">
        <v>18277</v>
      </c>
      <c r="C3813">
        <v>71</v>
      </c>
      <c r="D3813" t="s">
        <v>1987</v>
      </c>
      <c r="E3813" t="s">
        <v>56</v>
      </c>
    </row>
    <row r="3814" spans="1:5">
      <c r="A3814">
        <v>4846</v>
      </c>
      <c r="B3814" t="s">
        <v>18278</v>
      </c>
      <c r="C3814">
        <v>71</v>
      </c>
      <c r="D3814" t="s">
        <v>1993</v>
      </c>
      <c r="E3814" t="s">
        <v>97</v>
      </c>
    </row>
    <row r="3815" spans="1:5">
      <c r="A3815">
        <v>4847</v>
      </c>
      <c r="B3815" t="s">
        <v>3436</v>
      </c>
      <c r="C3815">
        <v>71</v>
      </c>
      <c r="D3815" t="s">
        <v>1983</v>
      </c>
      <c r="E3815" t="s">
        <v>135</v>
      </c>
    </row>
    <row r="3816" spans="1:5">
      <c r="A3816">
        <v>4848</v>
      </c>
      <c r="B3816" t="s">
        <v>18279</v>
      </c>
      <c r="C3816">
        <v>71</v>
      </c>
      <c r="D3816" t="s">
        <v>1978</v>
      </c>
      <c r="E3816" t="s">
        <v>97</v>
      </c>
    </row>
    <row r="3817" spans="1:5">
      <c r="A3817">
        <v>4849</v>
      </c>
      <c r="B3817" t="s">
        <v>3738</v>
      </c>
      <c r="C3817">
        <v>71</v>
      </c>
      <c r="D3817" t="s">
        <v>1988</v>
      </c>
      <c r="E3817" t="s">
        <v>135</v>
      </c>
    </row>
    <row r="3818" spans="1:5">
      <c r="A3818">
        <v>4850</v>
      </c>
      <c r="B3818" t="s">
        <v>4339</v>
      </c>
      <c r="C3818">
        <v>71</v>
      </c>
      <c r="D3818" t="s">
        <v>1979</v>
      </c>
      <c r="E3818" t="s">
        <v>106</v>
      </c>
    </row>
    <row r="3819" spans="1:5">
      <c r="A3819">
        <v>4851</v>
      </c>
      <c r="B3819" t="s">
        <v>18280</v>
      </c>
      <c r="C3819">
        <v>71</v>
      </c>
      <c r="D3819" t="s">
        <v>1982</v>
      </c>
      <c r="E3819" t="s">
        <v>53</v>
      </c>
    </row>
    <row r="3820" spans="1:5">
      <c r="A3820">
        <v>4852</v>
      </c>
      <c r="B3820" t="s">
        <v>6051</v>
      </c>
      <c r="C3820">
        <v>71</v>
      </c>
      <c r="D3820" t="s">
        <v>1983</v>
      </c>
      <c r="E3820" t="s">
        <v>60</v>
      </c>
    </row>
    <row r="3821" spans="1:5">
      <c r="A3821">
        <v>4853</v>
      </c>
      <c r="B3821" t="s">
        <v>5392</v>
      </c>
      <c r="C3821">
        <v>71</v>
      </c>
      <c r="D3821" t="s">
        <v>1979</v>
      </c>
      <c r="E3821" t="s">
        <v>138</v>
      </c>
    </row>
    <row r="3822" spans="1:5">
      <c r="A3822">
        <v>4854</v>
      </c>
      <c r="B3822" t="s">
        <v>5303</v>
      </c>
      <c r="C3822">
        <v>71</v>
      </c>
      <c r="D3822" t="s">
        <v>1983</v>
      </c>
      <c r="E3822" t="s">
        <v>5304</v>
      </c>
    </row>
    <row r="3823" spans="1:5">
      <c r="A3823">
        <v>4855</v>
      </c>
      <c r="B3823" t="s">
        <v>5146</v>
      </c>
      <c r="C3823">
        <v>71</v>
      </c>
      <c r="D3823" t="s">
        <v>1987</v>
      </c>
      <c r="E3823" t="s">
        <v>2192</v>
      </c>
    </row>
    <row r="3824" spans="1:5">
      <c r="A3824">
        <v>4856</v>
      </c>
      <c r="B3824" t="s">
        <v>5396</v>
      </c>
      <c r="C3824">
        <v>71</v>
      </c>
      <c r="D3824" t="s">
        <v>1978</v>
      </c>
      <c r="E3824" t="s">
        <v>70</v>
      </c>
    </row>
    <row r="3825" spans="1:5">
      <c r="A3825">
        <v>4857</v>
      </c>
      <c r="B3825" t="s">
        <v>7678</v>
      </c>
      <c r="C3825">
        <v>71</v>
      </c>
      <c r="D3825" t="s">
        <v>1997</v>
      </c>
      <c r="E3825" t="s">
        <v>115</v>
      </c>
    </row>
    <row r="3826" spans="1:5">
      <c r="A3826">
        <v>4858</v>
      </c>
      <c r="B3826" t="s">
        <v>18281</v>
      </c>
      <c r="C3826">
        <v>71</v>
      </c>
      <c r="D3826" t="s">
        <v>1982</v>
      </c>
      <c r="E3826" t="s">
        <v>97</v>
      </c>
    </row>
    <row r="3827" spans="1:5">
      <c r="A3827">
        <v>4859</v>
      </c>
      <c r="B3827" t="s">
        <v>9352</v>
      </c>
      <c r="C3827">
        <v>71</v>
      </c>
      <c r="D3827" t="s">
        <v>1978</v>
      </c>
      <c r="E3827" t="s">
        <v>140</v>
      </c>
    </row>
    <row r="3828" spans="1:5">
      <c r="A3828">
        <v>4860</v>
      </c>
      <c r="B3828" t="s">
        <v>8436</v>
      </c>
      <c r="C3828">
        <v>71</v>
      </c>
      <c r="D3828" t="s">
        <v>1983</v>
      </c>
      <c r="E3828" t="s">
        <v>135</v>
      </c>
    </row>
    <row r="3829" spans="1:5">
      <c r="A3829">
        <v>4861</v>
      </c>
      <c r="B3829" t="s">
        <v>4129</v>
      </c>
      <c r="C3829">
        <v>71</v>
      </c>
      <c r="D3829" t="s">
        <v>1979</v>
      </c>
      <c r="E3829" t="s">
        <v>122</v>
      </c>
    </row>
    <row r="3830" spans="1:5">
      <c r="A3830">
        <v>4862</v>
      </c>
      <c r="B3830" t="s">
        <v>4869</v>
      </c>
      <c r="C3830">
        <v>71</v>
      </c>
      <c r="D3830" t="s">
        <v>1991</v>
      </c>
      <c r="E3830" t="s">
        <v>2309</v>
      </c>
    </row>
    <row r="3831" spans="1:5">
      <c r="A3831">
        <v>4863</v>
      </c>
      <c r="B3831" t="s">
        <v>18282</v>
      </c>
      <c r="C3831">
        <v>71</v>
      </c>
      <c r="D3831" t="s">
        <v>1997</v>
      </c>
      <c r="E3831" t="s">
        <v>53</v>
      </c>
    </row>
    <row r="3832" spans="1:5">
      <c r="A3832">
        <v>4864</v>
      </c>
      <c r="B3832" t="s">
        <v>18283</v>
      </c>
      <c r="C3832">
        <v>71</v>
      </c>
      <c r="D3832" t="s">
        <v>1991</v>
      </c>
      <c r="E3832" t="s">
        <v>2672</v>
      </c>
    </row>
    <row r="3833" spans="1:5">
      <c r="A3833">
        <v>4865</v>
      </c>
      <c r="B3833" t="s">
        <v>4883</v>
      </c>
      <c r="C3833">
        <v>71</v>
      </c>
      <c r="D3833" t="s">
        <v>1997</v>
      </c>
      <c r="E3833" t="s">
        <v>2045</v>
      </c>
    </row>
    <row r="3834" spans="1:5">
      <c r="A3834">
        <v>4866</v>
      </c>
      <c r="B3834" t="s">
        <v>4228</v>
      </c>
      <c r="C3834">
        <v>71</v>
      </c>
      <c r="D3834" t="s">
        <v>1978</v>
      </c>
      <c r="E3834" t="s">
        <v>2128</v>
      </c>
    </row>
    <row r="3835" spans="1:5">
      <c r="A3835">
        <v>4867</v>
      </c>
      <c r="B3835" t="s">
        <v>18284</v>
      </c>
      <c r="C3835">
        <v>71</v>
      </c>
      <c r="D3835" t="s">
        <v>1987</v>
      </c>
      <c r="E3835" t="s">
        <v>56</v>
      </c>
    </row>
    <row r="3836" spans="1:5">
      <c r="A3836">
        <v>4870</v>
      </c>
      <c r="B3836" t="s">
        <v>1320</v>
      </c>
      <c r="C3836">
        <v>71</v>
      </c>
      <c r="D3836" t="s">
        <v>1997</v>
      </c>
      <c r="E3836" t="s">
        <v>117</v>
      </c>
    </row>
    <row r="3837" spans="1:5">
      <c r="A3837">
        <v>4872</v>
      </c>
      <c r="B3837" t="s">
        <v>5959</v>
      </c>
      <c r="C3837">
        <v>71</v>
      </c>
      <c r="D3837" t="s">
        <v>1988</v>
      </c>
      <c r="E3837" t="s">
        <v>106</v>
      </c>
    </row>
    <row r="3838" spans="1:5">
      <c r="A3838">
        <v>4873</v>
      </c>
      <c r="B3838" t="s">
        <v>4304</v>
      </c>
      <c r="C3838">
        <v>71</v>
      </c>
      <c r="D3838" t="s">
        <v>1985</v>
      </c>
      <c r="E3838" t="s">
        <v>106</v>
      </c>
    </row>
    <row r="3839" spans="1:5">
      <c r="A3839">
        <v>4874</v>
      </c>
      <c r="B3839" t="s">
        <v>4214</v>
      </c>
      <c r="C3839">
        <v>71</v>
      </c>
      <c r="D3839" t="s">
        <v>1983</v>
      </c>
      <c r="E3839" t="s">
        <v>2093</v>
      </c>
    </row>
    <row r="3840" spans="1:5">
      <c r="A3840">
        <v>4875</v>
      </c>
      <c r="B3840" t="s">
        <v>6691</v>
      </c>
      <c r="C3840">
        <v>71</v>
      </c>
      <c r="D3840" t="s">
        <v>1979</v>
      </c>
      <c r="E3840" t="s">
        <v>2000</v>
      </c>
    </row>
    <row r="3841" spans="1:5">
      <c r="A3841">
        <v>4876</v>
      </c>
      <c r="B3841" t="s">
        <v>6233</v>
      </c>
      <c r="C3841">
        <v>71</v>
      </c>
      <c r="D3841" t="s">
        <v>1991</v>
      </c>
      <c r="E3841" t="s">
        <v>106</v>
      </c>
    </row>
    <row r="3842" spans="1:5">
      <c r="A3842">
        <v>4877</v>
      </c>
      <c r="B3842" t="s">
        <v>5280</v>
      </c>
      <c r="C3842">
        <v>71</v>
      </c>
      <c r="D3842" t="s">
        <v>1978</v>
      </c>
      <c r="E3842" t="s">
        <v>60</v>
      </c>
    </row>
    <row r="3843" spans="1:5">
      <c r="A3843">
        <v>4878</v>
      </c>
      <c r="B3843" t="s">
        <v>4312</v>
      </c>
      <c r="C3843">
        <v>71</v>
      </c>
      <c r="D3843" t="s">
        <v>1985</v>
      </c>
      <c r="E3843" t="s">
        <v>70</v>
      </c>
    </row>
    <row r="3844" spans="1:5">
      <c r="A3844">
        <v>4879</v>
      </c>
      <c r="B3844" t="s">
        <v>18285</v>
      </c>
      <c r="C3844">
        <v>71</v>
      </c>
      <c r="D3844" t="s">
        <v>1985</v>
      </c>
      <c r="E3844" t="s">
        <v>97</v>
      </c>
    </row>
    <row r="3845" spans="1:5">
      <c r="A3845">
        <v>4880</v>
      </c>
      <c r="B3845" t="s">
        <v>5978</v>
      </c>
      <c r="C3845">
        <v>71</v>
      </c>
      <c r="D3845" t="s">
        <v>1978</v>
      </c>
      <c r="E3845" t="s">
        <v>2000</v>
      </c>
    </row>
    <row r="3846" spans="1:5">
      <c r="A3846">
        <v>4881</v>
      </c>
      <c r="B3846" t="s">
        <v>3820</v>
      </c>
      <c r="C3846">
        <v>71</v>
      </c>
      <c r="D3846" t="s">
        <v>1978</v>
      </c>
      <c r="E3846" t="s">
        <v>70</v>
      </c>
    </row>
    <row r="3847" spans="1:5">
      <c r="A3847">
        <v>4882</v>
      </c>
      <c r="B3847" t="s">
        <v>1584</v>
      </c>
      <c r="C3847">
        <v>71</v>
      </c>
      <c r="D3847" t="s">
        <v>2001</v>
      </c>
      <c r="E3847" t="s">
        <v>140</v>
      </c>
    </row>
    <row r="3848" spans="1:5">
      <c r="A3848">
        <v>4883</v>
      </c>
      <c r="B3848" t="s">
        <v>9396</v>
      </c>
      <c r="C3848">
        <v>71</v>
      </c>
      <c r="D3848" t="s">
        <v>1982</v>
      </c>
      <c r="E3848" t="s">
        <v>106</v>
      </c>
    </row>
    <row r="3849" spans="1:5">
      <c r="A3849">
        <v>4884</v>
      </c>
      <c r="B3849" t="s">
        <v>6465</v>
      </c>
      <c r="C3849">
        <v>71</v>
      </c>
      <c r="D3849" t="s">
        <v>1979</v>
      </c>
      <c r="E3849" t="s">
        <v>2000</v>
      </c>
    </row>
    <row r="3850" spans="1:5">
      <c r="A3850">
        <v>4885</v>
      </c>
      <c r="B3850" t="s">
        <v>18286</v>
      </c>
      <c r="C3850">
        <v>71</v>
      </c>
      <c r="D3850" t="s">
        <v>1979</v>
      </c>
      <c r="E3850" t="s">
        <v>2500</v>
      </c>
    </row>
    <row r="3851" spans="1:5">
      <c r="A3851">
        <v>4886</v>
      </c>
      <c r="B3851" t="s">
        <v>18287</v>
      </c>
      <c r="C3851">
        <v>71</v>
      </c>
      <c r="D3851" t="s">
        <v>1993</v>
      </c>
      <c r="E3851" t="s">
        <v>97</v>
      </c>
    </row>
    <row r="3852" spans="1:5">
      <c r="A3852">
        <v>4887</v>
      </c>
      <c r="B3852" t="s">
        <v>4522</v>
      </c>
      <c r="C3852">
        <v>71</v>
      </c>
      <c r="D3852" t="s">
        <v>1982</v>
      </c>
      <c r="E3852" t="s">
        <v>70</v>
      </c>
    </row>
    <row r="3853" spans="1:5">
      <c r="A3853">
        <v>4888</v>
      </c>
      <c r="B3853" t="s">
        <v>5057</v>
      </c>
      <c r="C3853">
        <v>71</v>
      </c>
      <c r="D3853" t="s">
        <v>1982</v>
      </c>
      <c r="E3853" t="s">
        <v>135</v>
      </c>
    </row>
    <row r="3854" spans="1:5">
      <c r="A3854">
        <v>4889</v>
      </c>
      <c r="B3854" t="s">
        <v>5054</v>
      </c>
      <c r="C3854">
        <v>71</v>
      </c>
      <c r="D3854" t="s">
        <v>1983</v>
      </c>
      <c r="E3854" t="s">
        <v>117</v>
      </c>
    </row>
    <row r="3855" spans="1:5">
      <c r="A3855">
        <v>4890</v>
      </c>
      <c r="B3855" t="s">
        <v>18288</v>
      </c>
      <c r="C3855">
        <v>71</v>
      </c>
      <c r="D3855" t="s">
        <v>1983</v>
      </c>
      <c r="E3855" t="s">
        <v>70</v>
      </c>
    </row>
    <row r="3856" spans="1:5">
      <c r="A3856">
        <v>4891</v>
      </c>
      <c r="B3856" t="s">
        <v>5159</v>
      </c>
      <c r="C3856">
        <v>71</v>
      </c>
      <c r="D3856" t="s">
        <v>1982</v>
      </c>
      <c r="E3856" t="s">
        <v>115</v>
      </c>
    </row>
    <row r="3857" spans="1:5">
      <c r="A3857">
        <v>4892</v>
      </c>
      <c r="B3857" t="s">
        <v>6952</v>
      </c>
      <c r="C3857">
        <v>71</v>
      </c>
      <c r="D3857" t="s">
        <v>1979</v>
      </c>
      <c r="E3857" t="s">
        <v>2792</v>
      </c>
    </row>
    <row r="3858" spans="1:5">
      <c r="A3858">
        <v>4893</v>
      </c>
      <c r="B3858" t="s">
        <v>9286</v>
      </c>
      <c r="C3858">
        <v>71</v>
      </c>
      <c r="D3858" t="s">
        <v>1997</v>
      </c>
      <c r="E3858" t="s">
        <v>60</v>
      </c>
    </row>
    <row r="3859" spans="1:5">
      <c r="A3859">
        <v>4894</v>
      </c>
      <c r="B3859" t="s">
        <v>6677</v>
      </c>
      <c r="C3859">
        <v>71</v>
      </c>
      <c r="D3859" t="s">
        <v>1979</v>
      </c>
      <c r="E3859" t="s">
        <v>122</v>
      </c>
    </row>
    <row r="3860" spans="1:5">
      <c r="A3860">
        <v>4895</v>
      </c>
      <c r="B3860" t="s">
        <v>18289</v>
      </c>
      <c r="C3860">
        <v>71</v>
      </c>
      <c r="D3860" t="s">
        <v>1991</v>
      </c>
      <c r="E3860" t="s">
        <v>126</v>
      </c>
    </row>
    <row r="3861" spans="1:5">
      <c r="A3861">
        <v>4897</v>
      </c>
      <c r="B3861" t="s">
        <v>11387</v>
      </c>
      <c r="C3861">
        <v>71</v>
      </c>
      <c r="D3861" t="s">
        <v>2001</v>
      </c>
      <c r="E3861" t="s">
        <v>135</v>
      </c>
    </row>
    <row r="3862" spans="1:5">
      <c r="A3862">
        <v>4899</v>
      </c>
      <c r="B3862" t="s">
        <v>4805</v>
      </c>
      <c r="C3862">
        <v>71</v>
      </c>
      <c r="D3862" t="s">
        <v>1982</v>
      </c>
      <c r="E3862" t="s">
        <v>106</v>
      </c>
    </row>
    <row r="3863" spans="1:5">
      <c r="A3863">
        <v>4900</v>
      </c>
      <c r="B3863" t="s">
        <v>4052</v>
      </c>
      <c r="C3863">
        <v>71</v>
      </c>
      <c r="D3863" t="s">
        <v>1993</v>
      </c>
      <c r="E3863" t="s">
        <v>2000</v>
      </c>
    </row>
    <row r="3864" spans="1:5">
      <c r="A3864">
        <v>4901</v>
      </c>
      <c r="B3864" t="s">
        <v>6357</v>
      </c>
      <c r="C3864">
        <v>71</v>
      </c>
      <c r="D3864" t="s">
        <v>1979</v>
      </c>
      <c r="E3864" t="s">
        <v>104</v>
      </c>
    </row>
    <row r="3865" spans="1:5">
      <c r="A3865">
        <v>4902</v>
      </c>
      <c r="B3865" t="s">
        <v>4470</v>
      </c>
      <c r="C3865">
        <v>71</v>
      </c>
      <c r="D3865" t="s">
        <v>1988</v>
      </c>
      <c r="E3865" t="s">
        <v>70</v>
      </c>
    </row>
    <row r="3866" spans="1:5">
      <c r="A3866">
        <v>4903</v>
      </c>
      <c r="B3866" t="s">
        <v>13420</v>
      </c>
      <c r="C3866">
        <v>71</v>
      </c>
      <c r="D3866" t="s">
        <v>1979</v>
      </c>
      <c r="E3866" t="s">
        <v>64</v>
      </c>
    </row>
    <row r="3867" spans="1:5">
      <c r="A3867">
        <v>4904</v>
      </c>
      <c r="B3867" t="s">
        <v>11272</v>
      </c>
      <c r="C3867">
        <v>71</v>
      </c>
      <c r="D3867" t="s">
        <v>1987</v>
      </c>
      <c r="E3867" t="s">
        <v>70</v>
      </c>
    </row>
    <row r="3868" spans="1:5">
      <c r="A3868">
        <v>4905</v>
      </c>
      <c r="B3868" t="s">
        <v>18290</v>
      </c>
      <c r="C3868">
        <v>71</v>
      </c>
      <c r="D3868" t="s">
        <v>1985</v>
      </c>
      <c r="E3868" t="s">
        <v>53</v>
      </c>
    </row>
    <row r="3869" spans="1:5">
      <c r="A3869">
        <v>4906</v>
      </c>
      <c r="B3869" t="s">
        <v>4529</v>
      </c>
      <c r="C3869">
        <v>71</v>
      </c>
      <c r="D3869" t="s">
        <v>1987</v>
      </c>
      <c r="E3869" t="s">
        <v>84</v>
      </c>
    </row>
    <row r="3870" spans="1:5">
      <c r="A3870">
        <v>4907</v>
      </c>
      <c r="B3870" t="s">
        <v>4990</v>
      </c>
      <c r="C3870">
        <v>71</v>
      </c>
      <c r="D3870" t="s">
        <v>1978</v>
      </c>
      <c r="E3870" t="s">
        <v>138</v>
      </c>
    </row>
    <row r="3871" spans="1:5">
      <c r="A3871">
        <v>4908</v>
      </c>
      <c r="B3871" t="s">
        <v>6837</v>
      </c>
      <c r="C3871">
        <v>71</v>
      </c>
      <c r="D3871" t="s">
        <v>1987</v>
      </c>
      <c r="E3871" t="s">
        <v>4292</v>
      </c>
    </row>
    <row r="3872" spans="1:5">
      <c r="A3872">
        <v>4909</v>
      </c>
      <c r="B3872" t="s">
        <v>4658</v>
      </c>
      <c r="C3872">
        <v>71</v>
      </c>
      <c r="D3872" t="s">
        <v>1982</v>
      </c>
      <c r="E3872" t="s">
        <v>110</v>
      </c>
    </row>
    <row r="3873" spans="1:5">
      <c r="A3873">
        <v>4911</v>
      </c>
      <c r="B3873" t="s">
        <v>4578</v>
      </c>
      <c r="C3873">
        <v>71</v>
      </c>
      <c r="D3873" t="s">
        <v>1983</v>
      </c>
      <c r="E3873" t="s">
        <v>2715</v>
      </c>
    </row>
    <row r="3874" spans="1:5">
      <c r="A3874">
        <v>4912</v>
      </c>
      <c r="B3874" t="s">
        <v>4013</v>
      </c>
      <c r="C3874">
        <v>71</v>
      </c>
      <c r="D3874" t="s">
        <v>1978</v>
      </c>
      <c r="E3874" t="s">
        <v>2644</v>
      </c>
    </row>
    <row r="3875" spans="1:5">
      <c r="A3875">
        <v>4913</v>
      </c>
      <c r="B3875" t="s">
        <v>18291</v>
      </c>
      <c r="C3875">
        <v>71</v>
      </c>
      <c r="D3875" t="s">
        <v>1978</v>
      </c>
      <c r="E3875" t="s">
        <v>117</v>
      </c>
    </row>
    <row r="3876" spans="1:5">
      <c r="A3876">
        <v>4914</v>
      </c>
      <c r="B3876" t="s">
        <v>18292</v>
      </c>
      <c r="C3876">
        <v>71</v>
      </c>
      <c r="D3876" t="s">
        <v>2001</v>
      </c>
      <c r="E3876" t="s">
        <v>126</v>
      </c>
    </row>
    <row r="3877" spans="1:5">
      <c r="A3877">
        <v>4915</v>
      </c>
      <c r="B3877" t="s">
        <v>3945</v>
      </c>
      <c r="C3877">
        <v>71</v>
      </c>
      <c r="D3877" t="s">
        <v>1983</v>
      </c>
      <c r="E3877" t="s">
        <v>70</v>
      </c>
    </row>
    <row r="3878" spans="1:5">
      <c r="A3878">
        <v>4916</v>
      </c>
      <c r="B3878" t="s">
        <v>4909</v>
      </c>
      <c r="C3878">
        <v>71</v>
      </c>
      <c r="D3878" t="s">
        <v>1982</v>
      </c>
      <c r="E3878" t="s">
        <v>2261</v>
      </c>
    </row>
    <row r="3879" spans="1:5">
      <c r="A3879">
        <v>4917</v>
      </c>
      <c r="B3879" t="s">
        <v>18293</v>
      </c>
      <c r="C3879">
        <v>71</v>
      </c>
      <c r="D3879" t="s">
        <v>1983</v>
      </c>
      <c r="E3879" t="s">
        <v>97</v>
      </c>
    </row>
    <row r="3880" spans="1:5">
      <c r="A3880">
        <v>4918</v>
      </c>
      <c r="B3880" t="s">
        <v>18294</v>
      </c>
      <c r="C3880">
        <v>71</v>
      </c>
      <c r="D3880" t="s">
        <v>1979</v>
      </c>
      <c r="E3880" t="s">
        <v>53</v>
      </c>
    </row>
    <row r="3881" spans="1:5">
      <c r="A3881">
        <v>4919</v>
      </c>
      <c r="B3881" t="s">
        <v>18295</v>
      </c>
      <c r="C3881">
        <v>71</v>
      </c>
      <c r="D3881" t="s">
        <v>1985</v>
      </c>
      <c r="E3881" t="s">
        <v>2000</v>
      </c>
    </row>
    <row r="3882" spans="1:5">
      <c r="A3882">
        <v>4920</v>
      </c>
      <c r="B3882" t="s">
        <v>4535</v>
      </c>
      <c r="C3882">
        <v>71</v>
      </c>
      <c r="D3882" t="s">
        <v>1997</v>
      </c>
      <c r="E3882" t="s">
        <v>64</v>
      </c>
    </row>
    <row r="3883" spans="1:5">
      <c r="A3883">
        <v>4921</v>
      </c>
      <c r="B3883" t="s">
        <v>2859</v>
      </c>
      <c r="C3883">
        <v>71</v>
      </c>
      <c r="D3883" t="s">
        <v>1983</v>
      </c>
      <c r="E3883" t="s">
        <v>135</v>
      </c>
    </row>
    <row r="3884" spans="1:5">
      <c r="A3884">
        <v>4922</v>
      </c>
      <c r="B3884" t="s">
        <v>3715</v>
      </c>
      <c r="C3884">
        <v>71</v>
      </c>
      <c r="D3884" t="s">
        <v>1983</v>
      </c>
      <c r="E3884" t="s">
        <v>102</v>
      </c>
    </row>
    <row r="3885" spans="1:5">
      <c r="A3885">
        <v>4923</v>
      </c>
      <c r="B3885" t="s">
        <v>596</v>
      </c>
      <c r="C3885">
        <v>71</v>
      </c>
      <c r="D3885" t="s">
        <v>1988</v>
      </c>
      <c r="E3885" t="s">
        <v>58</v>
      </c>
    </row>
    <row r="3886" spans="1:5">
      <c r="A3886">
        <v>4924</v>
      </c>
      <c r="B3886" t="s">
        <v>5821</v>
      </c>
      <c r="C3886">
        <v>71</v>
      </c>
      <c r="D3886" t="s">
        <v>1978</v>
      </c>
      <c r="E3886" t="s">
        <v>133</v>
      </c>
    </row>
    <row r="3887" spans="1:5">
      <c r="A3887">
        <v>4925</v>
      </c>
      <c r="B3887" t="s">
        <v>13749</v>
      </c>
      <c r="C3887">
        <v>71</v>
      </c>
      <c r="D3887" t="s">
        <v>1997</v>
      </c>
      <c r="E3887" t="s">
        <v>3312</v>
      </c>
    </row>
    <row r="3888" spans="1:5">
      <c r="A3888">
        <v>4926</v>
      </c>
      <c r="B3888" t="s">
        <v>18296</v>
      </c>
      <c r="C3888">
        <v>71</v>
      </c>
      <c r="D3888" t="s">
        <v>2001</v>
      </c>
      <c r="E3888" t="s">
        <v>126</v>
      </c>
    </row>
    <row r="3889" spans="1:5">
      <c r="A3889">
        <v>4928</v>
      </c>
      <c r="B3889" t="s">
        <v>10367</v>
      </c>
      <c r="C3889">
        <v>71</v>
      </c>
      <c r="D3889" t="s">
        <v>2001</v>
      </c>
      <c r="E3889" t="s">
        <v>106</v>
      </c>
    </row>
    <row r="3890" spans="1:5">
      <c r="A3890">
        <v>4929</v>
      </c>
      <c r="B3890" t="s">
        <v>6381</v>
      </c>
      <c r="C3890">
        <v>71</v>
      </c>
      <c r="D3890" t="s">
        <v>1978</v>
      </c>
      <c r="E3890" t="s">
        <v>2715</v>
      </c>
    </row>
    <row r="3891" spans="1:5">
      <c r="A3891">
        <v>4931</v>
      </c>
      <c r="B3891" t="s">
        <v>9749</v>
      </c>
      <c r="C3891">
        <v>71</v>
      </c>
      <c r="D3891" t="s">
        <v>1983</v>
      </c>
      <c r="E3891" t="s">
        <v>84</v>
      </c>
    </row>
    <row r="3892" spans="1:5">
      <c r="A3892">
        <v>4932</v>
      </c>
      <c r="B3892" t="s">
        <v>18297</v>
      </c>
      <c r="C3892">
        <v>71</v>
      </c>
      <c r="D3892" t="s">
        <v>1983</v>
      </c>
      <c r="E3892" t="s">
        <v>53</v>
      </c>
    </row>
    <row r="3893" spans="1:5">
      <c r="A3893">
        <v>4933</v>
      </c>
      <c r="B3893" t="s">
        <v>5242</v>
      </c>
      <c r="C3893">
        <v>71</v>
      </c>
      <c r="D3893" t="s">
        <v>1983</v>
      </c>
      <c r="E3893" t="s">
        <v>110</v>
      </c>
    </row>
    <row r="3894" spans="1:5">
      <c r="A3894">
        <v>4934</v>
      </c>
      <c r="B3894" t="s">
        <v>1238</v>
      </c>
      <c r="C3894">
        <v>71</v>
      </c>
      <c r="D3894" t="s">
        <v>1978</v>
      </c>
      <c r="E3894" t="s">
        <v>110</v>
      </c>
    </row>
    <row r="3895" spans="1:5">
      <c r="A3895">
        <v>4935</v>
      </c>
      <c r="B3895" t="s">
        <v>4583</v>
      </c>
      <c r="C3895">
        <v>71</v>
      </c>
      <c r="D3895" t="s">
        <v>1978</v>
      </c>
      <c r="E3895" t="s">
        <v>138</v>
      </c>
    </row>
    <row r="3896" spans="1:5">
      <c r="A3896">
        <v>4936</v>
      </c>
      <c r="B3896" t="s">
        <v>18298</v>
      </c>
      <c r="C3896">
        <v>71</v>
      </c>
      <c r="D3896" t="s">
        <v>1997</v>
      </c>
      <c r="E3896" t="s">
        <v>97</v>
      </c>
    </row>
    <row r="3897" spans="1:5">
      <c r="A3897">
        <v>4937</v>
      </c>
      <c r="B3897" t="s">
        <v>18299</v>
      </c>
      <c r="C3897">
        <v>71</v>
      </c>
      <c r="D3897" t="s">
        <v>1978</v>
      </c>
      <c r="E3897" t="s">
        <v>97</v>
      </c>
    </row>
    <row r="3898" spans="1:5">
      <c r="A3898">
        <v>4938</v>
      </c>
      <c r="B3898" t="s">
        <v>4709</v>
      </c>
      <c r="C3898">
        <v>71</v>
      </c>
      <c r="D3898" t="s">
        <v>1978</v>
      </c>
      <c r="E3898" t="s">
        <v>70</v>
      </c>
    </row>
    <row r="3899" spans="1:5">
      <c r="A3899">
        <v>4939</v>
      </c>
      <c r="B3899" t="s">
        <v>4543</v>
      </c>
      <c r="C3899">
        <v>71</v>
      </c>
      <c r="D3899" t="s">
        <v>1983</v>
      </c>
      <c r="E3899" t="s">
        <v>135</v>
      </c>
    </row>
    <row r="3900" spans="1:5">
      <c r="A3900">
        <v>4940</v>
      </c>
      <c r="B3900" t="s">
        <v>10761</v>
      </c>
      <c r="C3900">
        <v>71</v>
      </c>
      <c r="D3900" t="s">
        <v>1978</v>
      </c>
      <c r="E3900" t="s">
        <v>77</v>
      </c>
    </row>
    <row r="3901" spans="1:5">
      <c r="A3901">
        <v>4942</v>
      </c>
      <c r="B3901" t="s">
        <v>5133</v>
      </c>
      <c r="C3901">
        <v>71</v>
      </c>
      <c r="D3901" t="s">
        <v>1997</v>
      </c>
      <c r="E3901" t="s">
        <v>2831</v>
      </c>
    </row>
    <row r="3902" spans="1:5">
      <c r="A3902">
        <v>4943</v>
      </c>
      <c r="B3902" t="s">
        <v>6605</v>
      </c>
      <c r="C3902">
        <v>71</v>
      </c>
      <c r="D3902" t="s">
        <v>1983</v>
      </c>
      <c r="E3902" t="s">
        <v>135</v>
      </c>
    </row>
    <row r="3903" spans="1:5">
      <c r="A3903">
        <v>4944</v>
      </c>
      <c r="B3903" t="s">
        <v>7169</v>
      </c>
      <c r="C3903">
        <v>71</v>
      </c>
      <c r="D3903" t="s">
        <v>1987</v>
      </c>
      <c r="E3903" t="s">
        <v>70</v>
      </c>
    </row>
    <row r="3904" spans="1:5">
      <c r="A3904">
        <v>4945</v>
      </c>
      <c r="B3904" t="s">
        <v>3783</v>
      </c>
      <c r="C3904">
        <v>71</v>
      </c>
      <c r="D3904" t="s">
        <v>1983</v>
      </c>
      <c r="E3904" t="s">
        <v>104</v>
      </c>
    </row>
    <row r="3905" spans="1:5">
      <c r="A3905">
        <v>4946</v>
      </c>
      <c r="B3905" t="s">
        <v>9331</v>
      </c>
      <c r="C3905">
        <v>71</v>
      </c>
      <c r="D3905" t="s">
        <v>1983</v>
      </c>
      <c r="E3905" t="s">
        <v>104</v>
      </c>
    </row>
    <row r="3906" spans="1:5">
      <c r="A3906">
        <v>4948</v>
      </c>
      <c r="B3906" t="s">
        <v>10375</v>
      </c>
      <c r="C3906">
        <v>71</v>
      </c>
      <c r="D3906" t="s">
        <v>1985</v>
      </c>
      <c r="E3906" t="s">
        <v>135</v>
      </c>
    </row>
    <row r="3907" spans="1:5">
      <c r="A3907">
        <v>4949</v>
      </c>
      <c r="B3907" t="s">
        <v>18300</v>
      </c>
      <c r="C3907">
        <v>71</v>
      </c>
      <c r="D3907" t="s">
        <v>1997</v>
      </c>
      <c r="E3907" t="s">
        <v>53</v>
      </c>
    </row>
    <row r="3908" spans="1:5">
      <c r="A3908">
        <v>4950</v>
      </c>
      <c r="B3908" t="s">
        <v>18301</v>
      </c>
      <c r="C3908">
        <v>71</v>
      </c>
      <c r="D3908" t="s">
        <v>1978</v>
      </c>
      <c r="E3908" t="s">
        <v>88</v>
      </c>
    </row>
    <row r="3909" spans="1:5">
      <c r="A3909">
        <v>4951</v>
      </c>
      <c r="B3909" t="s">
        <v>18302</v>
      </c>
      <c r="C3909">
        <v>71</v>
      </c>
      <c r="D3909" t="s">
        <v>1983</v>
      </c>
      <c r="E3909" t="s">
        <v>97</v>
      </c>
    </row>
    <row r="3910" spans="1:5">
      <c r="A3910">
        <v>4952</v>
      </c>
      <c r="B3910" t="s">
        <v>5251</v>
      </c>
      <c r="C3910">
        <v>71</v>
      </c>
      <c r="D3910" t="s">
        <v>1978</v>
      </c>
      <c r="E3910" t="s">
        <v>117</v>
      </c>
    </row>
    <row r="3911" spans="1:5">
      <c r="A3911">
        <v>4953</v>
      </c>
      <c r="B3911" t="s">
        <v>5112</v>
      </c>
      <c r="C3911">
        <v>71</v>
      </c>
      <c r="D3911" t="s">
        <v>1979</v>
      </c>
      <c r="E3911" t="s">
        <v>70</v>
      </c>
    </row>
    <row r="3912" spans="1:5">
      <c r="A3912">
        <v>4954</v>
      </c>
      <c r="B3912" t="s">
        <v>6289</v>
      </c>
      <c r="C3912">
        <v>71</v>
      </c>
      <c r="D3912" t="s">
        <v>1978</v>
      </c>
      <c r="E3912" t="s">
        <v>43</v>
      </c>
    </row>
    <row r="3913" spans="1:5">
      <c r="A3913">
        <v>4955</v>
      </c>
      <c r="B3913" t="s">
        <v>18303</v>
      </c>
      <c r="C3913">
        <v>71</v>
      </c>
      <c r="D3913" t="s">
        <v>1978</v>
      </c>
      <c r="E3913" t="s">
        <v>140</v>
      </c>
    </row>
    <row r="3914" spans="1:5">
      <c r="A3914">
        <v>4956</v>
      </c>
      <c r="B3914" t="s">
        <v>4430</v>
      </c>
      <c r="C3914">
        <v>71</v>
      </c>
      <c r="D3914" t="s">
        <v>1979</v>
      </c>
      <c r="E3914" t="s">
        <v>117</v>
      </c>
    </row>
    <row r="3915" spans="1:5">
      <c r="A3915">
        <v>4957</v>
      </c>
      <c r="B3915" t="s">
        <v>18304</v>
      </c>
      <c r="C3915">
        <v>71</v>
      </c>
      <c r="D3915" t="s">
        <v>2001</v>
      </c>
      <c r="E3915" t="s">
        <v>2029</v>
      </c>
    </row>
    <row r="3916" spans="1:5">
      <c r="A3916">
        <v>4958</v>
      </c>
      <c r="B3916" t="s">
        <v>5872</v>
      </c>
      <c r="C3916">
        <v>71</v>
      </c>
      <c r="D3916" t="s">
        <v>1991</v>
      </c>
      <c r="E3916" t="s">
        <v>2309</v>
      </c>
    </row>
    <row r="3917" spans="1:5">
      <c r="A3917">
        <v>4959</v>
      </c>
      <c r="B3917" t="s">
        <v>5108</v>
      </c>
      <c r="C3917">
        <v>71</v>
      </c>
      <c r="D3917" t="s">
        <v>1978</v>
      </c>
      <c r="E3917" t="s">
        <v>106</v>
      </c>
    </row>
    <row r="3918" spans="1:5">
      <c r="A3918">
        <v>4960</v>
      </c>
      <c r="B3918" t="s">
        <v>18305</v>
      </c>
      <c r="C3918">
        <v>71</v>
      </c>
      <c r="D3918" t="s">
        <v>1983</v>
      </c>
      <c r="E3918" t="s">
        <v>53</v>
      </c>
    </row>
    <row r="3919" spans="1:5">
      <c r="A3919">
        <v>4961</v>
      </c>
      <c r="B3919" t="s">
        <v>5383</v>
      </c>
      <c r="C3919">
        <v>71</v>
      </c>
      <c r="D3919" t="s">
        <v>1982</v>
      </c>
      <c r="E3919" t="s">
        <v>2120</v>
      </c>
    </row>
    <row r="3920" spans="1:5">
      <c r="A3920">
        <v>4962</v>
      </c>
      <c r="B3920" t="s">
        <v>18306</v>
      </c>
      <c r="C3920">
        <v>71</v>
      </c>
      <c r="D3920" t="s">
        <v>1978</v>
      </c>
      <c r="E3920" t="s">
        <v>126</v>
      </c>
    </row>
    <row r="3921" spans="1:5">
      <c r="A3921">
        <v>4963</v>
      </c>
      <c r="B3921" t="s">
        <v>1561</v>
      </c>
      <c r="C3921">
        <v>71</v>
      </c>
      <c r="D3921" t="s">
        <v>1978</v>
      </c>
      <c r="E3921" t="s">
        <v>138</v>
      </c>
    </row>
    <row r="3922" spans="1:5">
      <c r="A3922">
        <v>4964</v>
      </c>
      <c r="B3922" t="s">
        <v>14234</v>
      </c>
      <c r="C3922">
        <v>71</v>
      </c>
      <c r="D3922" t="s">
        <v>1979</v>
      </c>
      <c r="E3922" t="s">
        <v>70</v>
      </c>
    </row>
    <row r="3923" spans="1:5">
      <c r="A3923">
        <v>4965</v>
      </c>
      <c r="B3923" t="s">
        <v>18307</v>
      </c>
      <c r="C3923">
        <v>71</v>
      </c>
      <c r="D3923" t="s">
        <v>2001</v>
      </c>
      <c r="E3923" t="s">
        <v>3312</v>
      </c>
    </row>
    <row r="3924" spans="1:5">
      <c r="A3924">
        <v>4966</v>
      </c>
      <c r="B3924" t="s">
        <v>5351</v>
      </c>
      <c r="C3924">
        <v>71</v>
      </c>
      <c r="D3924" t="s">
        <v>1978</v>
      </c>
      <c r="E3924" t="s">
        <v>2093</v>
      </c>
    </row>
    <row r="3925" spans="1:5">
      <c r="A3925">
        <v>4967</v>
      </c>
      <c r="B3925" t="s">
        <v>3350</v>
      </c>
      <c r="C3925">
        <v>71</v>
      </c>
      <c r="D3925" t="s">
        <v>1978</v>
      </c>
      <c r="E3925" t="s">
        <v>117</v>
      </c>
    </row>
    <row r="3926" spans="1:5">
      <c r="A3926">
        <v>4968</v>
      </c>
      <c r="B3926" t="s">
        <v>18308</v>
      </c>
      <c r="C3926">
        <v>71</v>
      </c>
      <c r="D3926" t="s">
        <v>1978</v>
      </c>
      <c r="E3926" t="s">
        <v>97</v>
      </c>
    </row>
    <row r="3927" spans="1:5">
      <c r="A3927">
        <v>4969</v>
      </c>
      <c r="B3927" t="s">
        <v>6074</v>
      </c>
      <c r="C3927">
        <v>71</v>
      </c>
      <c r="D3927" t="s">
        <v>2001</v>
      </c>
      <c r="E3927" t="s">
        <v>2644</v>
      </c>
    </row>
    <row r="3928" spans="1:5">
      <c r="A3928">
        <v>4970</v>
      </c>
      <c r="B3928" t="s">
        <v>4054</v>
      </c>
      <c r="C3928">
        <v>71</v>
      </c>
      <c r="D3928" t="s">
        <v>1983</v>
      </c>
      <c r="E3928" t="s">
        <v>2672</v>
      </c>
    </row>
    <row r="3929" spans="1:5">
      <c r="A3929">
        <v>4971</v>
      </c>
      <c r="B3929" t="s">
        <v>5355</v>
      </c>
      <c r="C3929">
        <v>71</v>
      </c>
      <c r="D3929" t="s">
        <v>1983</v>
      </c>
      <c r="E3929" t="s">
        <v>135</v>
      </c>
    </row>
    <row r="3930" spans="1:5">
      <c r="A3930">
        <v>4972</v>
      </c>
      <c r="B3930" t="s">
        <v>8707</v>
      </c>
      <c r="C3930">
        <v>71</v>
      </c>
      <c r="D3930" t="s">
        <v>1983</v>
      </c>
      <c r="E3930" t="s">
        <v>70</v>
      </c>
    </row>
    <row r="3931" spans="1:5">
      <c r="A3931">
        <v>4973</v>
      </c>
      <c r="B3931" t="s">
        <v>18309</v>
      </c>
      <c r="C3931">
        <v>71</v>
      </c>
      <c r="D3931" t="s">
        <v>1983</v>
      </c>
      <c r="E3931" t="s">
        <v>104</v>
      </c>
    </row>
    <row r="3932" spans="1:5">
      <c r="A3932">
        <v>4974</v>
      </c>
      <c r="B3932" t="s">
        <v>5434</v>
      </c>
      <c r="C3932">
        <v>71</v>
      </c>
      <c r="D3932" t="s">
        <v>1983</v>
      </c>
      <c r="E3932" t="s">
        <v>135</v>
      </c>
    </row>
    <row r="3933" spans="1:5">
      <c r="A3933">
        <v>4975</v>
      </c>
      <c r="B3933" t="s">
        <v>5271</v>
      </c>
      <c r="C3933">
        <v>71</v>
      </c>
      <c r="D3933" t="s">
        <v>1983</v>
      </c>
      <c r="E3933" t="s">
        <v>2128</v>
      </c>
    </row>
    <row r="3934" spans="1:5">
      <c r="A3934">
        <v>4976</v>
      </c>
      <c r="B3934" t="s">
        <v>9318</v>
      </c>
      <c r="C3934">
        <v>71</v>
      </c>
      <c r="D3934" t="s">
        <v>1978</v>
      </c>
      <c r="E3934" t="s">
        <v>2000</v>
      </c>
    </row>
    <row r="3935" spans="1:5">
      <c r="A3935">
        <v>4977</v>
      </c>
      <c r="B3935" t="s">
        <v>18310</v>
      </c>
      <c r="C3935">
        <v>71</v>
      </c>
      <c r="D3935" t="s">
        <v>1978</v>
      </c>
      <c r="E3935" t="s">
        <v>97</v>
      </c>
    </row>
    <row r="3936" spans="1:5">
      <c r="A3936">
        <v>4978</v>
      </c>
      <c r="B3936" t="s">
        <v>4063</v>
      </c>
      <c r="C3936">
        <v>71</v>
      </c>
      <c r="D3936" t="s">
        <v>1978</v>
      </c>
      <c r="E3936" t="s">
        <v>3809</v>
      </c>
    </row>
    <row r="3937" spans="1:5">
      <c r="A3937">
        <v>4979</v>
      </c>
      <c r="B3937" t="s">
        <v>597</v>
      </c>
      <c r="C3937">
        <v>71</v>
      </c>
      <c r="D3937" t="s">
        <v>1983</v>
      </c>
      <c r="E3937" t="s">
        <v>88</v>
      </c>
    </row>
    <row r="3938" spans="1:5">
      <c r="A3938">
        <v>4980</v>
      </c>
      <c r="B3938" t="s">
        <v>5516</v>
      </c>
      <c r="C3938">
        <v>71</v>
      </c>
      <c r="D3938" t="s">
        <v>1978</v>
      </c>
      <c r="E3938" t="s">
        <v>122</v>
      </c>
    </row>
    <row r="3939" spans="1:5">
      <c r="A3939">
        <v>4982</v>
      </c>
      <c r="B3939" t="s">
        <v>5059</v>
      </c>
      <c r="C3939">
        <v>71</v>
      </c>
      <c r="D3939" t="s">
        <v>1978</v>
      </c>
      <c r="E3939" t="s">
        <v>2192</v>
      </c>
    </row>
    <row r="3940" spans="1:5">
      <c r="A3940">
        <v>4984</v>
      </c>
      <c r="B3940" t="s">
        <v>4316</v>
      </c>
      <c r="C3940">
        <v>71</v>
      </c>
      <c r="D3940" t="s">
        <v>2001</v>
      </c>
      <c r="E3940" t="s">
        <v>3014</v>
      </c>
    </row>
    <row r="3941" spans="1:5">
      <c r="A3941">
        <v>4986</v>
      </c>
      <c r="B3941" t="s">
        <v>6090</v>
      </c>
      <c r="C3941">
        <v>71</v>
      </c>
      <c r="D3941" t="s">
        <v>1985</v>
      </c>
      <c r="E3941" t="s">
        <v>2000</v>
      </c>
    </row>
    <row r="3942" spans="1:5">
      <c r="A3942">
        <v>4987</v>
      </c>
      <c r="B3942" t="s">
        <v>9964</v>
      </c>
      <c r="C3942">
        <v>71</v>
      </c>
      <c r="D3942" t="s">
        <v>1978</v>
      </c>
      <c r="E3942" t="s">
        <v>88</v>
      </c>
    </row>
    <row r="3943" spans="1:5">
      <c r="A3943">
        <v>4988</v>
      </c>
      <c r="B3943" t="s">
        <v>18311</v>
      </c>
      <c r="C3943">
        <v>71</v>
      </c>
      <c r="D3943" t="s">
        <v>2001</v>
      </c>
      <c r="E3943" t="s">
        <v>97</v>
      </c>
    </row>
    <row r="3944" spans="1:5">
      <c r="A3944">
        <v>4989</v>
      </c>
      <c r="B3944" t="s">
        <v>4585</v>
      </c>
      <c r="C3944">
        <v>71</v>
      </c>
      <c r="D3944" t="s">
        <v>1982</v>
      </c>
      <c r="E3944" t="s">
        <v>133</v>
      </c>
    </row>
    <row r="3945" spans="1:5">
      <c r="A3945">
        <v>4990</v>
      </c>
      <c r="B3945" t="s">
        <v>18312</v>
      </c>
      <c r="C3945">
        <v>71</v>
      </c>
      <c r="D3945" t="s">
        <v>1978</v>
      </c>
      <c r="E3945" t="s">
        <v>117</v>
      </c>
    </row>
    <row r="3946" spans="1:5">
      <c r="A3946">
        <v>4991</v>
      </c>
      <c r="B3946" t="s">
        <v>5802</v>
      </c>
      <c r="C3946">
        <v>71</v>
      </c>
      <c r="D3946" t="s">
        <v>1983</v>
      </c>
      <c r="E3946" t="s">
        <v>115</v>
      </c>
    </row>
    <row r="3947" spans="1:5">
      <c r="A3947">
        <v>4992</v>
      </c>
      <c r="B3947" t="s">
        <v>4084</v>
      </c>
      <c r="C3947">
        <v>71</v>
      </c>
      <c r="D3947" t="s">
        <v>1987</v>
      </c>
      <c r="E3947" t="s">
        <v>2309</v>
      </c>
    </row>
    <row r="3948" spans="1:5">
      <c r="A3948">
        <v>4993</v>
      </c>
      <c r="B3948" t="s">
        <v>7538</v>
      </c>
      <c r="C3948">
        <v>71</v>
      </c>
      <c r="D3948" t="s">
        <v>1982</v>
      </c>
      <c r="E3948" t="s">
        <v>2075</v>
      </c>
    </row>
    <row r="3949" spans="1:5">
      <c r="A3949">
        <v>4994</v>
      </c>
      <c r="B3949" t="s">
        <v>5975</v>
      </c>
      <c r="C3949">
        <v>71</v>
      </c>
      <c r="D3949" t="s">
        <v>1978</v>
      </c>
      <c r="E3949" t="s">
        <v>133</v>
      </c>
    </row>
    <row r="3950" spans="1:5">
      <c r="A3950">
        <v>4995</v>
      </c>
      <c r="B3950" t="s">
        <v>3539</v>
      </c>
      <c r="C3950">
        <v>71</v>
      </c>
      <c r="D3950" t="s">
        <v>1983</v>
      </c>
      <c r="E3950" t="s">
        <v>2192</v>
      </c>
    </row>
    <row r="3951" spans="1:5">
      <c r="A3951">
        <v>4997</v>
      </c>
      <c r="B3951" t="s">
        <v>18313</v>
      </c>
      <c r="C3951">
        <v>71</v>
      </c>
      <c r="D3951" t="s">
        <v>2001</v>
      </c>
      <c r="E3951" t="s">
        <v>133</v>
      </c>
    </row>
    <row r="3952" spans="1:5">
      <c r="A3952">
        <v>4998</v>
      </c>
      <c r="B3952" t="s">
        <v>18314</v>
      </c>
      <c r="C3952">
        <v>71</v>
      </c>
      <c r="D3952" t="s">
        <v>1991</v>
      </c>
      <c r="E3952" t="s">
        <v>53</v>
      </c>
    </row>
    <row r="3953" spans="1:5">
      <c r="A3953">
        <v>4999</v>
      </c>
      <c r="B3953" t="s">
        <v>18315</v>
      </c>
      <c r="C3953">
        <v>71</v>
      </c>
      <c r="D3953" t="s">
        <v>1983</v>
      </c>
      <c r="E3953" t="s">
        <v>66</v>
      </c>
    </row>
    <row r="3954" spans="1:5">
      <c r="A3954">
        <v>5000</v>
      </c>
      <c r="B3954" t="s">
        <v>5029</v>
      </c>
      <c r="C3954">
        <v>71</v>
      </c>
      <c r="D3954" t="s">
        <v>1983</v>
      </c>
      <c r="E3954" t="s">
        <v>2266</v>
      </c>
    </row>
    <row r="3955" spans="1:5">
      <c r="A3955">
        <v>5001</v>
      </c>
      <c r="B3955" t="s">
        <v>12787</v>
      </c>
      <c r="C3955">
        <v>71</v>
      </c>
      <c r="D3955" t="s">
        <v>1978</v>
      </c>
      <c r="E3955" t="s">
        <v>106</v>
      </c>
    </row>
    <row r="3956" spans="1:5">
      <c r="A3956">
        <v>5003</v>
      </c>
      <c r="B3956" t="s">
        <v>5852</v>
      </c>
      <c r="C3956">
        <v>71</v>
      </c>
      <c r="D3956" t="s">
        <v>2001</v>
      </c>
      <c r="E3956" t="s">
        <v>2071</v>
      </c>
    </row>
    <row r="3957" spans="1:5">
      <c r="A3957">
        <v>5005</v>
      </c>
      <c r="B3957" t="s">
        <v>18316</v>
      </c>
      <c r="C3957">
        <v>71</v>
      </c>
      <c r="D3957" t="s">
        <v>1983</v>
      </c>
      <c r="E3957" t="s">
        <v>97</v>
      </c>
    </row>
    <row r="3958" spans="1:5">
      <c r="A3958">
        <v>5006</v>
      </c>
      <c r="B3958" t="s">
        <v>18317</v>
      </c>
      <c r="C3958">
        <v>71</v>
      </c>
      <c r="D3958" t="s">
        <v>1983</v>
      </c>
      <c r="E3958" t="s">
        <v>53</v>
      </c>
    </row>
    <row r="3959" spans="1:5">
      <c r="A3959">
        <v>5007</v>
      </c>
      <c r="B3959" t="s">
        <v>18318</v>
      </c>
      <c r="C3959">
        <v>71</v>
      </c>
      <c r="D3959" t="s">
        <v>1982</v>
      </c>
      <c r="E3959" t="s">
        <v>2672</v>
      </c>
    </row>
    <row r="3960" spans="1:5">
      <c r="A3960">
        <v>5008</v>
      </c>
      <c r="B3960" t="s">
        <v>3894</v>
      </c>
      <c r="C3960">
        <v>71</v>
      </c>
      <c r="D3960" t="s">
        <v>1982</v>
      </c>
      <c r="E3960" t="s">
        <v>70</v>
      </c>
    </row>
    <row r="3961" spans="1:5">
      <c r="A3961">
        <v>5009</v>
      </c>
      <c r="B3961" t="s">
        <v>5908</v>
      </c>
      <c r="C3961">
        <v>71</v>
      </c>
      <c r="D3961" t="s">
        <v>1983</v>
      </c>
      <c r="E3961" t="s">
        <v>117</v>
      </c>
    </row>
    <row r="3962" spans="1:5">
      <c r="A3962">
        <v>5010</v>
      </c>
      <c r="B3962" t="s">
        <v>5416</v>
      </c>
      <c r="C3962">
        <v>71</v>
      </c>
      <c r="D3962" t="s">
        <v>1978</v>
      </c>
      <c r="E3962" t="s">
        <v>60</v>
      </c>
    </row>
    <row r="3963" spans="1:5">
      <c r="A3963">
        <v>5011</v>
      </c>
      <c r="B3963" t="s">
        <v>8882</v>
      </c>
      <c r="C3963">
        <v>71</v>
      </c>
      <c r="D3963" t="s">
        <v>1982</v>
      </c>
      <c r="E3963" t="s">
        <v>106</v>
      </c>
    </row>
    <row r="3964" spans="1:5">
      <c r="A3964">
        <v>5012</v>
      </c>
      <c r="B3964" t="s">
        <v>5783</v>
      </c>
      <c r="C3964">
        <v>71</v>
      </c>
      <c r="D3964" t="s">
        <v>1997</v>
      </c>
      <c r="E3964" t="s">
        <v>117</v>
      </c>
    </row>
    <row r="3965" spans="1:5">
      <c r="A3965">
        <v>5013</v>
      </c>
      <c r="B3965" t="s">
        <v>8024</v>
      </c>
      <c r="C3965">
        <v>71</v>
      </c>
      <c r="D3965" t="s">
        <v>1988</v>
      </c>
      <c r="E3965" t="s">
        <v>117</v>
      </c>
    </row>
    <row r="3966" spans="1:5">
      <c r="A3966">
        <v>5014</v>
      </c>
      <c r="B3966" t="s">
        <v>4984</v>
      </c>
      <c r="C3966">
        <v>71</v>
      </c>
      <c r="D3966" t="s">
        <v>1978</v>
      </c>
      <c r="E3966" t="s">
        <v>126</v>
      </c>
    </row>
    <row r="3967" spans="1:5">
      <c r="A3967">
        <v>5016</v>
      </c>
      <c r="B3967" t="s">
        <v>8311</v>
      </c>
      <c r="C3967">
        <v>71</v>
      </c>
      <c r="D3967" t="s">
        <v>1978</v>
      </c>
      <c r="E3967" t="s">
        <v>56</v>
      </c>
    </row>
    <row r="3968" spans="1:5">
      <c r="A3968">
        <v>5017</v>
      </c>
      <c r="B3968" t="s">
        <v>5137</v>
      </c>
      <c r="C3968">
        <v>71</v>
      </c>
      <c r="D3968" t="s">
        <v>1978</v>
      </c>
      <c r="E3968" t="s">
        <v>84</v>
      </c>
    </row>
    <row r="3969" spans="1:5">
      <c r="A3969">
        <v>5019</v>
      </c>
      <c r="B3969" t="s">
        <v>9784</v>
      </c>
      <c r="C3969">
        <v>71</v>
      </c>
      <c r="D3969" t="s">
        <v>1983</v>
      </c>
      <c r="E3969" t="s">
        <v>138</v>
      </c>
    </row>
    <row r="3970" spans="1:5">
      <c r="A3970">
        <v>5022</v>
      </c>
      <c r="B3970" t="s">
        <v>4348</v>
      </c>
      <c r="C3970">
        <v>71</v>
      </c>
      <c r="D3970" t="s">
        <v>1982</v>
      </c>
      <c r="E3970" t="s">
        <v>106</v>
      </c>
    </row>
    <row r="3971" spans="1:5">
      <c r="A3971">
        <v>5024</v>
      </c>
      <c r="B3971" t="s">
        <v>7268</v>
      </c>
      <c r="C3971">
        <v>71</v>
      </c>
      <c r="D3971" t="s">
        <v>1985</v>
      </c>
      <c r="E3971" t="s">
        <v>117</v>
      </c>
    </row>
    <row r="3972" spans="1:5">
      <c r="A3972">
        <v>5025</v>
      </c>
      <c r="B3972" t="s">
        <v>8014</v>
      </c>
      <c r="C3972">
        <v>71</v>
      </c>
      <c r="D3972" t="s">
        <v>1983</v>
      </c>
      <c r="E3972" t="s">
        <v>2017</v>
      </c>
    </row>
    <row r="3973" spans="1:5">
      <c r="A3973">
        <v>5026</v>
      </c>
      <c r="B3973" t="s">
        <v>18319</v>
      </c>
      <c r="C3973">
        <v>71</v>
      </c>
      <c r="D3973" t="s">
        <v>1997</v>
      </c>
      <c r="E3973" t="s">
        <v>97</v>
      </c>
    </row>
    <row r="3974" spans="1:5">
      <c r="A3974">
        <v>5027</v>
      </c>
      <c r="B3974" t="s">
        <v>5440</v>
      </c>
      <c r="C3974">
        <v>71</v>
      </c>
      <c r="D3974" t="s">
        <v>1983</v>
      </c>
      <c r="E3974" t="s">
        <v>70</v>
      </c>
    </row>
    <row r="3975" spans="1:5">
      <c r="A3975">
        <v>5029</v>
      </c>
      <c r="B3975" t="s">
        <v>5638</v>
      </c>
      <c r="C3975">
        <v>71</v>
      </c>
      <c r="D3975" t="s">
        <v>1983</v>
      </c>
      <c r="E3975" t="s">
        <v>135</v>
      </c>
    </row>
    <row r="3976" spans="1:5">
      <c r="A3976">
        <v>5030</v>
      </c>
      <c r="B3976" t="s">
        <v>18320</v>
      </c>
      <c r="C3976">
        <v>71</v>
      </c>
      <c r="D3976" t="s">
        <v>1978</v>
      </c>
      <c r="E3976" t="s">
        <v>97</v>
      </c>
    </row>
    <row r="3977" spans="1:5">
      <c r="A3977">
        <v>5031</v>
      </c>
      <c r="B3977" t="s">
        <v>6066</v>
      </c>
      <c r="C3977">
        <v>71</v>
      </c>
      <c r="D3977" t="s">
        <v>1983</v>
      </c>
      <c r="E3977" t="s">
        <v>104</v>
      </c>
    </row>
    <row r="3978" spans="1:5">
      <c r="A3978">
        <v>5032</v>
      </c>
      <c r="B3978" t="s">
        <v>6984</v>
      </c>
      <c r="C3978">
        <v>71</v>
      </c>
      <c r="D3978" t="s">
        <v>1983</v>
      </c>
      <c r="E3978" t="s">
        <v>2075</v>
      </c>
    </row>
    <row r="3979" spans="1:5">
      <c r="A3979">
        <v>5033</v>
      </c>
      <c r="B3979" t="s">
        <v>5675</v>
      </c>
      <c r="C3979">
        <v>71</v>
      </c>
      <c r="D3979" t="s">
        <v>1978</v>
      </c>
      <c r="E3979" t="s">
        <v>2000</v>
      </c>
    </row>
    <row r="3980" spans="1:5">
      <c r="A3980">
        <v>5034</v>
      </c>
      <c r="B3980" t="s">
        <v>18321</v>
      </c>
      <c r="C3980">
        <v>71</v>
      </c>
      <c r="D3980" t="s">
        <v>1997</v>
      </c>
      <c r="E3980" t="s">
        <v>3927</v>
      </c>
    </row>
    <row r="3981" spans="1:5">
      <c r="A3981">
        <v>5036</v>
      </c>
      <c r="B3981" t="s">
        <v>7938</v>
      </c>
      <c r="C3981">
        <v>71</v>
      </c>
      <c r="D3981" t="s">
        <v>1983</v>
      </c>
      <c r="E3981" t="s">
        <v>2111</v>
      </c>
    </row>
    <row r="3982" spans="1:5">
      <c r="A3982">
        <v>5037</v>
      </c>
      <c r="B3982" t="s">
        <v>7912</v>
      </c>
      <c r="C3982">
        <v>71</v>
      </c>
      <c r="D3982" t="s">
        <v>1978</v>
      </c>
      <c r="E3982" t="s">
        <v>110</v>
      </c>
    </row>
    <row r="3983" spans="1:5">
      <c r="A3983">
        <v>5038</v>
      </c>
      <c r="B3983" t="s">
        <v>18322</v>
      </c>
      <c r="C3983">
        <v>71</v>
      </c>
      <c r="D3983" t="s">
        <v>1985</v>
      </c>
      <c r="E3983" t="s">
        <v>82</v>
      </c>
    </row>
    <row r="3984" spans="1:5">
      <c r="A3984">
        <v>5039</v>
      </c>
      <c r="B3984" t="s">
        <v>5254</v>
      </c>
      <c r="C3984">
        <v>71</v>
      </c>
      <c r="D3984" t="s">
        <v>1978</v>
      </c>
      <c r="E3984" t="s">
        <v>2672</v>
      </c>
    </row>
    <row r="3985" spans="1:5">
      <c r="A3985">
        <v>5040</v>
      </c>
      <c r="B3985" t="s">
        <v>18323</v>
      </c>
      <c r="C3985">
        <v>71</v>
      </c>
      <c r="D3985" t="s">
        <v>1978</v>
      </c>
      <c r="E3985" t="s">
        <v>77</v>
      </c>
    </row>
    <row r="3986" spans="1:5">
      <c r="A3986">
        <v>5041</v>
      </c>
      <c r="B3986" t="s">
        <v>4817</v>
      </c>
      <c r="C3986">
        <v>71</v>
      </c>
      <c r="D3986" t="s">
        <v>1983</v>
      </c>
      <c r="E3986" t="s">
        <v>106</v>
      </c>
    </row>
    <row r="3987" spans="1:5">
      <c r="A3987">
        <v>5042</v>
      </c>
      <c r="B3987" t="s">
        <v>18324</v>
      </c>
      <c r="C3987">
        <v>71</v>
      </c>
      <c r="D3987" t="s">
        <v>1983</v>
      </c>
      <c r="E3987" t="s">
        <v>2020</v>
      </c>
    </row>
    <row r="3988" spans="1:5">
      <c r="A3988">
        <v>5043</v>
      </c>
      <c r="B3988" t="s">
        <v>5096</v>
      </c>
      <c r="C3988">
        <v>71</v>
      </c>
      <c r="D3988" t="s">
        <v>1987</v>
      </c>
      <c r="E3988" t="s">
        <v>138</v>
      </c>
    </row>
    <row r="3989" spans="1:5">
      <c r="A3989">
        <v>5044</v>
      </c>
      <c r="B3989" t="s">
        <v>4008</v>
      </c>
      <c r="C3989">
        <v>71</v>
      </c>
      <c r="D3989" t="s">
        <v>1987</v>
      </c>
      <c r="E3989" t="s">
        <v>140</v>
      </c>
    </row>
    <row r="3990" spans="1:5">
      <c r="A3990">
        <v>5045</v>
      </c>
      <c r="B3990" t="s">
        <v>3981</v>
      </c>
      <c r="C3990">
        <v>71</v>
      </c>
      <c r="D3990" t="s">
        <v>1983</v>
      </c>
      <c r="E3990" t="s">
        <v>106</v>
      </c>
    </row>
    <row r="3991" spans="1:5">
      <c r="A3991">
        <v>5046</v>
      </c>
      <c r="B3991" t="s">
        <v>4906</v>
      </c>
      <c r="C3991">
        <v>71</v>
      </c>
      <c r="D3991" t="s">
        <v>1978</v>
      </c>
      <c r="E3991" t="s">
        <v>104</v>
      </c>
    </row>
    <row r="3992" spans="1:5">
      <c r="A3992">
        <v>5047</v>
      </c>
      <c r="B3992" t="s">
        <v>6770</v>
      </c>
      <c r="C3992">
        <v>71</v>
      </c>
      <c r="D3992" t="s">
        <v>1983</v>
      </c>
      <c r="E3992" t="s">
        <v>138</v>
      </c>
    </row>
    <row r="3993" spans="1:5">
      <c r="A3993">
        <v>5048</v>
      </c>
      <c r="B3993" t="s">
        <v>4920</v>
      </c>
      <c r="C3993">
        <v>71</v>
      </c>
      <c r="D3993" t="s">
        <v>1983</v>
      </c>
      <c r="E3993" t="s">
        <v>2261</v>
      </c>
    </row>
    <row r="3994" spans="1:5">
      <c r="A3994">
        <v>5049</v>
      </c>
      <c r="B3994" t="s">
        <v>733</v>
      </c>
      <c r="C3994">
        <v>71</v>
      </c>
      <c r="D3994" t="s">
        <v>1983</v>
      </c>
      <c r="E3994" t="s">
        <v>2045</v>
      </c>
    </row>
    <row r="3995" spans="1:5">
      <c r="A3995">
        <v>5051</v>
      </c>
      <c r="B3995" t="s">
        <v>18325</v>
      </c>
      <c r="C3995">
        <v>71</v>
      </c>
      <c r="D3995" t="s">
        <v>1983</v>
      </c>
      <c r="E3995" t="s">
        <v>53</v>
      </c>
    </row>
    <row r="3996" spans="1:5">
      <c r="A3996">
        <v>5052</v>
      </c>
      <c r="B3996" t="s">
        <v>13438</v>
      </c>
      <c r="C3996">
        <v>71</v>
      </c>
      <c r="D3996" t="s">
        <v>1983</v>
      </c>
      <c r="E3996" t="s">
        <v>84</v>
      </c>
    </row>
    <row r="3997" spans="1:5">
      <c r="A3997">
        <v>5054</v>
      </c>
      <c r="B3997" t="s">
        <v>18326</v>
      </c>
      <c r="C3997">
        <v>71</v>
      </c>
      <c r="D3997" t="s">
        <v>1978</v>
      </c>
      <c r="E3997" t="s">
        <v>117</v>
      </c>
    </row>
    <row r="3998" spans="1:5">
      <c r="A3998">
        <v>5055</v>
      </c>
      <c r="B3998" t="s">
        <v>18327</v>
      </c>
      <c r="C3998">
        <v>71</v>
      </c>
      <c r="D3998" t="s">
        <v>1983</v>
      </c>
      <c r="E3998" t="s">
        <v>70</v>
      </c>
    </row>
    <row r="3999" spans="1:5">
      <c r="A3999">
        <v>5057</v>
      </c>
      <c r="B3999" t="s">
        <v>18328</v>
      </c>
      <c r="C3999">
        <v>71</v>
      </c>
      <c r="D3999" t="s">
        <v>1983</v>
      </c>
      <c r="E3999" t="s">
        <v>97</v>
      </c>
    </row>
    <row r="4000" spans="1:5">
      <c r="A4000">
        <v>5058</v>
      </c>
      <c r="B4000" t="s">
        <v>18329</v>
      </c>
      <c r="C4000">
        <v>71</v>
      </c>
      <c r="D4000" t="s">
        <v>1983</v>
      </c>
      <c r="E4000" t="s">
        <v>126</v>
      </c>
    </row>
    <row r="4001" spans="1:5">
      <c r="A4001">
        <v>5059</v>
      </c>
      <c r="B4001" t="s">
        <v>5509</v>
      </c>
      <c r="C4001">
        <v>71</v>
      </c>
      <c r="D4001" t="s">
        <v>1983</v>
      </c>
      <c r="E4001" t="s">
        <v>70</v>
      </c>
    </row>
    <row r="4002" spans="1:5">
      <c r="A4002">
        <v>5060</v>
      </c>
      <c r="B4002" t="s">
        <v>18330</v>
      </c>
      <c r="C4002">
        <v>71</v>
      </c>
      <c r="D4002" t="s">
        <v>1983</v>
      </c>
      <c r="E4002" t="s">
        <v>117</v>
      </c>
    </row>
    <row r="4003" spans="1:5">
      <c r="A4003">
        <v>5061</v>
      </c>
      <c r="B4003" t="s">
        <v>1440</v>
      </c>
      <c r="C4003">
        <v>71</v>
      </c>
      <c r="D4003" t="s">
        <v>1983</v>
      </c>
      <c r="E4003" t="s">
        <v>2261</v>
      </c>
    </row>
    <row r="4004" spans="1:5">
      <c r="A4004">
        <v>5062</v>
      </c>
      <c r="B4004" t="s">
        <v>4934</v>
      </c>
      <c r="C4004">
        <v>71</v>
      </c>
      <c r="D4004" t="s">
        <v>1983</v>
      </c>
      <c r="E4004" t="s">
        <v>2000</v>
      </c>
    </row>
    <row r="4005" spans="1:5">
      <c r="A4005">
        <v>5063</v>
      </c>
      <c r="B4005" t="s">
        <v>5418</v>
      </c>
      <c r="C4005">
        <v>71</v>
      </c>
      <c r="D4005" t="s">
        <v>1983</v>
      </c>
      <c r="E4005" t="s">
        <v>135</v>
      </c>
    </row>
    <row r="4006" spans="1:5">
      <c r="A4006">
        <v>5064</v>
      </c>
      <c r="B4006" t="s">
        <v>704</v>
      </c>
      <c r="C4006">
        <v>71</v>
      </c>
      <c r="D4006" t="s">
        <v>1983</v>
      </c>
      <c r="E4006" t="s">
        <v>66</v>
      </c>
    </row>
    <row r="4007" spans="1:5">
      <c r="A4007">
        <v>5066</v>
      </c>
      <c r="B4007" t="s">
        <v>18331</v>
      </c>
      <c r="C4007">
        <v>71</v>
      </c>
      <c r="D4007" t="s">
        <v>1983</v>
      </c>
      <c r="E4007" t="s">
        <v>53</v>
      </c>
    </row>
    <row r="4008" spans="1:5">
      <c r="A4008">
        <v>5067</v>
      </c>
      <c r="B4008" t="s">
        <v>6203</v>
      </c>
      <c r="C4008">
        <v>71</v>
      </c>
      <c r="D4008" t="s">
        <v>1983</v>
      </c>
      <c r="E4008" t="s">
        <v>2057</v>
      </c>
    </row>
    <row r="4009" spans="1:5">
      <c r="A4009">
        <v>5068</v>
      </c>
      <c r="B4009" t="s">
        <v>4880</v>
      </c>
      <c r="C4009">
        <v>71</v>
      </c>
      <c r="D4009" t="s">
        <v>1983</v>
      </c>
      <c r="E4009" t="s">
        <v>117</v>
      </c>
    </row>
    <row r="4010" spans="1:5">
      <c r="A4010">
        <v>5069</v>
      </c>
      <c r="B4010" t="s">
        <v>18332</v>
      </c>
      <c r="C4010">
        <v>71</v>
      </c>
      <c r="D4010" t="s">
        <v>1983</v>
      </c>
      <c r="E4010" t="s">
        <v>97</v>
      </c>
    </row>
    <row r="4011" spans="1:5">
      <c r="A4011">
        <v>5070</v>
      </c>
      <c r="B4011" t="s">
        <v>5581</v>
      </c>
      <c r="C4011">
        <v>71</v>
      </c>
      <c r="D4011" t="s">
        <v>1983</v>
      </c>
      <c r="E4011" t="s">
        <v>2045</v>
      </c>
    </row>
    <row r="4012" spans="1:5">
      <c r="A4012">
        <v>5071</v>
      </c>
      <c r="B4012" t="s">
        <v>626</v>
      </c>
      <c r="C4012">
        <v>71</v>
      </c>
      <c r="D4012" t="s">
        <v>1983</v>
      </c>
      <c r="E4012" t="s">
        <v>60</v>
      </c>
    </row>
    <row r="4013" spans="1:5">
      <c r="A4013">
        <v>5073</v>
      </c>
      <c r="B4013" t="s">
        <v>4867</v>
      </c>
      <c r="C4013">
        <v>71</v>
      </c>
      <c r="D4013" t="s">
        <v>1983</v>
      </c>
      <c r="E4013" t="s">
        <v>2000</v>
      </c>
    </row>
    <row r="4014" spans="1:5">
      <c r="A4014">
        <v>5074</v>
      </c>
      <c r="B4014" t="s">
        <v>4901</v>
      </c>
      <c r="C4014">
        <v>71</v>
      </c>
      <c r="D4014" t="s">
        <v>1983</v>
      </c>
      <c r="E4014" t="s">
        <v>135</v>
      </c>
    </row>
    <row r="4015" spans="1:5">
      <c r="A4015">
        <v>5075</v>
      </c>
      <c r="B4015" t="s">
        <v>18333</v>
      </c>
      <c r="C4015">
        <v>71</v>
      </c>
      <c r="D4015" t="s">
        <v>1978</v>
      </c>
      <c r="E4015" t="s">
        <v>2029</v>
      </c>
    </row>
    <row r="4016" spans="1:5">
      <c r="A4016">
        <v>5076</v>
      </c>
      <c r="B4016" t="s">
        <v>18334</v>
      </c>
      <c r="C4016">
        <v>71</v>
      </c>
      <c r="D4016" t="s">
        <v>1983</v>
      </c>
      <c r="E4016" t="s">
        <v>2057</v>
      </c>
    </row>
    <row r="4017" spans="1:5">
      <c r="A4017">
        <v>5077</v>
      </c>
      <c r="B4017" t="s">
        <v>7223</v>
      </c>
      <c r="C4017">
        <v>71</v>
      </c>
      <c r="D4017" t="s">
        <v>1983</v>
      </c>
      <c r="E4017" t="s">
        <v>2000</v>
      </c>
    </row>
    <row r="4018" spans="1:5">
      <c r="A4018">
        <v>5078</v>
      </c>
      <c r="B4018" t="s">
        <v>18335</v>
      </c>
      <c r="C4018">
        <v>71</v>
      </c>
      <c r="D4018" t="s">
        <v>1983</v>
      </c>
      <c r="E4018" t="s">
        <v>126</v>
      </c>
    </row>
    <row r="4019" spans="1:5">
      <c r="A4019">
        <v>5079</v>
      </c>
      <c r="B4019" t="s">
        <v>6214</v>
      </c>
      <c r="C4019">
        <v>71</v>
      </c>
      <c r="D4019" t="s">
        <v>1983</v>
      </c>
      <c r="E4019" t="s">
        <v>2017</v>
      </c>
    </row>
    <row r="4020" spans="1:5">
      <c r="A4020">
        <v>5080</v>
      </c>
      <c r="B4020" t="s">
        <v>4401</v>
      </c>
      <c r="C4020">
        <v>71</v>
      </c>
      <c r="D4020" t="s">
        <v>1983</v>
      </c>
      <c r="E4020" t="s">
        <v>117</v>
      </c>
    </row>
    <row r="4021" spans="1:5">
      <c r="A4021">
        <v>5081</v>
      </c>
      <c r="B4021" t="s">
        <v>3323</v>
      </c>
      <c r="C4021">
        <v>71</v>
      </c>
      <c r="D4021" t="s">
        <v>1983</v>
      </c>
      <c r="E4021" t="s">
        <v>51</v>
      </c>
    </row>
    <row r="4022" spans="1:5">
      <c r="A4022">
        <v>5082</v>
      </c>
      <c r="B4022" t="s">
        <v>18336</v>
      </c>
      <c r="C4022">
        <v>71</v>
      </c>
      <c r="D4022" t="s">
        <v>1983</v>
      </c>
      <c r="E4022" t="s">
        <v>53</v>
      </c>
    </row>
    <row r="4023" spans="1:5">
      <c r="A4023">
        <v>5083</v>
      </c>
      <c r="B4023" t="s">
        <v>18337</v>
      </c>
      <c r="C4023">
        <v>71</v>
      </c>
      <c r="D4023" t="s">
        <v>1983</v>
      </c>
      <c r="E4023" t="s">
        <v>2672</v>
      </c>
    </row>
    <row r="4024" spans="1:5">
      <c r="A4024">
        <v>5084</v>
      </c>
      <c r="B4024" t="s">
        <v>4049</v>
      </c>
      <c r="C4024">
        <v>71</v>
      </c>
      <c r="D4024" t="s">
        <v>1983</v>
      </c>
      <c r="E4024" t="s">
        <v>2057</v>
      </c>
    </row>
    <row r="4025" spans="1:5">
      <c r="A4025">
        <v>5085</v>
      </c>
      <c r="B4025" t="s">
        <v>8664</v>
      </c>
      <c r="C4025">
        <v>71</v>
      </c>
      <c r="D4025" t="s">
        <v>1983</v>
      </c>
      <c r="E4025" t="s">
        <v>122</v>
      </c>
    </row>
    <row r="4026" spans="1:5">
      <c r="A4026">
        <v>5087</v>
      </c>
      <c r="B4026" t="s">
        <v>5642</v>
      </c>
      <c r="C4026">
        <v>71</v>
      </c>
      <c r="D4026" t="s">
        <v>1983</v>
      </c>
      <c r="E4026" t="s">
        <v>2540</v>
      </c>
    </row>
    <row r="4027" spans="1:5">
      <c r="A4027">
        <v>5088</v>
      </c>
      <c r="B4027" t="s">
        <v>4381</v>
      </c>
      <c r="C4027">
        <v>71</v>
      </c>
      <c r="D4027" t="s">
        <v>1978</v>
      </c>
      <c r="E4027" t="s">
        <v>64</v>
      </c>
    </row>
    <row r="4028" spans="1:5">
      <c r="A4028">
        <v>8893</v>
      </c>
      <c r="B4028" t="s">
        <v>4344</v>
      </c>
      <c r="C4028">
        <v>67</v>
      </c>
      <c r="D4028" t="s">
        <v>1987</v>
      </c>
      <c r="E4028" t="s">
        <v>1792</v>
      </c>
    </row>
    <row r="4029" spans="1:5">
      <c r="A4029">
        <v>5090</v>
      </c>
      <c r="B4029" t="s">
        <v>7859</v>
      </c>
      <c r="C4029">
        <v>71</v>
      </c>
      <c r="D4029" t="s">
        <v>1983</v>
      </c>
      <c r="E4029" t="s">
        <v>64</v>
      </c>
    </row>
    <row r="4030" spans="1:5">
      <c r="A4030">
        <v>5091</v>
      </c>
      <c r="B4030" t="s">
        <v>4908</v>
      </c>
      <c r="C4030">
        <v>71</v>
      </c>
      <c r="D4030" t="s">
        <v>1983</v>
      </c>
      <c r="E4030" t="s">
        <v>2000</v>
      </c>
    </row>
    <row r="4031" spans="1:5">
      <c r="A4031">
        <v>5092</v>
      </c>
      <c r="B4031" t="s">
        <v>18338</v>
      </c>
      <c r="C4031">
        <v>71</v>
      </c>
      <c r="D4031" t="s">
        <v>1983</v>
      </c>
      <c r="E4031" t="s">
        <v>97</v>
      </c>
    </row>
    <row r="4032" spans="1:5">
      <c r="A4032">
        <v>5093</v>
      </c>
      <c r="B4032" t="s">
        <v>10773</v>
      </c>
      <c r="C4032">
        <v>71</v>
      </c>
      <c r="D4032" t="s">
        <v>1983</v>
      </c>
      <c r="E4032" t="s">
        <v>117</v>
      </c>
    </row>
    <row r="4033" spans="1:5">
      <c r="A4033">
        <v>5094</v>
      </c>
      <c r="B4033" t="s">
        <v>4822</v>
      </c>
      <c r="C4033">
        <v>71</v>
      </c>
      <c r="D4033" t="s">
        <v>1983</v>
      </c>
      <c r="E4033" t="s">
        <v>2023</v>
      </c>
    </row>
    <row r="4034" spans="1:5">
      <c r="A4034">
        <v>5095</v>
      </c>
      <c r="B4034" t="s">
        <v>3570</v>
      </c>
      <c r="C4034">
        <v>71</v>
      </c>
      <c r="D4034" t="s">
        <v>1983</v>
      </c>
      <c r="E4034" t="s">
        <v>70</v>
      </c>
    </row>
    <row r="4035" spans="1:5">
      <c r="A4035">
        <v>5096</v>
      </c>
      <c r="B4035" t="s">
        <v>700</v>
      </c>
      <c r="C4035">
        <v>71</v>
      </c>
      <c r="D4035" t="s">
        <v>1983</v>
      </c>
      <c r="E4035" t="s">
        <v>66</v>
      </c>
    </row>
    <row r="4036" spans="1:5">
      <c r="A4036">
        <v>5097</v>
      </c>
      <c r="B4036" t="s">
        <v>6608</v>
      </c>
      <c r="C4036">
        <v>71</v>
      </c>
      <c r="D4036" t="s">
        <v>1983</v>
      </c>
      <c r="E4036" t="s">
        <v>2093</v>
      </c>
    </row>
    <row r="4037" spans="1:5">
      <c r="A4037">
        <v>5098</v>
      </c>
      <c r="B4037" t="s">
        <v>619</v>
      </c>
      <c r="C4037">
        <v>71</v>
      </c>
      <c r="D4037" t="s">
        <v>1983</v>
      </c>
      <c r="E4037" t="s">
        <v>60</v>
      </c>
    </row>
    <row r="4038" spans="1:5">
      <c r="A4038">
        <v>5099</v>
      </c>
      <c r="B4038" t="s">
        <v>18339</v>
      </c>
      <c r="C4038">
        <v>71</v>
      </c>
      <c r="D4038" t="s">
        <v>1983</v>
      </c>
      <c r="E4038" t="s">
        <v>53</v>
      </c>
    </row>
    <row r="4039" spans="1:5">
      <c r="A4039">
        <v>5100</v>
      </c>
      <c r="B4039" t="s">
        <v>7772</v>
      </c>
      <c r="C4039">
        <v>71</v>
      </c>
      <c r="D4039" t="s">
        <v>1983</v>
      </c>
      <c r="E4039" t="s">
        <v>135</v>
      </c>
    </row>
    <row r="4040" spans="1:5">
      <c r="A4040">
        <v>5101</v>
      </c>
      <c r="B4040" t="s">
        <v>5189</v>
      </c>
      <c r="C4040">
        <v>71</v>
      </c>
      <c r="D4040" t="s">
        <v>1983</v>
      </c>
      <c r="E4040" t="s">
        <v>60</v>
      </c>
    </row>
    <row r="4041" spans="1:5">
      <c r="A4041">
        <v>5102</v>
      </c>
      <c r="B4041" t="s">
        <v>3911</v>
      </c>
      <c r="C4041">
        <v>71</v>
      </c>
      <c r="D4041" t="s">
        <v>1983</v>
      </c>
      <c r="E4041" t="s">
        <v>2715</v>
      </c>
    </row>
    <row r="4042" spans="1:5">
      <c r="A4042">
        <v>5103</v>
      </c>
      <c r="B4042" t="s">
        <v>4324</v>
      </c>
      <c r="C4042">
        <v>71</v>
      </c>
      <c r="D4042" t="s">
        <v>1983</v>
      </c>
      <c r="E4042" t="s">
        <v>70</v>
      </c>
    </row>
    <row r="4043" spans="1:5">
      <c r="A4043">
        <v>5104</v>
      </c>
      <c r="B4043" t="s">
        <v>5066</v>
      </c>
      <c r="C4043">
        <v>71</v>
      </c>
      <c r="D4043" t="s">
        <v>1983</v>
      </c>
      <c r="E4043" t="s">
        <v>70</v>
      </c>
    </row>
    <row r="4044" spans="1:5">
      <c r="A4044">
        <v>5105</v>
      </c>
      <c r="B4044" t="s">
        <v>8768</v>
      </c>
      <c r="C4044">
        <v>71</v>
      </c>
      <c r="D4044" t="s">
        <v>1983</v>
      </c>
      <c r="E4044" t="s">
        <v>2120</v>
      </c>
    </row>
    <row r="4045" spans="1:5">
      <c r="A4045">
        <v>5106</v>
      </c>
      <c r="B4045" t="s">
        <v>4896</v>
      </c>
      <c r="C4045">
        <v>71</v>
      </c>
      <c r="D4045" t="s">
        <v>1983</v>
      </c>
      <c r="E4045" t="s">
        <v>2672</v>
      </c>
    </row>
    <row r="4046" spans="1:5">
      <c r="A4046">
        <v>5107</v>
      </c>
      <c r="B4046" t="s">
        <v>4897</v>
      </c>
      <c r="C4046">
        <v>71</v>
      </c>
      <c r="D4046" t="s">
        <v>1983</v>
      </c>
      <c r="E4046" t="s">
        <v>2093</v>
      </c>
    </row>
    <row r="4047" spans="1:5">
      <c r="A4047">
        <v>5108</v>
      </c>
      <c r="B4047" t="s">
        <v>5386</v>
      </c>
      <c r="C4047">
        <v>71</v>
      </c>
      <c r="D4047" t="s">
        <v>1983</v>
      </c>
      <c r="E4047" t="s">
        <v>106</v>
      </c>
    </row>
    <row r="4048" spans="1:5">
      <c r="A4048">
        <v>5109</v>
      </c>
      <c r="B4048" t="s">
        <v>18340</v>
      </c>
      <c r="C4048">
        <v>71</v>
      </c>
      <c r="D4048" t="s">
        <v>1983</v>
      </c>
      <c r="E4048" t="s">
        <v>133</v>
      </c>
    </row>
    <row r="4049" spans="1:5">
      <c r="A4049">
        <v>5110</v>
      </c>
      <c r="B4049" t="s">
        <v>5270</v>
      </c>
      <c r="C4049">
        <v>71</v>
      </c>
      <c r="D4049" t="s">
        <v>1983</v>
      </c>
      <c r="E4049" t="s">
        <v>106</v>
      </c>
    </row>
    <row r="4050" spans="1:5">
      <c r="A4050">
        <v>5111</v>
      </c>
      <c r="B4050" t="s">
        <v>4019</v>
      </c>
      <c r="C4050">
        <v>70</v>
      </c>
      <c r="D4050" t="s">
        <v>1993</v>
      </c>
      <c r="E4050" t="s">
        <v>66</v>
      </c>
    </row>
    <row r="4051" spans="1:5">
      <c r="A4051">
        <v>5112</v>
      </c>
      <c r="B4051" t="s">
        <v>4110</v>
      </c>
      <c r="C4051">
        <v>70</v>
      </c>
      <c r="D4051" t="s">
        <v>1982</v>
      </c>
      <c r="E4051" t="s">
        <v>64</v>
      </c>
    </row>
    <row r="4052" spans="1:5">
      <c r="A4052">
        <v>5113</v>
      </c>
      <c r="B4052" t="s">
        <v>18341</v>
      </c>
      <c r="C4052">
        <v>70</v>
      </c>
      <c r="D4052" t="s">
        <v>1993</v>
      </c>
      <c r="E4052" t="s">
        <v>53</v>
      </c>
    </row>
    <row r="4053" spans="1:5">
      <c r="A4053">
        <v>5114</v>
      </c>
      <c r="B4053" t="s">
        <v>18342</v>
      </c>
      <c r="C4053">
        <v>70</v>
      </c>
      <c r="D4053" t="s">
        <v>1985</v>
      </c>
      <c r="E4053" t="s">
        <v>115</v>
      </c>
    </row>
    <row r="4054" spans="1:5">
      <c r="A4054">
        <v>5115</v>
      </c>
      <c r="B4054" t="s">
        <v>18343</v>
      </c>
      <c r="C4054">
        <v>70</v>
      </c>
      <c r="D4054" t="s">
        <v>1993</v>
      </c>
      <c r="E4054" t="s">
        <v>3666</v>
      </c>
    </row>
    <row r="4055" spans="1:5">
      <c r="A4055">
        <v>5116</v>
      </c>
      <c r="B4055" t="s">
        <v>11096</v>
      </c>
      <c r="C4055">
        <v>70</v>
      </c>
      <c r="D4055" t="s">
        <v>1993</v>
      </c>
      <c r="E4055" t="s">
        <v>75</v>
      </c>
    </row>
    <row r="4056" spans="1:5">
      <c r="A4056">
        <v>5117</v>
      </c>
      <c r="B4056" t="s">
        <v>4094</v>
      </c>
      <c r="C4056">
        <v>70</v>
      </c>
      <c r="D4056" t="s">
        <v>1982</v>
      </c>
      <c r="E4056" t="s">
        <v>2093</v>
      </c>
    </row>
    <row r="4057" spans="1:5">
      <c r="A4057">
        <v>5118</v>
      </c>
      <c r="B4057" t="s">
        <v>6682</v>
      </c>
      <c r="C4057">
        <v>70</v>
      </c>
      <c r="D4057" t="s">
        <v>1993</v>
      </c>
      <c r="E4057" t="s">
        <v>2192</v>
      </c>
    </row>
    <row r="4058" spans="1:5">
      <c r="A4058">
        <v>5119</v>
      </c>
      <c r="B4058" t="s">
        <v>18344</v>
      </c>
      <c r="C4058">
        <v>70</v>
      </c>
      <c r="D4058" t="s">
        <v>1993</v>
      </c>
      <c r="E4058" t="s">
        <v>126</v>
      </c>
    </row>
    <row r="4059" spans="1:5">
      <c r="A4059">
        <v>5120</v>
      </c>
      <c r="B4059" t="s">
        <v>18345</v>
      </c>
      <c r="C4059">
        <v>70</v>
      </c>
      <c r="D4059" t="s">
        <v>1982</v>
      </c>
      <c r="E4059" t="s">
        <v>3809</v>
      </c>
    </row>
    <row r="4060" spans="1:5">
      <c r="A4060">
        <v>5121</v>
      </c>
      <c r="B4060" t="s">
        <v>18346</v>
      </c>
      <c r="C4060">
        <v>70</v>
      </c>
      <c r="D4060" t="s">
        <v>1979</v>
      </c>
      <c r="E4060" t="s">
        <v>126</v>
      </c>
    </row>
    <row r="4061" spans="1:5">
      <c r="A4061">
        <v>5122</v>
      </c>
      <c r="B4061" t="s">
        <v>5817</v>
      </c>
      <c r="C4061">
        <v>70</v>
      </c>
      <c r="D4061" t="s">
        <v>1985</v>
      </c>
      <c r="E4061" t="s">
        <v>84</v>
      </c>
    </row>
    <row r="4062" spans="1:5">
      <c r="A4062">
        <v>5123</v>
      </c>
      <c r="B4062" t="s">
        <v>18347</v>
      </c>
      <c r="C4062">
        <v>70</v>
      </c>
      <c r="D4062" t="s">
        <v>1993</v>
      </c>
      <c r="E4062" t="s">
        <v>4287</v>
      </c>
    </row>
    <row r="4063" spans="1:5">
      <c r="A4063">
        <v>5125</v>
      </c>
      <c r="B4063" t="s">
        <v>6192</v>
      </c>
      <c r="C4063">
        <v>70</v>
      </c>
      <c r="D4063" t="s">
        <v>1997</v>
      </c>
      <c r="E4063" t="s">
        <v>120</v>
      </c>
    </row>
    <row r="4064" spans="1:5">
      <c r="A4064">
        <v>5126</v>
      </c>
      <c r="B4064" t="s">
        <v>5342</v>
      </c>
      <c r="C4064">
        <v>70</v>
      </c>
      <c r="D4064" t="s">
        <v>1993</v>
      </c>
      <c r="E4064" t="s">
        <v>117</v>
      </c>
    </row>
    <row r="4065" spans="1:5">
      <c r="A4065">
        <v>5127</v>
      </c>
      <c r="B4065" t="s">
        <v>6776</v>
      </c>
      <c r="C4065">
        <v>70</v>
      </c>
      <c r="D4065" t="s">
        <v>1985</v>
      </c>
      <c r="E4065" t="s">
        <v>2000</v>
      </c>
    </row>
    <row r="4066" spans="1:5">
      <c r="A4066">
        <v>5128</v>
      </c>
      <c r="B4066" t="s">
        <v>4519</v>
      </c>
      <c r="C4066">
        <v>70</v>
      </c>
      <c r="D4066" t="s">
        <v>1985</v>
      </c>
      <c r="E4066" t="s">
        <v>117</v>
      </c>
    </row>
    <row r="4067" spans="1:5">
      <c r="A4067">
        <v>5129</v>
      </c>
      <c r="B4067" t="s">
        <v>18348</v>
      </c>
      <c r="C4067">
        <v>70</v>
      </c>
      <c r="D4067" t="s">
        <v>1993</v>
      </c>
      <c r="E4067" t="s">
        <v>126</v>
      </c>
    </row>
    <row r="4068" spans="1:5">
      <c r="A4068">
        <v>5130</v>
      </c>
      <c r="B4068" t="s">
        <v>5573</v>
      </c>
      <c r="C4068">
        <v>70</v>
      </c>
      <c r="D4068" t="s">
        <v>1993</v>
      </c>
      <c r="E4068" t="s">
        <v>135</v>
      </c>
    </row>
    <row r="4069" spans="1:5">
      <c r="A4069">
        <v>5131</v>
      </c>
      <c r="B4069" t="s">
        <v>5818</v>
      </c>
      <c r="C4069">
        <v>70</v>
      </c>
      <c r="D4069" t="s">
        <v>1993</v>
      </c>
      <c r="E4069" t="s">
        <v>60</v>
      </c>
    </row>
    <row r="4070" spans="1:5">
      <c r="A4070">
        <v>5132</v>
      </c>
      <c r="B4070" t="s">
        <v>15013</v>
      </c>
      <c r="C4070">
        <v>70</v>
      </c>
      <c r="D4070" t="s">
        <v>1983</v>
      </c>
      <c r="E4070" t="s">
        <v>51</v>
      </c>
    </row>
    <row r="4071" spans="1:5">
      <c r="A4071">
        <v>5133</v>
      </c>
      <c r="B4071" t="s">
        <v>709</v>
      </c>
      <c r="C4071">
        <v>70</v>
      </c>
      <c r="D4071" t="s">
        <v>1982</v>
      </c>
      <c r="E4071" t="s">
        <v>66</v>
      </c>
    </row>
    <row r="4072" spans="1:5">
      <c r="A4072">
        <v>5134</v>
      </c>
      <c r="B4072" t="s">
        <v>6687</v>
      </c>
      <c r="C4072">
        <v>70</v>
      </c>
      <c r="D4072" t="s">
        <v>1993</v>
      </c>
      <c r="E4072" t="s">
        <v>2017</v>
      </c>
    </row>
    <row r="4073" spans="1:5">
      <c r="A4073">
        <v>5135</v>
      </c>
      <c r="B4073" t="s">
        <v>422</v>
      </c>
      <c r="C4073">
        <v>70</v>
      </c>
      <c r="D4073" t="s">
        <v>1993</v>
      </c>
      <c r="E4073" t="s">
        <v>2192</v>
      </c>
    </row>
    <row r="4074" spans="1:5">
      <c r="A4074">
        <v>5136</v>
      </c>
      <c r="B4074" t="s">
        <v>14925</v>
      </c>
      <c r="C4074">
        <v>70</v>
      </c>
      <c r="D4074" t="s">
        <v>1982</v>
      </c>
      <c r="E4074" t="s">
        <v>2113</v>
      </c>
    </row>
    <row r="4075" spans="1:5">
      <c r="A4075">
        <v>5137</v>
      </c>
      <c r="B4075" t="s">
        <v>18349</v>
      </c>
      <c r="C4075">
        <v>70</v>
      </c>
      <c r="D4075" t="s">
        <v>2001</v>
      </c>
      <c r="E4075" t="s">
        <v>110</v>
      </c>
    </row>
    <row r="4076" spans="1:5">
      <c r="A4076">
        <v>5138</v>
      </c>
      <c r="B4076" t="s">
        <v>18350</v>
      </c>
      <c r="C4076">
        <v>70</v>
      </c>
      <c r="D4076" t="s">
        <v>1993</v>
      </c>
      <c r="E4076" t="s">
        <v>2644</v>
      </c>
    </row>
    <row r="4077" spans="1:5">
      <c r="A4077">
        <v>5139</v>
      </c>
      <c r="B4077" t="s">
        <v>5580</v>
      </c>
      <c r="C4077">
        <v>70</v>
      </c>
      <c r="D4077" t="s">
        <v>1993</v>
      </c>
      <c r="E4077" t="s">
        <v>2000</v>
      </c>
    </row>
    <row r="4078" spans="1:5">
      <c r="A4078">
        <v>5140</v>
      </c>
      <c r="B4078" t="s">
        <v>7529</v>
      </c>
      <c r="C4078">
        <v>70</v>
      </c>
      <c r="D4078" t="s">
        <v>1993</v>
      </c>
      <c r="E4078" t="s">
        <v>115</v>
      </c>
    </row>
    <row r="4079" spans="1:5">
      <c r="A4079">
        <v>5141</v>
      </c>
      <c r="B4079" t="s">
        <v>5478</v>
      </c>
      <c r="C4079">
        <v>70</v>
      </c>
      <c r="D4079" t="s">
        <v>1987</v>
      </c>
      <c r="E4079" t="s">
        <v>88</v>
      </c>
    </row>
    <row r="4080" spans="1:5">
      <c r="A4080">
        <v>5142</v>
      </c>
      <c r="B4080" t="s">
        <v>7359</v>
      </c>
      <c r="C4080">
        <v>70</v>
      </c>
      <c r="D4080" t="s">
        <v>1993</v>
      </c>
      <c r="E4080" t="s">
        <v>122</v>
      </c>
    </row>
    <row r="4081" spans="1:5">
      <c r="A4081">
        <v>5143</v>
      </c>
      <c r="B4081" t="s">
        <v>8802</v>
      </c>
      <c r="C4081">
        <v>70</v>
      </c>
      <c r="D4081" t="s">
        <v>1993</v>
      </c>
      <c r="E4081" t="s">
        <v>84</v>
      </c>
    </row>
    <row r="4082" spans="1:5">
      <c r="A4082">
        <v>5144</v>
      </c>
      <c r="B4082" t="s">
        <v>6467</v>
      </c>
      <c r="C4082">
        <v>70</v>
      </c>
      <c r="D4082" t="s">
        <v>1985</v>
      </c>
      <c r="E4082" t="s">
        <v>2266</v>
      </c>
    </row>
    <row r="4083" spans="1:5">
      <c r="A4083">
        <v>5145</v>
      </c>
      <c r="B4083" t="s">
        <v>18351</v>
      </c>
      <c r="C4083">
        <v>70</v>
      </c>
      <c r="D4083" t="s">
        <v>1978</v>
      </c>
      <c r="E4083" t="s">
        <v>106</v>
      </c>
    </row>
    <row r="4084" spans="1:5">
      <c r="A4084">
        <v>5146</v>
      </c>
      <c r="B4084" t="s">
        <v>5272</v>
      </c>
      <c r="C4084">
        <v>70</v>
      </c>
      <c r="D4084" t="s">
        <v>1983</v>
      </c>
      <c r="E4084" t="s">
        <v>60</v>
      </c>
    </row>
    <row r="4085" spans="1:5">
      <c r="A4085">
        <v>5147</v>
      </c>
      <c r="B4085" t="s">
        <v>4811</v>
      </c>
      <c r="C4085">
        <v>70</v>
      </c>
      <c r="D4085" t="s">
        <v>1983</v>
      </c>
      <c r="E4085" t="s">
        <v>2261</v>
      </c>
    </row>
    <row r="4086" spans="1:5">
      <c r="A4086">
        <v>5148</v>
      </c>
      <c r="B4086" t="s">
        <v>18352</v>
      </c>
      <c r="C4086">
        <v>70</v>
      </c>
      <c r="D4086" t="s">
        <v>1993</v>
      </c>
      <c r="E4086" t="s">
        <v>97</v>
      </c>
    </row>
    <row r="4087" spans="1:5">
      <c r="A4087">
        <v>5149</v>
      </c>
      <c r="B4087" t="s">
        <v>5459</v>
      </c>
      <c r="C4087">
        <v>70</v>
      </c>
      <c r="D4087" t="s">
        <v>1979</v>
      </c>
      <c r="E4087" t="s">
        <v>2838</v>
      </c>
    </row>
    <row r="4088" spans="1:5">
      <c r="A4088">
        <v>5150</v>
      </c>
      <c r="B4088" t="s">
        <v>4757</v>
      </c>
      <c r="C4088">
        <v>70</v>
      </c>
      <c r="D4088" t="s">
        <v>1985</v>
      </c>
      <c r="E4088" t="s">
        <v>88</v>
      </c>
    </row>
    <row r="4089" spans="1:5">
      <c r="A4089">
        <v>5151</v>
      </c>
      <c r="B4089" t="s">
        <v>4780</v>
      </c>
      <c r="C4089">
        <v>70</v>
      </c>
      <c r="D4089" t="s">
        <v>1997</v>
      </c>
      <c r="E4089" t="s">
        <v>88</v>
      </c>
    </row>
    <row r="4090" spans="1:5">
      <c r="A4090">
        <v>5152</v>
      </c>
      <c r="B4090" t="s">
        <v>18353</v>
      </c>
      <c r="C4090">
        <v>70</v>
      </c>
      <c r="D4090" t="s">
        <v>1993</v>
      </c>
      <c r="E4090" t="s">
        <v>2023</v>
      </c>
    </row>
    <row r="4091" spans="1:5">
      <c r="A4091">
        <v>5153</v>
      </c>
      <c r="B4091" t="s">
        <v>5122</v>
      </c>
      <c r="C4091">
        <v>70</v>
      </c>
      <c r="D4091" t="s">
        <v>1997</v>
      </c>
      <c r="E4091" t="s">
        <v>77</v>
      </c>
    </row>
    <row r="4092" spans="1:5">
      <c r="A4092">
        <v>5154</v>
      </c>
      <c r="B4092" t="s">
        <v>5352</v>
      </c>
      <c r="C4092">
        <v>70</v>
      </c>
      <c r="D4092" t="s">
        <v>1982</v>
      </c>
      <c r="E4092" t="s">
        <v>2077</v>
      </c>
    </row>
    <row r="4093" spans="1:5">
      <c r="A4093">
        <v>5155</v>
      </c>
      <c r="B4093" t="s">
        <v>5874</v>
      </c>
      <c r="C4093">
        <v>70</v>
      </c>
      <c r="D4093" t="s">
        <v>1987</v>
      </c>
      <c r="E4093" t="s">
        <v>82</v>
      </c>
    </row>
    <row r="4094" spans="1:5">
      <c r="A4094">
        <v>5156</v>
      </c>
      <c r="B4094" t="s">
        <v>4719</v>
      </c>
      <c r="C4094">
        <v>70</v>
      </c>
      <c r="D4094" t="s">
        <v>1985</v>
      </c>
      <c r="E4094" t="s">
        <v>77</v>
      </c>
    </row>
    <row r="4095" spans="1:5">
      <c r="A4095">
        <v>5157</v>
      </c>
      <c r="B4095" t="s">
        <v>622</v>
      </c>
      <c r="C4095">
        <v>70</v>
      </c>
      <c r="D4095" t="s">
        <v>1985</v>
      </c>
      <c r="E4095" t="s">
        <v>60</v>
      </c>
    </row>
    <row r="4096" spans="1:5">
      <c r="A4096">
        <v>5158</v>
      </c>
      <c r="B4096" t="s">
        <v>5500</v>
      </c>
      <c r="C4096">
        <v>70</v>
      </c>
      <c r="D4096" t="s">
        <v>1993</v>
      </c>
      <c r="E4096" t="s">
        <v>2045</v>
      </c>
    </row>
    <row r="4097" spans="1:5">
      <c r="A4097">
        <v>5159</v>
      </c>
      <c r="B4097" t="s">
        <v>18354</v>
      </c>
      <c r="C4097">
        <v>70</v>
      </c>
      <c r="D4097" t="s">
        <v>2001</v>
      </c>
      <c r="E4097" t="s">
        <v>60</v>
      </c>
    </row>
    <row r="4098" spans="1:5">
      <c r="A4098">
        <v>5160</v>
      </c>
      <c r="B4098" t="s">
        <v>7498</v>
      </c>
      <c r="C4098">
        <v>70</v>
      </c>
      <c r="D4098" t="s">
        <v>1982</v>
      </c>
      <c r="E4098" t="s">
        <v>106</v>
      </c>
    </row>
    <row r="4099" spans="1:5">
      <c r="A4099">
        <v>5161</v>
      </c>
      <c r="B4099" t="s">
        <v>5283</v>
      </c>
      <c r="C4099">
        <v>70</v>
      </c>
      <c r="D4099" t="s">
        <v>1978</v>
      </c>
      <c r="E4099" t="s">
        <v>106</v>
      </c>
    </row>
    <row r="4100" spans="1:5">
      <c r="A4100">
        <v>5162</v>
      </c>
      <c r="B4100" t="s">
        <v>4443</v>
      </c>
      <c r="C4100">
        <v>70</v>
      </c>
      <c r="D4100" t="s">
        <v>1982</v>
      </c>
      <c r="E4100" t="s">
        <v>75</v>
      </c>
    </row>
    <row r="4101" spans="1:5">
      <c r="A4101">
        <v>5163</v>
      </c>
      <c r="B4101" t="s">
        <v>6048</v>
      </c>
      <c r="C4101">
        <v>70</v>
      </c>
      <c r="D4101" t="s">
        <v>1993</v>
      </c>
      <c r="E4101" t="s">
        <v>104</v>
      </c>
    </row>
    <row r="4102" spans="1:5">
      <c r="A4102">
        <v>5164</v>
      </c>
      <c r="B4102" t="s">
        <v>4746</v>
      </c>
      <c r="C4102">
        <v>70</v>
      </c>
      <c r="D4102" t="s">
        <v>2009</v>
      </c>
      <c r="E4102" t="s">
        <v>60</v>
      </c>
    </row>
    <row r="4103" spans="1:5">
      <c r="A4103">
        <v>5165</v>
      </c>
      <c r="B4103" t="s">
        <v>6211</v>
      </c>
      <c r="C4103">
        <v>70</v>
      </c>
      <c r="D4103" t="s">
        <v>1988</v>
      </c>
      <c r="E4103" t="s">
        <v>2045</v>
      </c>
    </row>
    <row r="4104" spans="1:5">
      <c r="A4104">
        <v>5166</v>
      </c>
      <c r="B4104" t="s">
        <v>6971</v>
      </c>
      <c r="C4104">
        <v>70</v>
      </c>
      <c r="D4104" t="s">
        <v>1982</v>
      </c>
      <c r="E4104" t="s">
        <v>60</v>
      </c>
    </row>
    <row r="4105" spans="1:5">
      <c r="A4105">
        <v>5167</v>
      </c>
      <c r="B4105" t="s">
        <v>18355</v>
      </c>
      <c r="C4105">
        <v>70</v>
      </c>
      <c r="D4105" t="s">
        <v>1987</v>
      </c>
      <c r="E4105" t="s">
        <v>117</v>
      </c>
    </row>
    <row r="4106" spans="1:5">
      <c r="A4106">
        <v>5168</v>
      </c>
      <c r="B4106" t="s">
        <v>18356</v>
      </c>
      <c r="C4106">
        <v>70</v>
      </c>
      <c r="D4106" t="s">
        <v>1993</v>
      </c>
      <c r="E4106" t="s">
        <v>2029</v>
      </c>
    </row>
    <row r="4107" spans="1:5">
      <c r="A4107">
        <v>5169</v>
      </c>
      <c r="B4107" t="s">
        <v>8375</v>
      </c>
      <c r="C4107">
        <v>70</v>
      </c>
      <c r="D4107" t="s">
        <v>1985</v>
      </c>
      <c r="E4107" t="s">
        <v>117</v>
      </c>
    </row>
    <row r="4108" spans="1:5">
      <c r="A4108">
        <v>5170</v>
      </c>
      <c r="B4108" t="s">
        <v>7937</v>
      </c>
      <c r="C4108">
        <v>70</v>
      </c>
      <c r="D4108" t="s">
        <v>1982</v>
      </c>
      <c r="E4108" t="s">
        <v>2715</v>
      </c>
    </row>
    <row r="4109" spans="1:5">
      <c r="A4109">
        <v>5171</v>
      </c>
      <c r="B4109" t="s">
        <v>18357</v>
      </c>
      <c r="C4109">
        <v>70</v>
      </c>
      <c r="D4109" t="s">
        <v>1979</v>
      </c>
      <c r="E4109" t="s">
        <v>110</v>
      </c>
    </row>
    <row r="4110" spans="1:5">
      <c r="A4110">
        <v>5172</v>
      </c>
      <c r="B4110" t="s">
        <v>6264</v>
      </c>
      <c r="C4110">
        <v>70</v>
      </c>
      <c r="D4110" t="s">
        <v>1993</v>
      </c>
      <c r="E4110" t="s">
        <v>2093</v>
      </c>
    </row>
    <row r="4111" spans="1:5">
      <c r="A4111">
        <v>5173</v>
      </c>
      <c r="B4111" t="s">
        <v>6362</v>
      </c>
      <c r="C4111">
        <v>70</v>
      </c>
      <c r="D4111" t="s">
        <v>1978</v>
      </c>
      <c r="E4111" t="s">
        <v>115</v>
      </c>
    </row>
    <row r="4112" spans="1:5">
      <c r="A4112">
        <v>5174</v>
      </c>
      <c r="B4112" t="s">
        <v>6137</v>
      </c>
      <c r="C4112">
        <v>70</v>
      </c>
      <c r="D4112" t="s">
        <v>1993</v>
      </c>
      <c r="E4112" t="s">
        <v>135</v>
      </c>
    </row>
    <row r="4113" spans="1:5">
      <c r="A4113">
        <v>5175</v>
      </c>
      <c r="B4113" t="s">
        <v>6667</v>
      </c>
      <c r="C4113">
        <v>70</v>
      </c>
      <c r="D4113" t="s">
        <v>1993</v>
      </c>
      <c r="E4113" t="s">
        <v>106</v>
      </c>
    </row>
    <row r="4114" spans="1:5">
      <c r="A4114">
        <v>5176</v>
      </c>
      <c r="B4114" t="s">
        <v>11561</v>
      </c>
      <c r="C4114">
        <v>70</v>
      </c>
      <c r="D4114" t="s">
        <v>1993</v>
      </c>
      <c r="E4114" t="s">
        <v>2093</v>
      </c>
    </row>
    <row r="4115" spans="1:5">
      <c r="A4115">
        <v>5177</v>
      </c>
      <c r="B4115" t="s">
        <v>18358</v>
      </c>
      <c r="C4115">
        <v>70</v>
      </c>
      <c r="D4115" t="s">
        <v>1991</v>
      </c>
      <c r="E4115" t="s">
        <v>77</v>
      </c>
    </row>
    <row r="4116" spans="1:5">
      <c r="A4116">
        <v>5178</v>
      </c>
      <c r="B4116" t="s">
        <v>18359</v>
      </c>
      <c r="C4116">
        <v>70</v>
      </c>
      <c r="D4116" t="s">
        <v>1993</v>
      </c>
      <c r="E4116" t="s">
        <v>2644</v>
      </c>
    </row>
    <row r="4117" spans="1:5">
      <c r="A4117">
        <v>5179</v>
      </c>
      <c r="B4117" t="s">
        <v>13133</v>
      </c>
      <c r="C4117">
        <v>70</v>
      </c>
      <c r="D4117" t="s">
        <v>1985</v>
      </c>
      <c r="E4117" t="s">
        <v>51</v>
      </c>
    </row>
    <row r="4118" spans="1:5">
      <c r="A4118">
        <v>5180</v>
      </c>
      <c r="B4118" t="s">
        <v>5498</v>
      </c>
      <c r="C4118">
        <v>70</v>
      </c>
      <c r="D4118" t="s">
        <v>1985</v>
      </c>
      <c r="E4118" t="s">
        <v>2017</v>
      </c>
    </row>
    <row r="4119" spans="1:5">
      <c r="A4119">
        <v>5181</v>
      </c>
      <c r="B4119" t="s">
        <v>18360</v>
      </c>
      <c r="C4119">
        <v>70</v>
      </c>
      <c r="D4119" t="s">
        <v>1979</v>
      </c>
      <c r="E4119" t="s">
        <v>97</v>
      </c>
    </row>
    <row r="4120" spans="1:5">
      <c r="A4120">
        <v>5182</v>
      </c>
      <c r="B4120" t="s">
        <v>18361</v>
      </c>
      <c r="C4120">
        <v>70</v>
      </c>
      <c r="D4120" t="s">
        <v>2009</v>
      </c>
      <c r="E4120" t="s">
        <v>106</v>
      </c>
    </row>
    <row r="4121" spans="1:5">
      <c r="A4121">
        <v>5183</v>
      </c>
      <c r="B4121" t="s">
        <v>6463</v>
      </c>
      <c r="C4121">
        <v>70</v>
      </c>
      <c r="D4121" t="s">
        <v>1993</v>
      </c>
      <c r="E4121" t="s">
        <v>2023</v>
      </c>
    </row>
    <row r="4122" spans="1:5">
      <c r="A4122">
        <v>5184</v>
      </c>
      <c r="B4122" t="s">
        <v>7575</v>
      </c>
      <c r="C4122">
        <v>70</v>
      </c>
      <c r="D4122" t="s">
        <v>1985</v>
      </c>
      <c r="E4122" t="s">
        <v>2120</v>
      </c>
    </row>
    <row r="4123" spans="1:5">
      <c r="A4123">
        <v>5185</v>
      </c>
      <c r="B4123" t="s">
        <v>7315</v>
      </c>
      <c r="C4123">
        <v>70</v>
      </c>
      <c r="D4123" t="s">
        <v>1982</v>
      </c>
      <c r="E4123" t="s">
        <v>106</v>
      </c>
    </row>
    <row r="4124" spans="1:5">
      <c r="A4124">
        <v>5186</v>
      </c>
      <c r="B4124" t="s">
        <v>18362</v>
      </c>
      <c r="C4124">
        <v>70</v>
      </c>
      <c r="D4124" t="s">
        <v>1985</v>
      </c>
      <c r="E4124" t="s">
        <v>84</v>
      </c>
    </row>
    <row r="4125" spans="1:5">
      <c r="A4125">
        <v>5187</v>
      </c>
      <c r="B4125" t="s">
        <v>4944</v>
      </c>
      <c r="C4125">
        <v>70</v>
      </c>
      <c r="D4125" t="s">
        <v>1985</v>
      </c>
      <c r="E4125" t="s">
        <v>117</v>
      </c>
    </row>
    <row r="4126" spans="1:5">
      <c r="A4126">
        <v>5188</v>
      </c>
      <c r="B4126" t="s">
        <v>7276</v>
      </c>
      <c r="C4126">
        <v>70</v>
      </c>
      <c r="D4126" t="s">
        <v>1978</v>
      </c>
      <c r="E4126" t="s">
        <v>66</v>
      </c>
    </row>
    <row r="4127" spans="1:5">
      <c r="A4127">
        <v>5189</v>
      </c>
      <c r="B4127" t="s">
        <v>5427</v>
      </c>
      <c r="C4127">
        <v>70</v>
      </c>
      <c r="D4127" t="s">
        <v>1991</v>
      </c>
      <c r="E4127" t="s">
        <v>2077</v>
      </c>
    </row>
    <row r="4128" spans="1:5">
      <c r="A4128">
        <v>5190</v>
      </c>
      <c r="B4128" t="s">
        <v>6414</v>
      </c>
      <c r="C4128">
        <v>70</v>
      </c>
      <c r="D4128" t="s">
        <v>1985</v>
      </c>
      <c r="E4128" t="s">
        <v>135</v>
      </c>
    </row>
    <row r="4129" spans="1:5">
      <c r="A4129">
        <v>5191</v>
      </c>
      <c r="B4129" t="s">
        <v>11305</v>
      </c>
      <c r="C4129">
        <v>70</v>
      </c>
      <c r="D4129" t="s">
        <v>1985</v>
      </c>
      <c r="E4129" t="s">
        <v>2120</v>
      </c>
    </row>
    <row r="4130" spans="1:5">
      <c r="A4130">
        <v>5192</v>
      </c>
      <c r="B4130" t="s">
        <v>399</v>
      </c>
      <c r="C4130">
        <v>70</v>
      </c>
      <c r="D4130" t="s">
        <v>1993</v>
      </c>
      <c r="E4130" t="s">
        <v>2029</v>
      </c>
    </row>
    <row r="4131" spans="1:5">
      <c r="A4131">
        <v>5193</v>
      </c>
      <c r="B4131" t="s">
        <v>18363</v>
      </c>
      <c r="C4131">
        <v>70</v>
      </c>
      <c r="D4131" t="s">
        <v>1988</v>
      </c>
      <c r="E4131" t="s">
        <v>97</v>
      </c>
    </row>
    <row r="4132" spans="1:5">
      <c r="A4132">
        <v>5194</v>
      </c>
      <c r="B4132" t="s">
        <v>18364</v>
      </c>
      <c r="C4132">
        <v>70</v>
      </c>
      <c r="D4132" t="s">
        <v>1988</v>
      </c>
      <c r="E4132" t="s">
        <v>117</v>
      </c>
    </row>
    <row r="4133" spans="1:5">
      <c r="A4133">
        <v>5195</v>
      </c>
      <c r="B4133" t="s">
        <v>9229</v>
      </c>
      <c r="C4133">
        <v>70</v>
      </c>
      <c r="D4133" t="s">
        <v>1993</v>
      </c>
      <c r="E4133" t="s">
        <v>2672</v>
      </c>
    </row>
    <row r="4134" spans="1:5">
      <c r="A4134">
        <v>5196</v>
      </c>
      <c r="B4134" t="s">
        <v>7654</v>
      </c>
      <c r="C4134">
        <v>70</v>
      </c>
      <c r="D4134" t="s">
        <v>1979</v>
      </c>
      <c r="E4134" t="s">
        <v>2668</v>
      </c>
    </row>
    <row r="4135" spans="1:5">
      <c r="A4135">
        <v>5197</v>
      </c>
      <c r="B4135" t="s">
        <v>8722</v>
      </c>
      <c r="C4135">
        <v>70</v>
      </c>
      <c r="D4135" t="s">
        <v>1988</v>
      </c>
      <c r="E4135" t="s">
        <v>115</v>
      </c>
    </row>
    <row r="4136" spans="1:5">
      <c r="A4136">
        <v>5198</v>
      </c>
      <c r="B4136" t="s">
        <v>7176</v>
      </c>
      <c r="C4136">
        <v>70</v>
      </c>
      <c r="D4136" t="s">
        <v>1983</v>
      </c>
      <c r="E4136" t="s">
        <v>2120</v>
      </c>
    </row>
    <row r="4137" spans="1:5">
      <c r="A4137">
        <v>5199</v>
      </c>
      <c r="B4137" t="s">
        <v>6914</v>
      </c>
      <c r="C4137">
        <v>70</v>
      </c>
      <c r="D4137" t="s">
        <v>1985</v>
      </c>
      <c r="E4137" t="s">
        <v>6915</v>
      </c>
    </row>
    <row r="4138" spans="1:5">
      <c r="A4138">
        <v>5200</v>
      </c>
      <c r="B4138" t="s">
        <v>7543</v>
      </c>
      <c r="C4138">
        <v>70</v>
      </c>
      <c r="D4138" t="s">
        <v>1993</v>
      </c>
      <c r="E4138" t="s">
        <v>2017</v>
      </c>
    </row>
    <row r="4139" spans="1:5">
      <c r="A4139">
        <v>5201</v>
      </c>
      <c r="B4139" t="s">
        <v>4515</v>
      </c>
      <c r="C4139">
        <v>70</v>
      </c>
      <c r="D4139" t="s">
        <v>1993</v>
      </c>
      <c r="E4139" t="s">
        <v>51</v>
      </c>
    </row>
    <row r="4140" spans="1:5">
      <c r="A4140">
        <v>5202</v>
      </c>
      <c r="B4140" t="s">
        <v>838</v>
      </c>
      <c r="C4140">
        <v>70</v>
      </c>
      <c r="D4140" t="s">
        <v>1988</v>
      </c>
      <c r="E4140" t="s">
        <v>77</v>
      </c>
    </row>
    <row r="4141" spans="1:5">
      <c r="A4141">
        <v>5203</v>
      </c>
      <c r="B4141" t="s">
        <v>18365</v>
      </c>
      <c r="C4141">
        <v>70</v>
      </c>
      <c r="D4141" t="s">
        <v>1982</v>
      </c>
      <c r="E4141" t="s">
        <v>106</v>
      </c>
    </row>
    <row r="4142" spans="1:5">
      <c r="A4142">
        <v>5205</v>
      </c>
      <c r="B4142" t="s">
        <v>18366</v>
      </c>
      <c r="C4142">
        <v>70</v>
      </c>
      <c r="D4142" t="s">
        <v>1982</v>
      </c>
      <c r="E4142" t="s">
        <v>2113</v>
      </c>
    </row>
    <row r="4143" spans="1:5">
      <c r="A4143">
        <v>5206</v>
      </c>
      <c r="B4143" t="s">
        <v>18367</v>
      </c>
      <c r="C4143">
        <v>70</v>
      </c>
      <c r="D4143" t="s">
        <v>1979</v>
      </c>
      <c r="E4143" t="s">
        <v>70</v>
      </c>
    </row>
    <row r="4144" spans="1:5">
      <c r="A4144">
        <v>5207</v>
      </c>
      <c r="B4144" t="s">
        <v>6788</v>
      </c>
      <c r="C4144">
        <v>70</v>
      </c>
      <c r="D4144" t="s">
        <v>1982</v>
      </c>
      <c r="E4144" t="s">
        <v>2017</v>
      </c>
    </row>
    <row r="4145" spans="1:5">
      <c r="A4145">
        <v>5208</v>
      </c>
      <c r="B4145" t="s">
        <v>7228</v>
      </c>
      <c r="C4145">
        <v>70</v>
      </c>
      <c r="D4145" t="s">
        <v>1993</v>
      </c>
      <c r="E4145" t="s">
        <v>133</v>
      </c>
    </row>
    <row r="4146" spans="1:5">
      <c r="A4146">
        <v>5209</v>
      </c>
      <c r="B4146" t="s">
        <v>5183</v>
      </c>
      <c r="C4146">
        <v>70</v>
      </c>
      <c r="D4146" t="s">
        <v>1988</v>
      </c>
      <c r="E4146" t="s">
        <v>70</v>
      </c>
    </row>
    <row r="4147" spans="1:5">
      <c r="A4147">
        <v>5210</v>
      </c>
      <c r="B4147" t="s">
        <v>4306</v>
      </c>
      <c r="C4147">
        <v>70</v>
      </c>
      <c r="D4147" t="s">
        <v>1997</v>
      </c>
      <c r="E4147" t="s">
        <v>60</v>
      </c>
    </row>
    <row r="4148" spans="1:5">
      <c r="A4148">
        <v>5211</v>
      </c>
      <c r="B4148" t="s">
        <v>18368</v>
      </c>
      <c r="C4148">
        <v>70</v>
      </c>
      <c r="D4148" t="s">
        <v>1993</v>
      </c>
      <c r="E4148" t="s">
        <v>126</v>
      </c>
    </row>
    <row r="4149" spans="1:5">
      <c r="A4149">
        <v>5212</v>
      </c>
      <c r="B4149" t="s">
        <v>7541</v>
      </c>
      <c r="C4149">
        <v>70</v>
      </c>
      <c r="D4149" t="s">
        <v>1988</v>
      </c>
      <c r="E4149" t="s">
        <v>2314</v>
      </c>
    </row>
    <row r="4150" spans="1:5">
      <c r="A4150">
        <v>5213</v>
      </c>
      <c r="B4150" t="s">
        <v>7010</v>
      </c>
      <c r="C4150">
        <v>70</v>
      </c>
      <c r="D4150" t="s">
        <v>1993</v>
      </c>
      <c r="E4150" t="s">
        <v>2093</v>
      </c>
    </row>
    <row r="4151" spans="1:5">
      <c r="A4151">
        <v>5214</v>
      </c>
      <c r="B4151" t="s">
        <v>8273</v>
      </c>
      <c r="C4151">
        <v>70</v>
      </c>
      <c r="D4151" t="s">
        <v>1982</v>
      </c>
      <c r="E4151" t="s">
        <v>88</v>
      </c>
    </row>
    <row r="4152" spans="1:5">
      <c r="A4152">
        <v>5215</v>
      </c>
      <c r="B4152" t="s">
        <v>7469</v>
      </c>
      <c r="C4152">
        <v>70</v>
      </c>
      <c r="D4152" t="s">
        <v>1988</v>
      </c>
      <c r="E4152" t="s">
        <v>117</v>
      </c>
    </row>
    <row r="4153" spans="1:5">
      <c r="A4153">
        <v>5216</v>
      </c>
      <c r="B4153" t="s">
        <v>6558</v>
      </c>
      <c r="C4153">
        <v>70</v>
      </c>
      <c r="D4153" t="s">
        <v>1985</v>
      </c>
      <c r="E4153" t="s">
        <v>2052</v>
      </c>
    </row>
    <row r="4154" spans="1:5">
      <c r="A4154">
        <v>5217</v>
      </c>
      <c r="B4154" t="s">
        <v>5784</v>
      </c>
      <c r="C4154">
        <v>70</v>
      </c>
      <c r="D4154" t="s">
        <v>1982</v>
      </c>
      <c r="E4154" t="s">
        <v>117</v>
      </c>
    </row>
    <row r="4155" spans="1:5">
      <c r="A4155">
        <v>5218</v>
      </c>
      <c r="B4155" t="s">
        <v>5179</v>
      </c>
      <c r="C4155">
        <v>70</v>
      </c>
      <c r="D4155" t="s">
        <v>1979</v>
      </c>
      <c r="E4155" t="s">
        <v>51</v>
      </c>
    </row>
    <row r="4156" spans="1:5">
      <c r="A4156">
        <v>5219</v>
      </c>
      <c r="B4156" t="s">
        <v>6515</v>
      </c>
      <c r="C4156">
        <v>70</v>
      </c>
      <c r="D4156" t="s">
        <v>1993</v>
      </c>
      <c r="E4156" t="s">
        <v>115</v>
      </c>
    </row>
    <row r="4157" spans="1:5">
      <c r="A4157">
        <v>5220</v>
      </c>
      <c r="B4157" t="s">
        <v>18369</v>
      </c>
      <c r="C4157">
        <v>70</v>
      </c>
      <c r="D4157" t="s">
        <v>1997</v>
      </c>
      <c r="E4157" t="s">
        <v>126</v>
      </c>
    </row>
    <row r="4158" spans="1:5">
      <c r="A4158">
        <v>5221</v>
      </c>
      <c r="B4158" t="s">
        <v>3623</v>
      </c>
      <c r="C4158">
        <v>70</v>
      </c>
      <c r="D4158" t="s">
        <v>1982</v>
      </c>
      <c r="E4158" t="s">
        <v>138</v>
      </c>
    </row>
    <row r="4159" spans="1:5">
      <c r="A4159">
        <v>5222</v>
      </c>
      <c r="B4159" t="s">
        <v>6045</v>
      </c>
      <c r="C4159">
        <v>70</v>
      </c>
      <c r="D4159" t="s">
        <v>1988</v>
      </c>
      <c r="E4159" t="s">
        <v>117</v>
      </c>
    </row>
    <row r="4160" spans="1:5">
      <c r="A4160">
        <v>5223</v>
      </c>
      <c r="B4160" t="s">
        <v>887</v>
      </c>
      <c r="C4160">
        <v>70</v>
      </c>
      <c r="D4160" t="s">
        <v>1985</v>
      </c>
      <c r="E4160" t="s">
        <v>82</v>
      </c>
    </row>
    <row r="4161" spans="1:5">
      <c r="A4161">
        <v>5224</v>
      </c>
      <c r="B4161" t="s">
        <v>18370</v>
      </c>
      <c r="C4161">
        <v>70</v>
      </c>
      <c r="D4161" t="s">
        <v>1993</v>
      </c>
      <c r="E4161" t="s">
        <v>53</v>
      </c>
    </row>
    <row r="4162" spans="1:5">
      <c r="A4162">
        <v>5225</v>
      </c>
      <c r="B4162" t="s">
        <v>6890</v>
      </c>
      <c r="C4162">
        <v>70</v>
      </c>
      <c r="D4162" t="s">
        <v>1988</v>
      </c>
      <c r="E4162" t="s">
        <v>2237</v>
      </c>
    </row>
    <row r="4163" spans="1:5">
      <c r="A4163">
        <v>5226</v>
      </c>
      <c r="B4163" t="s">
        <v>5204</v>
      </c>
      <c r="C4163">
        <v>70</v>
      </c>
      <c r="D4163" t="s">
        <v>1985</v>
      </c>
      <c r="E4163" t="s">
        <v>106</v>
      </c>
    </row>
    <row r="4164" spans="1:5">
      <c r="A4164">
        <v>5227</v>
      </c>
      <c r="B4164" t="s">
        <v>18371</v>
      </c>
      <c r="C4164">
        <v>70</v>
      </c>
      <c r="D4164" t="s">
        <v>1993</v>
      </c>
      <c r="E4164" t="s">
        <v>97</v>
      </c>
    </row>
    <row r="4165" spans="1:5">
      <c r="A4165">
        <v>5228</v>
      </c>
      <c r="B4165" t="s">
        <v>448</v>
      </c>
      <c r="C4165">
        <v>70</v>
      </c>
      <c r="D4165" t="s">
        <v>1985</v>
      </c>
      <c r="E4165" t="s">
        <v>43</v>
      </c>
    </row>
    <row r="4166" spans="1:5">
      <c r="A4166">
        <v>5231</v>
      </c>
      <c r="B4166" t="s">
        <v>694</v>
      </c>
      <c r="C4166">
        <v>70</v>
      </c>
      <c r="D4166" t="s">
        <v>1979</v>
      </c>
      <c r="E4166" t="s">
        <v>66</v>
      </c>
    </row>
    <row r="4167" spans="1:5">
      <c r="A4167">
        <v>5232</v>
      </c>
      <c r="B4167" t="s">
        <v>3797</v>
      </c>
      <c r="C4167">
        <v>70</v>
      </c>
      <c r="D4167" t="s">
        <v>1982</v>
      </c>
      <c r="E4167" t="s">
        <v>106</v>
      </c>
    </row>
    <row r="4168" spans="1:5">
      <c r="A4168">
        <v>5233</v>
      </c>
      <c r="B4168" t="s">
        <v>5312</v>
      </c>
      <c r="C4168">
        <v>70</v>
      </c>
      <c r="D4168" t="s">
        <v>1982</v>
      </c>
      <c r="E4168" t="s">
        <v>2672</v>
      </c>
    </row>
    <row r="4169" spans="1:5">
      <c r="A4169">
        <v>5234</v>
      </c>
      <c r="B4169" t="s">
        <v>5785</v>
      </c>
      <c r="C4169">
        <v>70</v>
      </c>
      <c r="D4169" t="s">
        <v>1982</v>
      </c>
      <c r="E4169" t="s">
        <v>64</v>
      </c>
    </row>
    <row r="4170" spans="1:5">
      <c r="A4170">
        <v>5235</v>
      </c>
      <c r="B4170" t="s">
        <v>18372</v>
      </c>
      <c r="C4170">
        <v>70</v>
      </c>
      <c r="D4170" t="s">
        <v>1985</v>
      </c>
      <c r="E4170" t="s">
        <v>97</v>
      </c>
    </row>
    <row r="4171" spans="1:5">
      <c r="A4171">
        <v>5236</v>
      </c>
      <c r="B4171" t="s">
        <v>18373</v>
      </c>
      <c r="C4171">
        <v>70</v>
      </c>
      <c r="D4171" t="s">
        <v>1997</v>
      </c>
      <c r="E4171" t="s">
        <v>2111</v>
      </c>
    </row>
    <row r="4172" spans="1:5">
      <c r="A4172">
        <v>5237</v>
      </c>
      <c r="B4172" t="s">
        <v>6186</v>
      </c>
      <c r="C4172">
        <v>70</v>
      </c>
      <c r="D4172" t="s">
        <v>1988</v>
      </c>
      <c r="E4172" t="s">
        <v>135</v>
      </c>
    </row>
    <row r="4173" spans="1:5">
      <c r="A4173">
        <v>5238</v>
      </c>
      <c r="B4173" t="s">
        <v>18374</v>
      </c>
      <c r="C4173">
        <v>70</v>
      </c>
      <c r="D4173" t="s">
        <v>1988</v>
      </c>
      <c r="E4173" t="s">
        <v>135</v>
      </c>
    </row>
    <row r="4174" spans="1:5">
      <c r="A4174">
        <v>5239</v>
      </c>
      <c r="B4174" t="s">
        <v>5942</v>
      </c>
      <c r="C4174">
        <v>70</v>
      </c>
      <c r="D4174" t="s">
        <v>1993</v>
      </c>
      <c r="E4174" t="s">
        <v>3093</v>
      </c>
    </row>
    <row r="4175" spans="1:5">
      <c r="A4175">
        <v>5240</v>
      </c>
      <c r="B4175" t="s">
        <v>6485</v>
      </c>
      <c r="C4175">
        <v>70</v>
      </c>
      <c r="D4175" t="s">
        <v>1988</v>
      </c>
      <c r="E4175" t="s">
        <v>115</v>
      </c>
    </row>
    <row r="4176" spans="1:5">
      <c r="A4176">
        <v>5241</v>
      </c>
      <c r="B4176" t="s">
        <v>5850</v>
      </c>
      <c r="C4176">
        <v>70</v>
      </c>
      <c r="D4176" t="s">
        <v>1982</v>
      </c>
      <c r="E4176" t="s">
        <v>138</v>
      </c>
    </row>
    <row r="4177" spans="1:5">
      <c r="A4177">
        <v>5242</v>
      </c>
      <c r="B4177" t="s">
        <v>18375</v>
      </c>
      <c r="C4177">
        <v>70</v>
      </c>
      <c r="D4177" t="s">
        <v>1985</v>
      </c>
      <c r="E4177" t="s">
        <v>2029</v>
      </c>
    </row>
    <row r="4178" spans="1:5">
      <c r="A4178">
        <v>5243</v>
      </c>
      <c r="B4178" t="s">
        <v>604</v>
      </c>
      <c r="C4178">
        <v>70</v>
      </c>
      <c r="D4178" t="s">
        <v>1993</v>
      </c>
      <c r="E4178" t="s">
        <v>58</v>
      </c>
    </row>
    <row r="4179" spans="1:5">
      <c r="A4179">
        <v>5244</v>
      </c>
      <c r="B4179" t="s">
        <v>18376</v>
      </c>
      <c r="C4179">
        <v>70</v>
      </c>
      <c r="D4179" t="s">
        <v>1993</v>
      </c>
      <c r="E4179" t="s">
        <v>126</v>
      </c>
    </row>
    <row r="4180" spans="1:5">
      <c r="A4180">
        <v>5245</v>
      </c>
      <c r="B4180" t="s">
        <v>6089</v>
      </c>
      <c r="C4180">
        <v>70</v>
      </c>
      <c r="D4180" t="s">
        <v>1985</v>
      </c>
      <c r="E4180" t="s">
        <v>88</v>
      </c>
    </row>
    <row r="4181" spans="1:5">
      <c r="A4181">
        <v>5246</v>
      </c>
      <c r="B4181" t="s">
        <v>5635</v>
      </c>
      <c r="C4181">
        <v>70</v>
      </c>
      <c r="D4181" t="s">
        <v>1988</v>
      </c>
      <c r="E4181" t="s">
        <v>135</v>
      </c>
    </row>
    <row r="4182" spans="1:5">
      <c r="A4182">
        <v>5247</v>
      </c>
      <c r="B4182" t="s">
        <v>18377</v>
      </c>
      <c r="C4182">
        <v>70</v>
      </c>
      <c r="D4182" t="s">
        <v>1979</v>
      </c>
      <c r="E4182" t="s">
        <v>97</v>
      </c>
    </row>
    <row r="4183" spans="1:5">
      <c r="A4183">
        <v>5248</v>
      </c>
      <c r="B4183" t="s">
        <v>4136</v>
      </c>
      <c r="C4183">
        <v>70</v>
      </c>
      <c r="D4183" t="s">
        <v>1997</v>
      </c>
      <c r="E4183" t="s">
        <v>117</v>
      </c>
    </row>
    <row r="4184" spans="1:5">
      <c r="A4184">
        <v>5249</v>
      </c>
      <c r="B4184" t="s">
        <v>18378</v>
      </c>
      <c r="C4184">
        <v>70</v>
      </c>
      <c r="D4184" t="s">
        <v>1988</v>
      </c>
      <c r="E4184" t="s">
        <v>126</v>
      </c>
    </row>
    <row r="4185" spans="1:5">
      <c r="A4185">
        <v>5250</v>
      </c>
      <c r="B4185" t="s">
        <v>6610</v>
      </c>
      <c r="C4185">
        <v>70</v>
      </c>
      <c r="D4185" t="s">
        <v>2001</v>
      </c>
      <c r="E4185" t="s">
        <v>5289</v>
      </c>
    </row>
    <row r="4186" spans="1:5">
      <c r="A4186">
        <v>5251</v>
      </c>
      <c r="B4186" t="s">
        <v>18379</v>
      </c>
      <c r="C4186">
        <v>70</v>
      </c>
      <c r="D4186" t="s">
        <v>1982</v>
      </c>
      <c r="E4186" t="s">
        <v>88</v>
      </c>
    </row>
    <row r="4187" spans="1:5">
      <c r="A4187">
        <v>5252</v>
      </c>
      <c r="B4187" t="s">
        <v>5127</v>
      </c>
      <c r="C4187">
        <v>70</v>
      </c>
      <c r="D4187" t="s">
        <v>1993</v>
      </c>
      <c r="E4187" t="s">
        <v>60</v>
      </c>
    </row>
    <row r="4188" spans="1:5">
      <c r="A4188">
        <v>5253</v>
      </c>
      <c r="B4188" t="s">
        <v>4376</v>
      </c>
      <c r="C4188">
        <v>70</v>
      </c>
      <c r="D4188" t="s">
        <v>1985</v>
      </c>
      <c r="E4188" t="s">
        <v>2000</v>
      </c>
    </row>
    <row r="4189" spans="1:5">
      <c r="A4189">
        <v>5254</v>
      </c>
      <c r="B4189" t="s">
        <v>7760</v>
      </c>
      <c r="C4189">
        <v>70</v>
      </c>
      <c r="D4189" t="s">
        <v>1997</v>
      </c>
      <c r="E4189" t="s">
        <v>117</v>
      </c>
    </row>
    <row r="4190" spans="1:5">
      <c r="A4190">
        <v>5255</v>
      </c>
      <c r="B4190" t="s">
        <v>6576</v>
      </c>
      <c r="C4190">
        <v>70</v>
      </c>
      <c r="D4190" t="s">
        <v>1987</v>
      </c>
      <c r="E4190" t="s">
        <v>135</v>
      </c>
    </row>
    <row r="4191" spans="1:5">
      <c r="A4191">
        <v>5256</v>
      </c>
      <c r="B4191" t="s">
        <v>8414</v>
      </c>
      <c r="C4191">
        <v>70</v>
      </c>
      <c r="D4191" t="s">
        <v>1993</v>
      </c>
      <c r="E4191" t="s">
        <v>2192</v>
      </c>
    </row>
    <row r="4192" spans="1:5">
      <c r="A4192">
        <v>5257</v>
      </c>
      <c r="B4192" t="s">
        <v>5925</v>
      </c>
      <c r="C4192">
        <v>70</v>
      </c>
      <c r="D4192" t="s">
        <v>1993</v>
      </c>
      <c r="E4192" t="s">
        <v>117</v>
      </c>
    </row>
    <row r="4193" spans="1:5">
      <c r="A4193">
        <v>5258</v>
      </c>
      <c r="B4193" t="s">
        <v>18380</v>
      </c>
      <c r="C4193">
        <v>70</v>
      </c>
      <c r="D4193" t="s">
        <v>1993</v>
      </c>
      <c r="E4193" t="s">
        <v>126</v>
      </c>
    </row>
    <row r="4194" spans="1:5">
      <c r="A4194">
        <v>5259</v>
      </c>
      <c r="B4194" t="s">
        <v>12776</v>
      </c>
      <c r="C4194">
        <v>70</v>
      </c>
      <c r="D4194" t="s">
        <v>1993</v>
      </c>
      <c r="E4194" t="s">
        <v>2500</v>
      </c>
    </row>
    <row r="4195" spans="1:5">
      <c r="A4195">
        <v>5260</v>
      </c>
      <c r="B4195" t="s">
        <v>18381</v>
      </c>
      <c r="C4195">
        <v>70</v>
      </c>
      <c r="D4195" t="s">
        <v>1988</v>
      </c>
      <c r="E4195" t="s">
        <v>53</v>
      </c>
    </row>
    <row r="4196" spans="1:5">
      <c r="A4196">
        <v>5261</v>
      </c>
      <c r="B4196" t="s">
        <v>18382</v>
      </c>
      <c r="C4196">
        <v>70</v>
      </c>
      <c r="D4196" t="s">
        <v>1985</v>
      </c>
      <c r="E4196" t="s">
        <v>97</v>
      </c>
    </row>
    <row r="4197" spans="1:5">
      <c r="A4197">
        <v>5262</v>
      </c>
      <c r="B4197" t="s">
        <v>6341</v>
      </c>
      <c r="C4197">
        <v>70</v>
      </c>
      <c r="D4197" t="s">
        <v>1978</v>
      </c>
      <c r="E4197" t="s">
        <v>66</v>
      </c>
    </row>
    <row r="4198" spans="1:5">
      <c r="A4198">
        <v>5263</v>
      </c>
      <c r="B4198" t="s">
        <v>6022</v>
      </c>
      <c r="C4198">
        <v>70</v>
      </c>
      <c r="D4198" t="s">
        <v>1987</v>
      </c>
      <c r="E4198" t="s">
        <v>2141</v>
      </c>
    </row>
    <row r="4199" spans="1:5">
      <c r="A4199">
        <v>5264</v>
      </c>
      <c r="B4199" t="s">
        <v>7114</v>
      </c>
      <c r="C4199">
        <v>70</v>
      </c>
      <c r="D4199" t="s">
        <v>2001</v>
      </c>
      <c r="E4199" t="s">
        <v>135</v>
      </c>
    </row>
    <row r="4200" spans="1:5">
      <c r="A4200">
        <v>5265</v>
      </c>
      <c r="B4200" t="s">
        <v>6562</v>
      </c>
      <c r="C4200">
        <v>70</v>
      </c>
      <c r="D4200" t="s">
        <v>1993</v>
      </c>
      <c r="E4200" t="s">
        <v>117</v>
      </c>
    </row>
    <row r="4201" spans="1:5">
      <c r="A4201">
        <v>5266</v>
      </c>
      <c r="B4201" t="s">
        <v>6222</v>
      </c>
      <c r="C4201">
        <v>70</v>
      </c>
      <c r="D4201" t="s">
        <v>1993</v>
      </c>
      <c r="E4201" t="s">
        <v>135</v>
      </c>
    </row>
    <row r="4202" spans="1:5">
      <c r="A4202">
        <v>5267</v>
      </c>
      <c r="B4202" t="s">
        <v>18383</v>
      </c>
      <c r="C4202">
        <v>70</v>
      </c>
      <c r="D4202" t="s">
        <v>1993</v>
      </c>
      <c r="E4202" t="s">
        <v>4287</v>
      </c>
    </row>
    <row r="4203" spans="1:5">
      <c r="A4203">
        <v>5268</v>
      </c>
      <c r="B4203" t="s">
        <v>4665</v>
      </c>
      <c r="C4203">
        <v>70</v>
      </c>
      <c r="D4203" t="s">
        <v>2001</v>
      </c>
      <c r="E4203" t="s">
        <v>104</v>
      </c>
    </row>
    <row r="4204" spans="1:5">
      <c r="A4204">
        <v>5269</v>
      </c>
      <c r="B4204" t="s">
        <v>11686</v>
      </c>
      <c r="C4204">
        <v>70</v>
      </c>
      <c r="D4204" t="s">
        <v>1993</v>
      </c>
      <c r="E4204" t="s">
        <v>82</v>
      </c>
    </row>
    <row r="4205" spans="1:5">
      <c r="A4205">
        <v>5271</v>
      </c>
      <c r="B4205" t="s">
        <v>6651</v>
      </c>
      <c r="C4205">
        <v>70</v>
      </c>
      <c r="D4205" t="s">
        <v>1997</v>
      </c>
      <c r="E4205" t="s">
        <v>2314</v>
      </c>
    </row>
    <row r="4206" spans="1:5">
      <c r="A4206">
        <v>5272</v>
      </c>
      <c r="B4206" t="s">
        <v>18384</v>
      </c>
      <c r="C4206">
        <v>70</v>
      </c>
      <c r="D4206" t="s">
        <v>1985</v>
      </c>
      <c r="E4206" t="s">
        <v>135</v>
      </c>
    </row>
    <row r="4207" spans="1:5">
      <c r="A4207">
        <v>5273</v>
      </c>
      <c r="B4207" t="s">
        <v>6616</v>
      </c>
      <c r="C4207">
        <v>70</v>
      </c>
      <c r="D4207" t="s">
        <v>1988</v>
      </c>
      <c r="E4207" t="s">
        <v>84</v>
      </c>
    </row>
    <row r="4208" spans="1:5">
      <c r="A4208">
        <v>5274</v>
      </c>
      <c r="B4208" t="s">
        <v>18385</v>
      </c>
      <c r="C4208">
        <v>70</v>
      </c>
      <c r="D4208" t="s">
        <v>1982</v>
      </c>
      <c r="E4208" t="s">
        <v>53</v>
      </c>
    </row>
    <row r="4209" spans="1:5">
      <c r="A4209">
        <v>5275</v>
      </c>
      <c r="B4209" t="s">
        <v>18386</v>
      </c>
      <c r="C4209">
        <v>70</v>
      </c>
      <c r="D4209" t="s">
        <v>1983</v>
      </c>
      <c r="E4209" t="s">
        <v>106</v>
      </c>
    </row>
    <row r="4210" spans="1:5">
      <c r="A4210">
        <v>5276</v>
      </c>
      <c r="B4210" t="s">
        <v>6577</v>
      </c>
      <c r="C4210">
        <v>70</v>
      </c>
      <c r="D4210" t="s">
        <v>1997</v>
      </c>
      <c r="E4210" t="s">
        <v>2093</v>
      </c>
    </row>
    <row r="4211" spans="1:5">
      <c r="A4211">
        <v>5277</v>
      </c>
      <c r="B4211" t="s">
        <v>3785</v>
      </c>
      <c r="C4211">
        <v>70</v>
      </c>
      <c r="D4211" t="s">
        <v>1993</v>
      </c>
      <c r="E4211" t="s">
        <v>2093</v>
      </c>
    </row>
    <row r="4212" spans="1:5">
      <c r="A4212">
        <v>5278</v>
      </c>
      <c r="B4212" t="s">
        <v>18387</v>
      </c>
      <c r="C4212">
        <v>70</v>
      </c>
      <c r="D4212" t="s">
        <v>2001</v>
      </c>
      <c r="E4212" t="s">
        <v>2029</v>
      </c>
    </row>
    <row r="4213" spans="1:5">
      <c r="A4213">
        <v>5279</v>
      </c>
      <c r="B4213" t="s">
        <v>18388</v>
      </c>
      <c r="C4213">
        <v>70</v>
      </c>
      <c r="D4213" t="s">
        <v>1993</v>
      </c>
      <c r="E4213" t="s">
        <v>97</v>
      </c>
    </row>
    <row r="4214" spans="1:5">
      <c r="A4214">
        <v>5280</v>
      </c>
      <c r="B4214" t="s">
        <v>4257</v>
      </c>
      <c r="C4214">
        <v>70</v>
      </c>
      <c r="D4214" t="s">
        <v>2001</v>
      </c>
      <c r="E4214" t="s">
        <v>115</v>
      </c>
    </row>
    <row r="4215" spans="1:5">
      <c r="A4215">
        <v>5281</v>
      </c>
      <c r="B4215" t="s">
        <v>7753</v>
      </c>
      <c r="C4215">
        <v>70</v>
      </c>
      <c r="D4215" t="s">
        <v>1997</v>
      </c>
      <c r="E4215" t="s">
        <v>2668</v>
      </c>
    </row>
    <row r="4216" spans="1:5">
      <c r="A4216">
        <v>5282</v>
      </c>
      <c r="B4216" t="s">
        <v>922</v>
      </c>
      <c r="C4216">
        <v>70</v>
      </c>
      <c r="D4216" t="s">
        <v>1985</v>
      </c>
      <c r="E4216" t="s">
        <v>84</v>
      </c>
    </row>
    <row r="4217" spans="1:5">
      <c r="A4217">
        <v>5283</v>
      </c>
      <c r="B4217" t="s">
        <v>18389</v>
      </c>
      <c r="C4217">
        <v>70</v>
      </c>
      <c r="D4217" t="s">
        <v>1993</v>
      </c>
      <c r="E4217" t="s">
        <v>97</v>
      </c>
    </row>
    <row r="4218" spans="1:5">
      <c r="A4218">
        <v>5284</v>
      </c>
      <c r="B4218" t="s">
        <v>14153</v>
      </c>
      <c r="C4218">
        <v>70</v>
      </c>
      <c r="D4218" t="s">
        <v>1993</v>
      </c>
      <c r="E4218" t="s">
        <v>2017</v>
      </c>
    </row>
    <row r="4219" spans="1:5">
      <c r="A4219">
        <v>5285</v>
      </c>
      <c r="B4219" t="s">
        <v>431</v>
      </c>
      <c r="C4219">
        <v>70</v>
      </c>
      <c r="D4219" t="s">
        <v>1978</v>
      </c>
      <c r="E4219" t="s">
        <v>2192</v>
      </c>
    </row>
    <row r="4220" spans="1:5">
      <c r="A4220">
        <v>5286</v>
      </c>
      <c r="B4220" t="s">
        <v>16886</v>
      </c>
      <c r="C4220">
        <v>70</v>
      </c>
      <c r="D4220" t="s">
        <v>1982</v>
      </c>
      <c r="E4220" t="s">
        <v>135</v>
      </c>
    </row>
    <row r="4221" spans="1:5">
      <c r="A4221">
        <v>5287</v>
      </c>
      <c r="B4221" t="s">
        <v>5800</v>
      </c>
      <c r="C4221">
        <v>70</v>
      </c>
      <c r="D4221" t="s">
        <v>1978</v>
      </c>
      <c r="E4221" t="s">
        <v>115</v>
      </c>
    </row>
    <row r="4222" spans="1:5">
      <c r="A4222">
        <v>5288</v>
      </c>
      <c r="B4222" t="s">
        <v>5570</v>
      </c>
      <c r="C4222">
        <v>70</v>
      </c>
      <c r="D4222" t="s">
        <v>1979</v>
      </c>
      <c r="E4222" t="s">
        <v>2045</v>
      </c>
    </row>
    <row r="4223" spans="1:5">
      <c r="A4223">
        <v>5289</v>
      </c>
      <c r="B4223" t="s">
        <v>18390</v>
      </c>
      <c r="C4223">
        <v>70</v>
      </c>
      <c r="D4223" t="s">
        <v>1982</v>
      </c>
      <c r="E4223" t="s">
        <v>53</v>
      </c>
    </row>
    <row r="4224" spans="1:5">
      <c r="A4224">
        <v>5290</v>
      </c>
      <c r="B4224" t="s">
        <v>18391</v>
      </c>
      <c r="C4224">
        <v>70</v>
      </c>
      <c r="D4224" t="s">
        <v>1988</v>
      </c>
      <c r="E4224" t="s">
        <v>102</v>
      </c>
    </row>
    <row r="4225" spans="1:5">
      <c r="A4225">
        <v>5291</v>
      </c>
      <c r="B4225" t="s">
        <v>5684</v>
      </c>
      <c r="C4225">
        <v>70</v>
      </c>
      <c r="D4225" t="s">
        <v>1985</v>
      </c>
      <c r="E4225" t="s">
        <v>135</v>
      </c>
    </row>
    <row r="4226" spans="1:5">
      <c r="A4226">
        <v>5292</v>
      </c>
      <c r="B4226" t="s">
        <v>5931</v>
      </c>
      <c r="C4226">
        <v>70</v>
      </c>
      <c r="D4226" t="s">
        <v>1988</v>
      </c>
      <c r="E4226" t="s">
        <v>117</v>
      </c>
    </row>
    <row r="4227" spans="1:5">
      <c r="A4227">
        <v>5293</v>
      </c>
      <c r="B4227" t="s">
        <v>18392</v>
      </c>
      <c r="C4227">
        <v>70</v>
      </c>
      <c r="D4227" t="s">
        <v>1982</v>
      </c>
      <c r="E4227" t="s">
        <v>3809</v>
      </c>
    </row>
    <row r="4228" spans="1:5">
      <c r="A4228">
        <v>5294</v>
      </c>
      <c r="B4228" t="s">
        <v>6085</v>
      </c>
      <c r="C4228">
        <v>70</v>
      </c>
      <c r="D4228" t="s">
        <v>1993</v>
      </c>
      <c r="E4228" t="s">
        <v>117</v>
      </c>
    </row>
    <row r="4229" spans="1:5">
      <c r="A4229">
        <v>5295</v>
      </c>
      <c r="B4229" t="s">
        <v>6438</v>
      </c>
      <c r="C4229">
        <v>70</v>
      </c>
      <c r="D4229" t="s">
        <v>1987</v>
      </c>
      <c r="E4229" t="s">
        <v>51</v>
      </c>
    </row>
    <row r="4230" spans="1:5">
      <c r="A4230">
        <v>5296</v>
      </c>
      <c r="B4230" t="s">
        <v>4955</v>
      </c>
      <c r="C4230">
        <v>70</v>
      </c>
      <c r="D4230" t="s">
        <v>1985</v>
      </c>
      <c r="E4230" t="s">
        <v>2120</v>
      </c>
    </row>
    <row r="4231" spans="1:5">
      <c r="A4231">
        <v>5297</v>
      </c>
      <c r="B4231" t="s">
        <v>5044</v>
      </c>
      <c r="C4231">
        <v>70</v>
      </c>
      <c r="D4231" t="s">
        <v>1982</v>
      </c>
      <c r="E4231" t="s">
        <v>135</v>
      </c>
    </row>
    <row r="4232" spans="1:5">
      <c r="A4232">
        <v>5298</v>
      </c>
      <c r="B4232" t="s">
        <v>6656</v>
      </c>
      <c r="C4232">
        <v>70</v>
      </c>
      <c r="D4232" t="s">
        <v>1982</v>
      </c>
      <c r="E4232" t="s">
        <v>70</v>
      </c>
    </row>
    <row r="4233" spans="1:5">
      <c r="A4233">
        <v>5299</v>
      </c>
      <c r="B4233" t="s">
        <v>6031</v>
      </c>
      <c r="C4233">
        <v>70</v>
      </c>
      <c r="D4233" t="s">
        <v>1982</v>
      </c>
      <c r="E4233" t="s">
        <v>117</v>
      </c>
    </row>
    <row r="4234" spans="1:5">
      <c r="A4234">
        <v>5300</v>
      </c>
      <c r="B4234" t="s">
        <v>13251</v>
      </c>
      <c r="C4234">
        <v>70</v>
      </c>
      <c r="D4234" t="s">
        <v>1988</v>
      </c>
      <c r="E4234" t="s">
        <v>5476</v>
      </c>
    </row>
    <row r="4235" spans="1:5">
      <c r="A4235">
        <v>5301</v>
      </c>
      <c r="B4235" t="s">
        <v>3048</v>
      </c>
      <c r="C4235">
        <v>70</v>
      </c>
      <c r="D4235" t="s">
        <v>1978</v>
      </c>
      <c r="E4235" t="s">
        <v>70</v>
      </c>
    </row>
    <row r="4236" spans="1:5">
      <c r="A4236">
        <v>5302</v>
      </c>
      <c r="B4236" t="s">
        <v>4173</v>
      </c>
      <c r="C4236">
        <v>70</v>
      </c>
      <c r="D4236" t="s">
        <v>1985</v>
      </c>
      <c r="E4236" t="s">
        <v>82</v>
      </c>
    </row>
    <row r="4237" spans="1:5">
      <c r="A4237">
        <v>5303</v>
      </c>
      <c r="B4237" t="s">
        <v>7406</v>
      </c>
      <c r="C4237">
        <v>70</v>
      </c>
      <c r="D4237" t="s">
        <v>1993</v>
      </c>
      <c r="E4237" t="s">
        <v>117</v>
      </c>
    </row>
    <row r="4238" spans="1:5">
      <c r="A4238">
        <v>5304</v>
      </c>
      <c r="B4238" t="s">
        <v>6530</v>
      </c>
      <c r="C4238">
        <v>70</v>
      </c>
      <c r="D4238" t="s">
        <v>1979</v>
      </c>
      <c r="E4238" t="s">
        <v>2000</v>
      </c>
    </row>
    <row r="4239" spans="1:5">
      <c r="A4239">
        <v>5305</v>
      </c>
      <c r="B4239" t="s">
        <v>18393</v>
      </c>
      <c r="C4239">
        <v>70</v>
      </c>
      <c r="D4239" t="s">
        <v>1979</v>
      </c>
      <c r="E4239" t="s">
        <v>4287</v>
      </c>
    </row>
    <row r="4240" spans="1:5">
      <c r="A4240">
        <v>5306</v>
      </c>
      <c r="B4240" t="s">
        <v>6180</v>
      </c>
      <c r="C4240">
        <v>70</v>
      </c>
      <c r="D4240" t="s">
        <v>1983</v>
      </c>
      <c r="E4240" t="s">
        <v>120</v>
      </c>
    </row>
    <row r="4241" spans="1:5">
      <c r="A4241">
        <v>5307</v>
      </c>
      <c r="B4241" t="s">
        <v>5940</v>
      </c>
      <c r="C4241">
        <v>70</v>
      </c>
      <c r="D4241" t="s">
        <v>1978</v>
      </c>
      <c r="E4241" t="s">
        <v>135</v>
      </c>
    </row>
    <row r="4242" spans="1:5">
      <c r="A4242">
        <v>5308</v>
      </c>
      <c r="B4242" t="s">
        <v>18394</v>
      </c>
      <c r="C4242">
        <v>70</v>
      </c>
      <c r="D4242" t="s">
        <v>2009</v>
      </c>
      <c r="E4242" t="s">
        <v>2792</v>
      </c>
    </row>
    <row r="4243" spans="1:5">
      <c r="A4243">
        <v>5309</v>
      </c>
      <c r="B4243" t="s">
        <v>6030</v>
      </c>
      <c r="C4243">
        <v>70</v>
      </c>
      <c r="D4243" t="s">
        <v>2001</v>
      </c>
      <c r="E4243" t="s">
        <v>117</v>
      </c>
    </row>
    <row r="4244" spans="1:5">
      <c r="A4244">
        <v>5310</v>
      </c>
      <c r="B4244" t="s">
        <v>6997</v>
      </c>
      <c r="C4244">
        <v>70</v>
      </c>
      <c r="D4244" t="s">
        <v>1993</v>
      </c>
      <c r="E4244" t="s">
        <v>122</v>
      </c>
    </row>
    <row r="4245" spans="1:5">
      <c r="A4245">
        <v>5311</v>
      </c>
      <c r="B4245" t="s">
        <v>5255</v>
      </c>
      <c r="C4245">
        <v>70</v>
      </c>
      <c r="D4245" t="s">
        <v>1979</v>
      </c>
      <c r="E4245" t="s">
        <v>117</v>
      </c>
    </row>
    <row r="4246" spans="1:5">
      <c r="A4246">
        <v>5312</v>
      </c>
      <c r="B4246" t="s">
        <v>18395</v>
      </c>
      <c r="C4246">
        <v>70</v>
      </c>
      <c r="D4246" t="s">
        <v>1985</v>
      </c>
      <c r="E4246" t="s">
        <v>97</v>
      </c>
    </row>
    <row r="4247" spans="1:5">
      <c r="A4247">
        <v>5313</v>
      </c>
      <c r="B4247" t="s">
        <v>9128</v>
      </c>
      <c r="C4247">
        <v>70</v>
      </c>
      <c r="D4247" t="s">
        <v>1993</v>
      </c>
      <c r="E4247" t="s">
        <v>70</v>
      </c>
    </row>
    <row r="4248" spans="1:5">
      <c r="A4248">
        <v>5314</v>
      </c>
      <c r="B4248" t="s">
        <v>8748</v>
      </c>
      <c r="C4248">
        <v>70</v>
      </c>
      <c r="D4248" t="s">
        <v>1982</v>
      </c>
      <c r="E4248" t="s">
        <v>135</v>
      </c>
    </row>
    <row r="4249" spans="1:5">
      <c r="A4249">
        <v>5315</v>
      </c>
      <c r="B4249" t="s">
        <v>18396</v>
      </c>
      <c r="C4249">
        <v>70</v>
      </c>
      <c r="D4249" t="s">
        <v>1988</v>
      </c>
      <c r="E4249" t="s">
        <v>97</v>
      </c>
    </row>
    <row r="4250" spans="1:5">
      <c r="A4250">
        <v>5318</v>
      </c>
      <c r="B4250" t="s">
        <v>18397</v>
      </c>
      <c r="C4250">
        <v>70</v>
      </c>
      <c r="D4250" t="s">
        <v>1987</v>
      </c>
      <c r="E4250" t="s">
        <v>117</v>
      </c>
    </row>
    <row r="4251" spans="1:5">
      <c r="A4251">
        <v>5319</v>
      </c>
      <c r="B4251" t="s">
        <v>18398</v>
      </c>
      <c r="C4251">
        <v>70</v>
      </c>
      <c r="D4251" t="s">
        <v>1979</v>
      </c>
      <c r="E4251" t="s">
        <v>2672</v>
      </c>
    </row>
    <row r="4252" spans="1:5">
      <c r="A4252">
        <v>5320</v>
      </c>
      <c r="B4252" t="s">
        <v>5160</v>
      </c>
      <c r="C4252">
        <v>70</v>
      </c>
      <c r="D4252" t="s">
        <v>1997</v>
      </c>
      <c r="E4252" t="s">
        <v>70</v>
      </c>
    </row>
    <row r="4253" spans="1:5">
      <c r="A4253">
        <v>5321</v>
      </c>
      <c r="B4253" t="s">
        <v>4925</v>
      </c>
      <c r="C4253">
        <v>70</v>
      </c>
      <c r="D4253" t="s">
        <v>1983</v>
      </c>
      <c r="E4253" t="s">
        <v>2141</v>
      </c>
    </row>
    <row r="4254" spans="1:5">
      <c r="A4254">
        <v>5322</v>
      </c>
      <c r="B4254" t="s">
        <v>1214</v>
      </c>
      <c r="C4254">
        <v>70</v>
      </c>
      <c r="D4254" t="s">
        <v>1979</v>
      </c>
      <c r="E4254" t="s">
        <v>110</v>
      </c>
    </row>
    <row r="4255" spans="1:5">
      <c r="A4255">
        <v>5323</v>
      </c>
      <c r="B4255" t="s">
        <v>7194</v>
      </c>
      <c r="C4255">
        <v>70</v>
      </c>
      <c r="D4255" t="s">
        <v>1983</v>
      </c>
      <c r="E4255" t="s">
        <v>117</v>
      </c>
    </row>
    <row r="4256" spans="1:5">
      <c r="A4256">
        <v>5324</v>
      </c>
      <c r="B4256" t="s">
        <v>5011</v>
      </c>
      <c r="C4256">
        <v>70</v>
      </c>
      <c r="D4256" t="s">
        <v>1993</v>
      </c>
      <c r="E4256" t="s">
        <v>135</v>
      </c>
    </row>
    <row r="4257" spans="1:5">
      <c r="A4257">
        <v>5325</v>
      </c>
      <c r="B4257" t="s">
        <v>5983</v>
      </c>
      <c r="C4257">
        <v>70</v>
      </c>
      <c r="D4257" t="s">
        <v>1993</v>
      </c>
      <c r="E4257" t="s">
        <v>2113</v>
      </c>
    </row>
    <row r="4258" spans="1:5">
      <c r="A4258">
        <v>5326</v>
      </c>
      <c r="B4258" t="s">
        <v>6990</v>
      </c>
      <c r="C4258">
        <v>70</v>
      </c>
      <c r="D4258" t="s">
        <v>1988</v>
      </c>
      <c r="E4258" t="s">
        <v>2113</v>
      </c>
    </row>
    <row r="4259" spans="1:5">
      <c r="A4259">
        <v>5327</v>
      </c>
      <c r="B4259" t="s">
        <v>18399</v>
      </c>
      <c r="C4259">
        <v>70</v>
      </c>
      <c r="D4259" t="s">
        <v>1988</v>
      </c>
      <c r="E4259" t="s">
        <v>126</v>
      </c>
    </row>
    <row r="4260" spans="1:5">
      <c r="A4260">
        <v>5328</v>
      </c>
      <c r="B4260" t="s">
        <v>6751</v>
      </c>
      <c r="C4260">
        <v>70</v>
      </c>
      <c r="D4260" t="s">
        <v>1983</v>
      </c>
      <c r="E4260" t="s">
        <v>2192</v>
      </c>
    </row>
    <row r="4261" spans="1:5">
      <c r="A4261">
        <v>5329</v>
      </c>
      <c r="B4261" t="s">
        <v>5907</v>
      </c>
      <c r="C4261">
        <v>70</v>
      </c>
      <c r="D4261" t="s">
        <v>1982</v>
      </c>
      <c r="E4261" t="s">
        <v>117</v>
      </c>
    </row>
    <row r="4262" spans="1:5">
      <c r="A4262">
        <v>5330</v>
      </c>
      <c r="B4262" t="s">
        <v>5663</v>
      </c>
      <c r="C4262">
        <v>70</v>
      </c>
      <c r="D4262" t="s">
        <v>1993</v>
      </c>
      <c r="E4262" t="s">
        <v>106</v>
      </c>
    </row>
    <row r="4263" spans="1:5">
      <c r="A4263">
        <v>5331</v>
      </c>
      <c r="B4263" t="s">
        <v>18400</v>
      </c>
      <c r="C4263">
        <v>70</v>
      </c>
      <c r="D4263" t="s">
        <v>1978</v>
      </c>
      <c r="E4263" t="s">
        <v>97</v>
      </c>
    </row>
    <row r="4264" spans="1:5">
      <c r="A4264">
        <v>5332</v>
      </c>
      <c r="B4264" t="s">
        <v>6546</v>
      </c>
      <c r="C4264">
        <v>70</v>
      </c>
      <c r="D4264" t="s">
        <v>1978</v>
      </c>
      <c r="E4264" t="s">
        <v>135</v>
      </c>
    </row>
    <row r="4265" spans="1:5">
      <c r="A4265">
        <v>5333</v>
      </c>
      <c r="B4265" t="s">
        <v>682</v>
      </c>
      <c r="C4265">
        <v>70</v>
      </c>
      <c r="D4265" t="s">
        <v>1982</v>
      </c>
      <c r="E4265" t="s">
        <v>64</v>
      </c>
    </row>
    <row r="4266" spans="1:5">
      <c r="A4266">
        <v>5334</v>
      </c>
      <c r="B4266" t="s">
        <v>18401</v>
      </c>
      <c r="C4266">
        <v>70</v>
      </c>
      <c r="D4266" t="s">
        <v>1993</v>
      </c>
      <c r="E4266" t="s">
        <v>97</v>
      </c>
    </row>
    <row r="4267" spans="1:5">
      <c r="A4267">
        <v>5335</v>
      </c>
      <c r="B4267" t="s">
        <v>11266</v>
      </c>
      <c r="C4267">
        <v>70</v>
      </c>
      <c r="D4267" t="s">
        <v>1979</v>
      </c>
      <c r="E4267" t="s">
        <v>117</v>
      </c>
    </row>
    <row r="4268" spans="1:5">
      <c r="A4268">
        <v>5336</v>
      </c>
      <c r="B4268" t="s">
        <v>18402</v>
      </c>
      <c r="C4268">
        <v>70</v>
      </c>
      <c r="D4268" t="s">
        <v>1982</v>
      </c>
      <c r="E4268" t="s">
        <v>82</v>
      </c>
    </row>
    <row r="4269" spans="1:5">
      <c r="A4269">
        <v>5337</v>
      </c>
      <c r="B4269" t="s">
        <v>6431</v>
      </c>
      <c r="C4269">
        <v>70</v>
      </c>
      <c r="D4269" t="s">
        <v>1993</v>
      </c>
      <c r="E4269" t="s">
        <v>2168</v>
      </c>
    </row>
    <row r="4270" spans="1:5">
      <c r="A4270">
        <v>5338</v>
      </c>
      <c r="B4270" t="s">
        <v>7077</v>
      </c>
      <c r="C4270">
        <v>70</v>
      </c>
      <c r="D4270" t="s">
        <v>2001</v>
      </c>
      <c r="E4270" t="s">
        <v>117</v>
      </c>
    </row>
    <row r="4271" spans="1:5">
      <c r="A4271">
        <v>5339</v>
      </c>
      <c r="B4271" t="s">
        <v>5893</v>
      </c>
      <c r="C4271">
        <v>70</v>
      </c>
      <c r="D4271" t="s">
        <v>1982</v>
      </c>
      <c r="E4271" t="s">
        <v>117</v>
      </c>
    </row>
    <row r="4272" spans="1:5">
      <c r="A4272">
        <v>5341</v>
      </c>
      <c r="B4272" t="s">
        <v>5458</v>
      </c>
      <c r="C4272">
        <v>70</v>
      </c>
      <c r="D4272" t="s">
        <v>1997</v>
      </c>
      <c r="E4272" t="s">
        <v>2023</v>
      </c>
    </row>
    <row r="4273" spans="1:5">
      <c r="A4273">
        <v>5343</v>
      </c>
      <c r="B4273" t="s">
        <v>9902</v>
      </c>
      <c r="C4273">
        <v>70</v>
      </c>
      <c r="D4273" t="s">
        <v>1987</v>
      </c>
      <c r="E4273" t="s">
        <v>138</v>
      </c>
    </row>
    <row r="4274" spans="1:5">
      <c r="A4274">
        <v>5345</v>
      </c>
      <c r="B4274" t="s">
        <v>6688</v>
      </c>
      <c r="C4274">
        <v>70</v>
      </c>
      <c r="D4274" t="s">
        <v>1979</v>
      </c>
      <c r="E4274" t="s">
        <v>2093</v>
      </c>
    </row>
    <row r="4275" spans="1:5">
      <c r="A4275">
        <v>5346</v>
      </c>
      <c r="B4275" t="s">
        <v>9382</v>
      </c>
      <c r="C4275">
        <v>70</v>
      </c>
      <c r="D4275" t="s">
        <v>1982</v>
      </c>
      <c r="E4275" t="s">
        <v>106</v>
      </c>
    </row>
    <row r="4276" spans="1:5">
      <c r="A4276">
        <v>5347</v>
      </c>
      <c r="B4276" t="s">
        <v>18403</v>
      </c>
      <c r="C4276">
        <v>70</v>
      </c>
      <c r="D4276" t="s">
        <v>1993</v>
      </c>
      <c r="E4276" t="s">
        <v>2093</v>
      </c>
    </row>
    <row r="4277" spans="1:5">
      <c r="A4277">
        <v>5348</v>
      </c>
      <c r="B4277" t="s">
        <v>5913</v>
      </c>
      <c r="C4277">
        <v>70</v>
      </c>
      <c r="D4277" t="s">
        <v>1979</v>
      </c>
      <c r="E4277" t="s">
        <v>135</v>
      </c>
    </row>
    <row r="4278" spans="1:5">
      <c r="A4278">
        <v>5349</v>
      </c>
      <c r="B4278" t="s">
        <v>18404</v>
      </c>
      <c r="C4278">
        <v>70</v>
      </c>
      <c r="D4278" t="s">
        <v>1988</v>
      </c>
      <c r="E4278" t="s">
        <v>104</v>
      </c>
    </row>
    <row r="4279" spans="1:5">
      <c r="A4279">
        <v>5350</v>
      </c>
      <c r="B4279" t="s">
        <v>6070</v>
      </c>
      <c r="C4279">
        <v>70</v>
      </c>
      <c r="D4279" t="s">
        <v>1979</v>
      </c>
      <c r="E4279" t="s">
        <v>117</v>
      </c>
    </row>
    <row r="4280" spans="1:5">
      <c r="A4280">
        <v>5351</v>
      </c>
      <c r="B4280" t="s">
        <v>7861</v>
      </c>
      <c r="C4280">
        <v>70</v>
      </c>
      <c r="D4280" t="s">
        <v>1979</v>
      </c>
      <c r="E4280" t="s">
        <v>122</v>
      </c>
    </row>
    <row r="4281" spans="1:5">
      <c r="A4281">
        <v>5352</v>
      </c>
      <c r="B4281" t="s">
        <v>4569</v>
      </c>
      <c r="C4281">
        <v>70</v>
      </c>
      <c r="D4281" t="s">
        <v>1987</v>
      </c>
      <c r="E4281" t="s">
        <v>138</v>
      </c>
    </row>
    <row r="4282" spans="1:5">
      <c r="A4282">
        <v>5353</v>
      </c>
      <c r="B4282" t="s">
        <v>18405</v>
      </c>
      <c r="C4282">
        <v>70</v>
      </c>
      <c r="D4282" t="s">
        <v>1983</v>
      </c>
      <c r="E4282" t="s">
        <v>97</v>
      </c>
    </row>
    <row r="4283" spans="1:5">
      <c r="A4283">
        <v>5354</v>
      </c>
      <c r="B4283" t="s">
        <v>9232</v>
      </c>
      <c r="C4283">
        <v>70</v>
      </c>
      <c r="D4283" t="s">
        <v>1979</v>
      </c>
      <c r="E4283" t="s">
        <v>117</v>
      </c>
    </row>
    <row r="4284" spans="1:5">
      <c r="A4284">
        <v>5355</v>
      </c>
      <c r="B4284" t="s">
        <v>18406</v>
      </c>
      <c r="C4284">
        <v>70</v>
      </c>
      <c r="D4284" t="s">
        <v>2001</v>
      </c>
      <c r="E4284" t="s">
        <v>88</v>
      </c>
    </row>
    <row r="4285" spans="1:5">
      <c r="A4285">
        <v>5356</v>
      </c>
      <c r="B4285" t="s">
        <v>6791</v>
      </c>
      <c r="C4285">
        <v>70</v>
      </c>
      <c r="D4285" t="s">
        <v>1993</v>
      </c>
      <c r="E4285" t="s">
        <v>110</v>
      </c>
    </row>
    <row r="4286" spans="1:5">
      <c r="A4286">
        <v>5357</v>
      </c>
      <c r="B4286" t="s">
        <v>5450</v>
      </c>
      <c r="C4286">
        <v>70</v>
      </c>
      <c r="D4286" t="s">
        <v>1982</v>
      </c>
      <c r="E4286" t="s">
        <v>104</v>
      </c>
    </row>
    <row r="4287" spans="1:5">
      <c r="A4287">
        <v>5358</v>
      </c>
      <c r="B4287" t="s">
        <v>18407</v>
      </c>
      <c r="C4287">
        <v>70</v>
      </c>
      <c r="D4287" t="s">
        <v>1993</v>
      </c>
      <c r="E4287" t="s">
        <v>2644</v>
      </c>
    </row>
    <row r="4288" spans="1:5">
      <c r="A4288">
        <v>5359</v>
      </c>
      <c r="B4288" t="s">
        <v>6100</v>
      </c>
      <c r="C4288">
        <v>70</v>
      </c>
      <c r="D4288" t="s">
        <v>1993</v>
      </c>
      <c r="E4288" t="s">
        <v>117</v>
      </c>
    </row>
    <row r="4289" spans="1:5">
      <c r="A4289">
        <v>5360</v>
      </c>
      <c r="B4289" t="s">
        <v>9220</v>
      </c>
      <c r="C4289">
        <v>70</v>
      </c>
      <c r="D4289" t="s">
        <v>1987</v>
      </c>
      <c r="E4289" t="s">
        <v>2792</v>
      </c>
    </row>
    <row r="4290" spans="1:5">
      <c r="A4290">
        <v>5362</v>
      </c>
      <c r="B4290" t="s">
        <v>7845</v>
      </c>
      <c r="C4290">
        <v>70</v>
      </c>
      <c r="D4290" t="s">
        <v>1987</v>
      </c>
      <c r="E4290" t="s">
        <v>2309</v>
      </c>
    </row>
    <row r="4291" spans="1:5">
      <c r="A4291">
        <v>5363</v>
      </c>
      <c r="B4291" t="s">
        <v>6219</v>
      </c>
      <c r="C4291">
        <v>70</v>
      </c>
      <c r="D4291" t="s">
        <v>1987</v>
      </c>
      <c r="E4291" t="s">
        <v>2291</v>
      </c>
    </row>
    <row r="4292" spans="1:5">
      <c r="A4292">
        <v>5364</v>
      </c>
      <c r="B4292" t="s">
        <v>898</v>
      </c>
      <c r="C4292">
        <v>70</v>
      </c>
      <c r="D4292" t="s">
        <v>1993</v>
      </c>
      <c r="E4292" t="s">
        <v>82</v>
      </c>
    </row>
    <row r="4293" spans="1:5">
      <c r="A4293">
        <v>5365</v>
      </c>
      <c r="B4293" t="s">
        <v>18408</v>
      </c>
      <c r="C4293">
        <v>70</v>
      </c>
      <c r="D4293" t="s">
        <v>1988</v>
      </c>
      <c r="E4293" t="s">
        <v>126</v>
      </c>
    </row>
    <row r="4294" spans="1:5">
      <c r="A4294">
        <v>5366</v>
      </c>
      <c r="B4294" t="s">
        <v>18409</v>
      </c>
      <c r="C4294">
        <v>70</v>
      </c>
      <c r="D4294" t="s">
        <v>1993</v>
      </c>
      <c r="E4294" t="s">
        <v>106</v>
      </c>
    </row>
    <row r="4295" spans="1:5">
      <c r="A4295">
        <v>5367</v>
      </c>
      <c r="B4295" t="s">
        <v>5910</v>
      </c>
      <c r="C4295">
        <v>70</v>
      </c>
      <c r="D4295" t="s">
        <v>1978</v>
      </c>
      <c r="E4295" t="s">
        <v>2141</v>
      </c>
    </row>
    <row r="4296" spans="1:5">
      <c r="A4296">
        <v>5368</v>
      </c>
      <c r="B4296" t="s">
        <v>18410</v>
      </c>
      <c r="C4296">
        <v>70</v>
      </c>
      <c r="D4296" t="s">
        <v>1991</v>
      </c>
      <c r="E4296" t="s">
        <v>4287</v>
      </c>
    </row>
    <row r="4297" spans="1:5">
      <c r="A4297">
        <v>5369</v>
      </c>
      <c r="B4297" t="s">
        <v>5956</v>
      </c>
      <c r="C4297">
        <v>70</v>
      </c>
      <c r="D4297" t="s">
        <v>1988</v>
      </c>
      <c r="E4297" t="s">
        <v>106</v>
      </c>
    </row>
    <row r="4298" spans="1:5">
      <c r="A4298">
        <v>5370</v>
      </c>
      <c r="B4298" t="s">
        <v>11769</v>
      </c>
      <c r="C4298">
        <v>70</v>
      </c>
      <c r="D4298" t="s">
        <v>1988</v>
      </c>
      <c r="E4298" t="s">
        <v>60</v>
      </c>
    </row>
    <row r="4299" spans="1:5">
      <c r="A4299">
        <v>5371</v>
      </c>
      <c r="B4299" t="s">
        <v>18411</v>
      </c>
      <c r="C4299">
        <v>70</v>
      </c>
      <c r="D4299" t="s">
        <v>1988</v>
      </c>
      <c r="E4299" t="s">
        <v>53</v>
      </c>
    </row>
    <row r="4300" spans="1:5">
      <c r="A4300">
        <v>5372</v>
      </c>
      <c r="B4300" t="s">
        <v>18412</v>
      </c>
      <c r="C4300">
        <v>70</v>
      </c>
      <c r="D4300" t="s">
        <v>1991</v>
      </c>
      <c r="E4300" t="s">
        <v>3312</v>
      </c>
    </row>
    <row r="4301" spans="1:5">
      <c r="A4301">
        <v>5373</v>
      </c>
      <c r="B4301" t="s">
        <v>18413</v>
      </c>
      <c r="C4301">
        <v>70</v>
      </c>
      <c r="D4301" t="s">
        <v>1993</v>
      </c>
      <c r="E4301" t="s">
        <v>77</v>
      </c>
    </row>
    <row r="4302" spans="1:5">
      <c r="A4302">
        <v>5374</v>
      </c>
      <c r="B4302" t="s">
        <v>18414</v>
      </c>
      <c r="C4302">
        <v>70</v>
      </c>
      <c r="D4302" t="s">
        <v>1985</v>
      </c>
      <c r="E4302" t="s">
        <v>53</v>
      </c>
    </row>
    <row r="4303" spans="1:5">
      <c r="A4303">
        <v>5375</v>
      </c>
      <c r="B4303" t="s">
        <v>6315</v>
      </c>
      <c r="C4303">
        <v>70</v>
      </c>
      <c r="D4303" t="s">
        <v>1979</v>
      </c>
      <c r="E4303" t="s">
        <v>135</v>
      </c>
    </row>
    <row r="4304" spans="1:5">
      <c r="A4304">
        <v>5376</v>
      </c>
      <c r="B4304" t="s">
        <v>18415</v>
      </c>
      <c r="C4304">
        <v>70</v>
      </c>
      <c r="D4304" t="s">
        <v>2009</v>
      </c>
      <c r="E4304" t="s">
        <v>53</v>
      </c>
    </row>
    <row r="4305" spans="1:5">
      <c r="A4305">
        <v>5377</v>
      </c>
      <c r="B4305" t="s">
        <v>4942</v>
      </c>
      <c r="C4305">
        <v>70</v>
      </c>
      <c r="D4305" t="s">
        <v>1979</v>
      </c>
      <c r="E4305" t="s">
        <v>2045</v>
      </c>
    </row>
    <row r="4306" spans="1:5">
      <c r="A4306">
        <v>5378</v>
      </c>
      <c r="B4306" t="s">
        <v>18416</v>
      </c>
      <c r="C4306">
        <v>70</v>
      </c>
      <c r="D4306" t="s">
        <v>1993</v>
      </c>
      <c r="E4306" t="s">
        <v>2011</v>
      </c>
    </row>
    <row r="4307" spans="1:5">
      <c r="A4307">
        <v>5379</v>
      </c>
      <c r="B4307" t="s">
        <v>18417</v>
      </c>
      <c r="C4307">
        <v>70</v>
      </c>
      <c r="D4307" t="s">
        <v>1982</v>
      </c>
      <c r="E4307" t="s">
        <v>97</v>
      </c>
    </row>
    <row r="4308" spans="1:5">
      <c r="A4308">
        <v>5380</v>
      </c>
      <c r="B4308" t="s">
        <v>6633</v>
      </c>
      <c r="C4308">
        <v>70</v>
      </c>
      <c r="D4308" t="s">
        <v>1985</v>
      </c>
      <c r="E4308" t="s">
        <v>117</v>
      </c>
    </row>
    <row r="4309" spans="1:5">
      <c r="A4309">
        <v>5381</v>
      </c>
      <c r="B4309" t="s">
        <v>18418</v>
      </c>
      <c r="C4309">
        <v>70</v>
      </c>
      <c r="D4309" t="s">
        <v>1979</v>
      </c>
      <c r="E4309" t="s">
        <v>97</v>
      </c>
    </row>
    <row r="4310" spans="1:5">
      <c r="A4310">
        <v>5382</v>
      </c>
      <c r="B4310" t="s">
        <v>8900</v>
      </c>
      <c r="C4310">
        <v>70</v>
      </c>
      <c r="D4310" t="s">
        <v>1979</v>
      </c>
      <c r="E4310" t="s">
        <v>133</v>
      </c>
    </row>
    <row r="4311" spans="1:5">
      <c r="A4311">
        <v>5383</v>
      </c>
      <c r="B4311" t="s">
        <v>6355</v>
      </c>
      <c r="C4311">
        <v>70</v>
      </c>
      <c r="D4311" t="s">
        <v>1993</v>
      </c>
      <c r="E4311" t="s">
        <v>2093</v>
      </c>
    </row>
    <row r="4312" spans="1:5">
      <c r="A4312">
        <v>5384</v>
      </c>
      <c r="B4312" t="s">
        <v>5335</v>
      </c>
      <c r="C4312">
        <v>70</v>
      </c>
      <c r="D4312" t="s">
        <v>1988</v>
      </c>
      <c r="E4312" t="s">
        <v>135</v>
      </c>
    </row>
    <row r="4313" spans="1:5">
      <c r="A4313">
        <v>5385</v>
      </c>
      <c r="B4313" t="s">
        <v>5656</v>
      </c>
      <c r="C4313">
        <v>70</v>
      </c>
      <c r="D4313" t="s">
        <v>1982</v>
      </c>
      <c r="E4313" t="s">
        <v>2000</v>
      </c>
    </row>
    <row r="4314" spans="1:5">
      <c r="A4314">
        <v>5386</v>
      </c>
      <c r="B4314" t="s">
        <v>6311</v>
      </c>
      <c r="C4314">
        <v>70</v>
      </c>
      <c r="D4314" t="s">
        <v>1987</v>
      </c>
      <c r="E4314" t="s">
        <v>56</v>
      </c>
    </row>
    <row r="4315" spans="1:5">
      <c r="A4315">
        <v>5387</v>
      </c>
      <c r="B4315" t="s">
        <v>4782</v>
      </c>
      <c r="C4315">
        <v>70</v>
      </c>
      <c r="D4315" t="s">
        <v>1997</v>
      </c>
      <c r="E4315" t="s">
        <v>2017</v>
      </c>
    </row>
    <row r="4316" spans="1:5">
      <c r="A4316">
        <v>5388</v>
      </c>
      <c r="B4316" t="s">
        <v>6784</v>
      </c>
      <c r="C4316">
        <v>70</v>
      </c>
      <c r="D4316" t="s">
        <v>1982</v>
      </c>
      <c r="E4316" t="s">
        <v>70</v>
      </c>
    </row>
    <row r="4317" spans="1:5">
      <c r="A4317">
        <v>5389</v>
      </c>
      <c r="B4317" t="s">
        <v>6317</v>
      </c>
      <c r="C4317">
        <v>70</v>
      </c>
      <c r="D4317" t="s">
        <v>1988</v>
      </c>
      <c r="E4317" t="s">
        <v>2540</v>
      </c>
    </row>
    <row r="4318" spans="1:5">
      <c r="A4318">
        <v>5390</v>
      </c>
      <c r="B4318" t="s">
        <v>9416</v>
      </c>
      <c r="C4318">
        <v>70</v>
      </c>
      <c r="D4318" t="s">
        <v>1982</v>
      </c>
      <c r="E4318" t="s">
        <v>2309</v>
      </c>
    </row>
    <row r="4319" spans="1:5">
      <c r="A4319">
        <v>5391</v>
      </c>
      <c r="B4319" t="s">
        <v>18419</v>
      </c>
      <c r="C4319">
        <v>70</v>
      </c>
      <c r="D4319" t="s">
        <v>1982</v>
      </c>
      <c r="E4319" t="s">
        <v>88</v>
      </c>
    </row>
    <row r="4320" spans="1:5">
      <c r="A4320">
        <v>5392</v>
      </c>
      <c r="B4320" t="s">
        <v>6215</v>
      </c>
      <c r="C4320">
        <v>70</v>
      </c>
      <c r="D4320" t="s">
        <v>1987</v>
      </c>
      <c r="E4320" t="s">
        <v>122</v>
      </c>
    </row>
    <row r="4321" spans="1:5">
      <c r="A4321">
        <v>5393</v>
      </c>
      <c r="B4321" t="s">
        <v>8903</v>
      </c>
      <c r="C4321">
        <v>70</v>
      </c>
      <c r="D4321" t="s">
        <v>1988</v>
      </c>
      <c r="E4321" t="s">
        <v>117</v>
      </c>
    </row>
    <row r="4322" spans="1:5">
      <c r="A4322">
        <v>5394</v>
      </c>
      <c r="B4322" t="s">
        <v>7433</v>
      </c>
      <c r="C4322">
        <v>70</v>
      </c>
      <c r="D4322" t="s">
        <v>1979</v>
      </c>
      <c r="E4322" t="s">
        <v>115</v>
      </c>
    </row>
    <row r="4323" spans="1:5">
      <c r="A4323">
        <v>5395</v>
      </c>
      <c r="B4323" t="s">
        <v>18420</v>
      </c>
      <c r="C4323">
        <v>70</v>
      </c>
      <c r="D4323" t="s">
        <v>1979</v>
      </c>
      <c r="E4323" t="s">
        <v>53</v>
      </c>
    </row>
    <row r="4324" spans="1:5">
      <c r="A4324">
        <v>5396</v>
      </c>
      <c r="B4324" t="s">
        <v>18421</v>
      </c>
      <c r="C4324">
        <v>70</v>
      </c>
      <c r="D4324" t="s">
        <v>2001</v>
      </c>
      <c r="E4324" t="s">
        <v>97</v>
      </c>
    </row>
    <row r="4325" spans="1:5">
      <c r="A4325">
        <v>5397</v>
      </c>
      <c r="B4325" t="s">
        <v>18422</v>
      </c>
      <c r="C4325">
        <v>70</v>
      </c>
      <c r="D4325" t="s">
        <v>1985</v>
      </c>
      <c r="E4325" t="s">
        <v>97</v>
      </c>
    </row>
    <row r="4326" spans="1:5">
      <c r="A4326">
        <v>5398</v>
      </c>
      <c r="B4326" t="s">
        <v>18423</v>
      </c>
      <c r="C4326">
        <v>70</v>
      </c>
      <c r="D4326" t="s">
        <v>1985</v>
      </c>
      <c r="E4326" t="s">
        <v>53</v>
      </c>
    </row>
    <row r="4327" spans="1:5">
      <c r="A4327">
        <v>5399</v>
      </c>
      <c r="B4327" t="s">
        <v>18424</v>
      </c>
      <c r="C4327">
        <v>70</v>
      </c>
      <c r="D4327" t="s">
        <v>1997</v>
      </c>
      <c r="E4327" t="s">
        <v>2029</v>
      </c>
    </row>
    <row r="4328" spans="1:5">
      <c r="A4328">
        <v>5400</v>
      </c>
      <c r="B4328" t="s">
        <v>5147</v>
      </c>
      <c r="C4328">
        <v>70</v>
      </c>
      <c r="D4328" t="s">
        <v>1988</v>
      </c>
      <c r="E4328" t="s">
        <v>2017</v>
      </c>
    </row>
    <row r="4329" spans="1:5">
      <c r="A4329">
        <v>5401</v>
      </c>
      <c r="B4329" t="s">
        <v>8022</v>
      </c>
      <c r="C4329">
        <v>70</v>
      </c>
      <c r="D4329" t="s">
        <v>1982</v>
      </c>
      <c r="E4329" t="s">
        <v>2045</v>
      </c>
    </row>
    <row r="4330" spans="1:5">
      <c r="A4330">
        <v>5402</v>
      </c>
      <c r="B4330" t="s">
        <v>5765</v>
      </c>
      <c r="C4330">
        <v>70</v>
      </c>
      <c r="D4330" t="s">
        <v>1982</v>
      </c>
      <c r="E4330" t="s">
        <v>138</v>
      </c>
    </row>
    <row r="4331" spans="1:5">
      <c r="A4331">
        <v>5403</v>
      </c>
      <c r="B4331" t="s">
        <v>8301</v>
      </c>
      <c r="C4331">
        <v>70</v>
      </c>
      <c r="D4331" t="s">
        <v>1979</v>
      </c>
      <c r="E4331" t="s">
        <v>84</v>
      </c>
    </row>
    <row r="4332" spans="1:5">
      <c r="A4332">
        <v>5404</v>
      </c>
      <c r="B4332" t="s">
        <v>18425</v>
      </c>
      <c r="C4332">
        <v>70</v>
      </c>
      <c r="D4332" t="s">
        <v>1985</v>
      </c>
      <c r="E4332" t="s">
        <v>117</v>
      </c>
    </row>
    <row r="4333" spans="1:5">
      <c r="A4333">
        <v>5405</v>
      </c>
      <c r="B4333" t="s">
        <v>854</v>
      </c>
      <c r="C4333">
        <v>70</v>
      </c>
      <c r="D4333" t="s">
        <v>1997</v>
      </c>
      <c r="E4333" t="s">
        <v>77</v>
      </c>
    </row>
    <row r="4334" spans="1:5">
      <c r="A4334">
        <v>5406</v>
      </c>
      <c r="B4334" t="s">
        <v>18426</v>
      </c>
      <c r="C4334">
        <v>70</v>
      </c>
      <c r="D4334" t="s">
        <v>1993</v>
      </c>
      <c r="E4334" t="s">
        <v>2029</v>
      </c>
    </row>
    <row r="4335" spans="1:5">
      <c r="A4335">
        <v>5409</v>
      </c>
      <c r="B4335" t="s">
        <v>8686</v>
      </c>
      <c r="C4335">
        <v>70</v>
      </c>
      <c r="D4335" t="s">
        <v>1987</v>
      </c>
      <c r="E4335" t="s">
        <v>2023</v>
      </c>
    </row>
    <row r="4336" spans="1:5">
      <c r="A4336">
        <v>5410</v>
      </c>
      <c r="B4336" t="s">
        <v>8123</v>
      </c>
      <c r="C4336">
        <v>70</v>
      </c>
      <c r="D4336" t="s">
        <v>1993</v>
      </c>
      <c r="E4336" t="s">
        <v>2011</v>
      </c>
    </row>
    <row r="4337" spans="1:5">
      <c r="A4337">
        <v>5411</v>
      </c>
      <c r="B4337" t="s">
        <v>9156</v>
      </c>
      <c r="C4337">
        <v>70</v>
      </c>
      <c r="D4337" t="s">
        <v>2001</v>
      </c>
      <c r="E4337" t="s">
        <v>2045</v>
      </c>
    </row>
    <row r="4338" spans="1:5">
      <c r="A4338">
        <v>5414</v>
      </c>
      <c r="B4338" t="s">
        <v>3445</v>
      </c>
      <c r="C4338">
        <v>70</v>
      </c>
      <c r="D4338" t="s">
        <v>1985</v>
      </c>
      <c r="E4338" t="s">
        <v>2715</v>
      </c>
    </row>
    <row r="4339" spans="1:5">
      <c r="A4339">
        <v>5415</v>
      </c>
      <c r="B4339" t="s">
        <v>18427</v>
      </c>
      <c r="C4339">
        <v>70</v>
      </c>
      <c r="D4339" t="s">
        <v>1982</v>
      </c>
      <c r="E4339" t="s">
        <v>97</v>
      </c>
    </row>
    <row r="4340" spans="1:5">
      <c r="A4340">
        <v>5416</v>
      </c>
      <c r="B4340" t="s">
        <v>4850</v>
      </c>
      <c r="C4340">
        <v>70</v>
      </c>
      <c r="D4340" t="s">
        <v>1979</v>
      </c>
      <c r="E4340" t="s">
        <v>2540</v>
      </c>
    </row>
    <row r="4341" spans="1:5">
      <c r="A4341">
        <v>5417</v>
      </c>
      <c r="B4341" t="s">
        <v>4799</v>
      </c>
      <c r="C4341">
        <v>70</v>
      </c>
      <c r="D4341" t="s">
        <v>1987</v>
      </c>
      <c r="E4341" t="s">
        <v>135</v>
      </c>
    </row>
    <row r="4342" spans="1:5">
      <c r="A4342">
        <v>5418</v>
      </c>
      <c r="B4342" t="s">
        <v>5772</v>
      </c>
      <c r="C4342">
        <v>70</v>
      </c>
      <c r="D4342" t="s">
        <v>1983</v>
      </c>
      <c r="E4342" t="s">
        <v>117</v>
      </c>
    </row>
    <row r="4343" spans="1:5">
      <c r="A4343">
        <v>5419</v>
      </c>
      <c r="B4343" t="s">
        <v>12338</v>
      </c>
      <c r="C4343">
        <v>70</v>
      </c>
      <c r="D4343" t="s">
        <v>1985</v>
      </c>
      <c r="E4343" t="s">
        <v>106</v>
      </c>
    </row>
    <row r="4344" spans="1:5">
      <c r="A4344">
        <v>5420</v>
      </c>
      <c r="B4344" t="s">
        <v>5454</v>
      </c>
      <c r="C4344">
        <v>70</v>
      </c>
      <c r="D4344" t="s">
        <v>1993</v>
      </c>
      <c r="E4344" t="s">
        <v>60</v>
      </c>
    </row>
    <row r="4345" spans="1:5">
      <c r="A4345">
        <v>5421</v>
      </c>
      <c r="B4345" t="s">
        <v>18428</v>
      </c>
      <c r="C4345">
        <v>70</v>
      </c>
      <c r="D4345" t="s">
        <v>1987</v>
      </c>
      <c r="E4345" t="s">
        <v>2045</v>
      </c>
    </row>
    <row r="4346" spans="1:5">
      <c r="A4346">
        <v>5422</v>
      </c>
      <c r="B4346" t="s">
        <v>8144</v>
      </c>
      <c r="C4346">
        <v>70</v>
      </c>
      <c r="D4346" t="s">
        <v>1997</v>
      </c>
      <c r="E4346" t="s">
        <v>88</v>
      </c>
    </row>
    <row r="4347" spans="1:5">
      <c r="A4347">
        <v>5423</v>
      </c>
      <c r="B4347" t="s">
        <v>6128</v>
      </c>
      <c r="C4347">
        <v>70</v>
      </c>
      <c r="D4347" t="s">
        <v>1978</v>
      </c>
      <c r="E4347" t="s">
        <v>2000</v>
      </c>
    </row>
    <row r="4348" spans="1:5">
      <c r="A4348">
        <v>5424</v>
      </c>
      <c r="B4348" t="s">
        <v>6783</v>
      </c>
      <c r="C4348">
        <v>70</v>
      </c>
      <c r="D4348" t="s">
        <v>1978</v>
      </c>
      <c r="E4348" t="s">
        <v>2261</v>
      </c>
    </row>
    <row r="4349" spans="1:5">
      <c r="A4349">
        <v>5425</v>
      </c>
      <c r="B4349" t="s">
        <v>8031</v>
      </c>
      <c r="C4349">
        <v>70</v>
      </c>
      <c r="D4349" t="s">
        <v>1988</v>
      </c>
      <c r="E4349" t="s">
        <v>2973</v>
      </c>
    </row>
    <row r="4350" spans="1:5">
      <c r="A4350">
        <v>5426</v>
      </c>
      <c r="B4350" t="s">
        <v>6823</v>
      </c>
      <c r="C4350">
        <v>70</v>
      </c>
      <c r="D4350" t="s">
        <v>1993</v>
      </c>
      <c r="E4350" t="s">
        <v>117</v>
      </c>
    </row>
    <row r="4351" spans="1:5">
      <c r="A4351">
        <v>5427</v>
      </c>
      <c r="B4351" t="s">
        <v>8330</v>
      </c>
      <c r="C4351">
        <v>70</v>
      </c>
      <c r="D4351" t="s">
        <v>1997</v>
      </c>
      <c r="E4351" t="s">
        <v>120</v>
      </c>
    </row>
    <row r="4352" spans="1:5">
      <c r="A4352">
        <v>5429</v>
      </c>
      <c r="B4352" t="s">
        <v>18429</v>
      </c>
      <c r="C4352">
        <v>70</v>
      </c>
      <c r="D4352" t="s">
        <v>1993</v>
      </c>
      <c r="E4352" t="s">
        <v>2113</v>
      </c>
    </row>
    <row r="4353" spans="1:5">
      <c r="A4353">
        <v>5430</v>
      </c>
      <c r="B4353" t="s">
        <v>6780</v>
      </c>
      <c r="C4353">
        <v>70</v>
      </c>
      <c r="D4353" t="s">
        <v>1982</v>
      </c>
      <c r="E4353" t="s">
        <v>117</v>
      </c>
    </row>
    <row r="4354" spans="1:5">
      <c r="A4354">
        <v>5432</v>
      </c>
      <c r="B4354" t="s">
        <v>18430</v>
      </c>
      <c r="C4354">
        <v>70</v>
      </c>
      <c r="D4354" t="s">
        <v>1979</v>
      </c>
      <c r="E4354" t="s">
        <v>6679</v>
      </c>
    </row>
    <row r="4355" spans="1:5">
      <c r="A4355">
        <v>5434</v>
      </c>
      <c r="B4355" t="s">
        <v>18431</v>
      </c>
      <c r="C4355">
        <v>70</v>
      </c>
      <c r="D4355" t="s">
        <v>2001</v>
      </c>
      <c r="E4355" t="s">
        <v>53</v>
      </c>
    </row>
    <row r="4356" spans="1:5">
      <c r="A4356">
        <v>5435</v>
      </c>
      <c r="B4356" t="s">
        <v>3866</v>
      </c>
      <c r="C4356">
        <v>70</v>
      </c>
      <c r="D4356" t="s">
        <v>1982</v>
      </c>
      <c r="E4356" t="s">
        <v>133</v>
      </c>
    </row>
    <row r="4357" spans="1:5">
      <c r="A4357">
        <v>5436</v>
      </c>
      <c r="B4357" t="s">
        <v>7388</v>
      </c>
      <c r="C4357">
        <v>70</v>
      </c>
      <c r="D4357" t="s">
        <v>1979</v>
      </c>
      <c r="E4357" t="s">
        <v>51</v>
      </c>
    </row>
    <row r="4358" spans="1:5">
      <c r="A4358">
        <v>5437</v>
      </c>
      <c r="B4358" t="s">
        <v>6802</v>
      </c>
      <c r="C4358">
        <v>70</v>
      </c>
      <c r="D4358" t="s">
        <v>1979</v>
      </c>
      <c r="E4358" t="s">
        <v>2715</v>
      </c>
    </row>
    <row r="4359" spans="1:5">
      <c r="A4359">
        <v>5438</v>
      </c>
      <c r="B4359" t="s">
        <v>7564</v>
      </c>
      <c r="C4359">
        <v>70</v>
      </c>
      <c r="D4359" t="s">
        <v>1979</v>
      </c>
      <c r="E4359" t="s">
        <v>117</v>
      </c>
    </row>
    <row r="4360" spans="1:5">
      <c r="A4360">
        <v>5440</v>
      </c>
      <c r="B4360" t="s">
        <v>5414</v>
      </c>
      <c r="C4360">
        <v>70</v>
      </c>
      <c r="D4360" t="s">
        <v>1985</v>
      </c>
      <c r="E4360" t="s">
        <v>70</v>
      </c>
    </row>
    <row r="4361" spans="1:5">
      <c r="A4361">
        <v>5441</v>
      </c>
      <c r="B4361" t="s">
        <v>3018</v>
      </c>
      <c r="C4361">
        <v>70</v>
      </c>
      <c r="D4361" t="s">
        <v>1978</v>
      </c>
      <c r="E4361" t="s">
        <v>104</v>
      </c>
    </row>
    <row r="4362" spans="1:5">
      <c r="A4362">
        <v>5442</v>
      </c>
      <c r="B4362" t="s">
        <v>18432</v>
      </c>
      <c r="C4362">
        <v>70</v>
      </c>
      <c r="D4362" t="s">
        <v>1987</v>
      </c>
      <c r="E4362" t="s">
        <v>53</v>
      </c>
    </row>
    <row r="4363" spans="1:5">
      <c r="A4363">
        <v>5443</v>
      </c>
      <c r="B4363" t="s">
        <v>7038</v>
      </c>
      <c r="C4363">
        <v>70</v>
      </c>
      <c r="D4363" t="s">
        <v>1993</v>
      </c>
      <c r="E4363" t="s">
        <v>2011</v>
      </c>
    </row>
    <row r="4364" spans="1:5">
      <c r="A4364">
        <v>5444</v>
      </c>
      <c r="B4364" t="s">
        <v>5587</v>
      </c>
      <c r="C4364">
        <v>70</v>
      </c>
      <c r="D4364" t="s">
        <v>1987</v>
      </c>
      <c r="E4364" t="s">
        <v>2120</v>
      </c>
    </row>
    <row r="4365" spans="1:5">
      <c r="A4365">
        <v>5445</v>
      </c>
      <c r="B4365" t="s">
        <v>18433</v>
      </c>
      <c r="C4365">
        <v>70</v>
      </c>
      <c r="D4365" t="s">
        <v>1988</v>
      </c>
      <c r="E4365" t="s">
        <v>126</v>
      </c>
    </row>
    <row r="4366" spans="1:5">
      <c r="A4366">
        <v>5446</v>
      </c>
      <c r="B4366" t="s">
        <v>5670</v>
      </c>
      <c r="C4366">
        <v>70</v>
      </c>
      <c r="D4366" t="s">
        <v>1987</v>
      </c>
      <c r="E4366" t="s">
        <v>135</v>
      </c>
    </row>
    <row r="4367" spans="1:5">
      <c r="A4367">
        <v>5447</v>
      </c>
      <c r="B4367" t="s">
        <v>6850</v>
      </c>
      <c r="C4367">
        <v>70</v>
      </c>
      <c r="D4367" t="s">
        <v>1985</v>
      </c>
      <c r="E4367" t="s">
        <v>106</v>
      </c>
    </row>
    <row r="4368" spans="1:5">
      <c r="A4368">
        <v>5450</v>
      </c>
      <c r="B4368" t="s">
        <v>12608</v>
      </c>
      <c r="C4368">
        <v>70</v>
      </c>
      <c r="D4368" t="s">
        <v>1993</v>
      </c>
      <c r="E4368" t="s">
        <v>106</v>
      </c>
    </row>
    <row r="4369" spans="1:5">
      <c r="A4369">
        <v>5451</v>
      </c>
      <c r="B4369" t="s">
        <v>14203</v>
      </c>
      <c r="C4369">
        <v>70</v>
      </c>
      <c r="D4369" t="s">
        <v>1987</v>
      </c>
      <c r="E4369" t="s">
        <v>135</v>
      </c>
    </row>
    <row r="4370" spans="1:5">
      <c r="A4370">
        <v>5452</v>
      </c>
      <c r="B4370" t="s">
        <v>14606</v>
      </c>
      <c r="C4370">
        <v>70</v>
      </c>
      <c r="D4370" t="s">
        <v>1988</v>
      </c>
      <c r="E4370" t="s">
        <v>138</v>
      </c>
    </row>
    <row r="4371" spans="1:5">
      <c r="A4371">
        <v>5455</v>
      </c>
      <c r="B4371" t="s">
        <v>9975</v>
      </c>
      <c r="C4371">
        <v>70</v>
      </c>
      <c r="D4371" t="s">
        <v>1983</v>
      </c>
      <c r="E4371" t="s">
        <v>51</v>
      </c>
    </row>
    <row r="4372" spans="1:5">
      <c r="A4372">
        <v>5456</v>
      </c>
      <c r="B4372" t="s">
        <v>18434</v>
      </c>
      <c r="C4372">
        <v>70</v>
      </c>
      <c r="D4372" t="s">
        <v>1988</v>
      </c>
      <c r="E4372" t="s">
        <v>126</v>
      </c>
    </row>
    <row r="4373" spans="1:5">
      <c r="A4373">
        <v>5457</v>
      </c>
      <c r="B4373" t="s">
        <v>18435</v>
      </c>
      <c r="C4373">
        <v>70</v>
      </c>
      <c r="D4373" t="s">
        <v>1987</v>
      </c>
      <c r="E4373" t="s">
        <v>2792</v>
      </c>
    </row>
    <row r="4374" spans="1:5">
      <c r="A4374">
        <v>5458</v>
      </c>
      <c r="B4374" t="s">
        <v>5246</v>
      </c>
      <c r="C4374">
        <v>70</v>
      </c>
      <c r="D4374" t="s">
        <v>1979</v>
      </c>
      <c r="E4374" t="s">
        <v>2000</v>
      </c>
    </row>
    <row r="4375" spans="1:5">
      <c r="A4375">
        <v>5459</v>
      </c>
      <c r="B4375" t="s">
        <v>18436</v>
      </c>
      <c r="C4375">
        <v>70</v>
      </c>
      <c r="D4375" t="s">
        <v>1983</v>
      </c>
      <c r="E4375" t="s">
        <v>2029</v>
      </c>
    </row>
    <row r="4376" spans="1:5">
      <c r="A4376">
        <v>5460</v>
      </c>
      <c r="B4376" t="s">
        <v>4979</v>
      </c>
      <c r="C4376">
        <v>70</v>
      </c>
      <c r="D4376" t="s">
        <v>1985</v>
      </c>
      <c r="E4376" t="s">
        <v>106</v>
      </c>
    </row>
    <row r="4377" spans="1:5">
      <c r="A4377">
        <v>5461</v>
      </c>
      <c r="B4377" t="s">
        <v>6064</v>
      </c>
      <c r="C4377">
        <v>70</v>
      </c>
      <c r="D4377" t="s">
        <v>1979</v>
      </c>
      <c r="E4377" t="s">
        <v>2057</v>
      </c>
    </row>
    <row r="4378" spans="1:5">
      <c r="A4378">
        <v>5462</v>
      </c>
      <c r="B4378" t="s">
        <v>10694</v>
      </c>
      <c r="C4378">
        <v>70</v>
      </c>
      <c r="D4378" t="s">
        <v>1993</v>
      </c>
      <c r="E4378" t="s">
        <v>2000</v>
      </c>
    </row>
    <row r="4379" spans="1:5">
      <c r="A4379">
        <v>5463</v>
      </c>
      <c r="B4379" t="s">
        <v>11925</v>
      </c>
      <c r="C4379">
        <v>70</v>
      </c>
      <c r="D4379" t="s">
        <v>1979</v>
      </c>
      <c r="E4379" t="s">
        <v>2017</v>
      </c>
    </row>
    <row r="4380" spans="1:5">
      <c r="A4380">
        <v>5464</v>
      </c>
      <c r="B4380" t="s">
        <v>5728</v>
      </c>
      <c r="C4380">
        <v>70</v>
      </c>
      <c r="D4380" t="s">
        <v>1979</v>
      </c>
      <c r="E4380" t="s">
        <v>4292</v>
      </c>
    </row>
    <row r="4381" spans="1:5">
      <c r="A4381">
        <v>5465</v>
      </c>
      <c r="B4381" t="s">
        <v>6086</v>
      </c>
      <c r="C4381">
        <v>70</v>
      </c>
      <c r="D4381" t="s">
        <v>1978</v>
      </c>
      <c r="E4381" t="s">
        <v>117</v>
      </c>
    </row>
    <row r="4382" spans="1:5">
      <c r="A4382">
        <v>5466</v>
      </c>
      <c r="B4382" t="s">
        <v>11813</v>
      </c>
      <c r="C4382">
        <v>70</v>
      </c>
      <c r="D4382" t="s">
        <v>2009</v>
      </c>
      <c r="E4382" t="s">
        <v>64</v>
      </c>
    </row>
    <row r="4383" spans="1:5">
      <c r="A4383">
        <v>5467</v>
      </c>
      <c r="B4383" t="s">
        <v>7478</v>
      </c>
      <c r="C4383">
        <v>70</v>
      </c>
      <c r="D4383" t="s">
        <v>1979</v>
      </c>
      <c r="E4383" t="s">
        <v>2192</v>
      </c>
    </row>
    <row r="4384" spans="1:5">
      <c r="A4384">
        <v>5468</v>
      </c>
      <c r="B4384" t="s">
        <v>910</v>
      </c>
      <c r="C4384">
        <v>70</v>
      </c>
      <c r="D4384" t="s">
        <v>1979</v>
      </c>
      <c r="E4384" t="s">
        <v>84</v>
      </c>
    </row>
    <row r="4385" spans="1:5">
      <c r="A4385">
        <v>12259</v>
      </c>
      <c r="B4385" t="s">
        <v>4483</v>
      </c>
      <c r="C4385">
        <v>64</v>
      </c>
      <c r="D4385" t="s">
        <v>1983</v>
      </c>
      <c r="E4385" t="s">
        <v>1792</v>
      </c>
    </row>
    <row r="4386" spans="1:5">
      <c r="A4386">
        <v>5471</v>
      </c>
      <c r="B4386" t="s">
        <v>18437</v>
      </c>
      <c r="C4386">
        <v>70</v>
      </c>
      <c r="D4386" t="s">
        <v>1987</v>
      </c>
      <c r="E4386" t="s">
        <v>117</v>
      </c>
    </row>
    <row r="4387" spans="1:5">
      <c r="A4387">
        <v>5473</v>
      </c>
      <c r="B4387" t="s">
        <v>5233</v>
      </c>
      <c r="C4387">
        <v>70</v>
      </c>
      <c r="D4387" t="s">
        <v>1979</v>
      </c>
      <c r="E4387" t="s">
        <v>135</v>
      </c>
    </row>
    <row r="4388" spans="1:5">
      <c r="A4388">
        <v>5474</v>
      </c>
      <c r="B4388" t="s">
        <v>5847</v>
      </c>
      <c r="C4388">
        <v>70</v>
      </c>
      <c r="D4388" t="s">
        <v>1985</v>
      </c>
      <c r="E4388" t="s">
        <v>70</v>
      </c>
    </row>
    <row r="4389" spans="1:5">
      <c r="A4389">
        <v>5475</v>
      </c>
      <c r="B4389" t="s">
        <v>5132</v>
      </c>
      <c r="C4389">
        <v>70</v>
      </c>
      <c r="D4389" t="s">
        <v>1979</v>
      </c>
      <c r="E4389" t="s">
        <v>2093</v>
      </c>
    </row>
    <row r="4390" spans="1:5">
      <c r="A4390">
        <v>5476</v>
      </c>
      <c r="B4390" t="s">
        <v>5452</v>
      </c>
      <c r="C4390">
        <v>70</v>
      </c>
      <c r="D4390" t="s">
        <v>1979</v>
      </c>
      <c r="E4390" t="s">
        <v>135</v>
      </c>
    </row>
    <row r="4391" spans="1:5">
      <c r="A4391">
        <v>5477</v>
      </c>
      <c r="B4391" t="s">
        <v>7385</v>
      </c>
      <c r="C4391">
        <v>70</v>
      </c>
      <c r="D4391" t="s">
        <v>2001</v>
      </c>
      <c r="E4391" t="s">
        <v>117</v>
      </c>
    </row>
    <row r="4392" spans="1:5">
      <c r="A4392">
        <v>5478</v>
      </c>
      <c r="B4392" t="s">
        <v>18438</v>
      </c>
      <c r="C4392">
        <v>70</v>
      </c>
      <c r="D4392" t="s">
        <v>1983</v>
      </c>
      <c r="E4392" t="s">
        <v>4287</v>
      </c>
    </row>
    <row r="4393" spans="1:5">
      <c r="A4393">
        <v>5479</v>
      </c>
      <c r="B4393" t="s">
        <v>1445</v>
      </c>
      <c r="C4393">
        <v>70</v>
      </c>
      <c r="D4393" t="s">
        <v>1978</v>
      </c>
      <c r="E4393" t="s">
        <v>2261</v>
      </c>
    </row>
    <row r="4394" spans="1:5">
      <c r="A4394">
        <v>5480</v>
      </c>
      <c r="B4394" t="s">
        <v>5613</v>
      </c>
      <c r="C4394">
        <v>70</v>
      </c>
      <c r="D4394" t="s">
        <v>1997</v>
      </c>
      <c r="E4394" t="s">
        <v>2120</v>
      </c>
    </row>
    <row r="4395" spans="1:5">
      <c r="A4395">
        <v>5481</v>
      </c>
      <c r="B4395" t="s">
        <v>5276</v>
      </c>
      <c r="C4395">
        <v>70</v>
      </c>
      <c r="D4395" t="s">
        <v>1979</v>
      </c>
      <c r="E4395" t="s">
        <v>138</v>
      </c>
    </row>
    <row r="4396" spans="1:5">
      <c r="A4396">
        <v>5482</v>
      </c>
      <c r="B4396" t="s">
        <v>4736</v>
      </c>
      <c r="C4396">
        <v>70</v>
      </c>
      <c r="D4396" t="s">
        <v>1982</v>
      </c>
      <c r="E4396" t="s">
        <v>88</v>
      </c>
    </row>
    <row r="4397" spans="1:5">
      <c r="A4397">
        <v>5483</v>
      </c>
      <c r="B4397" t="s">
        <v>9132</v>
      </c>
      <c r="C4397">
        <v>70</v>
      </c>
      <c r="D4397" t="s">
        <v>1983</v>
      </c>
      <c r="E4397" t="s">
        <v>70</v>
      </c>
    </row>
    <row r="4398" spans="1:5">
      <c r="A4398">
        <v>5484</v>
      </c>
      <c r="B4398" t="s">
        <v>8164</v>
      </c>
      <c r="C4398">
        <v>70</v>
      </c>
      <c r="D4398" t="s">
        <v>1993</v>
      </c>
      <c r="E4398" t="s">
        <v>56</v>
      </c>
    </row>
    <row r="4399" spans="1:5">
      <c r="A4399">
        <v>5488</v>
      </c>
      <c r="B4399" t="s">
        <v>3766</v>
      </c>
      <c r="C4399">
        <v>70</v>
      </c>
      <c r="D4399" t="s">
        <v>1997</v>
      </c>
      <c r="E4399" t="s">
        <v>135</v>
      </c>
    </row>
    <row r="4400" spans="1:5">
      <c r="A4400">
        <v>5489</v>
      </c>
      <c r="B4400" t="s">
        <v>7320</v>
      </c>
      <c r="C4400">
        <v>70</v>
      </c>
      <c r="D4400" t="s">
        <v>1979</v>
      </c>
      <c r="E4400" t="s">
        <v>115</v>
      </c>
    </row>
    <row r="4401" spans="1:5">
      <c r="A4401">
        <v>5490</v>
      </c>
      <c r="B4401" t="s">
        <v>1134</v>
      </c>
      <c r="C4401">
        <v>70</v>
      </c>
      <c r="D4401" t="s">
        <v>1983</v>
      </c>
      <c r="E4401" t="s">
        <v>102</v>
      </c>
    </row>
    <row r="4402" spans="1:5">
      <c r="A4402">
        <v>5491</v>
      </c>
      <c r="B4402" t="s">
        <v>6083</v>
      </c>
      <c r="C4402">
        <v>70</v>
      </c>
      <c r="D4402" t="s">
        <v>1985</v>
      </c>
      <c r="E4402" t="s">
        <v>2120</v>
      </c>
    </row>
    <row r="4403" spans="1:5">
      <c r="A4403">
        <v>5492</v>
      </c>
      <c r="B4403" t="s">
        <v>5505</v>
      </c>
      <c r="C4403">
        <v>70</v>
      </c>
      <c r="D4403" t="s">
        <v>2001</v>
      </c>
      <c r="E4403" t="s">
        <v>106</v>
      </c>
    </row>
    <row r="4404" spans="1:5">
      <c r="A4404">
        <v>5493</v>
      </c>
      <c r="B4404" t="s">
        <v>6072</v>
      </c>
      <c r="C4404">
        <v>70</v>
      </c>
      <c r="D4404" t="s">
        <v>1979</v>
      </c>
      <c r="E4404" t="s">
        <v>2000</v>
      </c>
    </row>
    <row r="4405" spans="1:5">
      <c r="A4405">
        <v>5494</v>
      </c>
      <c r="B4405" t="s">
        <v>18439</v>
      </c>
      <c r="C4405">
        <v>70</v>
      </c>
      <c r="D4405" t="s">
        <v>1982</v>
      </c>
      <c r="E4405" t="s">
        <v>2029</v>
      </c>
    </row>
    <row r="4406" spans="1:5">
      <c r="A4406">
        <v>5495</v>
      </c>
      <c r="B4406" t="s">
        <v>6115</v>
      </c>
      <c r="C4406">
        <v>70</v>
      </c>
      <c r="D4406" t="s">
        <v>1997</v>
      </c>
      <c r="E4406" t="s">
        <v>117</v>
      </c>
    </row>
    <row r="4407" spans="1:5">
      <c r="A4407">
        <v>5497</v>
      </c>
      <c r="B4407" t="s">
        <v>9499</v>
      </c>
      <c r="C4407">
        <v>70</v>
      </c>
      <c r="D4407" t="s">
        <v>1997</v>
      </c>
      <c r="E4407" t="s">
        <v>70</v>
      </c>
    </row>
    <row r="4408" spans="1:5">
      <c r="A4408">
        <v>5498</v>
      </c>
      <c r="B4408" t="s">
        <v>5678</v>
      </c>
      <c r="C4408">
        <v>70</v>
      </c>
      <c r="D4408" t="s">
        <v>2001</v>
      </c>
      <c r="E4408" t="s">
        <v>133</v>
      </c>
    </row>
    <row r="4409" spans="1:5">
      <c r="A4409">
        <v>5499</v>
      </c>
      <c r="B4409" t="s">
        <v>15066</v>
      </c>
      <c r="C4409">
        <v>70</v>
      </c>
      <c r="D4409" t="s">
        <v>1982</v>
      </c>
      <c r="E4409" t="s">
        <v>135</v>
      </c>
    </row>
    <row r="4410" spans="1:5">
      <c r="A4410">
        <v>5500</v>
      </c>
      <c r="B4410" t="s">
        <v>15075</v>
      </c>
      <c r="C4410">
        <v>70</v>
      </c>
      <c r="D4410" t="s">
        <v>1979</v>
      </c>
      <c r="E4410" t="s">
        <v>88</v>
      </c>
    </row>
    <row r="4411" spans="1:5">
      <c r="A4411">
        <v>5501</v>
      </c>
      <c r="B4411" t="s">
        <v>18440</v>
      </c>
      <c r="C4411">
        <v>70</v>
      </c>
      <c r="D4411" t="s">
        <v>1985</v>
      </c>
      <c r="E4411" t="s">
        <v>97</v>
      </c>
    </row>
    <row r="4412" spans="1:5">
      <c r="A4412">
        <v>5504</v>
      </c>
      <c r="B4412" t="s">
        <v>6866</v>
      </c>
      <c r="C4412">
        <v>70</v>
      </c>
      <c r="D4412" t="s">
        <v>1988</v>
      </c>
      <c r="E4412" t="s">
        <v>2314</v>
      </c>
    </row>
    <row r="4413" spans="1:5">
      <c r="A4413">
        <v>5507</v>
      </c>
      <c r="B4413" t="s">
        <v>18441</v>
      </c>
      <c r="C4413">
        <v>70</v>
      </c>
      <c r="D4413" t="s">
        <v>1993</v>
      </c>
      <c r="E4413" t="s">
        <v>2029</v>
      </c>
    </row>
    <row r="4414" spans="1:5">
      <c r="A4414">
        <v>5508</v>
      </c>
      <c r="B4414" t="s">
        <v>5065</v>
      </c>
      <c r="C4414">
        <v>70</v>
      </c>
      <c r="D4414" t="s">
        <v>2001</v>
      </c>
      <c r="E4414" t="s">
        <v>117</v>
      </c>
    </row>
    <row r="4415" spans="1:5">
      <c r="A4415">
        <v>5509</v>
      </c>
      <c r="B4415" t="s">
        <v>5855</v>
      </c>
      <c r="C4415">
        <v>70</v>
      </c>
      <c r="D4415" t="s">
        <v>1979</v>
      </c>
      <c r="E4415" t="s">
        <v>110</v>
      </c>
    </row>
    <row r="4416" spans="1:5">
      <c r="A4416">
        <v>5510</v>
      </c>
      <c r="B4416" t="s">
        <v>18442</v>
      </c>
      <c r="C4416">
        <v>70</v>
      </c>
      <c r="D4416" t="s">
        <v>1979</v>
      </c>
      <c r="E4416" t="s">
        <v>117</v>
      </c>
    </row>
    <row r="4417" spans="1:5">
      <c r="A4417">
        <v>5511</v>
      </c>
      <c r="B4417" t="s">
        <v>5584</v>
      </c>
      <c r="C4417">
        <v>70</v>
      </c>
      <c r="D4417" t="s">
        <v>1982</v>
      </c>
      <c r="E4417" t="s">
        <v>135</v>
      </c>
    </row>
    <row r="4418" spans="1:5">
      <c r="A4418">
        <v>5512</v>
      </c>
      <c r="B4418" t="s">
        <v>18443</v>
      </c>
      <c r="C4418">
        <v>70</v>
      </c>
      <c r="D4418" t="s">
        <v>1987</v>
      </c>
      <c r="E4418" t="s">
        <v>2792</v>
      </c>
    </row>
    <row r="4419" spans="1:5">
      <c r="A4419">
        <v>5513</v>
      </c>
      <c r="B4419" t="s">
        <v>10056</v>
      </c>
      <c r="C4419">
        <v>70</v>
      </c>
      <c r="D4419" t="s">
        <v>1997</v>
      </c>
      <c r="E4419" t="s">
        <v>102</v>
      </c>
    </row>
    <row r="4420" spans="1:5">
      <c r="A4420">
        <v>5514</v>
      </c>
      <c r="B4420" t="s">
        <v>5032</v>
      </c>
      <c r="C4420">
        <v>70</v>
      </c>
      <c r="D4420" t="s">
        <v>1979</v>
      </c>
      <c r="E4420" t="s">
        <v>110</v>
      </c>
    </row>
    <row r="4421" spans="1:5">
      <c r="A4421">
        <v>5515</v>
      </c>
      <c r="B4421" t="s">
        <v>6813</v>
      </c>
      <c r="C4421">
        <v>70</v>
      </c>
      <c r="D4421" t="s">
        <v>2009</v>
      </c>
      <c r="E4421" t="s">
        <v>106</v>
      </c>
    </row>
    <row r="4422" spans="1:5">
      <c r="A4422">
        <v>5516</v>
      </c>
      <c r="B4422" t="s">
        <v>8335</v>
      </c>
      <c r="C4422">
        <v>70</v>
      </c>
      <c r="D4422" t="s">
        <v>1983</v>
      </c>
      <c r="E4422" t="s">
        <v>117</v>
      </c>
    </row>
    <row r="4423" spans="1:5">
      <c r="A4423">
        <v>5517</v>
      </c>
      <c r="B4423" t="s">
        <v>5527</v>
      </c>
      <c r="C4423">
        <v>70</v>
      </c>
      <c r="D4423" t="s">
        <v>1979</v>
      </c>
      <c r="E4423" t="s">
        <v>2045</v>
      </c>
    </row>
    <row r="4424" spans="1:5">
      <c r="A4424">
        <v>5518</v>
      </c>
      <c r="B4424" t="s">
        <v>5314</v>
      </c>
      <c r="C4424">
        <v>70</v>
      </c>
      <c r="D4424" t="s">
        <v>1983</v>
      </c>
      <c r="E4424" t="s">
        <v>106</v>
      </c>
    </row>
    <row r="4425" spans="1:5">
      <c r="A4425">
        <v>5519</v>
      </c>
      <c r="B4425" t="s">
        <v>4467</v>
      </c>
      <c r="C4425">
        <v>70</v>
      </c>
      <c r="D4425" t="s">
        <v>2001</v>
      </c>
      <c r="E4425" t="s">
        <v>106</v>
      </c>
    </row>
    <row r="4426" spans="1:5">
      <c r="A4426">
        <v>5520</v>
      </c>
      <c r="B4426" t="s">
        <v>4970</v>
      </c>
      <c r="C4426">
        <v>70</v>
      </c>
      <c r="D4426" t="s">
        <v>1979</v>
      </c>
      <c r="E4426" t="s">
        <v>133</v>
      </c>
    </row>
    <row r="4427" spans="1:5">
      <c r="A4427">
        <v>8192</v>
      </c>
      <c r="B4427" t="s">
        <v>4873</v>
      </c>
      <c r="C4427">
        <v>67</v>
      </c>
      <c r="D4427" t="s">
        <v>1993</v>
      </c>
      <c r="E4427" t="s">
        <v>1792</v>
      </c>
    </row>
    <row r="4428" spans="1:5">
      <c r="A4428">
        <v>5522</v>
      </c>
      <c r="B4428" t="s">
        <v>6983</v>
      </c>
      <c r="C4428">
        <v>70</v>
      </c>
      <c r="D4428" t="s">
        <v>1993</v>
      </c>
      <c r="E4428" t="s">
        <v>104</v>
      </c>
    </row>
    <row r="4429" spans="1:5">
      <c r="A4429">
        <v>5523</v>
      </c>
      <c r="B4429" t="s">
        <v>18444</v>
      </c>
      <c r="C4429">
        <v>70</v>
      </c>
      <c r="D4429" t="s">
        <v>1978</v>
      </c>
      <c r="E4429" t="s">
        <v>97</v>
      </c>
    </row>
    <row r="4430" spans="1:5">
      <c r="A4430">
        <v>5525</v>
      </c>
      <c r="B4430" t="s">
        <v>4305</v>
      </c>
      <c r="C4430">
        <v>70</v>
      </c>
      <c r="D4430" t="s">
        <v>1985</v>
      </c>
      <c r="E4430" t="s">
        <v>117</v>
      </c>
    </row>
    <row r="4431" spans="1:5">
      <c r="A4431">
        <v>5526</v>
      </c>
      <c r="B4431" t="s">
        <v>5922</v>
      </c>
      <c r="C4431">
        <v>70</v>
      </c>
      <c r="D4431" t="s">
        <v>1997</v>
      </c>
      <c r="E4431" t="s">
        <v>2017</v>
      </c>
    </row>
    <row r="4432" spans="1:5">
      <c r="A4432">
        <v>5527</v>
      </c>
      <c r="B4432" t="s">
        <v>18445</v>
      </c>
      <c r="C4432">
        <v>70</v>
      </c>
      <c r="D4432" t="s">
        <v>1982</v>
      </c>
      <c r="E4432" t="s">
        <v>2093</v>
      </c>
    </row>
    <row r="4433" spans="1:5">
      <c r="A4433">
        <v>5529</v>
      </c>
      <c r="B4433" t="s">
        <v>18446</v>
      </c>
      <c r="C4433">
        <v>70</v>
      </c>
      <c r="D4433" t="s">
        <v>1979</v>
      </c>
      <c r="E4433" t="s">
        <v>64</v>
      </c>
    </row>
    <row r="4434" spans="1:5">
      <c r="A4434">
        <v>5530</v>
      </c>
      <c r="B4434" t="s">
        <v>6413</v>
      </c>
      <c r="C4434">
        <v>70</v>
      </c>
      <c r="D4434" t="s">
        <v>1983</v>
      </c>
      <c r="E4434" t="s">
        <v>2000</v>
      </c>
    </row>
    <row r="4435" spans="1:5">
      <c r="A4435">
        <v>5531</v>
      </c>
      <c r="B4435" t="s">
        <v>18447</v>
      </c>
      <c r="C4435">
        <v>70</v>
      </c>
      <c r="D4435" t="s">
        <v>1987</v>
      </c>
      <c r="E4435" t="s">
        <v>106</v>
      </c>
    </row>
    <row r="4436" spans="1:5">
      <c r="A4436">
        <v>5532</v>
      </c>
      <c r="B4436" t="s">
        <v>5380</v>
      </c>
      <c r="C4436">
        <v>70</v>
      </c>
      <c r="D4436" t="s">
        <v>1985</v>
      </c>
      <c r="E4436" t="s">
        <v>2291</v>
      </c>
    </row>
    <row r="4437" spans="1:5">
      <c r="A4437">
        <v>5533</v>
      </c>
      <c r="B4437" t="s">
        <v>8057</v>
      </c>
      <c r="C4437">
        <v>70</v>
      </c>
      <c r="D4437" t="s">
        <v>1985</v>
      </c>
      <c r="E4437" t="s">
        <v>102</v>
      </c>
    </row>
    <row r="4438" spans="1:5">
      <c r="A4438">
        <v>5534</v>
      </c>
      <c r="B4438" t="s">
        <v>8591</v>
      </c>
      <c r="C4438">
        <v>70</v>
      </c>
      <c r="D4438" t="s">
        <v>1978</v>
      </c>
      <c r="E4438" t="s">
        <v>70</v>
      </c>
    </row>
    <row r="4439" spans="1:5">
      <c r="A4439">
        <v>5535</v>
      </c>
      <c r="B4439" t="s">
        <v>6685</v>
      </c>
      <c r="C4439">
        <v>70</v>
      </c>
      <c r="D4439" t="s">
        <v>1983</v>
      </c>
      <c r="E4439" t="s">
        <v>104</v>
      </c>
    </row>
    <row r="4440" spans="1:5">
      <c r="A4440">
        <v>5536</v>
      </c>
      <c r="B4440" t="s">
        <v>6062</v>
      </c>
      <c r="C4440">
        <v>70</v>
      </c>
      <c r="D4440" t="s">
        <v>1983</v>
      </c>
      <c r="E4440" t="s">
        <v>117</v>
      </c>
    </row>
    <row r="4441" spans="1:5">
      <c r="A4441">
        <v>5539</v>
      </c>
      <c r="B4441" t="s">
        <v>18448</v>
      </c>
      <c r="C4441">
        <v>70</v>
      </c>
      <c r="D4441" t="s">
        <v>1983</v>
      </c>
      <c r="E4441" t="s">
        <v>126</v>
      </c>
    </row>
    <row r="4442" spans="1:5">
      <c r="A4442">
        <v>5541</v>
      </c>
      <c r="B4442" t="s">
        <v>6733</v>
      </c>
      <c r="C4442">
        <v>70</v>
      </c>
      <c r="D4442" t="s">
        <v>1979</v>
      </c>
      <c r="E4442" t="s">
        <v>3991</v>
      </c>
    </row>
    <row r="4443" spans="1:5">
      <c r="A4443">
        <v>5542</v>
      </c>
      <c r="B4443" t="s">
        <v>4413</v>
      </c>
      <c r="C4443">
        <v>70</v>
      </c>
      <c r="D4443" t="s">
        <v>2001</v>
      </c>
      <c r="E4443" t="s">
        <v>2000</v>
      </c>
    </row>
    <row r="4444" spans="1:5">
      <c r="A4444">
        <v>5543</v>
      </c>
      <c r="B4444" t="s">
        <v>5863</v>
      </c>
      <c r="C4444">
        <v>70</v>
      </c>
      <c r="D4444" t="s">
        <v>1978</v>
      </c>
      <c r="E4444" t="s">
        <v>2715</v>
      </c>
    </row>
    <row r="4445" spans="1:5">
      <c r="A4445">
        <v>5544</v>
      </c>
      <c r="B4445" t="s">
        <v>6320</v>
      </c>
      <c r="C4445">
        <v>70</v>
      </c>
      <c r="D4445" t="s">
        <v>1993</v>
      </c>
      <c r="E4445" t="s">
        <v>2254</v>
      </c>
    </row>
    <row r="4446" spans="1:5">
      <c r="A4446">
        <v>5545</v>
      </c>
      <c r="B4446" t="s">
        <v>18449</v>
      </c>
      <c r="C4446">
        <v>70</v>
      </c>
      <c r="D4446" t="s">
        <v>1978</v>
      </c>
      <c r="E4446" t="s">
        <v>110</v>
      </c>
    </row>
    <row r="4447" spans="1:5">
      <c r="A4447">
        <v>5546</v>
      </c>
      <c r="B4447" t="s">
        <v>4007</v>
      </c>
      <c r="C4447">
        <v>70</v>
      </c>
      <c r="D4447" t="s">
        <v>1988</v>
      </c>
      <c r="E4447" t="s">
        <v>2011</v>
      </c>
    </row>
    <row r="4448" spans="1:5">
      <c r="A4448">
        <v>5547</v>
      </c>
      <c r="B4448" t="s">
        <v>18450</v>
      </c>
      <c r="C4448">
        <v>70</v>
      </c>
      <c r="D4448" t="s">
        <v>1978</v>
      </c>
      <c r="E4448" t="s">
        <v>3927</v>
      </c>
    </row>
    <row r="4449" spans="1:5">
      <c r="A4449">
        <v>5548</v>
      </c>
      <c r="B4449" t="s">
        <v>18451</v>
      </c>
      <c r="C4449">
        <v>70</v>
      </c>
      <c r="D4449" t="s">
        <v>1988</v>
      </c>
      <c r="E4449" t="s">
        <v>2029</v>
      </c>
    </row>
    <row r="4450" spans="1:5">
      <c r="A4450">
        <v>5549</v>
      </c>
      <c r="B4450" t="s">
        <v>5425</v>
      </c>
      <c r="C4450">
        <v>70</v>
      </c>
      <c r="D4450" t="s">
        <v>1978</v>
      </c>
      <c r="E4450" t="s">
        <v>117</v>
      </c>
    </row>
    <row r="4451" spans="1:5">
      <c r="A4451">
        <v>5550</v>
      </c>
      <c r="B4451" t="s">
        <v>7712</v>
      </c>
      <c r="C4451">
        <v>70</v>
      </c>
      <c r="D4451" t="s">
        <v>1993</v>
      </c>
      <c r="E4451" t="s">
        <v>84</v>
      </c>
    </row>
    <row r="4452" spans="1:5">
      <c r="A4452">
        <v>5551</v>
      </c>
      <c r="B4452" t="s">
        <v>5373</v>
      </c>
      <c r="C4452">
        <v>70</v>
      </c>
      <c r="D4452" t="s">
        <v>2009</v>
      </c>
      <c r="E4452" t="s">
        <v>2120</v>
      </c>
    </row>
    <row r="4453" spans="1:5">
      <c r="A4453">
        <v>5552</v>
      </c>
      <c r="B4453" t="s">
        <v>18452</v>
      </c>
      <c r="C4453">
        <v>70</v>
      </c>
      <c r="D4453" t="s">
        <v>1978</v>
      </c>
      <c r="E4453" t="s">
        <v>97</v>
      </c>
    </row>
    <row r="4454" spans="1:5">
      <c r="A4454">
        <v>5553</v>
      </c>
      <c r="B4454" t="s">
        <v>4357</v>
      </c>
      <c r="C4454">
        <v>70</v>
      </c>
      <c r="D4454" t="s">
        <v>1978</v>
      </c>
      <c r="E4454" t="s">
        <v>2180</v>
      </c>
    </row>
    <row r="4455" spans="1:5">
      <c r="A4455">
        <v>5554</v>
      </c>
      <c r="B4455" t="s">
        <v>6143</v>
      </c>
      <c r="C4455">
        <v>70</v>
      </c>
      <c r="D4455" t="s">
        <v>1985</v>
      </c>
      <c r="E4455" t="s">
        <v>2644</v>
      </c>
    </row>
    <row r="4456" spans="1:5">
      <c r="A4456">
        <v>5555</v>
      </c>
      <c r="B4456" t="s">
        <v>18453</v>
      </c>
      <c r="C4456">
        <v>70</v>
      </c>
      <c r="D4456" t="s">
        <v>1987</v>
      </c>
      <c r="E4456" t="s">
        <v>53</v>
      </c>
    </row>
    <row r="4457" spans="1:5">
      <c r="A4457">
        <v>5556</v>
      </c>
      <c r="B4457" t="s">
        <v>3679</v>
      </c>
      <c r="C4457">
        <v>70</v>
      </c>
      <c r="D4457" t="s">
        <v>2001</v>
      </c>
      <c r="E4457" t="s">
        <v>135</v>
      </c>
    </row>
    <row r="4458" spans="1:5">
      <c r="A4458">
        <v>5557</v>
      </c>
      <c r="B4458" t="s">
        <v>746</v>
      </c>
      <c r="C4458">
        <v>70</v>
      </c>
      <c r="D4458" t="s">
        <v>1978</v>
      </c>
      <c r="E4458" t="s">
        <v>2045</v>
      </c>
    </row>
    <row r="4459" spans="1:5">
      <c r="A4459">
        <v>5558</v>
      </c>
      <c r="B4459" t="s">
        <v>6792</v>
      </c>
      <c r="C4459">
        <v>70</v>
      </c>
      <c r="D4459" t="s">
        <v>1993</v>
      </c>
      <c r="E4459" t="s">
        <v>2000</v>
      </c>
    </row>
    <row r="4460" spans="1:5">
      <c r="A4460">
        <v>5559</v>
      </c>
      <c r="B4460" t="s">
        <v>3538</v>
      </c>
      <c r="C4460">
        <v>70</v>
      </c>
      <c r="D4460" t="s">
        <v>1993</v>
      </c>
      <c r="E4460" t="s">
        <v>70</v>
      </c>
    </row>
    <row r="4461" spans="1:5">
      <c r="A4461">
        <v>5560</v>
      </c>
      <c r="B4461" t="s">
        <v>5939</v>
      </c>
      <c r="C4461">
        <v>70</v>
      </c>
      <c r="D4461" t="s">
        <v>1979</v>
      </c>
      <c r="E4461" t="s">
        <v>106</v>
      </c>
    </row>
    <row r="4462" spans="1:5">
      <c r="A4462">
        <v>5561</v>
      </c>
      <c r="B4462" t="s">
        <v>18454</v>
      </c>
      <c r="C4462">
        <v>70</v>
      </c>
      <c r="D4462" t="s">
        <v>1982</v>
      </c>
      <c r="E4462" t="s">
        <v>2000</v>
      </c>
    </row>
    <row r="4463" spans="1:5">
      <c r="A4463">
        <v>5562</v>
      </c>
      <c r="B4463" t="s">
        <v>4964</v>
      </c>
      <c r="C4463">
        <v>70</v>
      </c>
      <c r="D4463" t="s">
        <v>1982</v>
      </c>
      <c r="E4463" t="s">
        <v>106</v>
      </c>
    </row>
    <row r="4464" spans="1:5">
      <c r="A4464">
        <v>5563</v>
      </c>
      <c r="B4464" t="s">
        <v>18455</v>
      </c>
      <c r="C4464">
        <v>70</v>
      </c>
      <c r="D4464" t="s">
        <v>1987</v>
      </c>
      <c r="E4464" t="s">
        <v>2672</v>
      </c>
    </row>
    <row r="4465" spans="1:5">
      <c r="A4465">
        <v>5564</v>
      </c>
      <c r="B4465" t="s">
        <v>5703</v>
      </c>
      <c r="C4465">
        <v>70</v>
      </c>
      <c r="D4465" t="s">
        <v>1979</v>
      </c>
      <c r="E4465" t="s">
        <v>117</v>
      </c>
    </row>
    <row r="4466" spans="1:5">
      <c r="A4466">
        <v>5565</v>
      </c>
      <c r="B4466" t="s">
        <v>6557</v>
      </c>
      <c r="C4466">
        <v>70</v>
      </c>
      <c r="D4466" t="s">
        <v>1982</v>
      </c>
      <c r="E4466" t="s">
        <v>75</v>
      </c>
    </row>
    <row r="4467" spans="1:5">
      <c r="A4467">
        <v>5566</v>
      </c>
      <c r="B4467" t="s">
        <v>7481</v>
      </c>
      <c r="C4467">
        <v>70</v>
      </c>
      <c r="D4467" t="s">
        <v>1993</v>
      </c>
      <c r="E4467" t="s">
        <v>70</v>
      </c>
    </row>
    <row r="4468" spans="1:5">
      <c r="A4468">
        <v>5567</v>
      </c>
      <c r="B4468" t="s">
        <v>18456</v>
      </c>
      <c r="C4468">
        <v>70</v>
      </c>
      <c r="D4468" t="s">
        <v>1997</v>
      </c>
      <c r="E4468" t="s">
        <v>2168</v>
      </c>
    </row>
    <row r="4469" spans="1:5">
      <c r="A4469">
        <v>5568</v>
      </c>
      <c r="B4469" t="s">
        <v>1135</v>
      </c>
      <c r="C4469">
        <v>70</v>
      </c>
      <c r="D4469" t="s">
        <v>1985</v>
      </c>
      <c r="E4469" t="s">
        <v>102</v>
      </c>
    </row>
    <row r="4470" spans="1:5">
      <c r="A4470">
        <v>5569</v>
      </c>
      <c r="B4470" t="s">
        <v>18457</v>
      </c>
      <c r="C4470">
        <v>70</v>
      </c>
      <c r="D4470" t="s">
        <v>1987</v>
      </c>
      <c r="E4470" t="s">
        <v>2057</v>
      </c>
    </row>
    <row r="4471" spans="1:5">
      <c r="A4471">
        <v>5570</v>
      </c>
      <c r="B4471" t="s">
        <v>5947</v>
      </c>
      <c r="C4471">
        <v>70</v>
      </c>
      <c r="D4471" t="s">
        <v>1983</v>
      </c>
      <c r="E4471" t="s">
        <v>138</v>
      </c>
    </row>
    <row r="4472" spans="1:5">
      <c r="A4472">
        <v>5571</v>
      </c>
      <c r="B4472" t="s">
        <v>5036</v>
      </c>
      <c r="C4472">
        <v>70</v>
      </c>
      <c r="D4472" t="s">
        <v>1997</v>
      </c>
      <c r="E4472" t="s">
        <v>51</v>
      </c>
    </row>
    <row r="4473" spans="1:5">
      <c r="A4473">
        <v>5572</v>
      </c>
      <c r="B4473" t="s">
        <v>18458</v>
      </c>
      <c r="C4473">
        <v>70</v>
      </c>
      <c r="D4473" t="s">
        <v>1997</v>
      </c>
      <c r="E4473" t="s">
        <v>18021</v>
      </c>
    </row>
    <row r="4474" spans="1:5">
      <c r="A4474">
        <v>5574</v>
      </c>
      <c r="B4474" t="s">
        <v>18459</v>
      </c>
      <c r="C4474">
        <v>70</v>
      </c>
      <c r="D4474" t="s">
        <v>1987</v>
      </c>
      <c r="E4474" t="s">
        <v>133</v>
      </c>
    </row>
    <row r="4475" spans="1:5">
      <c r="A4475">
        <v>5575</v>
      </c>
      <c r="B4475" t="s">
        <v>3442</v>
      </c>
      <c r="C4475">
        <v>70</v>
      </c>
      <c r="D4475" t="s">
        <v>1985</v>
      </c>
      <c r="E4475" t="s">
        <v>135</v>
      </c>
    </row>
    <row r="4476" spans="1:5">
      <c r="A4476">
        <v>5576</v>
      </c>
      <c r="B4476" t="s">
        <v>4806</v>
      </c>
      <c r="C4476">
        <v>70</v>
      </c>
      <c r="D4476" t="s">
        <v>1988</v>
      </c>
      <c r="E4476" t="s">
        <v>135</v>
      </c>
    </row>
    <row r="4477" spans="1:5">
      <c r="A4477">
        <v>5577</v>
      </c>
      <c r="B4477" t="s">
        <v>18460</v>
      </c>
      <c r="C4477">
        <v>70</v>
      </c>
      <c r="D4477" t="s">
        <v>1978</v>
      </c>
      <c r="E4477" t="s">
        <v>53</v>
      </c>
    </row>
    <row r="4478" spans="1:5">
      <c r="A4478">
        <v>5578</v>
      </c>
      <c r="B4478" t="s">
        <v>18461</v>
      </c>
      <c r="C4478">
        <v>70</v>
      </c>
      <c r="D4478" t="s">
        <v>1983</v>
      </c>
      <c r="E4478" t="s">
        <v>117</v>
      </c>
    </row>
    <row r="4479" spans="1:5">
      <c r="A4479">
        <v>5579</v>
      </c>
      <c r="B4479" t="s">
        <v>6217</v>
      </c>
      <c r="C4479">
        <v>70</v>
      </c>
      <c r="D4479" t="s">
        <v>1982</v>
      </c>
      <c r="E4479" t="s">
        <v>135</v>
      </c>
    </row>
    <row r="4480" spans="1:5">
      <c r="A4480">
        <v>5580</v>
      </c>
      <c r="B4480" t="s">
        <v>18462</v>
      </c>
      <c r="C4480">
        <v>70</v>
      </c>
      <c r="D4480" t="s">
        <v>1979</v>
      </c>
      <c r="E4480" t="s">
        <v>2052</v>
      </c>
    </row>
    <row r="4481" spans="1:5">
      <c r="A4481">
        <v>5581</v>
      </c>
      <c r="B4481" t="s">
        <v>7933</v>
      </c>
      <c r="C4481">
        <v>70</v>
      </c>
      <c r="D4481" t="s">
        <v>1985</v>
      </c>
      <c r="E4481" t="s">
        <v>135</v>
      </c>
    </row>
    <row r="4482" spans="1:5">
      <c r="A4482">
        <v>5582</v>
      </c>
      <c r="B4482" t="s">
        <v>18463</v>
      </c>
      <c r="C4482">
        <v>70</v>
      </c>
      <c r="D4482" t="s">
        <v>1982</v>
      </c>
      <c r="E4482" t="s">
        <v>97</v>
      </c>
    </row>
    <row r="4483" spans="1:5">
      <c r="A4483">
        <v>5583</v>
      </c>
      <c r="B4483" t="s">
        <v>8907</v>
      </c>
      <c r="C4483">
        <v>70</v>
      </c>
      <c r="D4483" t="s">
        <v>2001</v>
      </c>
      <c r="E4483" t="s">
        <v>2792</v>
      </c>
    </row>
    <row r="4484" spans="1:5">
      <c r="A4484">
        <v>5584</v>
      </c>
      <c r="B4484" t="s">
        <v>3735</v>
      </c>
      <c r="C4484">
        <v>70</v>
      </c>
      <c r="D4484" t="s">
        <v>1983</v>
      </c>
      <c r="E4484" t="s">
        <v>2113</v>
      </c>
    </row>
    <row r="4485" spans="1:5">
      <c r="A4485">
        <v>5585</v>
      </c>
      <c r="B4485" t="s">
        <v>6017</v>
      </c>
      <c r="C4485">
        <v>70</v>
      </c>
      <c r="D4485" t="s">
        <v>1978</v>
      </c>
      <c r="E4485" t="s">
        <v>2237</v>
      </c>
    </row>
    <row r="4486" spans="1:5">
      <c r="A4486">
        <v>5586</v>
      </c>
      <c r="B4486" t="s">
        <v>10286</v>
      </c>
      <c r="C4486">
        <v>70</v>
      </c>
      <c r="D4486" t="s">
        <v>1987</v>
      </c>
      <c r="E4486" t="s">
        <v>135</v>
      </c>
    </row>
    <row r="4487" spans="1:5">
      <c r="A4487">
        <v>5587</v>
      </c>
      <c r="B4487" t="s">
        <v>10487</v>
      </c>
      <c r="C4487">
        <v>70</v>
      </c>
      <c r="D4487" t="s">
        <v>2001</v>
      </c>
      <c r="E4487" t="s">
        <v>2093</v>
      </c>
    </row>
    <row r="4488" spans="1:5">
      <c r="A4488">
        <v>5588</v>
      </c>
      <c r="B4488" t="s">
        <v>7487</v>
      </c>
      <c r="C4488">
        <v>70</v>
      </c>
      <c r="D4488" t="s">
        <v>1978</v>
      </c>
      <c r="E4488" t="s">
        <v>97</v>
      </c>
    </row>
    <row r="4489" spans="1:5">
      <c r="A4489">
        <v>5590</v>
      </c>
      <c r="B4489" t="s">
        <v>7304</v>
      </c>
      <c r="C4489">
        <v>70</v>
      </c>
      <c r="D4489" t="s">
        <v>1978</v>
      </c>
      <c r="E4489" t="s">
        <v>117</v>
      </c>
    </row>
    <row r="4490" spans="1:5">
      <c r="A4490">
        <v>5591</v>
      </c>
      <c r="B4490" t="s">
        <v>11340</v>
      </c>
      <c r="C4490">
        <v>70</v>
      </c>
      <c r="D4490" t="s">
        <v>2009</v>
      </c>
      <c r="E4490" t="s">
        <v>135</v>
      </c>
    </row>
    <row r="4491" spans="1:5">
      <c r="A4491">
        <v>5592</v>
      </c>
      <c r="B4491" t="s">
        <v>18464</v>
      </c>
      <c r="C4491">
        <v>70</v>
      </c>
      <c r="D4491" t="s">
        <v>1988</v>
      </c>
      <c r="E4491" t="s">
        <v>135</v>
      </c>
    </row>
    <row r="4492" spans="1:5">
      <c r="A4492">
        <v>5594</v>
      </c>
      <c r="B4492" t="s">
        <v>18465</v>
      </c>
      <c r="C4492">
        <v>70</v>
      </c>
      <c r="D4492" t="s">
        <v>1982</v>
      </c>
      <c r="E4492" t="s">
        <v>2023</v>
      </c>
    </row>
    <row r="4493" spans="1:5">
      <c r="A4493">
        <v>5595</v>
      </c>
      <c r="B4493" t="s">
        <v>11553</v>
      </c>
      <c r="C4493">
        <v>70</v>
      </c>
      <c r="D4493" t="s">
        <v>1979</v>
      </c>
      <c r="E4493" t="s">
        <v>82</v>
      </c>
    </row>
    <row r="4494" spans="1:5">
      <c r="A4494">
        <v>5597</v>
      </c>
      <c r="B4494" t="s">
        <v>5602</v>
      </c>
      <c r="C4494">
        <v>70</v>
      </c>
      <c r="D4494" t="s">
        <v>1979</v>
      </c>
      <c r="E4494" t="s">
        <v>135</v>
      </c>
    </row>
    <row r="4495" spans="1:5">
      <c r="A4495">
        <v>5598</v>
      </c>
      <c r="B4495" t="s">
        <v>6284</v>
      </c>
      <c r="C4495">
        <v>70</v>
      </c>
      <c r="D4495" t="s">
        <v>1978</v>
      </c>
      <c r="E4495" t="s">
        <v>106</v>
      </c>
    </row>
    <row r="4496" spans="1:5">
      <c r="A4496">
        <v>5599</v>
      </c>
      <c r="B4496" t="s">
        <v>4193</v>
      </c>
      <c r="C4496">
        <v>70</v>
      </c>
      <c r="D4496" t="s">
        <v>1978</v>
      </c>
      <c r="E4496" t="s">
        <v>51</v>
      </c>
    </row>
    <row r="4497" spans="1:5">
      <c r="A4497">
        <v>5600</v>
      </c>
      <c r="B4497" t="s">
        <v>6596</v>
      </c>
      <c r="C4497">
        <v>70</v>
      </c>
      <c r="D4497" t="s">
        <v>1993</v>
      </c>
      <c r="E4497" t="s">
        <v>70</v>
      </c>
    </row>
    <row r="4498" spans="1:5">
      <c r="A4498">
        <v>5601</v>
      </c>
      <c r="B4498" t="s">
        <v>18466</v>
      </c>
      <c r="C4498">
        <v>70</v>
      </c>
      <c r="D4498" t="s">
        <v>1988</v>
      </c>
      <c r="E4498" t="s">
        <v>117</v>
      </c>
    </row>
    <row r="4499" spans="1:5">
      <c r="A4499">
        <v>5602</v>
      </c>
      <c r="B4499" t="s">
        <v>4204</v>
      </c>
      <c r="C4499">
        <v>70</v>
      </c>
      <c r="D4499" t="s">
        <v>1987</v>
      </c>
      <c r="E4499" t="s">
        <v>115</v>
      </c>
    </row>
    <row r="4500" spans="1:5">
      <c r="A4500">
        <v>5603</v>
      </c>
      <c r="B4500" t="s">
        <v>7133</v>
      </c>
      <c r="C4500">
        <v>70</v>
      </c>
      <c r="D4500" t="s">
        <v>2001</v>
      </c>
      <c r="E4500" t="s">
        <v>135</v>
      </c>
    </row>
    <row r="4501" spans="1:5">
      <c r="A4501">
        <v>5604</v>
      </c>
      <c r="B4501" t="s">
        <v>18467</v>
      </c>
      <c r="C4501">
        <v>70</v>
      </c>
      <c r="D4501" t="s">
        <v>1991</v>
      </c>
      <c r="E4501" t="s">
        <v>2644</v>
      </c>
    </row>
    <row r="4502" spans="1:5">
      <c r="A4502">
        <v>5606</v>
      </c>
      <c r="B4502" t="s">
        <v>7060</v>
      </c>
      <c r="C4502">
        <v>70</v>
      </c>
      <c r="D4502" t="s">
        <v>1987</v>
      </c>
      <c r="E4502" t="s">
        <v>117</v>
      </c>
    </row>
    <row r="4503" spans="1:5">
      <c r="A4503">
        <v>5607</v>
      </c>
      <c r="B4503" t="s">
        <v>5375</v>
      </c>
      <c r="C4503">
        <v>70</v>
      </c>
      <c r="D4503" t="s">
        <v>1987</v>
      </c>
      <c r="E4503" t="s">
        <v>2813</v>
      </c>
    </row>
    <row r="4504" spans="1:5">
      <c r="A4504">
        <v>5608</v>
      </c>
      <c r="B4504" t="s">
        <v>12466</v>
      </c>
      <c r="C4504">
        <v>70</v>
      </c>
      <c r="D4504" t="s">
        <v>1991</v>
      </c>
      <c r="E4504" t="s">
        <v>2309</v>
      </c>
    </row>
    <row r="4505" spans="1:5">
      <c r="A4505">
        <v>5609</v>
      </c>
      <c r="B4505" t="s">
        <v>18468</v>
      </c>
      <c r="C4505">
        <v>70</v>
      </c>
      <c r="D4505" t="s">
        <v>2001</v>
      </c>
      <c r="E4505" t="s">
        <v>104</v>
      </c>
    </row>
    <row r="4506" spans="1:5">
      <c r="A4506">
        <v>5610</v>
      </c>
      <c r="B4506" t="s">
        <v>8005</v>
      </c>
      <c r="C4506">
        <v>70</v>
      </c>
      <c r="D4506" t="s">
        <v>1978</v>
      </c>
      <c r="E4506" t="s">
        <v>8006</v>
      </c>
    </row>
    <row r="4507" spans="1:5">
      <c r="A4507">
        <v>5611</v>
      </c>
      <c r="B4507" t="s">
        <v>6152</v>
      </c>
      <c r="C4507">
        <v>70</v>
      </c>
      <c r="D4507" t="s">
        <v>1979</v>
      </c>
      <c r="E4507" t="s">
        <v>2377</v>
      </c>
    </row>
    <row r="4508" spans="1:5">
      <c r="A4508">
        <v>5612</v>
      </c>
      <c r="B4508" t="s">
        <v>4553</v>
      </c>
      <c r="C4508">
        <v>70</v>
      </c>
      <c r="D4508" t="s">
        <v>1997</v>
      </c>
      <c r="E4508" t="s">
        <v>84</v>
      </c>
    </row>
    <row r="4509" spans="1:5">
      <c r="A4509">
        <v>5613</v>
      </c>
      <c r="B4509" t="s">
        <v>18469</v>
      </c>
      <c r="C4509">
        <v>70</v>
      </c>
      <c r="D4509" t="s">
        <v>1982</v>
      </c>
      <c r="E4509" t="s">
        <v>133</v>
      </c>
    </row>
    <row r="4510" spans="1:5">
      <c r="A4510">
        <v>5614</v>
      </c>
      <c r="B4510" t="s">
        <v>4320</v>
      </c>
      <c r="C4510">
        <v>70</v>
      </c>
      <c r="D4510" t="s">
        <v>1987</v>
      </c>
      <c r="E4510" t="s">
        <v>117</v>
      </c>
    </row>
    <row r="4511" spans="1:5">
      <c r="A4511">
        <v>5615</v>
      </c>
      <c r="B4511" t="s">
        <v>18470</v>
      </c>
      <c r="C4511">
        <v>70</v>
      </c>
      <c r="D4511" t="s">
        <v>1979</v>
      </c>
      <c r="E4511" t="s">
        <v>97</v>
      </c>
    </row>
    <row r="4512" spans="1:5">
      <c r="A4512">
        <v>5616</v>
      </c>
      <c r="B4512" t="s">
        <v>6123</v>
      </c>
      <c r="C4512">
        <v>70</v>
      </c>
      <c r="D4512" t="s">
        <v>1978</v>
      </c>
      <c r="E4512" t="s">
        <v>117</v>
      </c>
    </row>
    <row r="4513" spans="1:5">
      <c r="A4513">
        <v>5617</v>
      </c>
      <c r="B4513" t="s">
        <v>18471</v>
      </c>
      <c r="C4513">
        <v>70</v>
      </c>
      <c r="D4513" t="s">
        <v>1988</v>
      </c>
      <c r="E4513" t="s">
        <v>97</v>
      </c>
    </row>
    <row r="4514" spans="1:5">
      <c r="A4514">
        <v>5618</v>
      </c>
      <c r="B4514" t="s">
        <v>5649</v>
      </c>
      <c r="C4514">
        <v>70</v>
      </c>
      <c r="D4514" t="s">
        <v>1983</v>
      </c>
      <c r="E4514" t="s">
        <v>117</v>
      </c>
    </row>
    <row r="4515" spans="1:5">
      <c r="A4515">
        <v>5619</v>
      </c>
      <c r="B4515" t="s">
        <v>18472</v>
      </c>
      <c r="C4515">
        <v>70</v>
      </c>
      <c r="D4515" t="s">
        <v>1988</v>
      </c>
      <c r="E4515" t="s">
        <v>126</v>
      </c>
    </row>
    <row r="4516" spans="1:5">
      <c r="A4516">
        <v>5620</v>
      </c>
      <c r="B4516" t="s">
        <v>5436</v>
      </c>
      <c r="C4516">
        <v>70</v>
      </c>
      <c r="D4516" t="s">
        <v>1988</v>
      </c>
      <c r="E4516" t="s">
        <v>135</v>
      </c>
    </row>
    <row r="4517" spans="1:5">
      <c r="A4517">
        <v>5621</v>
      </c>
      <c r="B4517" t="s">
        <v>10865</v>
      </c>
      <c r="C4517">
        <v>70</v>
      </c>
      <c r="D4517" t="s">
        <v>1987</v>
      </c>
      <c r="E4517" t="s">
        <v>64</v>
      </c>
    </row>
    <row r="4518" spans="1:5">
      <c r="A4518">
        <v>5622</v>
      </c>
      <c r="B4518" t="s">
        <v>10115</v>
      </c>
      <c r="C4518">
        <v>70</v>
      </c>
      <c r="D4518" t="s">
        <v>2001</v>
      </c>
      <c r="E4518" t="s">
        <v>135</v>
      </c>
    </row>
    <row r="4519" spans="1:5">
      <c r="A4519">
        <v>5623</v>
      </c>
      <c r="B4519" t="s">
        <v>18473</v>
      </c>
      <c r="C4519">
        <v>70</v>
      </c>
      <c r="D4519" t="s">
        <v>1988</v>
      </c>
      <c r="E4519" t="s">
        <v>97</v>
      </c>
    </row>
    <row r="4520" spans="1:5">
      <c r="A4520">
        <v>5624</v>
      </c>
      <c r="B4520" t="s">
        <v>6078</v>
      </c>
      <c r="C4520">
        <v>70</v>
      </c>
      <c r="D4520" t="s">
        <v>1993</v>
      </c>
      <c r="E4520" t="s">
        <v>117</v>
      </c>
    </row>
    <row r="4521" spans="1:5">
      <c r="A4521">
        <v>5626</v>
      </c>
      <c r="B4521" t="s">
        <v>5008</v>
      </c>
      <c r="C4521">
        <v>70</v>
      </c>
      <c r="D4521" t="s">
        <v>1983</v>
      </c>
      <c r="E4521" t="s">
        <v>2093</v>
      </c>
    </row>
    <row r="4522" spans="1:5">
      <c r="A4522">
        <v>5627</v>
      </c>
      <c r="B4522" t="s">
        <v>5466</v>
      </c>
      <c r="C4522">
        <v>70</v>
      </c>
      <c r="D4522" t="s">
        <v>1993</v>
      </c>
      <c r="E4522" t="s">
        <v>88</v>
      </c>
    </row>
    <row r="4523" spans="1:5">
      <c r="A4523">
        <v>5628</v>
      </c>
      <c r="B4523" t="s">
        <v>18474</v>
      </c>
      <c r="C4523">
        <v>70</v>
      </c>
      <c r="D4523" t="s">
        <v>1983</v>
      </c>
      <c r="E4523" t="s">
        <v>117</v>
      </c>
    </row>
    <row r="4524" spans="1:5">
      <c r="A4524">
        <v>5629</v>
      </c>
      <c r="B4524" t="s">
        <v>5658</v>
      </c>
      <c r="C4524">
        <v>70</v>
      </c>
      <c r="D4524" t="s">
        <v>1983</v>
      </c>
      <c r="E4524" t="s">
        <v>2000</v>
      </c>
    </row>
    <row r="4525" spans="1:5">
      <c r="A4525">
        <v>5630</v>
      </c>
      <c r="B4525" t="s">
        <v>18475</v>
      </c>
      <c r="C4525">
        <v>70</v>
      </c>
      <c r="D4525" t="s">
        <v>2001</v>
      </c>
      <c r="E4525" t="s">
        <v>126</v>
      </c>
    </row>
    <row r="4526" spans="1:5">
      <c r="A4526">
        <v>5631</v>
      </c>
      <c r="B4526" t="s">
        <v>6755</v>
      </c>
      <c r="C4526">
        <v>70</v>
      </c>
      <c r="D4526" t="s">
        <v>1997</v>
      </c>
      <c r="E4526" t="s">
        <v>117</v>
      </c>
    </row>
    <row r="4527" spans="1:5">
      <c r="A4527">
        <v>5632</v>
      </c>
      <c r="B4527" t="s">
        <v>18476</v>
      </c>
      <c r="C4527">
        <v>70</v>
      </c>
      <c r="D4527" t="s">
        <v>1983</v>
      </c>
      <c r="E4527" t="s">
        <v>4287</v>
      </c>
    </row>
    <row r="4528" spans="1:5">
      <c r="A4528">
        <v>5633</v>
      </c>
      <c r="B4528" t="s">
        <v>18477</v>
      </c>
      <c r="C4528">
        <v>70</v>
      </c>
      <c r="D4528" t="s">
        <v>1993</v>
      </c>
      <c r="E4528" t="s">
        <v>97</v>
      </c>
    </row>
    <row r="4529" spans="1:5">
      <c r="A4529">
        <v>5634</v>
      </c>
      <c r="B4529" t="s">
        <v>18478</v>
      </c>
      <c r="C4529">
        <v>70</v>
      </c>
      <c r="D4529" t="s">
        <v>1982</v>
      </c>
      <c r="E4529" t="s">
        <v>97</v>
      </c>
    </row>
    <row r="4530" spans="1:5">
      <c r="A4530">
        <v>5635</v>
      </c>
      <c r="B4530" t="s">
        <v>18479</v>
      </c>
      <c r="C4530">
        <v>70</v>
      </c>
      <c r="D4530" t="s">
        <v>1985</v>
      </c>
      <c r="E4530" t="s">
        <v>2644</v>
      </c>
    </row>
    <row r="4531" spans="1:5">
      <c r="A4531">
        <v>5636</v>
      </c>
      <c r="B4531" t="s">
        <v>6804</v>
      </c>
      <c r="C4531">
        <v>70</v>
      </c>
      <c r="D4531" t="s">
        <v>1988</v>
      </c>
      <c r="E4531" t="s">
        <v>2180</v>
      </c>
    </row>
    <row r="4532" spans="1:5">
      <c r="A4532">
        <v>5637</v>
      </c>
      <c r="B4532" t="s">
        <v>14434</v>
      </c>
      <c r="C4532">
        <v>70</v>
      </c>
      <c r="D4532" t="s">
        <v>1993</v>
      </c>
      <c r="E4532" t="s">
        <v>106</v>
      </c>
    </row>
    <row r="4533" spans="1:5">
      <c r="A4533">
        <v>5638</v>
      </c>
      <c r="B4533" t="s">
        <v>4489</v>
      </c>
      <c r="C4533">
        <v>70</v>
      </c>
      <c r="D4533" t="s">
        <v>1978</v>
      </c>
      <c r="E4533" t="s">
        <v>117</v>
      </c>
    </row>
    <row r="4534" spans="1:5">
      <c r="A4534">
        <v>5639</v>
      </c>
      <c r="B4534" t="s">
        <v>1193</v>
      </c>
      <c r="C4534">
        <v>70</v>
      </c>
      <c r="D4534" t="s">
        <v>1988</v>
      </c>
      <c r="E4534" t="s">
        <v>104</v>
      </c>
    </row>
    <row r="4535" spans="1:5">
      <c r="A4535">
        <v>5640</v>
      </c>
      <c r="B4535" t="s">
        <v>18480</v>
      </c>
      <c r="C4535">
        <v>70</v>
      </c>
      <c r="D4535" t="s">
        <v>1983</v>
      </c>
      <c r="E4535" t="s">
        <v>117</v>
      </c>
    </row>
    <row r="4536" spans="1:5">
      <c r="A4536">
        <v>5641</v>
      </c>
      <c r="B4536" t="s">
        <v>18481</v>
      </c>
      <c r="C4536">
        <v>70</v>
      </c>
      <c r="D4536" t="s">
        <v>1997</v>
      </c>
      <c r="E4536" t="s">
        <v>2128</v>
      </c>
    </row>
    <row r="4537" spans="1:5">
      <c r="A4537">
        <v>5642</v>
      </c>
      <c r="B4537" t="s">
        <v>18482</v>
      </c>
      <c r="C4537">
        <v>70</v>
      </c>
      <c r="D4537" t="s">
        <v>1978</v>
      </c>
      <c r="E4537" t="s">
        <v>2141</v>
      </c>
    </row>
    <row r="4538" spans="1:5">
      <c r="A4538">
        <v>5643</v>
      </c>
      <c r="B4538" t="s">
        <v>5530</v>
      </c>
      <c r="C4538">
        <v>70</v>
      </c>
      <c r="D4538" t="s">
        <v>1978</v>
      </c>
      <c r="E4538" t="s">
        <v>2792</v>
      </c>
    </row>
    <row r="4539" spans="1:5">
      <c r="A4539">
        <v>5644</v>
      </c>
      <c r="B4539" t="s">
        <v>4396</v>
      </c>
      <c r="C4539">
        <v>70</v>
      </c>
      <c r="D4539" t="s">
        <v>1979</v>
      </c>
      <c r="E4539" t="s">
        <v>60</v>
      </c>
    </row>
    <row r="4540" spans="1:5">
      <c r="A4540">
        <v>5645</v>
      </c>
      <c r="B4540" t="s">
        <v>4124</v>
      </c>
      <c r="C4540">
        <v>70</v>
      </c>
      <c r="D4540" t="s">
        <v>1993</v>
      </c>
      <c r="E4540" t="s">
        <v>104</v>
      </c>
    </row>
    <row r="4541" spans="1:5">
      <c r="A4541">
        <v>5646</v>
      </c>
      <c r="B4541" t="s">
        <v>11444</v>
      </c>
      <c r="C4541">
        <v>70</v>
      </c>
      <c r="D4541" t="s">
        <v>1978</v>
      </c>
      <c r="E4541" t="s">
        <v>51</v>
      </c>
    </row>
    <row r="4542" spans="1:5">
      <c r="A4542">
        <v>5647</v>
      </c>
      <c r="B4542" t="s">
        <v>5087</v>
      </c>
      <c r="C4542">
        <v>70</v>
      </c>
      <c r="D4542" t="s">
        <v>1993</v>
      </c>
      <c r="E4542" t="s">
        <v>2000</v>
      </c>
    </row>
    <row r="4543" spans="1:5">
      <c r="A4543">
        <v>5648</v>
      </c>
      <c r="B4543" t="s">
        <v>6435</v>
      </c>
      <c r="C4543">
        <v>70</v>
      </c>
      <c r="D4543" t="s">
        <v>1987</v>
      </c>
      <c r="E4543" t="s">
        <v>2540</v>
      </c>
    </row>
    <row r="4544" spans="1:5">
      <c r="A4544">
        <v>5649</v>
      </c>
      <c r="B4544" t="s">
        <v>849</v>
      </c>
      <c r="C4544">
        <v>70</v>
      </c>
      <c r="D4544" t="s">
        <v>1978</v>
      </c>
      <c r="E4544" t="s">
        <v>77</v>
      </c>
    </row>
    <row r="4545" spans="1:5">
      <c r="A4545">
        <v>5650</v>
      </c>
      <c r="B4545" t="s">
        <v>9216</v>
      </c>
      <c r="C4545">
        <v>70</v>
      </c>
      <c r="D4545" t="s">
        <v>2001</v>
      </c>
      <c r="E4545" t="s">
        <v>2000</v>
      </c>
    </row>
    <row r="4546" spans="1:5">
      <c r="A4546">
        <v>5651</v>
      </c>
      <c r="B4546" t="s">
        <v>18483</v>
      </c>
      <c r="C4546">
        <v>70</v>
      </c>
      <c r="D4546" t="s">
        <v>1978</v>
      </c>
      <c r="E4546" t="s">
        <v>126</v>
      </c>
    </row>
    <row r="4547" spans="1:5">
      <c r="A4547">
        <v>5652</v>
      </c>
      <c r="B4547" t="s">
        <v>1589</v>
      </c>
      <c r="C4547">
        <v>70</v>
      </c>
      <c r="D4547" t="s">
        <v>1979</v>
      </c>
      <c r="E4547" t="s">
        <v>142</v>
      </c>
    </row>
    <row r="4548" spans="1:5">
      <c r="A4548">
        <v>5653</v>
      </c>
      <c r="B4548" t="s">
        <v>7513</v>
      </c>
      <c r="C4548">
        <v>70</v>
      </c>
      <c r="D4548" t="s">
        <v>1993</v>
      </c>
      <c r="E4548" t="s">
        <v>70</v>
      </c>
    </row>
    <row r="4549" spans="1:5">
      <c r="A4549">
        <v>5654</v>
      </c>
      <c r="B4549" t="s">
        <v>5953</v>
      </c>
      <c r="C4549">
        <v>70</v>
      </c>
      <c r="D4549" t="s">
        <v>1983</v>
      </c>
      <c r="E4549" t="s">
        <v>5954</v>
      </c>
    </row>
    <row r="4550" spans="1:5">
      <c r="A4550">
        <v>5655</v>
      </c>
      <c r="B4550" t="s">
        <v>18484</v>
      </c>
      <c r="C4550">
        <v>70</v>
      </c>
      <c r="D4550" t="s">
        <v>1987</v>
      </c>
      <c r="E4550" t="s">
        <v>97</v>
      </c>
    </row>
    <row r="4551" spans="1:5">
      <c r="A4551">
        <v>5656</v>
      </c>
      <c r="B4551" t="s">
        <v>8319</v>
      </c>
      <c r="C4551">
        <v>70</v>
      </c>
      <c r="D4551" t="s">
        <v>1979</v>
      </c>
      <c r="E4551" t="s">
        <v>106</v>
      </c>
    </row>
    <row r="4552" spans="1:5">
      <c r="A4552">
        <v>5657</v>
      </c>
      <c r="B4552" t="s">
        <v>5009</v>
      </c>
      <c r="C4552">
        <v>70</v>
      </c>
      <c r="D4552" t="s">
        <v>1983</v>
      </c>
      <c r="E4552" t="s">
        <v>2113</v>
      </c>
    </row>
    <row r="4553" spans="1:5">
      <c r="A4553">
        <v>5658</v>
      </c>
      <c r="B4553" t="s">
        <v>4140</v>
      </c>
      <c r="C4553">
        <v>70</v>
      </c>
      <c r="D4553" t="s">
        <v>1982</v>
      </c>
      <c r="E4553" t="s">
        <v>2011</v>
      </c>
    </row>
    <row r="4554" spans="1:5">
      <c r="A4554">
        <v>5659</v>
      </c>
      <c r="B4554" t="s">
        <v>11781</v>
      </c>
      <c r="C4554">
        <v>70</v>
      </c>
      <c r="D4554" t="s">
        <v>1983</v>
      </c>
      <c r="E4554" t="s">
        <v>70</v>
      </c>
    </row>
    <row r="4555" spans="1:5">
      <c r="A4555">
        <v>5660</v>
      </c>
      <c r="B4555" t="s">
        <v>18485</v>
      </c>
      <c r="C4555">
        <v>70</v>
      </c>
      <c r="D4555" t="s">
        <v>1988</v>
      </c>
      <c r="E4555" t="s">
        <v>2011</v>
      </c>
    </row>
    <row r="4556" spans="1:5">
      <c r="A4556">
        <v>5661</v>
      </c>
      <c r="B4556" t="s">
        <v>8741</v>
      </c>
      <c r="C4556">
        <v>70</v>
      </c>
      <c r="D4556" t="s">
        <v>1997</v>
      </c>
      <c r="E4556" t="s">
        <v>2011</v>
      </c>
    </row>
    <row r="4557" spans="1:5">
      <c r="A4557">
        <v>5663</v>
      </c>
      <c r="B4557" t="s">
        <v>4160</v>
      </c>
      <c r="C4557">
        <v>70</v>
      </c>
      <c r="D4557" t="s">
        <v>1978</v>
      </c>
      <c r="E4557" t="s">
        <v>117</v>
      </c>
    </row>
    <row r="4558" spans="1:5">
      <c r="A4558">
        <v>5664</v>
      </c>
      <c r="B4558" t="s">
        <v>18486</v>
      </c>
      <c r="C4558">
        <v>70</v>
      </c>
      <c r="D4558" t="s">
        <v>1997</v>
      </c>
      <c r="E4558" t="s">
        <v>97</v>
      </c>
    </row>
    <row r="4559" spans="1:5">
      <c r="A4559">
        <v>5665</v>
      </c>
      <c r="B4559" t="s">
        <v>7331</v>
      </c>
      <c r="C4559">
        <v>70</v>
      </c>
      <c r="D4559" t="s">
        <v>1982</v>
      </c>
      <c r="E4559" t="s">
        <v>2120</v>
      </c>
    </row>
    <row r="4560" spans="1:5">
      <c r="A4560">
        <v>5666</v>
      </c>
      <c r="B4560" t="s">
        <v>18487</v>
      </c>
      <c r="C4560">
        <v>70</v>
      </c>
      <c r="D4560" t="s">
        <v>1991</v>
      </c>
      <c r="E4560" t="s">
        <v>126</v>
      </c>
    </row>
    <row r="4561" spans="1:5">
      <c r="A4561">
        <v>5667</v>
      </c>
      <c r="B4561" t="s">
        <v>18488</v>
      </c>
      <c r="C4561">
        <v>70</v>
      </c>
      <c r="D4561" t="s">
        <v>1991</v>
      </c>
      <c r="E4561" t="s">
        <v>2180</v>
      </c>
    </row>
    <row r="4562" spans="1:5">
      <c r="A4562">
        <v>5668</v>
      </c>
      <c r="B4562" t="s">
        <v>18489</v>
      </c>
      <c r="C4562">
        <v>70</v>
      </c>
      <c r="D4562" t="s">
        <v>2009</v>
      </c>
      <c r="E4562" t="s">
        <v>122</v>
      </c>
    </row>
    <row r="4563" spans="1:5">
      <c r="A4563">
        <v>5669</v>
      </c>
      <c r="B4563" t="s">
        <v>5809</v>
      </c>
      <c r="C4563">
        <v>70</v>
      </c>
      <c r="D4563" t="s">
        <v>1987</v>
      </c>
      <c r="E4563" t="s">
        <v>88</v>
      </c>
    </row>
    <row r="4564" spans="1:5">
      <c r="A4564">
        <v>5670</v>
      </c>
      <c r="B4564" t="s">
        <v>4831</v>
      </c>
      <c r="C4564">
        <v>70</v>
      </c>
      <c r="D4564" t="s">
        <v>1993</v>
      </c>
      <c r="E4564" t="s">
        <v>2000</v>
      </c>
    </row>
    <row r="4565" spans="1:5">
      <c r="A4565">
        <v>5671</v>
      </c>
      <c r="B4565" t="s">
        <v>4471</v>
      </c>
      <c r="C4565">
        <v>70</v>
      </c>
      <c r="D4565" t="s">
        <v>2001</v>
      </c>
      <c r="E4565" t="s">
        <v>60</v>
      </c>
    </row>
    <row r="4566" spans="1:5">
      <c r="A4566">
        <v>5672</v>
      </c>
      <c r="B4566" t="s">
        <v>18490</v>
      </c>
      <c r="C4566">
        <v>70</v>
      </c>
      <c r="D4566" t="s">
        <v>1983</v>
      </c>
      <c r="E4566" t="s">
        <v>2029</v>
      </c>
    </row>
    <row r="4567" spans="1:5">
      <c r="A4567">
        <v>5673</v>
      </c>
      <c r="B4567" t="s">
        <v>6028</v>
      </c>
      <c r="C4567">
        <v>70</v>
      </c>
      <c r="D4567" t="s">
        <v>1982</v>
      </c>
      <c r="E4567" t="s">
        <v>135</v>
      </c>
    </row>
    <row r="4568" spans="1:5">
      <c r="A4568">
        <v>5674</v>
      </c>
      <c r="B4568" t="s">
        <v>6399</v>
      </c>
      <c r="C4568">
        <v>70</v>
      </c>
      <c r="D4568" t="s">
        <v>1997</v>
      </c>
      <c r="E4568" t="s">
        <v>117</v>
      </c>
    </row>
    <row r="4569" spans="1:5">
      <c r="A4569">
        <v>5675</v>
      </c>
      <c r="B4569" t="s">
        <v>6968</v>
      </c>
      <c r="C4569">
        <v>70</v>
      </c>
      <c r="D4569" t="s">
        <v>1983</v>
      </c>
      <c r="E4569" t="s">
        <v>2715</v>
      </c>
    </row>
    <row r="4570" spans="1:5">
      <c r="A4570">
        <v>5676</v>
      </c>
      <c r="B4570" t="s">
        <v>4924</v>
      </c>
      <c r="C4570">
        <v>70</v>
      </c>
      <c r="D4570" t="s">
        <v>1978</v>
      </c>
      <c r="E4570" t="s">
        <v>75</v>
      </c>
    </row>
    <row r="4571" spans="1:5">
      <c r="A4571">
        <v>5677</v>
      </c>
      <c r="B4571" t="s">
        <v>6418</v>
      </c>
      <c r="C4571">
        <v>70</v>
      </c>
      <c r="D4571" t="s">
        <v>1979</v>
      </c>
      <c r="E4571" t="s">
        <v>2792</v>
      </c>
    </row>
    <row r="4572" spans="1:5">
      <c r="A4572">
        <v>5678</v>
      </c>
      <c r="B4572" t="s">
        <v>5966</v>
      </c>
      <c r="C4572">
        <v>70</v>
      </c>
      <c r="D4572" t="s">
        <v>1982</v>
      </c>
      <c r="E4572" t="s">
        <v>2715</v>
      </c>
    </row>
    <row r="4573" spans="1:5">
      <c r="A4573">
        <v>5679</v>
      </c>
      <c r="B4573" t="s">
        <v>18491</v>
      </c>
      <c r="C4573">
        <v>70</v>
      </c>
      <c r="D4573" t="s">
        <v>1985</v>
      </c>
      <c r="E4573" t="s">
        <v>53</v>
      </c>
    </row>
    <row r="4574" spans="1:5">
      <c r="A4574">
        <v>5680</v>
      </c>
      <c r="B4574" t="s">
        <v>10508</v>
      </c>
      <c r="C4574">
        <v>70</v>
      </c>
      <c r="D4574" t="s">
        <v>1978</v>
      </c>
      <c r="E4574" t="s">
        <v>70</v>
      </c>
    </row>
    <row r="4575" spans="1:5">
      <c r="A4575">
        <v>5681</v>
      </c>
      <c r="B4575" t="s">
        <v>6068</v>
      </c>
      <c r="C4575">
        <v>70</v>
      </c>
      <c r="D4575" t="s">
        <v>1982</v>
      </c>
      <c r="E4575" t="s">
        <v>2500</v>
      </c>
    </row>
    <row r="4576" spans="1:5">
      <c r="A4576">
        <v>5682</v>
      </c>
      <c r="B4576" t="s">
        <v>18492</v>
      </c>
      <c r="C4576">
        <v>70</v>
      </c>
      <c r="D4576" t="s">
        <v>1979</v>
      </c>
      <c r="E4576" t="s">
        <v>53</v>
      </c>
    </row>
    <row r="4577" spans="1:5">
      <c r="A4577">
        <v>5683</v>
      </c>
      <c r="B4577" t="s">
        <v>5738</v>
      </c>
      <c r="C4577">
        <v>70</v>
      </c>
      <c r="D4577" t="s">
        <v>1982</v>
      </c>
      <c r="E4577" t="s">
        <v>70</v>
      </c>
    </row>
    <row r="4578" spans="1:5">
      <c r="A4578">
        <v>5684</v>
      </c>
      <c r="B4578" t="s">
        <v>6949</v>
      </c>
      <c r="C4578">
        <v>70</v>
      </c>
      <c r="D4578" t="s">
        <v>2001</v>
      </c>
      <c r="E4578" t="s">
        <v>77</v>
      </c>
    </row>
    <row r="4579" spans="1:5">
      <c r="A4579">
        <v>5685</v>
      </c>
      <c r="B4579" t="s">
        <v>6506</v>
      </c>
      <c r="C4579">
        <v>70</v>
      </c>
      <c r="D4579" t="s">
        <v>1993</v>
      </c>
      <c r="E4579" t="s">
        <v>56</v>
      </c>
    </row>
    <row r="4580" spans="1:5">
      <c r="A4580">
        <v>5687</v>
      </c>
      <c r="B4580" t="s">
        <v>852</v>
      </c>
      <c r="C4580">
        <v>70</v>
      </c>
      <c r="D4580" t="s">
        <v>1991</v>
      </c>
      <c r="E4580" t="s">
        <v>77</v>
      </c>
    </row>
    <row r="4581" spans="1:5">
      <c r="A4581">
        <v>5688</v>
      </c>
      <c r="B4581" t="s">
        <v>6709</v>
      </c>
      <c r="C4581">
        <v>70</v>
      </c>
      <c r="D4581" t="s">
        <v>1978</v>
      </c>
      <c r="E4581" t="s">
        <v>3312</v>
      </c>
    </row>
    <row r="4582" spans="1:5">
      <c r="A4582">
        <v>5690</v>
      </c>
      <c r="B4582" t="s">
        <v>18493</v>
      </c>
      <c r="C4582">
        <v>70</v>
      </c>
      <c r="D4582" t="s">
        <v>1983</v>
      </c>
      <c r="E4582" t="s">
        <v>4287</v>
      </c>
    </row>
    <row r="4583" spans="1:5">
      <c r="A4583">
        <v>5691</v>
      </c>
      <c r="B4583" t="s">
        <v>18494</v>
      </c>
      <c r="C4583">
        <v>70</v>
      </c>
      <c r="D4583" t="s">
        <v>1983</v>
      </c>
      <c r="E4583" t="s">
        <v>2029</v>
      </c>
    </row>
    <row r="4584" spans="1:5">
      <c r="A4584">
        <v>5692</v>
      </c>
      <c r="B4584" t="s">
        <v>18495</v>
      </c>
      <c r="C4584">
        <v>70</v>
      </c>
      <c r="D4584" t="s">
        <v>2001</v>
      </c>
      <c r="E4584" t="s">
        <v>2838</v>
      </c>
    </row>
    <row r="4585" spans="1:5">
      <c r="A4585">
        <v>5693</v>
      </c>
      <c r="B4585" t="s">
        <v>18496</v>
      </c>
      <c r="C4585">
        <v>70</v>
      </c>
      <c r="D4585" t="s">
        <v>1988</v>
      </c>
      <c r="E4585" t="s">
        <v>70</v>
      </c>
    </row>
    <row r="4586" spans="1:5">
      <c r="A4586">
        <v>5694</v>
      </c>
      <c r="B4586" t="s">
        <v>5816</v>
      </c>
      <c r="C4586">
        <v>70</v>
      </c>
      <c r="D4586" t="s">
        <v>2001</v>
      </c>
      <c r="E4586" t="s">
        <v>2540</v>
      </c>
    </row>
    <row r="4587" spans="1:5">
      <c r="A4587">
        <v>5695</v>
      </c>
      <c r="B4587" t="s">
        <v>18497</v>
      </c>
      <c r="C4587">
        <v>70</v>
      </c>
      <c r="D4587" t="s">
        <v>1997</v>
      </c>
      <c r="E4587" t="s">
        <v>117</v>
      </c>
    </row>
    <row r="4588" spans="1:5">
      <c r="A4588">
        <v>5696</v>
      </c>
      <c r="B4588" t="s">
        <v>5559</v>
      </c>
      <c r="C4588">
        <v>70</v>
      </c>
      <c r="D4588" t="s">
        <v>1983</v>
      </c>
      <c r="E4588" t="s">
        <v>138</v>
      </c>
    </row>
    <row r="4589" spans="1:5">
      <c r="A4589">
        <v>5697</v>
      </c>
      <c r="B4589" t="s">
        <v>18498</v>
      </c>
      <c r="C4589">
        <v>70</v>
      </c>
      <c r="D4589" t="s">
        <v>1987</v>
      </c>
      <c r="E4589" t="s">
        <v>77</v>
      </c>
    </row>
    <row r="4590" spans="1:5">
      <c r="A4590">
        <v>5698</v>
      </c>
      <c r="B4590" t="s">
        <v>9720</v>
      </c>
      <c r="C4590">
        <v>70</v>
      </c>
      <c r="D4590" t="s">
        <v>1979</v>
      </c>
      <c r="E4590" t="s">
        <v>2291</v>
      </c>
    </row>
    <row r="4591" spans="1:5">
      <c r="A4591">
        <v>3842</v>
      </c>
      <c r="B4591" t="s">
        <v>5667</v>
      </c>
      <c r="C4591">
        <v>72</v>
      </c>
      <c r="D4591" t="s">
        <v>1993</v>
      </c>
      <c r="E4591" t="s">
        <v>1792</v>
      </c>
    </row>
    <row r="4592" spans="1:5">
      <c r="A4592">
        <v>5700</v>
      </c>
      <c r="B4592" t="s">
        <v>6167</v>
      </c>
      <c r="C4592">
        <v>70</v>
      </c>
      <c r="D4592" t="s">
        <v>1997</v>
      </c>
      <c r="E4592" t="s">
        <v>117</v>
      </c>
    </row>
    <row r="4593" spans="1:5">
      <c r="A4593">
        <v>5701</v>
      </c>
      <c r="B4593" t="s">
        <v>18499</v>
      </c>
      <c r="C4593">
        <v>70</v>
      </c>
      <c r="D4593" t="s">
        <v>1983</v>
      </c>
      <c r="E4593" t="s">
        <v>97</v>
      </c>
    </row>
    <row r="4594" spans="1:5">
      <c r="A4594">
        <v>5702</v>
      </c>
      <c r="B4594" t="s">
        <v>18500</v>
      </c>
      <c r="C4594">
        <v>70</v>
      </c>
      <c r="D4594" t="s">
        <v>1983</v>
      </c>
      <c r="E4594" t="s">
        <v>97</v>
      </c>
    </row>
    <row r="4595" spans="1:5">
      <c r="A4595">
        <v>5703</v>
      </c>
      <c r="B4595" t="s">
        <v>5958</v>
      </c>
      <c r="C4595">
        <v>70</v>
      </c>
      <c r="D4595" t="s">
        <v>1985</v>
      </c>
      <c r="E4595" t="s">
        <v>104</v>
      </c>
    </row>
    <row r="4596" spans="1:5">
      <c r="A4596">
        <v>5704</v>
      </c>
      <c r="B4596" t="s">
        <v>5905</v>
      </c>
      <c r="C4596">
        <v>70</v>
      </c>
      <c r="D4596" t="s">
        <v>1982</v>
      </c>
      <c r="E4596" t="s">
        <v>117</v>
      </c>
    </row>
    <row r="4597" spans="1:5">
      <c r="A4597">
        <v>5706</v>
      </c>
      <c r="B4597" t="s">
        <v>18501</v>
      </c>
      <c r="C4597">
        <v>70</v>
      </c>
      <c r="D4597" t="s">
        <v>1978</v>
      </c>
      <c r="E4597" t="s">
        <v>142</v>
      </c>
    </row>
    <row r="4598" spans="1:5">
      <c r="A4598">
        <v>5707</v>
      </c>
      <c r="B4598" t="s">
        <v>18502</v>
      </c>
      <c r="C4598">
        <v>70</v>
      </c>
      <c r="D4598" t="s">
        <v>1983</v>
      </c>
      <c r="E4598" t="s">
        <v>138</v>
      </c>
    </row>
    <row r="4599" spans="1:5">
      <c r="A4599">
        <v>5708</v>
      </c>
      <c r="B4599" t="s">
        <v>18503</v>
      </c>
      <c r="C4599">
        <v>70</v>
      </c>
      <c r="D4599" t="s">
        <v>1983</v>
      </c>
      <c r="E4599" t="s">
        <v>2029</v>
      </c>
    </row>
    <row r="4600" spans="1:5">
      <c r="A4600">
        <v>5709</v>
      </c>
      <c r="B4600" t="s">
        <v>5652</v>
      </c>
      <c r="C4600">
        <v>70</v>
      </c>
      <c r="D4600" t="s">
        <v>1983</v>
      </c>
      <c r="E4600" t="s">
        <v>135</v>
      </c>
    </row>
    <row r="4601" spans="1:5">
      <c r="A4601">
        <v>5710</v>
      </c>
      <c r="B4601" t="s">
        <v>8114</v>
      </c>
      <c r="C4601">
        <v>70</v>
      </c>
      <c r="D4601" t="s">
        <v>1997</v>
      </c>
      <c r="E4601" t="s">
        <v>2792</v>
      </c>
    </row>
    <row r="4602" spans="1:5">
      <c r="A4602">
        <v>5711</v>
      </c>
      <c r="B4602" t="s">
        <v>4607</v>
      </c>
      <c r="C4602">
        <v>70</v>
      </c>
      <c r="D4602" t="s">
        <v>1978</v>
      </c>
      <c r="E4602" t="s">
        <v>2261</v>
      </c>
    </row>
    <row r="4603" spans="1:5">
      <c r="A4603">
        <v>5712</v>
      </c>
      <c r="B4603" t="s">
        <v>11122</v>
      </c>
      <c r="C4603">
        <v>70</v>
      </c>
      <c r="D4603" t="s">
        <v>1988</v>
      </c>
      <c r="E4603" t="s">
        <v>117</v>
      </c>
    </row>
    <row r="4604" spans="1:5">
      <c r="A4604">
        <v>5713</v>
      </c>
      <c r="B4604" t="s">
        <v>18504</v>
      </c>
      <c r="C4604">
        <v>70</v>
      </c>
      <c r="D4604" t="s">
        <v>1985</v>
      </c>
      <c r="E4604" t="s">
        <v>126</v>
      </c>
    </row>
    <row r="4605" spans="1:5">
      <c r="A4605">
        <v>5714</v>
      </c>
      <c r="B4605" t="s">
        <v>5739</v>
      </c>
      <c r="C4605">
        <v>70</v>
      </c>
      <c r="D4605" t="s">
        <v>1978</v>
      </c>
      <c r="E4605" t="s">
        <v>117</v>
      </c>
    </row>
    <row r="4606" spans="1:5">
      <c r="A4606">
        <v>5715</v>
      </c>
      <c r="B4606" t="s">
        <v>5596</v>
      </c>
      <c r="C4606">
        <v>70</v>
      </c>
      <c r="D4606" t="s">
        <v>1983</v>
      </c>
      <c r="E4606" t="s">
        <v>106</v>
      </c>
    </row>
    <row r="4607" spans="1:5">
      <c r="A4607">
        <v>5716</v>
      </c>
      <c r="B4607" t="s">
        <v>454</v>
      </c>
      <c r="C4607">
        <v>70</v>
      </c>
      <c r="D4607" t="s">
        <v>1978</v>
      </c>
      <c r="E4607" t="s">
        <v>43</v>
      </c>
    </row>
    <row r="4608" spans="1:5">
      <c r="A4608">
        <v>5717</v>
      </c>
      <c r="B4608" t="s">
        <v>18505</v>
      </c>
      <c r="C4608">
        <v>70</v>
      </c>
      <c r="D4608" t="s">
        <v>1982</v>
      </c>
      <c r="E4608" t="s">
        <v>53</v>
      </c>
    </row>
    <row r="4609" spans="1:5">
      <c r="A4609">
        <v>5718</v>
      </c>
      <c r="B4609" t="s">
        <v>13795</v>
      </c>
      <c r="C4609">
        <v>70</v>
      </c>
      <c r="D4609" t="s">
        <v>2001</v>
      </c>
      <c r="E4609" t="s">
        <v>84</v>
      </c>
    </row>
    <row r="4610" spans="1:5">
      <c r="A4610">
        <v>5719</v>
      </c>
      <c r="B4610" t="s">
        <v>4914</v>
      </c>
      <c r="C4610">
        <v>70</v>
      </c>
      <c r="D4610" t="s">
        <v>1978</v>
      </c>
      <c r="E4610" t="s">
        <v>135</v>
      </c>
    </row>
    <row r="4611" spans="1:5">
      <c r="A4611">
        <v>5720</v>
      </c>
      <c r="B4611" t="s">
        <v>18506</v>
      </c>
      <c r="C4611">
        <v>70</v>
      </c>
      <c r="D4611" t="s">
        <v>1978</v>
      </c>
      <c r="E4611" t="s">
        <v>106</v>
      </c>
    </row>
    <row r="4612" spans="1:5">
      <c r="A4612">
        <v>5721</v>
      </c>
      <c r="B4612" t="s">
        <v>5523</v>
      </c>
      <c r="C4612">
        <v>70</v>
      </c>
      <c r="D4612" t="s">
        <v>1983</v>
      </c>
      <c r="E4612" t="s">
        <v>2023</v>
      </c>
    </row>
    <row r="4613" spans="1:5">
      <c r="A4613">
        <v>5722</v>
      </c>
      <c r="B4613" t="s">
        <v>6580</v>
      </c>
      <c r="C4613">
        <v>70</v>
      </c>
      <c r="D4613" t="s">
        <v>1983</v>
      </c>
      <c r="E4613" t="s">
        <v>117</v>
      </c>
    </row>
    <row r="4614" spans="1:5">
      <c r="A4614">
        <v>5723</v>
      </c>
      <c r="B4614" t="s">
        <v>18507</v>
      </c>
      <c r="C4614">
        <v>70</v>
      </c>
      <c r="D4614" t="s">
        <v>1983</v>
      </c>
      <c r="E4614" t="s">
        <v>77</v>
      </c>
    </row>
    <row r="4615" spans="1:5">
      <c r="A4615">
        <v>5724</v>
      </c>
      <c r="B4615" t="s">
        <v>18508</v>
      </c>
      <c r="C4615">
        <v>70</v>
      </c>
      <c r="D4615" t="s">
        <v>1988</v>
      </c>
      <c r="E4615" t="s">
        <v>126</v>
      </c>
    </row>
    <row r="4616" spans="1:5">
      <c r="A4616">
        <v>5725</v>
      </c>
      <c r="B4616" t="s">
        <v>18509</v>
      </c>
      <c r="C4616">
        <v>70</v>
      </c>
      <c r="D4616" t="s">
        <v>1979</v>
      </c>
      <c r="E4616" t="s">
        <v>2237</v>
      </c>
    </row>
    <row r="4617" spans="1:5">
      <c r="A4617">
        <v>5726</v>
      </c>
      <c r="B4617" t="s">
        <v>5763</v>
      </c>
      <c r="C4617">
        <v>70</v>
      </c>
      <c r="D4617" t="s">
        <v>1978</v>
      </c>
      <c r="E4617" t="s">
        <v>2077</v>
      </c>
    </row>
    <row r="4618" spans="1:5">
      <c r="A4618">
        <v>5727</v>
      </c>
      <c r="B4618" t="s">
        <v>5948</v>
      </c>
      <c r="C4618">
        <v>70</v>
      </c>
      <c r="D4618" t="s">
        <v>1978</v>
      </c>
      <c r="E4618" t="s">
        <v>133</v>
      </c>
    </row>
    <row r="4619" spans="1:5">
      <c r="A4619">
        <v>5728</v>
      </c>
      <c r="B4619" t="s">
        <v>8176</v>
      </c>
      <c r="C4619">
        <v>70</v>
      </c>
      <c r="D4619" t="s">
        <v>1983</v>
      </c>
      <c r="E4619" t="s">
        <v>3093</v>
      </c>
    </row>
    <row r="4620" spans="1:5">
      <c r="A4620">
        <v>5729</v>
      </c>
      <c r="B4620" t="s">
        <v>5982</v>
      </c>
      <c r="C4620">
        <v>70</v>
      </c>
      <c r="D4620" t="s">
        <v>1982</v>
      </c>
      <c r="E4620" t="s">
        <v>4292</v>
      </c>
    </row>
    <row r="4621" spans="1:5">
      <c r="A4621">
        <v>5730</v>
      </c>
      <c r="B4621" t="s">
        <v>18510</v>
      </c>
      <c r="C4621">
        <v>70</v>
      </c>
      <c r="D4621" t="s">
        <v>2001</v>
      </c>
      <c r="E4621" t="s">
        <v>106</v>
      </c>
    </row>
    <row r="4622" spans="1:5">
      <c r="A4622">
        <v>5731</v>
      </c>
      <c r="B4622" t="s">
        <v>8659</v>
      </c>
      <c r="C4622">
        <v>70</v>
      </c>
      <c r="D4622" t="s">
        <v>1997</v>
      </c>
      <c r="E4622" t="s">
        <v>2011</v>
      </c>
    </row>
    <row r="4623" spans="1:5">
      <c r="A4623">
        <v>5732</v>
      </c>
      <c r="B4623" t="s">
        <v>5717</v>
      </c>
      <c r="C4623">
        <v>70</v>
      </c>
      <c r="D4623" t="s">
        <v>1991</v>
      </c>
      <c r="E4623" t="s">
        <v>56</v>
      </c>
    </row>
    <row r="4624" spans="1:5">
      <c r="A4624">
        <v>5735</v>
      </c>
      <c r="B4624" t="s">
        <v>7953</v>
      </c>
      <c r="C4624">
        <v>70</v>
      </c>
      <c r="D4624" t="s">
        <v>1985</v>
      </c>
      <c r="E4624" t="s">
        <v>56</v>
      </c>
    </row>
    <row r="4625" spans="1:5">
      <c r="A4625">
        <v>5737</v>
      </c>
      <c r="B4625" t="s">
        <v>18511</v>
      </c>
      <c r="C4625">
        <v>70</v>
      </c>
      <c r="D4625" t="s">
        <v>1983</v>
      </c>
      <c r="E4625" t="s">
        <v>2838</v>
      </c>
    </row>
    <row r="4626" spans="1:5">
      <c r="A4626">
        <v>5738</v>
      </c>
      <c r="B4626" t="s">
        <v>18512</v>
      </c>
      <c r="C4626">
        <v>70</v>
      </c>
      <c r="D4626" t="s">
        <v>1982</v>
      </c>
      <c r="E4626" t="s">
        <v>97</v>
      </c>
    </row>
    <row r="4627" spans="1:5">
      <c r="A4627">
        <v>5739</v>
      </c>
      <c r="B4627" t="s">
        <v>8597</v>
      </c>
      <c r="C4627">
        <v>70</v>
      </c>
      <c r="D4627" t="s">
        <v>1987</v>
      </c>
      <c r="E4627" t="s">
        <v>117</v>
      </c>
    </row>
    <row r="4628" spans="1:5">
      <c r="A4628">
        <v>5740</v>
      </c>
      <c r="B4628" t="s">
        <v>5702</v>
      </c>
      <c r="C4628">
        <v>70</v>
      </c>
      <c r="D4628" t="s">
        <v>1997</v>
      </c>
      <c r="E4628" t="s">
        <v>135</v>
      </c>
    </row>
    <row r="4629" spans="1:5">
      <c r="A4629">
        <v>5741</v>
      </c>
      <c r="B4629" t="s">
        <v>5400</v>
      </c>
      <c r="C4629">
        <v>70</v>
      </c>
      <c r="D4629" t="s">
        <v>1978</v>
      </c>
      <c r="E4629" t="s">
        <v>135</v>
      </c>
    </row>
    <row r="4630" spans="1:5">
      <c r="A4630">
        <v>5742</v>
      </c>
      <c r="B4630" t="s">
        <v>10944</v>
      </c>
      <c r="C4630">
        <v>70</v>
      </c>
      <c r="D4630" t="s">
        <v>1987</v>
      </c>
      <c r="E4630" t="s">
        <v>51</v>
      </c>
    </row>
    <row r="4631" spans="1:5">
      <c r="A4631">
        <v>5743</v>
      </c>
      <c r="B4631" t="s">
        <v>8604</v>
      </c>
      <c r="C4631">
        <v>70</v>
      </c>
      <c r="D4631" t="s">
        <v>1978</v>
      </c>
      <c r="E4631" t="s">
        <v>4836</v>
      </c>
    </row>
    <row r="4632" spans="1:5">
      <c r="A4632">
        <v>5744</v>
      </c>
      <c r="B4632" t="s">
        <v>6175</v>
      </c>
      <c r="C4632">
        <v>70</v>
      </c>
      <c r="D4632" t="s">
        <v>1987</v>
      </c>
      <c r="E4632" t="s">
        <v>70</v>
      </c>
    </row>
    <row r="4633" spans="1:5">
      <c r="A4633">
        <v>5745</v>
      </c>
      <c r="B4633" t="s">
        <v>6847</v>
      </c>
      <c r="C4633">
        <v>70</v>
      </c>
      <c r="D4633" t="s">
        <v>1983</v>
      </c>
      <c r="E4633" t="s">
        <v>117</v>
      </c>
    </row>
    <row r="4634" spans="1:5">
      <c r="A4634">
        <v>5746</v>
      </c>
      <c r="B4634" t="s">
        <v>10007</v>
      </c>
      <c r="C4634">
        <v>70</v>
      </c>
      <c r="D4634" t="s">
        <v>1987</v>
      </c>
      <c r="E4634" t="s">
        <v>82</v>
      </c>
    </row>
    <row r="4635" spans="1:5">
      <c r="A4635">
        <v>5748</v>
      </c>
      <c r="B4635" t="s">
        <v>3813</v>
      </c>
      <c r="C4635">
        <v>70</v>
      </c>
      <c r="D4635" t="s">
        <v>1978</v>
      </c>
      <c r="E4635" t="s">
        <v>75</v>
      </c>
    </row>
    <row r="4636" spans="1:5">
      <c r="A4636">
        <v>5749</v>
      </c>
      <c r="B4636" t="s">
        <v>5569</v>
      </c>
      <c r="C4636">
        <v>70</v>
      </c>
      <c r="D4636" t="s">
        <v>1988</v>
      </c>
      <c r="E4636" t="s">
        <v>2052</v>
      </c>
    </row>
    <row r="4637" spans="1:5">
      <c r="A4637">
        <v>10482</v>
      </c>
      <c r="B4637" t="s">
        <v>12157</v>
      </c>
      <c r="C4637">
        <v>65</v>
      </c>
      <c r="D4637" t="s">
        <v>1987</v>
      </c>
      <c r="E4637" t="s">
        <v>1792</v>
      </c>
    </row>
    <row r="4638" spans="1:5">
      <c r="A4638">
        <v>5751</v>
      </c>
      <c r="B4638" t="s">
        <v>18513</v>
      </c>
      <c r="C4638">
        <v>70</v>
      </c>
      <c r="D4638" t="s">
        <v>1997</v>
      </c>
      <c r="E4638" t="s">
        <v>97</v>
      </c>
    </row>
    <row r="4639" spans="1:5">
      <c r="A4639">
        <v>5752</v>
      </c>
      <c r="B4639" t="s">
        <v>7778</v>
      </c>
      <c r="C4639">
        <v>70</v>
      </c>
      <c r="D4639" t="s">
        <v>1982</v>
      </c>
      <c r="E4639" t="s">
        <v>2093</v>
      </c>
    </row>
    <row r="4640" spans="1:5">
      <c r="A4640">
        <v>5753</v>
      </c>
      <c r="B4640" t="s">
        <v>5834</v>
      </c>
      <c r="C4640">
        <v>70</v>
      </c>
      <c r="D4640" t="s">
        <v>1983</v>
      </c>
      <c r="E4640" t="s">
        <v>2540</v>
      </c>
    </row>
    <row r="4641" spans="1:5">
      <c r="A4641">
        <v>5754</v>
      </c>
      <c r="B4641" t="s">
        <v>4503</v>
      </c>
      <c r="C4641">
        <v>70</v>
      </c>
      <c r="D4641" t="s">
        <v>1983</v>
      </c>
      <c r="E4641" t="s">
        <v>115</v>
      </c>
    </row>
    <row r="4642" spans="1:5">
      <c r="A4642">
        <v>5755</v>
      </c>
      <c r="B4642" t="s">
        <v>5095</v>
      </c>
      <c r="C4642">
        <v>70</v>
      </c>
      <c r="D4642" t="s">
        <v>2001</v>
      </c>
      <c r="E4642" t="s">
        <v>2237</v>
      </c>
    </row>
    <row r="4643" spans="1:5">
      <c r="A4643">
        <v>5756</v>
      </c>
      <c r="B4643" t="s">
        <v>10871</v>
      </c>
      <c r="C4643">
        <v>70</v>
      </c>
      <c r="D4643" t="s">
        <v>1983</v>
      </c>
      <c r="E4643" t="s">
        <v>3809</v>
      </c>
    </row>
    <row r="4644" spans="1:5">
      <c r="A4644">
        <v>5757</v>
      </c>
      <c r="B4644" t="s">
        <v>5777</v>
      </c>
      <c r="C4644">
        <v>70</v>
      </c>
      <c r="D4644" t="s">
        <v>2001</v>
      </c>
      <c r="E4644" t="s">
        <v>104</v>
      </c>
    </row>
    <row r="4645" spans="1:5">
      <c r="A4645">
        <v>5758</v>
      </c>
      <c r="B4645" t="s">
        <v>7283</v>
      </c>
      <c r="C4645">
        <v>70</v>
      </c>
      <c r="D4645" t="s">
        <v>1983</v>
      </c>
      <c r="E4645" t="s">
        <v>2111</v>
      </c>
    </row>
    <row r="4646" spans="1:5">
      <c r="A4646">
        <v>5759</v>
      </c>
      <c r="B4646" t="s">
        <v>6063</v>
      </c>
      <c r="C4646">
        <v>70</v>
      </c>
      <c r="D4646" t="s">
        <v>1979</v>
      </c>
      <c r="E4646" t="s">
        <v>70</v>
      </c>
    </row>
    <row r="4647" spans="1:5">
      <c r="A4647">
        <v>5760</v>
      </c>
      <c r="B4647" t="s">
        <v>18514</v>
      </c>
      <c r="C4647">
        <v>70</v>
      </c>
      <c r="D4647" t="s">
        <v>1979</v>
      </c>
      <c r="E4647" t="s">
        <v>97</v>
      </c>
    </row>
    <row r="4648" spans="1:5">
      <c r="A4648">
        <v>5761</v>
      </c>
      <c r="B4648" t="s">
        <v>18515</v>
      </c>
      <c r="C4648">
        <v>70</v>
      </c>
      <c r="D4648" t="s">
        <v>1979</v>
      </c>
      <c r="E4648" t="s">
        <v>126</v>
      </c>
    </row>
    <row r="4649" spans="1:5">
      <c r="A4649">
        <v>5762</v>
      </c>
      <c r="B4649" t="s">
        <v>18516</v>
      </c>
      <c r="C4649">
        <v>70</v>
      </c>
      <c r="D4649" t="s">
        <v>1978</v>
      </c>
      <c r="E4649" t="s">
        <v>53</v>
      </c>
    </row>
    <row r="4650" spans="1:5">
      <c r="A4650">
        <v>5766</v>
      </c>
      <c r="B4650" t="s">
        <v>18517</v>
      </c>
      <c r="C4650">
        <v>70</v>
      </c>
      <c r="D4650" t="s">
        <v>2001</v>
      </c>
      <c r="E4650" t="s">
        <v>140</v>
      </c>
    </row>
    <row r="4651" spans="1:5">
      <c r="A4651">
        <v>5767</v>
      </c>
      <c r="B4651" t="s">
        <v>531</v>
      </c>
      <c r="C4651">
        <v>70</v>
      </c>
      <c r="D4651" t="s">
        <v>1979</v>
      </c>
      <c r="E4651" t="s">
        <v>51</v>
      </c>
    </row>
    <row r="4652" spans="1:5">
      <c r="A4652">
        <v>5768</v>
      </c>
      <c r="B4652" t="s">
        <v>1600</v>
      </c>
      <c r="C4652">
        <v>70</v>
      </c>
      <c r="D4652" t="s">
        <v>1993</v>
      </c>
      <c r="E4652" t="s">
        <v>142</v>
      </c>
    </row>
    <row r="4653" spans="1:5">
      <c r="A4653">
        <v>5769</v>
      </c>
      <c r="B4653" t="s">
        <v>6724</v>
      </c>
      <c r="C4653">
        <v>70</v>
      </c>
      <c r="D4653" t="s">
        <v>1982</v>
      </c>
      <c r="E4653" t="s">
        <v>117</v>
      </c>
    </row>
    <row r="4654" spans="1:5">
      <c r="A4654">
        <v>5770</v>
      </c>
      <c r="B4654" t="s">
        <v>18518</v>
      </c>
      <c r="C4654">
        <v>70</v>
      </c>
      <c r="D4654" t="s">
        <v>2009</v>
      </c>
      <c r="E4654" t="s">
        <v>120</v>
      </c>
    </row>
    <row r="4655" spans="1:5">
      <c r="A4655">
        <v>5771</v>
      </c>
      <c r="B4655" t="s">
        <v>18519</v>
      </c>
      <c r="C4655">
        <v>70</v>
      </c>
      <c r="D4655" t="s">
        <v>1978</v>
      </c>
      <c r="E4655" t="s">
        <v>106</v>
      </c>
    </row>
    <row r="4656" spans="1:5">
      <c r="A4656">
        <v>5772</v>
      </c>
      <c r="B4656" t="s">
        <v>14865</v>
      </c>
      <c r="C4656">
        <v>70</v>
      </c>
      <c r="D4656" t="s">
        <v>1979</v>
      </c>
      <c r="E4656" t="s">
        <v>117</v>
      </c>
    </row>
    <row r="4657" spans="1:5">
      <c r="A4657">
        <v>5773</v>
      </c>
      <c r="B4657" t="s">
        <v>6810</v>
      </c>
      <c r="C4657">
        <v>70</v>
      </c>
      <c r="D4657" t="s">
        <v>2001</v>
      </c>
      <c r="E4657" t="s">
        <v>117</v>
      </c>
    </row>
    <row r="4658" spans="1:5">
      <c r="A4658">
        <v>5774</v>
      </c>
      <c r="B4658" t="s">
        <v>6177</v>
      </c>
      <c r="C4658">
        <v>70</v>
      </c>
      <c r="D4658" t="s">
        <v>1987</v>
      </c>
      <c r="E4658" t="s">
        <v>117</v>
      </c>
    </row>
    <row r="4659" spans="1:5">
      <c r="A4659">
        <v>5775</v>
      </c>
      <c r="B4659" t="s">
        <v>7087</v>
      </c>
      <c r="C4659">
        <v>70</v>
      </c>
      <c r="D4659" t="s">
        <v>1978</v>
      </c>
      <c r="E4659" t="s">
        <v>2093</v>
      </c>
    </row>
    <row r="4660" spans="1:5">
      <c r="A4660">
        <v>5777</v>
      </c>
      <c r="B4660" t="s">
        <v>3126</v>
      </c>
      <c r="C4660">
        <v>70</v>
      </c>
      <c r="D4660" t="s">
        <v>1978</v>
      </c>
      <c r="E4660" t="s">
        <v>106</v>
      </c>
    </row>
    <row r="4661" spans="1:5">
      <c r="A4661">
        <v>5778</v>
      </c>
      <c r="B4661" t="s">
        <v>6145</v>
      </c>
      <c r="C4661">
        <v>70</v>
      </c>
      <c r="D4661" t="s">
        <v>1983</v>
      </c>
      <c r="E4661" t="s">
        <v>117</v>
      </c>
    </row>
    <row r="4662" spans="1:5">
      <c r="A4662">
        <v>5779</v>
      </c>
      <c r="B4662" t="s">
        <v>5037</v>
      </c>
      <c r="C4662">
        <v>70</v>
      </c>
      <c r="D4662" t="s">
        <v>1997</v>
      </c>
      <c r="E4662" t="s">
        <v>135</v>
      </c>
    </row>
    <row r="4663" spans="1:5">
      <c r="A4663">
        <v>5780</v>
      </c>
      <c r="B4663" t="s">
        <v>18520</v>
      </c>
      <c r="C4663">
        <v>70</v>
      </c>
      <c r="D4663" t="s">
        <v>1983</v>
      </c>
      <c r="E4663" t="s">
        <v>82</v>
      </c>
    </row>
    <row r="4664" spans="1:5">
      <c r="A4664">
        <v>5781</v>
      </c>
      <c r="B4664" t="s">
        <v>5725</v>
      </c>
      <c r="C4664">
        <v>70</v>
      </c>
      <c r="D4664" t="s">
        <v>1978</v>
      </c>
      <c r="E4664" t="s">
        <v>70</v>
      </c>
    </row>
    <row r="4665" spans="1:5">
      <c r="A4665">
        <v>5782</v>
      </c>
      <c r="B4665" t="s">
        <v>7872</v>
      </c>
      <c r="C4665">
        <v>70</v>
      </c>
      <c r="D4665" t="s">
        <v>2001</v>
      </c>
      <c r="E4665" t="s">
        <v>133</v>
      </c>
    </row>
    <row r="4666" spans="1:5">
      <c r="A4666">
        <v>5783</v>
      </c>
      <c r="B4666" t="s">
        <v>5767</v>
      </c>
      <c r="C4666">
        <v>70</v>
      </c>
      <c r="D4666" t="s">
        <v>1979</v>
      </c>
      <c r="E4666" t="s">
        <v>70</v>
      </c>
    </row>
    <row r="4667" spans="1:5">
      <c r="A4667">
        <v>5784</v>
      </c>
      <c r="B4667" t="s">
        <v>9005</v>
      </c>
      <c r="C4667">
        <v>70</v>
      </c>
      <c r="D4667" t="s">
        <v>1979</v>
      </c>
      <c r="E4667" t="s">
        <v>2222</v>
      </c>
    </row>
    <row r="4668" spans="1:5">
      <c r="A4668">
        <v>5785</v>
      </c>
      <c r="B4668" t="s">
        <v>6464</v>
      </c>
      <c r="C4668">
        <v>70</v>
      </c>
      <c r="D4668" t="s">
        <v>2001</v>
      </c>
      <c r="E4668" t="s">
        <v>60</v>
      </c>
    </row>
    <row r="4669" spans="1:5">
      <c r="A4669">
        <v>5786</v>
      </c>
      <c r="B4669" t="s">
        <v>18521</v>
      </c>
      <c r="C4669">
        <v>70</v>
      </c>
      <c r="D4669" t="s">
        <v>1978</v>
      </c>
      <c r="E4669" t="s">
        <v>2029</v>
      </c>
    </row>
    <row r="4670" spans="1:5">
      <c r="A4670">
        <v>5787</v>
      </c>
      <c r="B4670" t="s">
        <v>5088</v>
      </c>
      <c r="C4670">
        <v>70</v>
      </c>
      <c r="D4670" t="s">
        <v>1979</v>
      </c>
      <c r="E4670" t="s">
        <v>2168</v>
      </c>
    </row>
    <row r="4671" spans="1:5">
      <c r="A4671">
        <v>5788</v>
      </c>
      <c r="B4671" t="s">
        <v>8415</v>
      </c>
      <c r="C4671">
        <v>70</v>
      </c>
      <c r="D4671" t="s">
        <v>1983</v>
      </c>
      <c r="E4671" t="s">
        <v>2011</v>
      </c>
    </row>
    <row r="4672" spans="1:5">
      <c r="A4672">
        <v>5789</v>
      </c>
      <c r="B4672" t="s">
        <v>824</v>
      </c>
      <c r="C4672">
        <v>70</v>
      </c>
      <c r="D4672" t="s">
        <v>1979</v>
      </c>
      <c r="E4672" t="s">
        <v>77</v>
      </c>
    </row>
    <row r="4673" spans="1:5">
      <c r="A4673">
        <v>5791</v>
      </c>
      <c r="B4673" t="s">
        <v>18522</v>
      </c>
      <c r="C4673">
        <v>70</v>
      </c>
      <c r="D4673" t="s">
        <v>1988</v>
      </c>
      <c r="E4673" t="s">
        <v>82</v>
      </c>
    </row>
    <row r="4674" spans="1:5">
      <c r="A4674">
        <v>5792</v>
      </c>
      <c r="B4674" t="s">
        <v>18523</v>
      </c>
      <c r="C4674">
        <v>70</v>
      </c>
      <c r="D4674" t="s">
        <v>1979</v>
      </c>
      <c r="E4674" t="s">
        <v>117</v>
      </c>
    </row>
    <row r="4675" spans="1:5">
      <c r="A4675">
        <v>5793</v>
      </c>
      <c r="B4675" t="s">
        <v>18524</v>
      </c>
      <c r="C4675">
        <v>70</v>
      </c>
      <c r="D4675" t="s">
        <v>1983</v>
      </c>
      <c r="E4675" t="s">
        <v>97</v>
      </c>
    </row>
    <row r="4676" spans="1:5">
      <c r="A4676">
        <v>5794</v>
      </c>
      <c r="B4676" t="s">
        <v>5517</v>
      </c>
      <c r="C4676">
        <v>70</v>
      </c>
      <c r="D4676" t="s">
        <v>1983</v>
      </c>
      <c r="E4676" t="s">
        <v>2000</v>
      </c>
    </row>
    <row r="4677" spans="1:5">
      <c r="A4677">
        <v>4136</v>
      </c>
      <c r="B4677" t="s">
        <v>5371</v>
      </c>
      <c r="C4677">
        <v>72</v>
      </c>
      <c r="D4677" t="s">
        <v>2001</v>
      </c>
      <c r="E4677" t="s">
        <v>86</v>
      </c>
    </row>
    <row r="4678" spans="1:5">
      <c r="A4678">
        <v>5796</v>
      </c>
      <c r="B4678" t="s">
        <v>5100</v>
      </c>
      <c r="C4678">
        <v>70</v>
      </c>
      <c r="D4678" t="s">
        <v>2001</v>
      </c>
      <c r="E4678" t="s">
        <v>84</v>
      </c>
    </row>
    <row r="4679" spans="1:5">
      <c r="A4679">
        <v>5797</v>
      </c>
      <c r="B4679" t="s">
        <v>6201</v>
      </c>
      <c r="C4679">
        <v>70</v>
      </c>
      <c r="D4679" t="s">
        <v>2009</v>
      </c>
      <c r="E4679" t="s">
        <v>2000</v>
      </c>
    </row>
    <row r="4680" spans="1:5">
      <c r="A4680">
        <v>5798</v>
      </c>
      <c r="B4680" t="s">
        <v>6392</v>
      </c>
      <c r="C4680">
        <v>70</v>
      </c>
      <c r="D4680" t="s">
        <v>1985</v>
      </c>
      <c r="E4680" t="s">
        <v>133</v>
      </c>
    </row>
    <row r="4681" spans="1:5">
      <c r="A4681">
        <v>5799</v>
      </c>
      <c r="B4681" t="s">
        <v>5636</v>
      </c>
      <c r="C4681">
        <v>70</v>
      </c>
      <c r="D4681" t="s">
        <v>1988</v>
      </c>
      <c r="E4681" t="s">
        <v>135</v>
      </c>
    </row>
    <row r="4682" spans="1:5">
      <c r="A4682">
        <v>5800</v>
      </c>
      <c r="B4682" t="s">
        <v>6726</v>
      </c>
      <c r="C4682">
        <v>70</v>
      </c>
      <c r="D4682" t="s">
        <v>1978</v>
      </c>
      <c r="E4682" t="s">
        <v>2403</v>
      </c>
    </row>
    <row r="4683" spans="1:5">
      <c r="A4683">
        <v>5802</v>
      </c>
      <c r="B4683" t="s">
        <v>9793</v>
      </c>
      <c r="C4683">
        <v>70</v>
      </c>
      <c r="D4683" t="s">
        <v>1985</v>
      </c>
      <c r="E4683" t="s">
        <v>106</v>
      </c>
    </row>
    <row r="4684" spans="1:5">
      <c r="A4684">
        <v>5803</v>
      </c>
      <c r="B4684" t="s">
        <v>4843</v>
      </c>
      <c r="C4684">
        <v>70</v>
      </c>
      <c r="D4684" t="s">
        <v>1987</v>
      </c>
      <c r="E4684" t="s">
        <v>2192</v>
      </c>
    </row>
    <row r="4685" spans="1:5">
      <c r="A4685">
        <v>5804</v>
      </c>
      <c r="B4685" t="s">
        <v>5486</v>
      </c>
      <c r="C4685">
        <v>70</v>
      </c>
      <c r="D4685" t="s">
        <v>2001</v>
      </c>
      <c r="E4685" t="s">
        <v>2071</v>
      </c>
    </row>
    <row r="4686" spans="1:5">
      <c r="A4686">
        <v>5807</v>
      </c>
      <c r="B4686" t="s">
        <v>18525</v>
      </c>
      <c r="C4686">
        <v>70</v>
      </c>
      <c r="D4686" t="s">
        <v>1983</v>
      </c>
      <c r="E4686" t="s">
        <v>2023</v>
      </c>
    </row>
    <row r="4687" spans="1:5">
      <c r="A4687">
        <v>5808</v>
      </c>
      <c r="B4687" t="s">
        <v>4475</v>
      </c>
      <c r="C4687">
        <v>70</v>
      </c>
      <c r="D4687" t="s">
        <v>1983</v>
      </c>
      <c r="E4687" t="s">
        <v>117</v>
      </c>
    </row>
    <row r="4688" spans="1:5">
      <c r="A4688">
        <v>5809</v>
      </c>
      <c r="B4688" t="s">
        <v>6588</v>
      </c>
      <c r="C4688">
        <v>70</v>
      </c>
      <c r="D4688" t="s">
        <v>1982</v>
      </c>
      <c r="E4688" t="s">
        <v>106</v>
      </c>
    </row>
    <row r="4689" spans="1:5">
      <c r="A4689">
        <v>5810</v>
      </c>
      <c r="B4689" t="s">
        <v>18526</v>
      </c>
      <c r="C4689">
        <v>70</v>
      </c>
      <c r="D4689" t="s">
        <v>1978</v>
      </c>
      <c r="E4689" t="s">
        <v>97</v>
      </c>
    </row>
    <row r="4690" spans="1:5">
      <c r="A4690">
        <v>5814</v>
      </c>
      <c r="B4690" t="s">
        <v>6093</v>
      </c>
      <c r="C4690">
        <v>70</v>
      </c>
      <c r="D4690" t="s">
        <v>1991</v>
      </c>
      <c r="E4690" t="s">
        <v>56</v>
      </c>
    </row>
    <row r="4691" spans="1:5">
      <c r="A4691">
        <v>5815</v>
      </c>
      <c r="B4691" t="s">
        <v>18527</v>
      </c>
      <c r="C4691">
        <v>70</v>
      </c>
      <c r="D4691" t="s">
        <v>2001</v>
      </c>
      <c r="E4691" t="s">
        <v>53</v>
      </c>
    </row>
    <row r="4692" spans="1:5">
      <c r="A4692">
        <v>5816</v>
      </c>
      <c r="B4692" t="s">
        <v>18528</v>
      </c>
      <c r="C4692">
        <v>70</v>
      </c>
      <c r="D4692" t="s">
        <v>1997</v>
      </c>
      <c r="E4692" t="s">
        <v>2029</v>
      </c>
    </row>
    <row r="4693" spans="1:5">
      <c r="A4693">
        <v>5817</v>
      </c>
      <c r="B4693" t="s">
        <v>7236</v>
      </c>
      <c r="C4693">
        <v>70</v>
      </c>
      <c r="D4693" t="s">
        <v>2001</v>
      </c>
      <c r="E4693" t="s">
        <v>2309</v>
      </c>
    </row>
    <row r="4694" spans="1:5">
      <c r="A4694">
        <v>5818</v>
      </c>
      <c r="B4694" t="s">
        <v>18529</v>
      </c>
      <c r="C4694">
        <v>70</v>
      </c>
      <c r="D4694" t="s">
        <v>1978</v>
      </c>
      <c r="E4694" t="s">
        <v>97</v>
      </c>
    </row>
    <row r="4695" spans="1:5">
      <c r="A4695">
        <v>5819</v>
      </c>
      <c r="B4695" t="s">
        <v>6278</v>
      </c>
      <c r="C4695">
        <v>70</v>
      </c>
      <c r="D4695" t="s">
        <v>1985</v>
      </c>
      <c r="E4695" t="s">
        <v>133</v>
      </c>
    </row>
    <row r="4696" spans="1:5">
      <c r="A4696">
        <v>5820</v>
      </c>
      <c r="B4696" t="s">
        <v>5568</v>
      </c>
      <c r="C4696">
        <v>70</v>
      </c>
      <c r="D4696" t="s">
        <v>1983</v>
      </c>
      <c r="E4696" t="s">
        <v>2023</v>
      </c>
    </row>
    <row r="4697" spans="1:5">
      <c r="A4697">
        <v>5821</v>
      </c>
      <c r="B4697" t="s">
        <v>3942</v>
      </c>
      <c r="C4697">
        <v>70</v>
      </c>
      <c r="D4697" t="s">
        <v>2001</v>
      </c>
      <c r="E4697" t="s">
        <v>102</v>
      </c>
    </row>
    <row r="4698" spans="1:5">
      <c r="A4698">
        <v>5822</v>
      </c>
      <c r="B4698" t="s">
        <v>8366</v>
      </c>
      <c r="C4698">
        <v>70</v>
      </c>
      <c r="D4698" t="s">
        <v>1983</v>
      </c>
      <c r="E4698" t="s">
        <v>2792</v>
      </c>
    </row>
    <row r="4699" spans="1:5">
      <c r="A4699">
        <v>5823</v>
      </c>
      <c r="B4699" t="s">
        <v>4952</v>
      </c>
      <c r="C4699">
        <v>70</v>
      </c>
      <c r="D4699" t="s">
        <v>1983</v>
      </c>
      <c r="E4699" t="s">
        <v>117</v>
      </c>
    </row>
    <row r="4700" spans="1:5">
      <c r="A4700">
        <v>5824</v>
      </c>
      <c r="B4700" t="s">
        <v>1447</v>
      </c>
      <c r="C4700">
        <v>70</v>
      </c>
      <c r="D4700" t="s">
        <v>1997</v>
      </c>
      <c r="E4700" t="s">
        <v>2261</v>
      </c>
    </row>
    <row r="4701" spans="1:5">
      <c r="A4701">
        <v>5825</v>
      </c>
      <c r="B4701" t="s">
        <v>18530</v>
      </c>
      <c r="C4701">
        <v>70</v>
      </c>
      <c r="D4701" t="s">
        <v>1988</v>
      </c>
      <c r="E4701" t="s">
        <v>97</v>
      </c>
    </row>
    <row r="4702" spans="1:5">
      <c r="A4702">
        <v>5826</v>
      </c>
      <c r="B4702" t="s">
        <v>4966</v>
      </c>
      <c r="C4702">
        <v>70</v>
      </c>
      <c r="D4702" t="s">
        <v>1978</v>
      </c>
      <c r="E4702" t="s">
        <v>104</v>
      </c>
    </row>
    <row r="4703" spans="1:5">
      <c r="A4703">
        <v>5827</v>
      </c>
      <c r="B4703" t="s">
        <v>1221</v>
      </c>
      <c r="C4703">
        <v>70</v>
      </c>
      <c r="D4703" t="s">
        <v>1983</v>
      </c>
      <c r="E4703" t="s">
        <v>110</v>
      </c>
    </row>
    <row r="4704" spans="1:5">
      <c r="A4704">
        <v>5829</v>
      </c>
      <c r="B4704" t="s">
        <v>18531</v>
      </c>
      <c r="C4704">
        <v>70</v>
      </c>
      <c r="D4704" t="s">
        <v>1978</v>
      </c>
      <c r="E4704" t="s">
        <v>2500</v>
      </c>
    </row>
    <row r="4705" spans="1:5">
      <c r="A4705">
        <v>5832</v>
      </c>
      <c r="B4705" t="s">
        <v>5600</v>
      </c>
      <c r="C4705">
        <v>70</v>
      </c>
      <c r="D4705" t="s">
        <v>1978</v>
      </c>
      <c r="E4705" t="s">
        <v>104</v>
      </c>
    </row>
    <row r="4706" spans="1:5">
      <c r="A4706">
        <v>5833</v>
      </c>
      <c r="B4706" t="s">
        <v>5514</v>
      </c>
      <c r="C4706">
        <v>70</v>
      </c>
      <c r="D4706" t="s">
        <v>1978</v>
      </c>
      <c r="E4706" t="s">
        <v>117</v>
      </c>
    </row>
    <row r="4707" spans="1:5">
      <c r="A4707">
        <v>5834</v>
      </c>
      <c r="B4707" t="s">
        <v>6224</v>
      </c>
      <c r="C4707">
        <v>70</v>
      </c>
      <c r="D4707" t="s">
        <v>1978</v>
      </c>
      <c r="E4707" t="s">
        <v>2045</v>
      </c>
    </row>
    <row r="4708" spans="1:5">
      <c r="A4708">
        <v>5835</v>
      </c>
      <c r="B4708" t="s">
        <v>18532</v>
      </c>
      <c r="C4708">
        <v>70</v>
      </c>
      <c r="D4708" t="s">
        <v>1978</v>
      </c>
      <c r="E4708" t="s">
        <v>53</v>
      </c>
    </row>
    <row r="4709" spans="1:5">
      <c r="A4709">
        <v>5836</v>
      </c>
      <c r="B4709" t="s">
        <v>5627</v>
      </c>
      <c r="C4709">
        <v>70</v>
      </c>
      <c r="D4709" t="s">
        <v>1983</v>
      </c>
      <c r="E4709" t="s">
        <v>2020</v>
      </c>
    </row>
    <row r="4710" spans="1:5">
      <c r="A4710">
        <v>5837</v>
      </c>
      <c r="B4710" t="s">
        <v>9768</v>
      </c>
      <c r="C4710">
        <v>70</v>
      </c>
      <c r="D4710" t="s">
        <v>1983</v>
      </c>
      <c r="E4710" t="s">
        <v>135</v>
      </c>
    </row>
    <row r="4711" spans="1:5">
      <c r="A4711">
        <v>5839</v>
      </c>
      <c r="B4711" t="s">
        <v>18533</v>
      </c>
      <c r="C4711">
        <v>70</v>
      </c>
      <c r="D4711" t="s">
        <v>1978</v>
      </c>
      <c r="E4711" t="s">
        <v>97</v>
      </c>
    </row>
    <row r="4712" spans="1:5">
      <c r="A4712">
        <v>5841</v>
      </c>
      <c r="B4712" t="s">
        <v>5578</v>
      </c>
      <c r="C4712">
        <v>70</v>
      </c>
      <c r="D4712" t="s">
        <v>1983</v>
      </c>
      <c r="E4712" t="s">
        <v>75</v>
      </c>
    </row>
    <row r="4713" spans="1:5">
      <c r="A4713">
        <v>5842</v>
      </c>
      <c r="B4713" t="s">
        <v>18534</v>
      </c>
      <c r="C4713">
        <v>70</v>
      </c>
      <c r="D4713" t="s">
        <v>1982</v>
      </c>
      <c r="E4713" t="s">
        <v>133</v>
      </c>
    </row>
    <row r="4714" spans="1:5">
      <c r="A4714">
        <v>5843</v>
      </c>
      <c r="B4714" t="s">
        <v>18535</v>
      </c>
      <c r="C4714">
        <v>70</v>
      </c>
      <c r="D4714" t="s">
        <v>1997</v>
      </c>
      <c r="E4714" t="s">
        <v>97</v>
      </c>
    </row>
    <row r="4715" spans="1:5">
      <c r="A4715">
        <v>5844</v>
      </c>
      <c r="B4715" t="s">
        <v>10203</v>
      </c>
      <c r="C4715">
        <v>70</v>
      </c>
      <c r="D4715" t="s">
        <v>1983</v>
      </c>
      <c r="E4715" t="s">
        <v>2000</v>
      </c>
    </row>
    <row r="4716" spans="1:5">
      <c r="A4716">
        <v>5845</v>
      </c>
      <c r="B4716" t="s">
        <v>18536</v>
      </c>
      <c r="C4716">
        <v>70</v>
      </c>
      <c r="D4716" t="s">
        <v>1983</v>
      </c>
      <c r="E4716" t="s">
        <v>97</v>
      </c>
    </row>
    <row r="4717" spans="1:5">
      <c r="A4717">
        <v>5848</v>
      </c>
      <c r="B4717" t="s">
        <v>10698</v>
      </c>
      <c r="C4717">
        <v>70</v>
      </c>
      <c r="D4717" t="s">
        <v>1983</v>
      </c>
      <c r="E4717" t="s">
        <v>2071</v>
      </c>
    </row>
    <row r="4718" spans="1:5">
      <c r="A4718">
        <v>5849</v>
      </c>
      <c r="B4718" t="s">
        <v>5105</v>
      </c>
      <c r="C4718">
        <v>70</v>
      </c>
      <c r="D4718" t="s">
        <v>1983</v>
      </c>
      <c r="E4718" t="s">
        <v>2017</v>
      </c>
    </row>
    <row r="4719" spans="1:5">
      <c r="A4719">
        <v>5850</v>
      </c>
      <c r="B4719" t="s">
        <v>6013</v>
      </c>
      <c r="C4719">
        <v>70</v>
      </c>
      <c r="D4719" t="s">
        <v>1978</v>
      </c>
      <c r="E4719" t="s">
        <v>117</v>
      </c>
    </row>
    <row r="4720" spans="1:5">
      <c r="A4720">
        <v>5851</v>
      </c>
      <c r="B4720" t="s">
        <v>6212</v>
      </c>
      <c r="C4720">
        <v>70</v>
      </c>
      <c r="D4720" t="s">
        <v>1983</v>
      </c>
      <c r="E4720" t="s">
        <v>3653</v>
      </c>
    </row>
    <row r="4721" spans="1:5">
      <c r="A4721">
        <v>5852</v>
      </c>
      <c r="B4721" t="s">
        <v>18537</v>
      </c>
      <c r="C4721">
        <v>70</v>
      </c>
      <c r="D4721" t="s">
        <v>1978</v>
      </c>
      <c r="E4721" t="s">
        <v>97</v>
      </c>
    </row>
    <row r="4722" spans="1:5">
      <c r="A4722">
        <v>5853</v>
      </c>
      <c r="B4722" t="s">
        <v>5591</v>
      </c>
      <c r="C4722">
        <v>70</v>
      </c>
      <c r="D4722" t="s">
        <v>1979</v>
      </c>
      <c r="E4722" t="s">
        <v>2045</v>
      </c>
    </row>
    <row r="4723" spans="1:5">
      <c r="A4723">
        <v>5854</v>
      </c>
      <c r="B4723" t="s">
        <v>1277</v>
      </c>
      <c r="C4723">
        <v>70</v>
      </c>
      <c r="D4723" t="s">
        <v>1983</v>
      </c>
      <c r="E4723" t="s">
        <v>115</v>
      </c>
    </row>
    <row r="4724" spans="1:5">
      <c r="A4724">
        <v>5855</v>
      </c>
      <c r="B4724" t="s">
        <v>1272</v>
      </c>
      <c r="C4724">
        <v>70</v>
      </c>
      <c r="D4724" t="s">
        <v>1979</v>
      </c>
      <c r="E4724" t="s">
        <v>115</v>
      </c>
    </row>
    <row r="4725" spans="1:5">
      <c r="A4725">
        <v>5856</v>
      </c>
      <c r="B4725" t="s">
        <v>18538</v>
      </c>
      <c r="C4725">
        <v>70</v>
      </c>
      <c r="D4725" t="s">
        <v>1991</v>
      </c>
      <c r="E4725" t="s">
        <v>104</v>
      </c>
    </row>
    <row r="4726" spans="1:5">
      <c r="A4726">
        <v>5859</v>
      </c>
      <c r="B4726" t="s">
        <v>18539</v>
      </c>
      <c r="C4726">
        <v>70</v>
      </c>
      <c r="D4726" t="s">
        <v>1978</v>
      </c>
      <c r="E4726" t="s">
        <v>104</v>
      </c>
    </row>
    <row r="4727" spans="1:5">
      <c r="A4727">
        <v>5860</v>
      </c>
      <c r="B4727" t="s">
        <v>822</v>
      </c>
      <c r="C4727">
        <v>70</v>
      </c>
      <c r="D4727" t="s">
        <v>2001</v>
      </c>
      <c r="E4727" t="s">
        <v>75</v>
      </c>
    </row>
    <row r="4728" spans="1:5">
      <c r="A4728">
        <v>5861</v>
      </c>
      <c r="B4728" t="s">
        <v>7992</v>
      </c>
      <c r="C4728">
        <v>70</v>
      </c>
      <c r="D4728" t="s">
        <v>1979</v>
      </c>
      <c r="E4728" t="s">
        <v>117</v>
      </c>
    </row>
    <row r="4729" spans="1:5">
      <c r="A4729">
        <v>5862</v>
      </c>
      <c r="B4729" t="s">
        <v>5172</v>
      </c>
      <c r="C4729">
        <v>70</v>
      </c>
      <c r="D4729" t="s">
        <v>1982</v>
      </c>
      <c r="E4729" t="s">
        <v>70</v>
      </c>
    </row>
    <row r="4730" spans="1:5">
      <c r="A4730">
        <v>5863</v>
      </c>
      <c r="B4730" t="s">
        <v>7323</v>
      </c>
      <c r="C4730">
        <v>70</v>
      </c>
      <c r="D4730" t="s">
        <v>1983</v>
      </c>
      <c r="E4730" t="s">
        <v>135</v>
      </c>
    </row>
    <row r="4731" spans="1:5">
      <c r="A4731">
        <v>5864</v>
      </c>
      <c r="B4731" t="s">
        <v>15017</v>
      </c>
      <c r="C4731">
        <v>70</v>
      </c>
      <c r="D4731" t="s">
        <v>1982</v>
      </c>
      <c r="E4731" t="s">
        <v>2075</v>
      </c>
    </row>
    <row r="4732" spans="1:5">
      <c r="A4732">
        <v>5865</v>
      </c>
      <c r="B4732" t="s">
        <v>18540</v>
      </c>
      <c r="C4732">
        <v>70</v>
      </c>
      <c r="D4732" t="s">
        <v>1982</v>
      </c>
      <c r="E4732" t="s">
        <v>75</v>
      </c>
    </row>
    <row r="4733" spans="1:5">
      <c r="A4733">
        <v>5866</v>
      </c>
      <c r="B4733" t="s">
        <v>18541</v>
      </c>
      <c r="C4733">
        <v>70</v>
      </c>
      <c r="D4733" t="s">
        <v>1983</v>
      </c>
      <c r="E4733" t="s">
        <v>53</v>
      </c>
    </row>
    <row r="4734" spans="1:5">
      <c r="A4734">
        <v>5867</v>
      </c>
      <c r="B4734" t="s">
        <v>5760</v>
      </c>
      <c r="C4734">
        <v>70</v>
      </c>
      <c r="D4734" t="s">
        <v>1983</v>
      </c>
      <c r="E4734" t="s">
        <v>2266</v>
      </c>
    </row>
    <row r="4735" spans="1:5">
      <c r="A4735">
        <v>5868</v>
      </c>
      <c r="B4735" t="s">
        <v>5481</v>
      </c>
      <c r="C4735">
        <v>70</v>
      </c>
      <c r="D4735" t="s">
        <v>1987</v>
      </c>
      <c r="E4735" t="s">
        <v>2000</v>
      </c>
    </row>
    <row r="4736" spans="1:5">
      <c r="A4736">
        <v>5869</v>
      </c>
      <c r="B4736" t="s">
        <v>9776</v>
      </c>
      <c r="C4736">
        <v>70</v>
      </c>
      <c r="D4736" t="s">
        <v>1983</v>
      </c>
      <c r="E4736" t="s">
        <v>2792</v>
      </c>
    </row>
    <row r="4737" spans="1:5">
      <c r="A4737">
        <v>5870</v>
      </c>
      <c r="B4737" t="s">
        <v>640</v>
      </c>
      <c r="C4737">
        <v>70</v>
      </c>
      <c r="D4737" t="s">
        <v>1978</v>
      </c>
      <c r="E4737" t="s">
        <v>60</v>
      </c>
    </row>
    <row r="4738" spans="1:5">
      <c r="A4738">
        <v>5871</v>
      </c>
      <c r="B4738" t="s">
        <v>4534</v>
      </c>
      <c r="C4738">
        <v>70</v>
      </c>
      <c r="D4738" t="s">
        <v>1983</v>
      </c>
      <c r="E4738" t="s">
        <v>117</v>
      </c>
    </row>
    <row r="4739" spans="1:5">
      <c r="A4739">
        <v>5872</v>
      </c>
      <c r="B4739" t="s">
        <v>5722</v>
      </c>
      <c r="C4739">
        <v>70</v>
      </c>
      <c r="D4739" t="s">
        <v>1983</v>
      </c>
      <c r="E4739" t="s">
        <v>135</v>
      </c>
    </row>
    <row r="4740" spans="1:5">
      <c r="A4740">
        <v>5873</v>
      </c>
      <c r="B4740" t="s">
        <v>18542</v>
      </c>
      <c r="C4740">
        <v>70</v>
      </c>
      <c r="D4740" t="s">
        <v>2001</v>
      </c>
      <c r="E4740" t="s">
        <v>97</v>
      </c>
    </row>
    <row r="4741" spans="1:5">
      <c r="A4741">
        <v>5874</v>
      </c>
      <c r="B4741" t="s">
        <v>18543</v>
      </c>
      <c r="C4741">
        <v>70</v>
      </c>
      <c r="D4741" t="s">
        <v>1983</v>
      </c>
      <c r="E4741" t="s">
        <v>97</v>
      </c>
    </row>
    <row r="4742" spans="1:5">
      <c r="A4742">
        <v>5875</v>
      </c>
      <c r="B4742" t="s">
        <v>18544</v>
      </c>
      <c r="C4742">
        <v>70</v>
      </c>
      <c r="D4742" t="s">
        <v>1978</v>
      </c>
      <c r="E4742" t="s">
        <v>97</v>
      </c>
    </row>
    <row r="4743" spans="1:5">
      <c r="A4743">
        <v>5876</v>
      </c>
      <c r="B4743" t="s">
        <v>7874</v>
      </c>
      <c r="C4743">
        <v>70</v>
      </c>
      <c r="D4743" t="s">
        <v>1982</v>
      </c>
      <c r="E4743" t="s">
        <v>122</v>
      </c>
    </row>
    <row r="4744" spans="1:5">
      <c r="A4744">
        <v>5878</v>
      </c>
      <c r="B4744" t="s">
        <v>12164</v>
      </c>
      <c r="C4744">
        <v>70</v>
      </c>
      <c r="D4744" t="s">
        <v>1983</v>
      </c>
      <c r="E4744" t="s">
        <v>106</v>
      </c>
    </row>
    <row r="4745" spans="1:5">
      <c r="A4745">
        <v>5879</v>
      </c>
      <c r="B4745" t="s">
        <v>6037</v>
      </c>
      <c r="C4745">
        <v>70</v>
      </c>
      <c r="D4745" t="s">
        <v>1988</v>
      </c>
      <c r="E4745" t="s">
        <v>106</v>
      </c>
    </row>
    <row r="4746" spans="1:5">
      <c r="A4746">
        <v>5882</v>
      </c>
      <c r="B4746" t="s">
        <v>1587</v>
      </c>
      <c r="C4746">
        <v>70</v>
      </c>
      <c r="D4746" t="s">
        <v>1978</v>
      </c>
      <c r="E4746" t="s">
        <v>140</v>
      </c>
    </row>
    <row r="4747" spans="1:5">
      <c r="A4747">
        <v>5883</v>
      </c>
      <c r="B4747" t="s">
        <v>548</v>
      </c>
      <c r="C4747">
        <v>70</v>
      </c>
      <c r="D4747" t="s">
        <v>1983</v>
      </c>
      <c r="E4747" t="s">
        <v>53</v>
      </c>
    </row>
    <row r="4748" spans="1:5">
      <c r="A4748">
        <v>5885</v>
      </c>
      <c r="B4748" t="s">
        <v>4943</v>
      </c>
      <c r="C4748">
        <v>70</v>
      </c>
      <c r="D4748" t="s">
        <v>1978</v>
      </c>
      <c r="E4748" t="s">
        <v>2000</v>
      </c>
    </row>
    <row r="4749" spans="1:5">
      <c r="A4749">
        <v>5886</v>
      </c>
      <c r="B4749" t="s">
        <v>5866</v>
      </c>
      <c r="C4749">
        <v>70</v>
      </c>
      <c r="D4749" t="s">
        <v>1983</v>
      </c>
      <c r="E4749" t="s">
        <v>135</v>
      </c>
    </row>
    <row r="4750" spans="1:5">
      <c r="A4750">
        <v>5887</v>
      </c>
      <c r="B4750" t="s">
        <v>6741</v>
      </c>
      <c r="C4750">
        <v>70</v>
      </c>
      <c r="D4750" t="s">
        <v>1978</v>
      </c>
      <c r="E4750" t="s">
        <v>106</v>
      </c>
    </row>
    <row r="4751" spans="1:5">
      <c r="A4751">
        <v>5888</v>
      </c>
      <c r="B4751" t="s">
        <v>18545</v>
      </c>
      <c r="C4751">
        <v>70</v>
      </c>
      <c r="D4751" t="s">
        <v>1978</v>
      </c>
      <c r="E4751" t="s">
        <v>126</v>
      </c>
    </row>
    <row r="4752" spans="1:5">
      <c r="A4752">
        <v>5889</v>
      </c>
      <c r="B4752" t="s">
        <v>5692</v>
      </c>
      <c r="C4752">
        <v>70</v>
      </c>
      <c r="D4752" t="s">
        <v>1987</v>
      </c>
      <c r="E4752" t="s">
        <v>2192</v>
      </c>
    </row>
    <row r="4753" spans="1:5">
      <c r="A4753">
        <v>5890</v>
      </c>
      <c r="B4753" t="s">
        <v>12577</v>
      </c>
      <c r="C4753">
        <v>70</v>
      </c>
      <c r="D4753" t="s">
        <v>1983</v>
      </c>
      <c r="E4753" t="s">
        <v>117</v>
      </c>
    </row>
    <row r="4754" spans="1:5">
      <c r="A4754">
        <v>5891</v>
      </c>
      <c r="B4754" t="s">
        <v>18546</v>
      </c>
      <c r="C4754">
        <v>70</v>
      </c>
      <c r="D4754" t="s">
        <v>1983</v>
      </c>
      <c r="E4754" t="s">
        <v>106</v>
      </c>
    </row>
    <row r="4755" spans="1:5">
      <c r="A4755">
        <v>5892</v>
      </c>
      <c r="B4755" t="s">
        <v>6095</v>
      </c>
      <c r="C4755">
        <v>70</v>
      </c>
      <c r="D4755" t="s">
        <v>1983</v>
      </c>
      <c r="E4755" t="s">
        <v>2093</v>
      </c>
    </row>
    <row r="4756" spans="1:5">
      <c r="A4756">
        <v>5893</v>
      </c>
      <c r="B4756" t="s">
        <v>4654</v>
      </c>
      <c r="C4756">
        <v>70</v>
      </c>
      <c r="D4756" t="s">
        <v>1978</v>
      </c>
      <c r="E4756" t="s">
        <v>2045</v>
      </c>
    </row>
    <row r="4757" spans="1:5">
      <c r="A4757">
        <v>5895</v>
      </c>
      <c r="B4757" t="s">
        <v>18547</v>
      </c>
      <c r="C4757">
        <v>70</v>
      </c>
      <c r="D4757" t="s">
        <v>1983</v>
      </c>
      <c r="E4757" t="s">
        <v>97</v>
      </c>
    </row>
    <row r="4758" spans="1:5">
      <c r="A4758">
        <v>5896</v>
      </c>
      <c r="B4758" t="s">
        <v>18548</v>
      </c>
      <c r="C4758">
        <v>70</v>
      </c>
      <c r="D4758" t="s">
        <v>1987</v>
      </c>
      <c r="E4758" t="s">
        <v>2314</v>
      </c>
    </row>
    <row r="4759" spans="1:5">
      <c r="A4759">
        <v>5897</v>
      </c>
      <c r="B4759" t="s">
        <v>18549</v>
      </c>
      <c r="C4759">
        <v>70</v>
      </c>
      <c r="D4759" t="s">
        <v>1991</v>
      </c>
      <c r="E4759" t="s">
        <v>117</v>
      </c>
    </row>
    <row r="4760" spans="1:5">
      <c r="A4760">
        <v>5898</v>
      </c>
      <c r="B4760" t="s">
        <v>5662</v>
      </c>
      <c r="C4760">
        <v>70</v>
      </c>
      <c r="D4760" t="s">
        <v>1983</v>
      </c>
      <c r="E4760" t="s">
        <v>2192</v>
      </c>
    </row>
    <row r="4761" spans="1:5">
      <c r="A4761">
        <v>5899</v>
      </c>
      <c r="B4761" t="s">
        <v>4590</v>
      </c>
      <c r="C4761">
        <v>70</v>
      </c>
      <c r="D4761" t="s">
        <v>1983</v>
      </c>
      <c r="E4761" t="s">
        <v>117</v>
      </c>
    </row>
    <row r="4762" spans="1:5">
      <c r="A4762">
        <v>5900</v>
      </c>
      <c r="B4762" t="s">
        <v>9963</v>
      </c>
      <c r="C4762">
        <v>70</v>
      </c>
      <c r="D4762" t="s">
        <v>2001</v>
      </c>
      <c r="E4762" t="s">
        <v>88</v>
      </c>
    </row>
    <row r="4763" spans="1:5">
      <c r="A4763">
        <v>5901</v>
      </c>
      <c r="B4763" t="s">
        <v>7254</v>
      </c>
      <c r="C4763">
        <v>70</v>
      </c>
      <c r="D4763" t="s">
        <v>1983</v>
      </c>
      <c r="E4763" t="s">
        <v>2792</v>
      </c>
    </row>
    <row r="4764" spans="1:5">
      <c r="A4764">
        <v>5902</v>
      </c>
      <c r="B4764" t="s">
        <v>4969</v>
      </c>
      <c r="C4764">
        <v>70</v>
      </c>
      <c r="D4764" t="s">
        <v>1987</v>
      </c>
      <c r="E4764" t="s">
        <v>2000</v>
      </c>
    </row>
    <row r="4765" spans="1:5">
      <c r="A4765">
        <v>5903</v>
      </c>
      <c r="B4765" t="s">
        <v>6370</v>
      </c>
      <c r="C4765">
        <v>70</v>
      </c>
      <c r="D4765" t="s">
        <v>2001</v>
      </c>
      <c r="E4765" t="s">
        <v>117</v>
      </c>
    </row>
    <row r="4766" spans="1:5">
      <c r="A4766">
        <v>5904</v>
      </c>
      <c r="B4766" t="s">
        <v>9985</v>
      </c>
      <c r="C4766">
        <v>70</v>
      </c>
      <c r="D4766" t="s">
        <v>1978</v>
      </c>
      <c r="E4766" t="s">
        <v>70</v>
      </c>
    </row>
    <row r="4767" spans="1:5">
      <c r="A4767">
        <v>5905</v>
      </c>
      <c r="B4767" t="s">
        <v>18550</v>
      </c>
      <c r="C4767">
        <v>70</v>
      </c>
      <c r="D4767" t="s">
        <v>1991</v>
      </c>
      <c r="E4767" t="s">
        <v>53</v>
      </c>
    </row>
    <row r="4768" spans="1:5">
      <c r="A4768">
        <v>5906</v>
      </c>
      <c r="B4768" t="s">
        <v>18551</v>
      </c>
      <c r="C4768">
        <v>70</v>
      </c>
      <c r="D4768" t="s">
        <v>1978</v>
      </c>
      <c r="E4768" t="s">
        <v>117</v>
      </c>
    </row>
    <row r="4769" spans="1:5">
      <c r="A4769">
        <v>5907</v>
      </c>
      <c r="B4769" t="s">
        <v>5177</v>
      </c>
      <c r="C4769">
        <v>70</v>
      </c>
      <c r="D4769" t="s">
        <v>1983</v>
      </c>
      <c r="E4769" t="s">
        <v>117</v>
      </c>
    </row>
    <row r="4770" spans="1:5">
      <c r="A4770">
        <v>5908</v>
      </c>
      <c r="B4770" t="s">
        <v>7449</v>
      </c>
      <c r="C4770">
        <v>70</v>
      </c>
      <c r="D4770" t="s">
        <v>1978</v>
      </c>
      <c r="E4770" t="s">
        <v>60</v>
      </c>
    </row>
    <row r="4771" spans="1:5">
      <c r="A4771">
        <v>5909</v>
      </c>
      <c r="B4771" t="s">
        <v>18552</v>
      </c>
      <c r="C4771">
        <v>70</v>
      </c>
      <c r="D4771" t="s">
        <v>1983</v>
      </c>
      <c r="E4771" t="s">
        <v>2792</v>
      </c>
    </row>
    <row r="4772" spans="1:5">
      <c r="A4772">
        <v>5910</v>
      </c>
      <c r="B4772" t="s">
        <v>6129</v>
      </c>
      <c r="C4772">
        <v>70</v>
      </c>
      <c r="D4772" t="s">
        <v>1983</v>
      </c>
      <c r="E4772" t="s">
        <v>70</v>
      </c>
    </row>
    <row r="4773" spans="1:5">
      <c r="A4773">
        <v>5911</v>
      </c>
      <c r="B4773" t="s">
        <v>4860</v>
      </c>
      <c r="C4773">
        <v>70</v>
      </c>
      <c r="D4773" t="s">
        <v>1983</v>
      </c>
      <c r="E4773" t="s">
        <v>82</v>
      </c>
    </row>
    <row r="4774" spans="1:5">
      <c r="A4774">
        <v>5912</v>
      </c>
      <c r="B4774" t="s">
        <v>6854</v>
      </c>
      <c r="C4774">
        <v>70</v>
      </c>
      <c r="D4774" t="s">
        <v>1982</v>
      </c>
      <c r="E4774" t="s">
        <v>104</v>
      </c>
    </row>
    <row r="4775" spans="1:5">
      <c r="A4775">
        <v>7088</v>
      </c>
      <c r="B4775" t="s">
        <v>7201</v>
      </c>
      <c r="C4775">
        <v>68</v>
      </c>
      <c r="D4775" t="s">
        <v>1993</v>
      </c>
      <c r="E4775" t="s">
        <v>1792</v>
      </c>
    </row>
    <row r="4776" spans="1:5">
      <c r="A4776">
        <v>5914</v>
      </c>
      <c r="B4776" t="s">
        <v>5964</v>
      </c>
      <c r="C4776">
        <v>70</v>
      </c>
      <c r="D4776" t="s">
        <v>1983</v>
      </c>
      <c r="E4776" t="s">
        <v>115</v>
      </c>
    </row>
    <row r="4777" spans="1:5">
      <c r="A4777">
        <v>5915</v>
      </c>
      <c r="B4777" t="s">
        <v>18553</v>
      </c>
      <c r="C4777">
        <v>70</v>
      </c>
      <c r="D4777" t="s">
        <v>1983</v>
      </c>
      <c r="E4777" t="s">
        <v>126</v>
      </c>
    </row>
    <row r="4778" spans="1:5">
      <c r="A4778">
        <v>5916</v>
      </c>
      <c r="B4778" t="s">
        <v>7354</v>
      </c>
      <c r="C4778">
        <v>70</v>
      </c>
      <c r="D4778" t="s">
        <v>1978</v>
      </c>
      <c r="E4778" t="s">
        <v>64</v>
      </c>
    </row>
    <row r="4779" spans="1:5">
      <c r="A4779">
        <v>5917</v>
      </c>
      <c r="B4779" t="s">
        <v>18554</v>
      </c>
      <c r="C4779">
        <v>70</v>
      </c>
      <c r="D4779" t="s">
        <v>1978</v>
      </c>
      <c r="E4779" t="s">
        <v>53</v>
      </c>
    </row>
    <row r="4780" spans="1:5">
      <c r="A4780">
        <v>5918</v>
      </c>
      <c r="B4780" t="s">
        <v>18555</v>
      </c>
      <c r="C4780">
        <v>70</v>
      </c>
      <c r="D4780" t="s">
        <v>1978</v>
      </c>
      <c r="E4780" t="s">
        <v>117</v>
      </c>
    </row>
    <row r="4781" spans="1:5">
      <c r="A4781">
        <v>5919</v>
      </c>
      <c r="B4781" t="s">
        <v>8083</v>
      </c>
      <c r="C4781">
        <v>70</v>
      </c>
      <c r="D4781" t="s">
        <v>1978</v>
      </c>
      <c r="E4781" t="s">
        <v>106</v>
      </c>
    </row>
    <row r="4782" spans="1:5">
      <c r="A4782">
        <v>5920</v>
      </c>
      <c r="B4782" t="s">
        <v>6020</v>
      </c>
      <c r="C4782">
        <v>70</v>
      </c>
      <c r="D4782" t="s">
        <v>1983</v>
      </c>
      <c r="E4782" t="s">
        <v>2045</v>
      </c>
    </row>
    <row r="4783" spans="1:5">
      <c r="A4783">
        <v>5921</v>
      </c>
      <c r="B4783" t="s">
        <v>18556</v>
      </c>
      <c r="C4783">
        <v>70</v>
      </c>
      <c r="D4783" t="s">
        <v>1983</v>
      </c>
      <c r="E4783" t="s">
        <v>2045</v>
      </c>
    </row>
    <row r="4784" spans="1:5">
      <c r="A4784">
        <v>5922</v>
      </c>
      <c r="B4784" t="s">
        <v>4303</v>
      </c>
      <c r="C4784">
        <v>70</v>
      </c>
      <c r="D4784" t="s">
        <v>1987</v>
      </c>
      <c r="E4784" t="s">
        <v>70</v>
      </c>
    </row>
    <row r="4785" spans="1:5">
      <c r="A4785">
        <v>5923</v>
      </c>
      <c r="B4785" t="s">
        <v>6191</v>
      </c>
      <c r="C4785">
        <v>70</v>
      </c>
      <c r="D4785" t="s">
        <v>1983</v>
      </c>
      <c r="E4785" t="s">
        <v>2011</v>
      </c>
    </row>
    <row r="4786" spans="1:5">
      <c r="A4786">
        <v>5924</v>
      </c>
      <c r="B4786" t="s">
        <v>6220</v>
      </c>
      <c r="C4786">
        <v>70</v>
      </c>
      <c r="D4786" t="s">
        <v>1983</v>
      </c>
      <c r="E4786" t="s">
        <v>122</v>
      </c>
    </row>
    <row r="4787" spans="1:5">
      <c r="A4787">
        <v>5925</v>
      </c>
      <c r="B4787" t="s">
        <v>6849</v>
      </c>
      <c r="C4787">
        <v>70</v>
      </c>
      <c r="D4787" t="s">
        <v>1983</v>
      </c>
      <c r="E4787" t="s">
        <v>117</v>
      </c>
    </row>
    <row r="4788" spans="1:5">
      <c r="A4788">
        <v>5926</v>
      </c>
      <c r="B4788" t="s">
        <v>13935</v>
      </c>
      <c r="C4788">
        <v>70</v>
      </c>
      <c r="D4788" t="s">
        <v>1978</v>
      </c>
      <c r="E4788" t="s">
        <v>70</v>
      </c>
    </row>
    <row r="4789" spans="1:5">
      <c r="A4789">
        <v>5927</v>
      </c>
      <c r="B4789" t="s">
        <v>18557</v>
      </c>
      <c r="C4789">
        <v>70</v>
      </c>
      <c r="D4789" t="s">
        <v>1978</v>
      </c>
      <c r="E4789" t="s">
        <v>56</v>
      </c>
    </row>
    <row r="4790" spans="1:5">
      <c r="A4790">
        <v>5928</v>
      </c>
      <c r="B4790" t="s">
        <v>7179</v>
      </c>
      <c r="C4790">
        <v>70</v>
      </c>
      <c r="D4790" t="s">
        <v>1983</v>
      </c>
      <c r="E4790" t="s">
        <v>2547</v>
      </c>
    </row>
    <row r="4791" spans="1:5">
      <c r="A4791">
        <v>5929</v>
      </c>
      <c r="B4791" t="s">
        <v>4170</v>
      </c>
      <c r="C4791">
        <v>70</v>
      </c>
      <c r="D4791" t="s">
        <v>1983</v>
      </c>
      <c r="E4791" t="s">
        <v>2045</v>
      </c>
    </row>
    <row r="4792" spans="1:5">
      <c r="A4792">
        <v>5930</v>
      </c>
      <c r="B4792" t="s">
        <v>7035</v>
      </c>
      <c r="C4792">
        <v>70</v>
      </c>
      <c r="D4792" t="s">
        <v>2001</v>
      </c>
      <c r="E4792" t="s">
        <v>2011</v>
      </c>
    </row>
    <row r="4793" spans="1:5">
      <c r="A4793">
        <v>5932</v>
      </c>
      <c r="B4793" t="s">
        <v>5372</v>
      </c>
      <c r="C4793">
        <v>70</v>
      </c>
      <c r="D4793" t="s">
        <v>1978</v>
      </c>
      <c r="E4793" t="s">
        <v>5304</v>
      </c>
    </row>
    <row r="4794" spans="1:5">
      <c r="A4794">
        <v>5933</v>
      </c>
      <c r="B4794" t="s">
        <v>18558</v>
      </c>
      <c r="C4794">
        <v>70</v>
      </c>
      <c r="D4794" t="s">
        <v>1983</v>
      </c>
      <c r="E4794" t="s">
        <v>97</v>
      </c>
    </row>
    <row r="4795" spans="1:5">
      <c r="A4795">
        <v>5934</v>
      </c>
      <c r="B4795" t="s">
        <v>5759</v>
      </c>
      <c r="C4795">
        <v>70</v>
      </c>
      <c r="D4795" t="s">
        <v>1983</v>
      </c>
      <c r="E4795" t="s">
        <v>135</v>
      </c>
    </row>
    <row r="4796" spans="1:5">
      <c r="A4796">
        <v>5935</v>
      </c>
      <c r="B4796" t="s">
        <v>4158</v>
      </c>
      <c r="C4796">
        <v>70</v>
      </c>
      <c r="D4796" t="s">
        <v>1991</v>
      </c>
      <c r="E4796" t="s">
        <v>117</v>
      </c>
    </row>
    <row r="4797" spans="1:5">
      <c r="A4797">
        <v>5936</v>
      </c>
      <c r="B4797" t="s">
        <v>7025</v>
      </c>
      <c r="C4797">
        <v>70</v>
      </c>
      <c r="D4797" t="s">
        <v>1983</v>
      </c>
      <c r="E4797" t="s">
        <v>7026</v>
      </c>
    </row>
    <row r="4798" spans="1:5">
      <c r="A4798">
        <v>5939</v>
      </c>
      <c r="B4798" t="s">
        <v>18559</v>
      </c>
      <c r="C4798">
        <v>70</v>
      </c>
      <c r="D4798" t="s">
        <v>1983</v>
      </c>
      <c r="E4798" t="s">
        <v>97</v>
      </c>
    </row>
    <row r="4799" spans="1:5">
      <c r="A4799">
        <v>5940</v>
      </c>
      <c r="B4799" t="s">
        <v>18560</v>
      </c>
      <c r="C4799">
        <v>70</v>
      </c>
      <c r="D4799" t="s">
        <v>1983</v>
      </c>
      <c r="E4799" t="s">
        <v>97</v>
      </c>
    </row>
    <row r="4800" spans="1:5">
      <c r="A4800">
        <v>5941</v>
      </c>
      <c r="B4800" t="s">
        <v>18561</v>
      </c>
      <c r="C4800">
        <v>70</v>
      </c>
      <c r="D4800" t="s">
        <v>1983</v>
      </c>
      <c r="E4800" t="s">
        <v>2180</v>
      </c>
    </row>
    <row r="4801" spans="1:5">
      <c r="A4801">
        <v>5943</v>
      </c>
      <c r="B4801" t="s">
        <v>18562</v>
      </c>
      <c r="C4801">
        <v>70</v>
      </c>
      <c r="D4801" t="s">
        <v>1983</v>
      </c>
      <c r="E4801" t="s">
        <v>97</v>
      </c>
    </row>
    <row r="4802" spans="1:5">
      <c r="A4802">
        <v>5944</v>
      </c>
      <c r="B4802" t="s">
        <v>10680</v>
      </c>
      <c r="C4802">
        <v>70</v>
      </c>
      <c r="D4802" t="s">
        <v>1978</v>
      </c>
      <c r="E4802" t="s">
        <v>117</v>
      </c>
    </row>
    <row r="4803" spans="1:5">
      <c r="A4803">
        <v>5945</v>
      </c>
      <c r="B4803" t="s">
        <v>6288</v>
      </c>
      <c r="C4803">
        <v>70</v>
      </c>
      <c r="D4803" t="s">
        <v>1983</v>
      </c>
      <c r="E4803" t="s">
        <v>122</v>
      </c>
    </row>
    <row r="4804" spans="1:5">
      <c r="A4804">
        <v>5946</v>
      </c>
      <c r="B4804" t="s">
        <v>18563</v>
      </c>
      <c r="C4804">
        <v>70</v>
      </c>
      <c r="D4804" t="s">
        <v>1978</v>
      </c>
      <c r="E4804" t="s">
        <v>66</v>
      </c>
    </row>
    <row r="4805" spans="1:5">
      <c r="A4805">
        <v>5947</v>
      </c>
      <c r="B4805" t="s">
        <v>10302</v>
      </c>
      <c r="C4805">
        <v>70</v>
      </c>
      <c r="D4805" t="s">
        <v>1978</v>
      </c>
      <c r="E4805" t="s">
        <v>2120</v>
      </c>
    </row>
    <row r="4806" spans="1:5">
      <c r="A4806">
        <v>5949</v>
      </c>
      <c r="B4806" t="s">
        <v>6156</v>
      </c>
      <c r="C4806">
        <v>70</v>
      </c>
      <c r="D4806" t="s">
        <v>1983</v>
      </c>
      <c r="E4806" t="s">
        <v>2071</v>
      </c>
    </row>
    <row r="4807" spans="1:5">
      <c r="A4807">
        <v>5950</v>
      </c>
      <c r="B4807" t="s">
        <v>427</v>
      </c>
      <c r="C4807">
        <v>70</v>
      </c>
      <c r="D4807" t="s">
        <v>1983</v>
      </c>
      <c r="E4807" t="s">
        <v>2192</v>
      </c>
    </row>
    <row r="4808" spans="1:5">
      <c r="A4808">
        <v>5951</v>
      </c>
      <c r="B4808" t="s">
        <v>18564</v>
      </c>
      <c r="C4808">
        <v>70</v>
      </c>
      <c r="D4808" t="s">
        <v>1978</v>
      </c>
      <c r="E4808" t="s">
        <v>53</v>
      </c>
    </row>
    <row r="4809" spans="1:5">
      <c r="A4809">
        <v>5953</v>
      </c>
      <c r="B4809" t="s">
        <v>10870</v>
      </c>
      <c r="C4809">
        <v>70</v>
      </c>
      <c r="D4809" t="s">
        <v>1983</v>
      </c>
      <c r="E4809" t="s">
        <v>110</v>
      </c>
    </row>
    <row r="4810" spans="1:5">
      <c r="A4810">
        <v>5954</v>
      </c>
      <c r="B4810" t="s">
        <v>18565</v>
      </c>
      <c r="C4810">
        <v>70</v>
      </c>
      <c r="D4810" t="s">
        <v>1983</v>
      </c>
      <c r="E4810" t="s">
        <v>133</v>
      </c>
    </row>
    <row r="4811" spans="1:5">
      <c r="A4811">
        <v>5955</v>
      </c>
      <c r="B4811" t="s">
        <v>18566</v>
      </c>
      <c r="C4811">
        <v>70</v>
      </c>
      <c r="D4811" t="s">
        <v>1978</v>
      </c>
      <c r="E4811" t="s">
        <v>97</v>
      </c>
    </row>
    <row r="4812" spans="1:5">
      <c r="A4812">
        <v>5956</v>
      </c>
      <c r="B4812" t="s">
        <v>18567</v>
      </c>
      <c r="C4812">
        <v>70</v>
      </c>
      <c r="D4812" t="s">
        <v>1983</v>
      </c>
      <c r="E4812" t="s">
        <v>2023</v>
      </c>
    </row>
    <row r="4813" spans="1:5">
      <c r="A4813">
        <v>5957</v>
      </c>
      <c r="B4813" t="s">
        <v>5806</v>
      </c>
      <c r="C4813">
        <v>70</v>
      </c>
      <c r="D4813" t="s">
        <v>1978</v>
      </c>
      <c r="E4813" t="s">
        <v>2093</v>
      </c>
    </row>
    <row r="4814" spans="1:5">
      <c r="A4814">
        <v>5958</v>
      </c>
      <c r="B4814" t="s">
        <v>1127</v>
      </c>
      <c r="C4814">
        <v>70</v>
      </c>
      <c r="D4814" t="s">
        <v>1983</v>
      </c>
      <c r="E4814" t="s">
        <v>102</v>
      </c>
    </row>
    <row r="4815" spans="1:5">
      <c r="A4815">
        <v>5959</v>
      </c>
      <c r="B4815" t="s">
        <v>6382</v>
      </c>
      <c r="C4815">
        <v>70</v>
      </c>
      <c r="D4815" t="s">
        <v>1983</v>
      </c>
      <c r="E4815" t="s">
        <v>2000</v>
      </c>
    </row>
    <row r="4816" spans="1:5">
      <c r="A4816">
        <v>5961</v>
      </c>
      <c r="B4816" t="s">
        <v>18568</v>
      </c>
      <c r="C4816">
        <v>70</v>
      </c>
      <c r="D4816" t="s">
        <v>1983</v>
      </c>
      <c r="E4816" t="s">
        <v>2011</v>
      </c>
    </row>
    <row r="4817" spans="1:5">
      <c r="A4817">
        <v>5963</v>
      </c>
      <c r="B4817" t="s">
        <v>5790</v>
      </c>
      <c r="C4817">
        <v>70</v>
      </c>
      <c r="D4817" t="s">
        <v>1983</v>
      </c>
      <c r="E4817" t="s">
        <v>117</v>
      </c>
    </row>
    <row r="4818" spans="1:5">
      <c r="A4818">
        <v>5964</v>
      </c>
      <c r="B4818" t="s">
        <v>18569</v>
      </c>
      <c r="C4818">
        <v>70</v>
      </c>
      <c r="D4818" t="s">
        <v>1983</v>
      </c>
      <c r="E4818" t="s">
        <v>97</v>
      </c>
    </row>
    <row r="4819" spans="1:5">
      <c r="A4819">
        <v>5965</v>
      </c>
      <c r="B4819" t="s">
        <v>5944</v>
      </c>
      <c r="C4819">
        <v>70</v>
      </c>
      <c r="D4819" t="s">
        <v>1983</v>
      </c>
      <c r="E4819" t="s">
        <v>2715</v>
      </c>
    </row>
    <row r="4820" spans="1:5">
      <c r="A4820">
        <v>5966</v>
      </c>
      <c r="B4820" t="s">
        <v>5748</v>
      </c>
      <c r="C4820">
        <v>70</v>
      </c>
      <c r="D4820" t="s">
        <v>1983</v>
      </c>
      <c r="E4820" t="s">
        <v>104</v>
      </c>
    </row>
    <row r="4821" spans="1:5">
      <c r="A4821">
        <v>5967</v>
      </c>
      <c r="B4821" t="s">
        <v>5707</v>
      </c>
      <c r="C4821">
        <v>70</v>
      </c>
      <c r="D4821" t="s">
        <v>1978</v>
      </c>
      <c r="E4821" t="s">
        <v>2120</v>
      </c>
    </row>
    <row r="4822" spans="1:5">
      <c r="A4822">
        <v>5968</v>
      </c>
      <c r="B4822" t="s">
        <v>18570</v>
      </c>
      <c r="C4822">
        <v>70</v>
      </c>
      <c r="D4822" t="s">
        <v>1983</v>
      </c>
      <c r="E4822" t="s">
        <v>2128</v>
      </c>
    </row>
    <row r="4823" spans="1:5">
      <c r="A4823">
        <v>5970</v>
      </c>
      <c r="B4823" t="s">
        <v>1226</v>
      </c>
      <c r="C4823">
        <v>70</v>
      </c>
      <c r="D4823" t="s">
        <v>1978</v>
      </c>
      <c r="E4823" t="s">
        <v>110</v>
      </c>
    </row>
    <row r="4824" spans="1:5">
      <c r="A4824">
        <v>5971</v>
      </c>
      <c r="B4824" t="s">
        <v>18571</v>
      </c>
      <c r="C4824">
        <v>70</v>
      </c>
      <c r="D4824" t="s">
        <v>1983</v>
      </c>
      <c r="E4824" t="s">
        <v>53</v>
      </c>
    </row>
    <row r="4825" spans="1:5">
      <c r="A4825">
        <v>5972</v>
      </c>
      <c r="B4825" t="s">
        <v>916</v>
      </c>
      <c r="C4825">
        <v>70</v>
      </c>
      <c r="D4825" t="s">
        <v>1983</v>
      </c>
      <c r="E4825" t="s">
        <v>84</v>
      </c>
    </row>
    <row r="4826" spans="1:5">
      <c r="A4826">
        <v>5973</v>
      </c>
      <c r="B4826" t="s">
        <v>18572</v>
      </c>
      <c r="C4826">
        <v>70</v>
      </c>
      <c r="D4826" t="s">
        <v>1983</v>
      </c>
      <c r="E4826" t="s">
        <v>53</v>
      </c>
    </row>
    <row r="4827" spans="1:5">
      <c r="A4827">
        <v>5974</v>
      </c>
      <c r="B4827" t="s">
        <v>14000</v>
      </c>
      <c r="C4827">
        <v>70</v>
      </c>
      <c r="D4827" t="s">
        <v>1983</v>
      </c>
      <c r="E4827" t="s">
        <v>2093</v>
      </c>
    </row>
    <row r="4828" spans="1:5">
      <c r="A4828">
        <v>5975</v>
      </c>
      <c r="B4828" t="s">
        <v>5989</v>
      </c>
      <c r="C4828">
        <v>70</v>
      </c>
      <c r="D4828" t="s">
        <v>1983</v>
      </c>
      <c r="E4828" t="s">
        <v>2120</v>
      </c>
    </row>
    <row r="4829" spans="1:5">
      <c r="A4829">
        <v>5977</v>
      </c>
      <c r="B4829" t="s">
        <v>5357</v>
      </c>
      <c r="C4829">
        <v>70</v>
      </c>
      <c r="D4829" t="s">
        <v>1983</v>
      </c>
      <c r="E4829" t="s">
        <v>117</v>
      </c>
    </row>
    <row r="4830" spans="1:5">
      <c r="A4830">
        <v>5978</v>
      </c>
      <c r="B4830" t="s">
        <v>18573</v>
      </c>
      <c r="C4830">
        <v>70</v>
      </c>
      <c r="D4830" t="s">
        <v>1983</v>
      </c>
      <c r="E4830" t="s">
        <v>117</v>
      </c>
    </row>
    <row r="4831" spans="1:5">
      <c r="A4831">
        <v>5981</v>
      </c>
      <c r="B4831" t="s">
        <v>18574</v>
      </c>
      <c r="C4831">
        <v>70</v>
      </c>
      <c r="D4831" t="s">
        <v>1978</v>
      </c>
      <c r="E4831" t="s">
        <v>117</v>
      </c>
    </row>
    <row r="4832" spans="1:5">
      <c r="A4832">
        <v>5982</v>
      </c>
      <c r="B4832" t="s">
        <v>8376</v>
      </c>
      <c r="C4832">
        <v>70</v>
      </c>
      <c r="D4832" t="s">
        <v>1983</v>
      </c>
      <c r="E4832" t="s">
        <v>110</v>
      </c>
    </row>
    <row r="4833" spans="1:5">
      <c r="A4833">
        <v>5983</v>
      </c>
      <c r="B4833" t="s">
        <v>18575</v>
      </c>
      <c r="C4833">
        <v>70</v>
      </c>
      <c r="D4833" t="s">
        <v>1983</v>
      </c>
      <c r="E4833" t="s">
        <v>97</v>
      </c>
    </row>
    <row r="4834" spans="1:5">
      <c r="A4834">
        <v>5984</v>
      </c>
      <c r="B4834" t="s">
        <v>6210</v>
      </c>
      <c r="C4834">
        <v>70</v>
      </c>
      <c r="D4834" t="s">
        <v>1983</v>
      </c>
      <c r="E4834" t="s">
        <v>2057</v>
      </c>
    </row>
    <row r="4835" spans="1:5">
      <c r="A4835">
        <v>5985</v>
      </c>
      <c r="B4835" t="s">
        <v>5345</v>
      </c>
      <c r="C4835">
        <v>70</v>
      </c>
      <c r="D4835" t="s">
        <v>1983</v>
      </c>
      <c r="E4835" t="s">
        <v>2000</v>
      </c>
    </row>
    <row r="4836" spans="1:5">
      <c r="A4836">
        <v>5986</v>
      </c>
      <c r="B4836" t="s">
        <v>6657</v>
      </c>
      <c r="C4836">
        <v>70</v>
      </c>
      <c r="D4836" t="s">
        <v>1983</v>
      </c>
      <c r="E4836" t="s">
        <v>2120</v>
      </c>
    </row>
    <row r="4837" spans="1:5">
      <c r="A4837">
        <v>5987</v>
      </c>
      <c r="B4837" t="s">
        <v>524</v>
      </c>
      <c r="C4837">
        <v>70</v>
      </c>
      <c r="D4837" t="s">
        <v>1983</v>
      </c>
      <c r="E4837" t="s">
        <v>51</v>
      </c>
    </row>
    <row r="4838" spans="1:5">
      <c r="A4838">
        <v>5988</v>
      </c>
      <c r="B4838" t="s">
        <v>5184</v>
      </c>
      <c r="C4838">
        <v>70</v>
      </c>
      <c r="D4838" t="s">
        <v>1983</v>
      </c>
      <c r="E4838" t="s">
        <v>70</v>
      </c>
    </row>
    <row r="4839" spans="1:5">
      <c r="A4839">
        <v>5989</v>
      </c>
      <c r="B4839" t="s">
        <v>5360</v>
      </c>
      <c r="C4839">
        <v>70</v>
      </c>
      <c r="D4839" t="s">
        <v>1983</v>
      </c>
      <c r="E4839" t="s">
        <v>2000</v>
      </c>
    </row>
    <row r="4840" spans="1:5">
      <c r="A4840">
        <v>5990</v>
      </c>
      <c r="B4840" t="s">
        <v>5840</v>
      </c>
      <c r="C4840">
        <v>70</v>
      </c>
      <c r="D4840" t="s">
        <v>1983</v>
      </c>
      <c r="E4840" t="s">
        <v>84</v>
      </c>
    </row>
    <row r="4841" spans="1:5">
      <c r="A4841">
        <v>5991</v>
      </c>
      <c r="B4841" t="s">
        <v>9271</v>
      </c>
      <c r="C4841">
        <v>70</v>
      </c>
      <c r="D4841" t="s">
        <v>1983</v>
      </c>
      <c r="E4841" t="s">
        <v>2045</v>
      </c>
    </row>
    <row r="4842" spans="1:5">
      <c r="A4842">
        <v>5992</v>
      </c>
      <c r="B4842" t="s">
        <v>18576</v>
      </c>
      <c r="C4842">
        <v>70</v>
      </c>
      <c r="D4842" t="s">
        <v>1983</v>
      </c>
      <c r="E4842" t="s">
        <v>97</v>
      </c>
    </row>
    <row r="4843" spans="1:5">
      <c r="A4843">
        <v>5993</v>
      </c>
      <c r="B4843" t="s">
        <v>18577</v>
      </c>
      <c r="C4843">
        <v>70</v>
      </c>
      <c r="D4843" t="s">
        <v>1983</v>
      </c>
      <c r="E4843" t="s">
        <v>104</v>
      </c>
    </row>
    <row r="4844" spans="1:5">
      <c r="A4844">
        <v>5994</v>
      </c>
      <c r="B4844" t="s">
        <v>1573</v>
      </c>
      <c r="C4844">
        <v>70</v>
      </c>
      <c r="D4844" t="s">
        <v>1983</v>
      </c>
      <c r="E4844" t="s">
        <v>140</v>
      </c>
    </row>
    <row r="4845" spans="1:5">
      <c r="A4845">
        <v>5995</v>
      </c>
      <c r="B4845" t="s">
        <v>6131</v>
      </c>
      <c r="C4845">
        <v>70</v>
      </c>
      <c r="D4845" t="s">
        <v>1983</v>
      </c>
      <c r="E4845" t="s">
        <v>2672</v>
      </c>
    </row>
    <row r="4846" spans="1:5">
      <c r="A4846">
        <v>5996</v>
      </c>
      <c r="B4846" t="s">
        <v>6052</v>
      </c>
      <c r="C4846">
        <v>70</v>
      </c>
      <c r="D4846" t="s">
        <v>1983</v>
      </c>
      <c r="E4846" t="s">
        <v>53</v>
      </c>
    </row>
    <row r="4847" spans="1:5">
      <c r="A4847">
        <v>5997</v>
      </c>
      <c r="B4847" t="s">
        <v>7376</v>
      </c>
      <c r="C4847">
        <v>70</v>
      </c>
      <c r="D4847" t="s">
        <v>1983</v>
      </c>
      <c r="E4847" t="s">
        <v>2644</v>
      </c>
    </row>
    <row r="4848" spans="1:5">
      <c r="A4848">
        <v>5998</v>
      </c>
      <c r="B4848" t="s">
        <v>734</v>
      </c>
      <c r="C4848">
        <v>70</v>
      </c>
      <c r="D4848" t="s">
        <v>1983</v>
      </c>
      <c r="E4848" t="s">
        <v>2045</v>
      </c>
    </row>
    <row r="4849" spans="1:5">
      <c r="A4849">
        <v>5999</v>
      </c>
      <c r="B4849" t="s">
        <v>18578</v>
      </c>
      <c r="C4849">
        <v>70</v>
      </c>
      <c r="D4849" t="s">
        <v>1983</v>
      </c>
      <c r="E4849" t="s">
        <v>97</v>
      </c>
    </row>
    <row r="4850" spans="1:5">
      <c r="A4850">
        <v>6001</v>
      </c>
      <c r="B4850" t="s">
        <v>8662</v>
      </c>
      <c r="C4850">
        <v>70</v>
      </c>
      <c r="D4850" t="s">
        <v>1983</v>
      </c>
      <c r="E4850" t="s">
        <v>70</v>
      </c>
    </row>
    <row r="4851" spans="1:5">
      <c r="A4851">
        <v>6002</v>
      </c>
      <c r="B4851" t="s">
        <v>3885</v>
      </c>
      <c r="C4851">
        <v>70</v>
      </c>
      <c r="D4851" t="s">
        <v>1983</v>
      </c>
      <c r="E4851" t="s">
        <v>84</v>
      </c>
    </row>
    <row r="4852" spans="1:5">
      <c r="A4852">
        <v>571</v>
      </c>
      <c r="B4852" t="s">
        <v>466</v>
      </c>
      <c r="C4852">
        <v>81</v>
      </c>
      <c r="D4852" t="s">
        <v>1978</v>
      </c>
      <c r="E4852" t="s">
        <v>1792</v>
      </c>
    </row>
    <row r="4853" spans="1:5">
      <c r="A4853">
        <v>6004</v>
      </c>
      <c r="B4853" t="s">
        <v>18579</v>
      </c>
      <c r="C4853">
        <v>70</v>
      </c>
      <c r="D4853" t="s">
        <v>1983</v>
      </c>
      <c r="E4853" t="s">
        <v>126</v>
      </c>
    </row>
    <row r="4854" spans="1:5">
      <c r="A4854">
        <v>6005</v>
      </c>
      <c r="B4854" t="s">
        <v>18580</v>
      </c>
      <c r="C4854">
        <v>70</v>
      </c>
      <c r="D4854" t="s">
        <v>1983</v>
      </c>
      <c r="E4854" t="s">
        <v>2029</v>
      </c>
    </row>
    <row r="4855" spans="1:5">
      <c r="A4855">
        <v>6006</v>
      </c>
      <c r="B4855" t="s">
        <v>9551</v>
      </c>
      <c r="C4855">
        <v>70</v>
      </c>
      <c r="D4855" t="s">
        <v>1983</v>
      </c>
      <c r="E4855" t="s">
        <v>70</v>
      </c>
    </row>
    <row r="4856" spans="1:5">
      <c r="A4856">
        <v>6007</v>
      </c>
      <c r="B4856" t="s">
        <v>12782</v>
      </c>
      <c r="C4856">
        <v>70</v>
      </c>
      <c r="D4856" t="s">
        <v>1983</v>
      </c>
      <c r="E4856" t="s">
        <v>2057</v>
      </c>
    </row>
    <row r="4857" spans="1:5">
      <c r="A4857">
        <v>6008</v>
      </c>
      <c r="B4857" t="s">
        <v>7606</v>
      </c>
      <c r="C4857">
        <v>70</v>
      </c>
      <c r="D4857" t="s">
        <v>1983</v>
      </c>
      <c r="E4857" t="s">
        <v>117</v>
      </c>
    </row>
    <row r="4858" spans="1:5">
      <c r="A4858">
        <v>6009</v>
      </c>
      <c r="B4858" t="s">
        <v>5364</v>
      </c>
      <c r="C4858">
        <v>70</v>
      </c>
      <c r="D4858" t="s">
        <v>1983</v>
      </c>
      <c r="E4858" t="s">
        <v>2057</v>
      </c>
    </row>
    <row r="4859" spans="1:5">
      <c r="A4859">
        <v>6010</v>
      </c>
      <c r="B4859" t="s">
        <v>6174</v>
      </c>
      <c r="C4859">
        <v>70</v>
      </c>
      <c r="D4859" t="s">
        <v>1983</v>
      </c>
      <c r="E4859" t="s">
        <v>117</v>
      </c>
    </row>
    <row r="4860" spans="1:5">
      <c r="A4860">
        <v>6011</v>
      </c>
      <c r="B4860" t="s">
        <v>6263</v>
      </c>
      <c r="C4860">
        <v>70</v>
      </c>
      <c r="D4860" t="s">
        <v>1983</v>
      </c>
      <c r="E4860" t="s">
        <v>5304</v>
      </c>
    </row>
    <row r="4861" spans="1:5">
      <c r="A4861">
        <v>6012</v>
      </c>
      <c r="B4861" t="s">
        <v>6293</v>
      </c>
      <c r="C4861">
        <v>70</v>
      </c>
      <c r="D4861" t="s">
        <v>1983</v>
      </c>
      <c r="E4861" t="s">
        <v>2113</v>
      </c>
    </row>
    <row r="4862" spans="1:5">
      <c r="A4862">
        <v>6013</v>
      </c>
      <c r="B4862" t="s">
        <v>18581</v>
      </c>
      <c r="C4862">
        <v>70</v>
      </c>
      <c r="D4862" t="s">
        <v>1983</v>
      </c>
      <c r="E4862" t="s">
        <v>117</v>
      </c>
    </row>
    <row r="4863" spans="1:5">
      <c r="A4863">
        <v>6014</v>
      </c>
      <c r="B4863" t="s">
        <v>8813</v>
      </c>
      <c r="C4863">
        <v>70</v>
      </c>
      <c r="D4863" t="s">
        <v>1983</v>
      </c>
      <c r="E4863" t="s">
        <v>2000</v>
      </c>
    </row>
    <row r="4864" spans="1:5">
      <c r="A4864">
        <v>6015</v>
      </c>
      <c r="B4864" t="s">
        <v>18582</v>
      </c>
      <c r="C4864">
        <v>70</v>
      </c>
      <c r="D4864" t="s">
        <v>1983</v>
      </c>
      <c r="E4864" t="s">
        <v>135</v>
      </c>
    </row>
    <row r="4865" spans="1:5">
      <c r="A4865">
        <v>6016</v>
      </c>
      <c r="B4865" t="s">
        <v>7798</v>
      </c>
      <c r="C4865">
        <v>70</v>
      </c>
      <c r="D4865" t="s">
        <v>1983</v>
      </c>
      <c r="E4865" t="s">
        <v>88</v>
      </c>
    </row>
    <row r="4866" spans="1:5">
      <c r="A4866">
        <v>6017</v>
      </c>
      <c r="B4866" t="s">
        <v>3376</v>
      </c>
      <c r="C4866">
        <v>70</v>
      </c>
      <c r="D4866" t="s">
        <v>1983</v>
      </c>
      <c r="E4866" t="s">
        <v>102</v>
      </c>
    </row>
    <row r="4867" spans="1:5">
      <c r="A4867">
        <v>6018</v>
      </c>
      <c r="B4867" t="s">
        <v>7454</v>
      </c>
      <c r="C4867">
        <v>70</v>
      </c>
      <c r="D4867" t="s">
        <v>1983</v>
      </c>
      <c r="E4867" t="s">
        <v>2668</v>
      </c>
    </row>
    <row r="4868" spans="1:5">
      <c r="A4868">
        <v>6019</v>
      </c>
      <c r="B4868" t="s">
        <v>6870</v>
      </c>
      <c r="C4868">
        <v>70</v>
      </c>
      <c r="D4868" t="s">
        <v>1983</v>
      </c>
      <c r="E4868" t="s">
        <v>88</v>
      </c>
    </row>
    <row r="4869" spans="1:5">
      <c r="A4869">
        <v>6020</v>
      </c>
      <c r="B4869" t="s">
        <v>3624</v>
      </c>
      <c r="C4869">
        <v>70</v>
      </c>
      <c r="D4869" t="s">
        <v>1983</v>
      </c>
      <c r="E4869" t="s">
        <v>2057</v>
      </c>
    </row>
    <row r="4870" spans="1:5">
      <c r="A4870">
        <v>6021</v>
      </c>
      <c r="B4870" t="s">
        <v>6466</v>
      </c>
      <c r="C4870">
        <v>70</v>
      </c>
      <c r="D4870" t="s">
        <v>1983</v>
      </c>
      <c r="E4870" t="s">
        <v>117</v>
      </c>
    </row>
    <row r="4871" spans="1:5">
      <c r="A4871">
        <v>6022</v>
      </c>
      <c r="B4871" t="s">
        <v>18583</v>
      </c>
      <c r="C4871">
        <v>70</v>
      </c>
      <c r="D4871" t="s">
        <v>1983</v>
      </c>
      <c r="E4871" t="s">
        <v>115</v>
      </c>
    </row>
    <row r="4872" spans="1:5">
      <c r="A4872">
        <v>6023</v>
      </c>
      <c r="B4872" t="s">
        <v>6312</v>
      </c>
      <c r="C4872">
        <v>70</v>
      </c>
      <c r="D4872" t="s">
        <v>1983</v>
      </c>
      <c r="E4872" t="s">
        <v>135</v>
      </c>
    </row>
    <row r="4873" spans="1:5">
      <c r="A4873">
        <v>6024</v>
      </c>
      <c r="B4873" t="s">
        <v>6365</v>
      </c>
      <c r="C4873">
        <v>69</v>
      </c>
      <c r="D4873" t="s">
        <v>1993</v>
      </c>
      <c r="E4873" t="s">
        <v>138</v>
      </c>
    </row>
    <row r="4874" spans="1:5">
      <c r="A4874">
        <v>6025</v>
      </c>
      <c r="B4874" t="s">
        <v>18584</v>
      </c>
      <c r="C4874">
        <v>69</v>
      </c>
      <c r="D4874" t="s">
        <v>1985</v>
      </c>
      <c r="E4874" t="s">
        <v>126</v>
      </c>
    </row>
    <row r="4875" spans="1:5">
      <c r="A4875">
        <v>6026</v>
      </c>
      <c r="B4875" t="s">
        <v>788</v>
      </c>
      <c r="C4875">
        <v>69</v>
      </c>
      <c r="D4875" t="s">
        <v>1982</v>
      </c>
      <c r="E4875" t="s">
        <v>73</v>
      </c>
    </row>
    <row r="4876" spans="1:5">
      <c r="A4876">
        <v>6027</v>
      </c>
      <c r="B4876" t="s">
        <v>6057</v>
      </c>
      <c r="C4876">
        <v>69</v>
      </c>
      <c r="D4876" t="s">
        <v>1988</v>
      </c>
      <c r="E4876" t="s">
        <v>2017</v>
      </c>
    </row>
    <row r="4877" spans="1:5">
      <c r="A4877">
        <v>6028</v>
      </c>
      <c r="B4877" t="s">
        <v>4874</v>
      </c>
      <c r="C4877">
        <v>69</v>
      </c>
      <c r="D4877" t="s">
        <v>1993</v>
      </c>
      <c r="E4877" t="s">
        <v>2017</v>
      </c>
    </row>
    <row r="4878" spans="1:5">
      <c r="A4878">
        <v>6029</v>
      </c>
      <c r="B4878" t="s">
        <v>7956</v>
      </c>
      <c r="C4878">
        <v>69</v>
      </c>
      <c r="D4878" t="s">
        <v>1993</v>
      </c>
      <c r="E4878" t="s">
        <v>2291</v>
      </c>
    </row>
    <row r="4879" spans="1:5">
      <c r="A4879">
        <v>6030</v>
      </c>
      <c r="B4879" t="s">
        <v>18585</v>
      </c>
      <c r="C4879">
        <v>69</v>
      </c>
      <c r="D4879" t="s">
        <v>1993</v>
      </c>
      <c r="E4879" t="s">
        <v>115</v>
      </c>
    </row>
    <row r="4880" spans="1:5">
      <c r="A4880">
        <v>6031</v>
      </c>
      <c r="B4880" t="s">
        <v>6898</v>
      </c>
      <c r="C4880">
        <v>69</v>
      </c>
      <c r="D4880" t="s">
        <v>1993</v>
      </c>
      <c r="E4880" t="s">
        <v>135</v>
      </c>
    </row>
    <row r="4881" spans="1:5">
      <c r="A4881">
        <v>6032</v>
      </c>
      <c r="B4881" t="s">
        <v>18586</v>
      </c>
      <c r="C4881">
        <v>69</v>
      </c>
      <c r="D4881" t="s">
        <v>1982</v>
      </c>
      <c r="E4881" t="s">
        <v>117</v>
      </c>
    </row>
    <row r="4882" spans="1:5">
      <c r="A4882">
        <v>6033</v>
      </c>
      <c r="B4882" t="s">
        <v>6961</v>
      </c>
      <c r="C4882">
        <v>69</v>
      </c>
      <c r="D4882" t="s">
        <v>1993</v>
      </c>
      <c r="E4882" t="s">
        <v>2000</v>
      </c>
    </row>
    <row r="4883" spans="1:5">
      <c r="A4883">
        <v>6034</v>
      </c>
      <c r="B4883" t="s">
        <v>6879</v>
      </c>
      <c r="C4883">
        <v>69</v>
      </c>
      <c r="D4883" t="s">
        <v>1985</v>
      </c>
      <c r="E4883" t="s">
        <v>135</v>
      </c>
    </row>
    <row r="4884" spans="1:5">
      <c r="A4884">
        <v>6035</v>
      </c>
      <c r="B4884" t="s">
        <v>703</v>
      </c>
      <c r="C4884">
        <v>69</v>
      </c>
      <c r="D4884" t="s">
        <v>1988</v>
      </c>
      <c r="E4884" t="s">
        <v>66</v>
      </c>
    </row>
    <row r="4885" spans="1:5">
      <c r="A4885">
        <v>6036</v>
      </c>
      <c r="B4885" t="s">
        <v>6482</v>
      </c>
      <c r="C4885">
        <v>69</v>
      </c>
      <c r="D4885" t="s">
        <v>1985</v>
      </c>
      <c r="E4885" t="s">
        <v>70</v>
      </c>
    </row>
    <row r="4886" spans="1:5">
      <c r="A4886">
        <v>6037</v>
      </c>
      <c r="B4886" t="s">
        <v>7869</v>
      </c>
      <c r="C4886">
        <v>69</v>
      </c>
      <c r="D4886" t="s">
        <v>1993</v>
      </c>
      <c r="E4886" t="s">
        <v>2000</v>
      </c>
    </row>
    <row r="4887" spans="1:5">
      <c r="A4887">
        <v>6038</v>
      </c>
      <c r="B4887" t="s">
        <v>18587</v>
      </c>
      <c r="C4887">
        <v>69</v>
      </c>
      <c r="D4887" t="s">
        <v>1985</v>
      </c>
      <c r="E4887" t="s">
        <v>133</v>
      </c>
    </row>
    <row r="4888" spans="1:5">
      <c r="A4888">
        <v>6039</v>
      </c>
      <c r="B4888" t="s">
        <v>18588</v>
      </c>
      <c r="C4888">
        <v>69</v>
      </c>
      <c r="D4888" t="s">
        <v>1993</v>
      </c>
      <c r="E4888" t="s">
        <v>2017</v>
      </c>
    </row>
    <row r="4889" spans="1:5">
      <c r="A4889">
        <v>6041</v>
      </c>
      <c r="B4889" t="s">
        <v>18589</v>
      </c>
      <c r="C4889">
        <v>69</v>
      </c>
      <c r="D4889" t="s">
        <v>1982</v>
      </c>
      <c r="E4889" t="s">
        <v>53</v>
      </c>
    </row>
    <row r="4890" spans="1:5">
      <c r="A4890">
        <v>6042</v>
      </c>
      <c r="B4890" t="s">
        <v>5557</v>
      </c>
      <c r="C4890">
        <v>69</v>
      </c>
      <c r="D4890" t="s">
        <v>1997</v>
      </c>
      <c r="E4890" t="s">
        <v>2120</v>
      </c>
    </row>
    <row r="4891" spans="1:5">
      <c r="A4891">
        <v>6043</v>
      </c>
      <c r="B4891" t="s">
        <v>4560</v>
      </c>
      <c r="C4891">
        <v>69</v>
      </c>
      <c r="D4891" t="s">
        <v>1993</v>
      </c>
      <c r="E4891" t="s">
        <v>115</v>
      </c>
    </row>
    <row r="4892" spans="1:5">
      <c r="A4892">
        <v>6044</v>
      </c>
      <c r="B4892" t="s">
        <v>6489</v>
      </c>
      <c r="C4892">
        <v>69</v>
      </c>
      <c r="D4892" t="s">
        <v>1997</v>
      </c>
      <c r="E4892" t="s">
        <v>2715</v>
      </c>
    </row>
    <row r="4893" spans="1:5">
      <c r="A4893">
        <v>6045</v>
      </c>
      <c r="B4893" t="s">
        <v>7970</v>
      </c>
      <c r="C4893">
        <v>69</v>
      </c>
      <c r="D4893" t="s">
        <v>1982</v>
      </c>
      <c r="E4893" t="s">
        <v>2011</v>
      </c>
    </row>
    <row r="4894" spans="1:5">
      <c r="A4894">
        <v>6046</v>
      </c>
      <c r="B4894" t="s">
        <v>18590</v>
      </c>
      <c r="C4894">
        <v>69</v>
      </c>
      <c r="D4894" t="s">
        <v>1985</v>
      </c>
      <c r="E4894" t="s">
        <v>64</v>
      </c>
    </row>
    <row r="4895" spans="1:5">
      <c r="A4895">
        <v>6047</v>
      </c>
      <c r="B4895" t="s">
        <v>7794</v>
      </c>
      <c r="C4895">
        <v>69</v>
      </c>
      <c r="D4895" t="s">
        <v>1993</v>
      </c>
      <c r="E4895" t="s">
        <v>135</v>
      </c>
    </row>
    <row r="4896" spans="1:5">
      <c r="A4896">
        <v>6048</v>
      </c>
      <c r="B4896" t="s">
        <v>6827</v>
      </c>
      <c r="C4896">
        <v>69</v>
      </c>
      <c r="D4896" t="s">
        <v>2001</v>
      </c>
      <c r="E4896" t="s">
        <v>3653</v>
      </c>
    </row>
    <row r="4897" spans="1:5">
      <c r="A4897">
        <v>6049</v>
      </c>
      <c r="B4897" t="s">
        <v>18591</v>
      </c>
      <c r="C4897">
        <v>69</v>
      </c>
      <c r="D4897" t="s">
        <v>1997</v>
      </c>
      <c r="E4897" t="s">
        <v>97</v>
      </c>
    </row>
    <row r="4898" spans="1:5">
      <c r="A4898">
        <v>6050</v>
      </c>
      <c r="B4898" t="s">
        <v>9021</v>
      </c>
      <c r="C4898">
        <v>69</v>
      </c>
      <c r="D4898" t="s">
        <v>1988</v>
      </c>
      <c r="E4898" t="s">
        <v>82</v>
      </c>
    </row>
    <row r="4899" spans="1:5">
      <c r="A4899">
        <v>6051</v>
      </c>
      <c r="B4899" t="s">
        <v>18592</v>
      </c>
      <c r="C4899">
        <v>69</v>
      </c>
      <c r="D4899" t="s">
        <v>1988</v>
      </c>
      <c r="E4899" t="s">
        <v>6679</v>
      </c>
    </row>
    <row r="4900" spans="1:5">
      <c r="A4900">
        <v>6052</v>
      </c>
      <c r="B4900" t="s">
        <v>18593</v>
      </c>
      <c r="C4900">
        <v>69</v>
      </c>
      <c r="D4900" t="s">
        <v>1979</v>
      </c>
      <c r="E4900" t="s">
        <v>117</v>
      </c>
    </row>
    <row r="4901" spans="1:5">
      <c r="A4901">
        <v>6053</v>
      </c>
      <c r="B4901" t="s">
        <v>18594</v>
      </c>
      <c r="C4901">
        <v>69</v>
      </c>
      <c r="D4901" t="s">
        <v>1993</v>
      </c>
      <c r="E4901" t="s">
        <v>117</v>
      </c>
    </row>
    <row r="4902" spans="1:5">
      <c r="A4902">
        <v>6054</v>
      </c>
      <c r="B4902" t="s">
        <v>6216</v>
      </c>
      <c r="C4902">
        <v>69</v>
      </c>
      <c r="D4902" t="s">
        <v>1985</v>
      </c>
      <c r="E4902" t="s">
        <v>115</v>
      </c>
    </row>
    <row r="4903" spans="1:5">
      <c r="A4903">
        <v>6055</v>
      </c>
      <c r="B4903" t="s">
        <v>6614</v>
      </c>
      <c r="C4903">
        <v>69</v>
      </c>
      <c r="D4903" t="s">
        <v>1993</v>
      </c>
      <c r="E4903" t="s">
        <v>115</v>
      </c>
    </row>
    <row r="4904" spans="1:5">
      <c r="A4904">
        <v>6056</v>
      </c>
      <c r="B4904" t="s">
        <v>18595</v>
      </c>
      <c r="C4904">
        <v>69</v>
      </c>
      <c r="D4904" t="s">
        <v>1987</v>
      </c>
      <c r="E4904" t="s">
        <v>133</v>
      </c>
    </row>
    <row r="4905" spans="1:5">
      <c r="A4905">
        <v>6057</v>
      </c>
      <c r="B4905" t="s">
        <v>18596</v>
      </c>
      <c r="C4905">
        <v>69</v>
      </c>
      <c r="D4905" t="s">
        <v>1988</v>
      </c>
      <c r="E4905" t="s">
        <v>53</v>
      </c>
    </row>
    <row r="4906" spans="1:5">
      <c r="A4906">
        <v>6058</v>
      </c>
      <c r="B4906" t="s">
        <v>10314</v>
      </c>
      <c r="C4906">
        <v>69</v>
      </c>
      <c r="D4906" t="s">
        <v>1993</v>
      </c>
      <c r="E4906" t="s">
        <v>2291</v>
      </c>
    </row>
    <row r="4907" spans="1:5">
      <c r="A4907">
        <v>6059</v>
      </c>
      <c r="B4907" t="s">
        <v>18597</v>
      </c>
      <c r="C4907">
        <v>69</v>
      </c>
      <c r="D4907" t="s">
        <v>1988</v>
      </c>
      <c r="E4907" t="s">
        <v>2792</v>
      </c>
    </row>
    <row r="4908" spans="1:5">
      <c r="A4908">
        <v>6061</v>
      </c>
      <c r="B4908" t="s">
        <v>6649</v>
      </c>
      <c r="C4908">
        <v>69</v>
      </c>
      <c r="D4908" t="s">
        <v>1982</v>
      </c>
      <c r="E4908" t="s">
        <v>2813</v>
      </c>
    </row>
    <row r="4909" spans="1:5">
      <c r="A4909">
        <v>6062</v>
      </c>
      <c r="B4909" t="s">
        <v>18598</v>
      </c>
      <c r="C4909">
        <v>69</v>
      </c>
      <c r="D4909" t="s">
        <v>1993</v>
      </c>
      <c r="E4909" t="s">
        <v>53</v>
      </c>
    </row>
    <row r="4910" spans="1:5">
      <c r="A4910">
        <v>6063</v>
      </c>
      <c r="B4910" t="s">
        <v>5004</v>
      </c>
      <c r="C4910">
        <v>69</v>
      </c>
      <c r="D4910" t="s">
        <v>1982</v>
      </c>
      <c r="E4910" t="s">
        <v>106</v>
      </c>
    </row>
    <row r="4911" spans="1:5">
      <c r="A4911">
        <v>6064</v>
      </c>
      <c r="B4911" t="s">
        <v>4045</v>
      </c>
      <c r="C4911">
        <v>69</v>
      </c>
      <c r="D4911" t="s">
        <v>1988</v>
      </c>
      <c r="E4911" t="s">
        <v>106</v>
      </c>
    </row>
    <row r="4912" spans="1:5">
      <c r="A4912">
        <v>6065</v>
      </c>
      <c r="B4912" t="s">
        <v>9502</v>
      </c>
      <c r="C4912">
        <v>69</v>
      </c>
      <c r="D4912" t="s">
        <v>1985</v>
      </c>
      <c r="E4912" t="s">
        <v>2052</v>
      </c>
    </row>
    <row r="4913" spans="1:5">
      <c r="A4913">
        <v>6066</v>
      </c>
      <c r="B4913" t="s">
        <v>5068</v>
      </c>
      <c r="C4913">
        <v>69</v>
      </c>
      <c r="D4913" t="s">
        <v>1988</v>
      </c>
      <c r="E4913" t="s">
        <v>2093</v>
      </c>
    </row>
    <row r="4914" spans="1:5">
      <c r="A4914">
        <v>6067</v>
      </c>
      <c r="B4914" t="s">
        <v>18599</v>
      </c>
      <c r="C4914">
        <v>69</v>
      </c>
      <c r="D4914" t="s">
        <v>1993</v>
      </c>
      <c r="E4914" t="s">
        <v>2075</v>
      </c>
    </row>
    <row r="4915" spans="1:5">
      <c r="A4915">
        <v>6069</v>
      </c>
      <c r="B4915" t="s">
        <v>18600</v>
      </c>
      <c r="C4915">
        <v>69</v>
      </c>
      <c r="D4915" t="s">
        <v>1987</v>
      </c>
      <c r="E4915" t="s">
        <v>66</v>
      </c>
    </row>
    <row r="4916" spans="1:5">
      <c r="A4916">
        <v>6070</v>
      </c>
      <c r="B4916" t="s">
        <v>6141</v>
      </c>
      <c r="C4916">
        <v>69</v>
      </c>
      <c r="D4916" t="s">
        <v>1988</v>
      </c>
      <c r="E4916" t="s">
        <v>2071</v>
      </c>
    </row>
    <row r="4917" spans="1:5">
      <c r="A4917">
        <v>6071</v>
      </c>
      <c r="B4917" t="s">
        <v>5206</v>
      </c>
      <c r="C4917">
        <v>69</v>
      </c>
      <c r="D4917" t="s">
        <v>1987</v>
      </c>
      <c r="E4917" t="s">
        <v>88</v>
      </c>
    </row>
    <row r="4918" spans="1:5">
      <c r="A4918">
        <v>6072</v>
      </c>
      <c r="B4918" t="s">
        <v>5223</v>
      </c>
      <c r="C4918">
        <v>69</v>
      </c>
      <c r="D4918" t="s">
        <v>1985</v>
      </c>
      <c r="E4918" t="s">
        <v>117</v>
      </c>
    </row>
    <row r="4919" spans="1:5">
      <c r="A4919">
        <v>6073</v>
      </c>
      <c r="B4919" t="s">
        <v>18601</v>
      </c>
      <c r="C4919">
        <v>69</v>
      </c>
      <c r="D4919" t="s">
        <v>1988</v>
      </c>
      <c r="E4919" t="s">
        <v>2011</v>
      </c>
    </row>
    <row r="4920" spans="1:5">
      <c r="A4920">
        <v>6074</v>
      </c>
      <c r="B4920" t="s">
        <v>6617</v>
      </c>
      <c r="C4920">
        <v>69</v>
      </c>
      <c r="D4920" t="s">
        <v>1979</v>
      </c>
      <c r="E4920" t="s">
        <v>70</v>
      </c>
    </row>
    <row r="4921" spans="1:5">
      <c r="A4921">
        <v>6075</v>
      </c>
      <c r="B4921" t="s">
        <v>18602</v>
      </c>
      <c r="C4921">
        <v>69</v>
      </c>
      <c r="D4921" t="s">
        <v>1988</v>
      </c>
      <c r="E4921" t="s">
        <v>2672</v>
      </c>
    </row>
    <row r="4922" spans="1:5">
      <c r="A4922">
        <v>6076</v>
      </c>
      <c r="B4922" t="s">
        <v>6513</v>
      </c>
      <c r="C4922">
        <v>69</v>
      </c>
      <c r="D4922" t="s">
        <v>1993</v>
      </c>
      <c r="E4922" t="s">
        <v>117</v>
      </c>
    </row>
    <row r="4923" spans="1:5">
      <c r="A4923">
        <v>6077</v>
      </c>
      <c r="B4923" t="s">
        <v>18603</v>
      </c>
      <c r="C4923">
        <v>69</v>
      </c>
      <c r="D4923" t="s">
        <v>1983</v>
      </c>
      <c r="E4923" t="s">
        <v>2029</v>
      </c>
    </row>
    <row r="4924" spans="1:5">
      <c r="A4924">
        <v>6078</v>
      </c>
      <c r="B4924" t="s">
        <v>18604</v>
      </c>
      <c r="C4924">
        <v>69</v>
      </c>
      <c r="D4924" t="s">
        <v>2001</v>
      </c>
      <c r="E4924" t="s">
        <v>126</v>
      </c>
    </row>
    <row r="4925" spans="1:5">
      <c r="A4925">
        <v>6079</v>
      </c>
      <c r="B4925" t="s">
        <v>18605</v>
      </c>
      <c r="C4925">
        <v>69</v>
      </c>
      <c r="D4925" t="s">
        <v>1991</v>
      </c>
      <c r="E4925" t="s">
        <v>126</v>
      </c>
    </row>
    <row r="4926" spans="1:5">
      <c r="A4926">
        <v>6080</v>
      </c>
      <c r="B4926" t="s">
        <v>7022</v>
      </c>
      <c r="C4926">
        <v>69</v>
      </c>
      <c r="D4926" t="s">
        <v>1993</v>
      </c>
      <c r="E4926" t="s">
        <v>115</v>
      </c>
    </row>
    <row r="4927" spans="1:5">
      <c r="A4927">
        <v>6081</v>
      </c>
      <c r="B4927" t="s">
        <v>18606</v>
      </c>
      <c r="C4927">
        <v>69</v>
      </c>
      <c r="D4927" t="s">
        <v>1978</v>
      </c>
      <c r="E4927" t="s">
        <v>2111</v>
      </c>
    </row>
    <row r="4928" spans="1:5">
      <c r="A4928">
        <v>6082</v>
      </c>
      <c r="B4928" t="s">
        <v>10283</v>
      </c>
      <c r="C4928">
        <v>69</v>
      </c>
      <c r="D4928" t="s">
        <v>1987</v>
      </c>
      <c r="E4928" t="s">
        <v>106</v>
      </c>
    </row>
    <row r="4929" spans="1:5">
      <c r="A4929">
        <v>6083</v>
      </c>
      <c r="B4929" t="s">
        <v>710</v>
      </c>
      <c r="C4929">
        <v>69</v>
      </c>
      <c r="D4929" t="s">
        <v>1993</v>
      </c>
      <c r="E4929" t="s">
        <v>66</v>
      </c>
    </row>
    <row r="4930" spans="1:5">
      <c r="A4930">
        <v>6084</v>
      </c>
      <c r="B4930" t="s">
        <v>5266</v>
      </c>
      <c r="C4930">
        <v>69</v>
      </c>
      <c r="D4930" t="s">
        <v>1988</v>
      </c>
      <c r="E4930" t="s">
        <v>135</v>
      </c>
    </row>
    <row r="4931" spans="1:5">
      <c r="A4931">
        <v>6085</v>
      </c>
      <c r="B4931" t="s">
        <v>6494</v>
      </c>
      <c r="C4931">
        <v>69</v>
      </c>
      <c r="D4931" t="s">
        <v>1985</v>
      </c>
      <c r="E4931" t="s">
        <v>2000</v>
      </c>
    </row>
    <row r="4932" spans="1:5">
      <c r="A4932">
        <v>6086</v>
      </c>
      <c r="B4932" t="s">
        <v>7738</v>
      </c>
      <c r="C4932">
        <v>69</v>
      </c>
      <c r="D4932" t="s">
        <v>1997</v>
      </c>
      <c r="E4932" t="s">
        <v>88</v>
      </c>
    </row>
    <row r="4933" spans="1:5">
      <c r="A4933">
        <v>6088</v>
      </c>
      <c r="B4933" t="s">
        <v>5685</v>
      </c>
      <c r="C4933">
        <v>69</v>
      </c>
      <c r="D4933" t="s">
        <v>1987</v>
      </c>
      <c r="E4933" t="s">
        <v>135</v>
      </c>
    </row>
    <row r="4934" spans="1:5">
      <c r="A4934">
        <v>6089</v>
      </c>
      <c r="B4934" t="s">
        <v>8347</v>
      </c>
      <c r="C4934">
        <v>69</v>
      </c>
      <c r="D4934" t="s">
        <v>1993</v>
      </c>
      <c r="E4934" t="s">
        <v>115</v>
      </c>
    </row>
    <row r="4935" spans="1:5">
      <c r="A4935">
        <v>6090</v>
      </c>
      <c r="B4935" t="s">
        <v>7657</v>
      </c>
      <c r="C4935">
        <v>69</v>
      </c>
      <c r="D4935" t="s">
        <v>2001</v>
      </c>
      <c r="E4935" t="s">
        <v>70</v>
      </c>
    </row>
    <row r="4936" spans="1:5">
      <c r="A4936">
        <v>6091</v>
      </c>
      <c r="B4936" t="s">
        <v>18607</v>
      </c>
      <c r="C4936">
        <v>69</v>
      </c>
      <c r="D4936" t="s">
        <v>1982</v>
      </c>
      <c r="E4936" t="s">
        <v>51</v>
      </c>
    </row>
    <row r="4937" spans="1:5">
      <c r="A4937">
        <v>6092</v>
      </c>
      <c r="B4937" t="s">
        <v>4432</v>
      </c>
      <c r="C4937">
        <v>69</v>
      </c>
      <c r="D4937" t="s">
        <v>1988</v>
      </c>
      <c r="E4937" t="s">
        <v>2000</v>
      </c>
    </row>
    <row r="4938" spans="1:5">
      <c r="A4938">
        <v>6093</v>
      </c>
      <c r="B4938" t="s">
        <v>18608</v>
      </c>
      <c r="C4938">
        <v>69</v>
      </c>
      <c r="D4938" t="s">
        <v>1993</v>
      </c>
      <c r="E4938" t="s">
        <v>2672</v>
      </c>
    </row>
    <row r="4939" spans="1:5">
      <c r="A4939">
        <v>6094</v>
      </c>
      <c r="B4939" t="s">
        <v>5560</v>
      </c>
      <c r="C4939">
        <v>69</v>
      </c>
      <c r="D4939" t="s">
        <v>1993</v>
      </c>
      <c r="E4939" t="s">
        <v>140</v>
      </c>
    </row>
    <row r="4940" spans="1:5">
      <c r="A4940">
        <v>6095</v>
      </c>
      <c r="B4940" t="s">
        <v>5878</v>
      </c>
      <c r="C4940">
        <v>69</v>
      </c>
      <c r="D4940" t="s">
        <v>1985</v>
      </c>
      <c r="E4940" t="s">
        <v>135</v>
      </c>
    </row>
    <row r="4941" spans="1:5">
      <c r="A4941">
        <v>6096</v>
      </c>
      <c r="B4941" t="s">
        <v>18609</v>
      </c>
      <c r="C4941">
        <v>69</v>
      </c>
      <c r="D4941" t="s">
        <v>1993</v>
      </c>
      <c r="E4941" t="s">
        <v>97</v>
      </c>
    </row>
    <row r="4942" spans="1:5">
      <c r="A4942">
        <v>6097</v>
      </c>
      <c r="B4942" t="s">
        <v>5608</v>
      </c>
      <c r="C4942">
        <v>69</v>
      </c>
      <c r="D4942" t="s">
        <v>1985</v>
      </c>
      <c r="E4942" t="s">
        <v>5609</v>
      </c>
    </row>
    <row r="4943" spans="1:5">
      <c r="A4943">
        <v>6098</v>
      </c>
      <c r="B4943" t="s">
        <v>8594</v>
      </c>
      <c r="C4943">
        <v>69</v>
      </c>
      <c r="D4943" t="s">
        <v>1993</v>
      </c>
      <c r="E4943" t="s">
        <v>2792</v>
      </c>
    </row>
    <row r="4944" spans="1:5">
      <c r="A4944">
        <v>6099</v>
      </c>
      <c r="B4944" t="s">
        <v>6653</v>
      </c>
      <c r="C4944">
        <v>69</v>
      </c>
      <c r="D4944" t="s">
        <v>1993</v>
      </c>
      <c r="E4944" t="s">
        <v>2045</v>
      </c>
    </row>
    <row r="4945" spans="1:5">
      <c r="A4945">
        <v>6100</v>
      </c>
      <c r="B4945" t="s">
        <v>18610</v>
      </c>
      <c r="C4945">
        <v>69</v>
      </c>
      <c r="D4945" t="s">
        <v>1982</v>
      </c>
      <c r="E4945" t="s">
        <v>2168</v>
      </c>
    </row>
    <row r="4946" spans="1:5">
      <c r="A4946">
        <v>6101</v>
      </c>
      <c r="B4946" t="s">
        <v>12769</v>
      </c>
      <c r="C4946">
        <v>69</v>
      </c>
      <c r="D4946" t="s">
        <v>1987</v>
      </c>
      <c r="E4946" t="s">
        <v>117</v>
      </c>
    </row>
    <row r="4947" spans="1:5">
      <c r="A4947">
        <v>6102</v>
      </c>
      <c r="B4947" t="s">
        <v>8312</v>
      </c>
      <c r="C4947">
        <v>69</v>
      </c>
      <c r="D4947" t="s">
        <v>1993</v>
      </c>
      <c r="E4947" t="s">
        <v>133</v>
      </c>
    </row>
    <row r="4948" spans="1:5">
      <c r="A4948">
        <v>6103</v>
      </c>
      <c r="B4948" t="s">
        <v>6865</v>
      </c>
      <c r="C4948">
        <v>69</v>
      </c>
      <c r="D4948" t="s">
        <v>1985</v>
      </c>
      <c r="E4948" t="s">
        <v>2000</v>
      </c>
    </row>
    <row r="4949" spans="1:5">
      <c r="A4949">
        <v>6105</v>
      </c>
      <c r="B4949" t="s">
        <v>5510</v>
      </c>
      <c r="C4949">
        <v>69</v>
      </c>
      <c r="D4949" t="s">
        <v>1988</v>
      </c>
      <c r="E4949" t="s">
        <v>2192</v>
      </c>
    </row>
    <row r="4950" spans="1:5">
      <c r="A4950">
        <v>6106</v>
      </c>
      <c r="B4950" t="s">
        <v>6625</v>
      </c>
      <c r="C4950">
        <v>69</v>
      </c>
      <c r="D4950" t="s">
        <v>1988</v>
      </c>
      <c r="E4950" t="s">
        <v>70</v>
      </c>
    </row>
    <row r="4951" spans="1:5">
      <c r="A4951">
        <v>6107</v>
      </c>
      <c r="B4951" t="s">
        <v>5991</v>
      </c>
      <c r="C4951">
        <v>69</v>
      </c>
      <c r="D4951" t="s">
        <v>1988</v>
      </c>
      <c r="E4951" t="s">
        <v>117</v>
      </c>
    </row>
    <row r="4952" spans="1:5">
      <c r="A4952">
        <v>6108</v>
      </c>
      <c r="B4952" t="s">
        <v>10155</v>
      </c>
      <c r="C4952">
        <v>69</v>
      </c>
      <c r="D4952" t="s">
        <v>2009</v>
      </c>
      <c r="E4952" t="s">
        <v>115</v>
      </c>
    </row>
    <row r="4953" spans="1:5">
      <c r="A4953">
        <v>6109</v>
      </c>
      <c r="B4953" t="s">
        <v>18611</v>
      </c>
      <c r="C4953">
        <v>69</v>
      </c>
      <c r="D4953" t="s">
        <v>1982</v>
      </c>
      <c r="E4953" t="s">
        <v>97</v>
      </c>
    </row>
    <row r="4954" spans="1:5">
      <c r="A4954">
        <v>6110</v>
      </c>
      <c r="B4954" t="s">
        <v>18612</v>
      </c>
      <c r="C4954">
        <v>69</v>
      </c>
      <c r="D4954" t="s">
        <v>1988</v>
      </c>
      <c r="E4954" t="s">
        <v>110</v>
      </c>
    </row>
    <row r="4955" spans="1:5">
      <c r="A4955">
        <v>6111</v>
      </c>
      <c r="B4955" t="s">
        <v>5306</v>
      </c>
      <c r="C4955">
        <v>69</v>
      </c>
      <c r="D4955" t="s">
        <v>1988</v>
      </c>
      <c r="E4955" t="s">
        <v>2838</v>
      </c>
    </row>
    <row r="4956" spans="1:5">
      <c r="A4956">
        <v>6112</v>
      </c>
      <c r="B4956" t="s">
        <v>7839</v>
      </c>
      <c r="C4956">
        <v>69</v>
      </c>
      <c r="D4956" t="s">
        <v>1982</v>
      </c>
      <c r="E4956" t="s">
        <v>2715</v>
      </c>
    </row>
    <row r="4957" spans="1:5">
      <c r="A4957">
        <v>6113</v>
      </c>
      <c r="B4957" t="s">
        <v>9433</v>
      </c>
      <c r="C4957">
        <v>69</v>
      </c>
      <c r="D4957" t="s">
        <v>1997</v>
      </c>
      <c r="E4957" t="s">
        <v>70</v>
      </c>
    </row>
    <row r="4958" spans="1:5">
      <c r="A4958">
        <v>6114</v>
      </c>
      <c r="B4958" t="s">
        <v>8174</v>
      </c>
      <c r="C4958">
        <v>69</v>
      </c>
      <c r="D4958" t="s">
        <v>1993</v>
      </c>
      <c r="E4958" t="s">
        <v>2120</v>
      </c>
    </row>
    <row r="4959" spans="1:5">
      <c r="A4959">
        <v>6115</v>
      </c>
      <c r="B4959" t="s">
        <v>6300</v>
      </c>
      <c r="C4959">
        <v>69</v>
      </c>
      <c r="D4959" t="s">
        <v>1993</v>
      </c>
      <c r="E4959" t="s">
        <v>6301</v>
      </c>
    </row>
    <row r="4960" spans="1:5">
      <c r="A4960">
        <v>6116</v>
      </c>
      <c r="B4960" t="s">
        <v>7632</v>
      </c>
      <c r="C4960">
        <v>69</v>
      </c>
      <c r="D4960" t="s">
        <v>1985</v>
      </c>
      <c r="E4960" t="s">
        <v>70</v>
      </c>
    </row>
    <row r="4961" spans="1:5">
      <c r="A4961">
        <v>6117</v>
      </c>
      <c r="B4961" t="s">
        <v>7603</v>
      </c>
      <c r="C4961">
        <v>69</v>
      </c>
      <c r="D4961" t="s">
        <v>1997</v>
      </c>
      <c r="E4961" t="s">
        <v>117</v>
      </c>
    </row>
    <row r="4962" spans="1:5">
      <c r="A4962">
        <v>6118</v>
      </c>
      <c r="B4962" t="s">
        <v>6329</v>
      </c>
      <c r="C4962">
        <v>69</v>
      </c>
      <c r="D4962" t="s">
        <v>1983</v>
      </c>
      <c r="E4962" t="s">
        <v>106</v>
      </c>
    </row>
    <row r="4963" spans="1:5">
      <c r="A4963">
        <v>6119</v>
      </c>
      <c r="B4963" t="s">
        <v>4343</v>
      </c>
      <c r="C4963">
        <v>69</v>
      </c>
      <c r="D4963" t="s">
        <v>2001</v>
      </c>
      <c r="E4963" t="s">
        <v>2000</v>
      </c>
    </row>
    <row r="4964" spans="1:5">
      <c r="A4964">
        <v>6120</v>
      </c>
      <c r="B4964" t="s">
        <v>7195</v>
      </c>
      <c r="C4964">
        <v>69</v>
      </c>
      <c r="D4964" t="s">
        <v>1982</v>
      </c>
      <c r="E4964" t="s">
        <v>115</v>
      </c>
    </row>
    <row r="4965" spans="1:5">
      <c r="A4965">
        <v>6121</v>
      </c>
      <c r="B4965" t="s">
        <v>5935</v>
      </c>
      <c r="C4965">
        <v>69</v>
      </c>
      <c r="D4965" t="s">
        <v>1985</v>
      </c>
      <c r="E4965" t="s">
        <v>5304</v>
      </c>
    </row>
    <row r="4966" spans="1:5">
      <c r="A4966">
        <v>6122</v>
      </c>
      <c r="B4966" t="s">
        <v>11051</v>
      </c>
      <c r="C4966">
        <v>69</v>
      </c>
      <c r="D4966" t="s">
        <v>1993</v>
      </c>
      <c r="E4966" t="s">
        <v>70</v>
      </c>
    </row>
    <row r="4967" spans="1:5">
      <c r="A4967">
        <v>6123</v>
      </c>
      <c r="B4967" t="s">
        <v>18613</v>
      </c>
      <c r="C4967">
        <v>69</v>
      </c>
      <c r="D4967" t="s">
        <v>1982</v>
      </c>
      <c r="E4967" t="s">
        <v>110</v>
      </c>
    </row>
    <row r="4968" spans="1:5">
      <c r="A4968">
        <v>6125</v>
      </c>
      <c r="B4968" t="s">
        <v>18614</v>
      </c>
      <c r="C4968">
        <v>69</v>
      </c>
      <c r="D4968" t="s">
        <v>1987</v>
      </c>
      <c r="E4968" t="s">
        <v>106</v>
      </c>
    </row>
    <row r="4969" spans="1:5">
      <c r="A4969">
        <v>6126</v>
      </c>
      <c r="B4969" t="s">
        <v>18615</v>
      </c>
      <c r="C4969">
        <v>69</v>
      </c>
      <c r="D4969" t="s">
        <v>1979</v>
      </c>
      <c r="E4969" t="s">
        <v>4287</v>
      </c>
    </row>
    <row r="4970" spans="1:5">
      <c r="A4970">
        <v>6127</v>
      </c>
      <c r="B4970" t="s">
        <v>8928</v>
      </c>
      <c r="C4970">
        <v>69</v>
      </c>
      <c r="D4970" t="s">
        <v>1985</v>
      </c>
      <c r="E4970" t="s">
        <v>2093</v>
      </c>
    </row>
    <row r="4971" spans="1:5">
      <c r="A4971">
        <v>6128</v>
      </c>
      <c r="B4971" t="s">
        <v>18616</v>
      </c>
      <c r="C4971">
        <v>69</v>
      </c>
      <c r="D4971" t="s">
        <v>1997</v>
      </c>
      <c r="E4971" t="s">
        <v>56</v>
      </c>
    </row>
    <row r="4972" spans="1:5">
      <c r="A4972">
        <v>6129</v>
      </c>
      <c r="B4972" t="s">
        <v>18617</v>
      </c>
      <c r="C4972">
        <v>69</v>
      </c>
      <c r="D4972" t="s">
        <v>1993</v>
      </c>
      <c r="E4972" t="s">
        <v>126</v>
      </c>
    </row>
    <row r="4973" spans="1:5">
      <c r="A4973">
        <v>6130</v>
      </c>
      <c r="B4973" t="s">
        <v>8989</v>
      </c>
      <c r="C4973">
        <v>69</v>
      </c>
      <c r="D4973" t="s">
        <v>1985</v>
      </c>
      <c r="E4973" t="s">
        <v>135</v>
      </c>
    </row>
    <row r="4974" spans="1:5">
      <c r="A4974">
        <v>6131</v>
      </c>
      <c r="B4974" t="s">
        <v>6897</v>
      </c>
      <c r="C4974">
        <v>69</v>
      </c>
      <c r="D4974" t="s">
        <v>1985</v>
      </c>
      <c r="E4974" t="s">
        <v>135</v>
      </c>
    </row>
    <row r="4975" spans="1:5">
      <c r="A4975">
        <v>6132</v>
      </c>
      <c r="B4975" t="s">
        <v>5950</v>
      </c>
      <c r="C4975">
        <v>69</v>
      </c>
      <c r="D4975" t="s">
        <v>1993</v>
      </c>
      <c r="E4975" t="s">
        <v>117</v>
      </c>
    </row>
    <row r="4976" spans="1:5">
      <c r="A4976">
        <v>6133</v>
      </c>
      <c r="B4976" t="s">
        <v>6995</v>
      </c>
      <c r="C4976">
        <v>69</v>
      </c>
      <c r="D4976" t="s">
        <v>1997</v>
      </c>
      <c r="E4976" t="s">
        <v>2715</v>
      </c>
    </row>
    <row r="4977" spans="1:5">
      <c r="A4977">
        <v>6134</v>
      </c>
      <c r="B4977" t="s">
        <v>18618</v>
      </c>
      <c r="C4977">
        <v>69</v>
      </c>
      <c r="D4977" t="s">
        <v>1985</v>
      </c>
      <c r="E4977" t="s">
        <v>2029</v>
      </c>
    </row>
    <row r="4978" spans="1:5">
      <c r="A4978">
        <v>6135</v>
      </c>
      <c r="B4978" t="s">
        <v>8480</v>
      </c>
      <c r="C4978">
        <v>69</v>
      </c>
      <c r="D4978" t="s">
        <v>1983</v>
      </c>
      <c r="E4978" t="s">
        <v>84</v>
      </c>
    </row>
    <row r="4979" spans="1:5">
      <c r="A4979">
        <v>6136</v>
      </c>
      <c r="B4979" t="s">
        <v>4385</v>
      </c>
      <c r="C4979">
        <v>69</v>
      </c>
      <c r="D4979" t="s">
        <v>1985</v>
      </c>
      <c r="E4979" t="s">
        <v>77</v>
      </c>
    </row>
    <row r="4980" spans="1:5">
      <c r="A4980">
        <v>6137</v>
      </c>
      <c r="B4980" t="s">
        <v>18619</v>
      </c>
      <c r="C4980">
        <v>69</v>
      </c>
      <c r="D4980" t="s">
        <v>1988</v>
      </c>
      <c r="E4980" t="s">
        <v>2071</v>
      </c>
    </row>
    <row r="4981" spans="1:5">
      <c r="A4981">
        <v>6138</v>
      </c>
      <c r="B4981" t="s">
        <v>6877</v>
      </c>
      <c r="C4981">
        <v>69</v>
      </c>
      <c r="D4981" t="s">
        <v>1993</v>
      </c>
      <c r="E4981" t="s">
        <v>2000</v>
      </c>
    </row>
    <row r="4982" spans="1:5">
      <c r="A4982">
        <v>6139</v>
      </c>
      <c r="B4982" t="s">
        <v>18620</v>
      </c>
      <c r="C4982">
        <v>69</v>
      </c>
      <c r="D4982" t="s">
        <v>1982</v>
      </c>
      <c r="E4982" t="s">
        <v>106</v>
      </c>
    </row>
    <row r="4983" spans="1:5">
      <c r="A4983">
        <v>6140</v>
      </c>
      <c r="B4983" t="s">
        <v>449</v>
      </c>
      <c r="C4983">
        <v>69</v>
      </c>
      <c r="D4983" t="s">
        <v>2001</v>
      </c>
      <c r="E4983" t="s">
        <v>43</v>
      </c>
    </row>
    <row r="4984" spans="1:5">
      <c r="A4984">
        <v>6141</v>
      </c>
      <c r="B4984" t="s">
        <v>8167</v>
      </c>
      <c r="C4984">
        <v>69</v>
      </c>
      <c r="D4984" t="s">
        <v>1988</v>
      </c>
      <c r="E4984" t="s">
        <v>2715</v>
      </c>
    </row>
    <row r="4985" spans="1:5">
      <c r="A4985">
        <v>6142</v>
      </c>
      <c r="B4985" t="s">
        <v>423</v>
      </c>
      <c r="C4985">
        <v>69</v>
      </c>
      <c r="D4985" t="s">
        <v>1979</v>
      </c>
      <c r="E4985" t="s">
        <v>2192</v>
      </c>
    </row>
    <row r="4986" spans="1:5">
      <c r="A4986">
        <v>6143</v>
      </c>
      <c r="B4986" t="s">
        <v>8523</v>
      </c>
      <c r="C4986">
        <v>69</v>
      </c>
      <c r="D4986" t="s">
        <v>1982</v>
      </c>
      <c r="E4986" t="s">
        <v>2017</v>
      </c>
    </row>
    <row r="4987" spans="1:5">
      <c r="A4987">
        <v>6144</v>
      </c>
      <c r="B4987" t="s">
        <v>7915</v>
      </c>
      <c r="C4987">
        <v>69</v>
      </c>
      <c r="D4987" t="s">
        <v>2001</v>
      </c>
      <c r="E4987" t="s">
        <v>60</v>
      </c>
    </row>
    <row r="4988" spans="1:5">
      <c r="A4988">
        <v>6145</v>
      </c>
      <c r="B4988" t="s">
        <v>8739</v>
      </c>
      <c r="C4988">
        <v>69</v>
      </c>
      <c r="D4988" t="s">
        <v>1988</v>
      </c>
      <c r="E4988" t="s">
        <v>129</v>
      </c>
    </row>
    <row r="4989" spans="1:5">
      <c r="A4989">
        <v>6146</v>
      </c>
      <c r="B4989" t="s">
        <v>5136</v>
      </c>
      <c r="C4989">
        <v>69</v>
      </c>
      <c r="D4989" t="s">
        <v>2009</v>
      </c>
      <c r="E4989" t="s">
        <v>2831</v>
      </c>
    </row>
    <row r="4990" spans="1:5">
      <c r="A4990">
        <v>6147</v>
      </c>
      <c r="B4990" t="s">
        <v>12024</v>
      </c>
      <c r="C4990">
        <v>69</v>
      </c>
      <c r="D4990" t="s">
        <v>1993</v>
      </c>
      <c r="E4990" t="s">
        <v>2017</v>
      </c>
    </row>
    <row r="4991" spans="1:5">
      <c r="A4991">
        <v>6148</v>
      </c>
      <c r="B4991" t="s">
        <v>7544</v>
      </c>
      <c r="C4991">
        <v>69</v>
      </c>
      <c r="D4991" t="s">
        <v>2001</v>
      </c>
      <c r="E4991" t="s">
        <v>2668</v>
      </c>
    </row>
    <row r="4992" spans="1:5">
      <c r="A4992">
        <v>6149</v>
      </c>
      <c r="B4992" t="s">
        <v>18621</v>
      </c>
      <c r="C4992">
        <v>69</v>
      </c>
      <c r="D4992" t="s">
        <v>1993</v>
      </c>
      <c r="E4992" t="s">
        <v>2120</v>
      </c>
    </row>
    <row r="4993" spans="1:5">
      <c r="A4993">
        <v>6150</v>
      </c>
      <c r="B4993" t="s">
        <v>18622</v>
      </c>
      <c r="C4993">
        <v>69</v>
      </c>
      <c r="D4993" t="s">
        <v>1993</v>
      </c>
      <c r="E4993" t="s">
        <v>126</v>
      </c>
    </row>
    <row r="4994" spans="1:5">
      <c r="A4994">
        <v>6151</v>
      </c>
      <c r="B4994" t="s">
        <v>18623</v>
      </c>
      <c r="C4994">
        <v>69</v>
      </c>
      <c r="D4994" t="s">
        <v>1993</v>
      </c>
      <c r="E4994" t="s">
        <v>4012</v>
      </c>
    </row>
    <row r="4995" spans="1:5">
      <c r="A4995">
        <v>6152</v>
      </c>
      <c r="B4995" t="s">
        <v>18624</v>
      </c>
      <c r="C4995">
        <v>69</v>
      </c>
      <c r="D4995" t="s">
        <v>1982</v>
      </c>
      <c r="E4995" t="s">
        <v>104</v>
      </c>
    </row>
    <row r="4996" spans="1:5">
      <c r="A4996">
        <v>6153</v>
      </c>
      <c r="B4996" t="s">
        <v>18625</v>
      </c>
      <c r="C4996">
        <v>69</v>
      </c>
      <c r="D4996" t="s">
        <v>1985</v>
      </c>
      <c r="E4996" t="s">
        <v>97</v>
      </c>
    </row>
    <row r="4997" spans="1:5">
      <c r="A4997">
        <v>4165</v>
      </c>
      <c r="B4997" t="s">
        <v>953</v>
      </c>
      <c r="C4997">
        <v>72</v>
      </c>
      <c r="D4997" t="s">
        <v>1991</v>
      </c>
      <c r="E4997" t="s">
        <v>86</v>
      </c>
    </row>
    <row r="4998" spans="1:5">
      <c r="A4998">
        <v>6155</v>
      </c>
      <c r="B4998" t="s">
        <v>5308</v>
      </c>
      <c r="C4998">
        <v>69</v>
      </c>
      <c r="D4998" t="s">
        <v>1993</v>
      </c>
      <c r="E4998" t="s">
        <v>133</v>
      </c>
    </row>
    <row r="4999" spans="1:5">
      <c r="A4999">
        <v>6156</v>
      </c>
      <c r="B4999" t="s">
        <v>9507</v>
      </c>
      <c r="C4999">
        <v>69</v>
      </c>
      <c r="D4999" t="s">
        <v>1985</v>
      </c>
      <c r="E4999" t="s">
        <v>2011</v>
      </c>
    </row>
    <row r="5000" spans="1:5">
      <c r="A5000">
        <v>6157</v>
      </c>
      <c r="B5000" t="s">
        <v>7864</v>
      </c>
      <c r="C5000">
        <v>69</v>
      </c>
      <c r="D5000" t="s">
        <v>1988</v>
      </c>
      <c r="E5000" t="s">
        <v>117</v>
      </c>
    </row>
    <row r="5001" spans="1:5">
      <c r="A5001">
        <v>6158</v>
      </c>
      <c r="B5001" t="s">
        <v>7131</v>
      </c>
      <c r="C5001">
        <v>69</v>
      </c>
      <c r="D5001" t="s">
        <v>1993</v>
      </c>
      <c r="E5001" t="s">
        <v>106</v>
      </c>
    </row>
    <row r="5002" spans="1:5">
      <c r="A5002">
        <v>6159</v>
      </c>
      <c r="B5002" t="s">
        <v>8061</v>
      </c>
      <c r="C5002">
        <v>69</v>
      </c>
      <c r="D5002" t="s">
        <v>1993</v>
      </c>
      <c r="E5002" t="s">
        <v>2377</v>
      </c>
    </row>
    <row r="5003" spans="1:5">
      <c r="A5003">
        <v>6160</v>
      </c>
      <c r="B5003" t="s">
        <v>6718</v>
      </c>
      <c r="C5003">
        <v>69</v>
      </c>
      <c r="D5003" t="s">
        <v>1993</v>
      </c>
      <c r="E5003" t="s">
        <v>2672</v>
      </c>
    </row>
    <row r="5004" spans="1:5">
      <c r="A5004">
        <v>6161</v>
      </c>
      <c r="B5004" t="s">
        <v>6368</v>
      </c>
      <c r="C5004">
        <v>69</v>
      </c>
      <c r="D5004" t="s">
        <v>1985</v>
      </c>
      <c r="E5004" t="s">
        <v>135</v>
      </c>
    </row>
    <row r="5005" spans="1:5">
      <c r="A5005">
        <v>6162</v>
      </c>
      <c r="B5005" t="s">
        <v>3929</v>
      </c>
      <c r="C5005">
        <v>69</v>
      </c>
      <c r="D5005" t="s">
        <v>1985</v>
      </c>
      <c r="E5005" t="s">
        <v>88</v>
      </c>
    </row>
    <row r="5006" spans="1:5">
      <c r="A5006">
        <v>6163</v>
      </c>
      <c r="B5006" t="s">
        <v>8225</v>
      </c>
      <c r="C5006">
        <v>69</v>
      </c>
      <c r="D5006" t="s">
        <v>1988</v>
      </c>
      <c r="E5006" t="s">
        <v>2792</v>
      </c>
    </row>
    <row r="5007" spans="1:5">
      <c r="A5007">
        <v>6164</v>
      </c>
      <c r="B5007" t="s">
        <v>5210</v>
      </c>
      <c r="C5007">
        <v>69</v>
      </c>
      <c r="D5007" t="s">
        <v>1993</v>
      </c>
      <c r="E5007" t="s">
        <v>106</v>
      </c>
    </row>
    <row r="5008" spans="1:5">
      <c r="A5008">
        <v>6165</v>
      </c>
      <c r="B5008" t="s">
        <v>4679</v>
      </c>
      <c r="C5008">
        <v>69</v>
      </c>
      <c r="D5008" t="s">
        <v>1993</v>
      </c>
      <c r="E5008" t="s">
        <v>2045</v>
      </c>
    </row>
    <row r="5009" spans="1:5">
      <c r="A5009">
        <v>6166</v>
      </c>
      <c r="B5009" t="s">
        <v>7198</v>
      </c>
      <c r="C5009">
        <v>69</v>
      </c>
      <c r="D5009" t="s">
        <v>1997</v>
      </c>
      <c r="E5009" t="s">
        <v>6299</v>
      </c>
    </row>
    <row r="5010" spans="1:5">
      <c r="A5010">
        <v>6167</v>
      </c>
      <c r="B5010" t="s">
        <v>5761</v>
      </c>
      <c r="C5010">
        <v>69</v>
      </c>
      <c r="D5010" t="s">
        <v>1982</v>
      </c>
      <c r="E5010" t="s">
        <v>106</v>
      </c>
    </row>
    <row r="5011" spans="1:5">
      <c r="A5011">
        <v>6168</v>
      </c>
      <c r="B5011" t="s">
        <v>6469</v>
      </c>
      <c r="C5011">
        <v>69</v>
      </c>
      <c r="D5011" t="s">
        <v>1982</v>
      </c>
      <c r="E5011" t="s">
        <v>2266</v>
      </c>
    </row>
    <row r="5012" spans="1:5">
      <c r="A5012">
        <v>6169</v>
      </c>
      <c r="B5012" t="s">
        <v>8388</v>
      </c>
      <c r="C5012">
        <v>69</v>
      </c>
      <c r="D5012" t="s">
        <v>1997</v>
      </c>
      <c r="E5012" t="s">
        <v>2017</v>
      </c>
    </row>
    <row r="5013" spans="1:5">
      <c r="A5013">
        <v>6170</v>
      </c>
      <c r="B5013" t="s">
        <v>7425</v>
      </c>
      <c r="C5013">
        <v>69</v>
      </c>
      <c r="D5013" t="s">
        <v>1988</v>
      </c>
      <c r="E5013" t="s">
        <v>120</v>
      </c>
    </row>
    <row r="5014" spans="1:5">
      <c r="A5014">
        <v>6171</v>
      </c>
      <c r="B5014" t="s">
        <v>6541</v>
      </c>
      <c r="C5014">
        <v>69</v>
      </c>
      <c r="D5014" t="s">
        <v>1993</v>
      </c>
      <c r="E5014" t="s">
        <v>135</v>
      </c>
    </row>
    <row r="5015" spans="1:5">
      <c r="A5015">
        <v>6172</v>
      </c>
      <c r="B5015" t="s">
        <v>8190</v>
      </c>
      <c r="C5015">
        <v>69</v>
      </c>
      <c r="D5015" t="s">
        <v>1993</v>
      </c>
      <c r="E5015" t="s">
        <v>2011</v>
      </c>
    </row>
    <row r="5016" spans="1:5">
      <c r="A5016">
        <v>6174</v>
      </c>
      <c r="B5016" t="s">
        <v>8754</v>
      </c>
      <c r="C5016">
        <v>69</v>
      </c>
      <c r="D5016" t="s">
        <v>1993</v>
      </c>
      <c r="E5016" t="s">
        <v>3093</v>
      </c>
    </row>
    <row r="5017" spans="1:5">
      <c r="A5017">
        <v>6176</v>
      </c>
      <c r="B5017" t="s">
        <v>590</v>
      </c>
      <c r="C5017">
        <v>69</v>
      </c>
      <c r="D5017" t="s">
        <v>1979</v>
      </c>
      <c r="E5017" t="s">
        <v>58</v>
      </c>
    </row>
    <row r="5018" spans="1:5">
      <c r="A5018">
        <v>6177</v>
      </c>
      <c r="B5018" t="s">
        <v>7296</v>
      </c>
      <c r="C5018">
        <v>69</v>
      </c>
      <c r="D5018" t="s">
        <v>1985</v>
      </c>
      <c r="E5018" t="s">
        <v>60</v>
      </c>
    </row>
    <row r="5019" spans="1:5">
      <c r="A5019">
        <v>6178</v>
      </c>
      <c r="B5019" t="s">
        <v>12894</v>
      </c>
      <c r="C5019">
        <v>69</v>
      </c>
      <c r="D5019" t="s">
        <v>2009</v>
      </c>
      <c r="E5019" t="s">
        <v>66</v>
      </c>
    </row>
    <row r="5020" spans="1:5">
      <c r="A5020">
        <v>6179</v>
      </c>
      <c r="B5020" t="s">
        <v>6548</v>
      </c>
      <c r="C5020">
        <v>69</v>
      </c>
      <c r="D5020" t="s">
        <v>1997</v>
      </c>
      <c r="E5020" t="s">
        <v>2000</v>
      </c>
    </row>
    <row r="5021" spans="1:5">
      <c r="A5021">
        <v>6180</v>
      </c>
      <c r="B5021" t="s">
        <v>18626</v>
      </c>
      <c r="C5021">
        <v>69</v>
      </c>
      <c r="D5021" t="s">
        <v>1985</v>
      </c>
      <c r="E5021" t="s">
        <v>2120</v>
      </c>
    </row>
    <row r="5022" spans="1:5">
      <c r="A5022">
        <v>6181</v>
      </c>
      <c r="B5022" t="s">
        <v>6363</v>
      </c>
      <c r="C5022">
        <v>69</v>
      </c>
      <c r="D5022" t="s">
        <v>1982</v>
      </c>
      <c r="E5022" t="s">
        <v>135</v>
      </c>
    </row>
    <row r="5023" spans="1:5">
      <c r="A5023">
        <v>6182</v>
      </c>
      <c r="B5023" t="s">
        <v>6757</v>
      </c>
      <c r="C5023">
        <v>69</v>
      </c>
      <c r="D5023" t="s">
        <v>1988</v>
      </c>
      <c r="E5023" t="s">
        <v>135</v>
      </c>
    </row>
    <row r="5024" spans="1:5">
      <c r="A5024">
        <v>6183</v>
      </c>
      <c r="B5024" t="s">
        <v>9213</v>
      </c>
      <c r="C5024">
        <v>69</v>
      </c>
      <c r="D5024" t="s">
        <v>1978</v>
      </c>
      <c r="E5024" t="s">
        <v>2598</v>
      </c>
    </row>
    <row r="5025" spans="1:5">
      <c r="A5025">
        <v>6184</v>
      </c>
      <c r="B5025" t="s">
        <v>9696</v>
      </c>
      <c r="C5025">
        <v>69</v>
      </c>
      <c r="D5025" t="s">
        <v>2001</v>
      </c>
      <c r="E5025" t="s">
        <v>70</v>
      </c>
    </row>
    <row r="5026" spans="1:5">
      <c r="A5026">
        <v>6185</v>
      </c>
      <c r="B5026" t="s">
        <v>7319</v>
      </c>
      <c r="C5026">
        <v>69</v>
      </c>
      <c r="D5026" t="s">
        <v>1988</v>
      </c>
      <c r="E5026" t="s">
        <v>2093</v>
      </c>
    </row>
    <row r="5027" spans="1:5">
      <c r="A5027">
        <v>6186</v>
      </c>
      <c r="B5027" t="s">
        <v>18627</v>
      </c>
      <c r="C5027">
        <v>69</v>
      </c>
      <c r="D5027" t="s">
        <v>1982</v>
      </c>
      <c r="E5027" t="s">
        <v>106</v>
      </c>
    </row>
    <row r="5028" spans="1:5">
      <c r="A5028">
        <v>6187</v>
      </c>
      <c r="B5028" t="s">
        <v>18628</v>
      </c>
      <c r="C5028">
        <v>69</v>
      </c>
      <c r="D5028" t="s">
        <v>1988</v>
      </c>
      <c r="E5028" t="s">
        <v>77</v>
      </c>
    </row>
    <row r="5029" spans="1:5">
      <c r="A5029">
        <v>6188</v>
      </c>
      <c r="B5029" t="s">
        <v>6524</v>
      </c>
      <c r="C5029">
        <v>69</v>
      </c>
      <c r="D5029" t="s">
        <v>1993</v>
      </c>
      <c r="E5029" t="s">
        <v>140</v>
      </c>
    </row>
    <row r="5030" spans="1:5">
      <c r="A5030">
        <v>6189</v>
      </c>
      <c r="B5030" t="s">
        <v>18629</v>
      </c>
      <c r="C5030">
        <v>69</v>
      </c>
      <c r="D5030" t="s">
        <v>1982</v>
      </c>
      <c r="E5030" t="s">
        <v>88</v>
      </c>
    </row>
    <row r="5031" spans="1:5">
      <c r="A5031">
        <v>6190</v>
      </c>
      <c r="B5031" t="s">
        <v>7370</v>
      </c>
      <c r="C5031">
        <v>69</v>
      </c>
      <c r="D5031" t="s">
        <v>1993</v>
      </c>
      <c r="E5031" t="s">
        <v>2093</v>
      </c>
    </row>
    <row r="5032" spans="1:5">
      <c r="A5032">
        <v>6192</v>
      </c>
      <c r="B5032" t="s">
        <v>5511</v>
      </c>
      <c r="C5032">
        <v>69</v>
      </c>
      <c r="D5032" t="s">
        <v>1979</v>
      </c>
      <c r="E5032" t="s">
        <v>2011</v>
      </c>
    </row>
    <row r="5033" spans="1:5">
      <c r="A5033">
        <v>6193</v>
      </c>
      <c r="B5033" t="s">
        <v>7132</v>
      </c>
      <c r="C5033">
        <v>69</v>
      </c>
      <c r="D5033" t="s">
        <v>1993</v>
      </c>
      <c r="E5033" t="s">
        <v>2045</v>
      </c>
    </row>
    <row r="5034" spans="1:5">
      <c r="A5034">
        <v>6194</v>
      </c>
      <c r="B5034" t="s">
        <v>4779</v>
      </c>
      <c r="C5034">
        <v>69</v>
      </c>
      <c r="D5034" t="s">
        <v>1988</v>
      </c>
      <c r="E5034" t="s">
        <v>2011</v>
      </c>
    </row>
    <row r="5035" spans="1:5">
      <c r="A5035">
        <v>6195</v>
      </c>
      <c r="B5035" t="s">
        <v>4800</v>
      </c>
      <c r="C5035">
        <v>69</v>
      </c>
      <c r="D5035" t="s">
        <v>1982</v>
      </c>
      <c r="E5035" t="s">
        <v>2071</v>
      </c>
    </row>
    <row r="5036" spans="1:5">
      <c r="A5036">
        <v>6196</v>
      </c>
      <c r="B5036" t="s">
        <v>5949</v>
      </c>
      <c r="C5036">
        <v>69</v>
      </c>
      <c r="D5036" t="s">
        <v>1988</v>
      </c>
      <c r="E5036" t="s">
        <v>138</v>
      </c>
    </row>
    <row r="5037" spans="1:5">
      <c r="A5037">
        <v>6197</v>
      </c>
      <c r="B5037" t="s">
        <v>7127</v>
      </c>
      <c r="C5037">
        <v>69</v>
      </c>
      <c r="D5037" t="s">
        <v>1997</v>
      </c>
      <c r="E5037" t="s">
        <v>66</v>
      </c>
    </row>
    <row r="5038" spans="1:5">
      <c r="A5038">
        <v>6198</v>
      </c>
      <c r="B5038" t="s">
        <v>5611</v>
      </c>
      <c r="C5038">
        <v>69</v>
      </c>
      <c r="D5038" t="s">
        <v>1993</v>
      </c>
      <c r="E5038" t="s">
        <v>115</v>
      </c>
    </row>
    <row r="5039" spans="1:5">
      <c r="A5039">
        <v>6199</v>
      </c>
      <c r="B5039" t="s">
        <v>8557</v>
      </c>
      <c r="C5039">
        <v>69</v>
      </c>
      <c r="D5039" t="s">
        <v>1982</v>
      </c>
      <c r="E5039" t="s">
        <v>2011</v>
      </c>
    </row>
    <row r="5040" spans="1:5">
      <c r="A5040">
        <v>6200</v>
      </c>
      <c r="B5040" t="s">
        <v>6967</v>
      </c>
      <c r="C5040">
        <v>69</v>
      </c>
      <c r="D5040" t="s">
        <v>1985</v>
      </c>
      <c r="E5040" t="s">
        <v>135</v>
      </c>
    </row>
    <row r="5041" spans="1:5">
      <c r="A5041">
        <v>6201</v>
      </c>
      <c r="B5041" t="s">
        <v>8852</v>
      </c>
      <c r="C5041">
        <v>69</v>
      </c>
      <c r="D5041" t="s">
        <v>1993</v>
      </c>
      <c r="E5041" t="s">
        <v>106</v>
      </c>
    </row>
    <row r="5042" spans="1:5">
      <c r="A5042">
        <v>6202</v>
      </c>
      <c r="B5042" t="s">
        <v>1593</v>
      </c>
      <c r="C5042">
        <v>69</v>
      </c>
      <c r="D5042" t="s">
        <v>1983</v>
      </c>
      <c r="E5042" t="s">
        <v>142</v>
      </c>
    </row>
    <row r="5043" spans="1:5">
      <c r="A5043">
        <v>6203</v>
      </c>
      <c r="B5043" t="s">
        <v>6699</v>
      </c>
      <c r="C5043">
        <v>69</v>
      </c>
      <c r="D5043" t="s">
        <v>1993</v>
      </c>
      <c r="E5043" t="s">
        <v>60</v>
      </c>
    </row>
    <row r="5044" spans="1:5">
      <c r="A5044">
        <v>6204</v>
      </c>
      <c r="B5044" t="s">
        <v>10042</v>
      </c>
      <c r="C5044">
        <v>69</v>
      </c>
      <c r="D5044" t="s">
        <v>1993</v>
      </c>
      <c r="E5044" t="s">
        <v>4836</v>
      </c>
    </row>
    <row r="5045" spans="1:5">
      <c r="A5045">
        <v>6208</v>
      </c>
      <c r="B5045" t="s">
        <v>18630</v>
      </c>
      <c r="C5045">
        <v>69</v>
      </c>
      <c r="D5045" t="s">
        <v>1985</v>
      </c>
      <c r="E5045" t="s">
        <v>104</v>
      </c>
    </row>
    <row r="5046" spans="1:5">
      <c r="A5046">
        <v>6209</v>
      </c>
      <c r="B5046" t="s">
        <v>7826</v>
      </c>
      <c r="C5046">
        <v>69</v>
      </c>
      <c r="D5046" t="s">
        <v>1988</v>
      </c>
      <c r="E5046" t="s">
        <v>117</v>
      </c>
    </row>
    <row r="5047" spans="1:5">
      <c r="A5047">
        <v>6210</v>
      </c>
      <c r="B5047" t="s">
        <v>6390</v>
      </c>
      <c r="C5047">
        <v>69</v>
      </c>
      <c r="D5047" t="s">
        <v>1982</v>
      </c>
      <c r="E5047" t="s">
        <v>2644</v>
      </c>
    </row>
    <row r="5048" spans="1:5">
      <c r="A5048">
        <v>6211</v>
      </c>
      <c r="B5048" t="s">
        <v>18631</v>
      </c>
      <c r="C5048">
        <v>69</v>
      </c>
      <c r="D5048" t="s">
        <v>1979</v>
      </c>
      <c r="E5048" t="s">
        <v>117</v>
      </c>
    </row>
    <row r="5049" spans="1:5">
      <c r="A5049">
        <v>6212</v>
      </c>
      <c r="B5049" t="s">
        <v>7801</v>
      </c>
      <c r="C5049">
        <v>69</v>
      </c>
      <c r="D5049" t="s">
        <v>1979</v>
      </c>
      <c r="E5049" t="s">
        <v>70</v>
      </c>
    </row>
    <row r="5050" spans="1:5">
      <c r="A5050">
        <v>6213</v>
      </c>
      <c r="B5050" t="s">
        <v>18632</v>
      </c>
      <c r="C5050">
        <v>69</v>
      </c>
      <c r="D5050" t="s">
        <v>1987</v>
      </c>
      <c r="E5050" t="s">
        <v>3312</v>
      </c>
    </row>
    <row r="5051" spans="1:5">
      <c r="A5051">
        <v>6214</v>
      </c>
      <c r="B5051" t="s">
        <v>6790</v>
      </c>
      <c r="C5051">
        <v>69</v>
      </c>
      <c r="D5051" t="s">
        <v>1993</v>
      </c>
      <c r="E5051" t="s">
        <v>2071</v>
      </c>
    </row>
    <row r="5052" spans="1:5">
      <c r="A5052">
        <v>6215</v>
      </c>
      <c r="B5052" t="s">
        <v>18633</v>
      </c>
      <c r="C5052">
        <v>69</v>
      </c>
      <c r="D5052" t="s">
        <v>1985</v>
      </c>
      <c r="E5052" t="s">
        <v>2029</v>
      </c>
    </row>
    <row r="5053" spans="1:5">
      <c r="A5053">
        <v>6216</v>
      </c>
      <c r="B5053" t="s">
        <v>8528</v>
      </c>
      <c r="C5053">
        <v>69</v>
      </c>
      <c r="D5053" t="s">
        <v>2001</v>
      </c>
      <c r="E5053" t="s">
        <v>2045</v>
      </c>
    </row>
    <row r="5054" spans="1:5">
      <c r="A5054">
        <v>6217</v>
      </c>
      <c r="B5054" t="s">
        <v>6374</v>
      </c>
      <c r="C5054">
        <v>69</v>
      </c>
      <c r="D5054" t="s">
        <v>1993</v>
      </c>
      <c r="E5054" t="s">
        <v>2644</v>
      </c>
    </row>
    <row r="5055" spans="1:5">
      <c r="A5055">
        <v>6218</v>
      </c>
      <c r="B5055" t="s">
        <v>6566</v>
      </c>
      <c r="C5055">
        <v>69</v>
      </c>
      <c r="D5055" t="s">
        <v>1991</v>
      </c>
      <c r="E5055" t="s">
        <v>117</v>
      </c>
    </row>
    <row r="5056" spans="1:5">
      <c r="A5056">
        <v>6219</v>
      </c>
      <c r="B5056" t="s">
        <v>10951</v>
      </c>
      <c r="C5056">
        <v>69</v>
      </c>
      <c r="D5056" t="s">
        <v>1979</v>
      </c>
      <c r="E5056" t="s">
        <v>115</v>
      </c>
    </row>
    <row r="5057" spans="1:5">
      <c r="A5057">
        <v>6220</v>
      </c>
      <c r="B5057" t="s">
        <v>9867</v>
      </c>
      <c r="C5057">
        <v>69</v>
      </c>
      <c r="D5057" t="s">
        <v>1993</v>
      </c>
      <c r="E5057" t="s">
        <v>2168</v>
      </c>
    </row>
    <row r="5058" spans="1:5">
      <c r="A5058">
        <v>6221</v>
      </c>
      <c r="B5058" t="s">
        <v>6148</v>
      </c>
      <c r="C5058">
        <v>69</v>
      </c>
      <c r="D5058" t="s">
        <v>2009</v>
      </c>
      <c r="E5058" t="s">
        <v>138</v>
      </c>
    </row>
    <row r="5059" spans="1:5">
      <c r="A5059">
        <v>6222</v>
      </c>
      <c r="B5059" t="s">
        <v>18634</v>
      </c>
      <c r="C5059">
        <v>69</v>
      </c>
      <c r="D5059" t="s">
        <v>1982</v>
      </c>
      <c r="E5059" t="s">
        <v>53</v>
      </c>
    </row>
    <row r="5060" spans="1:5">
      <c r="A5060">
        <v>6223</v>
      </c>
      <c r="B5060" t="s">
        <v>18635</v>
      </c>
      <c r="C5060">
        <v>69</v>
      </c>
      <c r="D5060" t="s">
        <v>1993</v>
      </c>
      <c r="E5060" t="s">
        <v>126</v>
      </c>
    </row>
    <row r="5061" spans="1:5">
      <c r="A5061">
        <v>6224</v>
      </c>
      <c r="B5061" t="s">
        <v>18636</v>
      </c>
      <c r="C5061">
        <v>69</v>
      </c>
      <c r="D5061" t="s">
        <v>1985</v>
      </c>
      <c r="E5061" t="s">
        <v>2011</v>
      </c>
    </row>
    <row r="5062" spans="1:5">
      <c r="A5062">
        <v>6225</v>
      </c>
      <c r="B5062" t="s">
        <v>6769</v>
      </c>
      <c r="C5062">
        <v>69</v>
      </c>
      <c r="D5062" t="s">
        <v>1985</v>
      </c>
      <c r="E5062" t="s">
        <v>106</v>
      </c>
    </row>
    <row r="5063" spans="1:5">
      <c r="A5063">
        <v>6226</v>
      </c>
      <c r="B5063" t="s">
        <v>5463</v>
      </c>
      <c r="C5063">
        <v>69</v>
      </c>
      <c r="D5063" t="s">
        <v>1983</v>
      </c>
      <c r="E5063" t="s">
        <v>122</v>
      </c>
    </row>
    <row r="5064" spans="1:5">
      <c r="A5064">
        <v>6227</v>
      </c>
      <c r="B5064" t="s">
        <v>6658</v>
      </c>
      <c r="C5064">
        <v>69</v>
      </c>
      <c r="D5064" t="s">
        <v>1985</v>
      </c>
      <c r="E5064" t="s">
        <v>135</v>
      </c>
    </row>
    <row r="5065" spans="1:5">
      <c r="A5065">
        <v>6228</v>
      </c>
      <c r="B5065" t="s">
        <v>7360</v>
      </c>
      <c r="C5065">
        <v>69</v>
      </c>
      <c r="D5065" t="s">
        <v>1982</v>
      </c>
      <c r="E5065" t="s">
        <v>2120</v>
      </c>
    </row>
    <row r="5066" spans="1:5">
      <c r="A5066">
        <v>6229</v>
      </c>
      <c r="B5066" t="s">
        <v>18637</v>
      </c>
      <c r="C5066">
        <v>69</v>
      </c>
      <c r="D5066" t="s">
        <v>2001</v>
      </c>
      <c r="E5066" t="s">
        <v>97</v>
      </c>
    </row>
    <row r="5067" spans="1:5">
      <c r="A5067">
        <v>6230</v>
      </c>
      <c r="B5067" t="s">
        <v>4359</v>
      </c>
      <c r="C5067">
        <v>69</v>
      </c>
      <c r="D5067" t="s">
        <v>1993</v>
      </c>
      <c r="E5067" t="s">
        <v>122</v>
      </c>
    </row>
    <row r="5068" spans="1:5">
      <c r="A5068">
        <v>6231</v>
      </c>
      <c r="B5068" t="s">
        <v>10742</v>
      </c>
      <c r="C5068">
        <v>69</v>
      </c>
      <c r="D5068" t="s">
        <v>1988</v>
      </c>
      <c r="E5068" t="s">
        <v>2077</v>
      </c>
    </row>
    <row r="5069" spans="1:5">
      <c r="A5069">
        <v>6232</v>
      </c>
      <c r="B5069" t="s">
        <v>18638</v>
      </c>
      <c r="C5069">
        <v>69</v>
      </c>
      <c r="D5069" t="s">
        <v>1997</v>
      </c>
      <c r="E5069" t="s">
        <v>2000</v>
      </c>
    </row>
    <row r="5070" spans="1:5">
      <c r="A5070">
        <v>6234</v>
      </c>
      <c r="B5070" t="s">
        <v>18639</v>
      </c>
      <c r="C5070">
        <v>69</v>
      </c>
      <c r="D5070" t="s">
        <v>1985</v>
      </c>
      <c r="E5070" t="s">
        <v>2093</v>
      </c>
    </row>
    <row r="5071" spans="1:5">
      <c r="A5071">
        <v>6235</v>
      </c>
      <c r="B5071" t="s">
        <v>7445</v>
      </c>
      <c r="C5071">
        <v>69</v>
      </c>
      <c r="D5071" t="s">
        <v>1982</v>
      </c>
      <c r="E5071" t="s">
        <v>84</v>
      </c>
    </row>
    <row r="5072" spans="1:5">
      <c r="A5072">
        <v>6236</v>
      </c>
      <c r="B5072" t="s">
        <v>8975</v>
      </c>
      <c r="C5072">
        <v>69</v>
      </c>
      <c r="D5072" t="s">
        <v>1985</v>
      </c>
      <c r="E5072" t="s">
        <v>2000</v>
      </c>
    </row>
    <row r="5073" spans="1:5">
      <c r="A5073">
        <v>6237</v>
      </c>
      <c r="B5073" t="s">
        <v>6361</v>
      </c>
      <c r="C5073">
        <v>69</v>
      </c>
      <c r="D5073" t="s">
        <v>1978</v>
      </c>
      <c r="E5073" t="s">
        <v>60</v>
      </c>
    </row>
    <row r="5074" spans="1:5">
      <c r="A5074">
        <v>6238</v>
      </c>
      <c r="B5074" t="s">
        <v>18640</v>
      </c>
      <c r="C5074">
        <v>69</v>
      </c>
      <c r="D5074" t="s">
        <v>1985</v>
      </c>
      <c r="E5074" t="s">
        <v>97</v>
      </c>
    </row>
    <row r="5075" spans="1:5">
      <c r="A5075">
        <v>6239</v>
      </c>
      <c r="B5075" t="s">
        <v>18641</v>
      </c>
      <c r="C5075">
        <v>69</v>
      </c>
      <c r="D5075" t="s">
        <v>1997</v>
      </c>
      <c r="E5075" t="s">
        <v>104</v>
      </c>
    </row>
    <row r="5076" spans="1:5">
      <c r="A5076">
        <v>6240</v>
      </c>
      <c r="B5076" t="s">
        <v>896</v>
      </c>
      <c r="C5076">
        <v>69</v>
      </c>
      <c r="D5076" t="s">
        <v>1993</v>
      </c>
      <c r="E5076" t="s">
        <v>82</v>
      </c>
    </row>
    <row r="5077" spans="1:5">
      <c r="A5077">
        <v>6241</v>
      </c>
      <c r="B5077" t="s">
        <v>18642</v>
      </c>
      <c r="C5077">
        <v>69</v>
      </c>
      <c r="D5077" t="s">
        <v>1985</v>
      </c>
      <c r="E5077" t="s">
        <v>117</v>
      </c>
    </row>
    <row r="5078" spans="1:5">
      <c r="A5078">
        <v>6242</v>
      </c>
      <c r="B5078" t="s">
        <v>6473</v>
      </c>
      <c r="C5078">
        <v>69</v>
      </c>
      <c r="D5078" t="s">
        <v>1982</v>
      </c>
      <c r="E5078" t="s">
        <v>117</v>
      </c>
    </row>
    <row r="5079" spans="1:5">
      <c r="A5079">
        <v>6243</v>
      </c>
      <c r="B5079" t="s">
        <v>18643</v>
      </c>
      <c r="C5079">
        <v>69</v>
      </c>
      <c r="D5079" t="s">
        <v>1993</v>
      </c>
      <c r="E5079" t="s">
        <v>2029</v>
      </c>
    </row>
    <row r="5080" spans="1:5">
      <c r="A5080">
        <v>6245</v>
      </c>
      <c r="B5080" t="s">
        <v>18644</v>
      </c>
      <c r="C5080">
        <v>69</v>
      </c>
      <c r="D5080" t="s">
        <v>1997</v>
      </c>
      <c r="E5080" t="s">
        <v>2569</v>
      </c>
    </row>
    <row r="5081" spans="1:5">
      <c r="A5081">
        <v>6246</v>
      </c>
      <c r="B5081" t="s">
        <v>11204</v>
      </c>
      <c r="C5081">
        <v>69</v>
      </c>
      <c r="D5081" t="s">
        <v>1993</v>
      </c>
      <c r="E5081" t="s">
        <v>2644</v>
      </c>
    </row>
    <row r="5082" spans="1:5">
      <c r="A5082">
        <v>6248</v>
      </c>
      <c r="B5082" t="s">
        <v>9799</v>
      </c>
      <c r="C5082">
        <v>69</v>
      </c>
      <c r="D5082" t="s">
        <v>1982</v>
      </c>
      <c r="E5082" t="s">
        <v>2011</v>
      </c>
    </row>
    <row r="5083" spans="1:5">
      <c r="A5083">
        <v>6249</v>
      </c>
      <c r="B5083" t="s">
        <v>5442</v>
      </c>
      <c r="C5083">
        <v>69</v>
      </c>
      <c r="D5083" t="s">
        <v>1987</v>
      </c>
      <c r="E5083" t="s">
        <v>2011</v>
      </c>
    </row>
    <row r="5084" spans="1:5">
      <c r="A5084">
        <v>6250</v>
      </c>
      <c r="B5084" t="s">
        <v>18645</v>
      </c>
      <c r="C5084">
        <v>69</v>
      </c>
      <c r="D5084" t="s">
        <v>1993</v>
      </c>
      <c r="E5084" t="s">
        <v>135</v>
      </c>
    </row>
    <row r="5085" spans="1:5">
      <c r="A5085">
        <v>6251</v>
      </c>
      <c r="B5085" t="s">
        <v>1053</v>
      </c>
      <c r="C5085">
        <v>69</v>
      </c>
      <c r="D5085" t="s">
        <v>1988</v>
      </c>
      <c r="E5085" t="s">
        <v>95</v>
      </c>
    </row>
    <row r="5086" spans="1:5">
      <c r="A5086">
        <v>6252</v>
      </c>
      <c r="B5086" t="s">
        <v>7162</v>
      </c>
      <c r="C5086">
        <v>69</v>
      </c>
      <c r="D5086" t="s">
        <v>1988</v>
      </c>
      <c r="E5086" t="s">
        <v>2120</v>
      </c>
    </row>
    <row r="5087" spans="1:5">
      <c r="A5087">
        <v>6253</v>
      </c>
      <c r="B5087" t="s">
        <v>5607</v>
      </c>
      <c r="C5087">
        <v>69</v>
      </c>
      <c r="D5087" t="s">
        <v>1988</v>
      </c>
      <c r="E5087" t="s">
        <v>106</v>
      </c>
    </row>
    <row r="5088" spans="1:5">
      <c r="A5088">
        <v>6254</v>
      </c>
      <c r="B5088" t="s">
        <v>8003</v>
      </c>
      <c r="C5088">
        <v>69</v>
      </c>
      <c r="D5088" t="s">
        <v>1988</v>
      </c>
      <c r="E5088" t="s">
        <v>2017</v>
      </c>
    </row>
    <row r="5089" spans="1:5">
      <c r="A5089">
        <v>6255</v>
      </c>
      <c r="B5089" t="s">
        <v>7474</v>
      </c>
      <c r="C5089">
        <v>69</v>
      </c>
      <c r="D5089" t="s">
        <v>1993</v>
      </c>
      <c r="E5089" t="s">
        <v>2540</v>
      </c>
    </row>
    <row r="5090" spans="1:5">
      <c r="A5090">
        <v>6256</v>
      </c>
      <c r="B5090" t="s">
        <v>18646</v>
      </c>
      <c r="C5090">
        <v>69</v>
      </c>
      <c r="D5090" t="s">
        <v>1982</v>
      </c>
      <c r="E5090" t="s">
        <v>53</v>
      </c>
    </row>
    <row r="5091" spans="1:5">
      <c r="A5091">
        <v>6257</v>
      </c>
      <c r="B5091" t="s">
        <v>8971</v>
      </c>
      <c r="C5091">
        <v>69</v>
      </c>
      <c r="D5091" t="s">
        <v>1985</v>
      </c>
      <c r="E5091" t="s">
        <v>122</v>
      </c>
    </row>
    <row r="5092" spans="1:5">
      <c r="A5092">
        <v>6258</v>
      </c>
      <c r="B5092" t="s">
        <v>18647</v>
      </c>
      <c r="C5092">
        <v>69</v>
      </c>
      <c r="D5092" t="s">
        <v>1985</v>
      </c>
      <c r="E5092" t="s">
        <v>126</v>
      </c>
    </row>
    <row r="5093" spans="1:5">
      <c r="A5093">
        <v>6262</v>
      </c>
      <c r="B5093" t="s">
        <v>3560</v>
      </c>
      <c r="C5093">
        <v>69</v>
      </c>
      <c r="D5093" t="s">
        <v>1979</v>
      </c>
      <c r="E5093" t="s">
        <v>2077</v>
      </c>
    </row>
    <row r="5094" spans="1:5">
      <c r="A5094">
        <v>6263</v>
      </c>
      <c r="B5094" t="s">
        <v>4744</v>
      </c>
      <c r="C5094">
        <v>69</v>
      </c>
      <c r="D5094" t="s">
        <v>1978</v>
      </c>
      <c r="E5094" t="s">
        <v>2672</v>
      </c>
    </row>
    <row r="5095" spans="1:5">
      <c r="A5095">
        <v>6264</v>
      </c>
      <c r="B5095" t="s">
        <v>6742</v>
      </c>
      <c r="C5095">
        <v>69</v>
      </c>
      <c r="D5095" t="s">
        <v>1993</v>
      </c>
      <c r="E5095" t="s">
        <v>106</v>
      </c>
    </row>
    <row r="5096" spans="1:5">
      <c r="A5096">
        <v>6265</v>
      </c>
      <c r="B5096" t="s">
        <v>5524</v>
      </c>
      <c r="C5096">
        <v>69</v>
      </c>
      <c r="D5096" t="s">
        <v>1979</v>
      </c>
      <c r="E5096" t="s">
        <v>2045</v>
      </c>
    </row>
    <row r="5097" spans="1:5">
      <c r="A5097">
        <v>6266</v>
      </c>
      <c r="B5097" t="s">
        <v>4697</v>
      </c>
      <c r="C5097">
        <v>69</v>
      </c>
      <c r="D5097" t="s">
        <v>1979</v>
      </c>
      <c r="E5097" t="s">
        <v>2672</v>
      </c>
    </row>
    <row r="5098" spans="1:5">
      <c r="A5098">
        <v>6267</v>
      </c>
      <c r="B5098" t="s">
        <v>6864</v>
      </c>
      <c r="C5098">
        <v>69</v>
      </c>
      <c r="D5098" t="s">
        <v>1988</v>
      </c>
      <c r="E5098" t="s">
        <v>135</v>
      </c>
    </row>
    <row r="5099" spans="1:5">
      <c r="A5099">
        <v>6268</v>
      </c>
      <c r="B5099" t="s">
        <v>4764</v>
      </c>
      <c r="C5099">
        <v>69</v>
      </c>
      <c r="D5099" t="s">
        <v>1978</v>
      </c>
      <c r="E5099" t="s">
        <v>122</v>
      </c>
    </row>
    <row r="5100" spans="1:5">
      <c r="A5100">
        <v>6269</v>
      </c>
      <c r="B5100" t="s">
        <v>13523</v>
      </c>
      <c r="C5100">
        <v>69</v>
      </c>
      <c r="D5100" t="s">
        <v>1993</v>
      </c>
      <c r="E5100" t="s">
        <v>2017</v>
      </c>
    </row>
    <row r="5101" spans="1:5">
      <c r="A5101">
        <v>6270</v>
      </c>
      <c r="B5101" t="s">
        <v>5236</v>
      </c>
      <c r="C5101">
        <v>69</v>
      </c>
      <c r="D5101" t="s">
        <v>1985</v>
      </c>
      <c r="E5101" t="s">
        <v>106</v>
      </c>
    </row>
    <row r="5102" spans="1:5">
      <c r="A5102">
        <v>6271</v>
      </c>
      <c r="B5102" t="s">
        <v>6525</v>
      </c>
      <c r="C5102">
        <v>69</v>
      </c>
      <c r="D5102" t="s">
        <v>1988</v>
      </c>
      <c r="E5102" t="s">
        <v>133</v>
      </c>
    </row>
    <row r="5103" spans="1:5">
      <c r="A5103">
        <v>6272</v>
      </c>
      <c r="B5103" t="s">
        <v>5961</v>
      </c>
      <c r="C5103">
        <v>69</v>
      </c>
      <c r="D5103" t="s">
        <v>1982</v>
      </c>
      <c r="E5103" t="s">
        <v>117</v>
      </c>
    </row>
    <row r="5104" spans="1:5">
      <c r="A5104">
        <v>6273</v>
      </c>
      <c r="B5104" t="s">
        <v>18648</v>
      </c>
      <c r="C5104">
        <v>69</v>
      </c>
      <c r="D5104" t="s">
        <v>1987</v>
      </c>
      <c r="E5104" t="s">
        <v>53</v>
      </c>
    </row>
    <row r="5105" spans="1:5">
      <c r="A5105">
        <v>6274</v>
      </c>
      <c r="B5105" t="s">
        <v>18649</v>
      </c>
      <c r="C5105">
        <v>69</v>
      </c>
      <c r="D5105" t="s">
        <v>1978</v>
      </c>
      <c r="E5105" t="s">
        <v>97</v>
      </c>
    </row>
    <row r="5106" spans="1:5">
      <c r="A5106">
        <v>6275</v>
      </c>
      <c r="B5106" t="s">
        <v>18650</v>
      </c>
      <c r="C5106">
        <v>69</v>
      </c>
      <c r="D5106" t="s">
        <v>1982</v>
      </c>
      <c r="E5106" t="s">
        <v>117</v>
      </c>
    </row>
    <row r="5107" spans="1:5">
      <c r="A5107">
        <v>6278</v>
      </c>
      <c r="B5107" t="s">
        <v>18651</v>
      </c>
      <c r="C5107">
        <v>69</v>
      </c>
      <c r="D5107" t="s">
        <v>1993</v>
      </c>
      <c r="E5107" t="s">
        <v>2000</v>
      </c>
    </row>
    <row r="5108" spans="1:5">
      <c r="A5108">
        <v>6279</v>
      </c>
      <c r="B5108" t="s">
        <v>18652</v>
      </c>
      <c r="C5108">
        <v>69</v>
      </c>
      <c r="D5108" t="s">
        <v>1978</v>
      </c>
      <c r="E5108" t="s">
        <v>97</v>
      </c>
    </row>
    <row r="5109" spans="1:5">
      <c r="A5109">
        <v>6280</v>
      </c>
      <c r="B5109" t="s">
        <v>7279</v>
      </c>
      <c r="C5109">
        <v>69</v>
      </c>
      <c r="D5109" t="s">
        <v>1979</v>
      </c>
      <c r="E5109" t="s">
        <v>70</v>
      </c>
    </row>
    <row r="5110" spans="1:5">
      <c r="A5110">
        <v>6281</v>
      </c>
      <c r="B5110" t="s">
        <v>7923</v>
      </c>
      <c r="C5110">
        <v>69</v>
      </c>
      <c r="D5110" t="s">
        <v>1979</v>
      </c>
      <c r="E5110" t="s">
        <v>2120</v>
      </c>
    </row>
    <row r="5111" spans="1:5">
      <c r="A5111">
        <v>6282</v>
      </c>
      <c r="B5111" t="s">
        <v>18653</v>
      </c>
      <c r="C5111">
        <v>69</v>
      </c>
      <c r="D5111" t="s">
        <v>2001</v>
      </c>
      <c r="E5111" t="s">
        <v>133</v>
      </c>
    </row>
    <row r="5112" spans="1:5">
      <c r="A5112">
        <v>6283</v>
      </c>
      <c r="B5112" t="s">
        <v>18654</v>
      </c>
      <c r="C5112">
        <v>69</v>
      </c>
      <c r="D5112" t="s">
        <v>1979</v>
      </c>
      <c r="E5112" t="s">
        <v>2029</v>
      </c>
    </row>
    <row r="5113" spans="1:5">
      <c r="A5113">
        <v>6284</v>
      </c>
      <c r="B5113" t="s">
        <v>7073</v>
      </c>
      <c r="C5113">
        <v>69</v>
      </c>
      <c r="D5113" t="s">
        <v>1982</v>
      </c>
      <c r="E5113" t="s">
        <v>2120</v>
      </c>
    </row>
    <row r="5114" spans="1:5">
      <c r="A5114">
        <v>6285</v>
      </c>
      <c r="B5114" t="s">
        <v>5492</v>
      </c>
      <c r="C5114">
        <v>69</v>
      </c>
      <c r="D5114" t="s">
        <v>1979</v>
      </c>
      <c r="E5114" t="s">
        <v>70</v>
      </c>
    </row>
    <row r="5115" spans="1:5">
      <c r="A5115">
        <v>6286</v>
      </c>
      <c r="B5115" t="s">
        <v>4851</v>
      </c>
      <c r="C5115">
        <v>69</v>
      </c>
      <c r="D5115" t="s">
        <v>1985</v>
      </c>
      <c r="E5115" t="s">
        <v>117</v>
      </c>
    </row>
    <row r="5116" spans="1:5">
      <c r="A5116">
        <v>6287</v>
      </c>
      <c r="B5116" t="s">
        <v>5977</v>
      </c>
      <c r="C5116">
        <v>69</v>
      </c>
      <c r="D5116" t="s">
        <v>1982</v>
      </c>
      <c r="E5116" t="s">
        <v>138</v>
      </c>
    </row>
    <row r="5117" spans="1:5">
      <c r="A5117">
        <v>6288</v>
      </c>
      <c r="B5117" t="s">
        <v>18655</v>
      </c>
      <c r="C5117">
        <v>69</v>
      </c>
      <c r="D5117" t="s">
        <v>1988</v>
      </c>
      <c r="E5117" t="s">
        <v>126</v>
      </c>
    </row>
    <row r="5118" spans="1:5">
      <c r="A5118">
        <v>6289</v>
      </c>
      <c r="B5118" t="s">
        <v>18656</v>
      </c>
      <c r="C5118">
        <v>69</v>
      </c>
      <c r="D5118" t="s">
        <v>1997</v>
      </c>
      <c r="E5118" t="s">
        <v>117</v>
      </c>
    </row>
    <row r="5119" spans="1:5">
      <c r="A5119">
        <v>6290</v>
      </c>
      <c r="B5119" t="s">
        <v>18657</v>
      </c>
      <c r="C5119">
        <v>69</v>
      </c>
      <c r="D5119" t="s">
        <v>1985</v>
      </c>
      <c r="E5119" t="s">
        <v>53</v>
      </c>
    </row>
    <row r="5120" spans="1:5">
      <c r="A5120">
        <v>6291</v>
      </c>
      <c r="B5120" t="s">
        <v>9852</v>
      </c>
      <c r="C5120">
        <v>69</v>
      </c>
      <c r="D5120" t="s">
        <v>1985</v>
      </c>
      <c r="E5120" t="s">
        <v>2045</v>
      </c>
    </row>
    <row r="5121" spans="1:5">
      <c r="A5121">
        <v>6293</v>
      </c>
      <c r="B5121" t="s">
        <v>18658</v>
      </c>
      <c r="C5121">
        <v>69</v>
      </c>
      <c r="D5121" t="s">
        <v>1988</v>
      </c>
      <c r="E5121" t="s">
        <v>117</v>
      </c>
    </row>
    <row r="5122" spans="1:5">
      <c r="A5122">
        <v>6295</v>
      </c>
      <c r="B5122" t="s">
        <v>18659</v>
      </c>
      <c r="C5122">
        <v>69</v>
      </c>
      <c r="D5122" t="s">
        <v>1978</v>
      </c>
      <c r="E5122" t="s">
        <v>75</v>
      </c>
    </row>
    <row r="5123" spans="1:5">
      <c r="A5123">
        <v>6296</v>
      </c>
      <c r="B5123" t="s">
        <v>8921</v>
      </c>
      <c r="C5123">
        <v>69</v>
      </c>
      <c r="D5123" t="s">
        <v>1979</v>
      </c>
      <c r="E5123" t="s">
        <v>2045</v>
      </c>
    </row>
    <row r="5124" spans="1:5">
      <c r="A5124">
        <v>6297</v>
      </c>
      <c r="B5124" t="s">
        <v>18660</v>
      </c>
      <c r="C5124">
        <v>69</v>
      </c>
      <c r="D5124" t="s">
        <v>1979</v>
      </c>
      <c r="E5124" t="s">
        <v>97</v>
      </c>
    </row>
    <row r="5125" spans="1:5">
      <c r="A5125">
        <v>6298</v>
      </c>
      <c r="B5125" t="s">
        <v>6218</v>
      </c>
      <c r="C5125">
        <v>69</v>
      </c>
      <c r="D5125" t="s">
        <v>1979</v>
      </c>
      <c r="E5125" t="s">
        <v>2120</v>
      </c>
    </row>
    <row r="5126" spans="1:5">
      <c r="A5126">
        <v>6299</v>
      </c>
      <c r="B5126" t="s">
        <v>6160</v>
      </c>
      <c r="C5126">
        <v>69</v>
      </c>
      <c r="D5126" t="s">
        <v>1978</v>
      </c>
      <c r="E5126" t="s">
        <v>66</v>
      </c>
    </row>
    <row r="5127" spans="1:5">
      <c r="A5127">
        <v>6300</v>
      </c>
      <c r="B5127" t="s">
        <v>5898</v>
      </c>
      <c r="C5127">
        <v>69</v>
      </c>
      <c r="D5127" t="s">
        <v>1979</v>
      </c>
      <c r="E5127" t="s">
        <v>84</v>
      </c>
    </row>
    <row r="5128" spans="1:5">
      <c r="A5128">
        <v>6301</v>
      </c>
      <c r="B5128" t="s">
        <v>6856</v>
      </c>
      <c r="C5128">
        <v>69</v>
      </c>
      <c r="D5128" t="s">
        <v>1988</v>
      </c>
      <c r="E5128" t="s">
        <v>117</v>
      </c>
    </row>
    <row r="5129" spans="1:5">
      <c r="A5129">
        <v>6302</v>
      </c>
      <c r="B5129" t="s">
        <v>7353</v>
      </c>
      <c r="C5129">
        <v>69</v>
      </c>
      <c r="D5129" t="s">
        <v>1982</v>
      </c>
      <c r="E5129" t="s">
        <v>117</v>
      </c>
    </row>
    <row r="5130" spans="1:5">
      <c r="A5130">
        <v>6303</v>
      </c>
      <c r="B5130" t="s">
        <v>4527</v>
      </c>
      <c r="C5130">
        <v>69</v>
      </c>
      <c r="D5130" t="s">
        <v>1979</v>
      </c>
      <c r="E5130" t="s">
        <v>2120</v>
      </c>
    </row>
    <row r="5131" spans="1:5">
      <c r="A5131">
        <v>6304</v>
      </c>
      <c r="B5131" t="s">
        <v>18661</v>
      </c>
      <c r="C5131">
        <v>69</v>
      </c>
      <c r="D5131" t="s">
        <v>1993</v>
      </c>
      <c r="E5131" t="s">
        <v>97</v>
      </c>
    </row>
    <row r="5132" spans="1:5">
      <c r="A5132">
        <v>6305</v>
      </c>
      <c r="B5132" t="s">
        <v>18662</v>
      </c>
      <c r="C5132">
        <v>69</v>
      </c>
      <c r="D5132" t="s">
        <v>1982</v>
      </c>
      <c r="E5132" t="s">
        <v>135</v>
      </c>
    </row>
    <row r="5133" spans="1:5">
      <c r="A5133">
        <v>6306</v>
      </c>
      <c r="B5133" t="s">
        <v>6230</v>
      </c>
      <c r="C5133">
        <v>69</v>
      </c>
      <c r="D5133" t="s">
        <v>1988</v>
      </c>
      <c r="E5133" t="s">
        <v>2011</v>
      </c>
    </row>
    <row r="5134" spans="1:5">
      <c r="A5134">
        <v>6307</v>
      </c>
      <c r="B5134" t="s">
        <v>8260</v>
      </c>
      <c r="C5134">
        <v>69</v>
      </c>
      <c r="D5134" t="s">
        <v>1979</v>
      </c>
      <c r="E5134" t="s">
        <v>135</v>
      </c>
    </row>
    <row r="5135" spans="1:5">
      <c r="A5135">
        <v>6308</v>
      </c>
      <c r="B5135" t="s">
        <v>4810</v>
      </c>
      <c r="C5135">
        <v>69</v>
      </c>
      <c r="D5135" t="s">
        <v>2001</v>
      </c>
      <c r="E5135" t="s">
        <v>2291</v>
      </c>
    </row>
    <row r="5136" spans="1:5">
      <c r="A5136">
        <v>6309</v>
      </c>
      <c r="B5136" t="s">
        <v>18663</v>
      </c>
      <c r="C5136">
        <v>69</v>
      </c>
      <c r="D5136" t="s">
        <v>2009</v>
      </c>
      <c r="E5136" t="s">
        <v>2792</v>
      </c>
    </row>
    <row r="5137" spans="1:5">
      <c r="A5137">
        <v>6310</v>
      </c>
      <c r="B5137" t="s">
        <v>6298</v>
      </c>
      <c r="C5137">
        <v>69</v>
      </c>
      <c r="D5137" t="s">
        <v>1988</v>
      </c>
      <c r="E5137" t="s">
        <v>6299</v>
      </c>
    </row>
    <row r="5138" spans="1:5">
      <c r="A5138">
        <v>6311</v>
      </c>
      <c r="B5138" t="s">
        <v>7181</v>
      </c>
      <c r="C5138">
        <v>69</v>
      </c>
      <c r="D5138" t="s">
        <v>1982</v>
      </c>
      <c r="E5138" t="s">
        <v>53</v>
      </c>
    </row>
    <row r="5139" spans="1:5">
      <c r="A5139">
        <v>6312</v>
      </c>
      <c r="B5139" t="s">
        <v>14663</v>
      </c>
      <c r="C5139">
        <v>69</v>
      </c>
      <c r="D5139" t="s">
        <v>1985</v>
      </c>
      <c r="E5139" t="s">
        <v>70</v>
      </c>
    </row>
    <row r="5140" spans="1:5">
      <c r="A5140">
        <v>6313</v>
      </c>
      <c r="B5140" t="s">
        <v>18664</v>
      </c>
      <c r="C5140">
        <v>69</v>
      </c>
      <c r="D5140" t="s">
        <v>1985</v>
      </c>
      <c r="E5140" t="s">
        <v>126</v>
      </c>
    </row>
    <row r="5141" spans="1:5">
      <c r="A5141">
        <v>6314</v>
      </c>
      <c r="B5141" t="s">
        <v>18665</v>
      </c>
      <c r="C5141">
        <v>69</v>
      </c>
      <c r="D5141" t="s">
        <v>1979</v>
      </c>
      <c r="E5141" t="s">
        <v>126</v>
      </c>
    </row>
    <row r="5142" spans="1:5">
      <c r="A5142">
        <v>6315</v>
      </c>
      <c r="B5142" t="s">
        <v>18666</v>
      </c>
      <c r="C5142">
        <v>69</v>
      </c>
      <c r="D5142" t="s">
        <v>1993</v>
      </c>
      <c r="E5142" t="s">
        <v>97</v>
      </c>
    </row>
    <row r="5143" spans="1:5">
      <c r="A5143">
        <v>6316</v>
      </c>
      <c r="B5143" t="s">
        <v>10534</v>
      </c>
      <c r="C5143">
        <v>69</v>
      </c>
      <c r="D5143" t="s">
        <v>1982</v>
      </c>
      <c r="E5143" t="s">
        <v>75</v>
      </c>
    </row>
    <row r="5144" spans="1:5">
      <c r="A5144">
        <v>6317</v>
      </c>
      <c r="B5144" t="s">
        <v>11620</v>
      </c>
      <c r="C5144">
        <v>69</v>
      </c>
      <c r="D5144" t="s">
        <v>2009</v>
      </c>
      <c r="E5144" t="s">
        <v>84</v>
      </c>
    </row>
    <row r="5145" spans="1:5">
      <c r="A5145">
        <v>6318</v>
      </c>
      <c r="B5145" t="s">
        <v>6340</v>
      </c>
      <c r="C5145">
        <v>69</v>
      </c>
      <c r="D5145" t="s">
        <v>1979</v>
      </c>
      <c r="E5145" t="s">
        <v>117</v>
      </c>
    </row>
    <row r="5146" spans="1:5">
      <c r="A5146">
        <v>6319</v>
      </c>
      <c r="B5146" t="s">
        <v>5030</v>
      </c>
      <c r="C5146">
        <v>69</v>
      </c>
      <c r="D5146" t="s">
        <v>1987</v>
      </c>
      <c r="E5146" t="s">
        <v>117</v>
      </c>
    </row>
    <row r="5147" spans="1:5">
      <c r="A5147">
        <v>6320</v>
      </c>
      <c r="B5147" t="s">
        <v>18667</v>
      </c>
      <c r="C5147">
        <v>69</v>
      </c>
      <c r="D5147" t="s">
        <v>1985</v>
      </c>
      <c r="E5147" t="s">
        <v>126</v>
      </c>
    </row>
    <row r="5148" spans="1:5">
      <c r="A5148">
        <v>6321</v>
      </c>
      <c r="B5148" t="s">
        <v>6246</v>
      </c>
      <c r="C5148">
        <v>69</v>
      </c>
      <c r="D5148" t="s">
        <v>1979</v>
      </c>
      <c r="E5148" t="s">
        <v>117</v>
      </c>
    </row>
    <row r="5149" spans="1:5">
      <c r="A5149">
        <v>6322</v>
      </c>
      <c r="B5149" t="s">
        <v>5781</v>
      </c>
      <c r="C5149">
        <v>69</v>
      </c>
      <c r="D5149" t="s">
        <v>1993</v>
      </c>
      <c r="E5149" t="s">
        <v>88</v>
      </c>
    </row>
    <row r="5150" spans="1:5">
      <c r="A5150">
        <v>6323</v>
      </c>
      <c r="B5150" t="s">
        <v>18668</v>
      </c>
      <c r="C5150">
        <v>69</v>
      </c>
      <c r="D5150" t="s">
        <v>1988</v>
      </c>
      <c r="E5150" t="s">
        <v>53</v>
      </c>
    </row>
    <row r="5151" spans="1:5">
      <c r="A5151">
        <v>6324</v>
      </c>
      <c r="B5151" t="s">
        <v>6704</v>
      </c>
      <c r="C5151">
        <v>69</v>
      </c>
      <c r="D5151" t="s">
        <v>1979</v>
      </c>
      <c r="E5151" t="s">
        <v>2000</v>
      </c>
    </row>
    <row r="5152" spans="1:5">
      <c r="A5152">
        <v>6325</v>
      </c>
      <c r="B5152" t="s">
        <v>4795</v>
      </c>
      <c r="C5152">
        <v>69</v>
      </c>
      <c r="D5152" t="s">
        <v>1985</v>
      </c>
      <c r="E5152" t="s">
        <v>2020</v>
      </c>
    </row>
    <row r="5153" spans="1:5">
      <c r="A5153">
        <v>6326</v>
      </c>
      <c r="B5153" t="s">
        <v>18669</v>
      </c>
      <c r="C5153">
        <v>69</v>
      </c>
      <c r="D5153" t="s">
        <v>1985</v>
      </c>
      <c r="E5153" t="s">
        <v>2011</v>
      </c>
    </row>
    <row r="5154" spans="1:5">
      <c r="A5154">
        <v>6327</v>
      </c>
      <c r="B5154" t="s">
        <v>6169</v>
      </c>
      <c r="C5154">
        <v>69</v>
      </c>
      <c r="D5154" t="s">
        <v>1978</v>
      </c>
      <c r="E5154" t="s">
        <v>140</v>
      </c>
    </row>
    <row r="5155" spans="1:5">
      <c r="A5155">
        <v>6328</v>
      </c>
      <c r="B5155" t="s">
        <v>9407</v>
      </c>
      <c r="C5155">
        <v>69</v>
      </c>
      <c r="D5155" t="s">
        <v>1985</v>
      </c>
      <c r="E5155" t="s">
        <v>117</v>
      </c>
    </row>
    <row r="5156" spans="1:5">
      <c r="A5156">
        <v>6329</v>
      </c>
      <c r="B5156" t="s">
        <v>18670</v>
      </c>
      <c r="C5156">
        <v>69</v>
      </c>
      <c r="D5156" t="s">
        <v>1997</v>
      </c>
      <c r="E5156" t="s">
        <v>97</v>
      </c>
    </row>
    <row r="5157" spans="1:5">
      <c r="A5157">
        <v>6330</v>
      </c>
      <c r="B5157" t="s">
        <v>5561</v>
      </c>
      <c r="C5157">
        <v>69</v>
      </c>
      <c r="D5157" t="s">
        <v>1997</v>
      </c>
      <c r="E5157" t="s">
        <v>70</v>
      </c>
    </row>
    <row r="5158" spans="1:5">
      <c r="A5158">
        <v>6331</v>
      </c>
      <c r="B5158" t="s">
        <v>18671</v>
      </c>
      <c r="C5158">
        <v>69</v>
      </c>
      <c r="D5158" t="s">
        <v>1985</v>
      </c>
      <c r="E5158" t="s">
        <v>97</v>
      </c>
    </row>
    <row r="5159" spans="1:5">
      <c r="A5159">
        <v>6332</v>
      </c>
      <c r="B5159" t="s">
        <v>10432</v>
      </c>
      <c r="C5159">
        <v>69</v>
      </c>
      <c r="D5159" t="s">
        <v>1985</v>
      </c>
      <c r="E5159" t="s">
        <v>115</v>
      </c>
    </row>
    <row r="5160" spans="1:5">
      <c r="A5160">
        <v>6333</v>
      </c>
      <c r="B5160" t="s">
        <v>8445</v>
      </c>
      <c r="C5160">
        <v>69</v>
      </c>
      <c r="D5160" t="s">
        <v>1988</v>
      </c>
      <c r="E5160" t="s">
        <v>117</v>
      </c>
    </row>
    <row r="5161" spans="1:5">
      <c r="A5161">
        <v>6334</v>
      </c>
      <c r="B5161" t="s">
        <v>18672</v>
      </c>
      <c r="C5161">
        <v>69</v>
      </c>
      <c r="D5161" t="s">
        <v>1993</v>
      </c>
      <c r="E5161" t="s">
        <v>2291</v>
      </c>
    </row>
    <row r="5162" spans="1:5">
      <c r="A5162">
        <v>6336</v>
      </c>
      <c r="B5162" t="s">
        <v>18673</v>
      </c>
      <c r="C5162">
        <v>69</v>
      </c>
      <c r="D5162" t="s">
        <v>1993</v>
      </c>
      <c r="E5162" t="s">
        <v>97</v>
      </c>
    </row>
    <row r="5163" spans="1:5">
      <c r="A5163">
        <v>6337</v>
      </c>
      <c r="B5163" t="s">
        <v>18674</v>
      </c>
      <c r="C5163">
        <v>69</v>
      </c>
      <c r="D5163" t="s">
        <v>1983</v>
      </c>
      <c r="E5163" t="s">
        <v>53</v>
      </c>
    </row>
    <row r="5164" spans="1:5">
      <c r="A5164">
        <v>6338</v>
      </c>
      <c r="B5164" t="s">
        <v>18675</v>
      </c>
      <c r="C5164">
        <v>69</v>
      </c>
      <c r="D5164" t="s">
        <v>1993</v>
      </c>
      <c r="E5164" t="s">
        <v>2071</v>
      </c>
    </row>
    <row r="5165" spans="1:5">
      <c r="A5165">
        <v>6339</v>
      </c>
      <c r="B5165" t="s">
        <v>12702</v>
      </c>
      <c r="C5165">
        <v>69</v>
      </c>
      <c r="D5165" t="s">
        <v>1993</v>
      </c>
      <c r="E5165" t="s">
        <v>2077</v>
      </c>
    </row>
    <row r="5166" spans="1:5">
      <c r="A5166">
        <v>6340</v>
      </c>
      <c r="B5166" t="s">
        <v>9094</v>
      </c>
      <c r="C5166">
        <v>69</v>
      </c>
      <c r="D5166" t="s">
        <v>1993</v>
      </c>
      <c r="E5166" t="s">
        <v>104</v>
      </c>
    </row>
    <row r="5167" spans="1:5">
      <c r="A5167">
        <v>6342</v>
      </c>
      <c r="B5167" t="s">
        <v>18676</v>
      </c>
      <c r="C5167">
        <v>69</v>
      </c>
      <c r="D5167" t="s">
        <v>1987</v>
      </c>
      <c r="E5167" t="s">
        <v>2093</v>
      </c>
    </row>
    <row r="5168" spans="1:5">
      <c r="A5168">
        <v>6344</v>
      </c>
      <c r="B5168" t="s">
        <v>5594</v>
      </c>
      <c r="C5168">
        <v>69</v>
      </c>
      <c r="D5168" t="s">
        <v>1993</v>
      </c>
      <c r="E5168" t="s">
        <v>2120</v>
      </c>
    </row>
    <row r="5169" spans="1:5">
      <c r="A5169">
        <v>6345</v>
      </c>
      <c r="B5169" t="s">
        <v>6603</v>
      </c>
      <c r="C5169">
        <v>69</v>
      </c>
      <c r="D5169" t="s">
        <v>1997</v>
      </c>
      <c r="E5169" t="s">
        <v>115</v>
      </c>
    </row>
    <row r="5170" spans="1:5">
      <c r="A5170">
        <v>6346</v>
      </c>
      <c r="B5170" t="s">
        <v>432</v>
      </c>
      <c r="C5170">
        <v>69</v>
      </c>
      <c r="D5170" t="s">
        <v>1979</v>
      </c>
      <c r="E5170" t="s">
        <v>43</v>
      </c>
    </row>
    <row r="5171" spans="1:5">
      <c r="A5171">
        <v>6347</v>
      </c>
      <c r="B5171" t="s">
        <v>6590</v>
      </c>
      <c r="C5171">
        <v>69</v>
      </c>
      <c r="D5171" t="s">
        <v>1985</v>
      </c>
      <c r="E5171" t="s">
        <v>2309</v>
      </c>
    </row>
    <row r="5172" spans="1:5">
      <c r="A5172">
        <v>6348</v>
      </c>
      <c r="B5172" t="s">
        <v>6237</v>
      </c>
      <c r="C5172">
        <v>69</v>
      </c>
      <c r="D5172" t="s">
        <v>1997</v>
      </c>
      <c r="E5172" t="s">
        <v>117</v>
      </c>
    </row>
    <row r="5173" spans="1:5">
      <c r="A5173">
        <v>6349</v>
      </c>
      <c r="B5173" t="s">
        <v>7740</v>
      </c>
      <c r="C5173">
        <v>69</v>
      </c>
      <c r="D5173" t="s">
        <v>1979</v>
      </c>
      <c r="E5173" t="s">
        <v>135</v>
      </c>
    </row>
    <row r="5174" spans="1:5">
      <c r="A5174">
        <v>6350</v>
      </c>
      <c r="B5174" t="s">
        <v>18677</v>
      </c>
      <c r="C5174">
        <v>69</v>
      </c>
      <c r="D5174" t="s">
        <v>2001</v>
      </c>
      <c r="E5174" t="s">
        <v>77</v>
      </c>
    </row>
    <row r="5175" spans="1:5">
      <c r="A5175">
        <v>6351</v>
      </c>
      <c r="B5175" t="s">
        <v>5542</v>
      </c>
      <c r="C5175">
        <v>69</v>
      </c>
      <c r="D5175" t="s">
        <v>2009</v>
      </c>
      <c r="E5175" t="s">
        <v>117</v>
      </c>
    </row>
    <row r="5176" spans="1:5">
      <c r="A5176">
        <v>6352</v>
      </c>
      <c r="B5176" t="s">
        <v>18678</v>
      </c>
      <c r="C5176">
        <v>69</v>
      </c>
      <c r="D5176" t="s">
        <v>1993</v>
      </c>
      <c r="E5176" t="s">
        <v>2029</v>
      </c>
    </row>
    <row r="5177" spans="1:5">
      <c r="A5177">
        <v>6353</v>
      </c>
      <c r="B5177" t="s">
        <v>6376</v>
      </c>
      <c r="C5177">
        <v>69</v>
      </c>
      <c r="D5177" t="s">
        <v>1982</v>
      </c>
      <c r="E5177" t="s">
        <v>2000</v>
      </c>
    </row>
    <row r="5178" spans="1:5">
      <c r="A5178">
        <v>6354</v>
      </c>
      <c r="B5178" t="s">
        <v>7230</v>
      </c>
      <c r="C5178">
        <v>69</v>
      </c>
      <c r="D5178" t="s">
        <v>1982</v>
      </c>
      <c r="E5178" t="s">
        <v>117</v>
      </c>
    </row>
    <row r="5179" spans="1:5">
      <c r="A5179">
        <v>6355</v>
      </c>
      <c r="B5179" t="s">
        <v>18679</v>
      </c>
      <c r="C5179">
        <v>69</v>
      </c>
      <c r="D5179" t="s">
        <v>1987</v>
      </c>
      <c r="E5179" t="s">
        <v>133</v>
      </c>
    </row>
    <row r="5180" spans="1:5">
      <c r="A5180">
        <v>6356</v>
      </c>
      <c r="B5180" t="s">
        <v>10910</v>
      </c>
      <c r="C5180">
        <v>69</v>
      </c>
      <c r="D5180" t="s">
        <v>1985</v>
      </c>
      <c r="E5180" t="s">
        <v>115</v>
      </c>
    </row>
    <row r="5181" spans="1:5">
      <c r="A5181">
        <v>6357</v>
      </c>
      <c r="B5181" t="s">
        <v>18680</v>
      </c>
      <c r="C5181">
        <v>69</v>
      </c>
      <c r="D5181" t="s">
        <v>1978</v>
      </c>
      <c r="E5181" t="s">
        <v>2000</v>
      </c>
    </row>
    <row r="5182" spans="1:5">
      <c r="A5182">
        <v>6358</v>
      </c>
      <c r="B5182" t="s">
        <v>7995</v>
      </c>
      <c r="C5182">
        <v>69</v>
      </c>
      <c r="D5182" t="s">
        <v>1988</v>
      </c>
      <c r="E5182" t="s">
        <v>2071</v>
      </c>
    </row>
    <row r="5183" spans="1:5">
      <c r="A5183">
        <v>6359</v>
      </c>
      <c r="B5183" t="s">
        <v>8291</v>
      </c>
      <c r="C5183">
        <v>69</v>
      </c>
      <c r="D5183" t="s">
        <v>1993</v>
      </c>
      <c r="E5183" t="s">
        <v>106</v>
      </c>
    </row>
    <row r="5184" spans="1:5">
      <c r="A5184">
        <v>6361</v>
      </c>
      <c r="B5184" t="s">
        <v>18681</v>
      </c>
      <c r="C5184">
        <v>69</v>
      </c>
      <c r="D5184" t="s">
        <v>1978</v>
      </c>
      <c r="E5184" t="s">
        <v>2000</v>
      </c>
    </row>
    <row r="5185" spans="1:5">
      <c r="A5185">
        <v>6363</v>
      </c>
      <c r="B5185" t="s">
        <v>18682</v>
      </c>
      <c r="C5185">
        <v>69</v>
      </c>
      <c r="D5185" t="s">
        <v>2001</v>
      </c>
      <c r="E5185" t="s">
        <v>2071</v>
      </c>
    </row>
    <row r="5186" spans="1:5">
      <c r="A5186">
        <v>6364</v>
      </c>
      <c r="B5186" t="s">
        <v>6259</v>
      </c>
      <c r="C5186">
        <v>69</v>
      </c>
      <c r="D5186" t="s">
        <v>1979</v>
      </c>
      <c r="E5186" t="s">
        <v>135</v>
      </c>
    </row>
    <row r="5187" spans="1:5">
      <c r="A5187">
        <v>6365</v>
      </c>
      <c r="B5187" t="s">
        <v>7042</v>
      </c>
      <c r="C5187">
        <v>69</v>
      </c>
      <c r="D5187" t="s">
        <v>1983</v>
      </c>
      <c r="E5187" t="s">
        <v>88</v>
      </c>
    </row>
    <row r="5188" spans="1:5">
      <c r="A5188">
        <v>6366</v>
      </c>
      <c r="B5188" t="s">
        <v>7925</v>
      </c>
      <c r="C5188">
        <v>69</v>
      </c>
      <c r="D5188" t="s">
        <v>2009</v>
      </c>
      <c r="E5188" t="s">
        <v>115</v>
      </c>
    </row>
    <row r="5189" spans="1:5">
      <c r="A5189">
        <v>6367</v>
      </c>
      <c r="B5189" t="s">
        <v>12366</v>
      </c>
      <c r="C5189">
        <v>69</v>
      </c>
      <c r="D5189" t="s">
        <v>1993</v>
      </c>
      <c r="E5189" t="s">
        <v>84</v>
      </c>
    </row>
    <row r="5190" spans="1:5">
      <c r="A5190">
        <v>6368</v>
      </c>
      <c r="B5190" t="s">
        <v>11630</v>
      </c>
      <c r="C5190">
        <v>69</v>
      </c>
      <c r="D5190" t="s">
        <v>1993</v>
      </c>
      <c r="E5190" t="s">
        <v>2093</v>
      </c>
    </row>
    <row r="5191" spans="1:5">
      <c r="A5191">
        <v>6369</v>
      </c>
      <c r="B5191" t="s">
        <v>8029</v>
      </c>
      <c r="C5191">
        <v>69</v>
      </c>
      <c r="D5191" t="s">
        <v>1987</v>
      </c>
      <c r="E5191" t="s">
        <v>5007</v>
      </c>
    </row>
    <row r="5192" spans="1:5">
      <c r="A5192">
        <v>6370</v>
      </c>
      <c r="B5192" t="s">
        <v>6857</v>
      </c>
      <c r="C5192">
        <v>69</v>
      </c>
      <c r="D5192" t="s">
        <v>1979</v>
      </c>
      <c r="E5192" t="s">
        <v>2000</v>
      </c>
    </row>
    <row r="5193" spans="1:5">
      <c r="A5193">
        <v>6371</v>
      </c>
      <c r="B5193" t="s">
        <v>15379</v>
      </c>
      <c r="C5193">
        <v>69</v>
      </c>
      <c r="D5193" t="s">
        <v>1985</v>
      </c>
      <c r="E5193" t="s">
        <v>51</v>
      </c>
    </row>
    <row r="5194" spans="1:5">
      <c r="A5194">
        <v>6372</v>
      </c>
      <c r="B5194" t="s">
        <v>18683</v>
      </c>
      <c r="C5194">
        <v>69</v>
      </c>
      <c r="D5194" t="s">
        <v>1997</v>
      </c>
      <c r="E5194" t="s">
        <v>133</v>
      </c>
    </row>
    <row r="5195" spans="1:5">
      <c r="A5195">
        <v>6373</v>
      </c>
      <c r="B5195" t="s">
        <v>4637</v>
      </c>
      <c r="C5195">
        <v>69</v>
      </c>
      <c r="D5195" t="s">
        <v>1983</v>
      </c>
      <c r="E5195" t="s">
        <v>2093</v>
      </c>
    </row>
    <row r="5196" spans="1:5">
      <c r="A5196">
        <v>6374</v>
      </c>
      <c r="B5196" t="s">
        <v>10957</v>
      </c>
      <c r="C5196">
        <v>69</v>
      </c>
      <c r="D5196" t="s">
        <v>1982</v>
      </c>
      <c r="E5196" t="s">
        <v>66</v>
      </c>
    </row>
    <row r="5197" spans="1:5">
      <c r="A5197">
        <v>6375</v>
      </c>
      <c r="B5197" t="s">
        <v>2487</v>
      </c>
      <c r="C5197">
        <v>69</v>
      </c>
      <c r="D5197" t="s">
        <v>1987</v>
      </c>
      <c r="E5197" t="s">
        <v>51</v>
      </c>
    </row>
    <row r="5198" spans="1:5">
      <c r="A5198">
        <v>6376</v>
      </c>
      <c r="B5198" t="s">
        <v>18684</v>
      </c>
      <c r="C5198">
        <v>69</v>
      </c>
      <c r="D5198" t="s">
        <v>1982</v>
      </c>
      <c r="E5198" t="s">
        <v>2644</v>
      </c>
    </row>
    <row r="5199" spans="1:5">
      <c r="A5199">
        <v>6377</v>
      </c>
      <c r="B5199" t="s">
        <v>1577</v>
      </c>
      <c r="C5199">
        <v>69</v>
      </c>
      <c r="D5199" t="s">
        <v>1982</v>
      </c>
      <c r="E5199" t="s">
        <v>140</v>
      </c>
    </row>
    <row r="5200" spans="1:5">
      <c r="A5200">
        <v>6378</v>
      </c>
      <c r="B5200" t="s">
        <v>10373</v>
      </c>
      <c r="C5200">
        <v>69</v>
      </c>
      <c r="D5200" t="s">
        <v>1993</v>
      </c>
      <c r="E5200" t="s">
        <v>2000</v>
      </c>
    </row>
    <row r="5201" spans="1:5">
      <c r="A5201">
        <v>6379</v>
      </c>
      <c r="B5201" t="s">
        <v>8913</v>
      </c>
      <c r="C5201">
        <v>69</v>
      </c>
      <c r="D5201" t="s">
        <v>1985</v>
      </c>
      <c r="E5201" t="s">
        <v>2192</v>
      </c>
    </row>
    <row r="5202" spans="1:5">
      <c r="A5202">
        <v>6380</v>
      </c>
      <c r="B5202" t="s">
        <v>18685</v>
      </c>
      <c r="C5202">
        <v>69</v>
      </c>
      <c r="D5202" t="s">
        <v>1982</v>
      </c>
      <c r="E5202" t="s">
        <v>126</v>
      </c>
    </row>
    <row r="5203" spans="1:5">
      <c r="A5203">
        <v>6381</v>
      </c>
      <c r="B5203" t="s">
        <v>12661</v>
      </c>
      <c r="C5203">
        <v>69</v>
      </c>
      <c r="D5203" t="s">
        <v>1983</v>
      </c>
      <c r="E5203" t="s">
        <v>2045</v>
      </c>
    </row>
    <row r="5204" spans="1:5">
      <c r="A5204">
        <v>6384</v>
      </c>
      <c r="B5204" t="s">
        <v>18686</v>
      </c>
      <c r="C5204">
        <v>69</v>
      </c>
      <c r="D5204" t="s">
        <v>1988</v>
      </c>
      <c r="E5204" t="s">
        <v>18687</v>
      </c>
    </row>
    <row r="5205" spans="1:5">
      <c r="A5205">
        <v>6386</v>
      </c>
      <c r="B5205" t="s">
        <v>18688</v>
      </c>
      <c r="C5205">
        <v>69</v>
      </c>
      <c r="D5205" t="s">
        <v>1988</v>
      </c>
      <c r="E5205" t="s">
        <v>2029</v>
      </c>
    </row>
    <row r="5206" spans="1:5">
      <c r="A5206">
        <v>6387</v>
      </c>
      <c r="B5206" t="s">
        <v>6736</v>
      </c>
      <c r="C5206">
        <v>69</v>
      </c>
      <c r="D5206" t="s">
        <v>1987</v>
      </c>
      <c r="E5206" t="s">
        <v>2000</v>
      </c>
    </row>
    <row r="5207" spans="1:5">
      <c r="A5207">
        <v>6388</v>
      </c>
      <c r="B5207" t="s">
        <v>6321</v>
      </c>
      <c r="C5207">
        <v>69</v>
      </c>
      <c r="D5207" t="s">
        <v>2001</v>
      </c>
      <c r="E5207" t="s">
        <v>117</v>
      </c>
    </row>
    <row r="5208" spans="1:5">
      <c r="A5208">
        <v>6389</v>
      </c>
      <c r="B5208" t="s">
        <v>18689</v>
      </c>
      <c r="C5208">
        <v>69</v>
      </c>
      <c r="D5208" t="s">
        <v>2001</v>
      </c>
      <c r="E5208" t="s">
        <v>2029</v>
      </c>
    </row>
    <row r="5209" spans="1:5">
      <c r="A5209">
        <v>6390</v>
      </c>
      <c r="B5209" t="s">
        <v>9496</v>
      </c>
      <c r="C5209">
        <v>69</v>
      </c>
      <c r="D5209" t="s">
        <v>1982</v>
      </c>
      <c r="E5209" t="s">
        <v>2045</v>
      </c>
    </row>
    <row r="5210" spans="1:5">
      <c r="A5210">
        <v>6391</v>
      </c>
      <c r="B5210" t="s">
        <v>6144</v>
      </c>
      <c r="C5210">
        <v>69</v>
      </c>
      <c r="D5210" t="s">
        <v>1982</v>
      </c>
      <c r="E5210" t="s">
        <v>2093</v>
      </c>
    </row>
    <row r="5211" spans="1:5">
      <c r="A5211">
        <v>6392</v>
      </c>
      <c r="B5211" t="s">
        <v>18690</v>
      </c>
      <c r="C5211">
        <v>69</v>
      </c>
      <c r="D5211" t="s">
        <v>1993</v>
      </c>
      <c r="E5211" t="s">
        <v>115</v>
      </c>
    </row>
    <row r="5212" spans="1:5">
      <c r="A5212">
        <v>6393</v>
      </c>
      <c r="B5212" t="s">
        <v>8238</v>
      </c>
      <c r="C5212">
        <v>69</v>
      </c>
      <c r="D5212" t="s">
        <v>1978</v>
      </c>
      <c r="E5212" t="s">
        <v>70</v>
      </c>
    </row>
    <row r="5213" spans="1:5">
      <c r="A5213">
        <v>6394</v>
      </c>
      <c r="B5213" t="s">
        <v>18691</v>
      </c>
      <c r="C5213">
        <v>69</v>
      </c>
      <c r="D5213" t="s">
        <v>1997</v>
      </c>
      <c r="E5213" t="s">
        <v>97</v>
      </c>
    </row>
    <row r="5214" spans="1:5">
      <c r="A5214">
        <v>6395</v>
      </c>
      <c r="B5214" t="s">
        <v>6122</v>
      </c>
      <c r="C5214">
        <v>69</v>
      </c>
      <c r="D5214" t="s">
        <v>1978</v>
      </c>
      <c r="E5214" t="s">
        <v>110</v>
      </c>
    </row>
    <row r="5215" spans="1:5">
      <c r="A5215">
        <v>6396</v>
      </c>
      <c r="B5215" t="s">
        <v>18692</v>
      </c>
      <c r="C5215">
        <v>69</v>
      </c>
      <c r="D5215" t="s">
        <v>2001</v>
      </c>
      <c r="E5215" t="s">
        <v>97</v>
      </c>
    </row>
    <row r="5216" spans="1:5">
      <c r="A5216">
        <v>6397</v>
      </c>
      <c r="B5216" t="s">
        <v>7816</v>
      </c>
      <c r="C5216">
        <v>69</v>
      </c>
      <c r="D5216" t="s">
        <v>1978</v>
      </c>
      <c r="E5216" t="s">
        <v>2644</v>
      </c>
    </row>
    <row r="5217" spans="1:5">
      <c r="A5217">
        <v>6398</v>
      </c>
      <c r="B5217" t="s">
        <v>12554</v>
      </c>
      <c r="C5217">
        <v>69</v>
      </c>
      <c r="D5217" t="s">
        <v>1993</v>
      </c>
      <c r="E5217" t="s">
        <v>106</v>
      </c>
    </row>
    <row r="5218" spans="1:5">
      <c r="A5218">
        <v>6399</v>
      </c>
      <c r="B5218" t="s">
        <v>18693</v>
      </c>
      <c r="C5218">
        <v>69</v>
      </c>
      <c r="D5218" t="s">
        <v>1982</v>
      </c>
      <c r="E5218" t="s">
        <v>97</v>
      </c>
    </row>
    <row r="5219" spans="1:5">
      <c r="A5219">
        <v>6400</v>
      </c>
      <c r="B5219" t="s">
        <v>7064</v>
      </c>
      <c r="C5219">
        <v>69</v>
      </c>
      <c r="D5219" t="s">
        <v>1979</v>
      </c>
      <c r="E5219" t="s">
        <v>135</v>
      </c>
    </row>
    <row r="5220" spans="1:5">
      <c r="A5220">
        <v>6401</v>
      </c>
      <c r="B5220" t="s">
        <v>5565</v>
      </c>
      <c r="C5220">
        <v>69</v>
      </c>
      <c r="D5220" t="s">
        <v>1987</v>
      </c>
      <c r="E5220" t="s">
        <v>2309</v>
      </c>
    </row>
    <row r="5221" spans="1:5">
      <c r="A5221">
        <v>6402</v>
      </c>
      <c r="B5221" t="s">
        <v>4954</v>
      </c>
      <c r="C5221">
        <v>69</v>
      </c>
      <c r="D5221" t="s">
        <v>1987</v>
      </c>
      <c r="E5221" t="s">
        <v>2000</v>
      </c>
    </row>
    <row r="5222" spans="1:5">
      <c r="A5222">
        <v>6403</v>
      </c>
      <c r="B5222" t="s">
        <v>6253</v>
      </c>
      <c r="C5222">
        <v>69</v>
      </c>
      <c r="D5222" t="s">
        <v>2001</v>
      </c>
      <c r="E5222" t="s">
        <v>2023</v>
      </c>
    </row>
    <row r="5223" spans="1:5">
      <c r="A5223">
        <v>6404</v>
      </c>
      <c r="B5223" t="s">
        <v>18694</v>
      </c>
      <c r="C5223">
        <v>69</v>
      </c>
      <c r="D5223" t="s">
        <v>1978</v>
      </c>
      <c r="E5223" t="s">
        <v>133</v>
      </c>
    </row>
    <row r="5224" spans="1:5">
      <c r="A5224">
        <v>6405</v>
      </c>
      <c r="B5224" t="s">
        <v>9719</v>
      </c>
      <c r="C5224">
        <v>69</v>
      </c>
      <c r="D5224" t="s">
        <v>1979</v>
      </c>
      <c r="E5224" t="s">
        <v>135</v>
      </c>
    </row>
    <row r="5225" spans="1:5">
      <c r="A5225">
        <v>6406</v>
      </c>
      <c r="B5225" t="s">
        <v>7758</v>
      </c>
      <c r="C5225">
        <v>69</v>
      </c>
      <c r="D5225" t="s">
        <v>1982</v>
      </c>
      <c r="E5225" t="s">
        <v>117</v>
      </c>
    </row>
    <row r="5226" spans="1:5">
      <c r="A5226">
        <v>6407</v>
      </c>
      <c r="B5226" t="s">
        <v>5716</v>
      </c>
      <c r="C5226">
        <v>69</v>
      </c>
      <c r="D5226" t="s">
        <v>1985</v>
      </c>
      <c r="E5226" t="s">
        <v>135</v>
      </c>
    </row>
    <row r="5227" spans="1:5">
      <c r="A5227">
        <v>6408</v>
      </c>
      <c r="B5227" t="s">
        <v>9209</v>
      </c>
      <c r="C5227">
        <v>69</v>
      </c>
      <c r="D5227" t="s">
        <v>1983</v>
      </c>
      <c r="E5227" t="s">
        <v>73</v>
      </c>
    </row>
    <row r="5228" spans="1:5">
      <c r="A5228">
        <v>6409</v>
      </c>
      <c r="B5228" t="s">
        <v>8404</v>
      </c>
      <c r="C5228">
        <v>69</v>
      </c>
      <c r="D5228" t="s">
        <v>2009</v>
      </c>
      <c r="E5228" t="s">
        <v>2093</v>
      </c>
    </row>
    <row r="5229" spans="1:5">
      <c r="A5229">
        <v>6411</v>
      </c>
      <c r="B5229" t="s">
        <v>6014</v>
      </c>
      <c r="C5229">
        <v>69</v>
      </c>
      <c r="D5229" t="s">
        <v>1982</v>
      </c>
      <c r="E5229" t="s">
        <v>117</v>
      </c>
    </row>
    <row r="5230" spans="1:5">
      <c r="A5230">
        <v>6412</v>
      </c>
      <c r="B5230" t="s">
        <v>13148</v>
      </c>
      <c r="C5230">
        <v>69</v>
      </c>
      <c r="D5230" t="s">
        <v>1979</v>
      </c>
      <c r="E5230" t="s">
        <v>2093</v>
      </c>
    </row>
    <row r="5231" spans="1:5">
      <c r="A5231">
        <v>1101</v>
      </c>
      <c r="B5231" t="s">
        <v>5901</v>
      </c>
      <c r="C5231">
        <v>78</v>
      </c>
      <c r="D5231" t="s">
        <v>1997</v>
      </c>
      <c r="E5231" t="s">
        <v>1792</v>
      </c>
    </row>
    <row r="5232" spans="1:5">
      <c r="A5232">
        <v>6414</v>
      </c>
      <c r="B5232" t="s">
        <v>5757</v>
      </c>
      <c r="C5232">
        <v>69</v>
      </c>
      <c r="D5232" t="s">
        <v>1979</v>
      </c>
      <c r="E5232" t="s">
        <v>2071</v>
      </c>
    </row>
    <row r="5233" spans="1:5">
      <c r="A5233">
        <v>6417</v>
      </c>
      <c r="B5233" t="s">
        <v>4707</v>
      </c>
      <c r="C5233">
        <v>69</v>
      </c>
      <c r="D5233" t="s">
        <v>1979</v>
      </c>
      <c r="E5233" t="s">
        <v>2000</v>
      </c>
    </row>
    <row r="5234" spans="1:5">
      <c r="A5234">
        <v>6418</v>
      </c>
      <c r="B5234" t="s">
        <v>6564</v>
      </c>
      <c r="C5234">
        <v>69</v>
      </c>
      <c r="D5234" t="s">
        <v>1979</v>
      </c>
      <c r="E5234" t="s">
        <v>110</v>
      </c>
    </row>
    <row r="5235" spans="1:5">
      <c r="A5235">
        <v>6419</v>
      </c>
      <c r="B5235" t="s">
        <v>6398</v>
      </c>
      <c r="C5235">
        <v>69</v>
      </c>
      <c r="D5235" t="s">
        <v>1987</v>
      </c>
      <c r="E5235" t="s">
        <v>104</v>
      </c>
    </row>
    <row r="5236" spans="1:5">
      <c r="A5236">
        <v>6420</v>
      </c>
      <c r="B5236" t="s">
        <v>5661</v>
      </c>
      <c r="C5236">
        <v>69</v>
      </c>
      <c r="D5236" t="s">
        <v>1982</v>
      </c>
      <c r="E5236" t="s">
        <v>135</v>
      </c>
    </row>
    <row r="5237" spans="1:5">
      <c r="A5237">
        <v>6421</v>
      </c>
      <c r="B5237" t="s">
        <v>5571</v>
      </c>
      <c r="C5237">
        <v>69</v>
      </c>
      <c r="D5237" t="s">
        <v>1979</v>
      </c>
      <c r="E5237" t="s">
        <v>122</v>
      </c>
    </row>
    <row r="5238" spans="1:5">
      <c r="A5238">
        <v>6422</v>
      </c>
      <c r="B5238" t="s">
        <v>8681</v>
      </c>
      <c r="C5238">
        <v>69</v>
      </c>
      <c r="D5238" t="s">
        <v>1988</v>
      </c>
      <c r="E5238" t="s">
        <v>135</v>
      </c>
    </row>
    <row r="5239" spans="1:5">
      <c r="A5239">
        <v>6423</v>
      </c>
      <c r="B5239" t="s">
        <v>7081</v>
      </c>
      <c r="C5239">
        <v>69</v>
      </c>
      <c r="D5239" t="s">
        <v>1979</v>
      </c>
      <c r="E5239" t="s">
        <v>70</v>
      </c>
    </row>
    <row r="5240" spans="1:5">
      <c r="A5240">
        <v>6424</v>
      </c>
      <c r="B5240" t="s">
        <v>18695</v>
      </c>
      <c r="C5240">
        <v>69</v>
      </c>
      <c r="D5240" t="s">
        <v>1985</v>
      </c>
      <c r="E5240" t="s">
        <v>2672</v>
      </c>
    </row>
    <row r="5241" spans="1:5">
      <c r="A5241">
        <v>6425</v>
      </c>
      <c r="B5241" t="s">
        <v>18696</v>
      </c>
      <c r="C5241">
        <v>69</v>
      </c>
      <c r="D5241" t="s">
        <v>2001</v>
      </c>
      <c r="E5241" t="s">
        <v>2029</v>
      </c>
    </row>
    <row r="5242" spans="1:5">
      <c r="A5242">
        <v>6426</v>
      </c>
      <c r="B5242" t="s">
        <v>18697</v>
      </c>
      <c r="C5242">
        <v>69</v>
      </c>
      <c r="D5242" t="s">
        <v>1985</v>
      </c>
      <c r="E5242" t="s">
        <v>133</v>
      </c>
    </row>
    <row r="5243" spans="1:5">
      <c r="A5243">
        <v>6427</v>
      </c>
      <c r="B5243" t="s">
        <v>7470</v>
      </c>
      <c r="C5243">
        <v>69</v>
      </c>
      <c r="D5243" t="s">
        <v>1983</v>
      </c>
      <c r="E5243" t="s">
        <v>70</v>
      </c>
    </row>
    <row r="5244" spans="1:5">
      <c r="A5244">
        <v>6428</v>
      </c>
      <c r="B5244" t="s">
        <v>10796</v>
      </c>
      <c r="C5244">
        <v>69</v>
      </c>
      <c r="D5244" t="s">
        <v>1993</v>
      </c>
      <c r="E5244" t="s">
        <v>2000</v>
      </c>
    </row>
    <row r="5245" spans="1:5">
      <c r="A5245">
        <v>6429</v>
      </c>
      <c r="B5245" t="s">
        <v>4154</v>
      </c>
      <c r="C5245">
        <v>69</v>
      </c>
      <c r="D5245" t="s">
        <v>1987</v>
      </c>
      <c r="E5245" t="s">
        <v>70</v>
      </c>
    </row>
    <row r="5246" spans="1:5">
      <c r="A5246">
        <v>6430</v>
      </c>
      <c r="B5246" t="s">
        <v>7057</v>
      </c>
      <c r="C5246">
        <v>69</v>
      </c>
      <c r="D5246" t="s">
        <v>1979</v>
      </c>
      <c r="E5246" t="s">
        <v>2192</v>
      </c>
    </row>
    <row r="5247" spans="1:5">
      <c r="A5247">
        <v>6431</v>
      </c>
      <c r="B5247" t="s">
        <v>18698</v>
      </c>
      <c r="C5247">
        <v>69</v>
      </c>
      <c r="D5247" t="s">
        <v>1982</v>
      </c>
      <c r="E5247" t="s">
        <v>2168</v>
      </c>
    </row>
    <row r="5248" spans="1:5">
      <c r="A5248">
        <v>6432</v>
      </c>
      <c r="B5248" t="s">
        <v>18699</v>
      </c>
      <c r="C5248">
        <v>69</v>
      </c>
      <c r="D5248" t="s">
        <v>1985</v>
      </c>
      <c r="E5248" t="s">
        <v>2302</v>
      </c>
    </row>
    <row r="5249" spans="1:5">
      <c r="A5249">
        <v>6433</v>
      </c>
      <c r="B5249" t="s">
        <v>18700</v>
      </c>
      <c r="C5249">
        <v>69</v>
      </c>
      <c r="D5249" t="s">
        <v>1988</v>
      </c>
      <c r="E5249" t="s">
        <v>126</v>
      </c>
    </row>
    <row r="5250" spans="1:5">
      <c r="A5250">
        <v>6434</v>
      </c>
      <c r="B5250" t="s">
        <v>8798</v>
      </c>
      <c r="C5250">
        <v>69</v>
      </c>
      <c r="D5250" t="s">
        <v>1988</v>
      </c>
      <c r="E5250" t="s">
        <v>135</v>
      </c>
    </row>
    <row r="5251" spans="1:5">
      <c r="A5251">
        <v>6435</v>
      </c>
      <c r="B5251" t="s">
        <v>11027</v>
      </c>
      <c r="C5251">
        <v>69</v>
      </c>
      <c r="D5251" t="s">
        <v>1993</v>
      </c>
      <c r="E5251" t="s">
        <v>2077</v>
      </c>
    </row>
    <row r="5252" spans="1:5">
      <c r="A5252">
        <v>6436</v>
      </c>
      <c r="B5252" t="s">
        <v>351</v>
      </c>
      <c r="C5252">
        <v>69</v>
      </c>
      <c r="D5252" t="s">
        <v>1993</v>
      </c>
      <c r="E5252" t="s">
        <v>26</v>
      </c>
    </row>
    <row r="5253" spans="1:5">
      <c r="A5253">
        <v>6437</v>
      </c>
      <c r="B5253" t="s">
        <v>10016</v>
      </c>
      <c r="C5253">
        <v>69</v>
      </c>
      <c r="D5253" t="s">
        <v>1982</v>
      </c>
      <c r="E5253" t="s">
        <v>117</v>
      </c>
    </row>
    <row r="5254" spans="1:5">
      <c r="A5254">
        <v>6438</v>
      </c>
      <c r="B5254" t="s">
        <v>18701</v>
      </c>
      <c r="C5254">
        <v>69</v>
      </c>
      <c r="D5254" t="s">
        <v>1982</v>
      </c>
      <c r="E5254" t="s">
        <v>2168</v>
      </c>
    </row>
    <row r="5255" spans="1:5">
      <c r="A5255">
        <v>6439</v>
      </c>
      <c r="B5255" t="s">
        <v>18702</v>
      </c>
      <c r="C5255">
        <v>69</v>
      </c>
      <c r="D5255" t="s">
        <v>1982</v>
      </c>
      <c r="E5255" t="s">
        <v>2569</v>
      </c>
    </row>
    <row r="5256" spans="1:5">
      <c r="A5256">
        <v>6440</v>
      </c>
      <c r="B5256" t="s">
        <v>18703</v>
      </c>
      <c r="C5256">
        <v>69</v>
      </c>
      <c r="D5256" t="s">
        <v>1978</v>
      </c>
      <c r="E5256" t="s">
        <v>2011</v>
      </c>
    </row>
    <row r="5257" spans="1:5">
      <c r="A5257">
        <v>6441</v>
      </c>
      <c r="B5257" t="s">
        <v>18704</v>
      </c>
      <c r="C5257">
        <v>69</v>
      </c>
      <c r="D5257" t="s">
        <v>1979</v>
      </c>
      <c r="E5257" t="s">
        <v>2029</v>
      </c>
    </row>
    <row r="5258" spans="1:5">
      <c r="A5258">
        <v>6442</v>
      </c>
      <c r="B5258" t="s">
        <v>5773</v>
      </c>
      <c r="C5258">
        <v>69</v>
      </c>
      <c r="D5258" t="s">
        <v>1978</v>
      </c>
      <c r="E5258" t="s">
        <v>117</v>
      </c>
    </row>
    <row r="5259" spans="1:5">
      <c r="A5259">
        <v>6443</v>
      </c>
      <c r="B5259" t="s">
        <v>18705</v>
      </c>
      <c r="C5259">
        <v>69</v>
      </c>
      <c r="D5259" t="s">
        <v>1997</v>
      </c>
      <c r="E5259" t="s">
        <v>97</v>
      </c>
    </row>
    <row r="5260" spans="1:5">
      <c r="A5260">
        <v>6444</v>
      </c>
      <c r="B5260" t="s">
        <v>7770</v>
      </c>
      <c r="C5260">
        <v>69</v>
      </c>
      <c r="D5260" t="s">
        <v>1991</v>
      </c>
      <c r="E5260" t="s">
        <v>2792</v>
      </c>
    </row>
    <row r="5261" spans="1:5">
      <c r="A5261">
        <v>6445</v>
      </c>
      <c r="B5261" t="s">
        <v>9548</v>
      </c>
      <c r="C5261">
        <v>69</v>
      </c>
      <c r="D5261" t="s">
        <v>1983</v>
      </c>
      <c r="E5261" t="s">
        <v>2093</v>
      </c>
    </row>
    <row r="5262" spans="1:5">
      <c r="A5262">
        <v>6446</v>
      </c>
      <c r="B5262" t="s">
        <v>5972</v>
      </c>
      <c r="C5262">
        <v>69</v>
      </c>
      <c r="D5262" t="s">
        <v>1983</v>
      </c>
      <c r="E5262" t="s">
        <v>64</v>
      </c>
    </row>
    <row r="5263" spans="1:5">
      <c r="A5263">
        <v>6447</v>
      </c>
      <c r="B5263" t="s">
        <v>7650</v>
      </c>
      <c r="C5263">
        <v>69</v>
      </c>
      <c r="D5263" t="s">
        <v>1982</v>
      </c>
      <c r="E5263" t="s">
        <v>77</v>
      </c>
    </row>
    <row r="5264" spans="1:5">
      <c r="A5264">
        <v>6448</v>
      </c>
      <c r="B5264" t="s">
        <v>8104</v>
      </c>
      <c r="C5264">
        <v>69</v>
      </c>
      <c r="D5264" t="s">
        <v>1982</v>
      </c>
      <c r="E5264" t="s">
        <v>117</v>
      </c>
    </row>
    <row r="5265" spans="1:5">
      <c r="A5265">
        <v>6449</v>
      </c>
      <c r="B5265" t="s">
        <v>6719</v>
      </c>
      <c r="C5265">
        <v>69</v>
      </c>
      <c r="D5265" t="s">
        <v>1985</v>
      </c>
      <c r="E5265" t="s">
        <v>117</v>
      </c>
    </row>
    <row r="5266" spans="1:5">
      <c r="A5266">
        <v>6450</v>
      </c>
      <c r="B5266" t="s">
        <v>18706</v>
      </c>
      <c r="C5266">
        <v>69</v>
      </c>
      <c r="D5266" t="s">
        <v>1978</v>
      </c>
      <c r="E5266" t="s">
        <v>97</v>
      </c>
    </row>
    <row r="5267" spans="1:5">
      <c r="A5267">
        <v>6454</v>
      </c>
      <c r="B5267" t="s">
        <v>18707</v>
      </c>
      <c r="C5267">
        <v>69</v>
      </c>
      <c r="D5267" t="s">
        <v>1982</v>
      </c>
      <c r="E5267" t="s">
        <v>2314</v>
      </c>
    </row>
    <row r="5268" spans="1:5">
      <c r="A5268">
        <v>6455</v>
      </c>
      <c r="B5268" t="s">
        <v>18708</v>
      </c>
      <c r="C5268">
        <v>69</v>
      </c>
      <c r="D5268" t="s">
        <v>1979</v>
      </c>
      <c r="E5268" t="s">
        <v>84</v>
      </c>
    </row>
    <row r="5269" spans="1:5">
      <c r="A5269">
        <v>6456</v>
      </c>
      <c r="B5269" t="s">
        <v>4832</v>
      </c>
      <c r="C5269">
        <v>69</v>
      </c>
      <c r="D5269" t="s">
        <v>1979</v>
      </c>
      <c r="E5269" t="s">
        <v>88</v>
      </c>
    </row>
    <row r="5270" spans="1:5">
      <c r="A5270">
        <v>6457</v>
      </c>
      <c r="B5270" t="s">
        <v>7596</v>
      </c>
      <c r="C5270">
        <v>69</v>
      </c>
      <c r="D5270" t="s">
        <v>1978</v>
      </c>
      <c r="E5270" t="s">
        <v>66</v>
      </c>
    </row>
    <row r="5271" spans="1:5">
      <c r="A5271">
        <v>6458</v>
      </c>
      <c r="B5271" t="s">
        <v>18709</v>
      </c>
      <c r="C5271">
        <v>69</v>
      </c>
      <c r="D5271" t="s">
        <v>1993</v>
      </c>
      <c r="E5271" t="s">
        <v>2000</v>
      </c>
    </row>
    <row r="5272" spans="1:5">
      <c r="A5272">
        <v>6459</v>
      </c>
      <c r="B5272" t="s">
        <v>5710</v>
      </c>
      <c r="C5272">
        <v>69</v>
      </c>
      <c r="D5272" t="s">
        <v>1982</v>
      </c>
      <c r="E5272" t="s">
        <v>135</v>
      </c>
    </row>
    <row r="5273" spans="1:5">
      <c r="A5273">
        <v>6460</v>
      </c>
      <c r="B5273" t="s">
        <v>5231</v>
      </c>
      <c r="C5273">
        <v>69</v>
      </c>
      <c r="D5273" t="s">
        <v>2001</v>
      </c>
      <c r="E5273" t="s">
        <v>88</v>
      </c>
    </row>
    <row r="5274" spans="1:5">
      <c r="A5274">
        <v>6461</v>
      </c>
      <c r="B5274" t="s">
        <v>5471</v>
      </c>
      <c r="C5274">
        <v>69</v>
      </c>
      <c r="D5274" t="s">
        <v>1997</v>
      </c>
      <c r="E5274" t="s">
        <v>133</v>
      </c>
    </row>
    <row r="5275" spans="1:5">
      <c r="A5275">
        <v>6462</v>
      </c>
      <c r="B5275" t="s">
        <v>6449</v>
      </c>
      <c r="C5275">
        <v>69</v>
      </c>
      <c r="D5275" t="s">
        <v>1988</v>
      </c>
      <c r="E5275" t="s">
        <v>2540</v>
      </c>
    </row>
    <row r="5276" spans="1:5">
      <c r="A5276">
        <v>6463</v>
      </c>
      <c r="B5276" t="s">
        <v>5666</v>
      </c>
      <c r="C5276">
        <v>69</v>
      </c>
      <c r="D5276" t="s">
        <v>1979</v>
      </c>
      <c r="E5276" t="s">
        <v>117</v>
      </c>
    </row>
    <row r="5277" spans="1:5">
      <c r="A5277">
        <v>6464</v>
      </c>
      <c r="B5277" t="s">
        <v>10215</v>
      </c>
      <c r="C5277">
        <v>69</v>
      </c>
      <c r="D5277" t="s">
        <v>1991</v>
      </c>
      <c r="E5277" t="s">
        <v>2672</v>
      </c>
    </row>
    <row r="5278" spans="1:5">
      <c r="A5278">
        <v>6465</v>
      </c>
      <c r="B5278" t="s">
        <v>8795</v>
      </c>
      <c r="C5278">
        <v>69</v>
      </c>
      <c r="D5278" t="s">
        <v>1988</v>
      </c>
      <c r="E5278" t="s">
        <v>70</v>
      </c>
    </row>
    <row r="5279" spans="1:5">
      <c r="A5279">
        <v>6466</v>
      </c>
      <c r="B5279" t="s">
        <v>18710</v>
      </c>
      <c r="C5279">
        <v>69</v>
      </c>
      <c r="D5279" t="s">
        <v>1987</v>
      </c>
      <c r="E5279" t="s">
        <v>2011</v>
      </c>
    </row>
    <row r="5280" spans="1:5">
      <c r="A5280">
        <v>6467</v>
      </c>
      <c r="B5280" t="s">
        <v>6578</v>
      </c>
      <c r="C5280">
        <v>69</v>
      </c>
      <c r="D5280" t="s">
        <v>1982</v>
      </c>
      <c r="E5280" t="s">
        <v>122</v>
      </c>
    </row>
    <row r="5281" spans="1:5">
      <c r="A5281">
        <v>6468</v>
      </c>
      <c r="B5281" t="s">
        <v>5194</v>
      </c>
      <c r="C5281">
        <v>69</v>
      </c>
      <c r="D5281" t="s">
        <v>1983</v>
      </c>
      <c r="E5281" t="s">
        <v>115</v>
      </c>
    </row>
    <row r="5282" spans="1:5">
      <c r="A5282">
        <v>6469</v>
      </c>
      <c r="B5282" t="s">
        <v>9207</v>
      </c>
      <c r="C5282">
        <v>69</v>
      </c>
      <c r="D5282" t="s">
        <v>2009</v>
      </c>
      <c r="E5282" t="s">
        <v>3014</v>
      </c>
    </row>
    <row r="5283" spans="1:5">
      <c r="A5283">
        <v>6470</v>
      </c>
      <c r="B5283" t="s">
        <v>18711</v>
      </c>
      <c r="C5283">
        <v>69</v>
      </c>
      <c r="D5283" t="s">
        <v>1987</v>
      </c>
      <c r="E5283" t="s">
        <v>2314</v>
      </c>
    </row>
    <row r="5284" spans="1:5">
      <c r="A5284">
        <v>6471</v>
      </c>
      <c r="B5284" t="s">
        <v>7467</v>
      </c>
      <c r="C5284">
        <v>69</v>
      </c>
      <c r="D5284" t="s">
        <v>2001</v>
      </c>
      <c r="E5284" t="s">
        <v>2792</v>
      </c>
    </row>
    <row r="5285" spans="1:5">
      <c r="A5285">
        <v>6472</v>
      </c>
      <c r="B5285" t="s">
        <v>7438</v>
      </c>
      <c r="C5285">
        <v>69</v>
      </c>
      <c r="D5285" t="s">
        <v>1993</v>
      </c>
      <c r="E5285" t="s">
        <v>2291</v>
      </c>
    </row>
    <row r="5286" spans="1:5">
      <c r="A5286">
        <v>6473</v>
      </c>
      <c r="B5286" t="s">
        <v>18712</v>
      </c>
      <c r="C5286">
        <v>69</v>
      </c>
      <c r="D5286" t="s">
        <v>1997</v>
      </c>
      <c r="E5286" t="s">
        <v>117</v>
      </c>
    </row>
    <row r="5287" spans="1:5">
      <c r="A5287">
        <v>6476</v>
      </c>
      <c r="B5287" t="s">
        <v>9142</v>
      </c>
      <c r="C5287">
        <v>69</v>
      </c>
      <c r="D5287" t="s">
        <v>1997</v>
      </c>
      <c r="E5287" t="s">
        <v>135</v>
      </c>
    </row>
    <row r="5288" spans="1:5">
      <c r="A5288">
        <v>6478</v>
      </c>
      <c r="B5288" t="s">
        <v>18713</v>
      </c>
      <c r="C5288">
        <v>69</v>
      </c>
      <c r="D5288" t="s">
        <v>2001</v>
      </c>
      <c r="E5288" t="s">
        <v>97</v>
      </c>
    </row>
    <row r="5289" spans="1:5">
      <c r="A5289">
        <v>6479</v>
      </c>
      <c r="B5289" t="s">
        <v>6517</v>
      </c>
      <c r="C5289">
        <v>69</v>
      </c>
      <c r="D5289" t="s">
        <v>1988</v>
      </c>
      <c r="E5289" t="s">
        <v>70</v>
      </c>
    </row>
    <row r="5290" spans="1:5">
      <c r="A5290">
        <v>6480</v>
      </c>
      <c r="B5290" t="s">
        <v>10865</v>
      </c>
      <c r="C5290">
        <v>69</v>
      </c>
      <c r="D5290" t="s">
        <v>1982</v>
      </c>
      <c r="E5290" t="s">
        <v>104</v>
      </c>
    </row>
    <row r="5291" spans="1:5">
      <c r="A5291">
        <v>6481</v>
      </c>
      <c r="B5291" t="s">
        <v>18714</v>
      </c>
      <c r="C5291">
        <v>69</v>
      </c>
      <c r="D5291" t="s">
        <v>1982</v>
      </c>
      <c r="E5291" t="s">
        <v>106</v>
      </c>
    </row>
    <row r="5292" spans="1:5">
      <c r="A5292">
        <v>6482</v>
      </c>
      <c r="B5292" t="s">
        <v>18715</v>
      </c>
      <c r="C5292">
        <v>69</v>
      </c>
      <c r="D5292" t="s">
        <v>1988</v>
      </c>
      <c r="E5292" t="s">
        <v>126</v>
      </c>
    </row>
    <row r="5293" spans="1:5">
      <c r="A5293">
        <v>6483</v>
      </c>
      <c r="B5293" t="s">
        <v>18716</v>
      </c>
      <c r="C5293">
        <v>69</v>
      </c>
      <c r="D5293" t="s">
        <v>1979</v>
      </c>
      <c r="E5293" t="s">
        <v>2192</v>
      </c>
    </row>
    <row r="5294" spans="1:5">
      <c r="A5294">
        <v>6484</v>
      </c>
      <c r="B5294" t="s">
        <v>18717</v>
      </c>
      <c r="C5294">
        <v>69</v>
      </c>
      <c r="D5294" t="s">
        <v>1993</v>
      </c>
      <c r="E5294" t="s">
        <v>2838</v>
      </c>
    </row>
    <row r="5295" spans="1:5">
      <c r="A5295">
        <v>6485</v>
      </c>
      <c r="B5295" t="s">
        <v>8035</v>
      </c>
      <c r="C5295">
        <v>69</v>
      </c>
      <c r="D5295" t="s">
        <v>1979</v>
      </c>
      <c r="E5295" t="s">
        <v>2192</v>
      </c>
    </row>
    <row r="5296" spans="1:5">
      <c r="A5296">
        <v>6486</v>
      </c>
      <c r="B5296" t="s">
        <v>8727</v>
      </c>
      <c r="C5296">
        <v>69</v>
      </c>
      <c r="D5296" t="s">
        <v>2001</v>
      </c>
      <c r="E5296" t="s">
        <v>84</v>
      </c>
    </row>
    <row r="5297" spans="1:5">
      <c r="A5297">
        <v>6487</v>
      </c>
      <c r="B5297" t="s">
        <v>6535</v>
      </c>
      <c r="C5297">
        <v>69</v>
      </c>
      <c r="D5297" t="s">
        <v>1978</v>
      </c>
      <c r="E5297" t="s">
        <v>135</v>
      </c>
    </row>
    <row r="5298" spans="1:5">
      <c r="A5298">
        <v>6488</v>
      </c>
      <c r="B5298" t="s">
        <v>7658</v>
      </c>
      <c r="C5298">
        <v>69</v>
      </c>
      <c r="D5298" t="s">
        <v>1983</v>
      </c>
      <c r="E5298" t="s">
        <v>106</v>
      </c>
    </row>
    <row r="5299" spans="1:5">
      <c r="A5299">
        <v>6489</v>
      </c>
      <c r="B5299" t="s">
        <v>5861</v>
      </c>
      <c r="C5299">
        <v>69</v>
      </c>
      <c r="D5299" t="s">
        <v>1979</v>
      </c>
      <c r="E5299" t="s">
        <v>2500</v>
      </c>
    </row>
    <row r="5300" spans="1:5">
      <c r="A5300">
        <v>6490</v>
      </c>
      <c r="B5300" t="s">
        <v>6763</v>
      </c>
      <c r="C5300">
        <v>69</v>
      </c>
      <c r="D5300" t="s">
        <v>1985</v>
      </c>
      <c r="E5300" t="s">
        <v>3809</v>
      </c>
    </row>
    <row r="5301" spans="1:5">
      <c r="A5301">
        <v>6491</v>
      </c>
      <c r="B5301" t="s">
        <v>7550</v>
      </c>
      <c r="C5301">
        <v>69</v>
      </c>
      <c r="D5301" t="s">
        <v>1978</v>
      </c>
      <c r="E5301" t="s">
        <v>138</v>
      </c>
    </row>
    <row r="5302" spans="1:5">
      <c r="A5302">
        <v>6492</v>
      </c>
      <c r="B5302" t="s">
        <v>18718</v>
      </c>
      <c r="C5302">
        <v>69</v>
      </c>
      <c r="D5302" t="s">
        <v>2001</v>
      </c>
      <c r="E5302" t="s">
        <v>77</v>
      </c>
    </row>
    <row r="5303" spans="1:5">
      <c r="A5303">
        <v>6493</v>
      </c>
      <c r="B5303" t="s">
        <v>18719</v>
      </c>
      <c r="C5303">
        <v>69</v>
      </c>
      <c r="D5303" t="s">
        <v>1993</v>
      </c>
      <c r="E5303" t="s">
        <v>97</v>
      </c>
    </row>
    <row r="5304" spans="1:5">
      <c r="A5304">
        <v>6494</v>
      </c>
      <c r="B5304" t="s">
        <v>12653</v>
      </c>
      <c r="C5304">
        <v>69</v>
      </c>
      <c r="D5304" t="s">
        <v>1985</v>
      </c>
      <c r="E5304" t="s">
        <v>2093</v>
      </c>
    </row>
    <row r="5305" spans="1:5">
      <c r="A5305">
        <v>6495</v>
      </c>
      <c r="B5305" t="s">
        <v>6839</v>
      </c>
      <c r="C5305">
        <v>69</v>
      </c>
      <c r="D5305" t="s">
        <v>1983</v>
      </c>
      <c r="E5305" t="s">
        <v>135</v>
      </c>
    </row>
    <row r="5306" spans="1:5">
      <c r="A5306">
        <v>6496</v>
      </c>
      <c r="B5306" t="s">
        <v>10930</v>
      </c>
      <c r="C5306">
        <v>69</v>
      </c>
      <c r="D5306" t="s">
        <v>1985</v>
      </c>
      <c r="E5306" t="s">
        <v>70</v>
      </c>
    </row>
    <row r="5307" spans="1:5">
      <c r="A5307">
        <v>6497</v>
      </c>
      <c r="B5307" t="s">
        <v>8049</v>
      </c>
      <c r="C5307">
        <v>69</v>
      </c>
      <c r="D5307" t="s">
        <v>1978</v>
      </c>
      <c r="E5307" t="s">
        <v>2309</v>
      </c>
    </row>
    <row r="5308" spans="1:5">
      <c r="A5308">
        <v>6498</v>
      </c>
      <c r="B5308" t="s">
        <v>6883</v>
      </c>
      <c r="C5308">
        <v>69</v>
      </c>
      <c r="D5308" t="s">
        <v>1988</v>
      </c>
      <c r="E5308" t="s">
        <v>117</v>
      </c>
    </row>
    <row r="5309" spans="1:5">
      <c r="A5309">
        <v>6499</v>
      </c>
      <c r="B5309" t="s">
        <v>18720</v>
      </c>
      <c r="C5309">
        <v>69</v>
      </c>
      <c r="D5309" t="s">
        <v>1988</v>
      </c>
      <c r="E5309" t="s">
        <v>2029</v>
      </c>
    </row>
    <row r="5310" spans="1:5">
      <c r="A5310">
        <v>6500</v>
      </c>
      <c r="B5310" t="s">
        <v>7693</v>
      </c>
      <c r="C5310">
        <v>69</v>
      </c>
      <c r="D5310" t="s">
        <v>1982</v>
      </c>
      <c r="E5310" t="s">
        <v>70</v>
      </c>
    </row>
    <row r="5311" spans="1:5">
      <c r="A5311">
        <v>6502</v>
      </c>
      <c r="B5311" t="s">
        <v>18721</v>
      </c>
      <c r="C5311">
        <v>69</v>
      </c>
      <c r="D5311" t="s">
        <v>1993</v>
      </c>
      <c r="E5311" t="s">
        <v>115</v>
      </c>
    </row>
    <row r="5312" spans="1:5">
      <c r="A5312">
        <v>6503</v>
      </c>
      <c r="B5312" t="s">
        <v>6073</v>
      </c>
      <c r="C5312">
        <v>69</v>
      </c>
      <c r="D5312" t="s">
        <v>2001</v>
      </c>
      <c r="E5312" t="s">
        <v>120</v>
      </c>
    </row>
    <row r="5313" spans="1:5">
      <c r="A5313">
        <v>6505</v>
      </c>
      <c r="B5313" t="s">
        <v>6829</v>
      </c>
      <c r="C5313">
        <v>69</v>
      </c>
      <c r="D5313" t="s">
        <v>1987</v>
      </c>
      <c r="E5313" t="s">
        <v>70</v>
      </c>
    </row>
    <row r="5314" spans="1:5">
      <c r="A5314">
        <v>6506</v>
      </c>
      <c r="B5314" t="s">
        <v>12797</v>
      </c>
      <c r="C5314">
        <v>69</v>
      </c>
      <c r="D5314" t="s">
        <v>1982</v>
      </c>
      <c r="E5314" t="s">
        <v>110</v>
      </c>
    </row>
    <row r="5315" spans="1:5">
      <c r="A5315">
        <v>6507</v>
      </c>
      <c r="B5315" t="s">
        <v>18722</v>
      </c>
      <c r="C5315">
        <v>69</v>
      </c>
      <c r="D5315" t="s">
        <v>1978</v>
      </c>
      <c r="E5315" t="s">
        <v>97</v>
      </c>
    </row>
    <row r="5316" spans="1:5">
      <c r="A5316">
        <v>6509</v>
      </c>
      <c r="B5316" t="s">
        <v>6585</v>
      </c>
      <c r="C5316">
        <v>69</v>
      </c>
      <c r="D5316" t="s">
        <v>1979</v>
      </c>
      <c r="E5316" t="s">
        <v>106</v>
      </c>
    </row>
    <row r="5317" spans="1:5">
      <c r="A5317">
        <v>6510</v>
      </c>
      <c r="B5317" t="s">
        <v>3939</v>
      </c>
      <c r="C5317">
        <v>69</v>
      </c>
      <c r="D5317" t="s">
        <v>1979</v>
      </c>
      <c r="E5317" t="s">
        <v>117</v>
      </c>
    </row>
    <row r="5318" spans="1:5">
      <c r="A5318">
        <v>6511</v>
      </c>
      <c r="B5318" t="s">
        <v>6909</v>
      </c>
      <c r="C5318">
        <v>69</v>
      </c>
      <c r="D5318" t="s">
        <v>1978</v>
      </c>
      <c r="E5318" t="s">
        <v>2715</v>
      </c>
    </row>
    <row r="5319" spans="1:5">
      <c r="A5319">
        <v>6512</v>
      </c>
      <c r="B5319" t="s">
        <v>8053</v>
      </c>
      <c r="C5319">
        <v>69</v>
      </c>
      <c r="D5319" t="s">
        <v>2001</v>
      </c>
      <c r="E5319" t="s">
        <v>102</v>
      </c>
    </row>
    <row r="5320" spans="1:5">
      <c r="A5320">
        <v>6513</v>
      </c>
      <c r="B5320" t="s">
        <v>5350</v>
      </c>
      <c r="C5320">
        <v>69</v>
      </c>
      <c r="D5320" t="s">
        <v>1983</v>
      </c>
      <c r="E5320" t="s">
        <v>104</v>
      </c>
    </row>
    <row r="5321" spans="1:5">
      <c r="A5321">
        <v>6514</v>
      </c>
      <c r="B5321" t="s">
        <v>6972</v>
      </c>
      <c r="C5321">
        <v>69</v>
      </c>
      <c r="D5321" t="s">
        <v>2001</v>
      </c>
      <c r="E5321" t="s">
        <v>2291</v>
      </c>
    </row>
    <row r="5322" spans="1:5">
      <c r="A5322">
        <v>6515</v>
      </c>
      <c r="B5322" t="s">
        <v>5230</v>
      </c>
      <c r="C5322">
        <v>69</v>
      </c>
      <c r="D5322" t="s">
        <v>2001</v>
      </c>
      <c r="E5322" t="s">
        <v>2540</v>
      </c>
    </row>
    <row r="5323" spans="1:5">
      <c r="A5323">
        <v>6516</v>
      </c>
      <c r="B5323" t="s">
        <v>18723</v>
      </c>
      <c r="C5323">
        <v>69</v>
      </c>
      <c r="D5323" t="s">
        <v>2001</v>
      </c>
      <c r="E5323" t="s">
        <v>2672</v>
      </c>
    </row>
    <row r="5324" spans="1:5">
      <c r="A5324">
        <v>6517</v>
      </c>
      <c r="B5324" t="s">
        <v>18724</v>
      </c>
      <c r="C5324">
        <v>69</v>
      </c>
      <c r="D5324" t="s">
        <v>1979</v>
      </c>
      <c r="E5324" t="s">
        <v>2644</v>
      </c>
    </row>
    <row r="5325" spans="1:5">
      <c r="A5325">
        <v>6518</v>
      </c>
      <c r="B5325" t="s">
        <v>18725</v>
      </c>
      <c r="C5325">
        <v>69</v>
      </c>
      <c r="D5325" t="s">
        <v>1982</v>
      </c>
      <c r="E5325" t="s">
        <v>126</v>
      </c>
    </row>
    <row r="5326" spans="1:5">
      <c r="A5326">
        <v>6519</v>
      </c>
      <c r="B5326" t="s">
        <v>18726</v>
      </c>
      <c r="C5326">
        <v>69</v>
      </c>
      <c r="D5326" t="s">
        <v>1983</v>
      </c>
      <c r="E5326" t="s">
        <v>97</v>
      </c>
    </row>
    <row r="5327" spans="1:5">
      <c r="A5327">
        <v>6520</v>
      </c>
      <c r="B5327" t="s">
        <v>6826</v>
      </c>
      <c r="C5327">
        <v>69</v>
      </c>
      <c r="D5327" t="s">
        <v>1978</v>
      </c>
      <c r="E5327" t="s">
        <v>117</v>
      </c>
    </row>
    <row r="5328" spans="1:5">
      <c r="A5328">
        <v>6521</v>
      </c>
      <c r="B5328" t="s">
        <v>18727</v>
      </c>
      <c r="C5328">
        <v>69</v>
      </c>
      <c r="D5328" t="s">
        <v>1982</v>
      </c>
      <c r="E5328" t="s">
        <v>97</v>
      </c>
    </row>
    <row r="5329" spans="1:5">
      <c r="A5329">
        <v>6522</v>
      </c>
      <c r="B5329" t="s">
        <v>18728</v>
      </c>
      <c r="C5329">
        <v>69</v>
      </c>
      <c r="D5329" t="s">
        <v>1985</v>
      </c>
      <c r="E5329" t="s">
        <v>2000</v>
      </c>
    </row>
    <row r="5330" spans="1:5">
      <c r="A5330">
        <v>6524</v>
      </c>
      <c r="B5330" t="s">
        <v>5247</v>
      </c>
      <c r="C5330">
        <v>69</v>
      </c>
      <c r="D5330" t="s">
        <v>1978</v>
      </c>
      <c r="E5330" t="s">
        <v>70</v>
      </c>
    </row>
    <row r="5331" spans="1:5">
      <c r="A5331">
        <v>6525</v>
      </c>
      <c r="B5331" t="s">
        <v>18729</v>
      </c>
      <c r="C5331">
        <v>69</v>
      </c>
      <c r="D5331" t="s">
        <v>1985</v>
      </c>
      <c r="E5331" t="s">
        <v>97</v>
      </c>
    </row>
    <row r="5332" spans="1:5">
      <c r="A5332">
        <v>6526</v>
      </c>
      <c r="B5332" t="s">
        <v>7156</v>
      </c>
      <c r="C5332">
        <v>69</v>
      </c>
      <c r="D5332" t="s">
        <v>1988</v>
      </c>
      <c r="E5332" t="s">
        <v>117</v>
      </c>
    </row>
    <row r="5333" spans="1:5">
      <c r="A5333">
        <v>6527</v>
      </c>
      <c r="B5333" t="s">
        <v>6126</v>
      </c>
      <c r="C5333">
        <v>69</v>
      </c>
      <c r="D5333" t="s">
        <v>1978</v>
      </c>
      <c r="E5333" t="s">
        <v>6127</v>
      </c>
    </row>
    <row r="5334" spans="1:5">
      <c r="A5334">
        <v>6528</v>
      </c>
      <c r="B5334" t="s">
        <v>18730</v>
      </c>
      <c r="C5334">
        <v>69</v>
      </c>
      <c r="D5334" t="s">
        <v>1988</v>
      </c>
      <c r="E5334" t="s">
        <v>51</v>
      </c>
    </row>
    <row r="5335" spans="1:5">
      <c r="A5335">
        <v>6529</v>
      </c>
      <c r="B5335" t="s">
        <v>7509</v>
      </c>
      <c r="C5335">
        <v>69</v>
      </c>
      <c r="D5335" t="s">
        <v>1985</v>
      </c>
      <c r="E5335" t="s">
        <v>2011</v>
      </c>
    </row>
    <row r="5336" spans="1:5">
      <c r="A5336">
        <v>6530</v>
      </c>
      <c r="B5336" t="s">
        <v>15442</v>
      </c>
      <c r="C5336">
        <v>69</v>
      </c>
      <c r="D5336" t="s">
        <v>1979</v>
      </c>
      <c r="E5336" t="s">
        <v>2017</v>
      </c>
    </row>
    <row r="5337" spans="1:5">
      <c r="A5337">
        <v>6531</v>
      </c>
      <c r="B5337" t="s">
        <v>10543</v>
      </c>
      <c r="C5337">
        <v>69</v>
      </c>
      <c r="D5337" t="s">
        <v>1987</v>
      </c>
      <c r="E5337" t="s">
        <v>70</v>
      </c>
    </row>
    <row r="5338" spans="1:5">
      <c r="A5338">
        <v>6533</v>
      </c>
      <c r="B5338" t="s">
        <v>18731</v>
      </c>
      <c r="C5338">
        <v>69</v>
      </c>
      <c r="D5338" t="s">
        <v>2001</v>
      </c>
      <c r="E5338" t="s">
        <v>2000</v>
      </c>
    </row>
    <row r="5339" spans="1:5">
      <c r="A5339">
        <v>6536</v>
      </c>
      <c r="B5339" t="s">
        <v>18732</v>
      </c>
      <c r="C5339">
        <v>69</v>
      </c>
      <c r="D5339" t="s">
        <v>1978</v>
      </c>
      <c r="E5339" t="s">
        <v>53</v>
      </c>
    </row>
    <row r="5340" spans="1:5">
      <c r="A5340">
        <v>6538</v>
      </c>
      <c r="B5340" t="s">
        <v>3718</v>
      </c>
      <c r="C5340">
        <v>69</v>
      </c>
      <c r="D5340" t="s">
        <v>1979</v>
      </c>
      <c r="E5340" t="s">
        <v>104</v>
      </c>
    </row>
    <row r="5341" spans="1:5">
      <c r="A5341">
        <v>6539</v>
      </c>
      <c r="B5341" t="s">
        <v>8000</v>
      </c>
      <c r="C5341">
        <v>69</v>
      </c>
      <c r="D5341" t="s">
        <v>1979</v>
      </c>
      <c r="E5341" t="s">
        <v>135</v>
      </c>
    </row>
    <row r="5342" spans="1:5">
      <c r="A5342">
        <v>6540</v>
      </c>
      <c r="B5342" t="s">
        <v>9473</v>
      </c>
      <c r="C5342">
        <v>69</v>
      </c>
      <c r="D5342" t="s">
        <v>1988</v>
      </c>
      <c r="E5342" t="s">
        <v>2020</v>
      </c>
    </row>
    <row r="5343" spans="1:5">
      <c r="A5343">
        <v>6541</v>
      </c>
      <c r="B5343" t="s">
        <v>5091</v>
      </c>
      <c r="C5343">
        <v>69</v>
      </c>
      <c r="D5343" t="s">
        <v>1985</v>
      </c>
      <c r="E5343" t="s">
        <v>2017</v>
      </c>
    </row>
    <row r="5344" spans="1:5">
      <c r="A5344">
        <v>6542</v>
      </c>
      <c r="B5344" t="s">
        <v>7767</v>
      </c>
      <c r="C5344">
        <v>69</v>
      </c>
      <c r="D5344" t="s">
        <v>1997</v>
      </c>
      <c r="E5344" t="s">
        <v>2017</v>
      </c>
    </row>
    <row r="5345" spans="1:5">
      <c r="A5345">
        <v>6543</v>
      </c>
      <c r="B5345" t="s">
        <v>5946</v>
      </c>
      <c r="C5345">
        <v>69</v>
      </c>
      <c r="D5345" t="s">
        <v>1988</v>
      </c>
      <c r="E5345" t="s">
        <v>2715</v>
      </c>
    </row>
    <row r="5346" spans="1:5">
      <c r="A5346">
        <v>6544</v>
      </c>
      <c r="B5346" t="s">
        <v>7200</v>
      </c>
      <c r="C5346">
        <v>69</v>
      </c>
      <c r="D5346" t="s">
        <v>2001</v>
      </c>
      <c r="E5346" t="s">
        <v>2011</v>
      </c>
    </row>
    <row r="5347" spans="1:5">
      <c r="A5347">
        <v>6545</v>
      </c>
      <c r="B5347" t="s">
        <v>11517</v>
      </c>
      <c r="C5347">
        <v>69</v>
      </c>
      <c r="D5347" t="s">
        <v>1991</v>
      </c>
      <c r="E5347" t="s">
        <v>2504</v>
      </c>
    </row>
    <row r="5348" spans="1:5">
      <c r="A5348">
        <v>6546</v>
      </c>
      <c r="B5348" t="s">
        <v>6872</v>
      </c>
      <c r="C5348">
        <v>69</v>
      </c>
      <c r="D5348" t="s">
        <v>1997</v>
      </c>
      <c r="E5348" t="s">
        <v>140</v>
      </c>
    </row>
    <row r="5349" spans="1:5">
      <c r="A5349">
        <v>6547</v>
      </c>
      <c r="B5349" t="s">
        <v>5985</v>
      </c>
      <c r="C5349">
        <v>69</v>
      </c>
      <c r="D5349" t="s">
        <v>1983</v>
      </c>
      <c r="E5349" t="s">
        <v>2017</v>
      </c>
    </row>
    <row r="5350" spans="1:5">
      <c r="A5350">
        <v>6548</v>
      </c>
      <c r="B5350" t="s">
        <v>6749</v>
      </c>
      <c r="C5350">
        <v>69</v>
      </c>
      <c r="D5350" t="s">
        <v>1982</v>
      </c>
      <c r="E5350" t="s">
        <v>64</v>
      </c>
    </row>
    <row r="5351" spans="1:5">
      <c r="A5351">
        <v>6549</v>
      </c>
      <c r="B5351" t="s">
        <v>5278</v>
      </c>
      <c r="C5351">
        <v>69</v>
      </c>
      <c r="D5351" t="s">
        <v>1978</v>
      </c>
      <c r="E5351" t="s">
        <v>70</v>
      </c>
    </row>
    <row r="5352" spans="1:5">
      <c r="A5352">
        <v>6550</v>
      </c>
      <c r="B5352" t="s">
        <v>6481</v>
      </c>
      <c r="C5352">
        <v>69</v>
      </c>
      <c r="D5352" t="s">
        <v>1997</v>
      </c>
      <c r="E5352" t="s">
        <v>135</v>
      </c>
    </row>
    <row r="5353" spans="1:5">
      <c r="A5353">
        <v>6551</v>
      </c>
      <c r="B5353" t="s">
        <v>18733</v>
      </c>
      <c r="C5353">
        <v>69</v>
      </c>
      <c r="D5353" t="s">
        <v>1988</v>
      </c>
      <c r="E5353" t="s">
        <v>97</v>
      </c>
    </row>
    <row r="5354" spans="1:5">
      <c r="A5354">
        <v>6552</v>
      </c>
      <c r="B5354" t="s">
        <v>18734</v>
      </c>
      <c r="C5354">
        <v>69</v>
      </c>
      <c r="D5354" t="s">
        <v>1987</v>
      </c>
      <c r="E5354" t="s">
        <v>97</v>
      </c>
    </row>
    <row r="5355" spans="1:5">
      <c r="A5355">
        <v>6553</v>
      </c>
      <c r="B5355" t="s">
        <v>15113</v>
      </c>
      <c r="C5355">
        <v>69</v>
      </c>
      <c r="D5355" t="s">
        <v>1985</v>
      </c>
      <c r="E5355" t="s">
        <v>135</v>
      </c>
    </row>
    <row r="5356" spans="1:5">
      <c r="A5356">
        <v>6554</v>
      </c>
      <c r="B5356" t="s">
        <v>8166</v>
      </c>
      <c r="C5356">
        <v>69</v>
      </c>
      <c r="D5356" t="s">
        <v>2001</v>
      </c>
      <c r="E5356" t="s">
        <v>106</v>
      </c>
    </row>
    <row r="5357" spans="1:5">
      <c r="A5357">
        <v>6555</v>
      </c>
      <c r="B5357" t="s">
        <v>18735</v>
      </c>
      <c r="C5357">
        <v>69</v>
      </c>
      <c r="D5357" t="s">
        <v>1983</v>
      </c>
      <c r="E5357" t="s">
        <v>117</v>
      </c>
    </row>
    <row r="5358" spans="1:5">
      <c r="A5358">
        <v>6556</v>
      </c>
      <c r="B5358" t="s">
        <v>18736</v>
      </c>
      <c r="C5358">
        <v>69</v>
      </c>
      <c r="D5358" t="s">
        <v>1978</v>
      </c>
      <c r="E5358" t="s">
        <v>117</v>
      </c>
    </row>
    <row r="5359" spans="1:5">
      <c r="A5359">
        <v>6557</v>
      </c>
      <c r="B5359" t="s">
        <v>5811</v>
      </c>
      <c r="C5359">
        <v>69</v>
      </c>
      <c r="D5359" t="s">
        <v>1979</v>
      </c>
      <c r="E5359" t="s">
        <v>2093</v>
      </c>
    </row>
    <row r="5360" spans="1:5">
      <c r="A5360">
        <v>6558</v>
      </c>
      <c r="B5360" t="s">
        <v>18737</v>
      </c>
      <c r="C5360">
        <v>69</v>
      </c>
      <c r="D5360" t="s">
        <v>1985</v>
      </c>
      <c r="E5360" t="s">
        <v>126</v>
      </c>
    </row>
    <row r="5361" spans="1:5">
      <c r="A5361">
        <v>6559</v>
      </c>
      <c r="B5361" t="s">
        <v>5626</v>
      </c>
      <c r="C5361">
        <v>69</v>
      </c>
      <c r="D5361" t="s">
        <v>1985</v>
      </c>
      <c r="E5361" t="s">
        <v>135</v>
      </c>
    </row>
    <row r="5362" spans="1:5">
      <c r="A5362">
        <v>6560</v>
      </c>
      <c r="B5362" t="s">
        <v>10237</v>
      </c>
      <c r="C5362">
        <v>69</v>
      </c>
      <c r="D5362" t="s">
        <v>1987</v>
      </c>
      <c r="E5362" t="s">
        <v>2045</v>
      </c>
    </row>
    <row r="5363" spans="1:5">
      <c r="A5363">
        <v>6561</v>
      </c>
      <c r="B5363" t="s">
        <v>18738</v>
      </c>
      <c r="C5363">
        <v>69</v>
      </c>
      <c r="D5363" t="s">
        <v>1991</v>
      </c>
      <c r="E5363" t="s">
        <v>115</v>
      </c>
    </row>
    <row r="5364" spans="1:5">
      <c r="A5364">
        <v>6562</v>
      </c>
      <c r="B5364" t="s">
        <v>6673</v>
      </c>
      <c r="C5364">
        <v>69</v>
      </c>
      <c r="D5364" t="s">
        <v>1979</v>
      </c>
      <c r="E5364" t="s">
        <v>70</v>
      </c>
    </row>
    <row r="5365" spans="1:5">
      <c r="A5365">
        <v>6563</v>
      </c>
      <c r="B5365" t="s">
        <v>6291</v>
      </c>
      <c r="C5365">
        <v>69</v>
      </c>
      <c r="D5365" t="s">
        <v>1985</v>
      </c>
      <c r="E5365" t="s">
        <v>2045</v>
      </c>
    </row>
    <row r="5366" spans="1:5">
      <c r="A5366">
        <v>6564</v>
      </c>
      <c r="B5366" t="s">
        <v>7530</v>
      </c>
      <c r="C5366">
        <v>69</v>
      </c>
      <c r="D5366" t="s">
        <v>1979</v>
      </c>
      <c r="E5366" t="s">
        <v>2017</v>
      </c>
    </row>
    <row r="5367" spans="1:5">
      <c r="A5367">
        <v>6565</v>
      </c>
      <c r="B5367" t="s">
        <v>8418</v>
      </c>
      <c r="C5367">
        <v>69</v>
      </c>
      <c r="D5367" t="s">
        <v>1991</v>
      </c>
      <c r="E5367" t="s">
        <v>70</v>
      </c>
    </row>
    <row r="5368" spans="1:5">
      <c r="A5368">
        <v>6566</v>
      </c>
      <c r="B5368" t="s">
        <v>7020</v>
      </c>
      <c r="C5368">
        <v>69</v>
      </c>
      <c r="D5368" t="s">
        <v>1978</v>
      </c>
      <c r="E5368" t="s">
        <v>117</v>
      </c>
    </row>
    <row r="5369" spans="1:5">
      <c r="A5369">
        <v>6567</v>
      </c>
      <c r="B5369" t="s">
        <v>6213</v>
      </c>
      <c r="C5369">
        <v>69</v>
      </c>
      <c r="D5369" t="s">
        <v>1993</v>
      </c>
      <c r="E5369" t="s">
        <v>70</v>
      </c>
    </row>
    <row r="5370" spans="1:5">
      <c r="A5370">
        <v>6569</v>
      </c>
      <c r="B5370" t="s">
        <v>10852</v>
      </c>
      <c r="C5370">
        <v>69</v>
      </c>
      <c r="D5370" t="s">
        <v>1985</v>
      </c>
      <c r="E5370" t="s">
        <v>70</v>
      </c>
    </row>
    <row r="5371" spans="1:5">
      <c r="A5371">
        <v>6570</v>
      </c>
      <c r="B5371" t="s">
        <v>18739</v>
      </c>
      <c r="C5371">
        <v>69</v>
      </c>
      <c r="D5371" t="s">
        <v>1988</v>
      </c>
      <c r="E5371" t="s">
        <v>106</v>
      </c>
    </row>
    <row r="5372" spans="1:5">
      <c r="A5372">
        <v>6571</v>
      </c>
      <c r="B5372" t="s">
        <v>5995</v>
      </c>
      <c r="C5372">
        <v>69</v>
      </c>
      <c r="D5372" t="s">
        <v>1978</v>
      </c>
      <c r="E5372" t="s">
        <v>70</v>
      </c>
    </row>
    <row r="5373" spans="1:5">
      <c r="A5373">
        <v>6572</v>
      </c>
      <c r="B5373" t="s">
        <v>7648</v>
      </c>
      <c r="C5373">
        <v>69</v>
      </c>
      <c r="D5373" t="s">
        <v>1982</v>
      </c>
      <c r="E5373" t="s">
        <v>117</v>
      </c>
    </row>
    <row r="5374" spans="1:5">
      <c r="A5374">
        <v>6573</v>
      </c>
      <c r="B5374" t="s">
        <v>8387</v>
      </c>
      <c r="C5374">
        <v>69</v>
      </c>
      <c r="D5374" t="s">
        <v>2001</v>
      </c>
      <c r="E5374" t="s">
        <v>2792</v>
      </c>
    </row>
    <row r="5375" spans="1:5">
      <c r="A5375">
        <v>6574</v>
      </c>
      <c r="B5375" t="s">
        <v>5967</v>
      </c>
      <c r="C5375">
        <v>69</v>
      </c>
      <c r="D5375" t="s">
        <v>1978</v>
      </c>
      <c r="E5375" t="s">
        <v>2000</v>
      </c>
    </row>
    <row r="5376" spans="1:5">
      <c r="A5376">
        <v>6575</v>
      </c>
      <c r="B5376" t="s">
        <v>6959</v>
      </c>
      <c r="C5376">
        <v>69</v>
      </c>
      <c r="D5376" t="s">
        <v>1978</v>
      </c>
      <c r="E5376" t="s">
        <v>70</v>
      </c>
    </row>
    <row r="5377" spans="1:5">
      <c r="A5377">
        <v>6576</v>
      </c>
      <c r="B5377" t="s">
        <v>6930</v>
      </c>
      <c r="C5377">
        <v>69</v>
      </c>
      <c r="D5377" t="s">
        <v>1988</v>
      </c>
      <c r="E5377" t="s">
        <v>106</v>
      </c>
    </row>
    <row r="5378" spans="1:5">
      <c r="A5378">
        <v>6577</v>
      </c>
      <c r="B5378" t="s">
        <v>6359</v>
      </c>
      <c r="C5378">
        <v>69</v>
      </c>
      <c r="D5378" t="s">
        <v>1978</v>
      </c>
      <c r="E5378" t="s">
        <v>70</v>
      </c>
    </row>
    <row r="5379" spans="1:5">
      <c r="A5379">
        <v>6578</v>
      </c>
      <c r="B5379" t="s">
        <v>8350</v>
      </c>
      <c r="C5379">
        <v>69</v>
      </c>
      <c r="D5379" t="s">
        <v>1979</v>
      </c>
      <c r="E5379" t="s">
        <v>2120</v>
      </c>
    </row>
    <row r="5380" spans="1:5">
      <c r="A5380">
        <v>6579</v>
      </c>
      <c r="B5380" t="s">
        <v>7128</v>
      </c>
      <c r="C5380">
        <v>69</v>
      </c>
      <c r="D5380" t="s">
        <v>1982</v>
      </c>
      <c r="E5380" t="s">
        <v>104</v>
      </c>
    </row>
    <row r="5381" spans="1:5">
      <c r="A5381">
        <v>6580</v>
      </c>
      <c r="B5381" t="s">
        <v>5646</v>
      </c>
      <c r="C5381">
        <v>69</v>
      </c>
      <c r="D5381" t="s">
        <v>1979</v>
      </c>
      <c r="E5381" t="s">
        <v>2644</v>
      </c>
    </row>
    <row r="5382" spans="1:5">
      <c r="A5382">
        <v>6581</v>
      </c>
      <c r="B5382" t="s">
        <v>7329</v>
      </c>
      <c r="C5382">
        <v>69</v>
      </c>
      <c r="D5382" t="s">
        <v>1978</v>
      </c>
      <c r="E5382" t="s">
        <v>106</v>
      </c>
    </row>
    <row r="5383" spans="1:5">
      <c r="A5383">
        <v>6582</v>
      </c>
      <c r="B5383" t="s">
        <v>18740</v>
      </c>
      <c r="C5383">
        <v>69</v>
      </c>
      <c r="D5383" t="s">
        <v>1978</v>
      </c>
      <c r="E5383" t="s">
        <v>97</v>
      </c>
    </row>
    <row r="5384" spans="1:5">
      <c r="A5384">
        <v>6583</v>
      </c>
      <c r="B5384" t="s">
        <v>12179</v>
      </c>
      <c r="C5384">
        <v>69</v>
      </c>
      <c r="D5384" t="s">
        <v>1997</v>
      </c>
      <c r="E5384" t="s">
        <v>115</v>
      </c>
    </row>
    <row r="5385" spans="1:5">
      <c r="A5385">
        <v>6586</v>
      </c>
      <c r="B5385" t="s">
        <v>11930</v>
      </c>
      <c r="C5385">
        <v>69</v>
      </c>
      <c r="D5385" t="s">
        <v>1991</v>
      </c>
      <c r="E5385" t="s">
        <v>117</v>
      </c>
    </row>
    <row r="5386" spans="1:5">
      <c r="A5386">
        <v>6587</v>
      </c>
      <c r="B5386" t="s">
        <v>18741</v>
      </c>
      <c r="C5386">
        <v>69</v>
      </c>
      <c r="D5386" t="s">
        <v>1988</v>
      </c>
      <c r="E5386" t="s">
        <v>106</v>
      </c>
    </row>
    <row r="5387" spans="1:5">
      <c r="A5387">
        <v>6588</v>
      </c>
      <c r="B5387" t="s">
        <v>18742</v>
      </c>
      <c r="C5387">
        <v>69</v>
      </c>
      <c r="D5387" t="s">
        <v>2001</v>
      </c>
      <c r="E5387" t="s">
        <v>140</v>
      </c>
    </row>
    <row r="5388" spans="1:5">
      <c r="A5388">
        <v>6589</v>
      </c>
      <c r="B5388" t="s">
        <v>18743</v>
      </c>
      <c r="C5388">
        <v>69</v>
      </c>
      <c r="D5388" t="s">
        <v>1982</v>
      </c>
      <c r="E5388" t="s">
        <v>3111</v>
      </c>
    </row>
    <row r="5389" spans="1:5">
      <c r="A5389">
        <v>6590</v>
      </c>
      <c r="B5389" t="s">
        <v>5671</v>
      </c>
      <c r="C5389">
        <v>69</v>
      </c>
      <c r="D5389" t="s">
        <v>1985</v>
      </c>
      <c r="E5389" t="s">
        <v>106</v>
      </c>
    </row>
    <row r="5390" spans="1:5">
      <c r="A5390">
        <v>6591</v>
      </c>
      <c r="B5390" t="s">
        <v>5324</v>
      </c>
      <c r="C5390">
        <v>69</v>
      </c>
      <c r="D5390" t="s">
        <v>1978</v>
      </c>
      <c r="E5390" t="s">
        <v>70</v>
      </c>
    </row>
    <row r="5391" spans="1:5">
      <c r="A5391">
        <v>6592</v>
      </c>
      <c r="B5391" t="s">
        <v>4948</v>
      </c>
      <c r="C5391">
        <v>69</v>
      </c>
      <c r="D5391" t="s">
        <v>1978</v>
      </c>
      <c r="E5391" t="s">
        <v>2045</v>
      </c>
    </row>
    <row r="5392" spans="1:5">
      <c r="A5392">
        <v>6593</v>
      </c>
      <c r="B5392" t="s">
        <v>7434</v>
      </c>
      <c r="C5392">
        <v>69</v>
      </c>
      <c r="D5392" t="s">
        <v>1979</v>
      </c>
      <c r="E5392" t="s">
        <v>3093</v>
      </c>
    </row>
    <row r="5393" spans="1:5">
      <c r="A5393">
        <v>6594</v>
      </c>
      <c r="B5393" t="s">
        <v>18744</v>
      </c>
      <c r="C5393">
        <v>69</v>
      </c>
      <c r="D5393" t="s">
        <v>1978</v>
      </c>
      <c r="E5393" t="s">
        <v>2168</v>
      </c>
    </row>
    <row r="5394" spans="1:5">
      <c r="A5394">
        <v>6595</v>
      </c>
      <c r="B5394" t="s">
        <v>18745</v>
      </c>
      <c r="C5394">
        <v>69</v>
      </c>
      <c r="D5394" t="s">
        <v>1993</v>
      </c>
      <c r="E5394" t="s">
        <v>2017</v>
      </c>
    </row>
    <row r="5395" spans="1:5">
      <c r="A5395">
        <v>6596</v>
      </c>
      <c r="B5395" t="s">
        <v>7041</v>
      </c>
      <c r="C5395">
        <v>69</v>
      </c>
      <c r="D5395" t="s">
        <v>1985</v>
      </c>
      <c r="E5395" t="s">
        <v>106</v>
      </c>
    </row>
    <row r="5396" spans="1:5">
      <c r="A5396">
        <v>6597</v>
      </c>
      <c r="B5396" t="s">
        <v>702</v>
      </c>
      <c r="C5396">
        <v>69</v>
      </c>
      <c r="D5396" t="s">
        <v>1983</v>
      </c>
      <c r="E5396" t="s">
        <v>66</v>
      </c>
    </row>
    <row r="5397" spans="1:5">
      <c r="A5397">
        <v>6598</v>
      </c>
      <c r="B5397" t="s">
        <v>6986</v>
      </c>
      <c r="C5397">
        <v>69</v>
      </c>
      <c r="D5397" t="s">
        <v>1978</v>
      </c>
      <c r="E5397" t="s">
        <v>135</v>
      </c>
    </row>
    <row r="5398" spans="1:5">
      <c r="A5398">
        <v>6599</v>
      </c>
      <c r="B5398" t="s">
        <v>18746</v>
      </c>
      <c r="C5398">
        <v>69</v>
      </c>
      <c r="D5398" t="s">
        <v>1978</v>
      </c>
      <c r="E5398" t="s">
        <v>56</v>
      </c>
    </row>
    <row r="5399" spans="1:5">
      <c r="A5399">
        <v>6600</v>
      </c>
      <c r="B5399" t="s">
        <v>7186</v>
      </c>
      <c r="C5399">
        <v>69</v>
      </c>
      <c r="D5399" t="s">
        <v>1983</v>
      </c>
      <c r="E5399" t="s">
        <v>51</v>
      </c>
    </row>
    <row r="5400" spans="1:5">
      <c r="A5400">
        <v>6601</v>
      </c>
      <c r="B5400" t="s">
        <v>7897</v>
      </c>
      <c r="C5400">
        <v>69</v>
      </c>
      <c r="D5400" t="s">
        <v>1987</v>
      </c>
      <c r="E5400" t="s">
        <v>2828</v>
      </c>
    </row>
    <row r="5401" spans="1:5">
      <c r="A5401">
        <v>6602</v>
      </c>
      <c r="B5401" t="s">
        <v>18747</v>
      </c>
      <c r="C5401">
        <v>69</v>
      </c>
      <c r="D5401" t="s">
        <v>2001</v>
      </c>
      <c r="E5401" t="s">
        <v>2057</v>
      </c>
    </row>
    <row r="5402" spans="1:5">
      <c r="A5402">
        <v>6603</v>
      </c>
      <c r="B5402" t="s">
        <v>18748</v>
      </c>
      <c r="C5402">
        <v>69</v>
      </c>
      <c r="D5402" t="s">
        <v>2001</v>
      </c>
      <c r="E5402" t="s">
        <v>104</v>
      </c>
    </row>
    <row r="5403" spans="1:5">
      <c r="A5403">
        <v>6604</v>
      </c>
      <c r="B5403" t="s">
        <v>9878</v>
      </c>
      <c r="C5403">
        <v>69</v>
      </c>
      <c r="D5403" t="s">
        <v>1979</v>
      </c>
      <c r="E5403" t="s">
        <v>2077</v>
      </c>
    </row>
    <row r="5404" spans="1:5">
      <c r="A5404">
        <v>6605</v>
      </c>
      <c r="B5404" t="s">
        <v>8116</v>
      </c>
      <c r="C5404">
        <v>69</v>
      </c>
      <c r="D5404" t="s">
        <v>1991</v>
      </c>
      <c r="E5404" t="s">
        <v>2093</v>
      </c>
    </row>
    <row r="5405" spans="1:5">
      <c r="A5405">
        <v>6606</v>
      </c>
      <c r="B5405" t="s">
        <v>11931</v>
      </c>
      <c r="C5405">
        <v>69</v>
      </c>
      <c r="D5405" t="s">
        <v>1978</v>
      </c>
      <c r="E5405" t="s">
        <v>97</v>
      </c>
    </row>
    <row r="5406" spans="1:5">
      <c r="A5406">
        <v>6607</v>
      </c>
      <c r="B5406" t="s">
        <v>9055</v>
      </c>
      <c r="C5406">
        <v>69</v>
      </c>
      <c r="D5406" t="s">
        <v>1978</v>
      </c>
      <c r="E5406" t="s">
        <v>70</v>
      </c>
    </row>
    <row r="5407" spans="1:5">
      <c r="A5407">
        <v>6608</v>
      </c>
      <c r="B5407" t="s">
        <v>15530</v>
      </c>
      <c r="C5407">
        <v>69</v>
      </c>
      <c r="D5407" t="s">
        <v>1979</v>
      </c>
      <c r="E5407" t="s">
        <v>3193</v>
      </c>
    </row>
    <row r="5408" spans="1:5">
      <c r="A5408">
        <v>6609</v>
      </c>
      <c r="B5408" t="s">
        <v>18749</v>
      </c>
      <c r="C5408">
        <v>69</v>
      </c>
      <c r="D5408" t="s">
        <v>1991</v>
      </c>
      <c r="E5408" t="s">
        <v>58</v>
      </c>
    </row>
    <row r="5409" spans="1:5">
      <c r="A5409">
        <v>6610</v>
      </c>
      <c r="B5409" t="s">
        <v>18750</v>
      </c>
      <c r="C5409">
        <v>69</v>
      </c>
      <c r="D5409" t="s">
        <v>1979</v>
      </c>
      <c r="E5409" t="s">
        <v>126</v>
      </c>
    </row>
    <row r="5410" spans="1:5">
      <c r="A5410">
        <v>6611</v>
      </c>
      <c r="B5410" t="s">
        <v>6478</v>
      </c>
      <c r="C5410">
        <v>69</v>
      </c>
      <c r="D5410" t="s">
        <v>1985</v>
      </c>
      <c r="E5410" t="s">
        <v>2838</v>
      </c>
    </row>
    <row r="5411" spans="1:5">
      <c r="A5411">
        <v>6612</v>
      </c>
      <c r="B5411" t="s">
        <v>9037</v>
      </c>
      <c r="C5411">
        <v>69</v>
      </c>
      <c r="D5411" t="s">
        <v>1982</v>
      </c>
      <c r="E5411" t="s">
        <v>2672</v>
      </c>
    </row>
    <row r="5412" spans="1:5">
      <c r="A5412">
        <v>6613</v>
      </c>
      <c r="B5412" t="s">
        <v>6638</v>
      </c>
      <c r="C5412">
        <v>69</v>
      </c>
      <c r="D5412" t="s">
        <v>1982</v>
      </c>
      <c r="E5412" t="s">
        <v>2057</v>
      </c>
    </row>
    <row r="5413" spans="1:5">
      <c r="A5413">
        <v>6614</v>
      </c>
      <c r="B5413" t="s">
        <v>6197</v>
      </c>
      <c r="C5413">
        <v>69</v>
      </c>
      <c r="D5413" t="s">
        <v>1978</v>
      </c>
      <c r="E5413" t="s">
        <v>117</v>
      </c>
    </row>
    <row r="5414" spans="1:5">
      <c r="A5414">
        <v>6615</v>
      </c>
      <c r="B5414" t="s">
        <v>9730</v>
      </c>
      <c r="C5414">
        <v>69</v>
      </c>
      <c r="D5414" t="s">
        <v>1988</v>
      </c>
      <c r="E5414" t="s">
        <v>2792</v>
      </c>
    </row>
    <row r="5415" spans="1:5">
      <c r="A5415">
        <v>6616</v>
      </c>
      <c r="B5415" t="s">
        <v>18751</v>
      </c>
      <c r="C5415">
        <v>69</v>
      </c>
      <c r="D5415" t="s">
        <v>1978</v>
      </c>
      <c r="E5415" t="s">
        <v>53</v>
      </c>
    </row>
    <row r="5416" spans="1:5">
      <c r="A5416">
        <v>6617</v>
      </c>
      <c r="B5416" t="s">
        <v>7421</v>
      </c>
      <c r="C5416">
        <v>69</v>
      </c>
      <c r="D5416" t="s">
        <v>1982</v>
      </c>
      <c r="E5416" t="s">
        <v>2045</v>
      </c>
    </row>
    <row r="5417" spans="1:5">
      <c r="A5417">
        <v>6618</v>
      </c>
      <c r="B5417" t="s">
        <v>7854</v>
      </c>
      <c r="C5417">
        <v>69</v>
      </c>
      <c r="D5417" t="s">
        <v>2001</v>
      </c>
      <c r="E5417" t="s">
        <v>17575</v>
      </c>
    </row>
    <row r="5418" spans="1:5">
      <c r="A5418">
        <v>6619</v>
      </c>
      <c r="B5418" t="s">
        <v>18752</v>
      </c>
      <c r="C5418">
        <v>69</v>
      </c>
      <c r="D5418" t="s">
        <v>2001</v>
      </c>
      <c r="E5418" t="s">
        <v>77</v>
      </c>
    </row>
    <row r="5419" spans="1:5">
      <c r="A5419">
        <v>6620</v>
      </c>
      <c r="B5419" t="s">
        <v>18753</v>
      </c>
      <c r="C5419">
        <v>69</v>
      </c>
      <c r="D5419" t="s">
        <v>2001</v>
      </c>
      <c r="E5419" t="s">
        <v>138</v>
      </c>
    </row>
    <row r="5420" spans="1:5">
      <c r="A5420">
        <v>6621</v>
      </c>
      <c r="B5420" t="s">
        <v>7997</v>
      </c>
      <c r="C5420">
        <v>69</v>
      </c>
      <c r="D5420" t="s">
        <v>2009</v>
      </c>
      <c r="E5420" t="s">
        <v>2000</v>
      </c>
    </row>
    <row r="5421" spans="1:5">
      <c r="A5421">
        <v>6622</v>
      </c>
      <c r="B5421" t="s">
        <v>11545</v>
      </c>
      <c r="C5421">
        <v>69</v>
      </c>
      <c r="D5421" t="s">
        <v>1978</v>
      </c>
      <c r="E5421" t="s">
        <v>2547</v>
      </c>
    </row>
    <row r="5422" spans="1:5">
      <c r="A5422">
        <v>635</v>
      </c>
      <c r="B5422" t="s">
        <v>5632</v>
      </c>
      <c r="C5422">
        <v>80</v>
      </c>
      <c r="D5422" t="s">
        <v>1982</v>
      </c>
      <c r="E5422" t="s">
        <v>86</v>
      </c>
    </row>
    <row r="5423" spans="1:5">
      <c r="A5423">
        <v>6624</v>
      </c>
      <c r="B5423" t="s">
        <v>11392</v>
      </c>
      <c r="C5423">
        <v>69</v>
      </c>
      <c r="D5423" t="s">
        <v>1979</v>
      </c>
      <c r="E5423" t="s">
        <v>2000</v>
      </c>
    </row>
    <row r="5424" spans="1:5">
      <c r="A5424">
        <v>6627</v>
      </c>
      <c r="B5424" t="s">
        <v>6705</v>
      </c>
      <c r="C5424">
        <v>69</v>
      </c>
      <c r="D5424" t="s">
        <v>2001</v>
      </c>
      <c r="E5424" t="s">
        <v>2314</v>
      </c>
    </row>
    <row r="5425" spans="1:5">
      <c r="A5425">
        <v>6628</v>
      </c>
      <c r="B5425" t="s">
        <v>7892</v>
      </c>
      <c r="C5425">
        <v>69</v>
      </c>
      <c r="D5425" t="s">
        <v>1982</v>
      </c>
      <c r="E5425" t="s">
        <v>70</v>
      </c>
    </row>
    <row r="5426" spans="1:5">
      <c r="A5426">
        <v>6629</v>
      </c>
      <c r="B5426" t="s">
        <v>4953</v>
      </c>
      <c r="C5426">
        <v>69</v>
      </c>
      <c r="D5426" t="s">
        <v>1987</v>
      </c>
      <c r="E5426" t="s">
        <v>117</v>
      </c>
    </row>
    <row r="5427" spans="1:5">
      <c r="A5427">
        <v>6630</v>
      </c>
      <c r="B5427" t="s">
        <v>8905</v>
      </c>
      <c r="C5427">
        <v>69</v>
      </c>
      <c r="D5427" t="s">
        <v>1983</v>
      </c>
      <c r="E5427" t="s">
        <v>66</v>
      </c>
    </row>
    <row r="5428" spans="1:5">
      <c r="A5428">
        <v>6631</v>
      </c>
      <c r="B5428" t="s">
        <v>7776</v>
      </c>
      <c r="C5428">
        <v>69</v>
      </c>
      <c r="D5428" t="s">
        <v>1979</v>
      </c>
      <c r="E5428" t="s">
        <v>2792</v>
      </c>
    </row>
    <row r="5429" spans="1:5">
      <c r="A5429">
        <v>6632</v>
      </c>
      <c r="B5429" t="s">
        <v>18754</v>
      </c>
      <c r="C5429">
        <v>69</v>
      </c>
      <c r="D5429" t="s">
        <v>1978</v>
      </c>
      <c r="E5429" t="s">
        <v>97</v>
      </c>
    </row>
    <row r="5430" spans="1:5">
      <c r="A5430">
        <v>6633</v>
      </c>
      <c r="B5430" t="s">
        <v>6241</v>
      </c>
      <c r="C5430">
        <v>69</v>
      </c>
      <c r="D5430" t="s">
        <v>2001</v>
      </c>
      <c r="E5430" t="s">
        <v>2500</v>
      </c>
    </row>
    <row r="5431" spans="1:5">
      <c r="A5431">
        <v>6634</v>
      </c>
      <c r="B5431" t="s">
        <v>9351</v>
      </c>
      <c r="C5431">
        <v>69</v>
      </c>
      <c r="D5431" t="s">
        <v>1993</v>
      </c>
      <c r="E5431" t="s">
        <v>82</v>
      </c>
    </row>
    <row r="5432" spans="1:5">
      <c r="A5432">
        <v>6635</v>
      </c>
      <c r="B5432" t="s">
        <v>18755</v>
      </c>
      <c r="C5432">
        <v>69</v>
      </c>
      <c r="D5432" t="s">
        <v>1988</v>
      </c>
      <c r="E5432" t="s">
        <v>2168</v>
      </c>
    </row>
    <row r="5433" spans="1:5">
      <c r="A5433">
        <v>6636</v>
      </c>
      <c r="B5433" t="s">
        <v>18756</v>
      </c>
      <c r="C5433">
        <v>69</v>
      </c>
      <c r="D5433" t="s">
        <v>1985</v>
      </c>
      <c r="E5433" t="s">
        <v>126</v>
      </c>
    </row>
    <row r="5434" spans="1:5">
      <c r="A5434">
        <v>6637</v>
      </c>
      <c r="B5434" t="s">
        <v>18757</v>
      </c>
      <c r="C5434">
        <v>69</v>
      </c>
      <c r="D5434" t="s">
        <v>1988</v>
      </c>
      <c r="E5434" t="s">
        <v>133</v>
      </c>
    </row>
    <row r="5435" spans="1:5">
      <c r="A5435">
        <v>6638</v>
      </c>
      <c r="B5435" t="s">
        <v>5758</v>
      </c>
      <c r="C5435">
        <v>69</v>
      </c>
      <c r="D5435" t="s">
        <v>1978</v>
      </c>
      <c r="E5435" t="s">
        <v>115</v>
      </c>
    </row>
    <row r="5436" spans="1:5">
      <c r="A5436">
        <v>6639</v>
      </c>
      <c r="B5436" t="s">
        <v>10569</v>
      </c>
      <c r="C5436">
        <v>69</v>
      </c>
      <c r="D5436" t="s">
        <v>1979</v>
      </c>
      <c r="E5436" t="s">
        <v>106</v>
      </c>
    </row>
    <row r="5437" spans="1:5">
      <c r="A5437">
        <v>6640</v>
      </c>
      <c r="B5437" t="s">
        <v>6957</v>
      </c>
      <c r="C5437">
        <v>69</v>
      </c>
      <c r="D5437" t="s">
        <v>1978</v>
      </c>
      <c r="E5437" t="s">
        <v>70</v>
      </c>
    </row>
    <row r="5438" spans="1:5">
      <c r="A5438">
        <v>6641</v>
      </c>
      <c r="B5438" t="s">
        <v>18758</v>
      </c>
      <c r="C5438">
        <v>69</v>
      </c>
      <c r="D5438" t="s">
        <v>1978</v>
      </c>
      <c r="E5438" t="s">
        <v>117</v>
      </c>
    </row>
    <row r="5439" spans="1:5">
      <c r="A5439">
        <v>6642</v>
      </c>
      <c r="B5439" t="s">
        <v>6269</v>
      </c>
      <c r="C5439">
        <v>69</v>
      </c>
      <c r="D5439" t="s">
        <v>2001</v>
      </c>
      <c r="E5439" t="s">
        <v>133</v>
      </c>
    </row>
    <row r="5440" spans="1:5">
      <c r="A5440">
        <v>6643</v>
      </c>
      <c r="B5440" t="s">
        <v>1538</v>
      </c>
      <c r="C5440">
        <v>69</v>
      </c>
      <c r="D5440" t="s">
        <v>1979</v>
      </c>
      <c r="E5440" t="s">
        <v>138</v>
      </c>
    </row>
    <row r="5441" spans="1:5">
      <c r="A5441">
        <v>6644</v>
      </c>
      <c r="B5441" t="s">
        <v>18759</v>
      </c>
      <c r="C5441">
        <v>69</v>
      </c>
      <c r="D5441" t="s">
        <v>1997</v>
      </c>
      <c r="E5441" t="s">
        <v>97</v>
      </c>
    </row>
    <row r="5442" spans="1:5">
      <c r="A5442">
        <v>6645</v>
      </c>
      <c r="B5442" t="s">
        <v>18760</v>
      </c>
      <c r="C5442">
        <v>69</v>
      </c>
      <c r="D5442" t="s">
        <v>1979</v>
      </c>
      <c r="E5442" t="s">
        <v>126</v>
      </c>
    </row>
    <row r="5443" spans="1:5">
      <c r="A5443">
        <v>6646</v>
      </c>
      <c r="B5443" t="s">
        <v>6069</v>
      </c>
      <c r="C5443">
        <v>69</v>
      </c>
      <c r="D5443" t="s">
        <v>1978</v>
      </c>
      <c r="E5443" t="s">
        <v>2168</v>
      </c>
    </row>
    <row r="5444" spans="1:5">
      <c r="A5444">
        <v>6647</v>
      </c>
      <c r="B5444" t="s">
        <v>9146</v>
      </c>
      <c r="C5444">
        <v>69</v>
      </c>
      <c r="D5444" t="s">
        <v>1983</v>
      </c>
      <c r="E5444" t="s">
        <v>2011</v>
      </c>
    </row>
    <row r="5445" spans="1:5">
      <c r="A5445">
        <v>6648</v>
      </c>
      <c r="B5445" t="s">
        <v>5241</v>
      </c>
      <c r="C5445">
        <v>69</v>
      </c>
      <c r="D5445" t="s">
        <v>1978</v>
      </c>
      <c r="E5445" t="s">
        <v>104</v>
      </c>
    </row>
    <row r="5446" spans="1:5">
      <c r="A5446">
        <v>6649</v>
      </c>
      <c r="B5446" t="s">
        <v>7159</v>
      </c>
      <c r="C5446">
        <v>69</v>
      </c>
      <c r="D5446" t="s">
        <v>1983</v>
      </c>
      <c r="E5446" t="s">
        <v>70</v>
      </c>
    </row>
    <row r="5447" spans="1:5">
      <c r="A5447">
        <v>6650</v>
      </c>
      <c r="B5447" t="s">
        <v>6689</v>
      </c>
      <c r="C5447">
        <v>69</v>
      </c>
      <c r="D5447" t="s">
        <v>2001</v>
      </c>
      <c r="E5447" t="s">
        <v>106</v>
      </c>
    </row>
    <row r="5448" spans="1:5">
      <c r="A5448">
        <v>6652</v>
      </c>
      <c r="B5448" t="s">
        <v>10880</v>
      </c>
      <c r="C5448">
        <v>69</v>
      </c>
      <c r="D5448" t="s">
        <v>1978</v>
      </c>
      <c r="E5448" t="s">
        <v>70</v>
      </c>
    </row>
    <row r="5449" spans="1:5">
      <c r="A5449">
        <v>6656</v>
      </c>
      <c r="B5449" t="s">
        <v>18761</v>
      </c>
      <c r="C5449">
        <v>69</v>
      </c>
      <c r="D5449" t="s">
        <v>2001</v>
      </c>
      <c r="E5449" t="s">
        <v>53</v>
      </c>
    </row>
    <row r="5450" spans="1:5">
      <c r="A5450">
        <v>6658</v>
      </c>
      <c r="B5450" t="s">
        <v>18762</v>
      </c>
      <c r="C5450">
        <v>69</v>
      </c>
      <c r="D5450" t="s">
        <v>1978</v>
      </c>
      <c r="E5450" t="s">
        <v>77</v>
      </c>
    </row>
    <row r="5451" spans="1:5">
      <c r="A5451">
        <v>6659</v>
      </c>
      <c r="B5451" t="s">
        <v>8489</v>
      </c>
      <c r="C5451">
        <v>69</v>
      </c>
      <c r="D5451" t="s">
        <v>1982</v>
      </c>
      <c r="E5451" t="s">
        <v>120</v>
      </c>
    </row>
    <row r="5452" spans="1:5">
      <c r="A5452">
        <v>6660</v>
      </c>
      <c r="B5452" t="s">
        <v>7071</v>
      </c>
      <c r="C5452">
        <v>69</v>
      </c>
      <c r="D5452" t="s">
        <v>1978</v>
      </c>
      <c r="E5452" t="s">
        <v>135</v>
      </c>
    </row>
    <row r="5453" spans="1:5">
      <c r="A5453">
        <v>6661</v>
      </c>
      <c r="B5453" t="s">
        <v>6480</v>
      </c>
      <c r="C5453">
        <v>69</v>
      </c>
      <c r="D5453" t="s">
        <v>1982</v>
      </c>
      <c r="E5453" t="s">
        <v>110</v>
      </c>
    </row>
    <row r="5454" spans="1:5">
      <c r="A5454">
        <v>6662</v>
      </c>
      <c r="B5454" t="s">
        <v>7890</v>
      </c>
      <c r="C5454">
        <v>69</v>
      </c>
      <c r="D5454" t="s">
        <v>1997</v>
      </c>
      <c r="E5454" t="s">
        <v>2071</v>
      </c>
    </row>
    <row r="5455" spans="1:5">
      <c r="A5455">
        <v>6663</v>
      </c>
      <c r="B5455" t="s">
        <v>18763</v>
      </c>
      <c r="C5455">
        <v>69</v>
      </c>
      <c r="D5455" t="s">
        <v>1997</v>
      </c>
      <c r="E5455" t="s">
        <v>82</v>
      </c>
    </row>
    <row r="5456" spans="1:5">
      <c r="A5456">
        <v>6664</v>
      </c>
      <c r="B5456" t="s">
        <v>18764</v>
      </c>
      <c r="C5456">
        <v>69</v>
      </c>
      <c r="D5456" t="s">
        <v>1979</v>
      </c>
      <c r="E5456" t="s">
        <v>97</v>
      </c>
    </row>
    <row r="5457" spans="1:5">
      <c r="A5457">
        <v>6665</v>
      </c>
      <c r="B5457" t="s">
        <v>8332</v>
      </c>
      <c r="C5457">
        <v>69</v>
      </c>
      <c r="D5457" t="s">
        <v>1987</v>
      </c>
      <c r="E5457" t="s">
        <v>64</v>
      </c>
    </row>
    <row r="5458" spans="1:5">
      <c r="A5458">
        <v>6666</v>
      </c>
      <c r="B5458" t="s">
        <v>7929</v>
      </c>
      <c r="C5458">
        <v>69</v>
      </c>
      <c r="D5458" t="s">
        <v>1993</v>
      </c>
      <c r="E5458" t="s">
        <v>106</v>
      </c>
    </row>
    <row r="5459" spans="1:5">
      <c r="A5459">
        <v>6667</v>
      </c>
      <c r="B5459" t="s">
        <v>795</v>
      </c>
      <c r="C5459">
        <v>69</v>
      </c>
      <c r="D5459" t="s">
        <v>2001</v>
      </c>
      <c r="E5459" t="s">
        <v>2011</v>
      </c>
    </row>
    <row r="5460" spans="1:5">
      <c r="A5460">
        <v>6668</v>
      </c>
      <c r="B5460" t="s">
        <v>14362</v>
      </c>
      <c r="C5460">
        <v>69</v>
      </c>
      <c r="D5460" t="s">
        <v>1979</v>
      </c>
      <c r="E5460" t="s">
        <v>117</v>
      </c>
    </row>
    <row r="5461" spans="1:5">
      <c r="A5461">
        <v>6669</v>
      </c>
      <c r="B5461" t="s">
        <v>6274</v>
      </c>
      <c r="C5461">
        <v>69</v>
      </c>
      <c r="D5461" t="s">
        <v>1982</v>
      </c>
      <c r="E5461" t="s">
        <v>104</v>
      </c>
    </row>
    <row r="5462" spans="1:5">
      <c r="A5462">
        <v>6670</v>
      </c>
      <c r="B5462" t="s">
        <v>8314</v>
      </c>
      <c r="C5462">
        <v>69</v>
      </c>
      <c r="D5462" t="s">
        <v>1978</v>
      </c>
      <c r="E5462" t="s">
        <v>6679</v>
      </c>
    </row>
    <row r="5463" spans="1:5">
      <c r="A5463">
        <v>6671</v>
      </c>
      <c r="B5463" t="s">
        <v>1572</v>
      </c>
      <c r="C5463">
        <v>69</v>
      </c>
      <c r="D5463" t="s">
        <v>1985</v>
      </c>
      <c r="E5463" t="s">
        <v>106</v>
      </c>
    </row>
    <row r="5464" spans="1:5">
      <c r="A5464">
        <v>6672</v>
      </c>
      <c r="B5464" t="s">
        <v>6164</v>
      </c>
      <c r="C5464">
        <v>69</v>
      </c>
      <c r="D5464" t="s">
        <v>1997</v>
      </c>
      <c r="E5464" t="s">
        <v>106</v>
      </c>
    </row>
    <row r="5465" spans="1:5">
      <c r="A5465">
        <v>6674</v>
      </c>
      <c r="B5465" t="s">
        <v>10649</v>
      </c>
      <c r="C5465">
        <v>69</v>
      </c>
      <c r="D5465" t="s">
        <v>2001</v>
      </c>
      <c r="E5465" t="s">
        <v>110</v>
      </c>
    </row>
    <row r="5466" spans="1:5">
      <c r="A5466">
        <v>6675</v>
      </c>
      <c r="B5466" t="s">
        <v>8817</v>
      </c>
      <c r="C5466">
        <v>69</v>
      </c>
      <c r="D5466" t="s">
        <v>1988</v>
      </c>
      <c r="E5466" t="s">
        <v>88</v>
      </c>
    </row>
    <row r="5467" spans="1:5">
      <c r="A5467">
        <v>6676</v>
      </c>
      <c r="B5467" t="s">
        <v>1154</v>
      </c>
      <c r="C5467">
        <v>69</v>
      </c>
      <c r="D5467" t="s">
        <v>1993</v>
      </c>
      <c r="E5467" t="s">
        <v>102</v>
      </c>
    </row>
    <row r="5468" spans="1:5">
      <c r="A5468">
        <v>6677</v>
      </c>
      <c r="B5468" t="s">
        <v>18765</v>
      </c>
      <c r="C5468">
        <v>69</v>
      </c>
      <c r="D5468" t="s">
        <v>2001</v>
      </c>
      <c r="E5468" t="s">
        <v>97</v>
      </c>
    </row>
    <row r="5469" spans="1:5">
      <c r="A5469">
        <v>6678</v>
      </c>
      <c r="B5469" t="s">
        <v>6468</v>
      </c>
      <c r="C5469">
        <v>69</v>
      </c>
      <c r="D5469" t="s">
        <v>1988</v>
      </c>
      <c r="E5469" t="s">
        <v>75</v>
      </c>
    </row>
    <row r="5470" spans="1:5">
      <c r="A5470">
        <v>6679</v>
      </c>
      <c r="B5470" t="s">
        <v>18766</v>
      </c>
      <c r="C5470">
        <v>69</v>
      </c>
      <c r="D5470" t="s">
        <v>2001</v>
      </c>
      <c r="E5470" t="s">
        <v>117</v>
      </c>
    </row>
    <row r="5471" spans="1:5">
      <c r="A5471">
        <v>6680</v>
      </c>
      <c r="B5471" t="s">
        <v>4678</v>
      </c>
      <c r="C5471">
        <v>69</v>
      </c>
      <c r="D5471" t="s">
        <v>2009</v>
      </c>
      <c r="E5471" t="s">
        <v>106</v>
      </c>
    </row>
    <row r="5472" spans="1:5">
      <c r="A5472">
        <v>6681</v>
      </c>
      <c r="B5472" t="s">
        <v>4975</v>
      </c>
      <c r="C5472">
        <v>69</v>
      </c>
      <c r="D5472" t="s">
        <v>1978</v>
      </c>
      <c r="E5472" t="s">
        <v>2020</v>
      </c>
    </row>
    <row r="5473" spans="1:5">
      <c r="A5473">
        <v>6682</v>
      </c>
      <c r="B5473" t="s">
        <v>517</v>
      </c>
      <c r="C5473">
        <v>69</v>
      </c>
      <c r="D5473" t="s">
        <v>1979</v>
      </c>
      <c r="E5473" t="s">
        <v>51</v>
      </c>
    </row>
    <row r="5474" spans="1:5">
      <c r="A5474">
        <v>6683</v>
      </c>
      <c r="B5474" t="s">
        <v>9718</v>
      </c>
      <c r="C5474">
        <v>69</v>
      </c>
      <c r="D5474" t="s">
        <v>1978</v>
      </c>
      <c r="E5474" t="s">
        <v>82</v>
      </c>
    </row>
    <row r="5475" spans="1:5">
      <c r="A5475">
        <v>6684</v>
      </c>
      <c r="B5475" t="s">
        <v>9456</v>
      </c>
      <c r="C5475">
        <v>69</v>
      </c>
      <c r="D5475" t="s">
        <v>1988</v>
      </c>
      <c r="E5475" t="s">
        <v>117</v>
      </c>
    </row>
    <row r="5476" spans="1:5">
      <c r="A5476">
        <v>6685</v>
      </c>
      <c r="B5476" t="s">
        <v>7336</v>
      </c>
      <c r="C5476">
        <v>69</v>
      </c>
      <c r="D5476" t="s">
        <v>1979</v>
      </c>
      <c r="E5476" t="s">
        <v>70</v>
      </c>
    </row>
    <row r="5477" spans="1:5">
      <c r="A5477">
        <v>6686</v>
      </c>
      <c r="B5477" t="s">
        <v>18767</v>
      </c>
      <c r="C5477">
        <v>69</v>
      </c>
      <c r="D5477" t="s">
        <v>1985</v>
      </c>
      <c r="E5477" t="s">
        <v>126</v>
      </c>
    </row>
    <row r="5478" spans="1:5">
      <c r="A5478">
        <v>6687</v>
      </c>
      <c r="B5478" t="s">
        <v>6019</v>
      </c>
      <c r="C5478">
        <v>69</v>
      </c>
      <c r="D5478" t="s">
        <v>1997</v>
      </c>
      <c r="E5478" t="s">
        <v>2011</v>
      </c>
    </row>
    <row r="5479" spans="1:5">
      <c r="A5479">
        <v>6691</v>
      </c>
      <c r="B5479" t="s">
        <v>18768</v>
      </c>
      <c r="C5479">
        <v>69</v>
      </c>
      <c r="D5479" t="s">
        <v>1983</v>
      </c>
      <c r="E5479" t="s">
        <v>2011</v>
      </c>
    </row>
    <row r="5480" spans="1:5">
      <c r="A5480">
        <v>6692</v>
      </c>
      <c r="B5480" t="s">
        <v>4738</v>
      </c>
      <c r="C5480">
        <v>69</v>
      </c>
      <c r="D5480" t="s">
        <v>1983</v>
      </c>
      <c r="E5480" t="s">
        <v>117</v>
      </c>
    </row>
    <row r="5481" spans="1:5">
      <c r="A5481">
        <v>6693</v>
      </c>
      <c r="B5481" t="s">
        <v>18769</v>
      </c>
      <c r="C5481">
        <v>69</v>
      </c>
      <c r="D5481" t="s">
        <v>1978</v>
      </c>
      <c r="E5481" t="s">
        <v>97</v>
      </c>
    </row>
    <row r="5482" spans="1:5">
      <c r="A5482">
        <v>6694</v>
      </c>
      <c r="B5482" t="s">
        <v>9529</v>
      </c>
      <c r="C5482">
        <v>69</v>
      </c>
      <c r="D5482" t="s">
        <v>1983</v>
      </c>
      <c r="E5482" t="s">
        <v>135</v>
      </c>
    </row>
    <row r="5483" spans="1:5">
      <c r="A5483">
        <v>6695</v>
      </c>
      <c r="B5483" t="s">
        <v>18770</v>
      </c>
      <c r="C5483">
        <v>69</v>
      </c>
      <c r="D5483" t="s">
        <v>1978</v>
      </c>
      <c r="E5483" t="s">
        <v>97</v>
      </c>
    </row>
    <row r="5484" spans="1:5">
      <c r="A5484">
        <v>6696</v>
      </c>
      <c r="B5484" t="s">
        <v>7766</v>
      </c>
      <c r="C5484">
        <v>69</v>
      </c>
      <c r="D5484" t="s">
        <v>1979</v>
      </c>
      <c r="E5484" t="s">
        <v>2180</v>
      </c>
    </row>
    <row r="5485" spans="1:5">
      <c r="A5485">
        <v>6697</v>
      </c>
      <c r="B5485" t="s">
        <v>11467</v>
      </c>
      <c r="C5485">
        <v>69</v>
      </c>
      <c r="D5485" t="s">
        <v>1978</v>
      </c>
      <c r="E5485" t="s">
        <v>2093</v>
      </c>
    </row>
    <row r="5486" spans="1:5">
      <c r="A5486">
        <v>6698</v>
      </c>
      <c r="B5486" t="s">
        <v>18771</v>
      </c>
      <c r="C5486">
        <v>69</v>
      </c>
      <c r="D5486" t="s">
        <v>1987</v>
      </c>
      <c r="E5486" t="s">
        <v>77</v>
      </c>
    </row>
    <row r="5487" spans="1:5">
      <c r="A5487">
        <v>6699</v>
      </c>
      <c r="B5487" t="s">
        <v>18772</v>
      </c>
      <c r="C5487">
        <v>69</v>
      </c>
      <c r="D5487" t="s">
        <v>1985</v>
      </c>
      <c r="E5487" t="s">
        <v>53</v>
      </c>
    </row>
    <row r="5488" spans="1:5">
      <c r="A5488">
        <v>6700</v>
      </c>
      <c r="B5488" t="s">
        <v>10706</v>
      </c>
      <c r="C5488">
        <v>69</v>
      </c>
      <c r="D5488" t="s">
        <v>1979</v>
      </c>
      <c r="E5488" t="s">
        <v>2071</v>
      </c>
    </row>
    <row r="5489" spans="1:5">
      <c r="A5489">
        <v>6701</v>
      </c>
      <c r="B5489" t="s">
        <v>10980</v>
      </c>
      <c r="C5489">
        <v>69</v>
      </c>
      <c r="D5489" t="s">
        <v>1997</v>
      </c>
      <c r="E5489" t="s">
        <v>2093</v>
      </c>
    </row>
    <row r="5490" spans="1:5">
      <c r="A5490">
        <v>6702</v>
      </c>
      <c r="B5490" t="s">
        <v>643</v>
      </c>
      <c r="C5490">
        <v>69</v>
      </c>
      <c r="D5490" t="s">
        <v>1979</v>
      </c>
      <c r="E5490" t="s">
        <v>2120</v>
      </c>
    </row>
    <row r="5491" spans="1:5">
      <c r="A5491">
        <v>6703</v>
      </c>
      <c r="B5491" t="s">
        <v>7605</v>
      </c>
      <c r="C5491">
        <v>69</v>
      </c>
      <c r="D5491" t="s">
        <v>1983</v>
      </c>
      <c r="E5491" t="s">
        <v>117</v>
      </c>
    </row>
    <row r="5492" spans="1:5">
      <c r="A5492">
        <v>6704</v>
      </c>
      <c r="B5492" t="s">
        <v>6946</v>
      </c>
      <c r="C5492">
        <v>69</v>
      </c>
      <c r="D5492" t="s">
        <v>1982</v>
      </c>
      <c r="E5492" t="s">
        <v>70</v>
      </c>
    </row>
    <row r="5493" spans="1:5">
      <c r="A5493">
        <v>6705</v>
      </c>
      <c r="B5493" t="s">
        <v>5801</v>
      </c>
      <c r="C5493">
        <v>69</v>
      </c>
      <c r="D5493" t="s">
        <v>1983</v>
      </c>
      <c r="E5493" t="s">
        <v>2045</v>
      </c>
    </row>
    <row r="5494" spans="1:5">
      <c r="A5494">
        <v>6707</v>
      </c>
      <c r="B5494" t="s">
        <v>11588</v>
      </c>
      <c r="C5494">
        <v>69</v>
      </c>
      <c r="D5494" t="s">
        <v>1997</v>
      </c>
      <c r="E5494" t="s">
        <v>106</v>
      </c>
    </row>
    <row r="5495" spans="1:5">
      <c r="A5495">
        <v>6708</v>
      </c>
      <c r="B5495" t="s">
        <v>1054</v>
      </c>
      <c r="C5495">
        <v>69</v>
      </c>
      <c r="D5495" t="s">
        <v>1983</v>
      </c>
      <c r="E5495" t="s">
        <v>95</v>
      </c>
    </row>
    <row r="5496" spans="1:5">
      <c r="A5496">
        <v>6710</v>
      </c>
      <c r="B5496" t="s">
        <v>6187</v>
      </c>
      <c r="C5496">
        <v>69</v>
      </c>
      <c r="D5496" t="s">
        <v>1978</v>
      </c>
      <c r="E5496" t="s">
        <v>43</v>
      </c>
    </row>
    <row r="5497" spans="1:5">
      <c r="A5497">
        <v>6711</v>
      </c>
      <c r="B5497" t="s">
        <v>5637</v>
      </c>
      <c r="C5497">
        <v>69</v>
      </c>
      <c r="D5497" t="s">
        <v>1979</v>
      </c>
      <c r="E5497" t="s">
        <v>138</v>
      </c>
    </row>
    <row r="5498" spans="1:5">
      <c r="A5498">
        <v>6712</v>
      </c>
      <c r="B5498" t="s">
        <v>18773</v>
      </c>
      <c r="C5498">
        <v>69</v>
      </c>
      <c r="D5498" t="s">
        <v>1987</v>
      </c>
      <c r="E5498" t="s">
        <v>97</v>
      </c>
    </row>
    <row r="5499" spans="1:5">
      <c r="A5499">
        <v>6713</v>
      </c>
      <c r="B5499" t="s">
        <v>6314</v>
      </c>
      <c r="C5499">
        <v>69</v>
      </c>
      <c r="D5499" t="s">
        <v>1978</v>
      </c>
      <c r="E5499" t="s">
        <v>75</v>
      </c>
    </row>
    <row r="5500" spans="1:5">
      <c r="A5500">
        <v>6714</v>
      </c>
      <c r="B5500" t="s">
        <v>18774</v>
      </c>
      <c r="C5500">
        <v>69</v>
      </c>
      <c r="D5500" t="s">
        <v>1988</v>
      </c>
      <c r="E5500" t="s">
        <v>97</v>
      </c>
    </row>
    <row r="5501" spans="1:5">
      <c r="A5501">
        <v>6715</v>
      </c>
      <c r="B5501" t="s">
        <v>18775</v>
      </c>
      <c r="C5501">
        <v>69</v>
      </c>
      <c r="D5501" t="s">
        <v>1978</v>
      </c>
      <c r="E5501" t="s">
        <v>53</v>
      </c>
    </row>
    <row r="5502" spans="1:5">
      <c r="A5502">
        <v>6716</v>
      </c>
      <c r="B5502" t="s">
        <v>18776</v>
      </c>
      <c r="C5502">
        <v>69</v>
      </c>
      <c r="D5502" t="s">
        <v>1979</v>
      </c>
      <c r="E5502" t="s">
        <v>2644</v>
      </c>
    </row>
    <row r="5503" spans="1:5">
      <c r="A5503">
        <v>6718</v>
      </c>
      <c r="B5503" t="s">
        <v>8753</v>
      </c>
      <c r="C5503">
        <v>69</v>
      </c>
      <c r="D5503" t="s">
        <v>1978</v>
      </c>
      <c r="E5503" t="s">
        <v>2020</v>
      </c>
    </row>
    <row r="5504" spans="1:5">
      <c r="A5504">
        <v>6719</v>
      </c>
      <c r="B5504" t="s">
        <v>8770</v>
      </c>
      <c r="C5504">
        <v>69</v>
      </c>
      <c r="D5504" t="s">
        <v>1978</v>
      </c>
      <c r="E5504" t="s">
        <v>2093</v>
      </c>
    </row>
    <row r="5505" spans="1:5">
      <c r="A5505">
        <v>6720</v>
      </c>
      <c r="B5505" t="s">
        <v>18777</v>
      </c>
      <c r="C5505">
        <v>69</v>
      </c>
      <c r="D5505" t="s">
        <v>1988</v>
      </c>
      <c r="E5505" t="s">
        <v>117</v>
      </c>
    </row>
    <row r="5506" spans="1:5">
      <c r="A5506">
        <v>6721</v>
      </c>
      <c r="B5506" t="s">
        <v>13690</v>
      </c>
      <c r="C5506">
        <v>69</v>
      </c>
      <c r="D5506" t="s">
        <v>1983</v>
      </c>
      <c r="E5506" t="s">
        <v>140</v>
      </c>
    </row>
    <row r="5507" spans="1:5">
      <c r="A5507">
        <v>6722</v>
      </c>
      <c r="B5507" t="s">
        <v>18778</v>
      </c>
      <c r="C5507">
        <v>69</v>
      </c>
      <c r="D5507" t="s">
        <v>1991</v>
      </c>
      <c r="E5507" t="s">
        <v>97</v>
      </c>
    </row>
    <row r="5508" spans="1:5">
      <c r="A5508">
        <v>6725</v>
      </c>
      <c r="B5508" t="s">
        <v>5092</v>
      </c>
      <c r="C5508">
        <v>69</v>
      </c>
      <c r="D5508" t="s">
        <v>1983</v>
      </c>
      <c r="E5508" t="s">
        <v>2045</v>
      </c>
    </row>
    <row r="5509" spans="1:5">
      <c r="A5509">
        <v>6726</v>
      </c>
      <c r="B5509" t="s">
        <v>18779</v>
      </c>
      <c r="C5509">
        <v>69</v>
      </c>
      <c r="D5509" t="s">
        <v>1979</v>
      </c>
      <c r="E5509" t="s">
        <v>53</v>
      </c>
    </row>
    <row r="5510" spans="1:5">
      <c r="A5510">
        <v>6727</v>
      </c>
      <c r="B5510" t="s">
        <v>18780</v>
      </c>
      <c r="C5510">
        <v>69</v>
      </c>
      <c r="D5510" t="s">
        <v>1983</v>
      </c>
      <c r="E5510" t="s">
        <v>97</v>
      </c>
    </row>
    <row r="5511" spans="1:5">
      <c r="A5511">
        <v>6728</v>
      </c>
      <c r="B5511" t="s">
        <v>18781</v>
      </c>
      <c r="C5511">
        <v>69</v>
      </c>
      <c r="D5511" t="s">
        <v>1982</v>
      </c>
      <c r="E5511" t="s">
        <v>64</v>
      </c>
    </row>
    <row r="5512" spans="1:5">
      <c r="A5512">
        <v>6729</v>
      </c>
      <c r="B5512" t="s">
        <v>7409</v>
      </c>
      <c r="C5512">
        <v>69</v>
      </c>
      <c r="D5512" t="s">
        <v>1978</v>
      </c>
      <c r="E5512" t="s">
        <v>106</v>
      </c>
    </row>
    <row r="5513" spans="1:5">
      <c r="A5513">
        <v>6730</v>
      </c>
      <c r="B5513" t="s">
        <v>8171</v>
      </c>
      <c r="C5513">
        <v>69</v>
      </c>
      <c r="D5513" t="s">
        <v>1978</v>
      </c>
      <c r="E5513" t="s">
        <v>135</v>
      </c>
    </row>
    <row r="5514" spans="1:5">
      <c r="A5514">
        <v>6731</v>
      </c>
      <c r="B5514" t="s">
        <v>18782</v>
      </c>
      <c r="C5514">
        <v>69</v>
      </c>
      <c r="D5514" t="s">
        <v>1979</v>
      </c>
      <c r="E5514" t="s">
        <v>2792</v>
      </c>
    </row>
    <row r="5515" spans="1:5">
      <c r="A5515">
        <v>6732</v>
      </c>
      <c r="B5515" t="s">
        <v>7356</v>
      </c>
      <c r="C5515">
        <v>69</v>
      </c>
      <c r="D5515" t="s">
        <v>1988</v>
      </c>
      <c r="E5515" t="s">
        <v>104</v>
      </c>
    </row>
    <row r="5516" spans="1:5">
      <c r="A5516">
        <v>6733</v>
      </c>
      <c r="B5516" t="s">
        <v>8761</v>
      </c>
      <c r="C5516">
        <v>69</v>
      </c>
      <c r="D5516" t="s">
        <v>1988</v>
      </c>
      <c r="E5516" t="s">
        <v>2000</v>
      </c>
    </row>
    <row r="5517" spans="1:5">
      <c r="A5517">
        <v>6734</v>
      </c>
      <c r="B5517" t="s">
        <v>18783</v>
      </c>
      <c r="C5517">
        <v>69</v>
      </c>
      <c r="D5517" t="s">
        <v>1985</v>
      </c>
      <c r="E5517" t="s">
        <v>133</v>
      </c>
    </row>
    <row r="5518" spans="1:5">
      <c r="A5518">
        <v>6735</v>
      </c>
      <c r="B5518" t="s">
        <v>11362</v>
      </c>
      <c r="C5518">
        <v>69</v>
      </c>
      <c r="D5518" t="s">
        <v>1991</v>
      </c>
      <c r="E5518" t="s">
        <v>2017</v>
      </c>
    </row>
    <row r="5519" spans="1:5">
      <c r="A5519">
        <v>6736</v>
      </c>
      <c r="B5519" t="s">
        <v>9048</v>
      </c>
      <c r="C5519">
        <v>69</v>
      </c>
      <c r="D5519" t="s">
        <v>1997</v>
      </c>
      <c r="E5519" t="s">
        <v>2017</v>
      </c>
    </row>
    <row r="5520" spans="1:5">
      <c r="A5520">
        <v>6737</v>
      </c>
      <c r="B5520" t="s">
        <v>18784</v>
      </c>
      <c r="C5520">
        <v>69</v>
      </c>
      <c r="D5520" t="s">
        <v>1979</v>
      </c>
      <c r="E5520" t="s">
        <v>97</v>
      </c>
    </row>
    <row r="5521" spans="1:5">
      <c r="A5521">
        <v>6738</v>
      </c>
      <c r="B5521" t="s">
        <v>5305</v>
      </c>
      <c r="C5521">
        <v>69</v>
      </c>
      <c r="D5521" t="s">
        <v>2001</v>
      </c>
      <c r="E5521" t="s">
        <v>117</v>
      </c>
    </row>
    <row r="5522" spans="1:5">
      <c r="A5522">
        <v>6739</v>
      </c>
      <c r="B5522" t="s">
        <v>6231</v>
      </c>
      <c r="C5522">
        <v>69</v>
      </c>
      <c r="D5522" t="s">
        <v>2001</v>
      </c>
      <c r="E5522" t="s">
        <v>51</v>
      </c>
    </row>
    <row r="5523" spans="1:5">
      <c r="A5523">
        <v>6741</v>
      </c>
      <c r="B5523" t="s">
        <v>4758</v>
      </c>
      <c r="C5523">
        <v>69</v>
      </c>
      <c r="D5523" t="s">
        <v>1985</v>
      </c>
      <c r="E5523" t="s">
        <v>2000</v>
      </c>
    </row>
    <row r="5524" spans="1:5">
      <c r="A5524">
        <v>6742</v>
      </c>
      <c r="B5524" t="s">
        <v>5097</v>
      </c>
      <c r="C5524">
        <v>69</v>
      </c>
      <c r="D5524" t="s">
        <v>1983</v>
      </c>
      <c r="E5524" t="s">
        <v>60</v>
      </c>
    </row>
    <row r="5525" spans="1:5">
      <c r="A5525">
        <v>6743</v>
      </c>
      <c r="B5525" t="s">
        <v>7537</v>
      </c>
      <c r="C5525">
        <v>69</v>
      </c>
      <c r="D5525" t="s">
        <v>1983</v>
      </c>
      <c r="E5525" t="s">
        <v>70</v>
      </c>
    </row>
    <row r="5526" spans="1:5">
      <c r="A5526">
        <v>6744</v>
      </c>
      <c r="B5526" t="s">
        <v>18785</v>
      </c>
      <c r="C5526">
        <v>69</v>
      </c>
      <c r="D5526" t="s">
        <v>1978</v>
      </c>
      <c r="E5526" t="s">
        <v>64</v>
      </c>
    </row>
    <row r="5527" spans="1:5">
      <c r="A5527">
        <v>6745</v>
      </c>
      <c r="B5527" t="s">
        <v>5323</v>
      </c>
      <c r="C5527">
        <v>69</v>
      </c>
      <c r="D5527" t="s">
        <v>1987</v>
      </c>
      <c r="E5527" t="s">
        <v>2838</v>
      </c>
    </row>
    <row r="5528" spans="1:5">
      <c r="A5528">
        <v>6746</v>
      </c>
      <c r="B5528" t="s">
        <v>8406</v>
      </c>
      <c r="C5528">
        <v>69</v>
      </c>
      <c r="D5528" t="s">
        <v>1978</v>
      </c>
      <c r="E5528" t="s">
        <v>70</v>
      </c>
    </row>
    <row r="5529" spans="1:5">
      <c r="A5529">
        <v>6747</v>
      </c>
      <c r="B5529" t="s">
        <v>9004</v>
      </c>
      <c r="C5529">
        <v>69</v>
      </c>
      <c r="D5529" t="s">
        <v>2001</v>
      </c>
      <c r="E5529" t="s">
        <v>70</v>
      </c>
    </row>
    <row r="5530" spans="1:5">
      <c r="A5530">
        <v>6749</v>
      </c>
      <c r="B5530" t="s">
        <v>18786</v>
      </c>
      <c r="C5530">
        <v>69</v>
      </c>
      <c r="D5530" t="s">
        <v>1997</v>
      </c>
      <c r="E5530" t="s">
        <v>53</v>
      </c>
    </row>
    <row r="5531" spans="1:5">
      <c r="A5531">
        <v>6751</v>
      </c>
      <c r="B5531" t="s">
        <v>3514</v>
      </c>
      <c r="C5531">
        <v>69</v>
      </c>
      <c r="D5531" t="s">
        <v>1982</v>
      </c>
      <c r="E5531" t="s">
        <v>106</v>
      </c>
    </row>
    <row r="5532" spans="1:5">
      <c r="A5532">
        <v>6752</v>
      </c>
      <c r="B5532" t="s">
        <v>18787</v>
      </c>
      <c r="C5532">
        <v>69</v>
      </c>
      <c r="D5532" t="s">
        <v>1979</v>
      </c>
      <c r="E5532" t="s">
        <v>2029</v>
      </c>
    </row>
    <row r="5533" spans="1:5">
      <c r="A5533">
        <v>6753</v>
      </c>
      <c r="B5533" t="s">
        <v>7642</v>
      </c>
      <c r="C5533">
        <v>69</v>
      </c>
      <c r="D5533" t="s">
        <v>1979</v>
      </c>
      <c r="E5533" t="s">
        <v>70</v>
      </c>
    </row>
    <row r="5534" spans="1:5">
      <c r="A5534">
        <v>6754</v>
      </c>
      <c r="B5534" t="s">
        <v>10991</v>
      </c>
      <c r="C5534">
        <v>69</v>
      </c>
      <c r="D5534" t="s">
        <v>1983</v>
      </c>
      <c r="E5534" t="s">
        <v>135</v>
      </c>
    </row>
    <row r="5535" spans="1:5">
      <c r="A5535">
        <v>6755</v>
      </c>
      <c r="B5535" t="s">
        <v>1436</v>
      </c>
      <c r="C5535">
        <v>69</v>
      </c>
      <c r="D5535" t="s">
        <v>1985</v>
      </c>
      <c r="E5535" t="s">
        <v>2261</v>
      </c>
    </row>
    <row r="5536" spans="1:5">
      <c r="A5536">
        <v>6756</v>
      </c>
      <c r="B5536" t="s">
        <v>18788</v>
      </c>
      <c r="C5536">
        <v>69</v>
      </c>
      <c r="D5536" t="s">
        <v>2001</v>
      </c>
      <c r="E5536" t="s">
        <v>64</v>
      </c>
    </row>
    <row r="5537" spans="1:5">
      <c r="A5537">
        <v>6757</v>
      </c>
      <c r="B5537" t="s">
        <v>9356</v>
      </c>
      <c r="C5537">
        <v>69</v>
      </c>
      <c r="D5537" t="s">
        <v>1987</v>
      </c>
      <c r="E5537" t="s">
        <v>117</v>
      </c>
    </row>
    <row r="5538" spans="1:5">
      <c r="A5538">
        <v>6758</v>
      </c>
      <c r="B5538" t="s">
        <v>9739</v>
      </c>
      <c r="C5538">
        <v>69</v>
      </c>
      <c r="D5538" t="s">
        <v>1985</v>
      </c>
      <c r="E5538" t="s">
        <v>51</v>
      </c>
    </row>
    <row r="5539" spans="1:5">
      <c r="A5539">
        <v>6759</v>
      </c>
      <c r="B5539" t="s">
        <v>7094</v>
      </c>
      <c r="C5539">
        <v>69</v>
      </c>
      <c r="D5539" t="s">
        <v>2009</v>
      </c>
      <c r="E5539" t="s">
        <v>6679</v>
      </c>
    </row>
    <row r="5540" spans="1:5">
      <c r="A5540">
        <v>6760</v>
      </c>
      <c r="B5540" t="s">
        <v>5813</v>
      </c>
      <c r="C5540">
        <v>69</v>
      </c>
      <c r="D5540" t="s">
        <v>1978</v>
      </c>
      <c r="E5540" t="s">
        <v>60</v>
      </c>
    </row>
    <row r="5541" spans="1:5">
      <c r="A5541">
        <v>6761</v>
      </c>
      <c r="B5541" t="s">
        <v>7033</v>
      </c>
      <c r="C5541">
        <v>69</v>
      </c>
      <c r="D5541" t="s">
        <v>1997</v>
      </c>
      <c r="E5541" t="s">
        <v>2011</v>
      </c>
    </row>
    <row r="5542" spans="1:5">
      <c r="A5542">
        <v>6762</v>
      </c>
      <c r="B5542" t="s">
        <v>18789</v>
      </c>
      <c r="C5542">
        <v>69</v>
      </c>
      <c r="D5542" t="s">
        <v>1978</v>
      </c>
      <c r="E5542" t="s">
        <v>2715</v>
      </c>
    </row>
    <row r="5543" spans="1:5">
      <c r="A5543">
        <v>6763</v>
      </c>
      <c r="B5543" t="s">
        <v>4551</v>
      </c>
      <c r="C5543">
        <v>69</v>
      </c>
      <c r="D5543" t="s">
        <v>1978</v>
      </c>
      <c r="E5543" t="s">
        <v>75</v>
      </c>
    </row>
    <row r="5544" spans="1:5">
      <c r="A5544">
        <v>6764</v>
      </c>
      <c r="B5544" t="s">
        <v>7480</v>
      </c>
      <c r="C5544">
        <v>69</v>
      </c>
      <c r="D5544" t="s">
        <v>1979</v>
      </c>
      <c r="E5544" t="s">
        <v>2093</v>
      </c>
    </row>
    <row r="5545" spans="1:5">
      <c r="A5545">
        <v>6765</v>
      </c>
      <c r="B5545" t="s">
        <v>5788</v>
      </c>
      <c r="C5545">
        <v>69</v>
      </c>
      <c r="D5545" t="s">
        <v>1978</v>
      </c>
      <c r="E5545" t="s">
        <v>117</v>
      </c>
    </row>
    <row r="5546" spans="1:5">
      <c r="A5546">
        <v>6766</v>
      </c>
      <c r="B5546" t="s">
        <v>18790</v>
      </c>
      <c r="C5546">
        <v>69</v>
      </c>
      <c r="D5546" t="s">
        <v>1988</v>
      </c>
      <c r="E5546" t="s">
        <v>2071</v>
      </c>
    </row>
    <row r="5547" spans="1:5">
      <c r="A5547">
        <v>6767</v>
      </c>
      <c r="B5547" t="s">
        <v>18791</v>
      </c>
      <c r="C5547">
        <v>69</v>
      </c>
      <c r="D5547" t="s">
        <v>2001</v>
      </c>
      <c r="E5547" t="s">
        <v>126</v>
      </c>
    </row>
    <row r="5548" spans="1:5">
      <c r="A5548">
        <v>6768</v>
      </c>
      <c r="B5548" t="s">
        <v>6328</v>
      </c>
      <c r="C5548">
        <v>69</v>
      </c>
      <c r="D5548" t="s">
        <v>1983</v>
      </c>
      <c r="E5548" t="s">
        <v>2141</v>
      </c>
    </row>
    <row r="5549" spans="1:5">
      <c r="A5549">
        <v>6769</v>
      </c>
      <c r="B5549" t="s">
        <v>6645</v>
      </c>
      <c r="C5549">
        <v>69</v>
      </c>
      <c r="D5549" t="s">
        <v>2001</v>
      </c>
      <c r="E5549" t="s">
        <v>56</v>
      </c>
    </row>
    <row r="5550" spans="1:5">
      <c r="A5550">
        <v>6770</v>
      </c>
      <c r="B5550" t="s">
        <v>18792</v>
      </c>
      <c r="C5550">
        <v>69</v>
      </c>
      <c r="D5550" t="s">
        <v>1987</v>
      </c>
      <c r="E5550" t="s">
        <v>126</v>
      </c>
    </row>
    <row r="5551" spans="1:5">
      <c r="A5551">
        <v>6771</v>
      </c>
      <c r="B5551" t="s">
        <v>5567</v>
      </c>
      <c r="C5551">
        <v>69</v>
      </c>
      <c r="D5551" t="s">
        <v>1983</v>
      </c>
      <c r="E5551" t="s">
        <v>117</v>
      </c>
    </row>
    <row r="5552" spans="1:5">
      <c r="A5552">
        <v>6774</v>
      </c>
      <c r="B5552" t="s">
        <v>8356</v>
      </c>
      <c r="C5552">
        <v>69</v>
      </c>
      <c r="D5552" t="s">
        <v>1983</v>
      </c>
      <c r="E5552" t="s">
        <v>2973</v>
      </c>
    </row>
    <row r="5553" spans="1:5">
      <c r="A5553">
        <v>6775</v>
      </c>
      <c r="B5553" t="s">
        <v>7630</v>
      </c>
      <c r="C5553">
        <v>69</v>
      </c>
      <c r="D5553" t="s">
        <v>1988</v>
      </c>
      <c r="E5553" t="s">
        <v>129</v>
      </c>
    </row>
    <row r="5554" spans="1:5">
      <c r="A5554">
        <v>6776</v>
      </c>
      <c r="B5554" t="s">
        <v>6537</v>
      </c>
      <c r="C5554">
        <v>69</v>
      </c>
      <c r="D5554" t="s">
        <v>1978</v>
      </c>
      <c r="E5554" t="s">
        <v>129</v>
      </c>
    </row>
    <row r="5555" spans="1:5">
      <c r="A5555">
        <v>6777</v>
      </c>
      <c r="B5555" t="s">
        <v>18793</v>
      </c>
      <c r="C5555">
        <v>69</v>
      </c>
      <c r="D5555" t="s">
        <v>1997</v>
      </c>
      <c r="E5555" t="s">
        <v>2222</v>
      </c>
    </row>
    <row r="5556" spans="1:5">
      <c r="A5556">
        <v>6778</v>
      </c>
      <c r="B5556" t="s">
        <v>7053</v>
      </c>
      <c r="C5556">
        <v>69</v>
      </c>
      <c r="D5556" t="s">
        <v>1988</v>
      </c>
      <c r="E5556" t="s">
        <v>2120</v>
      </c>
    </row>
    <row r="5557" spans="1:5">
      <c r="A5557">
        <v>6779</v>
      </c>
      <c r="B5557" t="s">
        <v>18794</v>
      </c>
      <c r="C5557">
        <v>69</v>
      </c>
      <c r="D5557" t="s">
        <v>1979</v>
      </c>
      <c r="E5557" t="s">
        <v>2644</v>
      </c>
    </row>
    <row r="5558" spans="1:5">
      <c r="A5558">
        <v>6780</v>
      </c>
      <c r="B5558" t="s">
        <v>6767</v>
      </c>
      <c r="C5558">
        <v>69</v>
      </c>
      <c r="D5558" t="s">
        <v>1985</v>
      </c>
      <c r="E5558" t="s">
        <v>70</v>
      </c>
    </row>
    <row r="5559" spans="1:5">
      <c r="A5559">
        <v>6781</v>
      </c>
      <c r="B5559" t="s">
        <v>18795</v>
      </c>
      <c r="C5559">
        <v>69</v>
      </c>
      <c r="D5559" t="s">
        <v>1983</v>
      </c>
      <c r="E5559" t="s">
        <v>53</v>
      </c>
    </row>
    <row r="5560" spans="1:5">
      <c r="A5560">
        <v>6782</v>
      </c>
      <c r="B5560" t="s">
        <v>18796</v>
      </c>
      <c r="C5560">
        <v>69</v>
      </c>
      <c r="D5560" t="s">
        <v>2009</v>
      </c>
      <c r="E5560" t="s">
        <v>3991</v>
      </c>
    </row>
    <row r="5561" spans="1:5">
      <c r="A5561">
        <v>6783</v>
      </c>
      <c r="B5561" t="s">
        <v>18797</v>
      </c>
      <c r="C5561">
        <v>69</v>
      </c>
      <c r="D5561" t="s">
        <v>1985</v>
      </c>
      <c r="E5561" t="s">
        <v>53</v>
      </c>
    </row>
    <row r="5562" spans="1:5">
      <c r="A5562">
        <v>6784</v>
      </c>
      <c r="B5562" t="s">
        <v>18798</v>
      </c>
      <c r="C5562">
        <v>69</v>
      </c>
      <c r="D5562" t="s">
        <v>2001</v>
      </c>
      <c r="E5562" t="s">
        <v>97</v>
      </c>
    </row>
    <row r="5563" spans="1:5">
      <c r="A5563">
        <v>6785</v>
      </c>
      <c r="B5563" t="s">
        <v>6336</v>
      </c>
      <c r="C5563">
        <v>69</v>
      </c>
      <c r="D5563" t="s">
        <v>2009</v>
      </c>
      <c r="E5563" t="s">
        <v>140</v>
      </c>
    </row>
    <row r="5564" spans="1:5">
      <c r="A5564">
        <v>6786</v>
      </c>
      <c r="B5564" t="s">
        <v>18799</v>
      </c>
      <c r="C5564">
        <v>69</v>
      </c>
      <c r="D5564" t="s">
        <v>1979</v>
      </c>
      <c r="E5564" t="s">
        <v>2029</v>
      </c>
    </row>
    <row r="5565" spans="1:5">
      <c r="A5565">
        <v>6787</v>
      </c>
      <c r="B5565" t="s">
        <v>6412</v>
      </c>
      <c r="C5565">
        <v>69</v>
      </c>
      <c r="D5565" t="s">
        <v>2001</v>
      </c>
      <c r="E5565" t="s">
        <v>2011</v>
      </c>
    </row>
    <row r="5566" spans="1:5">
      <c r="A5566">
        <v>6789</v>
      </c>
      <c r="B5566" t="s">
        <v>18800</v>
      </c>
      <c r="C5566">
        <v>69</v>
      </c>
      <c r="D5566" t="s">
        <v>1982</v>
      </c>
      <c r="E5566" t="s">
        <v>3093</v>
      </c>
    </row>
    <row r="5567" spans="1:5">
      <c r="A5567">
        <v>6790</v>
      </c>
      <c r="B5567" t="s">
        <v>6426</v>
      </c>
      <c r="C5567">
        <v>69</v>
      </c>
      <c r="D5567" t="s">
        <v>1978</v>
      </c>
      <c r="E5567" t="s">
        <v>2093</v>
      </c>
    </row>
    <row r="5568" spans="1:5">
      <c r="A5568">
        <v>6791</v>
      </c>
      <c r="B5568" t="s">
        <v>7068</v>
      </c>
      <c r="C5568">
        <v>69</v>
      </c>
      <c r="D5568" t="s">
        <v>1997</v>
      </c>
      <c r="E5568" t="s">
        <v>60</v>
      </c>
    </row>
    <row r="5569" spans="1:5">
      <c r="A5569">
        <v>6792</v>
      </c>
      <c r="B5569" t="s">
        <v>886</v>
      </c>
      <c r="C5569">
        <v>69</v>
      </c>
      <c r="D5569" t="s">
        <v>1983</v>
      </c>
      <c r="E5569" t="s">
        <v>82</v>
      </c>
    </row>
    <row r="5570" spans="1:5">
      <c r="A5570">
        <v>6793</v>
      </c>
      <c r="B5570" t="s">
        <v>18801</v>
      </c>
      <c r="C5570">
        <v>69</v>
      </c>
      <c r="D5570" t="s">
        <v>2001</v>
      </c>
      <c r="E5570" t="s">
        <v>97</v>
      </c>
    </row>
    <row r="5571" spans="1:5">
      <c r="A5571">
        <v>6794</v>
      </c>
      <c r="B5571" t="s">
        <v>18802</v>
      </c>
      <c r="C5571">
        <v>69</v>
      </c>
      <c r="D5571" t="s">
        <v>2001</v>
      </c>
      <c r="E5571" t="s">
        <v>126</v>
      </c>
    </row>
    <row r="5572" spans="1:5">
      <c r="A5572">
        <v>6795</v>
      </c>
      <c r="B5572" t="s">
        <v>6927</v>
      </c>
      <c r="C5572">
        <v>69</v>
      </c>
      <c r="D5572" t="s">
        <v>1978</v>
      </c>
      <c r="E5572" t="s">
        <v>75</v>
      </c>
    </row>
    <row r="5573" spans="1:5">
      <c r="A5573">
        <v>6797</v>
      </c>
      <c r="B5573" t="s">
        <v>6149</v>
      </c>
      <c r="C5573">
        <v>69</v>
      </c>
      <c r="D5573" t="s">
        <v>1983</v>
      </c>
      <c r="E5573" t="s">
        <v>88</v>
      </c>
    </row>
    <row r="5574" spans="1:5">
      <c r="A5574">
        <v>6798</v>
      </c>
      <c r="B5574" t="s">
        <v>14028</v>
      </c>
      <c r="C5574">
        <v>69</v>
      </c>
      <c r="D5574" t="s">
        <v>1997</v>
      </c>
      <c r="E5574" t="s">
        <v>2540</v>
      </c>
    </row>
    <row r="5575" spans="1:5">
      <c r="A5575">
        <v>6799</v>
      </c>
      <c r="B5575" t="s">
        <v>10802</v>
      </c>
      <c r="C5575">
        <v>69</v>
      </c>
      <c r="D5575" t="s">
        <v>1983</v>
      </c>
      <c r="E5575" t="s">
        <v>2071</v>
      </c>
    </row>
    <row r="5576" spans="1:5">
      <c r="A5576">
        <v>6800</v>
      </c>
      <c r="B5576" t="s">
        <v>4081</v>
      </c>
      <c r="C5576">
        <v>69</v>
      </c>
      <c r="D5576" t="s">
        <v>1983</v>
      </c>
      <c r="E5576" t="s">
        <v>133</v>
      </c>
    </row>
    <row r="5577" spans="1:5">
      <c r="A5577">
        <v>6801</v>
      </c>
      <c r="B5577" t="s">
        <v>7045</v>
      </c>
      <c r="C5577">
        <v>69</v>
      </c>
      <c r="D5577" t="s">
        <v>1987</v>
      </c>
      <c r="E5577" t="s">
        <v>77</v>
      </c>
    </row>
    <row r="5578" spans="1:5">
      <c r="A5578">
        <v>6802</v>
      </c>
      <c r="B5578" t="s">
        <v>7756</v>
      </c>
      <c r="C5578">
        <v>69</v>
      </c>
      <c r="D5578" t="s">
        <v>1982</v>
      </c>
      <c r="E5578" t="s">
        <v>2000</v>
      </c>
    </row>
    <row r="5579" spans="1:5">
      <c r="A5579">
        <v>6803</v>
      </c>
      <c r="B5579" t="s">
        <v>18803</v>
      </c>
      <c r="C5579">
        <v>69</v>
      </c>
      <c r="D5579" t="s">
        <v>2001</v>
      </c>
      <c r="E5579" t="s">
        <v>140</v>
      </c>
    </row>
    <row r="5580" spans="1:5">
      <c r="A5580">
        <v>6804</v>
      </c>
      <c r="B5580" t="s">
        <v>6859</v>
      </c>
      <c r="C5580">
        <v>69</v>
      </c>
      <c r="D5580" t="s">
        <v>1988</v>
      </c>
      <c r="E5580" t="s">
        <v>122</v>
      </c>
    </row>
    <row r="5581" spans="1:5">
      <c r="A5581">
        <v>6805</v>
      </c>
      <c r="B5581" t="s">
        <v>11047</v>
      </c>
      <c r="C5581">
        <v>69</v>
      </c>
      <c r="D5581" t="s">
        <v>1983</v>
      </c>
      <c r="E5581" t="s">
        <v>140</v>
      </c>
    </row>
    <row r="5582" spans="1:5">
      <c r="A5582">
        <v>6806</v>
      </c>
      <c r="B5582" t="s">
        <v>18804</v>
      </c>
      <c r="C5582">
        <v>69</v>
      </c>
      <c r="D5582" t="s">
        <v>1997</v>
      </c>
      <c r="E5582" t="s">
        <v>97</v>
      </c>
    </row>
    <row r="5583" spans="1:5">
      <c r="A5583">
        <v>6807</v>
      </c>
      <c r="B5583" t="s">
        <v>18805</v>
      </c>
      <c r="C5583">
        <v>69</v>
      </c>
      <c r="D5583" t="s">
        <v>1979</v>
      </c>
      <c r="E5583" t="s">
        <v>97</v>
      </c>
    </row>
    <row r="5584" spans="1:5">
      <c r="A5584">
        <v>6808</v>
      </c>
      <c r="B5584" t="s">
        <v>6851</v>
      </c>
      <c r="C5584">
        <v>69</v>
      </c>
      <c r="D5584" t="s">
        <v>2001</v>
      </c>
      <c r="E5584" t="s">
        <v>133</v>
      </c>
    </row>
    <row r="5585" spans="1:5">
      <c r="A5585">
        <v>6809</v>
      </c>
      <c r="B5585" t="s">
        <v>8678</v>
      </c>
      <c r="C5585">
        <v>69</v>
      </c>
      <c r="D5585" t="s">
        <v>1993</v>
      </c>
      <c r="E5585" t="s">
        <v>117</v>
      </c>
    </row>
    <row r="5586" spans="1:5">
      <c r="A5586">
        <v>6811</v>
      </c>
      <c r="B5586" t="s">
        <v>6344</v>
      </c>
      <c r="C5586">
        <v>69</v>
      </c>
      <c r="D5586" t="s">
        <v>1983</v>
      </c>
      <c r="E5586" t="s">
        <v>95</v>
      </c>
    </row>
    <row r="5587" spans="1:5">
      <c r="A5587">
        <v>6812</v>
      </c>
      <c r="B5587" t="s">
        <v>5506</v>
      </c>
      <c r="C5587">
        <v>69</v>
      </c>
      <c r="D5587" t="s">
        <v>1987</v>
      </c>
      <c r="E5587" t="s">
        <v>70</v>
      </c>
    </row>
    <row r="5588" spans="1:5">
      <c r="A5588">
        <v>6813</v>
      </c>
      <c r="B5588" t="s">
        <v>7448</v>
      </c>
      <c r="C5588">
        <v>69</v>
      </c>
      <c r="D5588" t="s">
        <v>1988</v>
      </c>
      <c r="E5588" t="s">
        <v>70</v>
      </c>
    </row>
    <row r="5589" spans="1:5">
      <c r="A5589">
        <v>6814</v>
      </c>
      <c r="B5589" t="s">
        <v>7029</v>
      </c>
      <c r="C5589">
        <v>69</v>
      </c>
      <c r="D5589" t="s">
        <v>1983</v>
      </c>
      <c r="E5589" t="s">
        <v>2077</v>
      </c>
    </row>
    <row r="5590" spans="1:5">
      <c r="A5590">
        <v>6815</v>
      </c>
      <c r="B5590" t="s">
        <v>8302</v>
      </c>
      <c r="C5590">
        <v>69</v>
      </c>
      <c r="D5590" t="s">
        <v>1978</v>
      </c>
      <c r="E5590" t="s">
        <v>2057</v>
      </c>
    </row>
    <row r="5591" spans="1:5">
      <c r="A5591">
        <v>6816</v>
      </c>
      <c r="B5591" t="s">
        <v>6684</v>
      </c>
      <c r="C5591">
        <v>69</v>
      </c>
      <c r="D5591" t="s">
        <v>2009</v>
      </c>
      <c r="E5591" t="s">
        <v>70</v>
      </c>
    </row>
    <row r="5592" spans="1:5">
      <c r="A5592">
        <v>6817</v>
      </c>
      <c r="B5592" t="s">
        <v>5798</v>
      </c>
      <c r="C5592">
        <v>69</v>
      </c>
      <c r="D5592" t="s">
        <v>1978</v>
      </c>
      <c r="E5592" t="s">
        <v>110</v>
      </c>
    </row>
    <row r="5593" spans="1:5">
      <c r="A5593">
        <v>7416</v>
      </c>
      <c r="B5593" t="s">
        <v>5718</v>
      </c>
      <c r="C5593">
        <v>68</v>
      </c>
      <c r="D5593" t="s">
        <v>1993</v>
      </c>
      <c r="E5593" t="s">
        <v>86</v>
      </c>
    </row>
    <row r="5594" spans="1:5">
      <c r="A5594">
        <v>6819</v>
      </c>
      <c r="B5594" t="s">
        <v>6613</v>
      </c>
      <c r="C5594">
        <v>69</v>
      </c>
      <c r="D5594" t="s">
        <v>1978</v>
      </c>
      <c r="E5594" t="s">
        <v>2971</v>
      </c>
    </row>
    <row r="5595" spans="1:5">
      <c r="A5595">
        <v>6820</v>
      </c>
      <c r="B5595" t="s">
        <v>9979</v>
      </c>
      <c r="C5595">
        <v>69</v>
      </c>
      <c r="D5595" t="s">
        <v>1983</v>
      </c>
      <c r="E5595" t="s">
        <v>51</v>
      </c>
    </row>
    <row r="5596" spans="1:5">
      <c r="A5596">
        <v>6821</v>
      </c>
      <c r="B5596" t="s">
        <v>7090</v>
      </c>
      <c r="C5596">
        <v>69</v>
      </c>
      <c r="D5596" t="s">
        <v>1991</v>
      </c>
      <c r="E5596" t="s">
        <v>117</v>
      </c>
    </row>
    <row r="5597" spans="1:5">
      <c r="A5597">
        <v>6822</v>
      </c>
      <c r="B5597" t="s">
        <v>18806</v>
      </c>
      <c r="C5597">
        <v>69</v>
      </c>
      <c r="D5597" t="s">
        <v>1983</v>
      </c>
      <c r="E5597" t="s">
        <v>133</v>
      </c>
    </row>
    <row r="5598" spans="1:5">
      <c r="A5598">
        <v>6823</v>
      </c>
      <c r="B5598" t="s">
        <v>18807</v>
      </c>
      <c r="C5598">
        <v>69</v>
      </c>
      <c r="D5598" t="s">
        <v>1978</v>
      </c>
      <c r="E5598" t="s">
        <v>2057</v>
      </c>
    </row>
    <row r="5599" spans="1:5">
      <c r="A5599">
        <v>6824</v>
      </c>
      <c r="B5599" t="s">
        <v>18808</v>
      </c>
      <c r="C5599">
        <v>69</v>
      </c>
      <c r="D5599" t="s">
        <v>1978</v>
      </c>
      <c r="E5599" t="s">
        <v>2569</v>
      </c>
    </row>
    <row r="5600" spans="1:5">
      <c r="A5600">
        <v>6825</v>
      </c>
      <c r="B5600" t="s">
        <v>18809</v>
      </c>
      <c r="C5600">
        <v>69</v>
      </c>
      <c r="D5600" t="s">
        <v>1978</v>
      </c>
      <c r="E5600" t="s">
        <v>2672</v>
      </c>
    </row>
    <row r="5601" spans="1:5">
      <c r="A5601">
        <v>6826</v>
      </c>
      <c r="B5601" t="s">
        <v>7924</v>
      </c>
      <c r="C5601">
        <v>69</v>
      </c>
      <c r="D5601" t="s">
        <v>1983</v>
      </c>
      <c r="E5601" t="s">
        <v>138</v>
      </c>
    </row>
    <row r="5602" spans="1:5">
      <c r="A5602">
        <v>6827</v>
      </c>
      <c r="B5602" t="s">
        <v>9091</v>
      </c>
      <c r="C5602">
        <v>69</v>
      </c>
      <c r="D5602" t="s">
        <v>1983</v>
      </c>
      <c r="E5602" t="s">
        <v>64</v>
      </c>
    </row>
    <row r="5603" spans="1:5">
      <c r="A5603">
        <v>6828</v>
      </c>
      <c r="B5603" t="s">
        <v>11185</v>
      </c>
      <c r="C5603">
        <v>69</v>
      </c>
      <c r="D5603" t="s">
        <v>1979</v>
      </c>
      <c r="E5603" t="s">
        <v>117</v>
      </c>
    </row>
    <row r="5604" spans="1:5">
      <c r="A5604">
        <v>6829</v>
      </c>
      <c r="B5604" t="s">
        <v>18810</v>
      </c>
      <c r="C5604">
        <v>69</v>
      </c>
      <c r="D5604" t="s">
        <v>1997</v>
      </c>
      <c r="E5604" t="s">
        <v>2000</v>
      </c>
    </row>
    <row r="5605" spans="1:5">
      <c r="A5605">
        <v>6830</v>
      </c>
      <c r="B5605" t="s">
        <v>12704</v>
      </c>
      <c r="C5605">
        <v>69</v>
      </c>
      <c r="D5605" t="s">
        <v>1983</v>
      </c>
      <c r="E5605" t="s">
        <v>70</v>
      </c>
    </row>
    <row r="5606" spans="1:5">
      <c r="A5606">
        <v>6831</v>
      </c>
      <c r="B5606" t="s">
        <v>12282</v>
      </c>
      <c r="C5606">
        <v>69</v>
      </c>
      <c r="D5606" t="s">
        <v>1983</v>
      </c>
      <c r="E5606" t="s">
        <v>70</v>
      </c>
    </row>
    <row r="5607" spans="1:5">
      <c r="A5607">
        <v>6833</v>
      </c>
      <c r="B5607" t="s">
        <v>12992</v>
      </c>
      <c r="C5607">
        <v>69</v>
      </c>
      <c r="D5607" t="s">
        <v>1979</v>
      </c>
      <c r="E5607" t="s">
        <v>70</v>
      </c>
    </row>
    <row r="5608" spans="1:5">
      <c r="A5608">
        <v>6834</v>
      </c>
      <c r="B5608" t="s">
        <v>7745</v>
      </c>
      <c r="C5608">
        <v>69</v>
      </c>
      <c r="D5608" t="s">
        <v>1983</v>
      </c>
      <c r="E5608" t="s">
        <v>106</v>
      </c>
    </row>
    <row r="5609" spans="1:5">
      <c r="A5609">
        <v>6835</v>
      </c>
      <c r="B5609" t="s">
        <v>9630</v>
      </c>
      <c r="C5609">
        <v>69</v>
      </c>
      <c r="D5609" t="s">
        <v>1987</v>
      </c>
      <c r="E5609" t="s">
        <v>70</v>
      </c>
    </row>
    <row r="5610" spans="1:5">
      <c r="A5610">
        <v>6836</v>
      </c>
      <c r="B5610" t="s">
        <v>6343</v>
      </c>
      <c r="C5610">
        <v>69</v>
      </c>
      <c r="D5610" t="s">
        <v>1997</v>
      </c>
      <c r="E5610" t="s">
        <v>135</v>
      </c>
    </row>
    <row r="5611" spans="1:5">
      <c r="A5611">
        <v>6837</v>
      </c>
      <c r="B5611" t="s">
        <v>7047</v>
      </c>
      <c r="C5611">
        <v>69</v>
      </c>
      <c r="D5611" t="s">
        <v>1983</v>
      </c>
      <c r="E5611" t="s">
        <v>133</v>
      </c>
    </row>
    <row r="5612" spans="1:5">
      <c r="A5612">
        <v>6839</v>
      </c>
      <c r="B5612" t="s">
        <v>10006</v>
      </c>
      <c r="C5612">
        <v>69</v>
      </c>
      <c r="D5612" t="s">
        <v>1978</v>
      </c>
      <c r="E5612" t="s">
        <v>2045</v>
      </c>
    </row>
    <row r="5613" spans="1:5">
      <c r="A5613">
        <v>6840</v>
      </c>
      <c r="B5613" t="s">
        <v>7398</v>
      </c>
      <c r="C5613">
        <v>69</v>
      </c>
      <c r="D5613" t="s">
        <v>1983</v>
      </c>
      <c r="E5613" t="s">
        <v>106</v>
      </c>
    </row>
    <row r="5614" spans="1:5">
      <c r="A5614">
        <v>6841</v>
      </c>
      <c r="B5614" t="s">
        <v>18811</v>
      </c>
      <c r="C5614">
        <v>69</v>
      </c>
      <c r="D5614" t="s">
        <v>1978</v>
      </c>
      <c r="E5614" t="s">
        <v>82</v>
      </c>
    </row>
    <row r="5615" spans="1:5">
      <c r="A5615">
        <v>6844</v>
      </c>
      <c r="B5615" t="s">
        <v>7688</v>
      </c>
      <c r="C5615">
        <v>69</v>
      </c>
      <c r="D5615" t="s">
        <v>1983</v>
      </c>
      <c r="E5615" t="s">
        <v>2222</v>
      </c>
    </row>
    <row r="5616" spans="1:5">
      <c r="A5616">
        <v>6845</v>
      </c>
      <c r="B5616" t="s">
        <v>7535</v>
      </c>
      <c r="C5616">
        <v>69</v>
      </c>
      <c r="D5616" t="s">
        <v>1983</v>
      </c>
      <c r="E5616" t="s">
        <v>106</v>
      </c>
    </row>
    <row r="5617" spans="1:5">
      <c r="A5617">
        <v>6846</v>
      </c>
      <c r="B5617" t="s">
        <v>6988</v>
      </c>
      <c r="C5617">
        <v>69</v>
      </c>
      <c r="D5617" t="s">
        <v>1987</v>
      </c>
      <c r="E5617" t="s">
        <v>60</v>
      </c>
    </row>
    <row r="5618" spans="1:5">
      <c r="A5618">
        <v>6847</v>
      </c>
      <c r="B5618" t="s">
        <v>7795</v>
      </c>
      <c r="C5618">
        <v>69</v>
      </c>
      <c r="D5618" t="s">
        <v>1982</v>
      </c>
      <c r="E5618" t="s">
        <v>70</v>
      </c>
    </row>
    <row r="5619" spans="1:5">
      <c r="A5619">
        <v>6848</v>
      </c>
      <c r="B5619" t="s">
        <v>18812</v>
      </c>
      <c r="C5619">
        <v>69</v>
      </c>
      <c r="D5619" t="s">
        <v>1983</v>
      </c>
      <c r="E5619" t="s">
        <v>104</v>
      </c>
    </row>
    <row r="5620" spans="1:5">
      <c r="A5620">
        <v>6849</v>
      </c>
      <c r="B5620" t="s">
        <v>5744</v>
      </c>
      <c r="C5620">
        <v>69</v>
      </c>
      <c r="D5620" t="s">
        <v>1978</v>
      </c>
      <c r="E5620" t="s">
        <v>77</v>
      </c>
    </row>
    <row r="5621" spans="1:5">
      <c r="A5621">
        <v>6850</v>
      </c>
      <c r="B5621" t="s">
        <v>6600</v>
      </c>
      <c r="C5621">
        <v>69</v>
      </c>
      <c r="D5621" t="s">
        <v>1978</v>
      </c>
      <c r="E5621" t="s">
        <v>117</v>
      </c>
    </row>
    <row r="5622" spans="1:5">
      <c r="A5622">
        <v>6851</v>
      </c>
      <c r="B5622" t="s">
        <v>18813</v>
      </c>
      <c r="C5622">
        <v>69</v>
      </c>
      <c r="D5622" t="s">
        <v>1978</v>
      </c>
      <c r="E5622" t="s">
        <v>5007</v>
      </c>
    </row>
    <row r="5623" spans="1:5">
      <c r="A5623">
        <v>6852</v>
      </c>
      <c r="B5623" t="s">
        <v>6011</v>
      </c>
      <c r="C5623">
        <v>69</v>
      </c>
      <c r="D5623" t="s">
        <v>1978</v>
      </c>
      <c r="E5623" t="s">
        <v>2222</v>
      </c>
    </row>
    <row r="5624" spans="1:5">
      <c r="A5624">
        <v>6853</v>
      </c>
      <c r="B5624" t="s">
        <v>6722</v>
      </c>
      <c r="C5624">
        <v>69</v>
      </c>
      <c r="D5624" t="s">
        <v>1983</v>
      </c>
      <c r="E5624" t="s">
        <v>117</v>
      </c>
    </row>
    <row r="5625" spans="1:5">
      <c r="A5625">
        <v>6854</v>
      </c>
      <c r="B5625" t="s">
        <v>933</v>
      </c>
      <c r="C5625">
        <v>69</v>
      </c>
      <c r="D5625" t="s">
        <v>1997</v>
      </c>
      <c r="E5625" t="s">
        <v>84</v>
      </c>
    </row>
    <row r="5626" spans="1:5">
      <c r="A5626">
        <v>6855</v>
      </c>
      <c r="B5626" t="s">
        <v>6561</v>
      </c>
      <c r="C5626">
        <v>69</v>
      </c>
      <c r="D5626" t="s">
        <v>1979</v>
      </c>
      <c r="E5626" t="s">
        <v>70</v>
      </c>
    </row>
    <row r="5627" spans="1:5">
      <c r="A5627">
        <v>6856</v>
      </c>
      <c r="B5627" t="s">
        <v>18814</v>
      </c>
      <c r="C5627">
        <v>69</v>
      </c>
      <c r="D5627" t="s">
        <v>1983</v>
      </c>
      <c r="E5627" t="s">
        <v>106</v>
      </c>
    </row>
    <row r="5628" spans="1:5">
      <c r="A5628">
        <v>6857</v>
      </c>
      <c r="B5628" t="s">
        <v>18815</v>
      </c>
      <c r="C5628">
        <v>69</v>
      </c>
      <c r="D5628" t="s">
        <v>2009</v>
      </c>
      <c r="E5628" t="s">
        <v>117</v>
      </c>
    </row>
    <row r="5629" spans="1:5">
      <c r="A5629">
        <v>6858</v>
      </c>
      <c r="B5629" t="s">
        <v>18816</v>
      </c>
      <c r="C5629">
        <v>69</v>
      </c>
      <c r="D5629" t="s">
        <v>1978</v>
      </c>
      <c r="E5629" t="s">
        <v>97</v>
      </c>
    </row>
    <row r="5630" spans="1:5">
      <c r="A5630">
        <v>6859</v>
      </c>
      <c r="B5630" t="s">
        <v>6881</v>
      </c>
      <c r="C5630">
        <v>69</v>
      </c>
      <c r="D5630" t="s">
        <v>1997</v>
      </c>
      <c r="E5630" t="s">
        <v>133</v>
      </c>
    </row>
    <row r="5631" spans="1:5">
      <c r="A5631">
        <v>6860</v>
      </c>
      <c r="B5631" t="s">
        <v>18817</v>
      </c>
      <c r="C5631">
        <v>69</v>
      </c>
      <c r="D5631" t="s">
        <v>1983</v>
      </c>
      <c r="E5631" t="s">
        <v>2029</v>
      </c>
    </row>
    <row r="5632" spans="1:5">
      <c r="A5632">
        <v>6861</v>
      </c>
      <c r="B5632" t="s">
        <v>6807</v>
      </c>
      <c r="C5632">
        <v>69</v>
      </c>
      <c r="D5632" t="s">
        <v>1978</v>
      </c>
      <c r="E5632" t="s">
        <v>2000</v>
      </c>
    </row>
    <row r="5633" spans="1:5">
      <c r="A5633">
        <v>6863</v>
      </c>
      <c r="B5633" t="s">
        <v>7039</v>
      </c>
      <c r="C5633">
        <v>69</v>
      </c>
      <c r="D5633" t="s">
        <v>1983</v>
      </c>
      <c r="E5633" t="s">
        <v>88</v>
      </c>
    </row>
    <row r="5634" spans="1:5">
      <c r="A5634">
        <v>6864</v>
      </c>
      <c r="B5634" t="s">
        <v>15933</v>
      </c>
      <c r="C5634">
        <v>69</v>
      </c>
      <c r="D5634" t="s">
        <v>1983</v>
      </c>
      <c r="E5634" t="s">
        <v>2093</v>
      </c>
    </row>
    <row r="5635" spans="1:5">
      <c r="A5635">
        <v>6865</v>
      </c>
      <c r="B5635" t="s">
        <v>18818</v>
      </c>
      <c r="C5635">
        <v>69</v>
      </c>
      <c r="D5635" t="s">
        <v>1983</v>
      </c>
      <c r="E5635" t="s">
        <v>64</v>
      </c>
    </row>
    <row r="5636" spans="1:5">
      <c r="A5636">
        <v>6866</v>
      </c>
      <c r="B5636" t="s">
        <v>7800</v>
      </c>
      <c r="C5636">
        <v>69</v>
      </c>
      <c r="D5636" t="s">
        <v>1983</v>
      </c>
      <c r="E5636" t="s">
        <v>70</v>
      </c>
    </row>
    <row r="5637" spans="1:5">
      <c r="A5637">
        <v>6867</v>
      </c>
      <c r="B5637" t="s">
        <v>9253</v>
      </c>
      <c r="C5637">
        <v>69</v>
      </c>
      <c r="D5637" t="s">
        <v>1978</v>
      </c>
      <c r="E5637" t="s">
        <v>70</v>
      </c>
    </row>
    <row r="5638" spans="1:5">
      <c r="A5638">
        <v>6868</v>
      </c>
      <c r="B5638" t="s">
        <v>18819</v>
      </c>
      <c r="C5638">
        <v>69</v>
      </c>
      <c r="D5638" t="s">
        <v>1985</v>
      </c>
      <c r="E5638" t="s">
        <v>104</v>
      </c>
    </row>
    <row r="5639" spans="1:5">
      <c r="A5639">
        <v>6869</v>
      </c>
      <c r="B5639" t="s">
        <v>12381</v>
      </c>
      <c r="C5639">
        <v>69</v>
      </c>
      <c r="D5639" t="s">
        <v>1978</v>
      </c>
      <c r="E5639" t="s">
        <v>70</v>
      </c>
    </row>
    <row r="5640" spans="1:5">
      <c r="A5640">
        <v>6870</v>
      </c>
      <c r="B5640" t="s">
        <v>18820</v>
      </c>
      <c r="C5640">
        <v>69</v>
      </c>
      <c r="D5640" t="s">
        <v>2001</v>
      </c>
      <c r="E5640" t="s">
        <v>97</v>
      </c>
    </row>
    <row r="5641" spans="1:5">
      <c r="A5641">
        <v>6871</v>
      </c>
      <c r="B5641" t="s">
        <v>6055</v>
      </c>
      <c r="C5641">
        <v>69</v>
      </c>
      <c r="D5641" t="s">
        <v>1978</v>
      </c>
      <c r="E5641" t="s">
        <v>138</v>
      </c>
    </row>
    <row r="5642" spans="1:5">
      <c r="A5642">
        <v>6872</v>
      </c>
      <c r="B5642" t="s">
        <v>5993</v>
      </c>
      <c r="C5642">
        <v>69</v>
      </c>
      <c r="D5642" t="s">
        <v>1983</v>
      </c>
      <c r="E5642" t="s">
        <v>135</v>
      </c>
    </row>
    <row r="5643" spans="1:5">
      <c r="A5643">
        <v>6873</v>
      </c>
      <c r="B5643" t="s">
        <v>18821</v>
      </c>
      <c r="C5643">
        <v>69</v>
      </c>
      <c r="D5643" t="s">
        <v>1978</v>
      </c>
      <c r="E5643" t="s">
        <v>97</v>
      </c>
    </row>
    <row r="5644" spans="1:5">
      <c r="A5644">
        <v>6874</v>
      </c>
      <c r="B5644" t="s">
        <v>11393</v>
      </c>
      <c r="C5644">
        <v>69</v>
      </c>
      <c r="D5644" t="s">
        <v>1983</v>
      </c>
      <c r="E5644" t="s">
        <v>64</v>
      </c>
    </row>
    <row r="5645" spans="1:5">
      <c r="A5645">
        <v>6875</v>
      </c>
      <c r="B5645" t="s">
        <v>9604</v>
      </c>
      <c r="C5645">
        <v>69</v>
      </c>
      <c r="D5645" t="s">
        <v>1978</v>
      </c>
      <c r="E5645" t="s">
        <v>64</v>
      </c>
    </row>
    <row r="5646" spans="1:5">
      <c r="A5646">
        <v>6876</v>
      </c>
      <c r="B5646" t="s">
        <v>10789</v>
      </c>
      <c r="C5646">
        <v>69</v>
      </c>
      <c r="D5646" t="s">
        <v>2001</v>
      </c>
      <c r="E5646" t="s">
        <v>2017</v>
      </c>
    </row>
    <row r="5647" spans="1:5">
      <c r="A5647">
        <v>6877</v>
      </c>
      <c r="B5647" t="s">
        <v>18822</v>
      </c>
      <c r="C5647">
        <v>69</v>
      </c>
      <c r="D5647" t="s">
        <v>2001</v>
      </c>
      <c r="E5647" t="s">
        <v>97</v>
      </c>
    </row>
    <row r="5648" spans="1:5">
      <c r="A5648">
        <v>6878</v>
      </c>
      <c r="B5648" t="s">
        <v>15319</v>
      </c>
      <c r="C5648">
        <v>69</v>
      </c>
      <c r="D5648" t="s">
        <v>1978</v>
      </c>
      <c r="E5648" t="s">
        <v>104</v>
      </c>
    </row>
    <row r="5649" spans="1:5">
      <c r="A5649">
        <v>6879</v>
      </c>
      <c r="B5649" t="s">
        <v>18823</v>
      </c>
      <c r="C5649">
        <v>69</v>
      </c>
      <c r="D5649" t="s">
        <v>1983</v>
      </c>
      <c r="E5649" t="s">
        <v>2569</v>
      </c>
    </row>
    <row r="5650" spans="1:5">
      <c r="A5650">
        <v>6880</v>
      </c>
      <c r="B5650" t="s">
        <v>18824</v>
      </c>
      <c r="C5650">
        <v>69</v>
      </c>
      <c r="D5650" t="s">
        <v>1983</v>
      </c>
      <c r="E5650" t="s">
        <v>2973</v>
      </c>
    </row>
    <row r="5651" spans="1:5">
      <c r="A5651">
        <v>6881</v>
      </c>
      <c r="B5651" t="s">
        <v>18825</v>
      </c>
      <c r="C5651">
        <v>69</v>
      </c>
      <c r="D5651" t="s">
        <v>1983</v>
      </c>
      <c r="E5651" t="s">
        <v>3580</v>
      </c>
    </row>
    <row r="5652" spans="1:5">
      <c r="A5652">
        <v>6882</v>
      </c>
      <c r="B5652" t="s">
        <v>6671</v>
      </c>
      <c r="C5652">
        <v>69</v>
      </c>
      <c r="D5652" t="s">
        <v>1991</v>
      </c>
      <c r="E5652" t="s">
        <v>70</v>
      </c>
    </row>
    <row r="5653" spans="1:5">
      <c r="A5653">
        <v>6883</v>
      </c>
      <c r="B5653" t="s">
        <v>18826</v>
      </c>
      <c r="C5653">
        <v>69</v>
      </c>
      <c r="D5653" t="s">
        <v>1983</v>
      </c>
      <c r="E5653" t="s">
        <v>2071</v>
      </c>
    </row>
    <row r="5654" spans="1:5">
      <c r="A5654">
        <v>6884</v>
      </c>
      <c r="B5654" t="s">
        <v>11286</v>
      </c>
      <c r="C5654">
        <v>69</v>
      </c>
      <c r="D5654" t="s">
        <v>1983</v>
      </c>
      <c r="E5654" t="s">
        <v>75</v>
      </c>
    </row>
    <row r="5655" spans="1:5">
      <c r="A5655">
        <v>6886</v>
      </c>
      <c r="B5655" t="s">
        <v>11009</v>
      </c>
      <c r="C5655">
        <v>69</v>
      </c>
      <c r="D5655" t="s">
        <v>1983</v>
      </c>
      <c r="E5655" t="s">
        <v>2000</v>
      </c>
    </row>
    <row r="5656" spans="1:5">
      <c r="A5656">
        <v>6887</v>
      </c>
      <c r="B5656" t="s">
        <v>7613</v>
      </c>
      <c r="C5656">
        <v>69</v>
      </c>
      <c r="D5656" t="s">
        <v>1988</v>
      </c>
      <c r="E5656" t="s">
        <v>2000</v>
      </c>
    </row>
    <row r="5657" spans="1:5">
      <c r="A5657">
        <v>6888</v>
      </c>
      <c r="B5657" t="s">
        <v>6130</v>
      </c>
      <c r="C5657">
        <v>69</v>
      </c>
      <c r="D5657" t="s">
        <v>1978</v>
      </c>
      <c r="E5657" t="s">
        <v>2011</v>
      </c>
    </row>
    <row r="5658" spans="1:5">
      <c r="A5658">
        <v>6889</v>
      </c>
      <c r="B5658" t="s">
        <v>18827</v>
      </c>
      <c r="C5658">
        <v>69</v>
      </c>
      <c r="D5658" t="s">
        <v>1983</v>
      </c>
      <c r="E5658" t="s">
        <v>97</v>
      </c>
    </row>
    <row r="5659" spans="1:5">
      <c r="A5659">
        <v>6890</v>
      </c>
      <c r="B5659" t="s">
        <v>7014</v>
      </c>
      <c r="C5659">
        <v>69</v>
      </c>
      <c r="D5659" t="s">
        <v>1978</v>
      </c>
      <c r="E5659" t="s">
        <v>70</v>
      </c>
    </row>
    <row r="5660" spans="1:5">
      <c r="A5660">
        <v>6891</v>
      </c>
      <c r="B5660" t="s">
        <v>7659</v>
      </c>
      <c r="C5660">
        <v>69</v>
      </c>
      <c r="D5660" t="s">
        <v>1978</v>
      </c>
      <c r="E5660" t="s">
        <v>117</v>
      </c>
    </row>
    <row r="5661" spans="1:5">
      <c r="A5661">
        <v>6893</v>
      </c>
      <c r="B5661" t="s">
        <v>18828</v>
      </c>
      <c r="C5661">
        <v>69</v>
      </c>
      <c r="D5661" t="s">
        <v>1983</v>
      </c>
      <c r="E5661" t="s">
        <v>18829</v>
      </c>
    </row>
    <row r="5662" spans="1:5">
      <c r="A5662">
        <v>6894</v>
      </c>
      <c r="B5662" t="s">
        <v>4131</v>
      </c>
      <c r="C5662">
        <v>69</v>
      </c>
      <c r="D5662" t="s">
        <v>1978</v>
      </c>
      <c r="E5662" t="s">
        <v>2000</v>
      </c>
    </row>
    <row r="5663" spans="1:5">
      <c r="A5663">
        <v>6895</v>
      </c>
      <c r="B5663" t="s">
        <v>5882</v>
      </c>
      <c r="C5663">
        <v>69</v>
      </c>
      <c r="D5663" t="s">
        <v>1983</v>
      </c>
      <c r="E5663" t="s">
        <v>2141</v>
      </c>
    </row>
    <row r="5664" spans="1:5">
      <c r="A5664">
        <v>6896</v>
      </c>
      <c r="B5664" t="s">
        <v>6353</v>
      </c>
      <c r="C5664">
        <v>69</v>
      </c>
      <c r="D5664" t="s">
        <v>1982</v>
      </c>
      <c r="E5664" t="s">
        <v>70</v>
      </c>
    </row>
    <row r="5665" spans="1:5">
      <c r="A5665">
        <v>6897</v>
      </c>
      <c r="B5665" t="s">
        <v>6007</v>
      </c>
      <c r="C5665">
        <v>69</v>
      </c>
      <c r="D5665" t="s">
        <v>1983</v>
      </c>
      <c r="E5665" t="s">
        <v>2011</v>
      </c>
    </row>
    <row r="5666" spans="1:5">
      <c r="A5666">
        <v>6900</v>
      </c>
      <c r="B5666" t="s">
        <v>7136</v>
      </c>
      <c r="C5666">
        <v>69</v>
      </c>
      <c r="D5666" t="s">
        <v>1978</v>
      </c>
      <c r="E5666" t="s">
        <v>110</v>
      </c>
    </row>
    <row r="5667" spans="1:5">
      <c r="A5667">
        <v>6901</v>
      </c>
      <c r="B5667" t="s">
        <v>18830</v>
      </c>
      <c r="C5667">
        <v>69</v>
      </c>
      <c r="D5667" t="s">
        <v>1978</v>
      </c>
      <c r="E5667" t="s">
        <v>133</v>
      </c>
    </row>
    <row r="5668" spans="1:5">
      <c r="A5668">
        <v>6904</v>
      </c>
      <c r="B5668" t="s">
        <v>18831</v>
      </c>
      <c r="C5668">
        <v>69</v>
      </c>
      <c r="D5668" t="s">
        <v>1983</v>
      </c>
      <c r="E5668" t="s">
        <v>135</v>
      </c>
    </row>
    <row r="5669" spans="1:5">
      <c r="A5669">
        <v>6905</v>
      </c>
      <c r="B5669" t="s">
        <v>9884</v>
      </c>
      <c r="C5669">
        <v>69</v>
      </c>
      <c r="D5669" t="s">
        <v>1978</v>
      </c>
      <c r="E5669" t="s">
        <v>135</v>
      </c>
    </row>
    <row r="5670" spans="1:5">
      <c r="A5670">
        <v>6906</v>
      </c>
      <c r="B5670" t="s">
        <v>7215</v>
      </c>
      <c r="C5670">
        <v>69</v>
      </c>
      <c r="D5670" t="s">
        <v>1983</v>
      </c>
      <c r="E5670" t="s">
        <v>106</v>
      </c>
    </row>
    <row r="5671" spans="1:5">
      <c r="A5671">
        <v>6907</v>
      </c>
      <c r="B5671" t="s">
        <v>1139</v>
      </c>
      <c r="C5671">
        <v>69</v>
      </c>
      <c r="D5671" t="s">
        <v>1978</v>
      </c>
      <c r="E5671" t="s">
        <v>102</v>
      </c>
    </row>
    <row r="5672" spans="1:5">
      <c r="A5672">
        <v>6908</v>
      </c>
      <c r="B5672" t="s">
        <v>6556</v>
      </c>
      <c r="C5672">
        <v>69</v>
      </c>
      <c r="D5672" t="s">
        <v>1983</v>
      </c>
      <c r="E5672" t="s">
        <v>2120</v>
      </c>
    </row>
    <row r="5673" spans="1:5">
      <c r="A5673">
        <v>6909</v>
      </c>
      <c r="B5673" t="s">
        <v>7986</v>
      </c>
      <c r="C5673">
        <v>69</v>
      </c>
      <c r="D5673" t="s">
        <v>1978</v>
      </c>
      <c r="E5673" t="s">
        <v>2838</v>
      </c>
    </row>
    <row r="5674" spans="1:5">
      <c r="A5674">
        <v>6910</v>
      </c>
      <c r="B5674" t="s">
        <v>10013</v>
      </c>
      <c r="C5674">
        <v>69</v>
      </c>
      <c r="D5674" t="s">
        <v>1997</v>
      </c>
      <c r="E5674" t="s">
        <v>2120</v>
      </c>
    </row>
    <row r="5675" spans="1:5">
      <c r="A5675">
        <v>6911</v>
      </c>
      <c r="B5675" t="s">
        <v>18832</v>
      </c>
      <c r="C5675">
        <v>69</v>
      </c>
      <c r="D5675" t="s">
        <v>1978</v>
      </c>
      <c r="E5675" t="s">
        <v>53</v>
      </c>
    </row>
    <row r="5676" spans="1:5">
      <c r="A5676">
        <v>6912</v>
      </c>
      <c r="B5676" t="s">
        <v>6754</v>
      </c>
      <c r="C5676">
        <v>69</v>
      </c>
      <c r="D5676" t="s">
        <v>1983</v>
      </c>
      <c r="E5676" t="s">
        <v>2093</v>
      </c>
    </row>
    <row r="5677" spans="1:5">
      <c r="A5677">
        <v>6913</v>
      </c>
      <c r="B5677" t="s">
        <v>6512</v>
      </c>
      <c r="C5677">
        <v>69</v>
      </c>
      <c r="D5677" t="s">
        <v>1983</v>
      </c>
      <c r="E5677" t="s">
        <v>2000</v>
      </c>
    </row>
    <row r="5678" spans="1:5">
      <c r="A5678">
        <v>6914</v>
      </c>
      <c r="B5678" t="s">
        <v>7066</v>
      </c>
      <c r="C5678">
        <v>69</v>
      </c>
      <c r="D5678" t="s">
        <v>1983</v>
      </c>
      <c r="E5678" t="s">
        <v>135</v>
      </c>
    </row>
    <row r="5679" spans="1:5">
      <c r="A5679">
        <v>6915</v>
      </c>
      <c r="B5679" t="s">
        <v>5216</v>
      </c>
      <c r="C5679">
        <v>69</v>
      </c>
      <c r="D5679" t="s">
        <v>1983</v>
      </c>
      <c r="E5679" t="s">
        <v>2057</v>
      </c>
    </row>
    <row r="5680" spans="1:5">
      <c r="A5680">
        <v>6918</v>
      </c>
      <c r="B5680" t="s">
        <v>18833</v>
      </c>
      <c r="C5680">
        <v>69</v>
      </c>
      <c r="D5680" t="s">
        <v>1978</v>
      </c>
      <c r="E5680" t="s">
        <v>106</v>
      </c>
    </row>
    <row r="5681" spans="1:5">
      <c r="A5681">
        <v>6919</v>
      </c>
      <c r="B5681" t="s">
        <v>18834</v>
      </c>
      <c r="C5681">
        <v>69</v>
      </c>
      <c r="D5681" t="s">
        <v>1983</v>
      </c>
      <c r="E5681" t="s">
        <v>133</v>
      </c>
    </row>
    <row r="5682" spans="1:5">
      <c r="A5682">
        <v>6920</v>
      </c>
      <c r="B5682" t="s">
        <v>6919</v>
      </c>
      <c r="C5682">
        <v>69</v>
      </c>
      <c r="D5682" t="s">
        <v>1983</v>
      </c>
      <c r="E5682" t="s">
        <v>2120</v>
      </c>
    </row>
    <row r="5683" spans="1:5">
      <c r="A5683">
        <v>6921</v>
      </c>
      <c r="B5683" t="s">
        <v>18835</v>
      </c>
      <c r="C5683">
        <v>69</v>
      </c>
      <c r="D5683" t="s">
        <v>1983</v>
      </c>
      <c r="E5683" t="s">
        <v>122</v>
      </c>
    </row>
    <row r="5684" spans="1:5">
      <c r="A5684">
        <v>6922</v>
      </c>
      <c r="B5684" t="s">
        <v>5043</v>
      </c>
      <c r="C5684">
        <v>69</v>
      </c>
      <c r="D5684" t="s">
        <v>1983</v>
      </c>
      <c r="E5684" t="s">
        <v>2111</v>
      </c>
    </row>
    <row r="5685" spans="1:5">
      <c r="A5685">
        <v>6923</v>
      </c>
      <c r="B5685" t="s">
        <v>7056</v>
      </c>
      <c r="C5685">
        <v>69</v>
      </c>
      <c r="D5685" t="s">
        <v>1983</v>
      </c>
      <c r="E5685" t="s">
        <v>2000</v>
      </c>
    </row>
    <row r="5686" spans="1:5">
      <c r="A5686">
        <v>6924</v>
      </c>
      <c r="B5686" t="s">
        <v>18836</v>
      </c>
      <c r="C5686">
        <v>69</v>
      </c>
      <c r="D5686" t="s">
        <v>2009</v>
      </c>
      <c r="E5686" t="s">
        <v>2000</v>
      </c>
    </row>
    <row r="5687" spans="1:5">
      <c r="A5687">
        <v>6925</v>
      </c>
      <c r="B5687" t="s">
        <v>18837</v>
      </c>
      <c r="C5687">
        <v>69</v>
      </c>
      <c r="D5687" t="s">
        <v>1978</v>
      </c>
      <c r="E5687" t="s">
        <v>64</v>
      </c>
    </row>
    <row r="5688" spans="1:5">
      <c r="A5688">
        <v>6926</v>
      </c>
      <c r="B5688" t="s">
        <v>7926</v>
      </c>
      <c r="C5688">
        <v>69</v>
      </c>
      <c r="D5688" t="s">
        <v>1983</v>
      </c>
      <c r="E5688" t="s">
        <v>2113</v>
      </c>
    </row>
    <row r="5689" spans="1:5">
      <c r="A5689">
        <v>6927</v>
      </c>
      <c r="B5689" t="s">
        <v>8953</v>
      </c>
      <c r="C5689">
        <v>69</v>
      </c>
      <c r="D5689" t="s">
        <v>1983</v>
      </c>
      <c r="E5689" t="s">
        <v>2011</v>
      </c>
    </row>
    <row r="5690" spans="1:5">
      <c r="A5690">
        <v>6928</v>
      </c>
      <c r="B5690" t="s">
        <v>18838</v>
      </c>
      <c r="C5690">
        <v>69</v>
      </c>
      <c r="D5690" t="s">
        <v>1988</v>
      </c>
      <c r="E5690" t="s">
        <v>117</v>
      </c>
    </row>
    <row r="5691" spans="1:5">
      <c r="A5691">
        <v>6929</v>
      </c>
      <c r="B5691" t="s">
        <v>6458</v>
      </c>
      <c r="C5691">
        <v>69</v>
      </c>
      <c r="D5691" t="s">
        <v>1978</v>
      </c>
      <c r="E5691" t="s">
        <v>2000</v>
      </c>
    </row>
    <row r="5692" spans="1:5">
      <c r="A5692">
        <v>6930</v>
      </c>
      <c r="B5692" t="s">
        <v>5003</v>
      </c>
      <c r="C5692">
        <v>69</v>
      </c>
      <c r="D5692" t="s">
        <v>1983</v>
      </c>
      <c r="E5692" t="s">
        <v>2000</v>
      </c>
    </row>
    <row r="5693" spans="1:5">
      <c r="A5693">
        <v>6931</v>
      </c>
      <c r="B5693" t="s">
        <v>18839</v>
      </c>
      <c r="C5693">
        <v>69</v>
      </c>
      <c r="D5693" t="s">
        <v>1978</v>
      </c>
      <c r="E5693" t="s">
        <v>3111</v>
      </c>
    </row>
    <row r="5694" spans="1:5">
      <c r="A5694">
        <v>6932</v>
      </c>
      <c r="B5694" t="s">
        <v>7196</v>
      </c>
      <c r="C5694">
        <v>69</v>
      </c>
      <c r="D5694" t="s">
        <v>1983</v>
      </c>
      <c r="E5694" t="s">
        <v>2000</v>
      </c>
    </row>
    <row r="5695" spans="1:5">
      <c r="A5695">
        <v>6933</v>
      </c>
      <c r="B5695" t="s">
        <v>5155</v>
      </c>
      <c r="C5695">
        <v>69</v>
      </c>
      <c r="D5695" t="s">
        <v>1983</v>
      </c>
      <c r="E5695" t="s">
        <v>70</v>
      </c>
    </row>
    <row r="5696" spans="1:5">
      <c r="A5696">
        <v>6934</v>
      </c>
      <c r="B5696" t="s">
        <v>6502</v>
      </c>
      <c r="C5696">
        <v>69</v>
      </c>
      <c r="D5696" t="s">
        <v>1978</v>
      </c>
      <c r="E5696" t="s">
        <v>117</v>
      </c>
    </row>
    <row r="5697" spans="1:5">
      <c r="A5697">
        <v>6935</v>
      </c>
      <c r="B5697" t="s">
        <v>9491</v>
      </c>
      <c r="C5697">
        <v>69</v>
      </c>
      <c r="D5697" t="s">
        <v>2001</v>
      </c>
      <c r="E5697" t="s">
        <v>106</v>
      </c>
    </row>
    <row r="5698" spans="1:5">
      <c r="A5698">
        <v>6936</v>
      </c>
      <c r="B5698" t="s">
        <v>4537</v>
      </c>
      <c r="C5698">
        <v>69</v>
      </c>
      <c r="D5698" t="s">
        <v>1983</v>
      </c>
      <c r="E5698" t="s">
        <v>70</v>
      </c>
    </row>
    <row r="5699" spans="1:5">
      <c r="A5699">
        <v>6937</v>
      </c>
      <c r="B5699" t="s">
        <v>6766</v>
      </c>
      <c r="C5699">
        <v>69</v>
      </c>
      <c r="D5699" t="s">
        <v>1983</v>
      </c>
      <c r="E5699" t="s">
        <v>117</v>
      </c>
    </row>
    <row r="5700" spans="1:5">
      <c r="A5700">
        <v>6938</v>
      </c>
      <c r="B5700" t="s">
        <v>18840</v>
      </c>
      <c r="C5700">
        <v>69</v>
      </c>
      <c r="D5700" t="s">
        <v>1983</v>
      </c>
      <c r="E5700" t="s">
        <v>117</v>
      </c>
    </row>
    <row r="5701" spans="1:5">
      <c r="A5701">
        <v>6939</v>
      </c>
      <c r="B5701" t="s">
        <v>7062</v>
      </c>
      <c r="C5701">
        <v>69</v>
      </c>
      <c r="D5701" t="s">
        <v>1983</v>
      </c>
      <c r="E5701" t="s">
        <v>135</v>
      </c>
    </row>
    <row r="5702" spans="1:5">
      <c r="A5702">
        <v>6940</v>
      </c>
      <c r="B5702" t="s">
        <v>7604</v>
      </c>
      <c r="C5702">
        <v>69</v>
      </c>
      <c r="D5702" t="s">
        <v>1983</v>
      </c>
      <c r="E5702" t="s">
        <v>106</v>
      </c>
    </row>
    <row r="5703" spans="1:5">
      <c r="A5703">
        <v>6941</v>
      </c>
      <c r="B5703" t="s">
        <v>18841</v>
      </c>
      <c r="C5703">
        <v>69</v>
      </c>
      <c r="D5703" t="s">
        <v>1983</v>
      </c>
      <c r="E5703" t="s">
        <v>97</v>
      </c>
    </row>
    <row r="5704" spans="1:5">
      <c r="A5704">
        <v>6943</v>
      </c>
      <c r="B5704" t="s">
        <v>6654</v>
      </c>
      <c r="C5704">
        <v>69</v>
      </c>
      <c r="D5704" t="s">
        <v>1983</v>
      </c>
      <c r="E5704" t="s">
        <v>2111</v>
      </c>
    </row>
    <row r="5705" spans="1:5">
      <c r="A5705">
        <v>6946</v>
      </c>
      <c r="B5705" t="s">
        <v>6503</v>
      </c>
      <c r="C5705">
        <v>69</v>
      </c>
      <c r="D5705" t="s">
        <v>1983</v>
      </c>
      <c r="E5705" t="s">
        <v>2023</v>
      </c>
    </row>
    <row r="5706" spans="1:5">
      <c r="A5706">
        <v>6948</v>
      </c>
      <c r="B5706" t="s">
        <v>18842</v>
      </c>
      <c r="C5706">
        <v>69</v>
      </c>
      <c r="D5706" t="s">
        <v>1983</v>
      </c>
      <c r="E5706" t="s">
        <v>2093</v>
      </c>
    </row>
    <row r="5707" spans="1:5">
      <c r="A5707">
        <v>6950</v>
      </c>
      <c r="B5707" t="s">
        <v>18843</v>
      </c>
      <c r="C5707">
        <v>69</v>
      </c>
      <c r="D5707" t="s">
        <v>1983</v>
      </c>
      <c r="E5707" t="s">
        <v>97</v>
      </c>
    </row>
    <row r="5708" spans="1:5">
      <c r="A5708">
        <v>6951</v>
      </c>
      <c r="B5708" t="s">
        <v>9068</v>
      </c>
      <c r="C5708">
        <v>69</v>
      </c>
      <c r="D5708" t="s">
        <v>1983</v>
      </c>
      <c r="E5708" t="s">
        <v>77</v>
      </c>
    </row>
    <row r="5709" spans="1:5">
      <c r="A5709">
        <v>6952</v>
      </c>
      <c r="B5709" t="s">
        <v>5537</v>
      </c>
      <c r="C5709">
        <v>69</v>
      </c>
      <c r="D5709" t="s">
        <v>1983</v>
      </c>
      <c r="E5709" t="s">
        <v>2000</v>
      </c>
    </row>
    <row r="5710" spans="1:5">
      <c r="A5710">
        <v>6953</v>
      </c>
      <c r="B5710" t="s">
        <v>6545</v>
      </c>
      <c r="C5710">
        <v>69</v>
      </c>
      <c r="D5710" t="s">
        <v>1983</v>
      </c>
      <c r="E5710" t="s">
        <v>70</v>
      </c>
    </row>
    <row r="5711" spans="1:5">
      <c r="A5711">
        <v>6954</v>
      </c>
      <c r="B5711" t="s">
        <v>13743</v>
      </c>
      <c r="C5711">
        <v>69</v>
      </c>
      <c r="D5711" t="s">
        <v>1997</v>
      </c>
      <c r="E5711" t="s">
        <v>135</v>
      </c>
    </row>
    <row r="5712" spans="1:5">
      <c r="A5712">
        <v>6955</v>
      </c>
      <c r="B5712" t="s">
        <v>5933</v>
      </c>
      <c r="C5712">
        <v>69</v>
      </c>
      <c r="D5712" t="s">
        <v>1983</v>
      </c>
      <c r="E5712" t="s">
        <v>2000</v>
      </c>
    </row>
    <row r="5713" spans="1:5">
      <c r="A5713">
        <v>6956</v>
      </c>
      <c r="B5713" t="s">
        <v>18844</v>
      </c>
      <c r="C5713">
        <v>69</v>
      </c>
      <c r="D5713" t="s">
        <v>1983</v>
      </c>
      <c r="E5713" t="s">
        <v>97</v>
      </c>
    </row>
    <row r="5714" spans="1:5">
      <c r="A5714">
        <v>6957</v>
      </c>
      <c r="B5714" t="s">
        <v>18845</v>
      </c>
      <c r="C5714">
        <v>69</v>
      </c>
      <c r="D5714" t="s">
        <v>1978</v>
      </c>
      <c r="E5714" t="s">
        <v>97</v>
      </c>
    </row>
    <row r="5715" spans="1:5">
      <c r="A5715">
        <v>6958</v>
      </c>
      <c r="B5715" t="s">
        <v>10463</v>
      </c>
      <c r="C5715">
        <v>69</v>
      </c>
      <c r="D5715" t="s">
        <v>1983</v>
      </c>
      <c r="E5715" t="s">
        <v>2792</v>
      </c>
    </row>
    <row r="5716" spans="1:5">
      <c r="A5716">
        <v>6959</v>
      </c>
      <c r="B5716" t="s">
        <v>18846</v>
      </c>
      <c r="C5716">
        <v>69</v>
      </c>
      <c r="D5716" t="s">
        <v>1983</v>
      </c>
      <c r="E5716" t="s">
        <v>2000</v>
      </c>
    </row>
    <row r="5717" spans="1:5">
      <c r="A5717">
        <v>6960</v>
      </c>
      <c r="B5717" t="s">
        <v>18847</v>
      </c>
      <c r="C5717">
        <v>69</v>
      </c>
      <c r="D5717" t="s">
        <v>1983</v>
      </c>
      <c r="E5717" t="s">
        <v>97</v>
      </c>
    </row>
    <row r="5718" spans="1:5">
      <c r="A5718">
        <v>6962</v>
      </c>
      <c r="B5718" t="s">
        <v>8501</v>
      </c>
      <c r="C5718">
        <v>69</v>
      </c>
      <c r="D5718" t="s">
        <v>1983</v>
      </c>
      <c r="E5718" t="s">
        <v>2045</v>
      </c>
    </row>
    <row r="5719" spans="1:5">
      <c r="A5719">
        <v>6963</v>
      </c>
      <c r="B5719" t="s">
        <v>6551</v>
      </c>
      <c r="C5719">
        <v>69</v>
      </c>
      <c r="D5719" t="s">
        <v>1983</v>
      </c>
      <c r="E5719" t="s">
        <v>135</v>
      </c>
    </row>
    <row r="5720" spans="1:5">
      <c r="A5720">
        <v>6964</v>
      </c>
      <c r="B5720" t="s">
        <v>6963</v>
      </c>
      <c r="C5720">
        <v>69</v>
      </c>
      <c r="D5720" t="s">
        <v>1978</v>
      </c>
      <c r="E5720" t="s">
        <v>117</v>
      </c>
    </row>
    <row r="5721" spans="1:5">
      <c r="A5721">
        <v>6965</v>
      </c>
      <c r="B5721" t="s">
        <v>10941</v>
      </c>
      <c r="C5721">
        <v>69</v>
      </c>
      <c r="D5721" t="s">
        <v>1983</v>
      </c>
      <c r="E5721" t="s">
        <v>70</v>
      </c>
    </row>
    <row r="5722" spans="1:5">
      <c r="A5722">
        <v>6966</v>
      </c>
      <c r="B5722" t="s">
        <v>7460</v>
      </c>
      <c r="C5722">
        <v>69</v>
      </c>
      <c r="D5722" t="s">
        <v>1983</v>
      </c>
      <c r="E5722" t="s">
        <v>6679</v>
      </c>
    </row>
    <row r="5723" spans="1:5">
      <c r="A5723">
        <v>11171</v>
      </c>
      <c r="B5723" t="s">
        <v>6161</v>
      </c>
      <c r="C5723">
        <v>65</v>
      </c>
      <c r="D5723" t="s">
        <v>1978</v>
      </c>
      <c r="E5723" t="s">
        <v>1792</v>
      </c>
    </row>
    <row r="5724" spans="1:5">
      <c r="A5724">
        <v>6968</v>
      </c>
      <c r="B5724" t="s">
        <v>6950</v>
      </c>
      <c r="C5724">
        <v>69</v>
      </c>
      <c r="D5724" t="s">
        <v>1983</v>
      </c>
      <c r="E5724" t="s">
        <v>2180</v>
      </c>
    </row>
    <row r="5725" spans="1:5">
      <c r="A5725">
        <v>6969</v>
      </c>
      <c r="B5725" t="s">
        <v>18848</v>
      </c>
      <c r="C5725">
        <v>69</v>
      </c>
      <c r="D5725" t="s">
        <v>1983</v>
      </c>
      <c r="E5725" t="s">
        <v>70</v>
      </c>
    </row>
    <row r="5726" spans="1:5">
      <c r="A5726">
        <v>6970</v>
      </c>
      <c r="B5726" t="s">
        <v>12386</v>
      </c>
      <c r="C5726">
        <v>69</v>
      </c>
      <c r="D5726" t="s">
        <v>1983</v>
      </c>
      <c r="E5726" t="s">
        <v>88</v>
      </c>
    </row>
    <row r="5727" spans="1:5">
      <c r="A5727">
        <v>6972</v>
      </c>
      <c r="B5727" t="s">
        <v>10700</v>
      </c>
      <c r="C5727">
        <v>69</v>
      </c>
      <c r="D5727" t="s">
        <v>1978</v>
      </c>
      <c r="E5727" t="s">
        <v>104</v>
      </c>
    </row>
    <row r="5728" spans="1:5">
      <c r="A5728">
        <v>6973</v>
      </c>
      <c r="B5728" t="s">
        <v>6041</v>
      </c>
      <c r="C5728">
        <v>69</v>
      </c>
      <c r="D5728" t="s">
        <v>1982</v>
      </c>
      <c r="E5728" t="s">
        <v>43</v>
      </c>
    </row>
    <row r="5729" spans="1:5">
      <c r="A5729">
        <v>6974</v>
      </c>
      <c r="B5729" t="s">
        <v>677</v>
      </c>
      <c r="C5729">
        <v>69</v>
      </c>
      <c r="D5729" t="s">
        <v>1983</v>
      </c>
      <c r="E5729" t="s">
        <v>64</v>
      </c>
    </row>
    <row r="5730" spans="1:5">
      <c r="A5730">
        <v>6975</v>
      </c>
      <c r="B5730" t="s">
        <v>7809</v>
      </c>
      <c r="C5730">
        <v>69</v>
      </c>
      <c r="D5730" t="s">
        <v>1983</v>
      </c>
      <c r="E5730" t="s">
        <v>70</v>
      </c>
    </row>
    <row r="5731" spans="1:5">
      <c r="A5731">
        <v>6976</v>
      </c>
      <c r="B5731" t="s">
        <v>18849</v>
      </c>
      <c r="C5731">
        <v>69</v>
      </c>
      <c r="D5731" t="s">
        <v>1983</v>
      </c>
      <c r="E5731" t="s">
        <v>2000</v>
      </c>
    </row>
    <row r="5732" spans="1:5">
      <c r="A5732">
        <v>6977</v>
      </c>
      <c r="B5732" t="s">
        <v>8443</v>
      </c>
      <c r="C5732">
        <v>69</v>
      </c>
      <c r="D5732" t="s">
        <v>1983</v>
      </c>
      <c r="E5732" t="s">
        <v>135</v>
      </c>
    </row>
    <row r="5733" spans="1:5">
      <c r="A5733">
        <v>6978</v>
      </c>
      <c r="B5733" t="s">
        <v>7939</v>
      </c>
      <c r="C5733">
        <v>69</v>
      </c>
      <c r="D5733" t="s">
        <v>1978</v>
      </c>
      <c r="E5733" t="s">
        <v>106</v>
      </c>
    </row>
    <row r="5734" spans="1:5">
      <c r="A5734">
        <v>6979</v>
      </c>
      <c r="B5734" t="s">
        <v>18850</v>
      </c>
      <c r="C5734">
        <v>69</v>
      </c>
      <c r="D5734" t="s">
        <v>1978</v>
      </c>
      <c r="E5734" t="s">
        <v>2644</v>
      </c>
    </row>
    <row r="5735" spans="1:5">
      <c r="A5735">
        <v>6980</v>
      </c>
      <c r="B5735" t="s">
        <v>4951</v>
      </c>
      <c r="C5735">
        <v>69</v>
      </c>
      <c r="D5735" t="s">
        <v>1983</v>
      </c>
      <c r="E5735" t="s">
        <v>106</v>
      </c>
    </row>
    <row r="5736" spans="1:5">
      <c r="A5736">
        <v>6981</v>
      </c>
      <c r="B5736" t="s">
        <v>5378</v>
      </c>
      <c r="C5736">
        <v>69</v>
      </c>
      <c r="D5736" t="s">
        <v>1983</v>
      </c>
      <c r="E5736" t="s">
        <v>106</v>
      </c>
    </row>
    <row r="5737" spans="1:5">
      <c r="A5737">
        <v>6982</v>
      </c>
      <c r="B5737" t="s">
        <v>5923</v>
      </c>
      <c r="C5737">
        <v>69</v>
      </c>
      <c r="D5737" t="s">
        <v>1987</v>
      </c>
      <c r="E5737" t="s">
        <v>2672</v>
      </c>
    </row>
    <row r="5738" spans="1:5">
      <c r="A5738">
        <v>6983</v>
      </c>
      <c r="B5738" t="s">
        <v>18851</v>
      </c>
      <c r="C5738">
        <v>69</v>
      </c>
      <c r="D5738" t="s">
        <v>1983</v>
      </c>
      <c r="E5738" t="s">
        <v>2029</v>
      </c>
    </row>
    <row r="5739" spans="1:5">
      <c r="A5739">
        <v>6984</v>
      </c>
      <c r="B5739" t="s">
        <v>3670</v>
      </c>
      <c r="C5739">
        <v>69</v>
      </c>
      <c r="D5739" t="s">
        <v>1983</v>
      </c>
      <c r="E5739" t="s">
        <v>106</v>
      </c>
    </row>
    <row r="5740" spans="1:5">
      <c r="A5740">
        <v>4480</v>
      </c>
      <c r="B5740" t="s">
        <v>462</v>
      </c>
      <c r="C5740">
        <v>71</v>
      </c>
      <c r="D5740" t="s">
        <v>1993</v>
      </c>
      <c r="E5740" t="s">
        <v>1792</v>
      </c>
    </row>
    <row r="5741" spans="1:5">
      <c r="A5741">
        <v>6986</v>
      </c>
      <c r="B5741" t="s">
        <v>6109</v>
      </c>
      <c r="C5741">
        <v>69</v>
      </c>
      <c r="D5741" t="s">
        <v>1983</v>
      </c>
      <c r="E5741" t="s">
        <v>138</v>
      </c>
    </row>
    <row r="5742" spans="1:5">
      <c r="A5742">
        <v>6987</v>
      </c>
      <c r="B5742" t="s">
        <v>18852</v>
      </c>
      <c r="C5742">
        <v>69</v>
      </c>
      <c r="D5742" t="s">
        <v>1983</v>
      </c>
      <c r="E5742" t="s">
        <v>2672</v>
      </c>
    </row>
    <row r="5743" spans="1:5">
      <c r="A5743">
        <v>6988</v>
      </c>
      <c r="B5743" t="s">
        <v>8109</v>
      </c>
      <c r="C5743">
        <v>69</v>
      </c>
      <c r="D5743" t="s">
        <v>1983</v>
      </c>
      <c r="E5743" t="s">
        <v>122</v>
      </c>
    </row>
    <row r="5744" spans="1:5">
      <c r="A5744">
        <v>6989</v>
      </c>
      <c r="B5744" t="s">
        <v>18853</v>
      </c>
      <c r="C5744">
        <v>69</v>
      </c>
      <c r="D5744" t="s">
        <v>1983</v>
      </c>
      <c r="E5744" t="s">
        <v>2000</v>
      </c>
    </row>
    <row r="5745" spans="1:5">
      <c r="A5745">
        <v>6990</v>
      </c>
      <c r="B5745" t="s">
        <v>9489</v>
      </c>
      <c r="C5745">
        <v>69</v>
      </c>
      <c r="D5745" t="s">
        <v>1983</v>
      </c>
      <c r="E5745" t="s">
        <v>135</v>
      </c>
    </row>
    <row r="5746" spans="1:5">
      <c r="A5746">
        <v>6991</v>
      </c>
      <c r="B5746" t="s">
        <v>18854</v>
      </c>
      <c r="C5746">
        <v>69</v>
      </c>
      <c r="D5746" t="s">
        <v>1983</v>
      </c>
      <c r="E5746" t="s">
        <v>53</v>
      </c>
    </row>
    <row r="5747" spans="1:5">
      <c r="A5747">
        <v>6992</v>
      </c>
      <c r="B5747" t="s">
        <v>3733</v>
      </c>
      <c r="C5747">
        <v>69</v>
      </c>
      <c r="D5747" t="s">
        <v>1983</v>
      </c>
      <c r="E5747" t="s">
        <v>3014</v>
      </c>
    </row>
    <row r="5748" spans="1:5">
      <c r="A5748">
        <v>6993</v>
      </c>
      <c r="B5748" t="s">
        <v>18855</v>
      </c>
      <c r="C5748">
        <v>69</v>
      </c>
      <c r="D5748" t="s">
        <v>1983</v>
      </c>
      <c r="E5748" t="s">
        <v>97</v>
      </c>
    </row>
    <row r="5749" spans="1:5">
      <c r="A5749">
        <v>6994</v>
      </c>
      <c r="B5749" t="s">
        <v>7063</v>
      </c>
      <c r="C5749">
        <v>69</v>
      </c>
      <c r="D5749" t="s">
        <v>1983</v>
      </c>
      <c r="E5749" t="s">
        <v>135</v>
      </c>
    </row>
    <row r="5750" spans="1:5">
      <c r="A5750">
        <v>6996</v>
      </c>
      <c r="B5750" t="s">
        <v>9605</v>
      </c>
      <c r="C5750">
        <v>69</v>
      </c>
      <c r="D5750" t="s">
        <v>1983</v>
      </c>
      <c r="E5750" t="s">
        <v>122</v>
      </c>
    </row>
    <row r="5751" spans="1:5">
      <c r="A5751">
        <v>6997</v>
      </c>
      <c r="B5751" t="s">
        <v>6940</v>
      </c>
      <c r="C5751">
        <v>69</v>
      </c>
      <c r="D5751" t="s">
        <v>1978</v>
      </c>
      <c r="E5751" t="s">
        <v>64</v>
      </c>
    </row>
    <row r="5752" spans="1:5">
      <c r="A5752">
        <v>6998</v>
      </c>
      <c r="B5752" t="s">
        <v>5742</v>
      </c>
      <c r="C5752">
        <v>69</v>
      </c>
      <c r="D5752" t="s">
        <v>1983</v>
      </c>
      <c r="E5752" t="s">
        <v>70</v>
      </c>
    </row>
    <row r="5753" spans="1:5">
      <c r="A5753">
        <v>6999</v>
      </c>
      <c r="B5753" t="s">
        <v>18856</v>
      </c>
      <c r="C5753">
        <v>69</v>
      </c>
      <c r="D5753" t="s">
        <v>1983</v>
      </c>
      <c r="E5753" t="s">
        <v>133</v>
      </c>
    </row>
    <row r="5754" spans="1:5">
      <c r="A5754">
        <v>7000</v>
      </c>
      <c r="B5754" t="s">
        <v>8383</v>
      </c>
      <c r="C5754">
        <v>69</v>
      </c>
      <c r="D5754" t="s">
        <v>1983</v>
      </c>
      <c r="E5754" t="s">
        <v>122</v>
      </c>
    </row>
    <row r="5755" spans="1:5">
      <c r="A5755">
        <v>7001</v>
      </c>
      <c r="B5755" t="s">
        <v>8067</v>
      </c>
      <c r="C5755">
        <v>69</v>
      </c>
      <c r="D5755" t="s">
        <v>1983</v>
      </c>
      <c r="E5755" t="s">
        <v>2093</v>
      </c>
    </row>
    <row r="5756" spans="1:5">
      <c r="A5756">
        <v>7002</v>
      </c>
      <c r="B5756" t="s">
        <v>8251</v>
      </c>
      <c r="C5756">
        <v>69</v>
      </c>
      <c r="D5756" t="s">
        <v>1983</v>
      </c>
      <c r="E5756" t="s">
        <v>104</v>
      </c>
    </row>
    <row r="5757" spans="1:5">
      <c r="A5757">
        <v>7003</v>
      </c>
      <c r="B5757" t="s">
        <v>18857</v>
      </c>
      <c r="C5757">
        <v>69</v>
      </c>
      <c r="D5757" t="s">
        <v>1983</v>
      </c>
      <c r="E5757" t="s">
        <v>53</v>
      </c>
    </row>
    <row r="5758" spans="1:5">
      <c r="A5758">
        <v>7004</v>
      </c>
      <c r="B5758" t="s">
        <v>18858</v>
      </c>
      <c r="C5758">
        <v>69</v>
      </c>
      <c r="D5758" t="s">
        <v>1983</v>
      </c>
      <c r="E5758" t="s">
        <v>2045</v>
      </c>
    </row>
    <row r="5759" spans="1:5">
      <c r="A5759">
        <v>7005</v>
      </c>
      <c r="B5759" t="s">
        <v>4663</v>
      </c>
      <c r="C5759">
        <v>69</v>
      </c>
      <c r="D5759" t="s">
        <v>1983</v>
      </c>
      <c r="E5759" t="s">
        <v>2011</v>
      </c>
    </row>
    <row r="5760" spans="1:5">
      <c r="A5760">
        <v>7007</v>
      </c>
      <c r="B5760" t="s">
        <v>5903</v>
      </c>
      <c r="C5760">
        <v>69</v>
      </c>
      <c r="D5760" t="s">
        <v>1983</v>
      </c>
      <c r="E5760" t="s">
        <v>2715</v>
      </c>
    </row>
    <row r="5761" spans="1:5">
      <c r="A5761">
        <v>7008</v>
      </c>
      <c r="B5761" t="s">
        <v>7563</v>
      </c>
      <c r="C5761">
        <v>69</v>
      </c>
      <c r="D5761" t="s">
        <v>1983</v>
      </c>
      <c r="E5761" t="s">
        <v>106</v>
      </c>
    </row>
    <row r="5762" spans="1:5">
      <c r="A5762">
        <v>7009</v>
      </c>
      <c r="B5762" t="s">
        <v>4910</v>
      </c>
      <c r="C5762">
        <v>69</v>
      </c>
      <c r="D5762" t="s">
        <v>1983</v>
      </c>
      <c r="E5762" t="s">
        <v>117</v>
      </c>
    </row>
    <row r="5763" spans="1:5">
      <c r="A5763">
        <v>7010</v>
      </c>
      <c r="B5763" t="s">
        <v>7295</v>
      </c>
      <c r="C5763">
        <v>69</v>
      </c>
      <c r="D5763" t="s">
        <v>1983</v>
      </c>
      <c r="E5763" t="s">
        <v>133</v>
      </c>
    </row>
    <row r="5764" spans="1:5">
      <c r="A5764">
        <v>7011</v>
      </c>
      <c r="B5764" t="s">
        <v>5589</v>
      </c>
      <c r="C5764">
        <v>69</v>
      </c>
      <c r="D5764" t="s">
        <v>1983</v>
      </c>
      <c r="E5764" t="s">
        <v>60</v>
      </c>
    </row>
    <row r="5765" spans="1:5">
      <c r="A5765">
        <v>7012</v>
      </c>
      <c r="B5765" t="s">
        <v>18859</v>
      </c>
      <c r="C5765">
        <v>69</v>
      </c>
      <c r="D5765" t="s">
        <v>1983</v>
      </c>
      <c r="E5765" t="s">
        <v>126</v>
      </c>
    </row>
    <row r="5766" spans="1:5">
      <c r="A5766">
        <v>7013</v>
      </c>
      <c r="B5766" t="s">
        <v>7275</v>
      </c>
      <c r="C5766">
        <v>69</v>
      </c>
      <c r="D5766" t="s">
        <v>1983</v>
      </c>
      <c r="E5766" t="s">
        <v>2017</v>
      </c>
    </row>
    <row r="5767" spans="1:5">
      <c r="A5767">
        <v>7014</v>
      </c>
      <c r="B5767" t="s">
        <v>18860</v>
      </c>
      <c r="C5767">
        <v>69</v>
      </c>
      <c r="D5767" t="s">
        <v>1983</v>
      </c>
      <c r="E5767" t="s">
        <v>126</v>
      </c>
    </row>
    <row r="5768" spans="1:5">
      <c r="A5768">
        <v>7015</v>
      </c>
      <c r="B5768" t="s">
        <v>18861</v>
      </c>
      <c r="C5768">
        <v>69</v>
      </c>
      <c r="D5768" t="s">
        <v>1983</v>
      </c>
      <c r="E5768" t="s">
        <v>2000</v>
      </c>
    </row>
    <row r="5769" spans="1:5">
      <c r="A5769">
        <v>7016</v>
      </c>
      <c r="B5769" t="s">
        <v>10932</v>
      </c>
      <c r="C5769">
        <v>69</v>
      </c>
      <c r="D5769" t="s">
        <v>1983</v>
      </c>
      <c r="E5769" t="s">
        <v>2057</v>
      </c>
    </row>
    <row r="5770" spans="1:5">
      <c r="A5770">
        <v>7017</v>
      </c>
      <c r="B5770" t="s">
        <v>10162</v>
      </c>
      <c r="C5770">
        <v>69</v>
      </c>
      <c r="D5770" t="s">
        <v>1983</v>
      </c>
      <c r="E5770" t="s">
        <v>2547</v>
      </c>
    </row>
    <row r="5771" spans="1:5">
      <c r="A5771">
        <v>7018</v>
      </c>
      <c r="B5771" t="s">
        <v>6889</v>
      </c>
      <c r="C5771">
        <v>69</v>
      </c>
      <c r="D5771" t="s">
        <v>1983</v>
      </c>
      <c r="E5771" t="s">
        <v>2057</v>
      </c>
    </row>
    <row r="5772" spans="1:5">
      <c r="A5772">
        <v>7019</v>
      </c>
      <c r="B5772" t="s">
        <v>5098</v>
      </c>
      <c r="C5772">
        <v>69</v>
      </c>
      <c r="D5772" t="s">
        <v>1983</v>
      </c>
      <c r="E5772" t="s">
        <v>122</v>
      </c>
    </row>
    <row r="5773" spans="1:5">
      <c r="A5773">
        <v>7020</v>
      </c>
      <c r="B5773" t="s">
        <v>10575</v>
      </c>
      <c r="C5773">
        <v>69</v>
      </c>
      <c r="D5773" t="s">
        <v>1983</v>
      </c>
      <c r="E5773" t="s">
        <v>2000</v>
      </c>
    </row>
    <row r="5774" spans="1:5">
      <c r="A5774">
        <v>7021</v>
      </c>
      <c r="B5774" t="s">
        <v>6655</v>
      </c>
      <c r="C5774">
        <v>69</v>
      </c>
      <c r="D5774" t="s">
        <v>1983</v>
      </c>
      <c r="E5774" t="s">
        <v>106</v>
      </c>
    </row>
    <row r="5775" spans="1:5">
      <c r="A5775">
        <v>7022</v>
      </c>
      <c r="B5775" t="s">
        <v>7768</v>
      </c>
      <c r="C5775">
        <v>69</v>
      </c>
      <c r="D5775" t="s">
        <v>1983</v>
      </c>
      <c r="E5775" t="s">
        <v>138</v>
      </c>
    </row>
    <row r="5776" spans="1:5">
      <c r="A5776">
        <v>7023</v>
      </c>
      <c r="B5776" t="s">
        <v>18862</v>
      </c>
      <c r="C5776">
        <v>69</v>
      </c>
      <c r="D5776" t="s">
        <v>1983</v>
      </c>
      <c r="E5776" t="s">
        <v>2052</v>
      </c>
    </row>
    <row r="5777" spans="1:5">
      <c r="A5777">
        <v>7024</v>
      </c>
      <c r="B5777" t="s">
        <v>5998</v>
      </c>
      <c r="C5777">
        <v>69</v>
      </c>
      <c r="D5777" t="s">
        <v>1983</v>
      </c>
      <c r="E5777" t="s">
        <v>2314</v>
      </c>
    </row>
    <row r="5778" spans="1:5">
      <c r="A5778">
        <v>7025</v>
      </c>
      <c r="B5778" t="s">
        <v>18863</v>
      </c>
      <c r="C5778">
        <v>69</v>
      </c>
      <c r="D5778" t="s">
        <v>1983</v>
      </c>
      <c r="E5778" t="s">
        <v>2000</v>
      </c>
    </row>
    <row r="5779" spans="1:5">
      <c r="A5779">
        <v>7026</v>
      </c>
      <c r="B5779" t="s">
        <v>6712</v>
      </c>
      <c r="C5779">
        <v>69</v>
      </c>
      <c r="D5779" t="s">
        <v>1983</v>
      </c>
      <c r="E5779" t="s">
        <v>2052</v>
      </c>
    </row>
    <row r="5780" spans="1:5">
      <c r="A5780">
        <v>7027</v>
      </c>
      <c r="B5780" t="s">
        <v>18864</v>
      </c>
      <c r="C5780">
        <v>69</v>
      </c>
      <c r="D5780" t="s">
        <v>1983</v>
      </c>
      <c r="E5780" t="s">
        <v>2180</v>
      </c>
    </row>
    <row r="5781" spans="1:5">
      <c r="A5781">
        <v>7028</v>
      </c>
      <c r="B5781" t="s">
        <v>6786</v>
      </c>
      <c r="C5781">
        <v>69</v>
      </c>
      <c r="D5781" t="s">
        <v>1983</v>
      </c>
      <c r="E5781" t="s">
        <v>117</v>
      </c>
    </row>
    <row r="5782" spans="1:5">
      <c r="A5782">
        <v>7029</v>
      </c>
      <c r="B5782" t="s">
        <v>18865</v>
      </c>
      <c r="C5782">
        <v>69</v>
      </c>
      <c r="D5782" t="s">
        <v>1983</v>
      </c>
      <c r="E5782" t="s">
        <v>97</v>
      </c>
    </row>
    <row r="5783" spans="1:5">
      <c r="A5783">
        <v>7030</v>
      </c>
      <c r="B5783" t="s">
        <v>18866</v>
      </c>
      <c r="C5783">
        <v>69</v>
      </c>
      <c r="D5783" t="s">
        <v>1983</v>
      </c>
      <c r="E5783" t="s">
        <v>126</v>
      </c>
    </row>
    <row r="5784" spans="1:5">
      <c r="A5784">
        <v>7031</v>
      </c>
      <c r="B5784" t="s">
        <v>5264</v>
      </c>
      <c r="C5784">
        <v>68</v>
      </c>
      <c r="D5784" t="s">
        <v>1993</v>
      </c>
      <c r="E5784" t="s">
        <v>2261</v>
      </c>
    </row>
    <row r="5785" spans="1:5">
      <c r="A5785">
        <v>7032</v>
      </c>
      <c r="B5785" t="s">
        <v>6386</v>
      </c>
      <c r="C5785">
        <v>68</v>
      </c>
      <c r="D5785" t="s">
        <v>1993</v>
      </c>
      <c r="E5785" t="s">
        <v>2715</v>
      </c>
    </row>
    <row r="5786" spans="1:5">
      <c r="A5786">
        <v>7033</v>
      </c>
      <c r="B5786" t="s">
        <v>8506</v>
      </c>
      <c r="C5786">
        <v>68</v>
      </c>
      <c r="D5786" t="s">
        <v>1993</v>
      </c>
      <c r="E5786" t="s">
        <v>135</v>
      </c>
    </row>
    <row r="5787" spans="1:5">
      <c r="A5787">
        <v>7034</v>
      </c>
      <c r="B5787" t="s">
        <v>18867</v>
      </c>
      <c r="C5787">
        <v>68</v>
      </c>
      <c r="D5787" t="s">
        <v>1982</v>
      </c>
      <c r="E5787" t="s">
        <v>2266</v>
      </c>
    </row>
    <row r="5788" spans="1:5">
      <c r="A5788">
        <v>7035</v>
      </c>
      <c r="B5788" t="s">
        <v>5531</v>
      </c>
      <c r="C5788">
        <v>68</v>
      </c>
      <c r="D5788" t="s">
        <v>1988</v>
      </c>
      <c r="E5788" t="s">
        <v>2377</v>
      </c>
    </row>
    <row r="5789" spans="1:5">
      <c r="A5789">
        <v>7036</v>
      </c>
      <c r="B5789" t="s">
        <v>8076</v>
      </c>
      <c r="C5789">
        <v>68</v>
      </c>
      <c r="D5789" t="s">
        <v>1987</v>
      </c>
      <c r="E5789" t="s">
        <v>2093</v>
      </c>
    </row>
    <row r="5790" spans="1:5">
      <c r="A5790">
        <v>7037</v>
      </c>
      <c r="B5790" t="s">
        <v>10422</v>
      </c>
      <c r="C5790">
        <v>68</v>
      </c>
      <c r="D5790" t="s">
        <v>1982</v>
      </c>
      <c r="E5790" t="s">
        <v>102</v>
      </c>
    </row>
    <row r="5791" spans="1:5">
      <c r="A5791">
        <v>7038</v>
      </c>
      <c r="B5791" t="s">
        <v>8446</v>
      </c>
      <c r="C5791">
        <v>68</v>
      </c>
      <c r="D5791" t="s">
        <v>1993</v>
      </c>
      <c r="E5791" t="s">
        <v>84</v>
      </c>
    </row>
    <row r="5792" spans="1:5">
      <c r="A5792">
        <v>7039</v>
      </c>
      <c r="B5792" t="s">
        <v>8102</v>
      </c>
      <c r="C5792">
        <v>68</v>
      </c>
      <c r="D5792" t="s">
        <v>1988</v>
      </c>
      <c r="E5792" t="s">
        <v>2000</v>
      </c>
    </row>
    <row r="5793" spans="1:5">
      <c r="A5793">
        <v>7040</v>
      </c>
      <c r="B5793" t="s">
        <v>5359</v>
      </c>
      <c r="C5793">
        <v>68</v>
      </c>
      <c r="D5793" t="s">
        <v>1993</v>
      </c>
      <c r="E5793" t="s">
        <v>138</v>
      </c>
    </row>
    <row r="5794" spans="1:5">
      <c r="A5794">
        <v>7041</v>
      </c>
      <c r="B5794" t="s">
        <v>1254</v>
      </c>
      <c r="C5794">
        <v>68</v>
      </c>
      <c r="D5794" t="s">
        <v>2001</v>
      </c>
      <c r="E5794" t="s">
        <v>113</v>
      </c>
    </row>
    <row r="5795" spans="1:5">
      <c r="A5795">
        <v>7042</v>
      </c>
      <c r="B5795" t="s">
        <v>4561</v>
      </c>
      <c r="C5795">
        <v>68</v>
      </c>
      <c r="D5795" t="s">
        <v>1983</v>
      </c>
      <c r="E5795" t="s">
        <v>2838</v>
      </c>
    </row>
    <row r="5796" spans="1:5">
      <c r="A5796">
        <v>7043</v>
      </c>
      <c r="B5796" t="s">
        <v>7853</v>
      </c>
      <c r="C5796">
        <v>68</v>
      </c>
      <c r="D5796" t="s">
        <v>1985</v>
      </c>
      <c r="E5796" t="s">
        <v>2045</v>
      </c>
    </row>
    <row r="5797" spans="1:5">
      <c r="A5797">
        <v>7044</v>
      </c>
      <c r="B5797" t="s">
        <v>7677</v>
      </c>
      <c r="C5797">
        <v>68</v>
      </c>
      <c r="D5797" t="s">
        <v>1997</v>
      </c>
      <c r="E5797" t="s">
        <v>2120</v>
      </c>
    </row>
    <row r="5798" spans="1:5">
      <c r="A5798">
        <v>7045</v>
      </c>
      <c r="B5798" t="s">
        <v>6690</v>
      </c>
      <c r="C5798">
        <v>68</v>
      </c>
      <c r="D5798" t="s">
        <v>1988</v>
      </c>
      <c r="E5798" t="s">
        <v>135</v>
      </c>
    </row>
    <row r="5799" spans="1:5">
      <c r="A5799">
        <v>7046</v>
      </c>
      <c r="B5799" t="s">
        <v>18868</v>
      </c>
      <c r="C5799">
        <v>68</v>
      </c>
      <c r="D5799" t="s">
        <v>1993</v>
      </c>
      <c r="E5799" t="s">
        <v>135</v>
      </c>
    </row>
    <row r="5800" spans="1:5">
      <c r="A5800">
        <v>7047</v>
      </c>
      <c r="B5800" t="s">
        <v>8348</v>
      </c>
      <c r="C5800">
        <v>68</v>
      </c>
      <c r="D5800" t="s">
        <v>1993</v>
      </c>
      <c r="E5800" t="s">
        <v>140</v>
      </c>
    </row>
    <row r="5801" spans="1:5">
      <c r="A5801">
        <v>7048</v>
      </c>
      <c r="B5801" t="s">
        <v>7702</v>
      </c>
      <c r="C5801">
        <v>68</v>
      </c>
      <c r="D5801" t="s">
        <v>1993</v>
      </c>
      <c r="E5801" t="s">
        <v>60</v>
      </c>
    </row>
    <row r="5802" spans="1:5">
      <c r="A5802">
        <v>7049</v>
      </c>
      <c r="B5802" t="s">
        <v>7105</v>
      </c>
      <c r="C5802">
        <v>68</v>
      </c>
      <c r="D5802" t="s">
        <v>1993</v>
      </c>
      <c r="E5802" t="s">
        <v>135</v>
      </c>
    </row>
    <row r="5803" spans="1:5">
      <c r="A5803">
        <v>7050</v>
      </c>
      <c r="B5803" t="s">
        <v>7652</v>
      </c>
      <c r="C5803">
        <v>68</v>
      </c>
      <c r="D5803" t="s">
        <v>2001</v>
      </c>
      <c r="E5803" t="s">
        <v>2141</v>
      </c>
    </row>
    <row r="5804" spans="1:5">
      <c r="A5804">
        <v>7051</v>
      </c>
      <c r="B5804" t="s">
        <v>10927</v>
      </c>
      <c r="C5804">
        <v>68</v>
      </c>
      <c r="D5804" t="s">
        <v>1985</v>
      </c>
      <c r="E5804" t="s">
        <v>2077</v>
      </c>
    </row>
    <row r="5805" spans="1:5">
      <c r="A5805">
        <v>7052</v>
      </c>
      <c r="B5805" t="s">
        <v>9504</v>
      </c>
      <c r="C5805">
        <v>68</v>
      </c>
      <c r="D5805" t="s">
        <v>1987</v>
      </c>
      <c r="E5805" t="s">
        <v>66</v>
      </c>
    </row>
    <row r="5806" spans="1:5">
      <c r="A5806">
        <v>7053</v>
      </c>
      <c r="B5806" t="s">
        <v>18869</v>
      </c>
      <c r="C5806">
        <v>68</v>
      </c>
      <c r="D5806" t="s">
        <v>1988</v>
      </c>
      <c r="E5806" t="s">
        <v>117</v>
      </c>
    </row>
    <row r="5807" spans="1:5">
      <c r="A5807">
        <v>7054</v>
      </c>
      <c r="B5807" t="s">
        <v>18870</v>
      </c>
      <c r="C5807">
        <v>68</v>
      </c>
      <c r="D5807" t="s">
        <v>1993</v>
      </c>
      <c r="E5807" t="s">
        <v>2266</v>
      </c>
    </row>
    <row r="5808" spans="1:5">
      <c r="A5808">
        <v>7055</v>
      </c>
      <c r="B5808" t="s">
        <v>6572</v>
      </c>
      <c r="C5808">
        <v>68</v>
      </c>
      <c r="D5808" t="s">
        <v>1985</v>
      </c>
      <c r="E5808" t="s">
        <v>2120</v>
      </c>
    </row>
    <row r="5809" spans="1:5">
      <c r="A5809">
        <v>7056</v>
      </c>
      <c r="B5809" t="s">
        <v>9227</v>
      </c>
      <c r="C5809">
        <v>68</v>
      </c>
      <c r="D5809" t="s">
        <v>1993</v>
      </c>
      <c r="E5809" t="s">
        <v>2120</v>
      </c>
    </row>
    <row r="5810" spans="1:5">
      <c r="A5810">
        <v>7057</v>
      </c>
      <c r="B5810" t="s">
        <v>7250</v>
      </c>
      <c r="C5810">
        <v>68</v>
      </c>
      <c r="D5810" t="s">
        <v>1993</v>
      </c>
      <c r="E5810" t="s">
        <v>2093</v>
      </c>
    </row>
    <row r="5811" spans="1:5">
      <c r="A5811">
        <v>7058</v>
      </c>
      <c r="B5811" t="s">
        <v>4888</v>
      </c>
      <c r="C5811">
        <v>68</v>
      </c>
      <c r="D5811" t="s">
        <v>1993</v>
      </c>
      <c r="E5811" t="s">
        <v>2314</v>
      </c>
    </row>
    <row r="5812" spans="1:5">
      <c r="A5812">
        <v>7059</v>
      </c>
      <c r="B5812" t="s">
        <v>18871</v>
      </c>
      <c r="C5812">
        <v>68</v>
      </c>
      <c r="D5812" t="s">
        <v>1993</v>
      </c>
      <c r="E5812" t="s">
        <v>75</v>
      </c>
    </row>
    <row r="5813" spans="1:5">
      <c r="A5813">
        <v>7060</v>
      </c>
      <c r="B5813" t="s">
        <v>8571</v>
      </c>
      <c r="C5813">
        <v>68</v>
      </c>
      <c r="D5813" t="s">
        <v>1993</v>
      </c>
      <c r="E5813" t="s">
        <v>106</v>
      </c>
    </row>
    <row r="5814" spans="1:5">
      <c r="A5814">
        <v>7061</v>
      </c>
      <c r="B5814" t="s">
        <v>6316</v>
      </c>
      <c r="C5814">
        <v>68</v>
      </c>
      <c r="D5814" t="s">
        <v>1978</v>
      </c>
      <c r="E5814" t="s">
        <v>2093</v>
      </c>
    </row>
    <row r="5815" spans="1:5">
      <c r="A5815">
        <v>7062</v>
      </c>
      <c r="B5815" t="s">
        <v>11881</v>
      </c>
      <c r="C5815">
        <v>68</v>
      </c>
      <c r="D5815" t="s">
        <v>1993</v>
      </c>
      <c r="E5815" t="s">
        <v>106</v>
      </c>
    </row>
    <row r="5816" spans="1:5">
      <c r="A5816">
        <v>7063</v>
      </c>
      <c r="B5816" t="s">
        <v>18872</v>
      </c>
      <c r="C5816">
        <v>68</v>
      </c>
      <c r="D5816" t="s">
        <v>1993</v>
      </c>
      <c r="E5816" t="s">
        <v>117</v>
      </c>
    </row>
    <row r="5817" spans="1:5">
      <c r="A5817">
        <v>7064</v>
      </c>
      <c r="B5817" t="s">
        <v>18873</v>
      </c>
      <c r="C5817">
        <v>68</v>
      </c>
      <c r="D5817" t="s">
        <v>2001</v>
      </c>
      <c r="E5817" t="s">
        <v>117</v>
      </c>
    </row>
    <row r="5818" spans="1:5">
      <c r="A5818">
        <v>7065</v>
      </c>
      <c r="B5818" t="s">
        <v>7889</v>
      </c>
      <c r="C5818">
        <v>68</v>
      </c>
      <c r="D5818" t="s">
        <v>1982</v>
      </c>
      <c r="E5818" t="s">
        <v>2540</v>
      </c>
    </row>
    <row r="5819" spans="1:5">
      <c r="A5819">
        <v>7066</v>
      </c>
      <c r="B5819" t="s">
        <v>8490</v>
      </c>
      <c r="C5819">
        <v>68</v>
      </c>
      <c r="D5819" t="s">
        <v>1982</v>
      </c>
      <c r="E5819" t="s">
        <v>2023</v>
      </c>
    </row>
    <row r="5820" spans="1:5">
      <c r="A5820">
        <v>7067</v>
      </c>
      <c r="B5820" t="s">
        <v>6206</v>
      </c>
      <c r="C5820">
        <v>68</v>
      </c>
      <c r="D5820" t="s">
        <v>1985</v>
      </c>
      <c r="E5820" t="s">
        <v>117</v>
      </c>
    </row>
    <row r="5821" spans="1:5">
      <c r="A5821">
        <v>7068</v>
      </c>
      <c r="B5821" t="s">
        <v>11017</v>
      </c>
      <c r="C5821">
        <v>68</v>
      </c>
      <c r="D5821" t="s">
        <v>1993</v>
      </c>
      <c r="E5821" t="s">
        <v>2792</v>
      </c>
    </row>
    <row r="5822" spans="1:5">
      <c r="A5822">
        <v>7069</v>
      </c>
      <c r="B5822" t="s">
        <v>7697</v>
      </c>
      <c r="C5822">
        <v>68</v>
      </c>
      <c r="D5822" t="s">
        <v>1993</v>
      </c>
      <c r="E5822" t="s">
        <v>66</v>
      </c>
    </row>
    <row r="5823" spans="1:5">
      <c r="A5823">
        <v>7071</v>
      </c>
      <c r="B5823" t="s">
        <v>6734</v>
      </c>
      <c r="C5823">
        <v>68</v>
      </c>
      <c r="D5823" t="s">
        <v>1997</v>
      </c>
      <c r="E5823" t="s">
        <v>2023</v>
      </c>
    </row>
    <row r="5824" spans="1:5">
      <c r="A5824">
        <v>7072</v>
      </c>
      <c r="B5824" t="s">
        <v>13767</v>
      </c>
      <c r="C5824">
        <v>68</v>
      </c>
      <c r="D5824" t="s">
        <v>1993</v>
      </c>
      <c r="E5824" t="s">
        <v>106</v>
      </c>
    </row>
    <row r="5825" spans="1:5">
      <c r="A5825">
        <v>7073</v>
      </c>
      <c r="B5825" t="s">
        <v>18874</v>
      </c>
      <c r="C5825">
        <v>68</v>
      </c>
      <c r="D5825" t="s">
        <v>1979</v>
      </c>
      <c r="E5825" t="s">
        <v>2113</v>
      </c>
    </row>
    <row r="5826" spans="1:5">
      <c r="A5826">
        <v>7074</v>
      </c>
      <c r="B5826" t="s">
        <v>6366</v>
      </c>
      <c r="C5826">
        <v>68</v>
      </c>
      <c r="D5826" t="s">
        <v>1985</v>
      </c>
      <c r="E5826" t="s">
        <v>2045</v>
      </c>
    </row>
    <row r="5827" spans="1:5">
      <c r="A5827">
        <v>7075</v>
      </c>
      <c r="B5827" t="s">
        <v>6005</v>
      </c>
      <c r="C5827">
        <v>68</v>
      </c>
      <c r="D5827" t="s">
        <v>1988</v>
      </c>
      <c r="E5827" t="s">
        <v>2715</v>
      </c>
    </row>
    <row r="5828" spans="1:5">
      <c r="A5828">
        <v>7076</v>
      </c>
      <c r="B5828" t="s">
        <v>18875</v>
      </c>
      <c r="C5828">
        <v>68</v>
      </c>
      <c r="D5828" t="s">
        <v>1982</v>
      </c>
      <c r="E5828" t="s">
        <v>75</v>
      </c>
    </row>
    <row r="5829" spans="1:5">
      <c r="A5829">
        <v>7077</v>
      </c>
      <c r="B5829" t="s">
        <v>18876</v>
      </c>
      <c r="C5829">
        <v>68</v>
      </c>
      <c r="D5829" t="s">
        <v>1993</v>
      </c>
      <c r="E5829" t="s">
        <v>2672</v>
      </c>
    </row>
    <row r="5830" spans="1:5">
      <c r="A5830">
        <v>7078</v>
      </c>
      <c r="B5830" t="s">
        <v>18877</v>
      </c>
      <c r="C5830">
        <v>68</v>
      </c>
      <c r="D5830" t="s">
        <v>1985</v>
      </c>
      <c r="E5830" t="s">
        <v>75</v>
      </c>
    </row>
    <row r="5831" spans="1:5">
      <c r="A5831">
        <v>7079</v>
      </c>
      <c r="B5831" t="s">
        <v>5395</v>
      </c>
      <c r="C5831">
        <v>68</v>
      </c>
      <c r="D5831" t="s">
        <v>1993</v>
      </c>
      <c r="E5831" t="s">
        <v>70</v>
      </c>
    </row>
    <row r="5832" spans="1:5">
      <c r="A5832">
        <v>7080</v>
      </c>
      <c r="B5832" t="s">
        <v>18878</v>
      </c>
      <c r="C5832">
        <v>68</v>
      </c>
      <c r="D5832" t="s">
        <v>1993</v>
      </c>
      <c r="E5832" t="s">
        <v>117</v>
      </c>
    </row>
    <row r="5833" spans="1:5">
      <c r="A5833">
        <v>7081</v>
      </c>
      <c r="B5833" t="s">
        <v>8159</v>
      </c>
      <c r="C5833">
        <v>68</v>
      </c>
      <c r="D5833" t="s">
        <v>1985</v>
      </c>
      <c r="E5833" t="s">
        <v>2113</v>
      </c>
    </row>
    <row r="5834" spans="1:5">
      <c r="A5834">
        <v>7082</v>
      </c>
      <c r="B5834" t="s">
        <v>18879</v>
      </c>
      <c r="C5834">
        <v>68</v>
      </c>
      <c r="D5834" t="s">
        <v>1997</v>
      </c>
      <c r="E5834" t="s">
        <v>53</v>
      </c>
    </row>
    <row r="5835" spans="1:5">
      <c r="A5835">
        <v>7083</v>
      </c>
      <c r="B5835" t="s">
        <v>13771</v>
      </c>
      <c r="C5835">
        <v>68</v>
      </c>
      <c r="D5835" t="s">
        <v>1993</v>
      </c>
      <c r="E5835" t="s">
        <v>2831</v>
      </c>
    </row>
    <row r="5836" spans="1:5">
      <c r="A5836">
        <v>7084</v>
      </c>
      <c r="B5836" t="s">
        <v>16275</v>
      </c>
      <c r="C5836">
        <v>68</v>
      </c>
      <c r="D5836" t="s">
        <v>1993</v>
      </c>
      <c r="E5836" t="s">
        <v>70</v>
      </c>
    </row>
    <row r="5837" spans="1:5">
      <c r="A5837">
        <v>7085</v>
      </c>
      <c r="B5837" t="s">
        <v>6310</v>
      </c>
      <c r="C5837">
        <v>68</v>
      </c>
      <c r="D5837" t="s">
        <v>1993</v>
      </c>
      <c r="E5837" t="s">
        <v>2000</v>
      </c>
    </row>
    <row r="5838" spans="1:5">
      <c r="A5838">
        <v>7086</v>
      </c>
      <c r="B5838" t="s">
        <v>8082</v>
      </c>
      <c r="C5838">
        <v>68</v>
      </c>
      <c r="D5838" t="s">
        <v>1985</v>
      </c>
      <c r="E5838" t="s">
        <v>2093</v>
      </c>
    </row>
    <row r="5839" spans="1:5">
      <c r="A5839">
        <v>7087</v>
      </c>
      <c r="B5839" t="s">
        <v>5812</v>
      </c>
      <c r="C5839">
        <v>68</v>
      </c>
      <c r="D5839" t="s">
        <v>1988</v>
      </c>
      <c r="E5839" t="s">
        <v>2838</v>
      </c>
    </row>
    <row r="5840" spans="1:5">
      <c r="A5840">
        <v>686</v>
      </c>
      <c r="B5840" t="s">
        <v>470</v>
      </c>
      <c r="C5840">
        <v>80</v>
      </c>
      <c r="D5840" t="s">
        <v>1978</v>
      </c>
      <c r="E5840" t="s">
        <v>1792</v>
      </c>
    </row>
    <row r="5841" spans="1:5">
      <c r="A5841">
        <v>7089</v>
      </c>
      <c r="B5841" t="s">
        <v>6027</v>
      </c>
      <c r="C5841">
        <v>68</v>
      </c>
      <c r="D5841" t="s">
        <v>1979</v>
      </c>
      <c r="E5841" t="s">
        <v>3093</v>
      </c>
    </row>
    <row r="5842" spans="1:5">
      <c r="A5842">
        <v>7090</v>
      </c>
      <c r="B5842" t="s">
        <v>18880</v>
      </c>
      <c r="C5842">
        <v>68</v>
      </c>
      <c r="D5842" t="s">
        <v>1993</v>
      </c>
      <c r="E5842" t="s">
        <v>53</v>
      </c>
    </row>
    <row r="5843" spans="1:5">
      <c r="A5843">
        <v>7091</v>
      </c>
      <c r="B5843" t="s">
        <v>8567</v>
      </c>
      <c r="C5843">
        <v>68</v>
      </c>
      <c r="D5843" t="s">
        <v>1985</v>
      </c>
      <c r="E5843" t="s">
        <v>117</v>
      </c>
    </row>
    <row r="5844" spans="1:5">
      <c r="A5844">
        <v>7092</v>
      </c>
      <c r="B5844" t="s">
        <v>18881</v>
      </c>
      <c r="C5844">
        <v>68</v>
      </c>
      <c r="D5844" t="s">
        <v>1982</v>
      </c>
      <c r="E5844" t="s">
        <v>53</v>
      </c>
    </row>
    <row r="5845" spans="1:5">
      <c r="A5845">
        <v>7093</v>
      </c>
      <c r="B5845" t="s">
        <v>9168</v>
      </c>
      <c r="C5845">
        <v>68</v>
      </c>
      <c r="D5845" t="s">
        <v>1987</v>
      </c>
      <c r="E5845" t="s">
        <v>117</v>
      </c>
    </row>
    <row r="5846" spans="1:5">
      <c r="A5846">
        <v>7094</v>
      </c>
      <c r="B5846" t="s">
        <v>12182</v>
      </c>
      <c r="C5846">
        <v>68</v>
      </c>
      <c r="D5846" t="s">
        <v>1993</v>
      </c>
      <c r="E5846" t="s">
        <v>51</v>
      </c>
    </row>
    <row r="5847" spans="1:5">
      <c r="A5847">
        <v>7095</v>
      </c>
      <c r="B5847" t="s">
        <v>7180</v>
      </c>
      <c r="C5847">
        <v>68</v>
      </c>
      <c r="D5847" t="s">
        <v>1993</v>
      </c>
      <c r="E5847" t="s">
        <v>106</v>
      </c>
    </row>
    <row r="5848" spans="1:5">
      <c r="A5848">
        <v>7096</v>
      </c>
      <c r="B5848" t="s">
        <v>9059</v>
      </c>
      <c r="C5848">
        <v>68</v>
      </c>
      <c r="D5848" t="s">
        <v>1993</v>
      </c>
      <c r="E5848" t="s">
        <v>106</v>
      </c>
    </row>
    <row r="5849" spans="1:5">
      <c r="A5849">
        <v>7097</v>
      </c>
      <c r="B5849" t="s">
        <v>7130</v>
      </c>
      <c r="C5849">
        <v>68</v>
      </c>
      <c r="D5849" t="s">
        <v>1985</v>
      </c>
      <c r="E5849" t="s">
        <v>66</v>
      </c>
    </row>
    <row r="5850" spans="1:5">
      <c r="A5850">
        <v>7098</v>
      </c>
      <c r="B5850" t="s">
        <v>11374</v>
      </c>
      <c r="C5850">
        <v>68</v>
      </c>
      <c r="D5850" t="s">
        <v>1985</v>
      </c>
      <c r="E5850" t="s">
        <v>3093</v>
      </c>
    </row>
    <row r="5851" spans="1:5">
      <c r="A5851">
        <v>7099</v>
      </c>
      <c r="B5851" t="s">
        <v>3752</v>
      </c>
      <c r="C5851">
        <v>68</v>
      </c>
      <c r="D5851" t="s">
        <v>1993</v>
      </c>
      <c r="E5851" t="s">
        <v>2309</v>
      </c>
    </row>
    <row r="5852" spans="1:5">
      <c r="A5852">
        <v>7100</v>
      </c>
      <c r="B5852" t="s">
        <v>6208</v>
      </c>
      <c r="C5852">
        <v>68</v>
      </c>
      <c r="D5852" t="s">
        <v>1993</v>
      </c>
      <c r="E5852" t="s">
        <v>117</v>
      </c>
    </row>
    <row r="5853" spans="1:5">
      <c r="A5853">
        <v>7101</v>
      </c>
      <c r="B5853" t="s">
        <v>6406</v>
      </c>
      <c r="C5853">
        <v>68</v>
      </c>
      <c r="D5853" t="s">
        <v>1997</v>
      </c>
      <c r="E5853" t="s">
        <v>2017</v>
      </c>
    </row>
    <row r="5854" spans="1:5">
      <c r="A5854">
        <v>7102</v>
      </c>
      <c r="B5854" t="s">
        <v>447</v>
      </c>
      <c r="C5854">
        <v>68</v>
      </c>
      <c r="D5854" t="s">
        <v>1993</v>
      </c>
      <c r="E5854" t="s">
        <v>43</v>
      </c>
    </row>
    <row r="5855" spans="1:5">
      <c r="A5855">
        <v>7103</v>
      </c>
      <c r="B5855" t="s">
        <v>11738</v>
      </c>
      <c r="C5855">
        <v>68</v>
      </c>
      <c r="D5855" t="s">
        <v>1988</v>
      </c>
      <c r="E5855" t="s">
        <v>70</v>
      </c>
    </row>
    <row r="5856" spans="1:5">
      <c r="A5856">
        <v>7104</v>
      </c>
      <c r="B5856" t="s">
        <v>18882</v>
      </c>
      <c r="C5856">
        <v>68</v>
      </c>
      <c r="D5856" t="s">
        <v>1985</v>
      </c>
      <c r="E5856" t="s">
        <v>2000</v>
      </c>
    </row>
    <row r="5857" spans="1:5">
      <c r="A5857">
        <v>7105</v>
      </c>
      <c r="B5857" t="s">
        <v>6240</v>
      </c>
      <c r="C5857">
        <v>68</v>
      </c>
      <c r="D5857" t="s">
        <v>1988</v>
      </c>
      <c r="E5857" t="s">
        <v>43</v>
      </c>
    </row>
    <row r="5858" spans="1:5">
      <c r="A5858">
        <v>7106</v>
      </c>
      <c r="B5858" t="s">
        <v>12307</v>
      </c>
      <c r="C5858">
        <v>68</v>
      </c>
      <c r="D5858" t="s">
        <v>1988</v>
      </c>
      <c r="E5858" t="s">
        <v>2715</v>
      </c>
    </row>
    <row r="5859" spans="1:5">
      <c r="A5859">
        <v>7107</v>
      </c>
      <c r="B5859" t="s">
        <v>9026</v>
      </c>
      <c r="C5859">
        <v>68</v>
      </c>
      <c r="D5859" t="s">
        <v>1993</v>
      </c>
      <c r="E5859" t="s">
        <v>102</v>
      </c>
    </row>
    <row r="5860" spans="1:5">
      <c r="A5860">
        <v>7108</v>
      </c>
      <c r="B5860" t="s">
        <v>10696</v>
      </c>
      <c r="C5860">
        <v>68</v>
      </c>
      <c r="D5860" t="s">
        <v>1997</v>
      </c>
      <c r="E5860" t="s">
        <v>3014</v>
      </c>
    </row>
    <row r="5861" spans="1:5">
      <c r="A5861">
        <v>7109</v>
      </c>
      <c r="B5861" t="s">
        <v>841</v>
      </c>
      <c r="C5861">
        <v>68</v>
      </c>
      <c r="D5861" t="s">
        <v>1982</v>
      </c>
      <c r="E5861" t="s">
        <v>77</v>
      </c>
    </row>
    <row r="5862" spans="1:5">
      <c r="A5862">
        <v>7110</v>
      </c>
      <c r="B5862" t="s">
        <v>8965</v>
      </c>
      <c r="C5862">
        <v>68</v>
      </c>
      <c r="D5862" t="s">
        <v>2001</v>
      </c>
      <c r="E5862" t="s">
        <v>2120</v>
      </c>
    </row>
    <row r="5863" spans="1:5">
      <c r="A5863">
        <v>7111</v>
      </c>
      <c r="B5863" t="s">
        <v>18883</v>
      </c>
      <c r="C5863">
        <v>68</v>
      </c>
      <c r="D5863" t="s">
        <v>1997</v>
      </c>
      <c r="E5863" t="s">
        <v>97</v>
      </c>
    </row>
    <row r="5864" spans="1:5">
      <c r="A5864">
        <v>7112</v>
      </c>
      <c r="B5864" t="s">
        <v>7601</v>
      </c>
      <c r="C5864">
        <v>68</v>
      </c>
      <c r="D5864" t="s">
        <v>1982</v>
      </c>
      <c r="E5864" t="s">
        <v>2000</v>
      </c>
    </row>
    <row r="5865" spans="1:5">
      <c r="A5865">
        <v>7113</v>
      </c>
      <c r="B5865" t="s">
        <v>8642</v>
      </c>
      <c r="C5865">
        <v>68</v>
      </c>
      <c r="D5865" t="s">
        <v>1982</v>
      </c>
      <c r="E5865" t="s">
        <v>4756</v>
      </c>
    </row>
    <row r="5866" spans="1:5">
      <c r="A5866">
        <v>7114</v>
      </c>
      <c r="B5866" t="s">
        <v>5286</v>
      </c>
      <c r="C5866">
        <v>68</v>
      </c>
      <c r="D5866" t="s">
        <v>1993</v>
      </c>
      <c r="E5866" t="s">
        <v>2715</v>
      </c>
    </row>
    <row r="5867" spans="1:5">
      <c r="A5867">
        <v>7115</v>
      </c>
      <c r="B5867" t="s">
        <v>5828</v>
      </c>
      <c r="C5867">
        <v>68</v>
      </c>
      <c r="D5867" t="s">
        <v>1987</v>
      </c>
      <c r="E5867" t="s">
        <v>2120</v>
      </c>
    </row>
    <row r="5868" spans="1:5">
      <c r="A5868">
        <v>7116</v>
      </c>
      <c r="B5868" t="s">
        <v>7273</v>
      </c>
      <c r="C5868">
        <v>68</v>
      </c>
      <c r="D5868" t="s">
        <v>2001</v>
      </c>
      <c r="E5868" t="s">
        <v>2672</v>
      </c>
    </row>
    <row r="5869" spans="1:5">
      <c r="A5869">
        <v>7117</v>
      </c>
      <c r="B5869" t="s">
        <v>7278</v>
      </c>
      <c r="C5869">
        <v>68</v>
      </c>
      <c r="D5869" t="s">
        <v>1985</v>
      </c>
      <c r="E5869" t="s">
        <v>135</v>
      </c>
    </row>
    <row r="5870" spans="1:5">
      <c r="A5870">
        <v>7118</v>
      </c>
      <c r="B5870" t="s">
        <v>8093</v>
      </c>
      <c r="C5870">
        <v>68</v>
      </c>
      <c r="D5870" t="s">
        <v>1987</v>
      </c>
      <c r="E5870" t="s">
        <v>70</v>
      </c>
    </row>
    <row r="5871" spans="1:5">
      <c r="A5871">
        <v>7119</v>
      </c>
      <c r="B5871" t="s">
        <v>7812</v>
      </c>
      <c r="C5871">
        <v>68</v>
      </c>
      <c r="D5871" t="s">
        <v>1983</v>
      </c>
      <c r="E5871" t="s">
        <v>115</v>
      </c>
    </row>
    <row r="5872" spans="1:5">
      <c r="A5872">
        <v>7120</v>
      </c>
      <c r="B5872" t="s">
        <v>6369</v>
      </c>
      <c r="C5872">
        <v>68</v>
      </c>
      <c r="D5872" t="s">
        <v>2001</v>
      </c>
      <c r="E5872" t="s">
        <v>2644</v>
      </c>
    </row>
    <row r="5873" spans="1:5">
      <c r="A5873">
        <v>7121</v>
      </c>
      <c r="B5873" t="s">
        <v>8708</v>
      </c>
      <c r="C5873">
        <v>68</v>
      </c>
      <c r="D5873" t="s">
        <v>1982</v>
      </c>
      <c r="E5873" t="s">
        <v>2314</v>
      </c>
    </row>
    <row r="5874" spans="1:5">
      <c r="A5874">
        <v>7123</v>
      </c>
      <c r="B5874" t="s">
        <v>6886</v>
      </c>
      <c r="C5874">
        <v>68</v>
      </c>
      <c r="D5874" t="s">
        <v>1993</v>
      </c>
      <c r="E5874" t="s">
        <v>2120</v>
      </c>
    </row>
    <row r="5875" spans="1:5">
      <c r="A5875">
        <v>7124</v>
      </c>
      <c r="B5875" t="s">
        <v>7161</v>
      </c>
      <c r="C5875">
        <v>68</v>
      </c>
      <c r="D5875" t="s">
        <v>1979</v>
      </c>
      <c r="E5875" t="s">
        <v>56</v>
      </c>
    </row>
    <row r="5876" spans="1:5">
      <c r="A5876">
        <v>7126</v>
      </c>
      <c r="B5876" t="s">
        <v>8617</v>
      </c>
      <c r="C5876">
        <v>68</v>
      </c>
      <c r="D5876" t="s">
        <v>1988</v>
      </c>
      <c r="E5876" t="s">
        <v>2715</v>
      </c>
    </row>
    <row r="5877" spans="1:5">
      <c r="A5877">
        <v>7127</v>
      </c>
      <c r="B5877" t="s">
        <v>10769</v>
      </c>
      <c r="C5877">
        <v>68</v>
      </c>
      <c r="D5877" t="s">
        <v>1978</v>
      </c>
      <c r="E5877" t="s">
        <v>60</v>
      </c>
    </row>
    <row r="5878" spans="1:5">
      <c r="A5878">
        <v>7128</v>
      </c>
      <c r="B5878" t="s">
        <v>6348</v>
      </c>
      <c r="C5878">
        <v>68</v>
      </c>
      <c r="D5878" t="s">
        <v>1997</v>
      </c>
      <c r="E5878" t="s">
        <v>2120</v>
      </c>
    </row>
    <row r="5879" spans="1:5">
      <c r="A5879">
        <v>7129</v>
      </c>
      <c r="B5879" t="s">
        <v>5825</v>
      </c>
      <c r="C5879">
        <v>68</v>
      </c>
      <c r="D5879" t="s">
        <v>1987</v>
      </c>
      <c r="E5879" t="s">
        <v>2093</v>
      </c>
    </row>
    <row r="5880" spans="1:5">
      <c r="A5880">
        <v>7130</v>
      </c>
      <c r="B5880" t="s">
        <v>7006</v>
      </c>
      <c r="C5880">
        <v>68</v>
      </c>
      <c r="D5880" t="s">
        <v>1993</v>
      </c>
      <c r="E5880" t="s">
        <v>3093</v>
      </c>
    </row>
    <row r="5881" spans="1:5">
      <c r="A5881">
        <v>7131</v>
      </c>
      <c r="B5881" t="s">
        <v>7309</v>
      </c>
      <c r="C5881">
        <v>68</v>
      </c>
      <c r="D5881" t="s">
        <v>1982</v>
      </c>
      <c r="E5881" t="s">
        <v>135</v>
      </c>
    </row>
    <row r="5882" spans="1:5">
      <c r="A5882">
        <v>7132</v>
      </c>
      <c r="B5882" t="s">
        <v>8410</v>
      </c>
      <c r="C5882">
        <v>68</v>
      </c>
      <c r="D5882" t="s">
        <v>1978</v>
      </c>
      <c r="E5882" t="s">
        <v>2540</v>
      </c>
    </row>
    <row r="5883" spans="1:5">
      <c r="A5883">
        <v>7133</v>
      </c>
      <c r="B5883" t="s">
        <v>9358</v>
      </c>
      <c r="C5883">
        <v>68</v>
      </c>
      <c r="D5883" t="s">
        <v>1988</v>
      </c>
      <c r="E5883" t="s">
        <v>2792</v>
      </c>
    </row>
    <row r="5884" spans="1:5">
      <c r="A5884">
        <v>7134</v>
      </c>
      <c r="B5884" t="s">
        <v>6700</v>
      </c>
      <c r="C5884">
        <v>68</v>
      </c>
      <c r="D5884" t="s">
        <v>1997</v>
      </c>
      <c r="E5884" t="s">
        <v>120</v>
      </c>
    </row>
    <row r="5885" spans="1:5">
      <c r="A5885">
        <v>7135</v>
      </c>
      <c r="B5885" t="s">
        <v>18884</v>
      </c>
      <c r="C5885">
        <v>68</v>
      </c>
      <c r="D5885" t="s">
        <v>1985</v>
      </c>
      <c r="E5885" t="s">
        <v>2029</v>
      </c>
    </row>
    <row r="5886" spans="1:5">
      <c r="A5886">
        <v>7136</v>
      </c>
      <c r="B5886" t="s">
        <v>18885</v>
      </c>
      <c r="C5886">
        <v>68</v>
      </c>
      <c r="D5886" t="s">
        <v>1993</v>
      </c>
      <c r="E5886" t="s">
        <v>53</v>
      </c>
    </row>
    <row r="5887" spans="1:5">
      <c r="A5887">
        <v>7137</v>
      </c>
      <c r="B5887" t="s">
        <v>18886</v>
      </c>
      <c r="C5887">
        <v>68</v>
      </c>
      <c r="D5887" t="s">
        <v>1987</v>
      </c>
      <c r="E5887" t="s">
        <v>97</v>
      </c>
    </row>
    <row r="5888" spans="1:5">
      <c r="A5888">
        <v>7138</v>
      </c>
      <c r="B5888" t="s">
        <v>12280</v>
      </c>
      <c r="C5888">
        <v>68</v>
      </c>
      <c r="D5888" t="s">
        <v>1985</v>
      </c>
      <c r="E5888" t="s">
        <v>2266</v>
      </c>
    </row>
    <row r="5889" spans="1:5">
      <c r="A5889">
        <v>7139</v>
      </c>
      <c r="B5889" t="s">
        <v>9922</v>
      </c>
      <c r="C5889">
        <v>68</v>
      </c>
      <c r="D5889" t="s">
        <v>1985</v>
      </c>
      <c r="E5889" t="s">
        <v>2111</v>
      </c>
    </row>
    <row r="5890" spans="1:5">
      <c r="A5890">
        <v>7140</v>
      </c>
      <c r="B5890" t="s">
        <v>18887</v>
      </c>
      <c r="C5890">
        <v>68</v>
      </c>
      <c r="D5890" t="s">
        <v>1985</v>
      </c>
      <c r="E5890" t="s">
        <v>2045</v>
      </c>
    </row>
    <row r="5891" spans="1:5">
      <c r="A5891">
        <v>7141</v>
      </c>
      <c r="B5891" t="s">
        <v>9565</v>
      </c>
      <c r="C5891">
        <v>68</v>
      </c>
      <c r="D5891" t="s">
        <v>1988</v>
      </c>
      <c r="E5891" t="s">
        <v>2141</v>
      </c>
    </row>
    <row r="5892" spans="1:5">
      <c r="A5892">
        <v>7142</v>
      </c>
      <c r="B5892" t="s">
        <v>7282</v>
      </c>
      <c r="C5892">
        <v>68</v>
      </c>
      <c r="D5892" t="s">
        <v>1993</v>
      </c>
      <c r="E5892" t="s">
        <v>2672</v>
      </c>
    </row>
    <row r="5893" spans="1:5">
      <c r="A5893">
        <v>7143</v>
      </c>
      <c r="B5893" t="s">
        <v>18888</v>
      </c>
      <c r="C5893">
        <v>68</v>
      </c>
      <c r="D5893" t="s">
        <v>1982</v>
      </c>
      <c r="E5893" t="s">
        <v>126</v>
      </c>
    </row>
    <row r="5894" spans="1:5">
      <c r="A5894">
        <v>7144</v>
      </c>
      <c r="B5894" t="s">
        <v>1365</v>
      </c>
      <c r="C5894">
        <v>68</v>
      </c>
      <c r="D5894" t="s">
        <v>1993</v>
      </c>
      <c r="E5894" t="s">
        <v>122</v>
      </c>
    </row>
    <row r="5895" spans="1:5">
      <c r="A5895">
        <v>7145</v>
      </c>
      <c r="B5895" t="s">
        <v>18889</v>
      </c>
      <c r="C5895">
        <v>68</v>
      </c>
      <c r="D5895" t="s">
        <v>1988</v>
      </c>
      <c r="E5895" t="s">
        <v>113</v>
      </c>
    </row>
    <row r="5896" spans="1:5">
      <c r="A5896">
        <v>7146</v>
      </c>
      <c r="B5896" t="s">
        <v>18890</v>
      </c>
      <c r="C5896">
        <v>68</v>
      </c>
      <c r="D5896" t="s">
        <v>1985</v>
      </c>
      <c r="E5896" t="s">
        <v>106</v>
      </c>
    </row>
    <row r="5897" spans="1:5">
      <c r="A5897">
        <v>7147</v>
      </c>
      <c r="B5897" t="s">
        <v>8307</v>
      </c>
      <c r="C5897">
        <v>68</v>
      </c>
      <c r="D5897" t="s">
        <v>1993</v>
      </c>
      <c r="E5897" t="s">
        <v>88</v>
      </c>
    </row>
    <row r="5898" spans="1:5">
      <c r="A5898">
        <v>7148</v>
      </c>
      <c r="B5898" t="s">
        <v>1055</v>
      </c>
      <c r="C5898">
        <v>68</v>
      </c>
      <c r="D5898" t="s">
        <v>1991</v>
      </c>
      <c r="E5898" t="s">
        <v>95</v>
      </c>
    </row>
    <row r="5899" spans="1:5">
      <c r="A5899">
        <v>7149</v>
      </c>
      <c r="B5899" t="s">
        <v>18891</v>
      </c>
      <c r="C5899">
        <v>68</v>
      </c>
      <c r="D5899" t="s">
        <v>1997</v>
      </c>
      <c r="E5899" t="s">
        <v>60</v>
      </c>
    </row>
    <row r="5900" spans="1:5">
      <c r="A5900">
        <v>7150</v>
      </c>
      <c r="B5900" t="s">
        <v>6325</v>
      </c>
      <c r="C5900">
        <v>68</v>
      </c>
      <c r="D5900" t="s">
        <v>2001</v>
      </c>
      <c r="E5900" t="s">
        <v>2309</v>
      </c>
    </row>
    <row r="5901" spans="1:5">
      <c r="A5901">
        <v>7151</v>
      </c>
      <c r="B5901" t="s">
        <v>5689</v>
      </c>
      <c r="C5901">
        <v>68</v>
      </c>
      <c r="D5901" t="s">
        <v>1982</v>
      </c>
      <c r="E5901" t="s">
        <v>2017</v>
      </c>
    </row>
    <row r="5902" spans="1:5">
      <c r="A5902">
        <v>7152</v>
      </c>
      <c r="B5902" t="s">
        <v>18892</v>
      </c>
      <c r="C5902">
        <v>68</v>
      </c>
      <c r="D5902" t="s">
        <v>1993</v>
      </c>
      <c r="E5902" t="s">
        <v>138</v>
      </c>
    </row>
    <row r="5903" spans="1:5">
      <c r="A5903">
        <v>7153</v>
      </c>
      <c r="B5903" t="s">
        <v>18893</v>
      </c>
      <c r="C5903">
        <v>68</v>
      </c>
      <c r="D5903" t="s">
        <v>2001</v>
      </c>
      <c r="E5903" t="s">
        <v>122</v>
      </c>
    </row>
    <row r="5904" spans="1:5">
      <c r="A5904">
        <v>7154</v>
      </c>
      <c r="B5904" t="s">
        <v>12831</v>
      </c>
      <c r="C5904">
        <v>68</v>
      </c>
      <c r="D5904" t="s">
        <v>1978</v>
      </c>
      <c r="E5904" t="s">
        <v>110</v>
      </c>
    </row>
    <row r="5905" spans="1:5">
      <c r="A5905">
        <v>7155</v>
      </c>
      <c r="B5905" t="s">
        <v>6462</v>
      </c>
      <c r="C5905">
        <v>68</v>
      </c>
      <c r="D5905" t="s">
        <v>1993</v>
      </c>
      <c r="E5905" t="s">
        <v>2000</v>
      </c>
    </row>
    <row r="5906" spans="1:5">
      <c r="A5906">
        <v>7156</v>
      </c>
      <c r="B5906" t="s">
        <v>6989</v>
      </c>
      <c r="C5906">
        <v>68</v>
      </c>
      <c r="D5906" t="s">
        <v>1982</v>
      </c>
      <c r="E5906" t="s">
        <v>2020</v>
      </c>
    </row>
    <row r="5907" spans="1:5">
      <c r="A5907">
        <v>7157</v>
      </c>
      <c r="B5907" t="s">
        <v>6389</v>
      </c>
      <c r="C5907">
        <v>68</v>
      </c>
      <c r="D5907" t="s">
        <v>1985</v>
      </c>
      <c r="E5907" t="s">
        <v>2093</v>
      </c>
    </row>
    <row r="5908" spans="1:5">
      <c r="A5908">
        <v>7158</v>
      </c>
      <c r="B5908" t="s">
        <v>9067</v>
      </c>
      <c r="C5908">
        <v>68</v>
      </c>
      <c r="D5908" t="s">
        <v>1993</v>
      </c>
      <c r="E5908" t="s">
        <v>115</v>
      </c>
    </row>
    <row r="5909" spans="1:5">
      <c r="A5909">
        <v>7159</v>
      </c>
      <c r="B5909" t="s">
        <v>7300</v>
      </c>
      <c r="C5909">
        <v>68</v>
      </c>
      <c r="D5909" t="s">
        <v>1982</v>
      </c>
      <c r="E5909" t="s">
        <v>2266</v>
      </c>
    </row>
    <row r="5910" spans="1:5">
      <c r="A5910">
        <v>7160</v>
      </c>
      <c r="B5910" t="s">
        <v>10737</v>
      </c>
      <c r="C5910">
        <v>68</v>
      </c>
      <c r="D5910" t="s">
        <v>1988</v>
      </c>
      <c r="E5910" t="s">
        <v>2291</v>
      </c>
    </row>
    <row r="5911" spans="1:5">
      <c r="A5911">
        <v>7161</v>
      </c>
      <c r="B5911" t="s">
        <v>18894</v>
      </c>
      <c r="C5911">
        <v>68</v>
      </c>
      <c r="D5911" t="s">
        <v>1978</v>
      </c>
      <c r="E5911" t="s">
        <v>106</v>
      </c>
    </row>
    <row r="5912" spans="1:5">
      <c r="A5912">
        <v>7162</v>
      </c>
      <c r="B5912" t="s">
        <v>711</v>
      </c>
      <c r="C5912">
        <v>68</v>
      </c>
      <c r="D5912" t="s">
        <v>1987</v>
      </c>
      <c r="E5912" t="s">
        <v>66</v>
      </c>
    </row>
    <row r="5913" spans="1:5">
      <c r="A5913">
        <v>7163</v>
      </c>
      <c r="B5913" t="s">
        <v>5980</v>
      </c>
      <c r="C5913">
        <v>68</v>
      </c>
      <c r="D5913" t="s">
        <v>1988</v>
      </c>
      <c r="E5913" t="s">
        <v>135</v>
      </c>
    </row>
    <row r="5914" spans="1:5">
      <c r="A5914">
        <v>7164</v>
      </c>
      <c r="B5914" t="s">
        <v>10107</v>
      </c>
      <c r="C5914">
        <v>68</v>
      </c>
      <c r="D5914" t="s">
        <v>1988</v>
      </c>
      <c r="E5914" t="s">
        <v>2093</v>
      </c>
    </row>
    <row r="5915" spans="1:5">
      <c r="A5915">
        <v>7166</v>
      </c>
      <c r="B5915" t="s">
        <v>18895</v>
      </c>
      <c r="C5915">
        <v>68</v>
      </c>
      <c r="D5915" t="s">
        <v>1993</v>
      </c>
      <c r="E5915" t="s">
        <v>106</v>
      </c>
    </row>
    <row r="5916" spans="1:5">
      <c r="A5916">
        <v>7167</v>
      </c>
      <c r="B5916" t="s">
        <v>18896</v>
      </c>
      <c r="C5916">
        <v>68</v>
      </c>
      <c r="D5916" t="s">
        <v>1997</v>
      </c>
      <c r="E5916" t="s">
        <v>133</v>
      </c>
    </row>
    <row r="5917" spans="1:5">
      <c r="A5917">
        <v>7168</v>
      </c>
      <c r="B5917" t="s">
        <v>10798</v>
      </c>
      <c r="C5917">
        <v>68</v>
      </c>
      <c r="D5917" t="s">
        <v>1993</v>
      </c>
      <c r="E5917" t="s">
        <v>2000</v>
      </c>
    </row>
    <row r="5918" spans="1:5">
      <c r="A5918">
        <v>7169</v>
      </c>
      <c r="B5918" t="s">
        <v>8618</v>
      </c>
      <c r="C5918">
        <v>68</v>
      </c>
      <c r="D5918" t="s">
        <v>1982</v>
      </c>
      <c r="E5918" t="s">
        <v>135</v>
      </c>
    </row>
    <row r="5919" spans="1:5">
      <c r="A5919">
        <v>7170</v>
      </c>
      <c r="B5919" t="s">
        <v>5826</v>
      </c>
      <c r="C5919">
        <v>68</v>
      </c>
      <c r="D5919" t="s">
        <v>1982</v>
      </c>
      <c r="E5919" t="s">
        <v>2011</v>
      </c>
    </row>
    <row r="5920" spans="1:5">
      <c r="A5920">
        <v>7171</v>
      </c>
      <c r="B5920" t="s">
        <v>9338</v>
      </c>
      <c r="C5920">
        <v>68</v>
      </c>
      <c r="D5920" t="s">
        <v>1982</v>
      </c>
      <c r="E5920" t="s">
        <v>88</v>
      </c>
    </row>
    <row r="5921" spans="1:5">
      <c r="A5921">
        <v>7172</v>
      </c>
      <c r="B5921" t="s">
        <v>7511</v>
      </c>
      <c r="C5921">
        <v>68</v>
      </c>
      <c r="D5921" t="s">
        <v>1993</v>
      </c>
      <c r="E5921" t="s">
        <v>2266</v>
      </c>
    </row>
    <row r="5922" spans="1:5">
      <c r="A5922">
        <v>7173</v>
      </c>
      <c r="B5922" t="s">
        <v>7288</v>
      </c>
      <c r="C5922">
        <v>68</v>
      </c>
      <c r="D5922" t="s">
        <v>1988</v>
      </c>
      <c r="E5922" t="s">
        <v>2011</v>
      </c>
    </row>
    <row r="5923" spans="1:5">
      <c r="A5923">
        <v>7175</v>
      </c>
      <c r="B5923" t="s">
        <v>18897</v>
      </c>
      <c r="C5923">
        <v>68</v>
      </c>
      <c r="D5923" t="s">
        <v>1988</v>
      </c>
      <c r="E5923" t="s">
        <v>77</v>
      </c>
    </row>
    <row r="5924" spans="1:5">
      <c r="A5924">
        <v>7176</v>
      </c>
      <c r="B5924" t="s">
        <v>6604</v>
      </c>
      <c r="C5924">
        <v>68</v>
      </c>
      <c r="D5924" t="s">
        <v>1993</v>
      </c>
      <c r="E5924" t="s">
        <v>70</v>
      </c>
    </row>
    <row r="5925" spans="1:5">
      <c r="A5925">
        <v>7177</v>
      </c>
      <c r="B5925" t="s">
        <v>9897</v>
      </c>
      <c r="C5925">
        <v>68</v>
      </c>
      <c r="D5925" t="s">
        <v>1983</v>
      </c>
      <c r="E5925" t="s">
        <v>3093</v>
      </c>
    </row>
    <row r="5926" spans="1:5">
      <c r="A5926">
        <v>7178</v>
      </c>
      <c r="B5926" t="s">
        <v>18898</v>
      </c>
      <c r="C5926">
        <v>68</v>
      </c>
      <c r="D5926" t="s">
        <v>1993</v>
      </c>
      <c r="E5926" t="s">
        <v>84</v>
      </c>
    </row>
    <row r="5927" spans="1:5">
      <c r="A5927">
        <v>7179</v>
      </c>
      <c r="B5927" t="s">
        <v>12050</v>
      </c>
      <c r="C5927">
        <v>68</v>
      </c>
      <c r="D5927" t="s">
        <v>1993</v>
      </c>
      <c r="E5927" t="s">
        <v>2011</v>
      </c>
    </row>
    <row r="5928" spans="1:5">
      <c r="A5928">
        <v>7180</v>
      </c>
      <c r="B5928" t="s">
        <v>7495</v>
      </c>
      <c r="C5928">
        <v>68</v>
      </c>
      <c r="D5928" t="s">
        <v>1987</v>
      </c>
      <c r="E5928" t="s">
        <v>138</v>
      </c>
    </row>
    <row r="5929" spans="1:5">
      <c r="A5929">
        <v>7181</v>
      </c>
      <c r="B5929" t="s">
        <v>18899</v>
      </c>
      <c r="C5929">
        <v>68</v>
      </c>
      <c r="D5929" t="s">
        <v>1985</v>
      </c>
      <c r="E5929" t="s">
        <v>4836</v>
      </c>
    </row>
    <row r="5930" spans="1:5">
      <c r="A5930">
        <v>7182</v>
      </c>
      <c r="B5930" t="s">
        <v>6324</v>
      </c>
      <c r="C5930">
        <v>68</v>
      </c>
      <c r="D5930" t="s">
        <v>1978</v>
      </c>
      <c r="E5930" t="s">
        <v>115</v>
      </c>
    </row>
    <row r="5931" spans="1:5">
      <c r="A5931">
        <v>7183</v>
      </c>
      <c r="B5931" t="s">
        <v>7536</v>
      </c>
      <c r="C5931">
        <v>68</v>
      </c>
      <c r="D5931" t="s">
        <v>2001</v>
      </c>
      <c r="E5931" t="s">
        <v>2309</v>
      </c>
    </row>
    <row r="5932" spans="1:5">
      <c r="A5932">
        <v>7184</v>
      </c>
      <c r="B5932" t="s">
        <v>5853</v>
      </c>
      <c r="C5932">
        <v>68</v>
      </c>
      <c r="D5932" t="s">
        <v>1983</v>
      </c>
      <c r="E5932" t="s">
        <v>5854</v>
      </c>
    </row>
    <row r="5933" spans="1:5">
      <c r="A5933">
        <v>7185</v>
      </c>
      <c r="B5933" t="s">
        <v>18900</v>
      </c>
      <c r="C5933">
        <v>68</v>
      </c>
      <c r="D5933" t="s">
        <v>1978</v>
      </c>
      <c r="E5933" t="s">
        <v>2029</v>
      </c>
    </row>
    <row r="5934" spans="1:5">
      <c r="A5934">
        <v>7186</v>
      </c>
      <c r="B5934" t="s">
        <v>6332</v>
      </c>
      <c r="C5934">
        <v>68</v>
      </c>
      <c r="D5934" t="s">
        <v>1993</v>
      </c>
      <c r="E5934" t="s">
        <v>70</v>
      </c>
    </row>
    <row r="5935" spans="1:5">
      <c r="A5935">
        <v>7187</v>
      </c>
      <c r="B5935" t="s">
        <v>7476</v>
      </c>
      <c r="C5935">
        <v>68</v>
      </c>
      <c r="D5935" t="s">
        <v>1993</v>
      </c>
      <c r="E5935" t="s">
        <v>2237</v>
      </c>
    </row>
    <row r="5936" spans="1:5">
      <c r="A5936">
        <v>7188</v>
      </c>
      <c r="B5936" t="s">
        <v>18901</v>
      </c>
      <c r="C5936">
        <v>68</v>
      </c>
      <c r="D5936" t="s">
        <v>1985</v>
      </c>
      <c r="E5936" t="s">
        <v>97</v>
      </c>
    </row>
    <row r="5937" spans="1:5">
      <c r="A5937">
        <v>7189</v>
      </c>
      <c r="B5937" t="s">
        <v>7782</v>
      </c>
      <c r="C5937">
        <v>68</v>
      </c>
      <c r="D5937" t="s">
        <v>1978</v>
      </c>
      <c r="E5937" t="s">
        <v>70</v>
      </c>
    </row>
    <row r="5938" spans="1:5">
      <c r="A5938">
        <v>7190</v>
      </c>
      <c r="B5938" t="s">
        <v>8094</v>
      </c>
      <c r="C5938">
        <v>68</v>
      </c>
      <c r="D5938" t="s">
        <v>1982</v>
      </c>
      <c r="E5938" t="s">
        <v>2792</v>
      </c>
    </row>
    <row r="5939" spans="1:5">
      <c r="A5939">
        <v>7191</v>
      </c>
      <c r="B5939" t="s">
        <v>18902</v>
      </c>
      <c r="C5939">
        <v>68</v>
      </c>
      <c r="D5939" t="s">
        <v>1993</v>
      </c>
      <c r="E5939" t="s">
        <v>126</v>
      </c>
    </row>
    <row r="5940" spans="1:5">
      <c r="A5940">
        <v>7192</v>
      </c>
      <c r="B5940" t="s">
        <v>7528</v>
      </c>
      <c r="C5940">
        <v>68</v>
      </c>
      <c r="D5940" t="s">
        <v>1993</v>
      </c>
      <c r="E5940" t="s">
        <v>2093</v>
      </c>
    </row>
    <row r="5941" spans="1:5">
      <c r="A5941">
        <v>7193</v>
      </c>
      <c r="B5941" t="s">
        <v>8080</v>
      </c>
      <c r="C5941">
        <v>68</v>
      </c>
      <c r="D5941" t="s">
        <v>1985</v>
      </c>
      <c r="E5941" t="s">
        <v>135</v>
      </c>
    </row>
    <row r="5942" spans="1:5">
      <c r="A5942">
        <v>7194</v>
      </c>
      <c r="B5942" t="s">
        <v>18903</v>
      </c>
      <c r="C5942">
        <v>68</v>
      </c>
      <c r="D5942" t="s">
        <v>2001</v>
      </c>
      <c r="E5942" t="s">
        <v>117</v>
      </c>
    </row>
    <row r="5943" spans="1:5">
      <c r="A5943">
        <v>7196</v>
      </c>
      <c r="B5943" t="s">
        <v>18904</v>
      </c>
      <c r="C5943">
        <v>68</v>
      </c>
      <c r="D5943" t="s">
        <v>1997</v>
      </c>
      <c r="E5943" t="s">
        <v>2000</v>
      </c>
    </row>
    <row r="5944" spans="1:5">
      <c r="A5944">
        <v>7198</v>
      </c>
      <c r="B5944" t="s">
        <v>1056</v>
      </c>
      <c r="C5944">
        <v>68</v>
      </c>
      <c r="D5944" t="s">
        <v>1978</v>
      </c>
      <c r="E5944" t="s">
        <v>95</v>
      </c>
    </row>
    <row r="5945" spans="1:5">
      <c r="A5945">
        <v>7199</v>
      </c>
      <c r="B5945" t="s">
        <v>18905</v>
      </c>
      <c r="C5945">
        <v>68</v>
      </c>
      <c r="D5945" t="s">
        <v>1978</v>
      </c>
      <c r="E5945" t="s">
        <v>117</v>
      </c>
    </row>
    <row r="5946" spans="1:5">
      <c r="A5946">
        <v>7200</v>
      </c>
      <c r="B5946" t="s">
        <v>18906</v>
      </c>
      <c r="C5946">
        <v>68</v>
      </c>
      <c r="D5946" t="s">
        <v>1987</v>
      </c>
      <c r="E5946" t="s">
        <v>2141</v>
      </c>
    </row>
    <row r="5947" spans="1:5">
      <c r="A5947">
        <v>7201</v>
      </c>
      <c r="B5947" t="s">
        <v>18907</v>
      </c>
      <c r="C5947">
        <v>68</v>
      </c>
      <c r="D5947" t="s">
        <v>1997</v>
      </c>
      <c r="E5947" t="s">
        <v>97</v>
      </c>
    </row>
    <row r="5948" spans="1:5">
      <c r="A5948">
        <v>7202</v>
      </c>
      <c r="B5948" t="s">
        <v>9057</v>
      </c>
      <c r="C5948">
        <v>68</v>
      </c>
      <c r="D5948" t="s">
        <v>1983</v>
      </c>
      <c r="E5948" t="s">
        <v>3653</v>
      </c>
    </row>
    <row r="5949" spans="1:5">
      <c r="A5949">
        <v>7203</v>
      </c>
      <c r="B5949" t="s">
        <v>4149</v>
      </c>
      <c r="C5949">
        <v>68</v>
      </c>
      <c r="D5949" t="s">
        <v>1988</v>
      </c>
      <c r="E5949" t="s">
        <v>2017</v>
      </c>
    </row>
    <row r="5950" spans="1:5">
      <c r="A5950">
        <v>7204</v>
      </c>
      <c r="B5950" t="s">
        <v>8909</v>
      </c>
      <c r="C5950">
        <v>68</v>
      </c>
      <c r="D5950" t="s">
        <v>1985</v>
      </c>
      <c r="E5950" t="s">
        <v>66</v>
      </c>
    </row>
    <row r="5951" spans="1:5">
      <c r="A5951">
        <v>7205</v>
      </c>
      <c r="B5951" t="s">
        <v>7112</v>
      </c>
      <c r="C5951">
        <v>68</v>
      </c>
      <c r="D5951" t="s">
        <v>1983</v>
      </c>
      <c r="E5951" t="s">
        <v>2093</v>
      </c>
    </row>
    <row r="5952" spans="1:5">
      <c r="A5952">
        <v>7206</v>
      </c>
      <c r="B5952" t="s">
        <v>18908</v>
      </c>
      <c r="C5952">
        <v>68</v>
      </c>
      <c r="D5952" t="s">
        <v>1987</v>
      </c>
      <c r="E5952" t="s">
        <v>2792</v>
      </c>
    </row>
    <row r="5953" spans="1:5">
      <c r="A5953">
        <v>7207</v>
      </c>
      <c r="B5953" t="s">
        <v>5563</v>
      </c>
      <c r="C5953">
        <v>68</v>
      </c>
      <c r="D5953" t="s">
        <v>1988</v>
      </c>
      <c r="E5953" t="s">
        <v>122</v>
      </c>
    </row>
    <row r="5954" spans="1:5">
      <c r="A5954">
        <v>7208</v>
      </c>
      <c r="B5954" t="s">
        <v>417</v>
      </c>
      <c r="C5954">
        <v>68</v>
      </c>
      <c r="D5954" t="s">
        <v>1993</v>
      </c>
      <c r="E5954" t="s">
        <v>2192</v>
      </c>
    </row>
    <row r="5955" spans="1:5">
      <c r="A5955">
        <v>7209</v>
      </c>
      <c r="B5955" t="s">
        <v>6573</v>
      </c>
      <c r="C5955">
        <v>68</v>
      </c>
      <c r="D5955" t="s">
        <v>1993</v>
      </c>
      <c r="E5955" t="s">
        <v>2011</v>
      </c>
    </row>
    <row r="5956" spans="1:5">
      <c r="A5956">
        <v>7210</v>
      </c>
      <c r="B5956" t="s">
        <v>18909</v>
      </c>
      <c r="C5956">
        <v>68</v>
      </c>
      <c r="D5956" t="s">
        <v>1988</v>
      </c>
      <c r="E5956" t="s">
        <v>2644</v>
      </c>
    </row>
    <row r="5957" spans="1:5">
      <c r="A5957">
        <v>7211</v>
      </c>
      <c r="B5957" t="s">
        <v>445</v>
      </c>
      <c r="C5957">
        <v>68</v>
      </c>
      <c r="D5957" t="s">
        <v>1993</v>
      </c>
      <c r="E5957" t="s">
        <v>43</v>
      </c>
    </row>
    <row r="5958" spans="1:5">
      <c r="A5958">
        <v>7212</v>
      </c>
      <c r="B5958" t="s">
        <v>14029</v>
      </c>
      <c r="C5958">
        <v>68</v>
      </c>
      <c r="D5958" t="s">
        <v>1993</v>
      </c>
      <c r="E5958" t="s">
        <v>2017</v>
      </c>
    </row>
    <row r="5959" spans="1:5">
      <c r="A5959">
        <v>7213</v>
      </c>
      <c r="B5959" t="s">
        <v>12587</v>
      </c>
      <c r="C5959">
        <v>68</v>
      </c>
      <c r="D5959" t="s">
        <v>1982</v>
      </c>
      <c r="E5959" t="s">
        <v>2792</v>
      </c>
    </row>
    <row r="5960" spans="1:5">
      <c r="A5960">
        <v>7214</v>
      </c>
      <c r="B5960" t="s">
        <v>18910</v>
      </c>
      <c r="C5960">
        <v>68</v>
      </c>
      <c r="D5960" t="s">
        <v>1993</v>
      </c>
      <c r="E5960" t="s">
        <v>2071</v>
      </c>
    </row>
    <row r="5961" spans="1:5">
      <c r="A5961">
        <v>7215</v>
      </c>
      <c r="B5961" t="s">
        <v>18911</v>
      </c>
      <c r="C5961">
        <v>68</v>
      </c>
      <c r="D5961" t="s">
        <v>1979</v>
      </c>
      <c r="E5961" t="s">
        <v>126</v>
      </c>
    </row>
    <row r="5962" spans="1:5">
      <c r="A5962">
        <v>7216</v>
      </c>
      <c r="B5962" t="s">
        <v>9077</v>
      </c>
      <c r="C5962">
        <v>68</v>
      </c>
      <c r="D5962" t="s">
        <v>1993</v>
      </c>
      <c r="E5962" t="s">
        <v>70</v>
      </c>
    </row>
    <row r="5963" spans="1:5">
      <c r="A5963">
        <v>7217</v>
      </c>
      <c r="B5963" t="s">
        <v>7175</v>
      </c>
      <c r="C5963">
        <v>68</v>
      </c>
      <c r="D5963" t="s">
        <v>2001</v>
      </c>
      <c r="E5963" t="s">
        <v>135</v>
      </c>
    </row>
    <row r="5964" spans="1:5">
      <c r="A5964">
        <v>7218</v>
      </c>
      <c r="B5964" t="s">
        <v>9946</v>
      </c>
      <c r="C5964">
        <v>68</v>
      </c>
      <c r="D5964" t="s">
        <v>1982</v>
      </c>
      <c r="E5964" t="s">
        <v>66</v>
      </c>
    </row>
    <row r="5965" spans="1:5">
      <c r="A5965">
        <v>7219</v>
      </c>
      <c r="B5965" t="s">
        <v>8937</v>
      </c>
      <c r="C5965">
        <v>68</v>
      </c>
      <c r="D5965" t="s">
        <v>1982</v>
      </c>
      <c r="E5965" t="s">
        <v>2017</v>
      </c>
    </row>
    <row r="5966" spans="1:5">
      <c r="A5966">
        <v>2386</v>
      </c>
      <c r="B5966" t="s">
        <v>18912</v>
      </c>
      <c r="C5966">
        <v>74</v>
      </c>
      <c r="D5966" t="s">
        <v>1993</v>
      </c>
      <c r="E5966" t="s">
        <v>86</v>
      </c>
    </row>
    <row r="5967" spans="1:5">
      <c r="A5967">
        <v>7221</v>
      </c>
      <c r="B5967" t="s">
        <v>9673</v>
      </c>
      <c r="C5967">
        <v>68</v>
      </c>
      <c r="D5967" t="s">
        <v>1982</v>
      </c>
      <c r="E5967" t="s">
        <v>106</v>
      </c>
    </row>
    <row r="5968" spans="1:5">
      <c r="A5968">
        <v>7222</v>
      </c>
      <c r="B5968" t="s">
        <v>7680</v>
      </c>
      <c r="C5968">
        <v>68</v>
      </c>
      <c r="D5968" t="s">
        <v>1993</v>
      </c>
      <c r="E5968" t="s">
        <v>2093</v>
      </c>
    </row>
    <row r="5969" spans="1:5">
      <c r="A5969">
        <v>7223</v>
      </c>
      <c r="B5969" t="s">
        <v>18913</v>
      </c>
      <c r="C5969">
        <v>68</v>
      </c>
      <c r="D5969" t="s">
        <v>1982</v>
      </c>
      <c r="E5969" t="s">
        <v>2831</v>
      </c>
    </row>
    <row r="5970" spans="1:5">
      <c r="A5970">
        <v>7224</v>
      </c>
      <c r="B5970" t="s">
        <v>6599</v>
      </c>
      <c r="C5970">
        <v>68</v>
      </c>
      <c r="D5970" t="s">
        <v>1985</v>
      </c>
      <c r="E5970" t="s">
        <v>122</v>
      </c>
    </row>
    <row r="5971" spans="1:5">
      <c r="A5971">
        <v>7225</v>
      </c>
      <c r="B5971" t="s">
        <v>14175</v>
      </c>
      <c r="C5971">
        <v>68</v>
      </c>
      <c r="D5971" t="s">
        <v>1987</v>
      </c>
      <c r="E5971" t="s">
        <v>2000</v>
      </c>
    </row>
    <row r="5972" spans="1:5">
      <c r="A5972">
        <v>7226</v>
      </c>
      <c r="B5972" t="s">
        <v>18914</v>
      </c>
      <c r="C5972">
        <v>68</v>
      </c>
      <c r="D5972" t="s">
        <v>1985</v>
      </c>
      <c r="E5972" t="s">
        <v>104</v>
      </c>
    </row>
    <row r="5973" spans="1:5">
      <c r="A5973">
        <v>7227</v>
      </c>
      <c r="B5973" t="s">
        <v>9688</v>
      </c>
      <c r="C5973">
        <v>68</v>
      </c>
      <c r="D5973" t="s">
        <v>1991</v>
      </c>
      <c r="E5973" t="s">
        <v>43</v>
      </c>
    </row>
    <row r="5974" spans="1:5">
      <c r="A5974">
        <v>7228</v>
      </c>
      <c r="B5974" t="s">
        <v>7664</v>
      </c>
      <c r="C5974">
        <v>68</v>
      </c>
      <c r="D5974" t="s">
        <v>1993</v>
      </c>
      <c r="E5974" t="s">
        <v>56</v>
      </c>
    </row>
    <row r="5975" spans="1:5">
      <c r="A5975">
        <v>7229</v>
      </c>
      <c r="B5975" t="s">
        <v>9787</v>
      </c>
      <c r="C5975">
        <v>68</v>
      </c>
      <c r="D5975" t="s">
        <v>1985</v>
      </c>
      <c r="E5975" t="s">
        <v>2017</v>
      </c>
    </row>
    <row r="5976" spans="1:5">
      <c r="A5976">
        <v>7230</v>
      </c>
      <c r="B5976" t="s">
        <v>6142</v>
      </c>
      <c r="C5976">
        <v>68</v>
      </c>
      <c r="D5976" t="s">
        <v>1993</v>
      </c>
      <c r="E5976" t="s">
        <v>115</v>
      </c>
    </row>
    <row r="5977" spans="1:5">
      <c r="A5977">
        <v>7231</v>
      </c>
      <c r="B5977" t="s">
        <v>9002</v>
      </c>
      <c r="C5977">
        <v>68</v>
      </c>
      <c r="D5977" t="s">
        <v>1983</v>
      </c>
      <c r="E5977" t="s">
        <v>2120</v>
      </c>
    </row>
    <row r="5978" spans="1:5">
      <c r="A5978">
        <v>7232</v>
      </c>
      <c r="B5978" t="s">
        <v>13498</v>
      </c>
      <c r="C5978">
        <v>68</v>
      </c>
      <c r="D5978" t="s">
        <v>1993</v>
      </c>
      <c r="E5978" t="s">
        <v>2000</v>
      </c>
    </row>
    <row r="5979" spans="1:5">
      <c r="A5979">
        <v>7233</v>
      </c>
      <c r="B5979" t="s">
        <v>1495</v>
      </c>
      <c r="C5979">
        <v>68</v>
      </c>
      <c r="D5979" t="s">
        <v>1993</v>
      </c>
      <c r="E5979" t="s">
        <v>133</v>
      </c>
    </row>
    <row r="5980" spans="1:5">
      <c r="A5980">
        <v>7234</v>
      </c>
      <c r="B5980" t="s">
        <v>14646</v>
      </c>
      <c r="C5980">
        <v>68</v>
      </c>
      <c r="D5980" t="s">
        <v>1993</v>
      </c>
      <c r="E5980" t="s">
        <v>84</v>
      </c>
    </row>
    <row r="5981" spans="1:5">
      <c r="A5981">
        <v>7236</v>
      </c>
      <c r="B5981" t="s">
        <v>18915</v>
      </c>
      <c r="C5981">
        <v>68</v>
      </c>
      <c r="D5981" t="s">
        <v>1982</v>
      </c>
      <c r="E5981" t="s">
        <v>97</v>
      </c>
    </row>
    <row r="5982" spans="1:5">
      <c r="A5982">
        <v>7237</v>
      </c>
      <c r="B5982" t="s">
        <v>18916</v>
      </c>
      <c r="C5982">
        <v>68</v>
      </c>
      <c r="D5982" t="s">
        <v>1993</v>
      </c>
      <c r="E5982" t="s">
        <v>2192</v>
      </c>
    </row>
    <row r="5983" spans="1:5">
      <c r="A5983">
        <v>7238</v>
      </c>
      <c r="B5983" t="s">
        <v>1250</v>
      </c>
      <c r="C5983">
        <v>68</v>
      </c>
      <c r="D5983" t="s">
        <v>1988</v>
      </c>
      <c r="E5983" t="s">
        <v>113</v>
      </c>
    </row>
    <row r="5984" spans="1:5">
      <c r="A5984">
        <v>7239</v>
      </c>
      <c r="B5984" t="s">
        <v>6016</v>
      </c>
      <c r="C5984">
        <v>68</v>
      </c>
      <c r="D5984" t="s">
        <v>1993</v>
      </c>
      <c r="E5984" t="s">
        <v>135</v>
      </c>
    </row>
    <row r="5985" spans="1:5">
      <c r="A5985">
        <v>7240</v>
      </c>
      <c r="B5985" t="s">
        <v>18917</v>
      </c>
      <c r="C5985">
        <v>68</v>
      </c>
      <c r="D5985" t="s">
        <v>1983</v>
      </c>
      <c r="E5985" t="s">
        <v>2045</v>
      </c>
    </row>
    <row r="5986" spans="1:5">
      <c r="A5986">
        <v>7241</v>
      </c>
      <c r="B5986" t="s">
        <v>18918</v>
      </c>
      <c r="C5986">
        <v>68</v>
      </c>
      <c r="D5986" t="s">
        <v>1982</v>
      </c>
      <c r="E5986" t="s">
        <v>126</v>
      </c>
    </row>
    <row r="5987" spans="1:5">
      <c r="A5987">
        <v>7242</v>
      </c>
      <c r="B5987" t="s">
        <v>4044</v>
      </c>
      <c r="C5987">
        <v>68</v>
      </c>
      <c r="D5987" t="s">
        <v>1997</v>
      </c>
      <c r="E5987" t="s">
        <v>140</v>
      </c>
    </row>
    <row r="5988" spans="1:5">
      <c r="A5988">
        <v>7243</v>
      </c>
      <c r="B5988" t="s">
        <v>5149</v>
      </c>
      <c r="C5988">
        <v>68</v>
      </c>
      <c r="D5988" t="s">
        <v>1978</v>
      </c>
      <c r="E5988" t="s">
        <v>70</v>
      </c>
    </row>
    <row r="5989" spans="1:5">
      <c r="A5989">
        <v>7244</v>
      </c>
      <c r="B5989" t="s">
        <v>8987</v>
      </c>
      <c r="C5989">
        <v>68</v>
      </c>
      <c r="D5989" t="s">
        <v>1982</v>
      </c>
      <c r="E5989" t="s">
        <v>70</v>
      </c>
    </row>
    <row r="5990" spans="1:5">
      <c r="A5990">
        <v>7245</v>
      </c>
      <c r="B5990" t="s">
        <v>11809</v>
      </c>
      <c r="C5990">
        <v>68</v>
      </c>
      <c r="D5990" t="s">
        <v>1985</v>
      </c>
      <c r="E5990" t="s">
        <v>135</v>
      </c>
    </row>
    <row r="5991" spans="1:5">
      <c r="A5991">
        <v>7246</v>
      </c>
      <c r="B5991" t="s">
        <v>7653</v>
      </c>
      <c r="C5991">
        <v>68</v>
      </c>
      <c r="D5991" t="s">
        <v>1993</v>
      </c>
      <c r="E5991" t="s">
        <v>135</v>
      </c>
    </row>
    <row r="5992" spans="1:5">
      <c r="A5992">
        <v>7248</v>
      </c>
      <c r="B5992" t="s">
        <v>7037</v>
      </c>
      <c r="C5992">
        <v>68</v>
      </c>
      <c r="D5992" t="s">
        <v>2001</v>
      </c>
      <c r="E5992" t="s">
        <v>2011</v>
      </c>
    </row>
    <row r="5993" spans="1:5">
      <c r="A5993">
        <v>7249</v>
      </c>
      <c r="B5993" t="s">
        <v>8097</v>
      </c>
      <c r="C5993">
        <v>68</v>
      </c>
      <c r="D5993" t="s">
        <v>2001</v>
      </c>
      <c r="E5993" t="s">
        <v>133</v>
      </c>
    </row>
    <row r="5994" spans="1:5">
      <c r="A5994">
        <v>7250</v>
      </c>
      <c r="B5994" t="s">
        <v>4155</v>
      </c>
      <c r="C5994">
        <v>68</v>
      </c>
      <c r="D5994" t="s">
        <v>1979</v>
      </c>
      <c r="E5994" t="s">
        <v>84</v>
      </c>
    </row>
    <row r="5995" spans="1:5">
      <c r="A5995">
        <v>7251</v>
      </c>
      <c r="B5995" t="s">
        <v>18919</v>
      </c>
      <c r="C5995">
        <v>68</v>
      </c>
      <c r="D5995" t="s">
        <v>1979</v>
      </c>
      <c r="E5995" t="s">
        <v>106</v>
      </c>
    </row>
    <row r="5996" spans="1:5">
      <c r="A5996">
        <v>7252</v>
      </c>
      <c r="B5996" t="s">
        <v>7914</v>
      </c>
      <c r="C5996">
        <v>68</v>
      </c>
      <c r="D5996" t="s">
        <v>1993</v>
      </c>
      <c r="E5996" t="s">
        <v>2045</v>
      </c>
    </row>
    <row r="5997" spans="1:5">
      <c r="A5997">
        <v>7253</v>
      </c>
      <c r="B5997" t="s">
        <v>7263</v>
      </c>
      <c r="C5997">
        <v>68</v>
      </c>
      <c r="D5997" t="s">
        <v>1978</v>
      </c>
      <c r="E5997" t="s">
        <v>2540</v>
      </c>
    </row>
    <row r="5998" spans="1:5">
      <c r="A5998">
        <v>7254</v>
      </c>
      <c r="B5998" t="s">
        <v>18920</v>
      </c>
      <c r="C5998">
        <v>68</v>
      </c>
      <c r="D5998" t="s">
        <v>1991</v>
      </c>
      <c r="E5998" t="s">
        <v>2302</v>
      </c>
    </row>
    <row r="5999" spans="1:5">
      <c r="A5999">
        <v>7255</v>
      </c>
      <c r="B5999" t="s">
        <v>8832</v>
      </c>
      <c r="C5999">
        <v>68</v>
      </c>
      <c r="D5999" t="s">
        <v>1993</v>
      </c>
      <c r="E5999" t="s">
        <v>84</v>
      </c>
    </row>
    <row r="6000" spans="1:5">
      <c r="A6000">
        <v>7256</v>
      </c>
      <c r="B6000" t="s">
        <v>8340</v>
      </c>
      <c r="C6000">
        <v>68</v>
      </c>
      <c r="D6000" t="s">
        <v>1979</v>
      </c>
      <c r="E6000" t="s">
        <v>2000</v>
      </c>
    </row>
    <row r="6001" spans="1:5">
      <c r="A6001">
        <v>7257</v>
      </c>
      <c r="B6001" t="s">
        <v>7477</v>
      </c>
      <c r="C6001">
        <v>68</v>
      </c>
      <c r="D6001" t="s">
        <v>1993</v>
      </c>
      <c r="E6001" t="s">
        <v>106</v>
      </c>
    </row>
    <row r="6002" spans="1:5">
      <c r="A6002">
        <v>7258</v>
      </c>
      <c r="B6002" t="s">
        <v>6876</v>
      </c>
      <c r="C6002">
        <v>68</v>
      </c>
      <c r="D6002" t="s">
        <v>1993</v>
      </c>
      <c r="E6002" t="s">
        <v>2017</v>
      </c>
    </row>
    <row r="6003" spans="1:5">
      <c r="A6003">
        <v>7259</v>
      </c>
      <c r="B6003" t="s">
        <v>8147</v>
      </c>
      <c r="C6003">
        <v>68</v>
      </c>
      <c r="D6003" t="s">
        <v>1982</v>
      </c>
      <c r="E6003" t="s">
        <v>2792</v>
      </c>
    </row>
    <row r="6004" spans="1:5">
      <c r="A6004">
        <v>7260</v>
      </c>
      <c r="B6004" t="s">
        <v>7280</v>
      </c>
      <c r="C6004">
        <v>68</v>
      </c>
      <c r="D6004" t="s">
        <v>1988</v>
      </c>
      <c r="E6004" t="s">
        <v>2266</v>
      </c>
    </row>
    <row r="6005" spans="1:5">
      <c r="A6005">
        <v>7261</v>
      </c>
      <c r="B6005" t="s">
        <v>419</v>
      </c>
      <c r="C6005">
        <v>68</v>
      </c>
      <c r="D6005" t="s">
        <v>1983</v>
      </c>
      <c r="E6005" t="s">
        <v>2192</v>
      </c>
    </row>
    <row r="6006" spans="1:5">
      <c r="A6006">
        <v>7262</v>
      </c>
      <c r="B6006" t="s">
        <v>6249</v>
      </c>
      <c r="C6006">
        <v>68</v>
      </c>
      <c r="D6006" t="s">
        <v>1993</v>
      </c>
      <c r="E6006" t="s">
        <v>106</v>
      </c>
    </row>
    <row r="6007" spans="1:5">
      <c r="A6007">
        <v>7263</v>
      </c>
      <c r="B6007" t="s">
        <v>18921</v>
      </c>
      <c r="C6007">
        <v>68</v>
      </c>
      <c r="D6007" t="s">
        <v>1982</v>
      </c>
      <c r="E6007" t="s">
        <v>115</v>
      </c>
    </row>
    <row r="6008" spans="1:5">
      <c r="A6008">
        <v>7264</v>
      </c>
      <c r="B6008" t="s">
        <v>18922</v>
      </c>
      <c r="C6008">
        <v>68</v>
      </c>
      <c r="D6008" t="s">
        <v>1993</v>
      </c>
      <c r="E6008" t="s">
        <v>97</v>
      </c>
    </row>
    <row r="6009" spans="1:5">
      <c r="A6009">
        <v>7265</v>
      </c>
      <c r="B6009" t="s">
        <v>8009</v>
      </c>
      <c r="C6009">
        <v>68</v>
      </c>
      <c r="D6009" t="s">
        <v>1988</v>
      </c>
      <c r="E6009" t="s">
        <v>2120</v>
      </c>
    </row>
    <row r="6010" spans="1:5">
      <c r="A6010">
        <v>7266</v>
      </c>
      <c r="B6010" t="s">
        <v>7749</v>
      </c>
      <c r="C6010">
        <v>68</v>
      </c>
      <c r="D6010" t="s">
        <v>1982</v>
      </c>
      <c r="E6010" t="s">
        <v>2672</v>
      </c>
    </row>
    <row r="6011" spans="1:5">
      <c r="A6011">
        <v>7267</v>
      </c>
      <c r="B6011" t="s">
        <v>18923</v>
      </c>
      <c r="C6011">
        <v>68</v>
      </c>
      <c r="D6011" t="s">
        <v>1993</v>
      </c>
      <c r="E6011" t="s">
        <v>126</v>
      </c>
    </row>
    <row r="6012" spans="1:5">
      <c r="A6012">
        <v>7268</v>
      </c>
      <c r="B6012" t="s">
        <v>12663</v>
      </c>
      <c r="C6012">
        <v>68</v>
      </c>
      <c r="D6012" t="s">
        <v>1982</v>
      </c>
      <c r="E6012" t="s">
        <v>135</v>
      </c>
    </row>
    <row r="6013" spans="1:5">
      <c r="A6013">
        <v>7269</v>
      </c>
      <c r="B6013" t="s">
        <v>10728</v>
      </c>
      <c r="C6013">
        <v>68</v>
      </c>
      <c r="D6013" t="s">
        <v>1985</v>
      </c>
      <c r="E6013" t="s">
        <v>133</v>
      </c>
    </row>
    <row r="6014" spans="1:5">
      <c r="A6014">
        <v>7270</v>
      </c>
      <c r="B6014" t="s">
        <v>18924</v>
      </c>
      <c r="C6014">
        <v>68</v>
      </c>
      <c r="D6014" t="s">
        <v>1993</v>
      </c>
      <c r="E6014" t="s">
        <v>75</v>
      </c>
    </row>
    <row r="6015" spans="1:5">
      <c r="A6015">
        <v>7271</v>
      </c>
      <c r="B6015" t="s">
        <v>18925</v>
      </c>
      <c r="C6015">
        <v>68</v>
      </c>
      <c r="D6015" t="s">
        <v>1993</v>
      </c>
      <c r="E6015" t="s">
        <v>53</v>
      </c>
    </row>
    <row r="6016" spans="1:5">
      <c r="A6016">
        <v>7272</v>
      </c>
      <c r="B6016" t="s">
        <v>6716</v>
      </c>
      <c r="C6016">
        <v>68</v>
      </c>
      <c r="D6016" t="s">
        <v>1988</v>
      </c>
      <c r="E6016" t="s">
        <v>2120</v>
      </c>
    </row>
    <row r="6017" spans="1:5">
      <c r="A6017">
        <v>7273</v>
      </c>
      <c r="B6017" t="s">
        <v>7119</v>
      </c>
      <c r="C6017">
        <v>68</v>
      </c>
      <c r="D6017" t="s">
        <v>1978</v>
      </c>
      <c r="E6017" t="s">
        <v>2000</v>
      </c>
    </row>
    <row r="6018" spans="1:5">
      <c r="A6018">
        <v>7274</v>
      </c>
      <c r="B6018" t="s">
        <v>8600</v>
      </c>
      <c r="C6018">
        <v>68</v>
      </c>
      <c r="D6018" t="s">
        <v>1978</v>
      </c>
      <c r="E6018" t="s">
        <v>70</v>
      </c>
    </row>
    <row r="6019" spans="1:5">
      <c r="A6019">
        <v>7275</v>
      </c>
      <c r="B6019" t="s">
        <v>11849</v>
      </c>
      <c r="C6019">
        <v>68</v>
      </c>
      <c r="D6019" t="s">
        <v>1982</v>
      </c>
      <c r="E6019" t="s">
        <v>70</v>
      </c>
    </row>
    <row r="6020" spans="1:5">
      <c r="A6020">
        <v>7276</v>
      </c>
      <c r="B6020" t="s">
        <v>6385</v>
      </c>
      <c r="C6020">
        <v>68</v>
      </c>
      <c r="D6020" t="s">
        <v>1993</v>
      </c>
      <c r="E6020" t="s">
        <v>64</v>
      </c>
    </row>
    <row r="6021" spans="1:5">
      <c r="A6021">
        <v>7277</v>
      </c>
      <c r="B6021" t="s">
        <v>7378</v>
      </c>
      <c r="C6021">
        <v>68</v>
      </c>
      <c r="D6021" t="s">
        <v>1982</v>
      </c>
      <c r="E6021" t="s">
        <v>117</v>
      </c>
    </row>
    <row r="6022" spans="1:5">
      <c r="A6022">
        <v>7280</v>
      </c>
      <c r="B6022" t="s">
        <v>18926</v>
      </c>
      <c r="C6022">
        <v>68</v>
      </c>
      <c r="D6022" t="s">
        <v>1993</v>
      </c>
      <c r="E6022" t="s">
        <v>135</v>
      </c>
    </row>
    <row r="6023" spans="1:5">
      <c r="A6023">
        <v>7282</v>
      </c>
      <c r="B6023" t="s">
        <v>18927</v>
      </c>
      <c r="C6023">
        <v>68</v>
      </c>
      <c r="D6023" t="s">
        <v>2001</v>
      </c>
      <c r="E6023" t="s">
        <v>117</v>
      </c>
    </row>
    <row r="6024" spans="1:5">
      <c r="A6024">
        <v>7283</v>
      </c>
      <c r="B6024" t="s">
        <v>18928</v>
      </c>
      <c r="C6024">
        <v>68</v>
      </c>
      <c r="D6024" t="s">
        <v>1978</v>
      </c>
      <c r="E6024" t="s">
        <v>97</v>
      </c>
    </row>
    <row r="6025" spans="1:5">
      <c r="A6025">
        <v>7284</v>
      </c>
      <c r="B6025" t="s">
        <v>18929</v>
      </c>
      <c r="C6025">
        <v>68</v>
      </c>
      <c r="D6025" t="s">
        <v>1985</v>
      </c>
      <c r="E6025" t="s">
        <v>2000</v>
      </c>
    </row>
    <row r="6026" spans="1:5">
      <c r="A6026">
        <v>7285</v>
      </c>
      <c r="B6026" t="s">
        <v>18930</v>
      </c>
      <c r="C6026">
        <v>68</v>
      </c>
      <c r="D6026" t="s">
        <v>1988</v>
      </c>
      <c r="E6026" t="s">
        <v>53</v>
      </c>
    </row>
    <row r="6027" spans="1:5">
      <c r="A6027">
        <v>7286</v>
      </c>
      <c r="B6027" t="s">
        <v>18931</v>
      </c>
      <c r="C6027">
        <v>68</v>
      </c>
      <c r="D6027" t="s">
        <v>1987</v>
      </c>
      <c r="E6027" t="s">
        <v>117</v>
      </c>
    </row>
    <row r="6028" spans="1:5">
      <c r="A6028">
        <v>7287</v>
      </c>
      <c r="B6028" t="s">
        <v>18932</v>
      </c>
      <c r="C6028">
        <v>68</v>
      </c>
      <c r="D6028" t="s">
        <v>1979</v>
      </c>
      <c r="E6028" t="s">
        <v>4287</v>
      </c>
    </row>
    <row r="6029" spans="1:5">
      <c r="A6029">
        <v>7288</v>
      </c>
      <c r="B6029" t="s">
        <v>7803</v>
      </c>
      <c r="C6029">
        <v>68</v>
      </c>
      <c r="D6029" t="s">
        <v>1985</v>
      </c>
      <c r="E6029" t="s">
        <v>115</v>
      </c>
    </row>
    <row r="6030" spans="1:5">
      <c r="A6030">
        <v>7289</v>
      </c>
      <c r="B6030" t="s">
        <v>10510</v>
      </c>
      <c r="C6030">
        <v>68</v>
      </c>
      <c r="D6030" t="s">
        <v>1978</v>
      </c>
      <c r="E6030" t="s">
        <v>135</v>
      </c>
    </row>
    <row r="6031" spans="1:5">
      <c r="A6031">
        <v>7290</v>
      </c>
      <c r="B6031" t="s">
        <v>6635</v>
      </c>
      <c r="C6031">
        <v>68</v>
      </c>
      <c r="D6031" t="s">
        <v>1987</v>
      </c>
      <c r="E6031" t="s">
        <v>2093</v>
      </c>
    </row>
    <row r="6032" spans="1:5">
      <c r="A6032">
        <v>7291</v>
      </c>
      <c r="B6032" t="s">
        <v>701</v>
      </c>
      <c r="C6032">
        <v>68</v>
      </c>
      <c r="D6032" t="s">
        <v>1985</v>
      </c>
      <c r="E6032" t="s">
        <v>66</v>
      </c>
    </row>
    <row r="6033" spans="1:5">
      <c r="A6033">
        <v>7292</v>
      </c>
      <c r="B6033" t="s">
        <v>7668</v>
      </c>
      <c r="C6033">
        <v>68</v>
      </c>
      <c r="D6033" t="s">
        <v>1991</v>
      </c>
      <c r="E6033" t="s">
        <v>2500</v>
      </c>
    </row>
    <row r="6034" spans="1:5">
      <c r="A6034">
        <v>7293</v>
      </c>
      <c r="B6034" t="s">
        <v>4986</v>
      </c>
      <c r="C6034">
        <v>68</v>
      </c>
      <c r="D6034" t="s">
        <v>1982</v>
      </c>
      <c r="E6034" t="s">
        <v>2093</v>
      </c>
    </row>
    <row r="6035" spans="1:5">
      <c r="A6035">
        <v>7294</v>
      </c>
      <c r="B6035" t="s">
        <v>6762</v>
      </c>
      <c r="C6035">
        <v>68</v>
      </c>
      <c r="D6035" t="s">
        <v>1993</v>
      </c>
      <c r="E6035" t="s">
        <v>86</v>
      </c>
    </row>
    <row r="6036" spans="1:5">
      <c r="A6036">
        <v>7295</v>
      </c>
      <c r="B6036" t="s">
        <v>7266</v>
      </c>
      <c r="C6036">
        <v>68</v>
      </c>
      <c r="D6036" t="s">
        <v>1987</v>
      </c>
      <c r="E6036" t="s">
        <v>2540</v>
      </c>
    </row>
    <row r="6037" spans="1:5">
      <c r="A6037">
        <v>7296</v>
      </c>
      <c r="B6037" t="s">
        <v>7455</v>
      </c>
      <c r="C6037">
        <v>68</v>
      </c>
      <c r="D6037" t="s">
        <v>1988</v>
      </c>
      <c r="E6037" t="s">
        <v>2540</v>
      </c>
    </row>
    <row r="6038" spans="1:5">
      <c r="A6038">
        <v>7297</v>
      </c>
      <c r="B6038" t="s">
        <v>7553</v>
      </c>
      <c r="C6038">
        <v>68</v>
      </c>
      <c r="D6038" t="s">
        <v>1982</v>
      </c>
      <c r="E6038" t="s">
        <v>3991</v>
      </c>
    </row>
    <row r="6039" spans="1:5">
      <c r="A6039">
        <v>7298</v>
      </c>
      <c r="B6039" t="s">
        <v>18933</v>
      </c>
      <c r="C6039">
        <v>68</v>
      </c>
      <c r="D6039" t="s">
        <v>1982</v>
      </c>
      <c r="E6039" t="s">
        <v>82</v>
      </c>
    </row>
    <row r="6040" spans="1:5">
      <c r="A6040">
        <v>7299</v>
      </c>
      <c r="B6040" t="s">
        <v>18934</v>
      </c>
      <c r="C6040">
        <v>68</v>
      </c>
      <c r="D6040" t="s">
        <v>1988</v>
      </c>
      <c r="E6040" t="s">
        <v>77</v>
      </c>
    </row>
    <row r="6041" spans="1:5">
      <c r="A6041">
        <v>7300</v>
      </c>
      <c r="B6041" t="s">
        <v>9129</v>
      </c>
      <c r="C6041">
        <v>68</v>
      </c>
      <c r="D6041" t="s">
        <v>1988</v>
      </c>
      <c r="E6041" t="s">
        <v>17575</v>
      </c>
    </row>
    <row r="6042" spans="1:5">
      <c r="A6042">
        <v>7301</v>
      </c>
      <c r="B6042" t="s">
        <v>6424</v>
      </c>
      <c r="C6042">
        <v>68</v>
      </c>
      <c r="D6042" t="s">
        <v>2001</v>
      </c>
      <c r="E6042" t="s">
        <v>43</v>
      </c>
    </row>
    <row r="6043" spans="1:5">
      <c r="A6043">
        <v>7302</v>
      </c>
      <c r="B6043" t="s">
        <v>5845</v>
      </c>
      <c r="C6043">
        <v>68</v>
      </c>
      <c r="D6043" t="s">
        <v>2001</v>
      </c>
      <c r="E6043" t="s">
        <v>70</v>
      </c>
    </row>
    <row r="6044" spans="1:5">
      <c r="A6044">
        <v>7303</v>
      </c>
      <c r="B6044" t="s">
        <v>1259</v>
      </c>
      <c r="C6044">
        <v>68</v>
      </c>
      <c r="D6044" t="s">
        <v>1982</v>
      </c>
      <c r="E6044" t="s">
        <v>113</v>
      </c>
    </row>
    <row r="6045" spans="1:5">
      <c r="A6045">
        <v>7304</v>
      </c>
      <c r="B6045" t="s">
        <v>18935</v>
      </c>
      <c r="C6045">
        <v>68</v>
      </c>
      <c r="D6045" t="s">
        <v>1993</v>
      </c>
      <c r="E6045" t="s">
        <v>117</v>
      </c>
    </row>
    <row r="6046" spans="1:5">
      <c r="A6046">
        <v>7305</v>
      </c>
      <c r="B6046" t="s">
        <v>12057</v>
      </c>
      <c r="C6046">
        <v>68</v>
      </c>
      <c r="D6046" t="s">
        <v>1993</v>
      </c>
      <c r="E6046" t="s">
        <v>106</v>
      </c>
    </row>
    <row r="6047" spans="1:5">
      <c r="A6047">
        <v>7306</v>
      </c>
      <c r="B6047" t="s">
        <v>6615</v>
      </c>
      <c r="C6047">
        <v>68</v>
      </c>
      <c r="D6047" t="s">
        <v>1991</v>
      </c>
      <c r="E6047" t="s">
        <v>2500</v>
      </c>
    </row>
    <row r="6048" spans="1:5">
      <c r="A6048">
        <v>7307</v>
      </c>
      <c r="B6048" t="s">
        <v>18936</v>
      </c>
      <c r="C6048">
        <v>68</v>
      </c>
      <c r="D6048" t="s">
        <v>1993</v>
      </c>
      <c r="E6048" t="s">
        <v>2077</v>
      </c>
    </row>
    <row r="6049" spans="1:5">
      <c r="A6049">
        <v>7308</v>
      </c>
      <c r="B6049" t="s">
        <v>18937</v>
      </c>
      <c r="C6049">
        <v>68</v>
      </c>
      <c r="D6049" t="s">
        <v>1982</v>
      </c>
      <c r="E6049" t="s">
        <v>3312</v>
      </c>
    </row>
    <row r="6050" spans="1:5">
      <c r="A6050">
        <v>7310</v>
      </c>
      <c r="B6050" t="s">
        <v>18938</v>
      </c>
      <c r="C6050">
        <v>68</v>
      </c>
      <c r="D6050" t="s">
        <v>1988</v>
      </c>
      <c r="E6050" t="s">
        <v>2314</v>
      </c>
    </row>
    <row r="6051" spans="1:5">
      <c r="A6051">
        <v>7311</v>
      </c>
      <c r="B6051" t="s">
        <v>5994</v>
      </c>
      <c r="C6051">
        <v>68</v>
      </c>
      <c r="D6051" t="s">
        <v>1993</v>
      </c>
      <c r="E6051" t="s">
        <v>135</v>
      </c>
    </row>
    <row r="6052" spans="1:5">
      <c r="A6052">
        <v>7312</v>
      </c>
      <c r="B6052" t="s">
        <v>6987</v>
      </c>
      <c r="C6052">
        <v>68</v>
      </c>
      <c r="D6052" t="s">
        <v>1993</v>
      </c>
      <c r="E6052" t="s">
        <v>115</v>
      </c>
    </row>
    <row r="6053" spans="1:5">
      <c r="A6053">
        <v>7313</v>
      </c>
      <c r="B6053" t="s">
        <v>7102</v>
      </c>
      <c r="C6053">
        <v>68</v>
      </c>
      <c r="D6053" t="s">
        <v>1983</v>
      </c>
      <c r="E6053" t="s">
        <v>115</v>
      </c>
    </row>
    <row r="6054" spans="1:5">
      <c r="A6054">
        <v>7314</v>
      </c>
      <c r="B6054" t="s">
        <v>18939</v>
      </c>
      <c r="C6054">
        <v>68</v>
      </c>
      <c r="D6054" t="s">
        <v>1982</v>
      </c>
      <c r="E6054" t="s">
        <v>2029</v>
      </c>
    </row>
    <row r="6055" spans="1:5">
      <c r="A6055">
        <v>7315</v>
      </c>
      <c r="B6055" t="s">
        <v>6885</v>
      </c>
      <c r="C6055">
        <v>68</v>
      </c>
      <c r="D6055" t="s">
        <v>2001</v>
      </c>
      <c r="E6055" t="s">
        <v>122</v>
      </c>
    </row>
    <row r="6056" spans="1:5">
      <c r="A6056">
        <v>7316</v>
      </c>
      <c r="B6056" t="s">
        <v>7429</v>
      </c>
      <c r="C6056">
        <v>68</v>
      </c>
      <c r="D6056" t="s">
        <v>1988</v>
      </c>
      <c r="E6056" t="s">
        <v>70</v>
      </c>
    </row>
    <row r="6057" spans="1:5">
      <c r="A6057">
        <v>8614</v>
      </c>
      <c r="B6057" t="s">
        <v>478</v>
      </c>
      <c r="C6057">
        <v>67</v>
      </c>
      <c r="D6057" t="s">
        <v>2009</v>
      </c>
      <c r="E6057" t="s">
        <v>1792</v>
      </c>
    </row>
    <row r="6058" spans="1:5">
      <c r="A6058">
        <v>7318</v>
      </c>
      <c r="B6058" t="s">
        <v>18940</v>
      </c>
      <c r="C6058">
        <v>68</v>
      </c>
      <c r="D6058" t="s">
        <v>1982</v>
      </c>
      <c r="E6058" t="s">
        <v>97</v>
      </c>
    </row>
    <row r="6059" spans="1:5">
      <c r="A6059">
        <v>7319</v>
      </c>
      <c r="B6059" t="s">
        <v>6410</v>
      </c>
      <c r="C6059">
        <v>68</v>
      </c>
      <c r="D6059" t="s">
        <v>2001</v>
      </c>
      <c r="E6059" t="s">
        <v>106</v>
      </c>
    </row>
    <row r="6060" spans="1:5">
      <c r="A6060">
        <v>7320</v>
      </c>
      <c r="B6060" t="s">
        <v>18941</v>
      </c>
      <c r="C6060">
        <v>68</v>
      </c>
      <c r="D6060" t="s">
        <v>1983</v>
      </c>
      <c r="E6060" t="s">
        <v>53</v>
      </c>
    </row>
    <row r="6061" spans="1:5">
      <c r="A6061">
        <v>7321</v>
      </c>
      <c r="B6061" t="s">
        <v>9361</v>
      </c>
      <c r="C6061">
        <v>68</v>
      </c>
      <c r="D6061" t="s">
        <v>1993</v>
      </c>
      <c r="E6061" t="s">
        <v>117</v>
      </c>
    </row>
    <row r="6062" spans="1:5">
      <c r="A6062">
        <v>7322</v>
      </c>
      <c r="B6062" t="s">
        <v>11567</v>
      </c>
      <c r="C6062">
        <v>68</v>
      </c>
      <c r="D6062" t="s">
        <v>1985</v>
      </c>
      <c r="E6062" t="s">
        <v>106</v>
      </c>
    </row>
    <row r="6063" spans="1:5">
      <c r="A6063">
        <v>7323</v>
      </c>
      <c r="B6063" t="s">
        <v>8455</v>
      </c>
      <c r="C6063">
        <v>68</v>
      </c>
      <c r="D6063" t="s">
        <v>1993</v>
      </c>
      <c r="E6063" t="s">
        <v>106</v>
      </c>
    </row>
    <row r="6064" spans="1:5">
      <c r="A6064">
        <v>7324</v>
      </c>
      <c r="B6064" t="s">
        <v>18942</v>
      </c>
      <c r="C6064">
        <v>68</v>
      </c>
      <c r="D6064" t="s">
        <v>1985</v>
      </c>
      <c r="E6064" t="s">
        <v>53</v>
      </c>
    </row>
    <row r="6065" spans="1:5">
      <c r="A6065">
        <v>7325</v>
      </c>
      <c r="B6065" t="s">
        <v>18943</v>
      </c>
      <c r="C6065">
        <v>68</v>
      </c>
      <c r="D6065" t="s">
        <v>1988</v>
      </c>
      <c r="E6065" t="s">
        <v>97</v>
      </c>
    </row>
    <row r="6066" spans="1:5">
      <c r="A6066">
        <v>7327</v>
      </c>
      <c r="B6066" t="s">
        <v>10232</v>
      </c>
      <c r="C6066">
        <v>68</v>
      </c>
      <c r="D6066" t="s">
        <v>1987</v>
      </c>
      <c r="E6066" t="s">
        <v>2017</v>
      </c>
    </row>
    <row r="6067" spans="1:5">
      <c r="A6067">
        <v>7328</v>
      </c>
      <c r="B6067" t="s">
        <v>18944</v>
      </c>
      <c r="C6067">
        <v>68</v>
      </c>
      <c r="D6067" t="s">
        <v>1979</v>
      </c>
      <c r="E6067" t="s">
        <v>2314</v>
      </c>
    </row>
    <row r="6068" spans="1:5">
      <c r="A6068">
        <v>7329</v>
      </c>
      <c r="B6068" t="s">
        <v>8512</v>
      </c>
      <c r="C6068">
        <v>68</v>
      </c>
      <c r="D6068" t="s">
        <v>1978</v>
      </c>
      <c r="E6068" t="s">
        <v>6299</v>
      </c>
    </row>
    <row r="6069" spans="1:5">
      <c r="A6069">
        <v>7330</v>
      </c>
      <c r="B6069" t="s">
        <v>18945</v>
      </c>
      <c r="C6069">
        <v>68</v>
      </c>
      <c r="D6069" t="s">
        <v>1987</v>
      </c>
      <c r="E6069" t="s">
        <v>117</v>
      </c>
    </row>
    <row r="6070" spans="1:5">
      <c r="A6070">
        <v>7331</v>
      </c>
      <c r="B6070" t="s">
        <v>18946</v>
      </c>
      <c r="C6070">
        <v>68</v>
      </c>
      <c r="D6070" t="s">
        <v>2009</v>
      </c>
      <c r="E6070" t="s">
        <v>2029</v>
      </c>
    </row>
    <row r="6071" spans="1:5">
      <c r="A6071">
        <v>7332</v>
      </c>
      <c r="B6071" t="s">
        <v>8385</v>
      </c>
      <c r="C6071">
        <v>68</v>
      </c>
      <c r="D6071" t="s">
        <v>1978</v>
      </c>
      <c r="E6071" t="s">
        <v>70</v>
      </c>
    </row>
    <row r="6072" spans="1:5">
      <c r="A6072">
        <v>7333</v>
      </c>
      <c r="B6072" t="s">
        <v>18947</v>
      </c>
      <c r="C6072">
        <v>68</v>
      </c>
      <c r="D6072" t="s">
        <v>1983</v>
      </c>
      <c r="E6072" t="s">
        <v>97</v>
      </c>
    </row>
    <row r="6073" spans="1:5">
      <c r="A6073">
        <v>7334</v>
      </c>
      <c r="B6073" t="s">
        <v>7440</v>
      </c>
      <c r="C6073">
        <v>68</v>
      </c>
      <c r="D6073" t="s">
        <v>1985</v>
      </c>
      <c r="E6073" t="s">
        <v>2168</v>
      </c>
    </row>
    <row r="6074" spans="1:5">
      <c r="A6074">
        <v>7335</v>
      </c>
      <c r="B6074" t="s">
        <v>18948</v>
      </c>
      <c r="C6074">
        <v>68</v>
      </c>
      <c r="D6074" t="s">
        <v>1993</v>
      </c>
      <c r="E6074" t="s">
        <v>104</v>
      </c>
    </row>
    <row r="6075" spans="1:5">
      <c r="A6075">
        <v>7336</v>
      </c>
      <c r="B6075" t="s">
        <v>7387</v>
      </c>
      <c r="C6075">
        <v>68</v>
      </c>
      <c r="D6075" t="s">
        <v>1993</v>
      </c>
      <c r="E6075" t="s">
        <v>135</v>
      </c>
    </row>
    <row r="6076" spans="1:5">
      <c r="A6076">
        <v>7337</v>
      </c>
      <c r="B6076" t="s">
        <v>784</v>
      </c>
      <c r="C6076">
        <v>68</v>
      </c>
      <c r="D6076" t="s">
        <v>1985</v>
      </c>
      <c r="E6076" t="s">
        <v>73</v>
      </c>
    </row>
    <row r="6077" spans="1:5">
      <c r="A6077">
        <v>7338</v>
      </c>
      <c r="B6077" t="s">
        <v>8671</v>
      </c>
      <c r="C6077">
        <v>68</v>
      </c>
      <c r="D6077" t="s">
        <v>1997</v>
      </c>
      <c r="E6077" t="s">
        <v>135</v>
      </c>
    </row>
    <row r="6078" spans="1:5">
      <c r="A6078">
        <v>7339</v>
      </c>
      <c r="B6078" t="s">
        <v>18949</v>
      </c>
      <c r="C6078">
        <v>68</v>
      </c>
      <c r="D6078" t="s">
        <v>1982</v>
      </c>
      <c r="E6078" t="s">
        <v>106</v>
      </c>
    </row>
    <row r="6079" spans="1:5">
      <c r="A6079">
        <v>7340</v>
      </c>
      <c r="B6079" t="s">
        <v>9311</v>
      </c>
      <c r="C6079">
        <v>68</v>
      </c>
      <c r="D6079" t="s">
        <v>1985</v>
      </c>
      <c r="E6079" t="s">
        <v>117</v>
      </c>
    </row>
    <row r="6080" spans="1:5">
      <c r="A6080">
        <v>7342</v>
      </c>
      <c r="B6080" t="s">
        <v>18950</v>
      </c>
      <c r="C6080">
        <v>68</v>
      </c>
      <c r="D6080" t="s">
        <v>1993</v>
      </c>
      <c r="E6080" t="s">
        <v>2569</v>
      </c>
    </row>
    <row r="6081" spans="1:5">
      <c r="A6081">
        <v>7343</v>
      </c>
      <c r="B6081" t="s">
        <v>18951</v>
      </c>
      <c r="C6081">
        <v>68</v>
      </c>
      <c r="D6081" t="s">
        <v>1993</v>
      </c>
      <c r="E6081" t="s">
        <v>2011</v>
      </c>
    </row>
    <row r="6082" spans="1:5">
      <c r="A6082">
        <v>7344</v>
      </c>
      <c r="B6082" t="s">
        <v>9684</v>
      </c>
      <c r="C6082">
        <v>68</v>
      </c>
      <c r="D6082" t="s">
        <v>1997</v>
      </c>
      <c r="E6082" t="s">
        <v>120</v>
      </c>
    </row>
    <row r="6083" spans="1:5">
      <c r="A6083">
        <v>7345</v>
      </c>
      <c r="B6083" t="s">
        <v>12305</v>
      </c>
      <c r="C6083">
        <v>68</v>
      </c>
      <c r="D6083" t="s">
        <v>1983</v>
      </c>
      <c r="E6083" t="s">
        <v>110</v>
      </c>
    </row>
    <row r="6084" spans="1:5">
      <c r="A6084">
        <v>7346</v>
      </c>
      <c r="B6084" t="s">
        <v>18952</v>
      </c>
      <c r="C6084">
        <v>68</v>
      </c>
      <c r="D6084" t="s">
        <v>1987</v>
      </c>
      <c r="E6084" t="s">
        <v>122</v>
      </c>
    </row>
    <row r="6085" spans="1:5">
      <c r="A6085">
        <v>7347</v>
      </c>
      <c r="B6085" t="s">
        <v>18953</v>
      </c>
      <c r="C6085">
        <v>68</v>
      </c>
      <c r="D6085" t="s">
        <v>1993</v>
      </c>
      <c r="E6085" t="s">
        <v>2180</v>
      </c>
    </row>
    <row r="6086" spans="1:5">
      <c r="A6086">
        <v>7348</v>
      </c>
      <c r="B6086" t="s">
        <v>9122</v>
      </c>
      <c r="C6086">
        <v>68</v>
      </c>
      <c r="D6086" t="s">
        <v>1979</v>
      </c>
      <c r="E6086" t="s">
        <v>135</v>
      </c>
    </row>
    <row r="6087" spans="1:5">
      <c r="A6087">
        <v>7349</v>
      </c>
      <c r="B6087" t="s">
        <v>7742</v>
      </c>
      <c r="C6087">
        <v>68</v>
      </c>
      <c r="D6087" t="s">
        <v>1983</v>
      </c>
      <c r="E6087" t="s">
        <v>88</v>
      </c>
    </row>
    <row r="6088" spans="1:5">
      <c r="A6088">
        <v>7350</v>
      </c>
      <c r="B6088" t="s">
        <v>18954</v>
      </c>
      <c r="C6088">
        <v>68</v>
      </c>
      <c r="D6088" t="s">
        <v>1982</v>
      </c>
      <c r="E6088" t="s">
        <v>135</v>
      </c>
    </row>
    <row r="6089" spans="1:5">
      <c r="A6089">
        <v>7351</v>
      </c>
      <c r="B6089" t="s">
        <v>8168</v>
      </c>
      <c r="C6089">
        <v>68</v>
      </c>
      <c r="D6089" t="s">
        <v>1979</v>
      </c>
      <c r="E6089" t="s">
        <v>115</v>
      </c>
    </row>
    <row r="6090" spans="1:5">
      <c r="A6090">
        <v>7352</v>
      </c>
      <c r="B6090" t="s">
        <v>8547</v>
      </c>
      <c r="C6090">
        <v>68</v>
      </c>
      <c r="D6090" t="s">
        <v>1993</v>
      </c>
      <c r="E6090" t="s">
        <v>2011</v>
      </c>
    </row>
    <row r="6091" spans="1:5">
      <c r="A6091">
        <v>7353</v>
      </c>
      <c r="B6091" t="s">
        <v>9169</v>
      </c>
      <c r="C6091">
        <v>68</v>
      </c>
      <c r="D6091" t="s">
        <v>1982</v>
      </c>
      <c r="E6091" t="s">
        <v>117</v>
      </c>
    </row>
    <row r="6092" spans="1:5">
      <c r="A6092">
        <v>7354</v>
      </c>
      <c r="B6092" t="s">
        <v>18955</v>
      </c>
      <c r="C6092">
        <v>68</v>
      </c>
      <c r="D6092" t="s">
        <v>1993</v>
      </c>
      <c r="E6092" t="s">
        <v>2029</v>
      </c>
    </row>
    <row r="6093" spans="1:5">
      <c r="A6093">
        <v>7355</v>
      </c>
      <c r="B6093" t="s">
        <v>18956</v>
      </c>
      <c r="C6093">
        <v>68</v>
      </c>
      <c r="D6093" t="s">
        <v>1987</v>
      </c>
      <c r="E6093" t="s">
        <v>84</v>
      </c>
    </row>
    <row r="6094" spans="1:5">
      <c r="A6094">
        <v>7356</v>
      </c>
      <c r="B6094" t="s">
        <v>7252</v>
      </c>
      <c r="C6094">
        <v>68</v>
      </c>
      <c r="D6094" t="s">
        <v>2001</v>
      </c>
      <c r="E6094" t="s">
        <v>2377</v>
      </c>
    </row>
    <row r="6095" spans="1:5">
      <c r="A6095">
        <v>7357</v>
      </c>
      <c r="B6095" t="s">
        <v>9009</v>
      </c>
      <c r="C6095">
        <v>68</v>
      </c>
      <c r="D6095" t="s">
        <v>1993</v>
      </c>
      <c r="E6095" t="s">
        <v>115</v>
      </c>
    </row>
    <row r="6096" spans="1:5">
      <c r="A6096">
        <v>7358</v>
      </c>
      <c r="B6096" t="s">
        <v>18957</v>
      </c>
      <c r="C6096">
        <v>68</v>
      </c>
      <c r="D6096" t="s">
        <v>1993</v>
      </c>
      <c r="E6096" t="s">
        <v>53</v>
      </c>
    </row>
    <row r="6097" spans="1:5">
      <c r="A6097">
        <v>7359</v>
      </c>
      <c r="B6097" t="s">
        <v>10310</v>
      </c>
      <c r="C6097">
        <v>68</v>
      </c>
      <c r="D6097" t="s">
        <v>1985</v>
      </c>
      <c r="E6097" t="s">
        <v>115</v>
      </c>
    </row>
    <row r="6098" spans="1:5">
      <c r="A6098">
        <v>7360</v>
      </c>
      <c r="B6098" t="s">
        <v>8254</v>
      </c>
      <c r="C6098">
        <v>68</v>
      </c>
      <c r="D6098" t="s">
        <v>1993</v>
      </c>
      <c r="E6098" t="s">
        <v>2120</v>
      </c>
    </row>
    <row r="6099" spans="1:5">
      <c r="A6099">
        <v>7361</v>
      </c>
      <c r="B6099" t="s">
        <v>13789</v>
      </c>
      <c r="C6099">
        <v>68</v>
      </c>
      <c r="D6099" t="s">
        <v>2001</v>
      </c>
      <c r="E6099" t="s">
        <v>2093</v>
      </c>
    </row>
    <row r="6100" spans="1:5">
      <c r="A6100">
        <v>7362</v>
      </c>
      <c r="B6100" t="s">
        <v>18958</v>
      </c>
      <c r="C6100">
        <v>68</v>
      </c>
      <c r="D6100" t="s">
        <v>1982</v>
      </c>
      <c r="E6100" t="s">
        <v>2266</v>
      </c>
    </row>
    <row r="6101" spans="1:5">
      <c r="A6101">
        <v>7363</v>
      </c>
      <c r="B6101" t="s">
        <v>18959</v>
      </c>
      <c r="C6101">
        <v>68</v>
      </c>
      <c r="D6101" t="s">
        <v>1979</v>
      </c>
      <c r="E6101" t="s">
        <v>2045</v>
      </c>
    </row>
    <row r="6102" spans="1:5">
      <c r="A6102">
        <v>7364</v>
      </c>
      <c r="B6102" t="s">
        <v>18960</v>
      </c>
      <c r="C6102">
        <v>68</v>
      </c>
      <c r="D6102" t="s">
        <v>1988</v>
      </c>
      <c r="E6102" t="s">
        <v>97</v>
      </c>
    </row>
    <row r="6103" spans="1:5">
      <c r="A6103">
        <v>7365</v>
      </c>
      <c r="B6103" t="s">
        <v>6702</v>
      </c>
      <c r="C6103">
        <v>68</v>
      </c>
      <c r="D6103" t="s">
        <v>1979</v>
      </c>
      <c r="E6103" t="s">
        <v>106</v>
      </c>
    </row>
    <row r="6104" spans="1:5">
      <c r="A6104">
        <v>7366</v>
      </c>
      <c r="B6104" t="s">
        <v>18961</v>
      </c>
      <c r="C6104">
        <v>68</v>
      </c>
      <c r="D6104" t="s">
        <v>1979</v>
      </c>
      <c r="E6104" t="s">
        <v>97</v>
      </c>
    </row>
    <row r="6105" spans="1:5">
      <c r="A6105">
        <v>7367</v>
      </c>
      <c r="B6105" t="s">
        <v>7106</v>
      </c>
      <c r="C6105">
        <v>68</v>
      </c>
      <c r="D6105" t="s">
        <v>1979</v>
      </c>
      <c r="E6105" t="s">
        <v>135</v>
      </c>
    </row>
    <row r="6106" spans="1:5">
      <c r="A6106">
        <v>7368</v>
      </c>
      <c r="B6106" t="s">
        <v>13321</v>
      </c>
      <c r="C6106">
        <v>68</v>
      </c>
      <c r="D6106" t="s">
        <v>1979</v>
      </c>
      <c r="E6106" t="s">
        <v>2017</v>
      </c>
    </row>
    <row r="6107" spans="1:5">
      <c r="A6107">
        <v>7369</v>
      </c>
      <c r="B6107" t="s">
        <v>18962</v>
      </c>
      <c r="C6107">
        <v>68</v>
      </c>
      <c r="D6107" t="s">
        <v>1979</v>
      </c>
      <c r="E6107" t="s">
        <v>2029</v>
      </c>
    </row>
    <row r="6108" spans="1:5">
      <c r="A6108">
        <v>7370</v>
      </c>
      <c r="B6108" t="s">
        <v>7966</v>
      </c>
      <c r="C6108">
        <v>68</v>
      </c>
      <c r="D6108" t="s">
        <v>1988</v>
      </c>
      <c r="E6108" t="s">
        <v>117</v>
      </c>
    </row>
    <row r="6109" spans="1:5">
      <c r="A6109">
        <v>7371</v>
      </c>
      <c r="B6109" t="s">
        <v>6982</v>
      </c>
      <c r="C6109">
        <v>68</v>
      </c>
      <c r="D6109" t="s">
        <v>1988</v>
      </c>
      <c r="E6109" t="s">
        <v>117</v>
      </c>
    </row>
    <row r="6110" spans="1:5">
      <c r="A6110">
        <v>7372</v>
      </c>
      <c r="B6110" t="s">
        <v>7240</v>
      </c>
      <c r="C6110">
        <v>68</v>
      </c>
      <c r="D6110" t="s">
        <v>1988</v>
      </c>
      <c r="E6110" t="s">
        <v>77</v>
      </c>
    </row>
    <row r="6111" spans="1:5">
      <c r="A6111">
        <v>7373</v>
      </c>
      <c r="B6111" t="s">
        <v>18963</v>
      </c>
      <c r="C6111">
        <v>68</v>
      </c>
      <c r="D6111" t="s">
        <v>1993</v>
      </c>
      <c r="E6111" t="s">
        <v>2000</v>
      </c>
    </row>
    <row r="6112" spans="1:5">
      <c r="A6112">
        <v>7374</v>
      </c>
      <c r="B6112" t="s">
        <v>13199</v>
      </c>
      <c r="C6112">
        <v>68</v>
      </c>
      <c r="D6112" t="s">
        <v>1982</v>
      </c>
      <c r="E6112" t="s">
        <v>84</v>
      </c>
    </row>
    <row r="6113" spans="1:5">
      <c r="A6113">
        <v>7375</v>
      </c>
      <c r="B6113" t="s">
        <v>6555</v>
      </c>
      <c r="C6113">
        <v>68</v>
      </c>
      <c r="D6113" t="s">
        <v>1988</v>
      </c>
      <c r="E6113" t="s">
        <v>2000</v>
      </c>
    </row>
    <row r="6114" spans="1:5">
      <c r="A6114">
        <v>7376</v>
      </c>
      <c r="B6114" t="s">
        <v>18964</v>
      </c>
      <c r="C6114">
        <v>68</v>
      </c>
      <c r="D6114" t="s">
        <v>1987</v>
      </c>
      <c r="E6114" t="s">
        <v>104</v>
      </c>
    </row>
    <row r="6115" spans="1:5">
      <c r="A6115">
        <v>7377</v>
      </c>
      <c r="B6115" t="s">
        <v>9135</v>
      </c>
      <c r="C6115">
        <v>68</v>
      </c>
      <c r="D6115" t="s">
        <v>1993</v>
      </c>
      <c r="E6115" t="s">
        <v>70</v>
      </c>
    </row>
    <row r="6116" spans="1:5">
      <c r="A6116">
        <v>7379</v>
      </c>
      <c r="B6116" t="s">
        <v>10895</v>
      </c>
      <c r="C6116">
        <v>68</v>
      </c>
      <c r="D6116" t="s">
        <v>1979</v>
      </c>
      <c r="E6116" t="s">
        <v>2500</v>
      </c>
    </row>
    <row r="6117" spans="1:5">
      <c r="A6117">
        <v>7380</v>
      </c>
      <c r="B6117" t="s">
        <v>18965</v>
      </c>
      <c r="C6117">
        <v>68</v>
      </c>
      <c r="D6117" t="s">
        <v>2009</v>
      </c>
      <c r="E6117" t="s">
        <v>138</v>
      </c>
    </row>
    <row r="6118" spans="1:5">
      <c r="A6118">
        <v>7381</v>
      </c>
      <c r="B6118" t="s">
        <v>6196</v>
      </c>
      <c r="C6118">
        <v>68</v>
      </c>
      <c r="D6118" t="s">
        <v>1982</v>
      </c>
      <c r="E6118" t="s">
        <v>2540</v>
      </c>
    </row>
    <row r="6119" spans="1:5">
      <c r="A6119">
        <v>7382</v>
      </c>
      <c r="B6119" t="s">
        <v>9374</v>
      </c>
      <c r="C6119">
        <v>68</v>
      </c>
      <c r="D6119" t="s">
        <v>1979</v>
      </c>
      <c r="E6119" t="s">
        <v>7026</v>
      </c>
    </row>
    <row r="6120" spans="1:5">
      <c r="A6120">
        <v>7383</v>
      </c>
      <c r="B6120" t="s">
        <v>18966</v>
      </c>
      <c r="C6120">
        <v>68</v>
      </c>
      <c r="D6120" t="s">
        <v>1988</v>
      </c>
      <c r="E6120" t="s">
        <v>97</v>
      </c>
    </row>
    <row r="6121" spans="1:5">
      <c r="A6121">
        <v>7384</v>
      </c>
      <c r="B6121" t="s">
        <v>1138</v>
      </c>
      <c r="C6121">
        <v>68</v>
      </c>
      <c r="D6121" t="s">
        <v>1982</v>
      </c>
      <c r="E6121" t="s">
        <v>102</v>
      </c>
    </row>
    <row r="6122" spans="1:5">
      <c r="A6122">
        <v>7385</v>
      </c>
      <c r="B6122" t="s">
        <v>7442</v>
      </c>
      <c r="C6122">
        <v>68</v>
      </c>
      <c r="D6122" t="s">
        <v>1985</v>
      </c>
      <c r="E6122" t="s">
        <v>70</v>
      </c>
    </row>
    <row r="6123" spans="1:5">
      <c r="A6123">
        <v>7386</v>
      </c>
      <c r="B6123" t="s">
        <v>18967</v>
      </c>
      <c r="C6123">
        <v>68</v>
      </c>
      <c r="D6123" t="s">
        <v>1985</v>
      </c>
      <c r="E6123" t="s">
        <v>126</v>
      </c>
    </row>
    <row r="6124" spans="1:5">
      <c r="A6124">
        <v>7387</v>
      </c>
      <c r="B6124" t="s">
        <v>13381</v>
      </c>
      <c r="C6124">
        <v>68</v>
      </c>
      <c r="D6124" t="s">
        <v>1993</v>
      </c>
      <c r="E6124" t="s">
        <v>5007</v>
      </c>
    </row>
    <row r="6125" spans="1:5">
      <c r="A6125">
        <v>7388</v>
      </c>
      <c r="B6125" t="s">
        <v>5356</v>
      </c>
      <c r="C6125">
        <v>68</v>
      </c>
      <c r="D6125" t="s">
        <v>2001</v>
      </c>
      <c r="E6125" t="s">
        <v>70</v>
      </c>
    </row>
    <row r="6126" spans="1:5">
      <c r="A6126">
        <v>7389</v>
      </c>
      <c r="B6126" t="s">
        <v>6841</v>
      </c>
      <c r="C6126">
        <v>68</v>
      </c>
      <c r="D6126" t="s">
        <v>1983</v>
      </c>
      <c r="E6126" t="s">
        <v>117</v>
      </c>
    </row>
    <row r="6127" spans="1:5">
      <c r="A6127">
        <v>7390</v>
      </c>
      <c r="B6127" t="s">
        <v>18968</v>
      </c>
      <c r="C6127">
        <v>68</v>
      </c>
      <c r="D6127" t="s">
        <v>1979</v>
      </c>
      <c r="E6127" t="s">
        <v>117</v>
      </c>
    </row>
    <row r="6128" spans="1:5">
      <c r="A6128">
        <v>7391</v>
      </c>
      <c r="B6128" t="s">
        <v>6678</v>
      </c>
      <c r="C6128">
        <v>68</v>
      </c>
      <c r="D6128" t="s">
        <v>1983</v>
      </c>
      <c r="E6128" t="s">
        <v>6679</v>
      </c>
    </row>
    <row r="6129" spans="1:5">
      <c r="A6129">
        <v>7392</v>
      </c>
      <c r="B6129" t="s">
        <v>18969</v>
      </c>
      <c r="C6129">
        <v>68</v>
      </c>
      <c r="D6129" t="s">
        <v>2001</v>
      </c>
      <c r="E6129" t="s">
        <v>2045</v>
      </c>
    </row>
    <row r="6130" spans="1:5">
      <c r="A6130">
        <v>7393</v>
      </c>
      <c r="B6130" t="s">
        <v>15108</v>
      </c>
      <c r="C6130">
        <v>68</v>
      </c>
      <c r="D6130" t="s">
        <v>1979</v>
      </c>
      <c r="E6130" t="s">
        <v>70</v>
      </c>
    </row>
    <row r="6131" spans="1:5">
      <c r="A6131">
        <v>7395</v>
      </c>
      <c r="B6131" t="s">
        <v>18970</v>
      </c>
      <c r="C6131">
        <v>68</v>
      </c>
      <c r="D6131" t="s">
        <v>1993</v>
      </c>
      <c r="E6131" t="s">
        <v>97</v>
      </c>
    </row>
    <row r="6132" spans="1:5">
      <c r="A6132">
        <v>7397</v>
      </c>
      <c r="B6132" t="s">
        <v>6620</v>
      </c>
      <c r="C6132">
        <v>68</v>
      </c>
      <c r="D6132" t="s">
        <v>1978</v>
      </c>
      <c r="E6132" t="s">
        <v>2023</v>
      </c>
    </row>
    <row r="6133" spans="1:5">
      <c r="A6133">
        <v>7398</v>
      </c>
      <c r="B6133" t="s">
        <v>18971</v>
      </c>
      <c r="C6133">
        <v>68</v>
      </c>
      <c r="D6133" t="s">
        <v>1993</v>
      </c>
      <c r="E6133" t="s">
        <v>126</v>
      </c>
    </row>
    <row r="6134" spans="1:5">
      <c r="A6134">
        <v>7399</v>
      </c>
      <c r="B6134" t="s">
        <v>8192</v>
      </c>
      <c r="C6134">
        <v>68</v>
      </c>
      <c r="D6134" t="s">
        <v>1988</v>
      </c>
      <c r="E6134" t="s">
        <v>6679</v>
      </c>
    </row>
    <row r="6135" spans="1:5">
      <c r="A6135">
        <v>7400</v>
      </c>
      <c r="B6135" t="s">
        <v>18972</v>
      </c>
      <c r="C6135">
        <v>68</v>
      </c>
      <c r="D6135" t="s">
        <v>1988</v>
      </c>
      <c r="E6135" t="s">
        <v>88</v>
      </c>
    </row>
    <row r="6136" spans="1:5">
      <c r="A6136">
        <v>7403</v>
      </c>
      <c r="B6136" t="s">
        <v>18973</v>
      </c>
      <c r="C6136">
        <v>68</v>
      </c>
      <c r="D6136" t="s">
        <v>1979</v>
      </c>
      <c r="E6136" t="s">
        <v>2314</v>
      </c>
    </row>
    <row r="6137" spans="1:5">
      <c r="A6137">
        <v>7404</v>
      </c>
      <c r="B6137" t="s">
        <v>18974</v>
      </c>
      <c r="C6137">
        <v>68</v>
      </c>
      <c r="D6137" t="s">
        <v>1978</v>
      </c>
      <c r="E6137" t="s">
        <v>97</v>
      </c>
    </row>
    <row r="6138" spans="1:5">
      <c r="A6138">
        <v>7405</v>
      </c>
      <c r="B6138" t="s">
        <v>8408</v>
      </c>
      <c r="C6138">
        <v>68</v>
      </c>
      <c r="D6138" t="s">
        <v>2001</v>
      </c>
      <c r="E6138" t="s">
        <v>135</v>
      </c>
    </row>
    <row r="6139" spans="1:5">
      <c r="A6139">
        <v>7406</v>
      </c>
      <c r="B6139" t="s">
        <v>6511</v>
      </c>
      <c r="C6139">
        <v>68</v>
      </c>
      <c r="D6139" t="s">
        <v>1985</v>
      </c>
      <c r="E6139" t="s">
        <v>2672</v>
      </c>
    </row>
    <row r="6140" spans="1:5">
      <c r="A6140">
        <v>7407</v>
      </c>
      <c r="B6140" t="s">
        <v>7711</v>
      </c>
      <c r="C6140">
        <v>68</v>
      </c>
      <c r="D6140" t="s">
        <v>1979</v>
      </c>
      <c r="E6140" t="s">
        <v>106</v>
      </c>
    </row>
    <row r="6141" spans="1:5">
      <c r="A6141">
        <v>7408</v>
      </c>
      <c r="B6141" t="s">
        <v>5629</v>
      </c>
      <c r="C6141">
        <v>68</v>
      </c>
      <c r="D6141" t="s">
        <v>1991</v>
      </c>
      <c r="E6141" t="s">
        <v>2107</v>
      </c>
    </row>
    <row r="6142" spans="1:5">
      <c r="A6142">
        <v>7409</v>
      </c>
      <c r="B6142" t="s">
        <v>7852</v>
      </c>
      <c r="C6142">
        <v>68</v>
      </c>
      <c r="D6142" t="s">
        <v>1983</v>
      </c>
      <c r="E6142" t="s">
        <v>4012</v>
      </c>
    </row>
    <row r="6143" spans="1:5">
      <c r="A6143">
        <v>7410</v>
      </c>
      <c r="B6143" t="s">
        <v>18975</v>
      </c>
      <c r="C6143">
        <v>68</v>
      </c>
      <c r="D6143" t="s">
        <v>2001</v>
      </c>
      <c r="E6143" t="s">
        <v>97</v>
      </c>
    </row>
    <row r="6144" spans="1:5">
      <c r="A6144">
        <v>7411</v>
      </c>
      <c r="B6144" t="s">
        <v>6183</v>
      </c>
      <c r="C6144">
        <v>68</v>
      </c>
      <c r="D6144" t="s">
        <v>1993</v>
      </c>
      <c r="E6144" t="s">
        <v>106</v>
      </c>
    </row>
    <row r="6145" spans="1:5">
      <c r="A6145">
        <v>7412</v>
      </c>
      <c r="B6145" t="s">
        <v>11243</v>
      </c>
      <c r="C6145">
        <v>68</v>
      </c>
      <c r="D6145" t="s">
        <v>1978</v>
      </c>
      <c r="E6145" t="s">
        <v>2093</v>
      </c>
    </row>
    <row r="6146" spans="1:5">
      <c r="A6146">
        <v>7413</v>
      </c>
      <c r="B6146" t="s">
        <v>8682</v>
      </c>
      <c r="C6146">
        <v>68</v>
      </c>
      <c r="D6146" t="s">
        <v>1988</v>
      </c>
      <c r="E6146" t="s">
        <v>135</v>
      </c>
    </row>
    <row r="6147" spans="1:5">
      <c r="A6147">
        <v>7414</v>
      </c>
      <c r="B6147" t="s">
        <v>10157</v>
      </c>
      <c r="C6147">
        <v>68</v>
      </c>
      <c r="D6147" t="s">
        <v>1985</v>
      </c>
      <c r="E6147" t="s">
        <v>2792</v>
      </c>
    </row>
    <row r="6148" spans="1:5">
      <c r="A6148">
        <v>7415</v>
      </c>
      <c r="B6148" t="s">
        <v>8955</v>
      </c>
      <c r="C6148">
        <v>68</v>
      </c>
      <c r="D6148" t="s">
        <v>1993</v>
      </c>
      <c r="E6148" t="s">
        <v>88</v>
      </c>
    </row>
    <row r="6149" spans="1:5">
      <c r="A6149">
        <v>3371</v>
      </c>
      <c r="B6149" t="s">
        <v>952</v>
      </c>
      <c r="C6149">
        <v>73</v>
      </c>
      <c r="D6149" t="s">
        <v>2001</v>
      </c>
      <c r="E6149" t="s">
        <v>86</v>
      </c>
    </row>
    <row r="6150" spans="1:5">
      <c r="A6150">
        <v>7417</v>
      </c>
      <c r="B6150" t="s">
        <v>18976</v>
      </c>
      <c r="C6150">
        <v>68</v>
      </c>
      <c r="D6150" t="s">
        <v>2001</v>
      </c>
      <c r="E6150" t="s">
        <v>117</v>
      </c>
    </row>
    <row r="6151" spans="1:5">
      <c r="A6151">
        <v>7418</v>
      </c>
      <c r="B6151" t="s">
        <v>18977</v>
      </c>
      <c r="C6151">
        <v>68</v>
      </c>
      <c r="D6151" t="s">
        <v>1987</v>
      </c>
      <c r="E6151" t="s">
        <v>2000</v>
      </c>
    </row>
    <row r="6152" spans="1:5">
      <c r="A6152">
        <v>7419</v>
      </c>
      <c r="B6152" t="s">
        <v>18978</v>
      </c>
      <c r="C6152">
        <v>68</v>
      </c>
      <c r="D6152" t="s">
        <v>2001</v>
      </c>
      <c r="E6152" t="s">
        <v>2644</v>
      </c>
    </row>
    <row r="6153" spans="1:5">
      <c r="A6153">
        <v>7420</v>
      </c>
      <c r="B6153" t="s">
        <v>4540</v>
      </c>
      <c r="C6153">
        <v>68</v>
      </c>
      <c r="D6153" t="s">
        <v>1997</v>
      </c>
      <c r="E6153" t="s">
        <v>2180</v>
      </c>
    </row>
    <row r="6154" spans="1:5">
      <c r="A6154">
        <v>7421</v>
      </c>
      <c r="B6154" t="s">
        <v>11966</v>
      </c>
      <c r="C6154">
        <v>68</v>
      </c>
      <c r="D6154" t="s">
        <v>1978</v>
      </c>
      <c r="E6154" t="s">
        <v>66</v>
      </c>
    </row>
    <row r="6155" spans="1:5">
      <c r="A6155">
        <v>7422</v>
      </c>
      <c r="B6155" t="s">
        <v>7367</v>
      </c>
      <c r="C6155">
        <v>68</v>
      </c>
      <c r="D6155" t="s">
        <v>1988</v>
      </c>
      <c r="E6155" t="s">
        <v>2000</v>
      </c>
    </row>
    <row r="6156" spans="1:5">
      <c r="A6156">
        <v>7423</v>
      </c>
      <c r="B6156" t="s">
        <v>9395</v>
      </c>
      <c r="C6156">
        <v>68</v>
      </c>
      <c r="D6156" t="s">
        <v>2001</v>
      </c>
      <c r="E6156" t="s">
        <v>2715</v>
      </c>
    </row>
    <row r="6157" spans="1:5">
      <c r="A6157">
        <v>7424</v>
      </c>
      <c r="B6157" t="s">
        <v>8285</v>
      </c>
      <c r="C6157">
        <v>68</v>
      </c>
      <c r="D6157" t="s">
        <v>1978</v>
      </c>
      <c r="E6157" t="s">
        <v>2045</v>
      </c>
    </row>
    <row r="6158" spans="1:5">
      <c r="A6158">
        <v>7425</v>
      </c>
      <c r="B6158" t="s">
        <v>8713</v>
      </c>
      <c r="C6158">
        <v>68</v>
      </c>
      <c r="D6158" t="s">
        <v>1988</v>
      </c>
      <c r="E6158" t="s">
        <v>2113</v>
      </c>
    </row>
    <row r="6159" spans="1:5">
      <c r="A6159">
        <v>7426</v>
      </c>
      <c r="B6159" t="s">
        <v>11763</v>
      </c>
      <c r="C6159">
        <v>68</v>
      </c>
      <c r="D6159" t="s">
        <v>1985</v>
      </c>
      <c r="E6159" t="s">
        <v>133</v>
      </c>
    </row>
    <row r="6160" spans="1:5">
      <c r="A6160">
        <v>7427</v>
      </c>
      <c r="B6160" t="s">
        <v>6261</v>
      </c>
      <c r="C6160">
        <v>68</v>
      </c>
      <c r="D6160" t="s">
        <v>1982</v>
      </c>
      <c r="E6160" t="s">
        <v>106</v>
      </c>
    </row>
    <row r="6161" spans="1:5">
      <c r="A6161">
        <v>7429</v>
      </c>
      <c r="B6161" t="s">
        <v>11182</v>
      </c>
      <c r="C6161">
        <v>68</v>
      </c>
      <c r="D6161" t="s">
        <v>1985</v>
      </c>
      <c r="E6161" t="s">
        <v>115</v>
      </c>
    </row>
    <row r="6162" spans="1:5">
      <c r="A6162">
        <v>7430</v>
      </c>
      <c r="B6162" t="s">
        <v>18979</v>
      </c>
      <c r="C6162">
        <v>68</v>
      </c>
      <c r="D6162" t="s">
        <v>1993</v>
      </c>
      <c r="E6162" t="s">
        <v>126</v>
      </c>
    </row>
    <row r="6163" spans="1:5">
      <c r="A6163">
        <v>7431</v>
      </c>
      <c r="B6163" t="s">
        <v>14676</v>
      </c>
      <c r="C6163">
        <v>68</v>
      </c>
      <c r="D6163" t="s">
        <v>1993</v>
      </c>
      <c r="E6163" t="s">
        <v>84</v>
      </c>
    </row>
    <row r="6164" spans="1:5">
      <c r="A6164">
        <v>7432</v>
      </c>
      <c r="B6164" t="s">
        <v>18980</v>
      </c>
      <c r="C6164">
        <v>68</v>
      </c>
      <c r="D6164" t="s">
        <v>1985</v>
      </c>
      <c r="E6164" t="s">
        <v>117</v>
      </c>
    </row>
    <row r="6165" spans="1:5">
      <c r="A6165">
        <v>7433</v>
      </c>
      <c r="B6165" t="s">
        <v>1337</v>
      </c>
      <c r="C6165">
        <v>68</v>
      </c>
      <c r="D6165" t="s">
        <v>1982</v>
      </c>
      <c r="E6165" t="s">
        <v>120</v>
      </c>
    </row>
    <row r="6166" spans="1:5">
      <c r="A6166">
        <v>7434</v>
      </c>
      <c r="B6166" t="s">
        <v>18981</v>
      </c>
      <c r="C6166">
        <v>68</v>
      </c>
      <c r="D6166" t="s">
        <v>1982</v>
      </c>
      <c r="E6166" t="s">
        <v>135</v>
      </c>
    </row>
    <row r="6167" spans="1:5">
      <c r="A6167">
        <v>7435</v>
      </c>
      <c r="B6167" t="s">
        <v>5756</v>
      </c>
      <c r="C6167">
        <v>68</v>
      </c>
      <c r="D6167" t="s">
        <v>2001</v>
      </c>
      <c r="E6167" t="s">
        <v>117</v>
      </c>
    </row>
    <row r="6168" spans="1:5">
      <c r="A6168">
        <v>7436</v>
      </c>
      <c r="B6168" t="s">
        <v>18982</v>
      </c>
      <c r="C6168">
        <v>68</v>
      </c>
      <c r="D6168" t="s">
        <v>1978</v>
      </c>
      <c r="E6168" t="s">
        <v>104</v>
      </c>
    </row>
    <row r="6169" spans="1:5">
      <c r="A6169">
        <v>7437</v>
      </c>
      <c r="B6169" t="s">
        <v>6806</v>
      </c>
      <c r="C6169">
        <v>68</v>
      </c>
      <c r="D6169" t="s">
        <v>1983</v>
      </c>
      <c r="E6169" t="s">
        <v>135</v>
      </c>
    </row>
    <row r="6170" spans="1:5">
      <c r="A6170">
        <v>7438</v>
      </c>
      <c r="B6170" t="s">
        <v>8153</v>
      </c>
      <c r="C6170">
        <v>68</v>
      </c>
      <c r="D6170" t="s">
        <v>1985</v>
      </c>
      <c r="E6170" t="s">
        <v>115</v>
      </c>
    </row>
    <row r="6171" spans="1:5">
      <c r="A6171">
        <v>7439</v>
      </c>
      <c r="B6171" t="s">
        <v>1335</v>
      </c>
      <c r="C6171">
        <v>68</v>
      </c>
      <c r="D6171" t="s">
        <v>1987</v>
      </c>
      <c r="E6171" t="s">
        <v>106</v>
      </c>
    </row>
    <row r="6172" spans="1:5">
      <c r="A6172">
        <v>7440</v>
      </c>
      <c r="B6172" t="s">
        <v>9937</v>
      </c>
      <c r="C6172">
        <v>68</v>
      </c>
      <c r="D6172" t="s">
        <v>1997</v>
      </c>
      <c r="E6172" t="s">
        <v>2168</v>
      </c>
    </row>
    <row r="6173" spans="1:5">
      <c r="A6173">
        <v>7441</v>
      </c>
      <c r="B6173" t="s">
        <v>11739</v>
      </c>
      <c r="C6173">
        <v>68</v>
      </c>
      <c r="D6173" t="s">
        <v>1983</v>
      </c>
      <c r="E6173" t="s">
        <v>104</v>
      </c>
    </row>
    <row r="6174" spans="1:5">
      <c r="A6174">
        <v>7442</v>
      </c>
      <c r="B6174" t="s">
        <v>11504</v>
      </c>
      <c r="C6174">
        <v>68</v>
      </c>
      <c r="D6174" t="s">
        <v>1985</v>
      </c>
      <c r="E6174" t="s">
        <v>60</v>
      </c>
    </row>
    <row r="6175" spans="1:5">
      <c r="A6175">
        <v>7444</v>
      </c>
      <c r="B6175" t="s">
        <v>11664</v>
      </c>
      <c r="C6175">
        <v>68</v>
      </c>
      <c r="D6175" t="s">
        <v>1993</v>
      </c>
      <c r="E6175" t="s">
        <v>77</v>
      </c>
    </row>
    <row r="6176" spans="1:5">
      <c r="A6176">
        <v>7445</v>
      </c>
      <c r="B6176" t="s">
        <v>8127</v>
      </c>
      <c r="C6176">
        <v>68</v>
      </c>
      <c r="D6176" t="s">
        <v>2001</v>
      </c>
      <c r="E6176" t="s">
        <v>117</v>
      </c>
    </row>
    <row r="6177" spans="1:5">
      <c r="A6177">
        <v>7446</v>
      </c>
      <c r="B6177" t="s">
        <v>18983</v>
      </c>
      <c r="C6177">
        <v>68</v>
      </c>
      <c r="D6177" t="s">
        <v>2009</v>
      </c>
      <c r="E6177" t="s">
        <v>117</v>
      </c>
    </row>
    <row r="6178" spans="1:5">
      <c r="A6178">
        <v>7447</v>
      </c>
      <c r="B6178" t="s">
        <v>7977</v>
      </c>
      <c r="C6178">
        <v>68</v>
      </c>
      <c r="D6178" t="s">
        <v>1993</v>
      </c>
      <c r="E6178" t="s">
        <v>104</v>
      </c>
    </row>
    <row r="6179" spans="1:5">
      <c r="A6179">
        <v>7448</v>
      </c>
      <c r="B6179" t="s">
        <v>18984</v>
      </c>
      <c r="C6179">
        <v>68</v>
      </c>
      <c r="D6179" t="s">
        <v>1993</v>
      </c>
      <c r="E6179" t="s">
        <v>126</v>
      </c>
    </row>
    <row r="6180" spans="1:5">
      <c r="A6180">
        <v>7449</v>
      </c>
      <c r="B6180" t="s">
        <v>6587</v>
      </c>
      <c r="C6180">
        <v>68</v>
      </c>
      <c r="D6180" t="s">
        <v>1985</v>
      </c>
      <c r="E6180" t="s">
        <v>70</v>
      </c>
    </row>
    <row r="6181" spans="1:5">
      <c r="A6181">
        <v>7450</v>
      </c>
      <c r="B6181" t="s">
        <v>8364</v>
      </c>
      <c r="C6181">
        <v>68</v>
      </c>
      <c r="D6181" t="s">
        <v>1993</v>
      </c>
      <c r="E6181" t="s">
        <v>2000</v>
      </c>
    </row>
    <row r="6182" spans="1:5">
      <c r="A6182">
        <v>7451</v>
      </c>
      <c r="B6182" t="s">
        <v>18985</v>
      </c>
      <c r="C6182">
        <v>68</v>
      </c>
      <c r="D6182" t="s">
        <v>1982</v>
      </c>
      <c r="E6182" t="s">
        <v>2029</v>
      </c>
    </row>
    <row r="6183" spans="1:5">
      <c r="A6183">
        <v>7452</v>
      </c>
      <c r="B6183" t="s">
        <v>6981</v>
      </c>
      <c r="C6183">
        <v>68</v>
      </c>
      <c r="D6183" t="s">
        <v>2009</v>
      </c>
      <c r="E6183" t="s">
        <v>104</v>
      </c>
    </row>
    <row r="6184" spans="1:5">
      <c r="A6184">
        <v>7453</v>
      </c>
      <c r="B6184" t="s">
        <v>18986</v>
      </c>
      <c r="C6184">
        <v>68</v>
      </c>
      <c r="D6184" t="s">
        <v>1985</v>
      </c>
      <c r="E6184" t="s">
        <v>84</v>
      </c>
    </row>
    <row r="6185" spans="1:5">
      <c r="A6185">
        <v>7454</v>
      </c>
      <c r="B6185" t="s">
        <v>7609</v>
      </c>
      <c r="C6185">
        <v>68</v>
      </c>
      <c r="D6185" t="s">
        <v>1983</v>
      </c>
      <c r="E6185" t="s">
        <v>2000</v>
      </c>
    </row>
    <row r="6186" spans="1:5">
      <c r="A6186">
        <v>7455</v>
      </c>
      <c r="B6186" t="s">
        <v>7905</v>
      </c>
      <c r="C6186">
        <v>68</v>
      </c>
      <c r="D6186" t="s">
        <v>1978</v>
      </c>
      <c r="E6186" t="s">
        <v>135</v>
      </c>
    </row>
    <row r="6187" spans="1:5">
      <c r="A6187">
        <v>7456</v>
      </c>
      <c r="B6187" t="s">
        <v>13663</v>
      </c>
      <c r="C6187">
        <v>68</v>
      </c>
      <c r="D6187" t="s">
        <v>1997</v>
      </c>
      <c r="E6187" t="s">
        <v>2017</v>
      </c>
    </row>
    <row r="6188" spans="1:5">
      <c r="A6188">
        <v>7457</v>
      </c>
      <c r="B6188" t="s">
        <v>9181</v>
      </c>
      <c r="C6188">
        <v>68</v>
      </c>
      <c r="D6188" t="s">
        <v>1978</v>
      </c>
      <c r="E6188" t="s">
        <v>2000</v>
      </c>
    </row>
    <row r="6189" spans="1:5">
      <c r="A6189">
        <v>7458</v>
      </c>
      <c r="B6189" t="s">
        <v>7917</v>
      </c>
      <c r="C6189">
        <v>68</v>
      </c>
      <c r="D6189" t="s">
        <v>1978</v>
      </c>
      <c r="E6189" t="s">
        <v>66</v>
      </c>
    </row>
    <row r="6190" spans="1:5">
      <c r="A6190">
        <v>7459</v>
      </c>
      <c r="B6190" t="s">
        <v>7450</v>
      </c>
      <c r="C6190">
        <v>68</v>
      </c>
      <c r="D6190" t="s">
        <v>1978</v>
      </c>
      <c r="E6190" t="s">
        <v>2011</v>
      </c>
    </row>
    <row r="6191" spans="1:5">
      <c r="A6191">
        <v>7460</v>
      </c>
      <c r="B6191" t="s">
        <v>8008</v>
      </c>
      <c r="C6191">
        <v>68</v>
      </c>
      <c r="D6191" t="s">
        <v>1988</v>
      </c>
      <c r="E6191" t="s">
        <v>2672</v>
      </c>
    </row>
    <row r="6192" spans="1:5">
      <c r="A6192">
        <v>7461</v>
      </c>
      <c r="B6192" t="s">
        <v>7384</v>
      </c>
      <c r="C6192">
        <v>68</v>
      </c>
      <c r="D6192" t="s">
        <v>1979</v>
      </c>
      <c r="E6192" t="s">
        <v>70</v>
      </c>
    </row>
    <row r="6193" spans="1:5">
      <c r="A6193">
        <v>7462</v>
      </c>
      <c r="B6193" t="s">
        <v>18987</v>
      </c>
      <c r="C6193">
        <v>68</v>
      </c>
      <c r="D6193" t="s">
        <v>1997</v>
      </c>
      <c r="E6193" t="s">
        <v>104</v>
      </c>
    </row>
    <row r="6194" spans="1:5">
      <c r="A6194">
        <v>7463</v>
      </c>
      <c r="B6194" t="s">
        <v>6195</v>
      </c>
      <c r="C6194">
        <v>68</v>
      </c>
      <c r="D6194" t="s">
        <v>1979</v>
      </c>
      <c r="E6194" t="s">
        <v>2011</v>
      </c>
    </row>
    <row r="6195" spans="1:5">
      <c r="A6195">
        <v>7464</v>
      </c>
      <c r="B6195" t="s">
        <v>7500</v>
      </c>
      <c r="C6195">
        <v>68</v>
      </c>
      <c r="D6195" t="s">
        <v>1997</v>
      </c>
      <c r="E6195" t="s">
        <v>135</v>
      </c>
    </row>
    <row r="6196" spans="1:5">
      <c r="A6196">
        <v>7465</v>
      </c>
      <c r="B6196" t="s">
        <v>10482</v>
      </c>
      <c r="C6196">
        <v>68</v>
      </c>
      <c r="D6196" t="s">
        <v>1982</v>
      </c>
      <c r="E6196" t="s">
        <v>6299</v>
      </c>
    </row>
    <row r="6197" spans="1:5">
      <c r="A6197">
        <v>7466</v>
      </c>
      <c r="B6197" t="s">
        <v>18988</v>
      </c>
      <c r="C6197">
        <v>68</v>
      </c>
      <c r="D6197" t="s">
        <v>1983</v>
      </c>
      <c r="E6197" t="s">
        <v>97</v>
      </c>
    </row>
    <row r="6198" spans="1:5">
      <c r="A6198">
        <v>7467</v>
      </c>
      <c r="B6198" t="s">
        <v>429</v>
      </c>
      <c r="C6198">
        <v>68</v>
      </c>
      <c r="D6198" t="s">
        <v>1991</v>
      </c>
      <c r="E6198" t="s">
        <v>2192</v>
      </c>
    </row>
    <row r="6199" spans="1:5">
      <c r="A6199">
        <v>7468</v>
      </c>
      <c r="B6199" t="s">
        <v>18989</v>
      </c>
      <c r="C6199">
        <v>68</v>
      </c>
      <c r="D6199" t="s">
        <v>1988</v>
      </c>
      <c r="E6199" t="s">
        <v>106</v>
      </c>
    </row>
    <row r="6200" spans="1:5">
      <c r="A6200">
        <v>7469</v>
      </c>
      <c r="B6200" t="s">
        <v>6720</v>
      </c>
      <c r="C6200">
        <v>68</v>
      </c>
      <c r="D6200" t="s">
        <v>1979</v>
      </c>
      <c r="E6200" t="s">
        <v>122</v>
      </c>
    </row>
    <row r="6201" spans="1:5">
      <c r="A6201">
        <v>7470</v>
      </c>
      <c r="B6201" t="s">
        <v>8036</v>
      </c>
      <c r="C6201">
        <v>68</v>
      </c>
      <c r="D6201" t="s">
        <v>1988</v>
      </c>
      <c r="E6201" t="s">
        <v>2672</v>
      </c>
    </row>
    <row r="6202" spans="1:5">
      <c r="A6202">
        <v>7471</v>
      </c>
      <c r="B6202" t="s">
        <v>5704</v>
      </c>
      <c r="C6202">
        <v>68</v>
      </c>
      <c r="D6202" t="s">
        <v>1979</v>
      </c>
      <c r="E6202" t="s">
        <v>2000</v>
      </c>
    </row>
    <row r="6203" spans="1:5">
      <c r="A6203">
        <v>7472</v>
      </c>
      <c r="B6203" t="s">
        <v>5768</v>
      </c>
      <c r="C6203">
        <v>68</v>
      </c>
      <c r="D6203" t="s">
        <v>1982</v>
      </c>
      <c r="E6203" t="s">
        <v>60</v>
      </c>
    </row>
    <row r="6204" spans="1:5">
      <c r="A6204">
        <v>7473</v>
      </c>
      <c r="B6204" t="s">
        <v>7338</v>
      </c>
      <c r="C6204">
        <v>68</v>
      </c>
      <c r="D6204" t="s">
        <v>1988</v>
      </c>
      <c r="E6204" t="s">
        <v>117</v>
      </c>
    </row>
    <row r="6205" spans="1:5">
      <c r="A6205">
        <v>7474</v>
      </c>
      <c r="B6205" t="s">
        <v>7704</v>
      </c>
      <c r="C6205">
        <v>68</v>
      </c>
      <c r="D6205" t="s">
        <v>1997</v>
      </c>
      <c r="E6205" t="s">
        <v>133</v>
      </c>
    </row>
    <row r="6206" spans="1:5">
      <c r="A6206">
        <v>7475</v>
      </c>
      <c r="B6206" t="s">
        <v>18990</v>
      </c>
      <c r="C6206">
        <v>68</v>
      </c>
      <c r="D6206" t="s">
        <v>1979</v>
      </c>
      <c r="E6206" t="s">
        <v>88</v>
      </c>
    </row>
    <row r="6207" spans="1:5">
      <c r="A6207">
        <v>7476</v>
      </c>
      <c r="B6207" t="s">
        <v>18991</v>
      </c>
      <c r="C6207">
        <v>68</v>
      </c>
      <c r="D6207" t="s">
        <v>1978</v>
      </c>
      <c r="E6207" t="s">
        <v>104</v>
      </c>
    </row>
    <row r="6208" spans="1:5">
      <c r="A6208">
        <v>7477</v>
      </c>
      <c r="B6208" t="s">
        <v>7904</v>
      </c>
      <c r="C6208">
        <v>68</v>
      </c>
      <c r="D6208" t="s">
        <v>1979</v>
      </c>
      <c r="E6208" t="s">
        <v>2120</v>
      </c>
    </row>
    <row r="6209" spans="1:5">
      <c r="A6209">
        <v>7478</v>
      </c>
      <c r="B6209" t="s">
        <v>18992</v>
      </c>
      <c r="C6209">
        <v>68</v>
      </c>
      <c r="D6209" t="s">
        <v>2001</v>
      </c>
      <c r="E6209" t="s">
        <v>53</v>
      </c>
    </row>
    <row r="6210" spans="1:5">
      <c r="A6210">
        <v>7479</v>
      </c>
      <c r="B6210" t="s">
        <v>6544</v>
      </c>
      <c r="C6210">
        <v>68</v>
      </c>
      <c r="D6210" t="s">
        <v>1988</v>
      </c>
      <c r="E6210" t="s">
        <v>106</v>
      </c>
    </row>
    <row r="6211" spans="1:5">
      <c r="A6211">
        <v>7480</v>
      </c>
      <c r="B6211" t="s">
        <v>11885</v>
      </c>
      <c r="C6211">
        <v>68</v>
      </c>
      <c r="D6211" t="s">
        <v>1985</v>
      </c>
      <c r="E6211" t="s">
        <v>135</v>
      </c>
    </row>
    <row r="6212" spans="1:5">
      <c r="A6212">
        <v>7481</v>
      </c>
      <c r="B6212" t="s">
        <v>18993</v>
      </c>
      <c r="C6212">
        <v>68</v>
      </c>
      <c r="D6212" t="s">
        <v>1982</v>
      </c>
      <c r="E6212" t="s">
        <v>97</v>
      </c>
    </row>
    <row r="6213" spans="1:5">
      <c r="A6213">
        <v>7482</v>
      </c>
      <c r="B6213" t="s">
        <v>7761</v>
      </c>
      <c r="C6213">
        <v>68</v>
      </c>
      <c r="D6213" t="s">
        <v>1982</v>
      </c>
      <c r="E6213" t="s">
        <v>106</v>
      </c>
    </row>
    <row r="6214" spans="1:5">
      <c r="A6214">
        <v>7485</v>
      </c>
      <c r="B6214" t="s">
        <v>7846</v>
      </c>
      <c r="C6214">
        <v>68</v>
      </c>
      <c r="D6214" t="s">
        <v>1985</v>
      </c>
      <c r="E6214" t="s">
        <v>117</v>
      </c>
    </row>
    <row r="6215" spans="1:5">
      <c r="A6215">
        <v>7486</v>
      </c>
      <c r="B6215" t="s">
        <v>18994</v>
      </c>
      <c r="C6215">
        <v>68</v>
      </c>
      <c r="D6215" t="s">
        <v>1997</v>
      </c>
      <c r="E6215" t="s">
        <v>117</v>
      </c>
    </row>
    <row r="6216" spans="1:5">
      <c r="A6216">
        <v>7487</v>
      </c>
      <c r="B6216" t="s">
        <v>3624</v>
      </c>
      <c r="C6216">
        <v>68</v>
      </c>
      <c r="D6216" t="s">
        <v>2001</v>
      </c>
      <c r="E6216" t="s">
        <v>2057</v>
      </c>
    </row>
    <row r="6217" spans="1:5">
      <c r="A6217">
        <v>7488</v>
      </c>
      <c r="B6217" t="s">
        <v>18995</v>
      </c>
      <c r="C6217">
        <v>68</v>
      </c>
      <c r="D6217" t="s">
        <v>1982</v>
      </c>
      <c r="E6217" t="s">
        <v>51</v>
      </c>
    </row>
    <row r="6218" spans="1:5">
      <c r="A6218">
        <v>7489</v>
      </c>
      <c r="B6218" t="s">
        <v>18996</v>
      </c>
      <c r="C6218">
        <v>68</v>
      </c>
      <c r="D6218" t="s">
        <v>1988</v>
      </c>
      <c r="E6218" t="s">
        <v>53</v>
      </c>
    </row>
    <row r="6219" spans="1:5">
      <c r="A6219">
        <v>7490</v>
      </c>
      <c r="B6219" t="s">
        <v>8012</v>
      </c>
      <c r="C6219">
        <v>68</v>
      </c>
      <c r="D6219" t="s">
        <v>1979</v>
      </c>
      <c r="E6219" t="s">
        <v>135</v>
      </c>
    </row>
    <row r="6220" spans="1:5">
      <c r="A6220">
        <v>7491</v>
      </c>
      <c r="B6220" t="s">
        <v>6627</v>
      </c>
      <c r="C6220">
        <v>68</v>
      </c>
      <c r="D6220" t="s">
        <v>1979</v>
      </c>
      <c r="E6220" t="s">
        <v>88</v>
      </c>
    </row>
    <row r="6221" spans="1:5">
      <c r="A6221">
        <v>7492</v>
      </c>
      <c r="B6221" t="s">
        <v>6801</v>
      </c>
      <c r="C6221">
        <v>68</v>
      </c>
      <c r="D6221" t="s">
        <v>1991</v>
      </c>
      <c r="E6221" t="s">
        <v>2017</v>
      </c>
    </row>
    <row r="6222" spans="1:5">
      <c r="A6222">
        <v>7493</v>
      </c>
      <c r="B6222" t="s">
        <v>18997</v>
      </c>
      <c r="C6222">
        <v>68</v>
      </c>
      <c r="D6222" t="s">
        <v>1991</v>
      </c>
      <c r="E6222" t="s">
        <v>53</v>
      </c>
    </row>
    <row r="6223" spans="1:5">
      <c r="A6223">
        <v>7494</v>
      </c>
      <c r="B6223" t="s">
        <v>18998</v>
      </c>
      <c r="C6223">
        <v>68</v>
      </c>
      <c r="D6223" t="s">
        <v>1985</v>
      </c>
      <c r="E6223" t="s">
        <v>97</v>
      </c>
    </row>
    <row r="6224" spans="1:5">
      <c r="A6224">
        <v>7495</v>
      </c>
      <c r="B6224" t="s">
        <v>7143</v>
      </c>
      <c r="C6224">
        <v>68</v>
      </c>
      <c r="D6224" t="s">
        <v>1987</v>
      </c>
      <c r="E6224" t="s">
        <v>2261</v>
      </c>
    </row>
    <row r="6225" spans="1:5">
      <c r="A6225">
        <v>7496</v>
      </c>
      <c r="B6225" t="s">
        <v>10260</v>
      </c>
      <c r="C6225">
        <v>68</v>
      </c>
      <c r="D6225" t="s">
        <v>1985</v>
      </c>
      <c r="E6225" t="s">
        <v>2792</v>
      </c>
    </row>
    <row r="6226" spans="1:5">
      <c r="A6226">
        <v>7497</v>
      </c>
      <c r="B6226" t="s">
        <v>7557</v>
      </c>
      <c r="C6226">
        <v>68</v>
      </c>
      <c r="D6226" t="s">
        <v>1988</v>
      </c>
      <c r="E6226" t="s">
        <v>120</v>
      </c>
    </row>
    <row r="6227" spans="1:5">
      <c r="A6227">
        <v>7498</v>
      </c>
      <c r="B6227" t="s">
        <v>11064</v>
      </c>
      <c r="C6227">
        <v>68</v>
      </c>
      <c r="D6227" t="s">
        <v>1982</v>
      </c>
      <c r="E6227" t="s">
        <v>138</v>
      </c>
    </row>
    <row r="6228" spans="1:5">
      <c r="A6228">
        <v>7499</v>
      </c>
      <c r="B6228" t="s">
        <v>10501</v>
      </c>
      <c r="C6228">
        <v>68</v>
      </c>
      <c r="D6228" t="s">
        <v>1982</v>
      </c>
      <c r="E6228" t="s">
        <v>2017</v>
      </c>
    </row>
    <row r="6229" spans="1:5">
      <c r="A6229">
        <v>7500</v>
      </c>
      <c r="B6229" t="s">
        <v>8246</v>
      </c>
      <c r="C6229">
        <v>68</v>
      </c>
      <c r="D6229" t="s">
        <v>1988</v>
      </c>
      <c r="E6229" t="s">
        <v>2000</v>
      </c>
    </row>
    <row r="6230" spans="1:5">
      <c r="A6230">
        <v>7501</v>
      </c>
      <c r="B6230" t="s">
        <v>6834</v>
      </c>
      <c r="C6230">
        <v>68</v>
      </c>
      <c r="D6230" t="s">
        <v>1987</v>
      </c>
      <c r="E6230" t="s">
        <v>2000</v>
      </c>
    </row>
    <row r="6231" spans="1:5">
      <c r="A6231">
        <v>7502</v>
      </c>
      <c r="B6231" t="s">
        <v>18999</v>
      </c>
      <c r="C6231">
        <v>68</v>
      </c>
      <c r="D6231" t="s">
        <v>1993</v>
      </c>
      <c r="E6231" t="s">
        <v>97</v>
      </c>
    </row>
    <row r="6232" spans="1:5">
      <c r="A6232">
        <v>7503</v>
      </c>
      <c r="B6232" t="s">
        <v>19000</v>
      </c>
      <c r="C6232">
        <v>68</v>
      </c>
      <c r="D6232" t="s">
        <v>1978</v>
      </c>
      <c r="E6232" t="s">
        <v>97</v>
      </c>
    </row>
    <row r="6233" spans="1:5">
      <c r="A6233">
        <v>7506</v>
      </c>
      <c r="B6233" t="s">
        <v>19001</v>
      </c>
      <c r="C6233">
        <v>68</v>
      </c>
      <c r="D6233" t="s">
        <v>1993</v>
      </c>
      <c r="E6233" t="s">
        <v>2023</v>
      </c>
    </row>
    <row r="6234" spans="1:5">
      <c r="A6234">
        <v>7507</v>
      </c>
      <c r="B6234" t="s">
        <v>19002</v>
      </c>
      <c r="C6234">
        <v>68</v>
      </c>
      <c r="D6234" t="s">
        <v>1985</v>
      </c>
      <c r="E6234" t="s">
        <v>97</v>
      </c>
    </row>
    <row r="6235" spans="1:5">
      <c r="A6235">
        <v>7508</v>
      </c>
      <c r="B6235" t="s">
        <v>5604</v>
      </c>
      <c r="C6235">
        <v>68</v>
      </c>
      <c r="D6235" t="s">
        <v>1988</v>
      </c>
      <c r="E6235" t="s">
        <v>135</v>
      </c>
    </row>
    <row r="6236" spans="1:5">
      <c r="A6236">
        <v>7509</v>
      </c>
      <c r="B6236" t="s">
        <v>8701</v>
      </c>
      <c r="C6236">
        <v>68</v>
      </c>
      <c r="D6236" t="s">
        <v>1982</v>
      </c>
      <c r="E6236" t="s">
        <v>106</v>
      </c>
    </row>
    <row r="6237" spans="1:5">
      <c r="A6237">
        <v>7510</v>
      </c>
      <c r="B6237" t="s">
        <v>7281</v>
      </c>
      <c r="C6237">
        <v>68</v>
      </c>
      <c r="D6237" t="s">
        <v>1979</v>
      </c>
      <c r="E6237" t="s">
        <v>2540</v>
      </c>
    </row>
    <row r="6238" spans="1:5">
      <c r="A6238">
        <v>7511</v>
      </c>
      <c r="B6238" t="s">
        <v>7005</v>
      </c>
      <c r="C6238">
        <v>68</v>
      </c>
      <c r="D6238" t="s">
        <v>1979</v>
      </c>
      <c r="E6238" t="s">
        <v>66</v>
      </c>
    </row>
    <row r="6239" spans="1:5">
      <c r="A6239">
        <v>7512</v>
      </c>
      <c r="B6239" t="s">
        <v>19003</v>
      </c>
      <c r="C6239">
        <v>68</v>
      </c>
      <c r="D6239" t="s">
        <v>1978</v>
      </c>
      <c r="E6239" t="s">
        <v>3991</v>
      </c>
    </row>
    <row r="6240" spans="1:5">
      <c r="A6240">
        <v>7513</v>
      </c>
      <c r="B6240" t="s">
        <v>6339</v>
      </c>
      <c r="C6240">
        <v>68</v>
      </c>
      <c r="D6240" t="s">
        <v>1982</v>
      </c>
      <c r="E6240" t="s">
        <v>106</v>
      </c>
    </row>
    <row r="6241" spans="1:5">
      <c r="A6241">
        <v>7514</v>
      </c>
      <c r="B6241" t="s">
        <v>6484</v>
      </c>
      <c r="C6241">
        <v>68</v>
      </c>
      <c r="D6241" t="s">
        <v>1988</v>
      </c>
      <c r="E6241" t="s">
        <v>75</v>
      </c>
    </row>
    <row r="6242" spans="1:5">
      <c r="A6242">
        <v>7515</v>
      </c>
      <c r="B6242" t="s">
        <v>19004</v>
      </c>
      <c r="C6242">
        <v>68</v>
      </c>
      <c r="D6242" t="s">
        <v>1979</v>
      </c>
      <c r="E6242" t="s">
        <v>117</v>
      </c>
    </row>
    <row r="6243" spans="1:5">
      <c r="A6243">
        <v>7516</v>
      </c>
      <c r="B6243" t="s">
        <v>6112</v>
      </c>
      <c r="C6243">
        <v>68</v>
      </c>
      <c r="D6243" t="s">
        <v>1982</v>
      </c>
      <c r="E6243" t="s">
        <v>70</v>
      </c>
    </row>
    <row r="6244" spans="1:5">
      <c r="A6244">
        <v>7517</v>
      </c>
      <c r="B6244" t="s">
        <v>7906</v>
      </c>
      <c r="C6244">
        <v>68</v>
      </c>
      <c r="D6244" t="s">
        <v>1997</v>
      </c>
      <c r="E6244" t="s">
        <v>3093</v>
      </c>
    </row>
    <row r="6245" spans="1:5">
      <c r="A6245">
        <v>7518</v>
      </c>
      <c r="B6245" t="s">
        <v>19005</v>
      </c>
      <c r="C6245">
        <v>68</v>
      </c>
      <c r="D6245" t="s">
        <v>1985</v>
      </c>
      <c r="E6245" t="s">
        <v>2668</v>
      </c>
    </row>
    <row r="6246" spans="1:5">
      <c r="A6246">
        <v>7519</v>
      </c>
      <c r="B6246" t="s">
        <v>19006</v>
      </c>
      <c r="C6246">
        <v>68</v>
      </c>
      <c r="D6246" t="s">
        <v>1987</v>
      </c>
      <c r="E6246" t="s">
        <v>97</v>
      </c>
    </row>
    <row r="6247" spans="1:5">
      <c r="A6247">
        <v>7520</v>
      </c>
      <c r="B6247" t="s">
        <v>5731</v>
      </c>
      <c r="C6247">
        <v>68</v>
      </c>
      <c r="D6247" t="s">
        <v>1982</v>
      </c>
      <c r="E6247" t="s">
        <v>56</v>
      </c>
    </row>
    <row r="6248" spans="1:5">
      <c r="A6248">
        <v>7522</v>
      </c>
      <c r="B6248" t="s">
        <v>8884</v>
      </c>
      <c r="C6248">
        <v>68</v>
      </c>
      <c r="D6248" t="s">
        <v>1979</v>
      </c>
      <c r="E6248" t="s">
        <v>104</v>
      </c>
    </row>
    <row r="6249" spans="1:5">
      <c r="A6249">
        <v>7523</v>
      </c>
      <c r="B6249" t="s">
        <v>9322</v>
      </c>
      <c r="C6249">
        <v>68</v>
      </c>
      <c r="D6249" t="s">
        <v>1987</v>
      </c>
      <c r="E6249" t="s">
        <v>2180</v>
      </c>
    </row>
    <row r="6250" spans="1:5">
      <c r="A6250">
        <v>7524</v>
      </c>
      <c r="B6250" t="s">
        <v>19007</v>
      </c>
      <c r="C6250">
        <v>68</v>
      </c>
      <c r="D6250" t="s">
        <v>1993</v>
      </c>
      <c r="E6250" t="s">
        <v>126</v>
      </c>
    </row>
    <row r="6251" spans="1:5">
      <c r="A6251">
        <v>7526</v>
      </c>
      <c r="B6251" t="s">
        <v>19008</v>
      </c>
      <c r="C6251">
        <v>68</v>
      </c>
      <c r="D6251" t="s">
        <v>1988</v>
      </c>
      <c r="E6251" t="s">
        <v>97</v>
      </c>
    </row>
    <row r="6252" spans="1:5">
      <c r="A6252">
        <v>7527</v>
      </c>
      <c r="B6252" t="s">
        <v>5846</v>
      </c>
      <c r="C6252">
        <v>68</v>
      </c>
      <c r="D6252" t="s">
        <v>1979</v>
      </c>
      <c r="E6252" t="s">
        <v>2120</v>
      </c>
    </row>
    <row r="6253" spans="1:5">
      <c r="A6253">
        <v>7528</v>
      </c>
      <c r="B6253" t="s">
        <v>5063</v>
      </c>
      <c r="C6253">
        <v>68</v>
      </c>
      <c r="D6253" t="s">
        <v>1993</v>
      </c>
      <c r="E6253" t="s">
        <v>135</v>
      </c>
    </row>
    <row r="6254" spans="1:5">
      <c r="A6254">
        <v>7529</v>
      </c>
      <c r="B6254" t="s">
        <v>8449</v>
      </c>
      <c r="C6254">
        <v>68</v>
      </c>
      <c r="D6254" t="s">
        <v>1983</v>
      </c>
      <c r="E6254" t="s">
        <v>135</v>
      </c>
    </row>
    <row r="6255" spans="1:5">
      <c r="A6255">
        <v>7530</v>
      </c>
      <c r="B6255" t="s">
        <v>19009</v>
      </c>
      <c r="C6255">
        <v>68</v>
      </c>
      <c r="D6255" t="s">
        <v>1988</v>
      </c>
      <c r="E6255" t="s">
        <v>84</v>
      </c>
    </row>
    <row r="6256" spans="1:5">
      <c r="A6256">
        <v>7531</v>
      </c>
      <c r="B6256" t="s">
        <v>8797</v>
      </c>
      <c r="C6256">
        <v>68</v>
      </c>
      <c r="D6256" t="s">
        <v>1988</v>
      </c>
      <c r="E6256" t="s">
        <v>64</v>
      </c>
    </row>
    <row r="6257" spans="1:5">
      <c r="A6257">
        <v>7532</v>
      </c>
      <c r="B6257" t="s">
        <v>7508</v>
      </c>
      <c r="C6257">
        <v>68</v>
      </c>
      <c r="D6257" t="s">
        <v>1979</v>
      </c>
      <c r="E6257" t="s">
        <v>115</v>
      </c>
    </row>
    <row r="6258" spans="1:5">
      <c r="A6258">
        <v>7533</v>
      </c>
      <c r="B6258" t="s">
        <v>10478</v>
      </c>
      <c r="C6258">
        <v>68</v>
      </c>
      <c r="D6258" t="s">
        <v>1987</v>
      </c>
      <c r="E6258" t="s">
        <v>2093</v>
      </c>
    </row>
    <row r="6259" spans="1:5">
      <c r="A6259">
        <v>7534</v>
      </c>
      <c r="B6259" t="s">
        <v>7031</v>
      </c>
      <c r="C6259">
        <v>68</v>
      </c>
      <c r="D6259" t="s">
        <v>1983</v>
      </c>
      <c r="E6259" t="s">
        <v>117</v>
      </c>
    </row>
    <row r="6260" spans="1:5">
      <c r="A6260">
        <v>7535</v>
      </c>
      <c r="B6260" t="s">
        <v>12973</v>
      </c>
      <c r="C6260">
        <v>68</v>
      </c>
      <c r="D6260" t="s">
        <v>1997</v>
      </c>
      <c r="E6260" t="s">
        <v>70</v>
      </c>
    </row>
    <row r="6261" spans="1:5">
      <c r="A6261">
        <v>7537</v>
      </c>
      <c r="B6261" t="s">
        <v>12733</v>
      </c>
      <c r="C6261">
        <v>68</v>
      </c>
      <c r="D6261" t="s">
        <v>2001</v>
      </c>
      <c r="E6261" t="s">
        <v>70</v>
      </c>
    </row>
    <row r="6262" spans="1:5">
      <c r="A6262">
        <v>7539</v>
      </c>
      <c r="B6262" t="s">
        <v>19010</v>
      </c>
      <c r="C6262">
        <v>68</v>
      </c>
      <c r="D6262" t="s">
        <v>1982</v>
      </c>
      <c r="E6262" t="s">
        <v>104</v>
      </c>
    </row>
    <row r="6263" spans="1:5">
      <c r="A6263">
        <v>7540</v>
      </c>
      <c r="B6263" t="s">
        <v>12369</v>
      </c>
      <c r="C6263">
        <v>68</v>
      </c>
      <c r="D6263" t="s">
        <v>1985</v>
      </c>
      <c r="E6263" t="s">
        <v>106</v>
      </c>
    </row>
    <row r="6264" spans="1:5">
      <c r="A6264">
        <v>7541</v>
      </c>
      <c r="B6264" t="s">
        <v>10085</v>
      </c>
      <c r="C6264">
        <v>68</v>
      </c>
      <c r="D6264" t="s">
        <v>1978</v>
      </c>
      <c r="E6264" t="s">
        <v>2715</v>
      </c>
    </row>
    <row r="6265" spans="1:5">
      <c r="A6265">
        <v>7542</v>
      </c>
      <c r="B6265" t="s">
        <v>19011</v>
      </c>
      <c r="C6265">
        <v>68</v>
      </c>
      <c r="D6265" t="s">
        <v>1985</v>
      </c>
      <c r="E6265" t="s">
        <v>117</v>
      </c>
    </row>
    <row r="6266" spans="1:5">
      <c r="A6266">
        <v>7544</v>
      </c>
      <c r="B6266" t="s">
        <v>19012</v>
      </c>
      <c r="C6266">
        <v>68</v>
      </c>
      <c r="D6266" t="s">
        <v>1993</v>
      </c>
      <c r="E6266" t="s">
        <v>97</v>
      </c>
    </row>
    <row r="6267" spans="1:5">
      <c r="A6267">
        <v>7546</v>
      </c>
      <c r="B6267" t="s">
        <v>19013</v>
      </c>
      <c r="C6267">
        <v>68</v>
      </c>
      <c r="D6267" t="s">
        <v>1979</v>
      </c>
      <c r="E6267" t="s">
        <v>126</v>
      </c>
    </row>
    <row r="6268" spans="1:5">
      <c r="A6268">
        <v>7547</v>
      </c>
      <c r="B6268" t="s">
        <v>19014</v>
      </c>
      <c r="C6268">
        <v>68</v>
      </c>
      <c r="D6268" t="s">
        <v>2001</v>
      </c>
      <c r="E6268" t="s">
        <v>135</v>
      </c>
    </row>
    <row r="6269" spans="1:5">
      <c r="A6269">
        <v>7548</v>
      </c>
      <c r="B6269" t="s">
        <v>9413</v>
      </c>
      <c r="C6269">
        <v>68</v>
      </c>
      <c r="D6269" t="s">
        <v>1979</v>
      </c>
      <c r="E6269" t="s">
        <v>2120</v>
      </c>
    </row>
    <row r="6270" spans="1:5">
      <c r="A6270">
        <v>7549</v>
      </c>
      <c r="B6270" t="s">
        <v>7012</v>
      </c>
      <c r="C6270">
        <v>68</v>
      </c>
      <c r="D6270" t="s">
        <v>1983</v>
      </c>
      <c r="E6270" t="s">
        <v>117</v>
      </c>
    </row>
    <row r="6271" spans="1:5">
      <c r="A6271">
        <v>7550</v>
      </c>
      <c r="B6271" t="s">
        <v>5142</v>
      </c>
      <c r="C6271">
        <v>68</v>
      </c>
      <c r="D6271" t="s">
        <v>1983</v>
      </c>
      <c r="E6271" t="s">
        <v>2192</v>
      </c>
    </row>
    <row r="6272" spans="1:5">
      <c r="A6272">
        <v>7551</v>
      </c>
      <c r="B6272" t="s">
        <v>5446</v>
      </c>
      <c r="C6272">
        <v>68</v>
      </c>
      <c r="D6272" t="s">
        <v>1988</v>
      </c>
      <c r="E6272" t="s">
        <v>135</v>
      </c>
    </row>
    <row r="6273" spans="1:5">
      <c r="A6273">
        <v>7552</v>
      </c>
      <c r="B6273" t="s">
        <v>6188</v>
      </c>
      <c r="C6273">
        <v>68</v>
      </c>
      <c r="D6273" t="s">
        <v>1979</v>
      </c>
      <c r="E6273" t="s">
        <v>70</v>
      </c>
    </row>
    <row r="6274" spans="1:5">
      <c r="A6274">
        <v>7553</v>
      </c>
      <c r="B6274" t="s">
        <v>7943</v>
      </c>
      <c r="C6274">
        <v>68</v>
      </c>
      <c r="D6274" t="s">
        <v>1978</v>
      </c>
      <c r="E6274" t="s">
        <v>110</v>
      </c>
    </row>
    <row r="6275" spans="1:5">
      <c r="A6275">
        <v>7554</v>
      </c>
      <c r="B6275" t="s">
        <v>19015</v>
      </c>
      <c r="C6275">
        <v>68</v>
      </c>
      <c r="D6275" t="s">
        <v>1983</v>
      </c>
      <c r="E6275" t="s">
        <v>4836</v>
      </c>
    </row>
    <row r="6276" spans="1:5">
      <c r="A6276">
        <v>7555</v>
      </c>
      <c r="B6276" t="s">
        <v>19016</v>
      </c>
      <c r="C6276">
        <v>68</v>
      </c>
      <c r="D6276" t="s">
        <v>1979</v>
      </c>
      <c r="E6276" t="s">
        <v>126</v>
      </c>
    </row>
    <row r="6277" spans="1:5">
      <c r="A6277">
        <v>7556</v>
      </c>
      <c r="B6277" t="s">
        <v>9113</v>
      </c>
      <c r="C6277">
        <v>68</v>
      </c>
      <c r="D6277" t="s">
        <v>1979</v>
      </c>
      <c r="E6277" t="s">
        <v>2017</v>
      </c>
    </row>
    <row r="6278" spans="1:5">
      <c r="A6278">
        <v>7557</v>
      </c>
      <c r="B6278" t="s">
        <v>8932</v>
      </c>
      <c r="C6278">
        <v>68</v>
      </c>
      <c r="D6278" t="s">
        <v>1997</v>
      </c>
      <c r="E6278" t="s">
        <v>66</v>
      </c>
    </row>
    <row r="6279" spans="1:5">
      <c r="A6279">
        <v>7558</v>
      </c>
      <c r="B6279" t="s">
        <v>8205</v>
      </c>
      <c r="C6279">
        <v>68</v>
      </c>
      <c r="D6279" t="s">
        <v>1982</v>
      </c>
      <c r="E6279" t="s">
        <v>2644</v>
      </c>
    </row>
    <row r="6280" spans="1:5">
      <c r="A6280">
        <v>7559</v>
      </c>
      <c r="B6280" t="s">
        <v>10918</v>
      </c>
      <c r="C6280">
        <v>68</v>
      </c>
      <c r="D6280" t="s">
        <v>1988</v>
      </c>
      <c r="E6280" t="s">
        <v>117</v>
      </c>
    </row>
    <row r="6281" spans="1:5">
      <c r="A6281">
        <v>7560</v>
      </c>
      <c r="B6281" t="s">
        <v>9832</v>
      </c>
      <c r="C6281">
        <v>68</v>
      </c>
      <c r="D6281" t="s">
        <v>2001</v>
      </c>
      <c r="E6281" t="s">
        <v>56</v>
      </c>
    </row>
    <row r="6282" spans="1:5">
      <c r="A6282">
        <v>7561</v>
      </c>
      <c r="B6282" t="s">
        <v>11225</v>
      </c>
      <c r="C6282">
        <v>68</v>
      </c>
      <c r="D6282" t="s">
        <v>1993</v>
      </c>
      <c r="E6282" t="s">
        <v>2120</v>
      </c>
    </row>
    <row r="6283" spans="1:5">
      <c r="A6283">
        <v>7562</v>
      </c>
      <c r="B6283" t="s">
        <v>10060</v>
      </c>
      <c r="C6283">
        <v>68</v>
      </c>
      <c r="D6283" t="s">
        <v>1978</v>
      </c>
      <c r="E6283" t="s">
        <v>104</v>
      </c>
    </row>
    <row r="6284" spans="1:5">
      <c r="A6284">
        <v>7564</v>
      </c>
      <c r="B6284" t="s">
        <v>5729</v>
      </c>
      <c r="C6284">
        <v>68</v>
      </c>
      <c r="D6284" t="s">
        <v>1982</v>
      </c>
      <c r="E6284" t="s">
        <v>84</v>
      </c>
    </row>
    <row r="6285" spans="1:5">
      <c r="A6285">
        <v>7565</v>
      </c>
      <c r="B6285" t="s">
        <v>19017</v>
      </c>
      <c r="C6285">
        <v>68</v>
      </c>
      <c r="D6285" t="s">
        <v>1987</v>
      </c>
      <c r="E6285" t="s">
        <v>97</v>
      </c>
    </row>
    <row r="6286" spans="1:5">
      <c r="A6286">
        <v>7566</v>
      </c>
      <c r="B6286" t="s">
        <v>6796</v>
      </c>
      <c r="C6286">
        <v>68</v>
      </c>
      <c r="D6286" t="s">
        <v>1982</v>
      </c>
      <c r="E6286" t="s">
        <v>115</v>
      </c>
    </row>
    <row r="6287" spans="1:5">
      <c r="A6287">
        <v>7567</v>
      </c>
      <c r="B6287" t="s">
        <v>7730</v>
      </c>
      <c r="C6287">
        <v>68</v>
      </c>
      <c r="D6287" t="s">
        <v>1979</v>
      </c>
      <c r="E6287" t="s">
        <v>117</v>
      </c>
    </row>
    <row r="6288" spans="1:5">
      <c r="A6288">
        <v>7568</v>
      </c>
      <c r="B6288" t="s">
        <v>8541</v>
      </c>
      <c r="C6288">
        <v>68</v>
      </c>
      <c r="D6288" t="s">
        <v>1997</v>
      </c>
      <c r="E6288" t="s">
        <v>4836</v>
      </c>
    </row>
    <row r="6289" spans="1:5">
      <c r="A6289">
        <v>7569</v>
      </c>
      <c r="B6289" t="s">
        <v>7358</v>
      </c>
      <c r="C6289">
        <v>68</v>
      </c>
      <c r="D6289" t="s">
        <v>1978</v>
      </c>
      <c r="E6289" t="s">
        <v>2000</v>
      </c>
    </row>
    <row r="6290" spans="1:5">
      <c r="A6290">
        <v>7570</v>
      </c>
      <c r="B6290" t="s">
        <v>19018</v>
      </c>
      <c r="C6290">
        <v>68</v>
      </c>
      <c r="D6290" t="s">
        <v>1988</v>
      </c>
      <c r="E6290" t="s">
        <v>2500</v>
      </c>
    </row>
    <row r="6291" spans="1:5">
      <c r="A6291">
        <v>7571</v>
      </c>
      <c r="B6291" t="s">
        <v>7732</v>
      </c>
      <c r="C6291">
        <v>68</v>
      </c>
      <c r="D6291" t="s">
        <v>1978</v>
      </c>
      <c r="E6291" t="s">
        <v>2792</v>
      </c>
    </row>
    <row r="6292" spans="1:5">
      <c r="A6292">
        <v>7572</v>
      </c>
      <c r="B6292" t="s">
        <v>8998</v>
      </c>
      <c r="C6292">
        <v>68</v>
      </c>
      <c r="D6292" t="s">
        <v>2009</v>
      </c>
      <c r="E6292" t="s">
        <v>117</v>
      </c>
    </row>
    <row r="6293" spans="1:5">
      <c r="A6293">
        <v>7573</v>
      </c>
      <c r="B6293" t="s">
        <v>8825</v>
      </c>
      <c r="C6293">
        <v>68</v>
      </c>
      <c r="D6293" t="s">
        <v>2001</v>
      </c>
      <c r="E6293" t="s">
        <v>2000</v>
      </c>
    </row>
    <row r="6294" spans="1:5">
      <c r="A6294">
        <v>7574</v>
      </c>
      <c r="B6294" t="s">
        <v>19019</v>
      </c>
      <c r="C6294">
        <v>68</v>
      </c>
      <c r="D6294" t="s">
        <v>1979</v>
      </c>
      <c r="E6294" t="s">
        <v>26</v>
      </c>
    </row>
    <row r="6295" spans="1:5">
      <c r="A6295">
        <v>7575</v>
      </c>
      <c r="B6295" t="s">
        <v>19020</v>
      </c>
      <c r="C6295">
        <v>68</v>
      </c>
      <c r="D6295" t="s">
        <v>2001</v>
      </c>
      <c r="E6295" t="s">
        <v>53</v>
      </c>
    </row>
    <row r="6296" spans="1:5">
      <c r="A6296">
        <v>7576</v>
      </c>
      <c r="B6296" t="s">
        <v>10573</v>
      </c>
      <c r="C6296">
        <v>68</v>
      </c>
      <c r="D6296" t="s">
        <v>2009</v>
      </c>
      <c r="E6296" t="s">
        <v>70</v>
      </c>
    </row>
    <row r="6297" spans="1:5">
      <c r="A6297">
        <v>7577</v>
      </c>
      <c r="B6297" t="s">
        <v>10129</v>
      </c>
      <c r="C6297">
        <v>68</v>
      </c>
      <c r="D6297" t="s">
        <v>1993</v>
      </c>
      <c r="E6297" t="s">
        <v>56</v>
      </c>
    </row>
    <row r="6298" spans="1:5">
      <c r="A6298">
        <v>7578</v>
      </c>
      <c r="B6298" t="s">
        <v>8815</v>
      </c>
      <c r="C6298">
        <v>68</v>
      </c>
      <c r="D6298" t="s">
        <v>1987</v>
      </c>
      <c r="E6298" t="s">
        <v>2792</v>
      </c>
    </row>
    <row r="6299" spans="1:5">
      <c r="A6299">
        <v>7579</v>
      </c>
      <c r="B6299" t="s">
        <v>11583</v>
      </c>
      <c r="C6299">
        <v>68</v>
      </c>
      <c r="D6299" t="s">
        <v>1993</v>
      </c>
      <c r="E6299" t="s">
        <v>2011</v>
      </c>
    </row>
    <row r="6300" spans="1:5">
      <c r="A6300">
        <v>7580</v>
      </c>
      <c r="B6300" t="s">
        <v>12281</v>
      </c>
      <c r="C6300">
        <v>68</v>
      </c>
      <c r="D6300" t="s">
        <v>1983</v>
      </c>
      <c r="E6300" t="s">
        <v>84</v>
      </c>
    </row>
    <row r="6301" spans="1:5">
      <c r="A6301">
        <v>7581</v>
      </c>
      <c r="B6301" t="s">
        <v>9474</v>
      </c>
      <c r="C6301">
        <v>68</v>
      </c>
      <c r="D6301" t="s">
        <v>1979</v>
      </c>
      <c r="E6301" t="s">
        <v>106</v>
      </c>
    </row>
    <row r="6302" spans="1:5">
      <c r="A6302">
        <v>7583</v>
      </c>
      <c r="B6302" t="s">
        <v>5368</v>
      </c>
      <c r="C6302">
        <v>68</v>
      </c>
      <c r="D6302" t="s">
        <v>1979</v>
      </c>
      <c r="E6302" t="s">
        <v>135</v>
      </c>
    </row>
    <row r="6303" spans="1:5">
      <c r="A6303">
        <v>7584</v>
      </c>
      <c r="B6303" t="s">
        <v>19021</v>
      </c>
      <c r="C6303">
        <v>68</v>
      </c>
      <c r="D6303" t="s">
        <v>1979</v>
      </c>
      <c r="E6303" t="s">
        <v>53</v>
      </c>
    </row>
    <row r="6304" spans="1:5">
      <c r="A6304">
        <v>7585</v>
      </c>
      <c r="B6304" t="s">
        <v>4921</v>
      </c>
      <c r="C6304">
        <v>68</v>
      </c>
      <c r="D6304" t="s">
        <v>1979</v>
      </c>
      <c r="E6304" t="s">
        <v>70</v>
      </c>
    </row>
    <row r="6305" spans="1:5">
      <c r="A6305">
        <v>7586</v>
      </c>
      <c r="B6305" t="s">
        <v>8464</v>
      </c>
      <c r="C6305">
        <v>68</v>
      </c>
      <c r="D6305" t="s">
        <v>1988</v>
      </c>
      <c r="E6305" t="s">
        <v>115</v>
      </c>
    </row>
    <row r="6306" spans="1:5">
      <c r="A6306">
        <v>7587</v>
      </c>
      <c r="B6306" t="s">
        <v>8308</v>
      </c>
      <c r="C6306">
        <v>68</v>
      </c>
      <c r="D6306" t="s">
        <v>1982</v>
      </c>
      <c r="E6306" t="s">
        <v>2017</v>
      </c>
    </row>
    <row r="6307" spans="1:5">
      <c r="A6307">
        <v>7588</v>
      </c>
      <c r="B6307" t="s">
        <v>7728</v>
      </c>
      <c r="C6307">
        <v>68</v>
      </c>
      <c r="D6307" t="s">
        <v>1987</v>
      </c>
      <c r="E6307" t="s">
        <v>2000</v>
      </c>
    </row>
    <row r="6308" spans="1:5">
      <c r="A6308">
        <v>7589</v>
      </c>
      <c r="B6308" t="s">
        <v>19022</v>
      </c>
      <c r="C6308">
        <v>68</v>
      </c>
      <c r="D6308" t="s">
        <v>1982</v>
      </c>
      <c r="E6308" t="s">
        <v>97</v>
      </c>
    </row>
    <row r="6309" spans="1:5">
      <c r="A6309">
        <v>7590</v>
      </c>
      <c r="B6309" t="s">
        <v>7124</v>
      </c>
      <c r="C6309">
        <v>68</v>
      </c>
      <c r="D6309" t="s">
        <v>1978</v>
      </c>
      <c r="E6309" t="s">
        <v>70</v>
      </c>
    </row>
    <row r="6310" spans="1:5">
      <c r="A6310">
        <v>7591</v>
      </c>
      <c r="B6310" t="s">
        <v>9854</v>
      </c>
      <c r="C6310">
        <v>68</v>
      </c>
      <c r="D6310" t="s">
        <v>1985</v>
      </c>
      <c r="E6310" t="s">
        <v>51</v>
      </c>
    </row>
    <row r="6311" spans="1:5">
      <c r="A6311">
        <v>7592</v>
      </c>
      <c r="B6311" t="s">
        <v>7631</v>
      </c>
      <c r="C6311">
        <v>68</v>
      </c>
      <c r="D6311" t="s">
        <v>1985</v>
      </c>
      <c r="E6311" t="s">
        <v>2111</v>
      </c>
    </row>
    <row r="6312" spans="1:5">
      <c r="A6312">
        <v>7593</v>
      </c>
      <c r="B6312" t="s">
        <v>14018</v>
      </c>
      <c r="C6312">
        <v>68</v>
      </c>
      <c r="D6312" t="s">
        <v>1978</v>
      </c>
      <c r="E6312" t="s">
        <v>2120</v>
      </c>
    </row>
    <row r="6313" spans="1:5">
      <c r="A6313">
        <v>7594</v>
      </c>
      <c r="B6313" t="s">
        <v>7023</v>
      </c>
      <c r="C6313">
        <v>68</v>
      </c>
      <c r="D6313" t="s">
        <v>1993</v>
      </c>
      <c r="E6313" t="s">
        <v>2017</v>
      </c>
    </row>
    <row r="6314" spans="1:5">
      <c r="A6314">
        <v>7595</v>
      </c>
      <c r="B6314" t="s">
        <v>11016</v>
      </c>
      <c r="C6314">
        <v>68</v>
      </c>
      <c r="D6314" t="s">
        <v>1993</v>
      </c>
      <c r="E6314" t="s">
        <v>4012</v>
      </c>
    </row>
    <row r="6315" spans="1:5">
      <c r="A6315">
        <v>7596</v>
      </c>
      <c r="B6315" t="s">
        <v>7512</v>
      </c>
      <c r="C6315">
        <v>68</v>
      </c>
      <c r="D6315" t="s">
        <v>1997</v>
      </c>
      <c r="E6315" t="s">
        <v>2045</v>
      </c>
    </row>
    <row r="6316" spans="1:5">
      <c r="A6316">
        <v>7597</v>
      </c>
      <c r="B6316" t="s">
        <v>19023</v>
      </c>
      <c r="C6316">
        <v>68</v>
      </c>
      <c r="D6316" t="s">
        <v>1988</v>
      </c>
      <c r="E6316" t="s">
        <v>126</v>
      </c>
    </row>
    <row r="6317" spans="1:5">
      <c r="A6317">
        <v>7599</v>
      </c>
      <c r="B6317" t="s">
        <v>19024</v>
      </c>
      <c r="C6317">
        <v>68</v>
      </c>
      <c r="D6317" t="s">
        <v>2001</v>
      </c>
      <c r="E6317" t="s">
        <v>70</v>
      </c>
    </row>
    <row r="6318" spans="1:5">
      <c r="A6318">
        <v>7602</v>
      </c>
      <c r="B6318" t="s">
        <v>19025</v>
      </c>
      <c r="C6318">
        <v>68</v>
      </c>
      <c r="D6318" t="s">
        <v>1982</v>
      </c>
      <c r="E6318" t="s">
        <v>82</v>
      </c>
    </row>
    <row r="6319" spans="1:5">
      <c r="A6319">
        <v>7604</v>
      </c>
      <c r="B6319" t="s">
        <v>5857</v>
      </c>
      <c r="C6319">
        <v>68</v>
      </c>
      <c r="D6319" t="s">
        <v>1983</v>
      </c>
      <c r="E6319" t="s">
        <v>2017</v>
      </c>
    </row>
    <row r="6320" spans="1:5">
      <c r="A6320">
        <v>7605</v>
      </c>
      <c r="B6320" t="s">
        <v>19026</v>
      </c>
      <c r="C6320">
        <v>68</v>
      </c>
      <c r="D6320" t="s">
        <v>1978</v>
      </c>
      <c r="E6320" t="s">
        <v>2792</v>
      </c>
    </row>
    <row r="6321" spans="1:5">
      <c r="A6321">
        <v>7606</v>
      </c>
      <c r="B6321" t="s">
        <v>4097</v>
      </c>
      <c r="C6321">
        <v>68</v>
      </c>
      <c r="D6321" t="s">
        <v>1979</v>
      </c>
      <c r="E6321" t="s">
        <v>2011</v>
      </c>
    </row>
    <row r="6322" spans="1:5">
      <c r="A6322">
        <v>7607</v>
      </c>
      <c r="B6322" t="s">
        <v>7189</v>
      </c>
      <c r="C6322">
        <v>68</v>
      </c>
      <c r="D6322" t="s">
        <v>1979</v>
      </c>
      <c r="E6322" t="s">
        <v>106</v>
      </c>
    </row>
    <row r="6323" spans="1:5">
      <c r="A6323">
        <v>7608</v>
      </c>
      <c r="B6323" t="s">
        <v>5625</v>
      </c>
      <c r="C6323">
        <v>68</v>
      </c>
      <c r="D6323" t="s">
        <v>1988</v>
      </c>
      <c r="E6323" t="s">
        <v>117</v>
      </c>
    </row>
    <row r="6324" spans="1:5">
      <c r="A6324">
        <v>7609</v>
      </c>
      <c r="B6324" t="s">
        <v>5963</v>
      </c>
      <c r="C6324">
        <v>68</v>
      </c>
      <c r="D6324" t="s">
        <v>1997</v>
      </c>
      <c r="E6324" t="s">
        <v>82</v>
      </c>
    </row>
    <row r="6325" spans="1:5">
      <c r="A6325">
        <v>7610</v>
      </c>
      <c r="B6325" t="s">
        <v>5309</v>
      </c>
      <c r="C6325">
        <v>68</v>
      </c>
      <c r="D6325" t="s">
        <v>1979</v>
      </c>
      <c r="E6325" t="s">
        <v>2000</v>
      </c>
    </row>
    <row r="6326" spans="1:5">
      <c r="A6326">
        <v>7611</v>
      </c>
      <c r="B6326" t="s">
        <v>19027</v>
      </c>
      <c r="C6326">
        <v>68</v>
      </c>
      <c r="D6326" t="s">
        <v>1979</v>
      </c>
      <c r="E6326" t="s">
        <v>117</v>
      </c>
    </row>
    <row r="6327" spans="1:5">
      <c r="A6327">
        <v>7612</v>
      </c>
      <c r="B6327" t="s">
        <v>12826</v>
      </c>
      <c r="C6327">
        <v>68</v>
      </c>
      <c r="D6327" t="s">
        <v>1987</v>
      </c>
      <c r="E6327" t="s">
        <v>70</v>
      </c>
    </row>
    <row r="6328" spans="1:5">
      <c r="A6328">
        <v>7613</v>
      </c>
      <c r="B6328" t="s">
        <v>6960</v>
      </c>
      <c r="C6328">
        <v>68</v>
      </c>
      <c r="D6328" t="s">
        <v>1982</v>
      </c>
      <c r="E6328" t="s">
        <v>2792</v>
      </c>
    </row>
    <row r="6329" spans="1:5">
      <c r="A6329">
        <v>7614</v>
      </c>
      <c r="B6329" t="s">
        <v>7647</v>
      </c>
      <c r="C6329">
        <v>68</v>
      </c>
      <c r="D6329" t="s">
        <v>1991</v>
      </c>
      <c r="E6329" t="s">
        <v>115</v>
      </c>
    </row>
    <row r="6330" spans="1:5">
      <c r="A6330">
        <v>7615</v>
      </c>
      <c r="B6330" t="s">
        <v>7205</v>
      </c>
      <c r="C6330">
        <v>68</v>
      </c>
      <c r="D6330" t="s">
        <v>1982</v>
      </c>
      <c r="E6330" t="s">
        <v>64</v>
      </c>
    </row>
    <row r="6331" spans="1:5">
      <c r="A6331">
        <v>7616</v>
      </c>
      <c r="B6331" t="s">
        <v>1142</v>
      </c>
      <c r="C6331">
        <v>68</v>
      </c>
      <c r="D6331" t="s">
        <v>1997</v>
      </c>
      <c r="E6331" t="s">
        <v>102</v>
      </c>
    </row>
    <row r="6332" spans="1:5">
      <c r="A6332">
        <v>7617</v>
      </c>
      <c r="B6332" t="s">
        <v>19028</v>
      </c>
      <c r="C6332">
        <v>68</v>
      </c>
      <c r="D6332" t="s">
        <v>1985</v>
      </c>
      <c r="E6332" t="s">
        <v>77</v>
      </c>
    </row>
    <row r="6333" spans="1:5">
      <c r="A6333">
        <v>7618</v>
      </c>
      <c r="B6333" t="s">
        <v>19029</v>
      </c>
      <c r="C6333">
        <v>68</v>
      </c>
      <c r="D6333" t="s">
        <v>1983</v>
      </c>
      <c r="E6333" t="s">
        <v>97</v>
      </c>
    </row>
    <row r="6334" spans="1:5">
      <c r="A6334">
        <v>7619</v>
      </c>
      <c r="B6334" t="s">
        <v>19030</v>
      </c>
      <c r="C6334">
        <v>68</v>
      </c>
      <c r="D6334" t="s">
        <v>1982</v>
      </c>
      <c r="E6334" t="s">
        <v>53</v>
      </c>
    </row>
    <row r="6335" spans="1:5">
      <c r="A6335">
        <v>7620</v>
      </c>
      <c r="B6335" t="s">
        <v>8371</v>
      </c>
      <c r="C6335">
        <v>68</v>
      </c>
      <c r="D6335" t="s">
        <v>2001</v>
      </c>
      <c r="E6335" t="s">
        <v>117</v>
      </c>
    </row>
    <row r="6336" spans="1:5">
      <c r="A6336">
        <v>7621</v>
      </c>
      <c r="B6336" t="s">
        <v>7414</v>
      </c>
      <c r="C6336">
        <v>68</v>
      </c>
      <c r="D6336" t="s">
        <v>1979</v>
      </c>
      <c r="E6336" t="s">
        <v>135</v>
      </c>
    </row>
    <row r="6337" spans="1:5">
      <c r="A6337">
        <v>7622</v>
      </c>
      <c r="B6337" t="s">
        <v>13082</v>
      </c>
      <c r="C6337">
        <v>68</v>
      </c>
      <c r="D6337" t="s">
        <v>1985</v>
      </c>
      <c r="E6337" t="s">
        <v>106</v>
      </c>
    </row>
    <row r="6338" spans="1:5">
      <c r="A6338">
        <v>7623</v>
      </c>
      <c r="B6338" t="s">
        <v>7269</v>
      </c>
      <c r="C6338">
        <v>68</v>
      </c>
      <c r="D6338" t="s">
        <v>1997</v>
      </c>
      <c r="E6338" t="s">
        <v>75</v>
      </c>
    </row>
    <row r="6339" spans="1:5">
      <c r="A6339">
        <v>7624</v>
      </c>
      <c r="B6339" t="s">
        <v>8612</v>
      </c>
      <c r="C6339">
        <v>68</v>
      </c>
      <c r="D6339" t="s">
        <v>1983</v>
      </c>
      <c r="E6339" t="s">
        <v>110</v>
      </c>
    </row>
    <row r="6340" spans="1:5">
      <c r="A6340">
        <v>7625</v>
      </c>
      <c r="B6340" t="s">
        <v>15140</v>
      </c>
      <c r="C6340">
        <v>68</v>
      </c>
      <c r="D6340" t="s">
        <v>2009</v>
      </c>
      <c r="E6340" t="s">
        <v>2107</v>
      </c>
    </row>
    <row r="6341" spans="1:5">
      <c r="A6341">
        <v>7628</v>
      </c>
      <c r="B6341" t="s">
        <v>19031</v>
      </c>
      <c r="C6341">
        <v>68</v>
      </c>
      <c r="D6341" t="s">
        <v>1997</v>
      </c>
      <c r="E6341" t="s">
        <v>133</v>
      </c>
    </row>
    <row r="6342" spans="1:5">
      <c r="A6342">
        <v>7629</v>
      </c>
      <c r="B6342" t="s">
        <v>10381</v>
      </c>
      <c r="C6342">
        <v>68</v>
      </c>
      <c r="D6342" t="s">
        <v>1993</v>
      </c>
      <c r="E6342" t="s">
        <v>7026</v>
      </c>
    </row>
    <row r="6343" spans="1:5">
      <c r="A6343">
        <v>7630</v>
      </c>
      <c r="B6343" t="s">
        <v>9375</v>
      </c>
      <c r="C6343">
        <v>68</v>
      </c>
      <c r="D6343" t="s">
        <v>1997</v>
      </c>
      <c r="E6343" t="s">
        <v>106</v>
      </c>
    </row>
    <row r="6344" spans="1:5">
      <c r="A6344">
        <v>7632</v>
      </c>
      <c r="B6344" t="s">
        <v>13691</v>
      </c>
      <c r="C6344">
        <v>68</v>
      </c>
      <c r="D6344" t="s">
        <v>1991</v>
      </c>
      <c r="E6344" t="s">
        <v>2266</v>
      </c>
    </row>
    <row r="6345" spans="1:5">
      <c r="A6345">
        <v>7634</v>
      </c>
      <c r="B6345" t="s">
        <v>19032</v>
      </c>
      <c r="C6345">
        <v>68</v>
      </c>
      <c r="D6345" t="s">
        <v>1988</v>
      </c>
      <c r="E6345" t="s">
        <v>2057</v>
      </c>
    </row>
    <row r="6346" spans="1:5">
      <c r="A6346">
        <v>7635</v>
      </c>
      <c r="B6346" t="s">
        <v>19033</v>
      </c>
      <c r="C6346">
        <v>68</v>
      </c>
      <c r="D6346" t="s">
        <v>1978</v>
      </c>
      <c r="E6346" t="s">
        <v>2000</v>
      </c>
    </row>
    <row r="6347" spans="1:5">
      <c r="A6347">
        <v>7636</v>
      </c>
      <c r="B6347" t="s">
        <v>6432</v>
      </c>
      <c r="C6347">
        <v>68</v>
      </c>
      <c r="D6347" t="s">
        <v>1982</v>
      </c>
      <c r="E6347" t="s">
        <v>104</v>
      </c>
    </row>
    <row r="6348" spans="1:5">
      <c r="A6348">
        <v>7637</v>
      </c>
      <c r="B6348" t="s">
        <v>10193</v>
      </c>
      <c r="C6348">
        <v>68</v>
      </c>
      <c r="D6348" t="s">
        <v>1979</v>
      </c>
      <c r="E6348" t="s">
        <v>2792</v>
      </c>
    </row>
    <row r="6349" spans="1:5">
      <c r="A6349">
        <v>7638</v>
      </c>
      <c r="B6349" t="s">
        <v>5430</v>
      </c>
      <c r="C6349">
        <v>68</v>
      </c>
      <c r="D6349" t="s">
        <v>1987</v>
      </c>
      <c r="E6349" t="s">
        <v>70</v>
      </c>
    </row>
    <row r="6350" spans="1:5">
      <c r="A6350">
        <v>7639</v>
      </c>
      <c r="B6350" t="s">
        <v>19034</v>
      </c>
      <c r="C6350">
        <v>68</v>
      </c>
      <c r="D6350" t="s">
        <v>1983</v>
      </c>
      <c r="E6350" t="s">
        <v>2011</v>
      </c>
    </row>
    <row r="6351" spans="1:5">
      <c r="A6351">
        <v>7640</v>
      </c>
      <c r="B6351" t="s">
        <v>11069</v>
      </c>
      <c r="C6351">
        <v>68</v>
      </c>
      <c r="D6351" t="s">
        <v>1983</v>
      </c>
      <c r="E6351" t="s">
        <v>2017</v>
      </c>
    </row>
    <row r="6352" spans="1:5">
      <c r="A6352">
        <v>7641</v>
      </c>
      <c r="B6352" t="s">
        <v>5640</v>
      </c>
      <c r="C6352">
        <v>68</v>
      </c>
      <c r="D6352" t="s">
        <v>1985</v>
      </c>
      <c r="E6352" t="s">
        <v>88</v>
      </c>
    </row>
    <row r="6353" spans="1:5">
      <c r="A6353">
        <v>7642</v>
      </c>
      <c r="B6353" t="s">
        <v>7834</v>
      </c>
      <c r="C6353">
        <v>68</v>
      </c>
      <c r="D6353" t="s">
        <v>1983</v>
      </c>
      <c r="E6353" t="s">
        <v>70</v>
      </c>
    </row>
    <row r="6354" spans="1:5">
      <c r="A6354">
        <v>7643</v>
      </c>
      <c r="B6354" t="s">
        <v>6040</v>
      </c>
      <c r="C6354">
        <v>68</v>
      </c>
      <c r="D6354" t="s">
        <v>1978</v>
      </c>
      <c r="E6354" t="s">
        <v>122</v>
      </c>
    </row>
    <row r="6355" spans="1:5">
      <c r="A6355">
        <v>7644</v>
      </c>
      <c r="B6355" t="s">
        <v>12575</v>
      </c>
      <c r="C6355">
        <v>68</v>
      </c>
      <c r="D6355" t="s">
        <v>1997</v>
      </c>
      <c r="E6355" t="s">
        <v>133</v>
      </c>
    </row>
    <row r="6356" spans="1:5">
      <c r="A6356">
        <v>7645</v>
      </c>
      <c r="B6356" t="s">
        <v>19035</v>
      </c>
      <c r="C6356">
        <v>68</v>
      </c>
      <c r="D6356" t="s">
        <v>2001</v>
      </c>
      <c r="E6356" t="s">
        <v>97</v>
      </c>
    </row>
    <row r="6357" spans="1:5">
      <c r="A6357">
        <v>7646</v>
      </c>
      <c r="B6357" t="s">
        <v>19036</v>
      </c>
      <c r="C6357">
        <v>68</v>
      </c>
      <c r="D6357" t="s">
        <v>1983</v>
      </c>
      <c r="E6357" t="s">
        <v>2111</v>
      </c>
    </row>
    <row r="6358" spans="1:5">
      <c r="A6358">
        <v>7647</v>
      </c>
      <c r="B6358" t="s">
        <v>5851</v>
      </c>
      <c r="C6358">
        <v>68</v>
      </c>
      <c r="D6358" t="s">
        <v>1982</v>
      </c>
      <c r="E6358" t="s">
        <v>106</v>
      </c>
    </row>
    <row r="6359" spans="1:5">
      <c r="A6359">
        <v>7648</v>
      </c>
      <c r="B6359" t="s">
        <v>19037</v>
      </c>
      <c r="C6359">
        <v>68</v>
      </c>
      <c r="D6359" t="s">
        <v>1988</v>
      </c>
      <c r="E6359" t="s">
        <v>97</v>
      </c>
    </row>
    <row r="6360" spans="1:5">
      <c r="A6360">
        <v>7649</v>
      </c>
      <c r="B6360" t="s">
        <v>19038</v>
      </c>
      <c r="C6360">
        <v>68</v>
      </c>
      <c r="D6360" t="s">
        <v>1982</v>
      </c>
      <c r="E6360" t="s">
        <v>2120</v>
      </c>
    </row>
    <row r="6361" spans="1:5">
      <c r="A6361">
        <v>7650</v>
      </c>
      <c r="B6361" t="s">
        <v>13671</v>
      </c>
      <c r="C6361">
        <v>68</v>
      </c>
      <c r="D6361" t="s">
        <v>1979</v>
      </c>
      <c r="E6361" t="s">
        <v>70</v>
      </c>
    </row>
    <row r="6362" spans="1:5">
      <c r="A6362">
        <v>7651</v>
      </c>
      <c r="B6362" t="s">
        <v>13029</v>
      </c>
      <c r="C6362">
        <v>68</v>
      </c>
      <c r="D6362" t="s">
        <v>2009</v>
      </c>
      <c r="E6362" t="s">
        <v>2093</v>
      </c>
    </row>
    <row r="6363" spans="1:5">
      <c r="A6363">
        <v>7652</v>
      </c>
      <c r="B6363" t="s">
        <v>19039</v>
      </c>
      <c r="C6363">
        <v>68</v>
      </c>
      <c r="D6363" t="s">
        <v>1997</v>
      </c>
      <c r="E6363" t="s">
        <v>2011</v>
      </c>
    </row>
    <row r="6364" spans="1:5">
      <c r="A6364">
        <v>7653</v>
      </c>
      <c r="B6364" t="s">
        <v>8150</v>
      </c>
      <c r="C6364">
        <v>68</v>
      </c>
      <c r="D6364" t="s">
        <v>2001</v>
      </c>
      <c r="E6364" t="s">
        <v>117</v>
      </c>
    </row>
    <row r="6365" spans="1:5">
      <c r="A6365">
        <v>7654</v>
      </c>
      <c r="B6365" t="s">
        <v>19040</v>
      </c>
      <c r="C6365">
        <v>68</v>
      </c>
      <c r="D6365" t="s">
        <v>1988</v>
      </c>
      <c r="E6365" t="s">
        <v>135</v>
      </c>
    </row>
    <row r="6366" spans="1:5">
      <c r="A6366">
        <v>7655</v>
      </c>
      <c r="B6366" t="s">
        <v>8973</v>
      </c>
      <c r="C6366">
        <v>68</v>
      </c>
      <c r="D6366" t="s">
        <v>1983</v>
      </c>
      <c r="E6366" t="s">
        <v>2000</v>
      </c>
    </row>
    <row r="6367" spans="1:5">
      <c r="A6367">
        <v>7656</v>
      </c>
      <c r="B6367" t="s">
        <v>19041</v>
      </c>
      <c r="C6367">
        <v>68</v>
      </c>
      <c r="D6367" t="s">
        <v>2001</v>
      </c>
      <c r="E6367" t="s">
        <v>106</v>
      </c>
    </row>
    <row r="6368" spans="1:5">
      <c r="A6368">
        <v>7657</v>
      </c>
      <c r="B6368" t="s">
        <v>19042</v>
      </c>
      <c r="C6368">
        <v>68</v>
      </c>
      <c r="D6368" t="s">
        <v>1985</v>
      </c>
      <c r="E6368" t="s">
        <v>138</v>
      </c>
    </row>
    <row r="6369" spans="1:5">
      <c r="A6369">
        <v>7658</v>
      </c>
      <c r="B6369" t="s">
        <v>7123</v>
      </c>
      <c r="C6369">
        <v>68</v>
      </c>
      <c r="D6369" t="s">
        <v>1993</v>
      </c>
      <c r="E6369" t="s">
        <v>43</v>
      </c>
    </row>
    <row r="6370" spans="1:5">
      <c r="A6370">
        <v>7659</v>
      </c>
      <c r="B6370" t="s">
        <v>8342</v>
      </c>
      <c r="C6370">
        <v>68</v>
      </c>
      <c r="D6370" t="s">
        <v>1979</v>
      </c>
      <c r="E6370" t="s">
        <v>2000</v>
      </c>
    </row>
    <row r="6371" spans="1:5">
      <c r="A6371">
        <v>7660</v>
      </c>
      <c r="B6371" t="s">
        <v>7841</v>
      </c>
      <c r="C6371">
        <v>68</v>
      </c>
      <c r="D6371" t="s">
        <v>1983</v>
      </c>
      <c r="E6371" t="s">
        <v>60</v>
      </c>
    </row>
    <row r="6372" spans="1:5">
      <c r="A6372">
        <v>7661</v>
      </c>
      <c r="B6372" t="s">
        <v>6547</v>
      </c>
      <c r="C6372">
        <v>68</v>
      </c>
      <c r="D6372" t="s">
        <v>1979</v>
      </c>
      <c r="E6372" t="s">
        <v>70</v>
      </c>
    </row>
    <row r="6373" spans="1:5">
      <c r="A6373">
        <v>7662</v>
      </c>
      <c r="B6373" t="s">
        <v>19043</v>
      </c>
      <c r="C6373">
        <v>68</v>
      </c>
      <c r="D6373" t="s">
        <v>1978</v>
      </c>
      <c r="E6373" t="s">
        <v>2672</v>
      </c>
    </row>
    <row r="6374" spans="1:5">
      <c r="A6374">
        <v>7663</v>
      </c>
      <c r="B6374" t="s">
        <v>6873</v>
      </c>
      <c r="C6374">
        <v>68</v>
      </c>
      <c r="D6374" t="s">
        <v>1983</v>
      </c>
      <c r="E6374" t="s">
        <v>2540</v>
      </c>
    </row>
    <row r="6375" spans="1:5">
      <c r="A6375">
        <v>7664</v>
      </c>
      <c r="B6375" t="s">
        <v>12455</v>
      </c>
      <c r="C6375">
        <v>68</v>
      </c>
      <c r="D6375" t="s">
        <v>1979</v>
      </c>
      <c r="E6375" t="s">
        <v>115</v>
      </c>
    </row>
    <row r="6376" spans="1:5">
      <c r="A6376">
        <v>7665</v>
      </c>
      <c r="B6376" t="s">
        <v>7542</v>
      </c>
      <c r="C6376">
        <v>68</v>
      </c>
      <c r="D6376" t="s">
        <v>1997</v>
      </c>
      <c r="E6376" t="s">
        <v>2017</v>
      </c>
    </row>
    <row r="6377" spans="1:5">
      <c r="A6377">
        <v>7666</v>
      </c>
      <c r="B6377" t="s">
        <v>7698</v>
      </c>
      <c r="C6377">
        <v>68</v>
      </c>
      <c r="D6377" t="s">
        <v>1988</v>
      </c>
      <c r="E6377" t="s">
        <v>2540</v>
      </c>
    </row>
    <row r="6378" spans="1:5">
      <c r="A6378">
        <v>7667</v>
      </c>
      <c r="B6378" t="s">
        <v>8274</v>
      </c>
      <c r="C6378">
        <v>68</v>
      </c>
      <c r="D6378" t="s">
        <v>1979</v>
      </c>
      <c r="E6378" t="s">
        <v>2011</v>
      </c>
    </row>
    <row r="6379" spans="1:5">
      <c r="A6379">
        <v>7668</v>
      </c>
      <c r="B6379" t="s">
        <v>19044</v>
      </c>
      <c r="C6379">
        <v>68</v>
      </c>
      <c r="D6379" t="s">
        <v>1993</v>
      </c>
      <c r="E6379" t="s">
        <v>64</v>
      </c>
    </row>
    <row r="6380" spans="1:5">
      <c r="A6380">
        <v>7669</v>
      </c>
      <c r="B6380" t="s">
        <v>8219</v>
      </c>
      <c r="C6380">
        <v>68</v>
      </c>
      <c r="D6380" t="s">
        <v>1983</v>
      </c>
      <c r="E6380" t="s">
        <v>2071</v>
      </c>
    </row>
    <row r="6381" spans="1:5">
      <c r="A6381">
        <v>7671</v>
      </c>
      <c r="B6381" t="s">
        <v>7308</v>
      </c>
      <c r="C6381">
        <v>68</v>
      </c>
      <c r="D6381" t="s">
        <v>1982</v>
      </c>
      <c r="E6381" t="s">
        <v>106</v>
      </c>
    </row>
    <row r="6382" spans="1:5">
      <c r="A6382">
        <v>7672</v>
      </c>
      <c r="B6382" t="s">
        <v>14402</v>
      </c>
      <c r="C6382">
        <v>68</v>
      </c>
      <c r="D6382" t="s">
        <v>1988</v>
      </c>
      <c r="E6382" t="s">
        <v>135</v>
      </c>
    </row>
    <row r="6383" spans="1:5">
      <c r="A6383">
        <v>7673</v>
      </c>
      <c r="B6383" t="s">
        <v>8503</v>
      </c>
      <c r="C6383">
        <v>68</v>
      </c>
      <c r="D6383" t="s">
        <v>1982</v>
      </c>
      <c r="E6383" t="s">
        <v>70</v>
      </c>
    </row>
    <row r="6384" spans="1:5">
      <c r="A6384">
        <v>7674</v>
      </c>
      <c r="B6384" t="s">
        <v>9234</v>
      </c>
      <c r="C6384">
        <v>68</v>
      </c>
      <c r="D6384" t="s">
        <v>1978</v>
      </c>
      <c r="E6384" t="s">
        <v>138</v>
      </c>
    </row>
    <row r="6385" spans="1:5">
      <c r="A6385">
        <v>7675</v>
      </c>
      <c r="B6385" t="s">
        <v>11747</v>
      </c>
      <c r="C6385">
        <v>68</v>
      </c>
      <c r="D6385" t="s">
        <v>1997</v>
      </c>
      <c r="E6385" t="s">
        <v>2011</v>
      </c>
    </row>
    <row r="6386" spans="1:5">
      <c r="A6386">
        <v>7676</v>
      </c>
      <c r="B6386" t="s">
        <v>19045</v>
      </c>
      <c r="C6386">
        <v>68</v>
      </c>
      <c r="D6386" t="s">
        <v>1985</v>
      </c>
      <c r="E6386" t="s">
        <v>84</v>
      </c>
    </row>
    <row r="6387" spans="1:5">
      <c r="A6387">
        <v>7677</v>
      </c>
      <c r="B6387" t="s">
        <v>5220</v>
      </c>
      <c r="C6387">
        <v>68</v>
      </c>
      <c r="D6387" t="s">
        <v>1979</v>
      </c>
      <c r="E6387" t="s">
        <v>117</v>
      </c>
    </row>
    <row r="6388" spans="1:5">
      <c r="A6388">
        <v>7678</v>
      </c>
      <c r="B6388" t="s">
        <v>8300</v>
      </c>
      <c r="C6388">
        <v>68</v>
      </c>
      <c r="D6388" t="s">
        <v>1982</v>
      </c>
      <c r="E6388" t="s">
        <v>106</v>
      </c>
    </row>
    <row r="6389" spans="1:5">
      <c r="A6389">
        <v>7679</v>
      </c>
      <c r="B6389" t="s">
        <v>5616</v>
      </c>
      <c r="C6389">
        <v>68</v>
      </c>
      <c r="D6389" t="s">
        <v>1985</v>
      </c>
      <c r="E6389" t="s">
        <v>2113</v>
      </c>
    </row>
    <row r="6390" spans="1:5">
      <c r="A6390">
        <v>7680</v>
      </c>
      <c r="B6390" t="s">
        <v>6358</v>
      </c>
      <c r="C6390">
        <v>68</v>
      </c>
      <c r="D6390" t="s">
        <v>1985</v>
      </c>
      <c r="E6390" t="s">
        <v>2120</v>
      </c>
    </row>
    <row r="6391" spans="1:5">
      <c r="A6391">
        <v>7681</v>
      </c>
      <c r="B6391" t="s">
        <v>9462</v>
      </c>
      <c r="C6391">
        <v>68</v>
      </c>
      <c r="D6391" t="s">
        <v>1979</v>
      </c>
      <c r="E6391" t="s">
        <v>117</v>
      </c>
    </row>
    <row r="6392" spans="1:5">
      <c r="A6392">
        <v>7682</v>
      </c>
      <c r="B6392" t="s">
        <v>19046</v>
      </c>
      <c r="C6392">
        <v>68</v>
      </c>
      <c r="D6392" t="s">
        <v>2001</v>
      </c>
      <c r="E6392" t="s">
        <v>106</v>
      </c>
    </row>
    <row r="6393" spans="1:5">
      <c r="A6393">
        <v>7683</v>
      </c>
      <c r="B6393" t="s">
        <v>8191</v>
      </c>
      <c r="C6393">
        <v>68</v>
      </c>
      <c r="D6393" t="s">
        <v>1979</v>
      </c>
      <c r="E6393" t="s">
        <v>2792</v>
      </c>
    </row>
    <row r="6394" spans="1:5">
      <c r="A6394">
        <v>7684</v>
      </c>
      <c r="B6394" t="s">
        <v>19047</v>
      </c>
      <c r="C6394">
        <v>68</v>
      </c>
      <c r="D6394" t="s">
        <v>1979</v>
      </c>
      <c r="E6394" t="s">
        <v>53</v>
      </c>
    </row>
    <row r="6395" spans="1:5">
      <c r="A6395">
        <v>7685</v>
      </c>
      <c r="B6395" t="s">
        <v>8196</v>
      </c>
      <c r="C6395">
        <v>68</v>
      </c>
      <c r="D6395" t="s">
        <v>1978</v>
      </c>
      <c r="E6395" t="s">
        <v>104</v>
      </c>
    </row>
    <row r="6396" spans="1:5">
      <c r="A6396">
        <v>7686</v>
      </c>
      <c r="B6396" t="s">
        <v>19048</v>
      </c>
      <c r="C6396">
        <v>68</v>
      </c>
      <c r="D6396" t="s">
        <v>1978</v>
      </c>
      <c r="E6396" t="s">
        <v>2377</v>
      </c>
    </row>
    <row r="6397" spans="1:5">
      <c r="A6397">
        <v>7687</v>
      </c>
      <c r="B6397" t="s">
        <v>12230</v>
      </c>
      <c r="C6397">
        <v>68</v>
      </c>
      <c r="D6397" t="s">
        <v>1978</v>
      </c>
      <c r="E6397" t="s">
        <v>106</v>
      </c>
    </row>
    <row r="6398" spans="1:5">
      <c r="A6398">
        <v>7688</v>
      </c>
      <c r="B6398" t="s">
        <v>8013</v>
      </c>
      <c r="C6398">
        <v>68</v>
      </c>
      <c r="D6398" t="s">
        <v>1997</v>
      </c>
      <c r="E6398" t="s">
        <v>70</v>
      </c>
    </row>
    <row r="6399" spans="1:5">
      <c r="A6399">
        <v>7689</v>
      </c>
      <c r="B6399" t="s">
        <v>19049</v>
      </c>
      <c r="C6399">
        <v>68</v>
      </c>
      <c r="D6399" t="s">
        <v>1987</v>
      </c>
      <c r="E6399" t="s">
        <v>53</v>
      </c>
    </row>
    <row r="6400" spans="1:5">
      <c r="A6400">
        <v>7690</v>
      </c>
      <c r="B6400" t="s">
        <v>10317</v>
      </c>
      <c r="C6400">
        <v>68</v>
      </c>
      <c r="D6400" t="s">
        <v>1978</v>
      </c>
      <c r="E6400" t="s">
        <v>84</v>
      </c>
    </row>
    <row r="6401" spans="1:5">
      <c r="A6401">
        <v>7691</v>
      </c>
      <c r="B6401" t="s">
        <v>7436</v>
      </c>
      <c r="C6401">
        <v>68</v>
      </c>
      <c r="D6401" t="s">
        <v>1983</v>
      </c>
      <c r="E6401" t="s">
        <v>70</v>
      </c>
    </row>
    <row r="6402" spans="1:5">
      <c r="A6402">
        <v>7693</v>
      </c>
      <c r="B6402" t="s">
        <v>10779</v>
      </c>
      <c r="C6402">
        <v>68</v>
      </c>
      <c r="D6402" t="s">
        <v>1985</v>
      </c>
      <c r="E6402" t="s">
        <v>64</v>
      </c>
    </row>
    <row r="6403" spans="1:5">
      <c r="A6403">
        <v>7694</v>
      </c>
      <c r="B6403" t="s">
        <v>19050</v>
      </c>
      <c r="C6403">
        <v>68</v>
      </c>
      <c r="D6403" t="s">
        <v>1988</v>
      </c>
      <c r="E6403" t="s">
        <v>117</v>
      </c>
    </row>
    <row r="6404" spans="1:5">
      <c r="A6404">
        <v>7695</v>
      </c>
      <c r="B6404" t="s">
        <v>19051</v>
      </c>
      <c r="C6404">
        <v>68</v>
      </c>
      <c r="D6404" t="s">
        <v>1978</v>
      </c>
      <c r="E6404" t="s">
        <v>97</v>
      </c>
    </row>
    <row r="6405" spans="1:5">
      <c r="A6405">
        <v>7696</v>
      </c>
      <c r="B6405" t="s">
        <v>7945</v>
      </c>
      <c r="C6405">
        <v>68</v>
      </c>
      <c r="D6405" t="s">
        <v>1982</v>
      </c>
      <c r="E6405" t="s">
        <v>2314</v>
      </c>
    </row>
    <row r="6406" spans="1:5">
      <c r="A6406">
        <v>7698</v>
      </c>
      <c r="B6406" t="s">
        <v>9206</v>
      </c>
      <c r="C6406">
        <v>68</v>
      </c>
      <c r="D6406" t="s">
        <v>1978</v>
      </c>
      <c r="E6406" t="s">
        <v>8222</v>
      </c>
    </row>
    <row r="6407" spans="1:5">
      <c r="A6407">
        <v>7699</v>
      </c>
      <c r="B6407" t="s">
        <v>6153</v>
      </c>
      <c r="C6407">
        <v>68</v>
      </c>
      <c r="D6407" t="s">
        <v>1979</v>
      </c>
      <c r="E6407" t="s">
        <v>70</v>
      </c>
    </row>
    <row r="6408" spans="1:5">
      <c r="A6408">
        <v>7700</v>
      </c>
      <c r="B6408" t="s">
        <v>19052</v>
      </c>
      <c r="C6408">
        <v>68</v>
      </c>
      <c r="D6408" t="s">
        <v>1983</v>
      </c>
      <c r="E6408" t="s">
        <v>97</v>
      </c>
    </row>
    <row r="6409" spans="1:5">
      <c r="A6409">
        <v>7701</v>
      </c>
      <c r="B6409" t="s">
        <v>7394</v>
      </c>
      <c r="C6409">
        <v>68</v>
      </c>
      <c r="D6409" t="s">
        <v>1991</v>
      </c>
      <c r="E6409" t="s">
        <v>122</v>
      </c>
    </row>
    <row r="6410" spans="1:5">
      <c r="A6410">
        <v>7702</v>
      </c>
      <c r="B6410" t="s">
        <v>8615</v>
      </c>
      <c r="C6410">
        <v>68</v>
      </c>
      <c r="D6410" t="s">
        <v>1979</v>
      </c>
      <c r="E6410" t="s">
        <v>2120</v>
      </c>
    </row>
    <row r="6411" spans="1:5">
      <c r="A6411">
        <v>7703</v>
      </c>
      <c r="B6411" t="s">
        <v>19053</v>
      </c>
      <c r="C6411">
        <v>68</v>
      </c>
      <c r="D6411" t="s">
        <v>1979</v>
      </c>
      <c r="E6411" t="s">
        <v>7026</v>
      </c>
    </row>
    <row r="6412" spans="1:5">
      <c r="A6412">
        <v>7704</v>
      </c>
      <c r="B6412" t="s">
        <v>9528</v>
      </c>
      <c r="C6412">
        <v>68</v>
      </c>
      <c r="D6412" t="s">
        <v>1978</v>
      </c>
      <c r="E6412" t="s">
        <v>2017</v>
      </c>
    </row>
    <row r="6413" spans="1:5">
      <c r="A6413">
        <v>7705</v>
      </c>
      <c r="B6413" t="s">
        <v>19054</v>
      </c>
      <c r="C6413">
        <v>68</v>
      </c>
      <c r="D6413" t="s">
        <v>2001</v>
      </c>
      <c r="E6413" t="s">
        <v>2569</v>
      </c>
    </row>
    <row r="6414" spans="1:5">
      <c r="A6414">
        <v>7706</v>
      </c>
      <c r="B6414" t="s">
        <v>8214</v>
      </c>
      <c r="C6414">
        <v>68</v>
      </c>
      <c r="D6414" t="s">
        <v>1982</v>
      </c>
      <c r="E6414" t="s">
        <v>2120</v>
      </c>
    </row>
    <row r="6415" spans="1:5">
      <c r="A6415">
        <v>7707</v>
      </c>
      <c r="B6415" t="s">
        <v>19055</v>
      </c>
      <c r="C6415">
        <v>68</v>
      </c>
      <c r="D6415" t="s">
        <v>1997</v>
      </c>
      <c r="E6415" t="s">
        <v>97</v>
      </c>
    </row>
    <row r="6416" spans="1:5">
      <c r="A6416">
        <v>7708</v>
      </c>
      <c r="B6416" t="s">
        <v>19056</v>
      </c>
      <c r="C6416">
        <v>68</v>
      </c>
      <c r="D6416" t="s">
        <v>1978</v>
      </c>
      <c r="E6416" t="s">
        <v>77</v>
      </c>
    </row>
    <row r="6417" spans="1:5">
      <c r="A6417">
        <v>7709</v>
      </c>
      <c r="B6417" t="s">
        <v>19057</v>
      </c>
      <c r="C6417">
        <v>68</v>
      </c>
      <c r="D6417" t="s">
        <v>1978</v>
      </c>
      <c r="E6417" t="s">
        <v>117</v>
      </c>
    </row>
    <row r="6418" spans="1:5">
      <c r="A6418">
        <v>7710</v>
      </c>
      <c r="B6418" t="s">
        <v>10719</v>
      </c>
      <c r="C6418">
        <v>68</v>
      </c>
      <c r="D6418" t="s">
        <v>1978</v>
      </c>
      <c r="E6418" t="s">
        <v>88</v>
      </c>
    </row>
    <row r="6419" spans="1:5">
      <c r="A6419">
        <v>7711</v>
      </c>
      <c r="B6419" t="s">
        <v>6874</v>
      </c>
      <c r="C6419">
        <v>68</v>
      </c>
      <c r="D6419" t="s">
        <v>1991</v>
      </c>
      <c r="E6419" t="s">
        <v>2792</v>
      </c>
    </row>
    <row r="6420" spans="1:5">
      <c r="A6420">
        <v>7712</v>
      </c>
      <c r="B6420" t="s">
        <v>8419</v>
      </c>
      <c r="C6420">
        <v>68</v>
      </c>
      <c r="D6420" t="s">
        <v>1983</v>
      </c>
      <c r="E6420" t="s">
        <v>70</v>
      </c>
    </row>
    <row r="6421" spans="1:5">
      <c r="A6421">
        <v>7714</v>
      </c>
      <c r="B6421" t="s">
        <v>19058</v>
      </c>
      <c r="C6421">
        <v>68</v>
      </c>
      <c r="D6421" t="s">
        <v>2001</v>
      </c>
      <c r="E6421" t="s">
        <v>97</v>
      </c>
    </row>
    <row r="6422" spans="1:5">
      <c r="A6422">
        <v>7715</v>
      </c>
      <c r="B6422" t="s">
        <v>7257</v>
      </c>
      <c r="C6422">
        <v>68</v>
      </c>
      <c r="D6422" t="s">
        <v>1982</v>
      </c>
      <c r="E6422" t="s">
        <v>2093</v>
      </c>
    </row>
    <row r="6423" spans="1:5">
      <c r="A6423">
        <v>7716</v>
      </c>
      <c r="B6423" t="s">
        <v>14575</v>
      </c>
      <c r="C6423">
        <v>68</v>
      </c>
      <c r="D6423" t="s">
        <v>1988</v>
      </c>
      <c r="E6423" t="s">
        <v>2017</v>
      </c>
    </row>
    <row r="6424" spans="1:5">
      <c r="A6424">
        <v>7718</v>
      </c>
      <c r="B6424" t="s">
        <v>19059</v>
      </c>
      <c r="C6424">
        <v>68</v>
      </c>
      <c r="D6424" t="s">
        <v>1982</v>
      </c>
      <c r="E6424" t="s">
        <v>53</v>
      </c>
    </row>
    <row r="6425" spans="1:5">
      <c r="A6425">
        <v>7720</v>
      </c>
      <c r="B6425" t="s">
        <v>6229</v>
      </c>
      <c r="C6425">
        <v>68</v>
      </c>
      <c r="D6425" t="s">
        <v>1978</v>
      </c>
      <c r="E6425" t="s">
        <v>2017</v>
      </c>
    </row>
    <row r="6426" spans="1:5">
      <c r="A6426">
        <v>7721</v>
      </c>
      <c r="B6426" t="s">
        <v>7792</v>
      </c>
      <c r="C6426">
        <v>68</v>
      </c>
      <c r="D6426" t="s">
        <v>1978</v>
      </c>
      <c r="E6426" t="s">
        <v>117</v>
      </c>
    </row>
    <row r="6427" spans="1:5">
      <c r="A6427">
        <v>7722</v>
      </c>
      <c r="B6427" t="s">
        <v>19060</v>
      </c>
      <c r="C6427">
        <v>68</v>
      </c>
      <c r="D6427" t="s">
        <v>2001</v>
      </c>
      <c r="E6427" t="s">
        <v>97</v>
      </c>
    </row>
    <row r="6428" spans="1:5">
      <c r="A6428">
        <v>7723</v>
      </c>
      <c r="B6428" t="s">
        <v>11578</v>
      </c>
      <c r="C6428">
        <v>68</v>
      </c>
      <c r="D6428" t="s">
        <v>1978</v>
      </c>
      <c r="E6428" t="s">
        <v>106</v>
      </c>
    </row>
    <row r="6429" spans="1:5">
      <c r="A6429">
        <v>7724</v>
      </c>
      <c r="B6429" t="s">
        <v>19061</v>
      </c>
      <c r="C6429">
        <v>68</v>
      </c>
      <c r="D6429" t="s">
        <v>2009</v>
      </c>
      <c r="E6429" t="s">
        <v>2672</v>
      </c>
    </row>
    <row r="6430" spans="1:5">
      <c r="A6430">
        <v>7725</v>
      </c>
      <c r="B6430" t="s">
        <v>19062</v>
      </c>
      <c r="C6430">
        <v>68</v>
      </c>
      <c r="D6430" t="s">
        <v>1978</v>
      </c>
      <c r="E6430" t="s">
        <v>115</v>
      </c>
    </row>
    <row r="6431" spans="1:5">
      <c r="A6431">
        <v>7726</v>
      </c>
      <c r="B6431" t="s">
        <v>8391</v>
      </c>
      <c r="C6431">
        <v>68</v>
      </c>
      <c r="D6431" t="s">
        <v>1978</v>
      </c>
      <c r="E6431" t="s">
        <v>110</v>
      </c>
    </row>
    <row r="6432" spans="1:5">
      <c r="A6432">
        <v>7727</v>
      </c>
      <c r="B6432" t="s">
        <v>6817</v>
      </c>
      <c r="C6432">
        <v>68</v>
      </c>
      <c r="D6432" t="s">
        <v>1979</v>
      </c>
      <c r="E6432" t="s">
        <v>70</v>
      </c>
    </row>
    <row r="6433" spans="1:5">
      <c r="A6433">
        <v>7728</v>
      </c>
      <c r="B6433" t="s">
        <v>11018</v>
      </c>
      <c r="C6433">
        <v>68</v>
      </c>
      <c r="D6433" t="s">
        <v>1988</v>
      </c>
      <c r="E6433" t="s">
        <v>17575</v>
      </c>
    </row>
    <row r="6434" spans="1:5">
      <c r="A6434">
        <v>7729</v>
      </c>
      <c r="B6434" t="s">
        <v>800</v>
      </c>
      <c r="C6434">
        <v>68</v>
      </c>
      <c r="D6434" t="s">
        <v>1979</v>
      </c>
      <c r="E6434" t="s">
        <v>75</v>
      </c>
    </row>
    <row r="6435" spans="1:5">
      <c r="A6435">
        <v>7730</v>
      </c>
      <c r="B6435" t="s">
        <v>7353</v>
      </c>
      <c r="C6435">
        <v>68</v>
      </c>
      <c r="D6435" t="s">
        <v>2009</v>
      </c>
      <c r="E6435" t="s">
        <v>117</v>
      </c>
    </row>
    <row r="6436" spans="1:5">
      <c r="A6436">
        <v>7731</v>
      </c>
      <c r="B6436" t="s">
        <v>9777</v>
      </c>
      <c r="C6436">
        <v>68</v>
      </c>
      <c r="D6436" t="s">
        <v>1979</v>
      </c>
      <c r="E6436" t="s">
        <v>2017</v>
      </c>
    </row>
    <row r="6437" spans="1:5">
      <c r="A6437">
        <v>7732</v>
      </c>
      <c r="B6437" t="s">
        <v>19063</v>
      </c>
      <c r="C6437">
        <v>68</v>
      </c>
      <c r="D6437" t="s">
        <v>1985</v>
      </c>
      <c r="E6437" t="s">
        <v>97</v>
      </c>
    </row>
    <row r="6438" spans="1:5">
      <c r="A6438">
        <v>7733</v>
      </c>
      <c r="B6438" t="s">
        <v>9907</v>
      </c>
      <c r="C6438">
        <v>68</v>
      </c>
      <c r="D6438" t="s">
        <v>2001</v>
      </c>
      <c r="E6438" t="s">
        <v>88</v>
      </c>
    </row>
    <row r="6439" spans="1:5">
      <c r="A6439">
        <v>7734</v>
      </c>
      <c r="B6439" t="s">
        <v>19064</v>
      </c>
      <c r="C6439">
        <v>68</v>
      </c>
      <c r="D6439" t="s">
        <v>1987</v>
      </c>
      <c r="E6439" t="s">
        <v>135</v>
      </c>
    </row>
    <row r="6440" spans="1:5">
      <c r="A6440">
        <v>7735</v>
      </c>
      <c r="B6440" t="s">
        <v>19065</v>
      </c>
      <c r="C6440">
        <v>68</v>
      </c>
      <c r="D6440" t="s">
        <v>1978</v>
      </c>
      <c r="E6440" t="s">
        <v>97</v>
      </c>
    </row>
    <row r="6441" spans="1:5">
      <c r="A6441">
        <v>7736</v>
      </c>
      <c r="B6441" t="s">
        <v>6472</v>
      </c>
      <c r="C6441">
        <v>68</v>
      </c>
      <c r="D6441" t="s">
        <v>1982</v>
      </c>
      <c r="E6441" t="s">
        <v>2075</v>
      </c>
    </row>
    <row r="6442" spans="1:5">
      <c r="A6442">
        <v>7737</v>
      </c>
      <c r="B6442" t="s">
        <v>19066</v>
      </c>
      <c r="C6442">
        <v>68</v>
      </c>
      <c r="D6442" t="s">
        <v>1979</v>
      </c>
      <c r="E6442" t="s">
        <v>2029</v>
      </c>
    </row>
    <row r="6443" spans="1:5">
      <c r="A6443">
        <v>7738</v>
      </c>
      <c r="B6443" t="s">
        <v>1607</v>
      </c>
      <c r="C6443">
        <v>68</v>
      </c>
      <c r="D6443" t="s">
        <v>1978</v>
      </c>
      <c r="E6443" t="s">
        <v>142</v>
      </c>
    </row>
    <row r="6444" spans="1:5">
      <c r="A6444">
        <v>7739</v>
      </c>
      <c r="B6444" t="s">
        <v>6743</v>
      </c>
      <c r="C6444">
        <v>68</v>
      </c>
      <c r="D6444" t="s">
        <v>1987</v>
      </c>
      <c r="E6444" t="s">
        <v>2017</v>
      </c>
    </row>
    <row r="6445" spans="1:5">
      <c r="A6445">
        <v>7740</v>
      </c>
      <c r="B6445" t="s">
        <v>12332</v>
      </c>
      <c r="C6445">
        <v>68</v>
      </c>
      <c r="D6445" t="s">
        <v>1985</v>
      </c>
      <c r="E6445" t="s">
        <v>2403</v>
      </c>
    </row>
    <row r="6446" spans="1:5">
      <c r="A6446">
        <v>7741</v>
      </c>
      <c r="B6446" t="s">
        <v>19067</v>
      </c>
      <c r="C6446">
        <v>68</v>
      </c>
      <c r="D6446" t="s">
        <v>2001</v>
      </c>
      <c r="E6446" t="s">
        <v>84</v>
      </c>
    </row>
    <row r="6447" spans="1:5">
      <c r="A6447">
        <v>7742</v>
      </c>
      <c r="B6447" t="s">
        <v>7981</v>
      </c>
      <c r="C6447">
        <v>68</v>
      </c>
      <c r="D6447" t="s">
        <v>2001</v>
      </c>
      <c r="E6447" t="s">
        <v>133</v>
      </c>
    </row>
    <row r="6448" spans="1:5">
      <c r="A6448">
        <v>7743</v>
      </c>
      <c r="B6448" t="s">
        <v>10200</v>
      </c>
      <c r="C6448">
        <v>68</v>
      </c>
      <c r="D6448" t="s">
        <v>1982</v>
      </c>
      <c r="E6448" t="s">
        <v>106</v>
      </c>
    </row>
    <row r="6449" spans="1:5">
      <c r="A6449">
        <v>7746</v>
      </c>
      <c r="B6449" t="s">
        <v>8626</v>
      </c>
      <c r="C6449">
        <v>68</v>
      </c>
      <c r="D6449" t="s">
        <v>1982</v>
      </c>
      <c r="E6449" t="s">
        <v>2052</v>
      </c>
    </row>
    <row r="6450" spans="1:5">
      <c r="A6450">
        <v>7747</v>
      </c>
      <c r="B6450" t="s">
        <v>19068</v>
      </c>
      <c r="C6450">
        <v>68</v>
      </c>
      <c r="D6450" t="s">
        <v>1997</v>
      </c>
      <c r="E6450" t="s">
        <v>88</v>
      </c>
    </row>
    <row r="6451" spans="1:5">
      <c r="A6451">
        <v>7748</v>
      </c>
      <c r="B6451" t="s">
        <v>9208</v>
      </c>
      <c r="C6451">
        <v>68</v>
      </c>
      <c r="D6451" t="s">
        <v>1982</v>
      </c>
      <c r="E6451" t="s">
        <v>2792</v>
      </c>
    </row>
    <row r="6452" spans="1:5">
      <c r="A6452">
        <v>7749</v>
      </c>
      <c r="B6452" t="s">
        <v>11981</v>
      </c>
      <c r="C6452">
        <v>68</v>
      </c>
      <c r="D6452" t="s">
        <v>1979</v>
      </c>
      <c r="E6452" t="s">
        <v>88</v>
      </c>
    </row>
    <row r="6453" spans="1:5">
      <c r="A6453">
        <v>7750</v>
      </c>
      <c r="B6453" t="s">
        <v>6113</v>
      </c>
      <c r="C6453">
        <v>68</v>
      </c>
      <c r="D6453" t="s">
        <v>1987</v>
      </c>
      <c r="E6453" t="s">
        <v>122</v>
      </c>
    </row>
    <row r="6454" spans="1:5">
      <c r="A6454">
        <v>7751</v>
      </c>
      <c r="B6454" t="s">
        <v>7639</v>
      </c>
      <c r="C6454">
        <v>68</v>
      </c>
      <c r="D6454" t="s">
        <v>1982</v>
      </c>
      <c r="E6454" t="s">
        <v>117</v>
      </c>
    </row>
    <row r="6455" spans="1:5">
      <c r="A6455">
        <v>7752</v>
      </c>
      <c r="B6455" t="s">
        <v>19069</v>
      </c>
      <c r="C6455">
        <v>68</v>
      </c>
      <c r="D6455" t="s">
        <v>2001</v>
      </c>
      <c r="E6455" t="s">
        <v>97</v>
      </c>
    </row>
    <row r="6456" spans="1:5">
      <c r="A6456">
        <v>7753</v>
      </c>
      <c r="B6456" t="s">
        <v>8647</v>
      </c>
      <c r="C6456">
        <v>68</v>
      </c>
      <c r="D6456" t="s">
        <v>1978</v>
      </c>
      <c r="E6456" t="s">
        <v>2672</v>
      </c>
    </row>
    <row r="6457" spans="1:5">
      <c r="A6457">
        <v>7754</v>
      </c>
      <c r="B6457" t="s">
        <v>7084</v>
      </c>
      <c r="C6457">
        <v>68</v>
      </c>
      <c r="D6457" t="s">
        <v>1983</v>
      </c>
      <c r="E6457" t="s">
        <v>106</v>
      </c>
    </row>
    <row r="6458" spans="1:5">
      <c r="A6458">
        <v>7755</v>
      </c>
      <c r="B6458" t="s">
        <v>9020</v>
      </c>
      <c r="C6458">
        <v>68</v>
      </c>
      <c r="D6458" t="s">
        <v>1983</v>
      </c>
      <c r="E6458" t="s">
        <v>122</v>
      </c>
    </row>
    <row r="6459" spans="1:5">
      <c r="A6459">
        <v>7756</v>
      </c>
      <c r="B6459" t="s">
        <v>19070</v>
      </c>
      <c r="C6459">
        <v>68</v>
      </c>
      <c r="D6459" t="s">
        <v>1988</v>
      </c>
      <c r="E6459" t="s">
        <v>97</v>
      </c>
    </row>
    <row r="6460" spans="1:5">
      <c r="A6460">
        <v>7757</v>
      </c>
      <c r="B6460" t="s">
        <v>6184</v>
      </c>
      <c r="C6460">
        <v>68</v>
      </c>
      <c r="D6460" t="s">
        <v>1978</v>
      </c>
      <c r="E6460" t="s">
        <v>2000</v>
      </c>
    </row>
    <row r="6461" spans="1:5">
      <c r="A6461">
        <v>7758</v>
      </c>
      <c r="B6461" t="s">
        <v>19071</v>
      </c>
      <c r="C6461">
        <v>68</v>
      </c>
      <c r="D6461" t="s">
        <v>1985</v>
      </c>
      <c r="E6461" t="s">
        <v>97</v>
      </c>
    </row>
    <row r="6462" spans="1:5">
      <c r="A6462">
        <v>7760</v>
      </c>
      <c r="B6462" t="s">
        <v>8735</v>
      </c>
      <c r="C6462">
        <v>68</v>
      </c>
      <c r="D6462" t="s">
        <v>1987</v>
      </c>
      <c r="E6462" t="s">
        <v>53</v>
      </c>
    </row>
    <row r="6463" spans="1:5">
      <c r="A6463">
        <v>7761</v>
      </c>
      <c r="B6463" t="s">
        <v>19072</v>
      </c>
      <c r="C6463">
        <v>68</v>
      </c>
      <c r="D6463" t="s">
        <v>2009</v>
      </c>
      <c r="E6463" t="s">
        <v>115</v>
      </c>
    </row>
    <row r="6464" spans="1:5">
      <c r="A6464">
        <v>7764</v>
      </c>
      <c r="B6464" t="s">
        <v>7592</v>
      </c>
      <c r="C6464">
        <v>68</v>
      </c>
      <c r="D6464" t="s">
        <v>1987</v>
      </c>
      <c r="E6464" t="s">
        <v>104</v>
      </c>
    </row>
    <row r="6465" spans="1:5">
      <c r="A6465">
        <v>7765</v>
      </c>
      <c r="B6465" t="s">
        <v>7260</v>
      </c>
      <c r="C6465">
        <v>68</v>
      </c>
      <c r="D6465" t="s">
        <v>1978</v>
      </c>
      <c r="E6465" t="s">
        <v>135</v>
      </c>
    </row>
    <row r="6466" spans="1:5">
      <c r="A6466">
        <v>7766</v>
      </c>
      <c r="B6466" t="s">
        <v>7321</v>
      </c>
      <c r="C6466">
        <v>68</v>
      </c>
      <c r="D6466" t="s">
        <v>1983</v>
      </c>
      <c r="E6466" t="s">
        <v>2017</v>
      </c>
    </row>
    <row r="6467" spans="1:5">
      <c r="A6467">
        <v>7767</v>
      </c>
      <c r="B6467" t="s">
        <v>19073</v>
      </c>
      <c r="C6467">
        <v>68</v>
      </c>
      <c r="D6467" t="s">
        <v>1979</v>
      </c>
      <c r="E6467" t="s">
        <v>2045</v>
      </c>
    </row>
    <row r="6468" spans="1:5">
      <c r="A6468">
        <v>7768</v>
      </c>
      <c r="B6468" t="s">
        <v>19074</v>
      </c>
      <c r="C6468">
        <v>68</v>
      </c>
      <c r="D6468" t="s">
        <v>2001</v>
      </c>
      <c r="E6468" t="s">
        <v>84</v>
      </c>
    </row>
    <row r="6469" spans="1:5">
      <c r="A6469">
        <v>7769</v>
      </c>
      <c r="B6469" t="s">
        <v>19075</v>
      </c>
      <c r="C6469">
        <v>68</v>
      </c>
      <c r="D6469" t="s">
        <v>1983</v>
      </c>
      <c r="E6469" t="s">
        <v>2792</v>
      </c>
    </row>
    <row r="6470" spans="1:5">
      <c r="A6470">
        <v>7770</v>
      </c>
      <c r="B6470" t="s">
        <v>7747</v>
      </c>
      <c r="C6470">
        <v>68</v>
      </c>
      <c r="D6470" t="s">
        <v>1988</v>
      </c>
      <c r="E6470" t="s">
        <v>117</v>
      </c>
    </row>
    <row r="6471" spans="1:5">
      <c r="A6471">
        <v>7771</v>
      </c>
      <c r="B6471" t="s">
        <v>7381</v>
      </c>
      <c r="C6471">
        <v>68</v>
      </c>
      <c r="D6471" t="s">
        <v>1979</v>
      </c>
      <c r="E6471" t="s">
        <v>66</v>
      </c>
    </row>
    <row r="6472" spans="1:5">
      <c r="A6472">
        <v>7772</v>
      </c>
      <c r="B6472" t="s">
        <v>13013</v>
      </c>
      <c r="C6472">
        <v>68</v>
      </c>
      <c r="D6472" t="s">
        <v>1988</v>
      </c>
      <c r="E6472" t="s">
        <v>8222</v>
      </c>
    </row>
    <row r="6473" spans="1:5">
      <c r="A6473">
        <v>7773</v>
      </c>
      <c r="B6473" t="s">
        <v>19076</v>
      </c>
      <c r="C6473">
        <v>68</v>
      </c>
      <c r="D6473" t="s">
        <v>2001</v>
      </c>
      <c r="E6473" t="s">
        <v>106</v>
      </c>
    </row>
    <row r="6474" spans="1:5">
      <c r="A6474">
        <v>7774</v>
      </c>
      <c r="B6474" t="s">
        <v>10542</v>
      </c>
      <c r="C6474">
        <v>68</v>
      </c>
      <c r="D6474" t="s">
        <v>1978</v>
      </c>
      <c r="E6474" t="s">
        <v>2020</v>
      </c>
    </row>
    <row r="6475" spans="1:5">
      <c r="A6475">
        <v>7775</v>
      </c>
      <c r="B6475" t="s">
        <v>19077</v>
      </c>
      <c r="C6475">
        <v>68</v>
      </c>
      <c r="D6475" t="s">
        <v>1979</v>
      </c>
      <c r="E6475" t="s">
        <v>2168</v>
      </c>
    </row>
    <row r="6476" spans="1:5">
      <c r="A6476">
        <v>7776</v>
      </c>
      <c r="B6476" t="s">
        <v>9858</v>
      </c>
      <c r="C6476">
        <v>68</v>
      </c>
      <c r="D6476" t="s">
        <v>1979</v>
      </c>
      <c r="E6476" t="s">
        <v>70</v>
      </c>
    </row>
    <row r="6477" spans="1:5">
      <c r="A6477">
        <v>7777</v>
      </c>
      <c r="B6477" t="s">
        <v>345</v>
      </c>
      <c r="C6477">
        <v>68</v>
      </c>
      <c r="D6477" t="s">
        <v>2001</v>
      </c>
      <c r="E6477" t="s">
        <v>2120</v>
      </c>
    </row>
    <row r="6478" spans="1:5">
      <c r="A6478">
        <v>7778</v>
      </c>
      <c r="B6478" t="s">
        <v>19078</v>
      </c>
      <c r="C6478">
        <v>68</v>
      </c>
      <c r="D6478" t="s">
        <v>1978</v>
      </c>
      <c r="E6478" t="s">
        <v>2011</v>
      </c>
    </row>
    <row r="6479" spans="1:5">
      <c r="A6479">
        <v>7779</v>
      </c>
      <c r="B6479" t="s">
        <v>19079</v>
      </c>
      <c r="C6479">
        <v>68</v>
      </c>
      <c r="D6479" t="s">
        <v>1983</v>
      </c>
      <c r="E6479" t="s">
        <v>97</v>
      </c>
    </row>
    <row r="6480" spans="1:5">
      <c r="A6480">
        <v>7780</v>
      </c>
      <c r="B6480" t="s">
        <v>6532</v>
      </c>
      <c r="C6480">
        <v>68</v>
      </c>
      <c r="D6480" t="s">
        <v>1978</v>
      </c>
      <c r="E6480" t="s">
        <v>2000</v>
      </c>
    </row>
    <row r="6481" spans="1:5">
      <c r="A6481">
        <v>7781</v>
      </c>
      <c r="B6481" t="s">
        <v>11460</v>
      </c>
      <c r="C6481">
        <v>68</v>
      </c>
      <c r="D6481" t="s">
        <v>1997</v>
      </c>
      <c r="E6481" t="s">
        <v>117</v>
      </c>
    </row>
    <row r="6482" spans="1:5">
      <c r="A6482">
        <v>7782</v>
      </c>
      <c r="B6482" t="s">
        <v>7974</v>
      </c>
      <c r="C6482">
        <v>68</v>
      </c>
      <c r="D6482" t="s">
        <v>1979</v>
      </c>
      <c r="E6482" t="s">
        <v>88</v>
      </c>
    </row>
    <row r="6483" spans="1:5">
      <c r="A6483">
        <v>7783</v>
      </c>
      <c r="B6483" t="s">
        <v>15248</v>
      </c>
      <c r="C6483">
        <v>68</v>
      </c>
      <c r="D6483" t="s">
        <v>1979</v>
      </c>
      <c r="E6483" t="s">
        <v>2000</v>
      </c>
    </row>
    <row r="6484" spans="1:5">
      <c r="A6484">
        <v>7784</v>
      </c>
      <c r="B6484" t="s">
        <v>7472</v>
      </c>
      <c r="C6484">
        <v>68</v>
      </c>
      <c r="D6484" t="s">
        <v>1983</v>
      </c>
      <c r="E6484" t="s">
        <v>2057</v>
      </c>
    </row>
    <row r="6485" spans="1:5">
      <c r="A6485">
        <v>7785</v>
      </c>
      <c r="B6485" t="s">
        <v>19080</v>
      </c>
      <c r="C6485">
        <v>68</v>
      </c>
      <c r="D6485" t="s">
        <v>1983</v>
      </c>
      <c r="E6485" t="s">
        <v>110</v>
      </c>
    </row>
    <row r="6486" spans="1:5">
      <c r="A6486">
        <v>7786</v>
      </c>
      <c r="B6486" t="s">
        <v>8827</v>
      </c>
      <c r="C6486">
        <v>68</v>
      </c>
      <c r="D6486" t="s">
        <v>1978</v>
      </c>
      <c r="E6486" t="s">
        <v>117</v>
      </c>
    </row>
    <row r="6487" spans="1:5">
      <c r="A6487">
        <v>7788</v>
      </c>
      <c r="B6487" t="s">
        <v>19081</v>
      </c>
      <c r="C6487">
        <v>68</v>
      </c>
      <c r="D6487" t="s">
        <v>1983</v>
      </c>
      <c r="E6487" t="s">
        <v>2500</v>
      </c>
    </row>
    <row r="6488" spans="1:5">
      <c r="A6488">
        <v>7789</v>
      </c>
      <c r="B6488" t="s">
        <v>7955</v>
      </c>
      <c r="C6488">
        <v>68</v>
      </c>
      <c r="D6488" t="s">
        <v>1982</v>
      </c>
      <c r="E6488" t="s">
        <v>2120</v>
      </c>
    </row>
    <row r="6489" spans="1:5">
      <c r="A6489">
        <v>7790</v>
      </c>
      <c r="B6489" t="s">
        <v>7011</v>
      </c>
      <c r="C6489">
        <v>68</v>
      </c>
      <c r="D6489" t="s">
        <v>1978</v>
      </c>
      <c r="E6489" t="s">
        <v>2168</v>
      </c>
    </row>
    <row r="6490" spans="1:5">
      <c r="A6490">
        <v>7791</v>
      </c>
      <c r="B6490" t="s">
        <v>19082</v>
      </c>
      <c r="C6490">
        <v>68</v>
      </c>
      <c r="D6490" t="s">
        <v>1983</v>
      </c>
      <c r="E6490" t="s">
        <v>97</v>
      </c>
    </row>
    <row r="6491" spans="1:5">
      <c r="A6491">
        <v>7792</v>
      </c>
      <c r="B6491" t="s">
        <v>19083</v>
      </c>
      <c r="C6491">
        <v>68</v>
      </c>
      <c r="D6491" t="s">
        <v>1991</v>
      </c>
      <c r="E6491" t="s">
        <v>97</v>
      </c>
    </row>
    <row r="6492" spans="1:5">
      <c r="A6492">
        <v>7793</v>
      </c>
      <c r="B6492" t="s">
        <v>19084</v>
      </c>
      <c r="C6492">
        <v>68</v>
      </c>
      <c r="D6492" t="s">
        <v>1978</v>
      </c>
      <c r="E6492" t="s">
        <v>97</v>
      </c>
    </row>
    <row r="6493" spans="1:5">
      <c r="A6493">
        <v>7794</v>
      </c>
      <c r="B6493" t="s">
        <v>4875</v>
      </c>
      <c r="C6493">
        <v>68</v>
      </c>
      <c r="D6493" t="s">
        <v>1979</v>
      </c>
      <c r="E6493" t="s">
        <v>2326</v>
      </c>
    </row>
    <row r="6494" spans="1:5">
      <c r="A6494">
        <v>7795</v>
      </c>
      <c r="B6494" t="s">
        <v>13423</v>
      </c>
      <c r="C6494">
        <v>68</v>
      </c>
      <c r="D6494" t="s">
        <v>1978</v>
      </c>
      <c r="E6494" t="s">
        <v>2180</v>
      </c>
    </row>
    <row r="6495" spans="1:5">
      <c r="A6495">
        <v>7796</v>
      </c>
      <c r="B6495" t="s">
        <v>6652</v>
      </c>
      <c r="C6495">
        <v>68</v>
      </c>
      <c r="D6495" t="s">
        <v>1988</v>
      </c>
      <c r="E6495" t="s">
        <v>70</v>
      </c>
    </row>
    <row r="6496" spans="1:5">
      <c r="A6496">
        <v>7797</v>
      </c>
      <c r="B6496" t="s">
        <v>19085</v>
      </c>
      <c r="C6496">
        <v>68</v>
      </c>
      <c r="D6496" t="s">
        <v>1985</v>
      </c>
      <c r="E6496" t="s">
        <v>104</v>
      </c>
    </row>
    <row r="6497" spans="1:5">
      <c r="A6497">
        <v>7798</v>
      </c>
      <c r="B6497" t="s">
        <v>8764</v>
      </c>
      <c r="C6497">
        <v>68</v>
      </c>
      <c r="D6497" t="s">
        <v>1991</v>
      </c>
      <c r="E6497" t="s">
        <v>70</v>
      </c>
    </row>
    <row r="6498" spans="1:5">
      <c r="A6498">
        <v>7799</v>
      </c>
      <c r="B6498" t="s">
        <v>10785</v>
      </c>
      <c r="C6498">
        <v>68</v>
      </c>
      <c r="D6498" t="s">
        <v>1979</v>
      </c>
      <c r="E6498" t="s">
        <v>70</v>
      </c>
    </row>
    <row r="6499" spans="1:5">
      <c r="A6499">
        <v>7800</v>
      </c>
      <c r="B6499" t="s">
        <v>8075</v>
      </c>
      <c r="C6499">
        <v>68</v>
      </c>
      <c r="D6499" t="s">
        <v>1985</v>
      </c>
      <c r="E6499" t="s">
        <v>104</v>
      </c>
    </row>
    <row r="6500" spans="1:5">
      <c r="A6500">
        <v>7801</v>
      </c>
      <c r="B6500" t="s">
        <v>7488</v>
      </c>
      <c r="C6500">
        <v>68</v>
      </c>
      <c r="D6500" t="s">
        <v>2009</v>
      </c>
      <c r="E6500" t="s">
        <v>106</v>
      </c>
    </row>
    <row r="6501" spans="1:5">
      <c r="A6501">
        <v>7802</v>
      </c>
      <c r="B6501" t="s">
        <v>8359</v>
      </c>
      <c r="C6501">
        <v>68</v>
      </c>
      <c r="D6501" t="s">
        <v>1983</v>
      </c>
      <c r="E6501" t="s">
        <v>2715</v>
      </c>
    </row>
    <row r="6502" spans="1:5">
      <c r="A6502">
        <v>7803</v>
      </c>
      <c r="B6502" t="s">
        <v>19086</v>
      </c>
      <c r="C6502">
        <v>68</v>
      </c>
      <c r="D6502" t="s">
        <v>1979</v>
      </c>
      <c r="E6502" t="s">
        <v>53</v>
      </c>
    </row>
    <row r="6503" spans="1:5">
      <c r="A6503">
        <v>7804</v>
      </c>
      <c r="B6503" t="s">
        <v>15307</v>
      </c>
      <c r="C6503">
        <v>68</v>
      </c>
      <c r="D6503" t="s">
        <v>2001</v>
      </c>
      <c r="E6503" t="s">
        <v>2168</v>
      </c>
    </row>
    <row r="6504" spans="1:5">
      <c r="A6504">
        <v>7805</v>
      </c>
      <c r="B6504" t="s">
        <v>19087</v>
      </c>
      <c r="C6504">
        <v>68</v>
      </c>
      <c r="D6504" t="s">
        <v>2001</v>
      </c>
      <c r="E6504" t="s">
        <v>135</v>
      </c>
    </row>
    <row r="6505" spans="1:5">
      <c r="A6505">
        <v>7806</v>
      </c>
      <c r="B6505" t="s">
        <v>9022</v>
      </c>
      <c r="C6505">
        <v>68</v>
      </c>
      <c r="D6505" t="s">
        <v>2001</v>
      </c>
      <c r="E6505" t="s">
        <v>2023</v>
      </c>
    </row>
    <row r="6506" spans="1:5">
      <c r="A6506">
        <v>7808</v>
      </c>
      <c r="B6506" t="s">
        <v>7952</v>
      </c>
      <c r="C6506">
        <v>68</v>
      </c>
      <c r="D6506" t="s">
        <v>2001</v>
      </c>
      <c r="E6506" t="s">
        <v>106</v>
      </c>
    </row>
    <row r="6507" spans="1:5">
      <c r="A6507">
        <v>7809</v>
      </c>
      <c r="B6507" t="s">
        <v>19088</v>
      </c>
      <c r="C6507">
        <v>68</v>
      </c>
      <c r="D6507" t="s">
        <v>2009</v>
      </c>
      <c r="E6507" t="s">
        <v>117</v>
      </c>
    </row>
    <row r="6508" spans="1:5">
      <c r="A6508">
        <v>7811</v>
      </c>
      <c r="B6508" t="s">
        <v>19089</v>
      </c>
      <c r="C6508">
        <v>68</v>
      </c>
      <c r="D6508" t="s">
        <v>1978</v>
      </c>
      <c r="E6508" t="s">
        <v>2644</v>
      </c>
    </row>
    <row r="6509" spans="1:5">
      <c r="A6509">
        <v>7812</v>
      </c>
      <c r="B6509" t="s">
        <v>6116</v>
      </c>
      <c r="C6509">
        <v>68</v>
      </c>
      <c r="D6509" t="s">
        <v>1982</v>
      </c>
      <c r="E6509" t="s">
        <v>2077</v>
      </c>
    </row>
    <row r="6510" spans="1:5">
      <c r="A6510">
        <v>7813</v>
      </c>
      <c r="B6510" t="s">
        <v>6360</v>
      </c>
      <c r="C6510">
        <v>68</v>
      </c>
      <c r="D6510" t="s">
        <v>1979</v>
      </c>
      <c r="E6510" t="s">
        <v>2011</v>
      </c>
    </row>
    <row r="6511" spans="1:5">
      <c r="A6511">
        <v>7814</v>
      </c>
      <c r="B6511" t="s">
        <v>19090</v>
      </c>
      <c r="C6511">
        <v>68</v>
      </c>
      <c r="D6511" t="s">
        <v>2001</v>
      </c>
      <c r="E6511" t="s">
        <v>133</v>
      </c>
    </row>
    <row r="6512" spans="1:5">
      <c r="A6512">
        <v>7815</v>
      </c>
      <c r="B6512" t="s">
        <v>7898</v>
      </c>
      <c r="C6512">
        <v>68</v>
      </c>
      <c r="D6512" t="s">
        <v>2001</v>
      </c>
      <c r="E6512" t="s">
        <v>2045</v>
      </c>
    </row>
    <row r="6513" spans="1:5">
      <c r="A6513">
        <v>7816</v>
      </c>
      <c r="B6513" t="s">
        <v>19091</v>
      </c>
      <c r="C6513">
        <v>68</v>
      </c>
      <c r="D6513" t="s">
        <v>1987</v>
      </c>
      <c r="E6513" t="s">
        <v>133</v>
      </c>
    </row>
    <row r="6514" spans="1:5">
      <c r="A6514">
        <v>7817</v>
      </c>
      <c r="B6514" t="s">
        <v>637</v>
      </c>
      <c r="C6514">
        <v>68</v>
      </c>
      <c r="D6514" t="s">
        <v>1978</v>
      </c>
      <c r="E6514" t="s">
        <v>60</v>
      </c>
    </row>
    <row r="6515" spans="1:5">
      <c r="A6515">
        <v>7818</v>
      </c>
      <c r="B6515" t="s">
        <v>7103</v>
      </c>
      <c r="C6515">
        <v>68</v>
      </c>
      <c r="D6515" t="s">
        <v>1978</v>
      </c>
      <c r="E6515" t="s">
        <v>106</v>
      </c>
    </row>
    <row r="6516" spans="1:5">
      <c r="A6516">
        <v>7819</v>
      </c>
      <c r="B6516" t="s">
        <v>11824</v>
      </c>
      <c r="C6516">
        <v>68</v>
      </c>
      <c r="D6516" t="s">
        <v>2001</v>
      </c>
      <c r="E6516" t="s">
        <v>117</v>
      </c>
    </row>
    <row r="6517" spans="1:5">
      <c r="A6517">
        <v>7821</v>
      </c>
      <c r="B6517" t="s">
        <v>7751</v>
      </c>
      <c r="C6517">
        <v>68</v>
      </c>
      <c r="D6517" t="s">
        <v>1983</v>
      </c>
      <c r="E6517" t="s">
        <v>138</v>
      </c>
    </row>
    <row r="6518" spans="1:5">
      <c r="A6518">
        <v>7822</v>
      </c>
      <c r="B6518" t="s">
        <v>9266</v>
      </c>
      <c r="C6518">
        <v>68</v>
      </c>
      <c r="D6518" t="s">
        <v>1978</v>
      </c>
      <c r="E6518" t="s">
        <v>51</v>
      </c>
    </row>
    <row r="6519" spans="1:5">
      <c r="A6519">
        <v>7823</v>
      </c>
      <c r="B6519" t="s">
        <v>7629</v>
      </c>
      <c r="C6519">
        <v>68</v>
      </c>
      <c r="D6519" t="s">
        <v>1978</v>
      </c>
      <c r="E6519" t="s">
        <v>106</v>
      </c>
    </row>
    <row r="6520" spans="1:5">
      <c r="A6520">
        <v>7824</v>
      </c>
      <c r="B6520" t="s">
        <v>8231</v>
      </c>
      <c r="C6520">
        <v>68</v>
      </c>
      <c r="D6520" t="s">
        <v>1979</v>
      </c>
      <c r="E6520" t="s">
        <v>2120</v>
      </c>
    </row>
    <row r="6521" spans="1:5">
      <c r="A6521">
        <v>7826</v>
      </c>
      <c r="B6521" t="s">
        <v>19092</v>
      </c>
      <c r="C6521">
        <v>68</v>
      </c>
      <c r="D6521" t="s">
        <v>1983</v>
      </c>
      <c r="E6521" t="s">
        <v>2029</v>
      </c>
    </row>
    <row r="6522" spans="1:5">
      <c r="A6522">
        <v>7827</v>
      </c>
      <c r="B6522" t="s">
        <v>9046</v>
      </c>
      <c r="C6522">
        <v>68</v>
      </c>
      <c r="D6522" t="s">
        <v>2009</v>
      </c>
      <c r="E6522" t="s">
        <v>135</v>
      </c>
    </row>
    <row r="6523" spans="1:5">
      <c r="A6523">
        <v>7828</v>
      </c>
      <c r="B6523" t="s">
        <v>7154</v>
      </c>
      <c r="C6523">
        <v>68</v>
      </c>
      <c r="D6523" t="s">
        <v>1978</v>
      </c>
      <c r="E6523" t="s">
        <v>2045</v>
      </c>
    </row>
    <row r="6524" spans="1:5">
      <c r="A6524">
        <v>7829</v>
      </c>
      <c r="B6524" t="s">
        <v>6686</v>
      </c>
      <c r="C6524">
        <v>68</v>
      </c>
      <c r="D6524" t="s">
        <v>1997</v>
      </c>
      <c r="E6524" t="s">
        <v>84</v>
      </c>
    </row>
    <row r="6525" spans="1:5">
      <c r="A6525">
        <v>7830</v>
      </c>
      <c r="B6525" t="s">
        <v>8785</v>
      </c>
      <c r="C6525">
        <v>68</v>
      </c>
      <c r="D6525" t="s">
        <v>1985</v>
      </c>
      <c r="E6525" t="s">
        <v>70</v>
      </c>
    </row>
    <row r="6526" spans="1:5">
      <c r="A6526">
        <v>7831</v>
      </c>
      <c r="B6526" t="s">
        <v>19093</v>
      </c>
      <c r="C6526">
        <v>68</v>
      </c>
      <c r="D6526" t="s">
        <v>1979</v>
      </c>
      <c r="E6526" t="s">
        <v>2644</v>
      </c>
    </row>
    <row r="6527" spans="1:5">
      <c r="A6527">
        <v>7832</v>
      </c>
      <c r="B6527" t="s">
        <v>5597</v>
      </c>
      <c r="C6527">
        <v>68</v>
      </c>
      <c r="D6527" t="s">
        <v>2001</v>
      </c>
      <c r="E6527" t="s">
        <v>2644</v>
      </c>
    </row>
    <row r="6528" spans="1:5">
      <c r="A6528">
        <v>7833</v>
      </c>
      <c r="B6528" t="s">
        <v>8420</v>
      </c>
      <c r="C6528">
        <v>68</v>
      </c>
      <c r="D6528" t="s">
        <v>1983</v>
      </c>
      <c r="E6528" t="s">
        <v>2093</v>
      </c>
    </row>
    <row r="6529" spans="1:5">
      <c r="A6529">
        <v>7834</v>
      </c>
      <c r="B6529" t="s">
        <v>19094</v>
      </c>
      <c r="C6529">
        <v>68</v>
      </c>
      <c r="D6529" t="s">
        <v>1991</v>
      </c>
      <c r="E6529" t="s">
        <v>126</v>
      </c>
    </row>
    <row r="6530" spans="1:5">
      <c r="A6530">
        <v>7836</v>
      </c>
      <c r="B6530" t="s">
        <v>19095</v>
      </c>
      <c r="C6530">
        <v>68</v>
      </c>
      <c r="D6530" t="s">
        <v>1978</v>
      </c>
      <c r="E6530" t="s">
        <v>117</v>
      </c>
    </row>
    <row r="6531" spans="1:5">
      <c r="A6531">
        <v>7837</v>
      </c>
      <c r="B6531" t="s">
        <v>19096</v>
      </c>
      <c r="C6531">
        <v>68</v>
      </c>
      <c r="D6531" t="s">
        <v>1991</v>
      </c>
      <c r="E6531" t="s">
        <v>2644</v>
      </c>
    </row>
    <row r="6532" spans="1:5">
      <c r="A6532">
        <v>7838</v>
      </c>
      <c r="B6532" t="s">
        <v>10399</v>
      </c>
      <c r="C6532">
        <v>68</v>
      </c>
      <c r="D6532" t="s">
        <v>1978</v>
      </c>
      <c r="E6532" t="s">
        <v>2093</v>
      </c>
    </row>
    <row r="6533" spans="1:5">
      <c r="A6533">
        <v>7839</v>
      </c>
      <c r="B6533" t="s">
        <v>19097</v>
      </c>
      <c r="C6533">
        <v>68</v>
      </c>
      <c r="D6533" t="s">
        <v>1979</v>
      </c>
      <c r="E6533" t="s">
        <v>2057</v>
      </c>
    </row>
    <row r="6534" spans="1:5">
      <c r="A6534">
        <v>7840</v>
      </c>
      <c r="B6534" t="s">
        <v>19098</v>
      </c>
      <c r="C6534">
        <v>68</v>
      </c>
      <c r="D6534" t="s">
        <v>1983</v>
      </c>
      <c r="E6534" t="s">
        <v>97</v>
      </c>
    </row>
    <row r="6535" spans="1:5">
      <c r="A6535">
        <v>7841</v>
      </c>
      <c r="B6535" t="s">
        <v>8849</v>
      </c>
      <c r="C6535">
        <v>68</v>
      </c>
      <c r="D6535" t="s">
        <v>1983</v>
      </c>
      <c r="E6535" t="s">
        <v>135</v>
      </c>
    </row>
    <row r="6536" spans="1:5">
      <c r="A6536">
        <v>7842</v>
      </c>
      <c r="B6536" t="s">
        <v>8256</v>
      </c>
      <c r="C6536">
        <v>68</v>
      </c>
      <c r="D6536" t="s">
        <v>1983</v>
      </c>
      <c r="E6536" t="s">
        <v>2792</v>
      </c>
    </row>
    <row r="6537" spans="1:5">
      <c r="A6537">
        <v>7843</v>
      </c>
      <c r="B6537" t="s">
        <v>1360</v>
      </c>
      <c r="C6537">
        <v>68</v>
      </c>
      <c r="D6537" t="s">
        <v>1983</v>
      </c>
      <c r="E6537" t="s">
        <v>122</v>
      </c>
    </row>
    <row r="6538" spans="1:5">
      <c r="A6538">
        <v>7844</v>
      </c>
      <c r="B6538" t="s">
        <v>9177</v>
      </c>
      <c r="C6538">
        <v>68</v>
      </c>
      <c r="D6538" t="s">
        <v>1983</v>
      </c>
      <c r="E6538" t="s">
        <v>2120</v>
      </c>
    </row>
    <row r="6539" spans="1:5">
      <c r="A6539">
        <v>7845</v>
      </c>
      <c r="B6539" t="s">
        <v>19099</v>
      </c>
      <c r="C6539">
        <v>68</v>
      </c>
      <c r="D6539" t="s">
        <v>1997</v>
      </c>
      <c r="E6539" t="s">
        <v>97</v>
      </c>
    </row>
    <row r="6540" spans="1:5">
      <c r="A6540">
        <v>7846</v>
      </c>
      <c r="B6540" t="s">
        <v>8643</v>
      </c>
      <c r="C6540">
        <v>68</v>
      </c>
      <c r="D6540" t="s">
        <v>1997</v>
      </c>
      <c r="E6540" t="s">
        <v>82</v>
      </c>
    </row>
    <row r="6541" spans="1:5">
      <c r="A6541">
        <v>7847</v>
      </c>
      <c r="B6541" t="s">
        <v>7019</v>
      </c>
      <c r="C6541">
        <v>68</v>
      </c>
      <c r="D6541" t="s">
        <v>1978</v>
      </c>
      <c r="E6541" t="s">
        <v>2500</v>
      </c>
    </row>
    <row r="6542" spans="1:5">
      <c r="A6542">
        <v>7848</v>
      </c>
      <c r="B6542" t="s">
        <v>19100</v>
      </c>
      <c r="C6542">
        <v>68</v>
      </c>
      <c r="D6542" t="s">
        <v>1985</v>
      </c>
      <c r="E6542" t="s">
        <v>97</v>
      </c>
    </row>
    <row r="6543" spans="1:5">
      <c r="A6543">
        <v>7849</v>
      </c>
      <c r="B6543" t="s">
        <v>19101</v>
      </c>
      <c r="C6543">
        <v>68</v>
      </c>
      <c r="D6543" t="s">
        <v>1997</v>
      </c>
      <c r="E6543" t="s">
        <v>82</v>
      </c>
    </row>
    <row r="6544" spans="1:5">
      <c r="A6544">
        <v>7850</v>
      </c>
      <c r="B6544" t="s">
        <v>19102</v>
      </c>
      <c r="C6544">
        <v>68</v>
      </c>
      <c r="D6544" t="s">
        <v>1997</v>
      </c>
      <c r="E6544" t="s">
        <v>97</v>
      </c>
    </row>
    <row r="6545" spans="1:5">
      <c r="A6545">
        <v>7851</v>
      </c>
      <c r="B6545" t="s">
        <v>7027</v>
      </c>
      <c r="C6545">
        <v>68</v>
      </c>
      <c r="D6545" t="s">
        <v>1983</v>
      </c>
      <c r="E6545" t="s">
        <v>2045</v>
      </c>
    </row>
    <row r="6546" spans="1:5">
      <c r="A6546">
        <v>7852</v>
      </c>
      <c r="B6546" t="s">
        <v>6581</v>
      </c>
      <c r="C6546">
        <v>68</v>
      </c>
      <c r="D6546" t="s">
        <v>1978</v>
      </c>
      <c r="E6546" t="s">
        <v>70</v>
      </c>
    </row>
    <row r="6547" spans="1:5">
      <c r="A6547">
        <v>7853</v>
      </c>
      <c r="B6547" t="s">
        <v>7366</v>
      </c>
      <c r="C6547">
        <v>68</v>
      </c>
      <c r="D6547" t="s">
        <v>1983</v>
      </c>
      <c r="E6547" t="s">
        <v>2540</v>
      </c>
    </row>
    <row r="6548" spans="1:5">
      <c r="A6548">
        <v>7854</v>
      </c>
      <c r="B6548" t="s">
        <v>7615</v>
      </c>
      <c r="C6548">
        <v>68</v>
      </c>
      <c r="D6548" t="s">
        <v>1997</v>
      </c>
      <c r="E6548" t="s">
        <v>2000</v>
      </c>
    </row>
    <row r="6549" spans="1:5">
      <c r="A6549">
        <v>7855</v>
      </c>
      <c r="B6549" t="s">
        <v>2190</v>
      </c>
      <c r="C6549">
        <v>68</v>
      </c>
      <c r="D6549" t="s">
        <v>1978</v>
      </c>
      <c r="E6549" t="s">
        <v>51</v>
      </c>
    </row>
    <row r="6550" spans="1:5">
      <c r="A6550">
        <v>7856</v>
      </c>
      <c r="B6550" t="s">
        <v>7805</v>
      </c>
      <c r="C6550">
        <v>68</v>
      </c>
      <c r="D6550" t="s">
        <v>1982</v>
      </c>
      <c r="E6550" t="s">
        <v>117</v>
      </c>
    </row>
    <row r="6551" spans="1:5">
      <c r="A6551">
        <v>7857</v>
      </c>
      <c r="B6551" t="s">
        <v>7793</v>
      </c>
      <c r="C6551">
        <v>68</v>
      </c>
      <c r="D6551" t="s">
        <v>1978</v>
      </c>
      <c r="E6551" t="s">
        <v>2120</v>
      </c>
    </row>
    <row r="6552" spans="1:5">
      <c r="A6552">
        <v>7858</v>
      </c>
      <c r="B6552" t="s">
        <v>9401</v>
      </c>
      <c r="C6552">
        <v>68</v>
      </c>
      <c r="D6552" t="s">
        <v>1983</v>
      </c>
      <c r="E6552" t="s">
        <v>2093</v>
      </c>
    </row>
    <row r="6553" spans="1:5">
      <c r="A6553">
        <v>7859</v>
      </c>
      <c r="B6553" t="s">
        <v>5467</v>
      </c>
      <c r="C6553">
        <v>68</v>
      </c>
      <c r="D6553" t="s">
        <v>1978</v>
      </c>
      <c r="E6553" t="s">
        <v>2011</v>
      </c>
    </row>
    <row r="6554" spans="1:5">
      <c r="A6554">
        <v>7860</v>
      </c>
      <c r="B6554" t="s">
        <v>5862</v>
      </c>
      <c r="C6554">
        <v>68</v>
      </c>
      <c r="D6554" t="s">
        <v>1978</v>
      </c>
      <c r="E6554" t="s">
        <v>2093</v>
      </c>
    </row>
    <row r="6555" spans="1:5">
      <c r="A6555">
        <v>7861</v>
      </c>
      <c r="B6555" t="s">
        <v>12392</v>
      </c>
      <c r="C6555">
        <v>68</v>
      </c>
      <c r="D6555" t="s">
        <v>1978</v>
      </c>
      <c r="E6555" t="s">
        <v>115</v>
      </c>
    </row>
    <row r="6556" spans="1:5">
      <c r="A6556">
        <v>7862</v>
      </c>
      <c r="B6556" t="s">
        <v>7936</v>
      </c>
      <c r="C6556">
        <v>68</v>
      </c>
      <c r="D6556" t="s">
        <v>2009</v>
      </c>
      <c r="E6556" t="s">
        <v>2011</v>
      </c>
    </row>
    <row r="6557" spans="1:5">
      <c r="A6557">
        <v>7863</v>
      </c>
      <c r="B6557" t="s">
        <v>19103</v>
      </c>
      <c r="C6557">
        <v>68</v>
      </c>
      <c r="D6557" t="s">
        <v>1997</v>
      </c>
      <c r="E6557" t="s">
        <v>31</v>
      </c>
    </row>
    <row r="6558" spans="1:5">
      <c r="A6558">
        <v>7864</v>
      </c>
      <c r="B6558" t="s">
        <v>9795</v>
      </c>
      <c r="C6558">
        <v>68</v>
      </c>
      <c r="D6558" t="s">
        <v>1982</v>
      </c>
      <c r="E6558" t="s">
        <v>115</v>
      </c>
    </row>
    <row r="6559" spans="1:5">
      <c r="A6559">
        <v>7865</v>
      </c>
      <c r="B6559" t="s">
        <v>19104</v>
      </c>
      <c r="C6559">
        <v>68</v>
      </c>
      <c r="D6559" t="s">
        <v>1983</v>
      </c>
      <c r="E6559" t="s">
        <v>2000</v>
      </c>
    </row>
    <row r="6560" spans="1:5">
      <c r="A6560">
        <v>7866</v>
      </c>
      <c r="B6560" t="s">
        <v>19105</v>
      </c>
      <c r="C6560">
        <v>68</v>
      </c>
      <c r="D6560" t="s">
        <v>1978</v>
      </c>
      <c r="E6560" t="s">
        <v>97</v>
      </c>
    </row>
    <row r="6561" spans="1:5">
      <c r="A6561">
        <v>7867</v>
      </c>
      <c r="B6561" t="s">
        <v>6049</v>
      </c>
      <c r="C6561">
        <v>68</v>
      </c>
      <c r="D6561" t="s">
        <v>1982</v>
      </c>
      <c r="E6561" t="s">
        <v>2120</v>
      </c>
    </row>
    <row r="6562" spans="1:5">
      <c r="A6562">
        <v>7868</v>
      </c>
      <c r="B6562" t="s">
        <v>6471</v>
      </c>
      <c r="C6562">
        <v>68</v>
      </c>
      <c r="D6562" t="s">
        <v>1997</v>
      </c>
      <c r="E6562" t="s">
        <v>75</v>
      </c>
    </row>
    <row r="6563" spans="1:5">
      <c r="A6563">
        <v>7869</v>
      </c>
      <c r="B6563" t="s">
        <v>19106</v>
      </c>
      <c r="C6563">
        <v>68</v>
      </c>
      <c r="D6563" t="s">
        <v>1979</v>
      </c>
      <c r="E6563" t="s">
        <v>2000</v>
      </c>
    </row>
    <row r="6564" spans="1:5">
      <c r="A6564">
        <v>7870</v>
      </c>
      <c r="B6564" t="s">
        <v>7838</v>
      </c>
      <c r="C6564">
        <v>68</v>
      </c>
      <c r="D6564" t="s">
        <v>1983</v>
      </c>
      <c r="E6564" t="s">
        <v>117</v>
      </c>
    </row>
    <row r="6565" spans="1:5">
      <c r="A6565">
        <v>7871</v>
      </c>
      <c r="B6565" t="s">
        <v>11557</v>
      </c>
      <c r="C6565">
        <v>68</v>
      </c>
      <c r="D6565" t="s">
        <v>1987</v>
      </c>
      <c r="E6565" t="s">
        <v>70</v>
      </c>
    </row>
    <row r="6566" spans="1:5">
      <c r="A6566">
        <v>7873</v>
      </c>
      <c r="B6566" t="s">
        <v>13168</v>
      </c>
      <c r="C6566">
        <v>68</v>
      </c>
      <c r="D6566" t="s">
        <v>2001</v>
      </c>
      <c r="E6566" t="s">
        <v>106</v>
      </c>
    </row>
    <row r="6567" spans="1:5">
      <c r="A6567">
        <v>7874</v>
      </c>
      <c r="B6567" t="s">
        <v>19107</v>
      </c>
      <c r="C6567">
        <v>68</v>
      </c>
      <c r="D6567" t="s">
        <v>1985</v>
      </c>
      <c r="E6567" t="s">
        <v>97</v>
      </c>
    </row>
    <row r="6568" spans="1:5">
      <c r="A6568">
        <v>7875</v>
      </c>
      <c r="B6568" t="s">
        <v>19108</v>
      </c>
      <c r="C6568">
        <v>68</v>
      </c>
      <c r="D6568" t="s">
        <v>2001</v>
      </c>
      <c r="E6568" t="s">
        <v>117</v>
      </c>
    </row>
    <row r="6569" spans="1:5">
      <c r="A6569">
        <v>7876</v>
      </c>
      <c r="B6569" t="s">
        <v>13815</v>
      </c>
      <c r="C6569">
        <v>68</v>
      </c>
      <c r="D6569" t="s">
        <v>1982</v>
      </c>
      <c r="E6569" t="s">
        <v>2000</v>
      </c>
    </row>
    <row r="6570" spans="1:5">
      <c r="A6570">
        <v>7877</v>
      </c>
      <c r="B6570" t="s">
        <v>1597</v>
      </c>
      <c r="C6570">
        <v>68</v>
      </c>
      <c r="D6570" t="s">
        <v>1983</v>
      </c>
      <c r="E6570" t="s">
        <v>142</v>
      </c>
    </row>
    <row r="6571" spans="1:5">
      <c r="A6571">
        <v>7878</v>
      </c>
      <c r="B6571" t="s">
        <v>415</v>
      </c>
      <c r="C6571">
        <v>68</v>
      </c>
      <c r="D6571" t="s">
        <v>1978</v>
      </c>
      <c r="E6571" t="s">
        <v>2192</v>
      </c>
    </row>
    <row r="6572" spans="1:5">
      <c r="A6572">
        <v>7879</v>
      </c>
      <c r="B6572" t="s">
        <v>19109</v>
      </c>
      <c r="C6572">
        <v>68</v>
      </c>
      <c r="D6572" t="s">
        <v>2009</v>
      </c>
      <c r="E6572" t="s">
        <v>133</v>
      </c>
    </row>
    <row r="6573" spans="1:5">
      <c r="A6573">
        <v>7881</v>
      </c>
      <c r="B6573" t="s">
        <v>19110</v>
      </c>
      <c r="C6573">
        <v>68</v>
      </c>
      <c r="D6573" t="s">
        <v>1983</v>
      </c>
      <c r="E6573" t="s">
        <v>77</v>
      </c>
    </row>
    <row r="6574" spans="1:5">
      <c r="A6574">
        <v>7882</v>
      </c>
      <c r="B6574" t="s">
        <v>10118</v>
      </c>
      <c r="C6574">
        <v>68</v>
      </c>
      <c r="D6574" t="s">
        <v>1987</v>
      </c>
      <c r="E6574" t="s">
        <v>70</v>
      </c>
    </row>
    <row r="6575" spans="1:5">
      <c r="A6575">
        <v>7883</v>
      </c>
      <c r="B6575" t="s">
        <v>10648</v>
      </c>
      <c r="C6575">
        <v>68</v>
      </c>
      <c r="D6575" t="s">
        <v>1997</v>
      </c>
      <c r="E6575" t="s">
        <v>88</v>
      </c>
    </row>
    <row r="6576" spans="1:5">
      <c r="A6576">
        <v>7884</v>
      </c>
      <c r="B6576" t="s">
        <v>8019</v>
      </c>
      <c r="C6576">
        <v>68</v>
      </c>
      <c r="D6576" t="s">
        <v>1978</v>
      </c>
      <c r="E6576" t="s">
        <v>2045</v>
      </c>
    </row>
    <row r="6577" spans="1:5">
      <c r="A6577">
        <v>7885</v>
      </c>
      <c r="B6577" t="s">
        <v>19111</v>
      </c>
      <c r="C6577">
        <v>68</v>
      </c>
      <c r="D6577" t="s">
        <v>1978</v>
      </c>
      <c r="E6577" t="s">
        <v>2093</v>
      </c>
    </row>
    <row r="6578" spans="1:5">
      <c r="A6578">
        <v>7886</v>
      </c>
      <c r="B6578" t="s">
        <v>7877</v>
      </c>
      <c r="C6578">
        <v>68</v>
      </c>
      <c r="D6578" t="s">
        <v>2001</v>
      </c>
      <c r="E6578" t="s">
        <v>56</v>
      </c>
    </row>
    <row r="6579" spans="1:5">
      <c r="A6579">
        <v>7887</v>
      </c>
      <c r="B6579" t="s">
        <v>9436</v>
      </c>
      <c r="C6579">
        <v>68</v>
      </c>
      <c r="D6579" t="s">
        <v>1988</v>
      </c>
      <c r="E6579" t="s">
        <v>70</v>
      </c>
    </row>
    <row r="6580" spans="1:5">
      <c r="A6580">
        <v>7888</v>
      </c>
      <c r="B6580" t="s">
        <v>8777</v>
      </c>
      <c r="C6580">
        <v>68</v>
      </c>
      <c r="D6580" t="s">
        <v>1978</v>
      </c>
      <c r="E6580" t="s">
        <v>2057</v>
      </c>
    </row>
    <row r="6581" spans="1:5">
      <c r="A6581">
        <v>7889</v>
      </c>
      <c r="B6581" t="s">
        <v>19112</v>
      </c>
      <c r="C6581">
        <v>68</v>
      </c>
      <c r="D6581" t="s">
        <v>1991</v>
      </c>
      <c r="E6581" t="s">
        <v>53</v>
      </c>
    </row>
    <row r="6582" spans="1:5">
      <c r="A6582">
        <v>7890</v>
      </c>
      <c r="B6582" t="s">
        <v>12872</v>
      </c>
      <c r="C6582">
        <v>68</v>
      </c>
      <c r="D6582" t="s">
        <v>1983</v>
      </c>
      <c r="E6582" t="s">
        <v>51</v>
      </c>
    </row>
    <row r="6583" spans="1:5">
      <c r="A6583">
        <v>7891</v>
      </c>
      <c r="B6583" t="s">
        <v>8287</v>
      </c>
      <c r="C6583">
        <v>68</v>
      </c>
      <c r="D6583" t="s">
        <v>1983</v>
      </c>
      <c r="E6583" t="s">
        <v>110</v>
      </c>
    </row>
    <row r="6584" spans="1:5">
      <c r="A6584">
        <v>7892</v>
      </c>
      <c r="B6584" t="s">
        <v>888</v>
      </c>
      <c r="C6584">
        <v>68</v>
      </c>
      <c r="D6584" t="s">
        <v>1983</v>
      </c>
      <c r="E6584" t="s">
        <v>82</v>
      </c>
    </row>
    <row r="6585" spans="1:5">
      <c r="A6585">
        <v>7893</v>
      </c>
      <c r="B6585" t="s">
        <v>7685</v>
      </c>
      <c r="C6585">
        <v>68</v>
      </c>
      <c r="D6585" t="s">
        <v>1997</v>
      </c>
      <c r="E6585" t="s">
        <v>110</v>
      </c>
    </row>
    <row r="6586" spans="1:5">
      <c r="A6586">
        <v>7894</v>
      </c>
      <c r="B6586" t="s">
        <v>8646</v>
      </c>
      <c r="C6586">
        <v>68</v>
      </c>
      <c r="D6586" t="s">
        <v>2001</v>
      </c>
      <c r="E6586" t="s">
        <v>2672</v>
      </c>
    </row>
    <row r="6587" spans="1:5">
      <c r="A6587">
        <v>7895</v>
      </c>
      <c r="B6587" t="s">
        <v>12173</v>
      </c>
      <c r="C6587">
        <v>68</v>
      </c>
      <c r="D6587" t="s">
        <v>1978</v>
      </c>
      <c r="E6587" t="s">
        <v>66</v>
      </c>
    </row>
    <row r="6588" spans="1:5">
      <c r="A6588">
        <v>7896</v>
      </c>
      <c r="B6588" t="s">
        <v>19113</v>
      </c>
      <c r="C6588">
        <v>68</v>
      </c>
      <c r="D6588" t="s">
        <v>1979</v>
      </c>
      <c r="E6588" t="s">
        <v>2291</v>
      </c>
    </row>
    <row r="6589" spans="1:5">
      <c r="A6589">
        <v>7897</v>
      </c>
      <c r="B6589" t="s">
        <v>19114</v>
      </c>
      <c r="C6589">
        <v>68</v>
      </c>
      <c r="D6589" t="s">
        <v>1991</v>
      </c>
      <c r="E6589" t="s">
        <v>97</v>
      </c>
    </row>
    <row r="6590" spans="1:5">
      <c r="A6590">
        <v>7898</v>
      </c>
      <c r="B6590" t="s">
        <v>7676</v>
      </c>
      <c r="C6590">
        <v>68</v>
      </c>
      <c r="D6590" t="s">
        <v>1983</v>
      </c>
      <c r="E6590" t="s">
        <v>2377</v>
      </c>
    </row>
    <row r="6591" spans="1:5">
      <c r="A6591">
        <v>7899</v>
      </c>
      <c r="B6591" t="s">
        <v>6474</v>
      </c>
      <c r="C6591">
        <v>68</v>
      </c>
      <c r="D6591" t="s">
        <v>1988</v>
      </c>
      <c r="E6591" t="s">
        <v>117</v>
      </c>
    </row>
    <row r="6592" spans="1:5">
      <c r="A6592">
        <v>7900</v>
      </c>
      <c r="B6592" t="s">
        <v>11394</v>
      </c>
      <c r="C6592">
        <v>68</v>
      </c>
      <c r="D6592" t="s">
        <v>1983</v>
      </c>
      <c r="E6592" t="s">
        <v>2000</v>
      </c>
    </row>
    <row r="6593" spans="1:5">
      <c r="A6593">
        <v>7901</v>
      </c>
      <c r="B6593" t="s">
        <v>8370</v>
      </c>
      <c r="C6593">
        <v>68</v>
      </c>
      <c r="D6593" t="s">
        <v>1978</v>
      </c>
      <c r="E6593" t="s">
        <v>135</v>
      </c>
    </row>
    <row r="6594" spans="1:5">
      <c r="A6594">
        <v>7902</v>
      </c>
      <c r="B6594" t="s">
        <v>19115</v>
      </c>
      <c r="C6594">
        <v>68</v>
      </c>
      <c r="D6594" t="s">
        <v>1988</v>
      </c>
      <c r="E6594" t="s">
        <v>133</v>
      </c>
    </row>
    <row r="6595" spans="1:5">
      <c r="A6595">
        <v>7903</v>
      </c>
      <c r="B6595" t="s">
        <v>7486</v>
      </c>
      <c r="C6595">
        <v>68</v>
      </c>
      <c r="D6595" t="s">
        <v>1997</v>
      </c>
      <c r="E6595" t="s">
        <v>2093</v>
      </c>
    </row>
    <row r="6596" spans="1:5">
      <c r="A6596">
        <v>7904</v>
      </c>
      <c r="B6596" t="s">
        <v>19116</v>
      </c>
      <c r="C6596">
        <v>68</v>
      </c>
      <c r="D6596" t="s">
        <v>1979</v>
      </c>
      <c r="E6596" t="s">
        <v>2029</v>
      </c>
    </row>
    <row r="6597" spans="1:5">
      <c r="A6597">
        <v>7905</v>
      </c>
      <c r="B6597" t="s">
        <v>7588</v>
      </c>
      <c r="C6597">
        <v>68</v>
      </c>
      <c r="D6597" t="s">
        <v>1979</v>
      </c>
      <c r="E6597" t="s">
        <v>2017</v>
      </c>
    </row>
    <row r="6598" spans="1:5">
      <c r="A6598">
        <v>7906</v>
      </c>
      <c r="B6598" t="s">
        <v>19117</v>
      </c>
      <c r="C6598">
        <v>68</v>
      </c>
      <c r="D6598" t="s">
        <v>1982</v>
      </c>
      <c r="E6598" t="s">
        <v>97</v>
      </c>
    </row>
    <row r="6599" spans="1:5">
      <c r="A6599">
        <v>7907</v>
      </c>
      <c r="B6599" t="s">
        <v>7417</v>
      </c>
      <c r="C6599">
        <v>68</v>
      </c>
      <c r="D6599" t="s">
        <v>1978</v>
      </c>
      <c r="E6599" t="s">
        <v>2291</v>
      </c>
    </row>
    <row r="6600" spans="1:5">
      <c r="A6600">
        <v>7908</v>
      </c>
      <c r="B6600" t="s">
        <v>9303</v>
      </c>
      <c r="C6600">
        <v>68</v>
      </c>
      <c r="D6600" t="s">
        <v>1988</v>
      </c>
      <c r="E6600" t="s">
        <v>2139</v>
      </c>
    </row>
    <row r="6601" spans="1:5">
      <c r="A6601">
        <v>7909</v>
      </c>
      <c r="B6601" t="s">
        <v>19118</v>
      </c>
      <c r="C6601">
        <v>68</v>
      </c>
      <c r="D6601" t="s">
        <v>1978</v>
      </c>
      <c r="E6601" t="s">
        <v>53</v>
      </c>
    </row>
    <row r="6602" spans="1:5">
      <c r="A6602">
        <v>7910</v>
      </c>
      <c r="B6602" t="s">
        <v>14963</v>
      </c>
      <c r="C6602">
        <v>68</v>
      </c>
      <c r="D6602" t="s">
        <v>1988</v>
      </c>
      <c r="E6602" t="s">
        <v>2045</v>
      </c>
    </row>
    <row r="6603" spans="1:5">
      <c r="A6603">
        <v>7911</v>
      </c>
      <c r="B6603" t="s">
        <v>19119</v>
      </c>
      <c r="C6603">
        <v>68</v>
      </c>
      <c r="D6603" t="s">
        <v>2001</v>
      </c>
      <c r="E6603" t="s">
        <v>2000</v>
      </c>
    </row>
    <row r="6604" spans="1:5">
      <c r="A6604">
        <v>7912</v>
      </c>
      <c r="B6604" t="s">
        <v>5174</v>
      </c>
      <c r="C6604">
        <v>68</v>
      </c>
      <c r="D6604" t="s">
        <v>1978</v>
      </c>
      <c r="E6604" t="s">
        <v>106</v>
      </c>
    </row>
    <row r="6605" spans="1:5">
      <c r="A6605">
        <v>7913</v>
      </c>
      <c r="B6605" t="s">
        <v>9965</v>
      </c>
      <c r="C6605">
        <v>68</v>
      </c>
      <c r="D6605" t="s">
        <v>1979</v>
      </c>
      <c r="E6605" t="s">
        <v>2011</v>
      </c>
    </row>
    <row r="6606" spans="1:5">
      <c r="A6606">
        <v>7914</v>
      </c>
      <c r="B6606" t="s">
        <v>6107</v>
      </c>
      <c r="C6606">
        <v>68</v>
      </c>
      <c r="D6606" t="s">
        <v>2009</v>
      </c>
      <c r="E6606" t="s">
        <v>2023</v>
      </c>
    </row>
    <row r="6607" spans="1:5">
      <c r="A6607">
        <v>7915</v>
      </c>
      <c r="B6607" t="s">
        <v>7058</v>
      </c>
      <c r="C6607">
        <v>68</v>
      </c>
      <c r="D6607" t="s">
        <v>1978</v>
      </c>
      <c r="E6607" t="s">
        <v>2500</v>
      </c>
    </row>
    <row r="6608" spans="1:5">
      <c r="A6608">
        <v>7916</v>
      </c>
      <c r="B6608" t="s">
        <v>14177</v>
      </c>
      <c r="C6608">
        <v>68</v>
      </c>
      <c r="D6608" t="s">
        <v>1979</v>
      </c>
      <c r="E6608" t="s">
        <v>122</v>
      </c>
    </row>
    <row r="6609" spans="1:5">
      <c r="A6609">
        <v>7918</v>
      </c>
      <c r="B6609" t="s">
        <v>9277</v>
      </c>
      <c r="C6609">
        <v>68</v>
      </c>
      <c r="D6609" t="s">
        <v>2001</v>
      </c>
      <c r="E6609" t="s">
        <v>110</v>
      </c>
    </row>
    <row r="6610" spans="1:5">
      <c r="A6610">
        <v>7919</v>
      </c>
      <c r="B6610" t="s">
        <v>6942</v>
      </c>
      <c r="C6610">
        <v>68</v>
      </c>
      <c r="D6610" t="s">
        <v>1978</v>
      </c>
      <c r="E6610" t="s">
        <v>64</v>
      </c>
    </row>
    <row r="6611" spans="1:5">
      <c r="A6611">
        <v>7920</v>
      </c>
      <c r="B6611" t="s">
        <v>7600</v>
      </c>
      <c r="C6611">
        <v>68</v>
      </c>
      <c r="D6611" t="s">
        <v>1978</v>
      </c>
      <c r="E6611" t="s">
        <v>117</v>
      </c>
    </row>
    <row r="6612" spans="1:5">
      <c r="A6612">
        <v>7921</v>
      </c>
      <c r="B6612" t="s">
        <v>19120</v>
      </c>
      <c r="C6612">
        <v>68</v>
      </c>
      <c r="D6612" t="s">
        <v>1983</v>
      </c>
      <c r="E6612" t="s">
        <v>2057</v>
      </c>
    </row>
    <row r="6613" spans="1:5">
      <c r="A6613">
        <v>7922</v>
      </c>
      <c r="B6613" t="s">
        <v>19121</v>
      </c>
      <c r="C6613">
        <v>68</v>
      </c>
      <c r="D6613" t="s">
        <v>2001</v>
      </c>
      <c r="E6613" t="s">
        <v>2792</v>
      </c>
    </row>
    <row r="6614" spans="1:5">
      <c r="A6614">
        <v>7923</v>
      </c>
      <c r="B6614" t="s">
        <v>7918</v>
      </c>
      <c r="C6614">
        <v>68</v>
      </c>
      <c r="D6614" t="s">
        <v>1983</v>
      </c>
      <c r="E6614" t="s">
        <v>138</v>
      </c>
    </row>
    <row r="6615" spans="1:5">
      <c r="A6615">
        <v>7924</v>
      </c>
      <c r="B6615" t="s">
        <v>8087</v>
      </c>
      <c r="C6615">
        <v>68</v>
      </c>
      <c r="D6615" t="s">
        <v>1983</v>
      </c>
      <c r="E6615" t="s">
        <v>2168</v>
      </c>
    </row>
    <row r="6616" spans="1:5">
      <c r="A6616">
        <v>7925</v>
      </c>
      <c r="B6616" t="s">
        <v>19122</v>
      </c>
      <c r="C6616">
        <v>68</v>
      </c>
      <c r="D6616" t="s">
        <v>2001</v>
      </c>
      <c r="E6616" t="s">
        <v>2569</v>
      </c>
    </row>
    <row r="6617" spans="1:5">
      <c r="A6617">
        <v>7926</v>
      </c>
      <c r="B6617" t="s">
        <v>6892</v>
      </c>
      <c r="C6617">
        <v>68</v>
      </c>
      <c r="D6617" t="s">
        <v>1978</v>
      </c>
      <c r="E6617" t="s">
        <v>2000</v>
      </c>
    </row>
    <row r="6618" spans="1:5">
      <c r="A6618">
        <v>7927</v>
      </c>
      <c r="B6618" t="s">
        <v>19123</v>
      </c>
      <c r="C6618">
        <v>68</v>
      </c>
      <c r="D6618" t="s">
        <v>2001</v>
      </c>
      <c r="E6618" t="s">
        <v>97</v>
      </c>
    </row>
    <row r="6619" spans="1:5">
      <c r="A6619">
        <v>7928</v>
      </c>
      <c r="B6619" t="s">
        <v>8007</v>
      </c>
      <c r="C6619">
        <v>68</v>
      </c>
      <c r="D6619" t="s">
        <v>1983</v>
      </c>
      <c r="E6619" t="s">
        <v>60</v>
      </c>
    </row>
    <row r="6620" spans="1:5">
      <c r="A6620">
        <v>7929</v>
      </c>
      <c r="B6620" t="s">
        <v>7989</v>
      </c>
      <c r="C6620">
        <v>68</v>
      </c>
      <c r="D6620" t="s">
        <v>2001</v>
      </c>
      <c r="E6620" t="s">
        <v>138</v>
      </c>
    </row>
    <row r="6621" spans="1:5">
      <c r="A6621">
        <v>7930</v>
      </c>
      <c r="B6621" t="s">
        <v>10513</v>
      </c>
      <c r="C6621">
        <v>68</v>
      </c>
      <c r="D6621" t="s">
        <v>1978</v>
      </c>
      <c r="E6621" t="s">
        <v>2168</v>
      </c>
    </row>
    <row r="6622" spans="1:5">
      <c r="A6622">
        <v>7932</v>
      </c>
      <c r="B6622" t="s">
        <v>11155</v>
      </c>
      <c r="C6622">
        <v>68</v>
      </c>
      <c r="D6622" t="s">
        <v>1983</v>
      </c>
      <c r="E6622" t="s">
        <v>2071</v>
      </c>
    </row>
    <row r="6623" spans="1:5">
      <c r="A6623">
        <v>7934</v>
      </c>
      <c r="B6623" t="s">
        <v>19124</v>
      </c>
      <c r="C6623">
        <v>68</v>
      </c>
      <c r="D6623" t="s">
        <v>1983</v>
      </c>
      <c r="E6623" t="s">
        <v>117</v>
      </c>
    </row>
    <row r="6624" spans="1:5">
      <c r="A6624">
        <v>7935</v>
      </c>
      <c r="B6624" t="s">
        <v>19125</v>
      </c>
      <c r="C6624">
        <v>68</v>
      </c>
      <c r="D6624" t="s">
        <v>1978</v>
      </c>
      <c r="E6624" t="s">
        <v>104</v>
      </c>
    </row>
    <row r="6625" spans="1:5">
      <c r="A6625">
        <v>7936</v>
      </c>
      <c r="B6625" t="s">
        <v>6771</v>
      </c>
      <c r="C6625">
        <v>68</v>
      </c>
      <c r="D6625" t="s">
        <v>1983</v>
      </c>
      <c r="E6625" t="s">
        <v>77</v>
      </c>
    </row>
    <row r="6626" spans="1:5">
      <c r="A6626">
        <v>7937</v>
      </c>
      <c r="B6626" t="s">
        <v>7961</v>
      </c>
      <c r="C6626">
        <v>68</v>
      </c>
      <c r="D6626" t="s">
        <v>2001</v>
      </c>
      <c r="E6626" t="s">
        <v>2045</v>
      </c>
    </row>
    <row r="6627" spans="1:5">
      <c r="A6627">
        <v>7938</v>
      </c>
      <c r="B6627" t="s">
        <v>19126</v>
      </c>
      <c r="C6627">
        <v>68</v>
      </c>
      <c r="D6627" t="s">
        <v>2001</v>
      </c>
      <c r="E6627" t="s">
        <v>117</v>
      </c>
    </row>
    <row r="6628" spans="1:5">
      <c r="A6628">
        <v>7939</v>
      </c>
      <c r="B6628" t="s">
        <v>7828</v>
      </c>
      <c r="C6628">
        <v>68</v>
      </c>
      <c r="D6628" t="s">
        <v>1978</v>
      </c>
      <c r="E6628" t="s">
        <v>104</v>
      </c>
    </row>
    <row r="6629" spans="1:5">
      <c r="A6629">
        <v>7940</v>
      </c>
      <c r="B6629" t="s">
        <v>10370</v>
      </c>
      <c r="C6629">
        <v>68</v>
      </c>
      <c r="D6629" t="s">
        <v>1983</v>
      </c>
      <c r="E6629" t="s">
        <v>70</v>
      </c>
    </row>
    <row r="6630" spans="1:5">
      <c r="A6630">
        <v>7941</v>
      </c>
      <c r="B6630" t="s">
        <v>8185</v>
      </c>
      <c r="C6630">
        <v>68</v>
      </c>
      <c r="D6630" t="s">
        <v>1983</v>
      </c>
      <c r="E6630" t="s">
        <v>117</v>
      </c>
    </row>
    <row r="6631" spans="1:5">
      <c r="A6631">
        <v>7942</v>
      </c>
      <c r="B6631" t="s">
        <v>19127</v>
      </c>
      <c r="C6631">
        <v>68</v>
      </c>
      <c r="D6631" t="s">
        <v>2001</v>
      </c>
      <c r="E6631" t="s">
        <v>97</v>
      </c>
    </row>
    <row r="6632" spans="1:5">
      <c r="A6632">
        <v>7943</v>
      </c>
      <c r="B6632" t="s">
        <v>5093</v>
      </c>
      <c r="C6632">
        <v>68</v>
      </c>
      <c r="D6632" t="s">
        <v>1983</v>
      </c>
      <c r="E6632" t="s">
        <v>53</v>
      </c>
    </row>
    <row r="6633" spans="1:5">
      <c r="A6633">
        <v>7944</v>
      </c>
      <c r="B6633" t="s">
        <v>19128</v>
      </c>
      <c r="C6633">
        <v>68</v>
      </c>
      <c r="D6633" t="s">
        <v>2001</v>
      </c>
      <c r="E6633" t="s">
        <v>97</v>
      </c>
    </row>
    <row r="6634" spans="1:5">
      <c r="A6634">
        <v>7945</v>
      </c>
      <c r="B6634" t="s">
        <v>19129</v>
      </c>
      <c r="C6634">
        <v>68</v>
      </c>
      <c r="D6634" t="s">
        <v>2001</v>
      </c>
      <c r="E6634" t="s">
        <v>97</v>
      </c>
    </row>
    <row r="6635" spans="1:5">
      <c r="A6635">
        <v>7947</v>
      </c>
      <c r="B6635" t="s">
        <v>6994</v>
      </c>
      <c r="C6635">
        <v>68</v>
      </c>
      <c r="D6635" t="s">
        <v>1983</v>
      </c>
      <c r="E6635" t="s">
        <v>84</v>
      </c>
    </row>
    <row r="6636" spans="1:5">
      <c r="A6636">
        <v>7948</v>
      </c>
      <c r="B6636" t="s">
        <v>8016</v>
      </c>
      <c r="C6636">
        <v>68</v>
      </c>
      <c r="D6636" t="s">
        <v>1978</v>
      </c>
      <c r="E6636" t="s">
        <v>135</v>
      </c>
    </row>
    <row r="6637" spans="1:5">
      <c r="A6637">
        <v>7949</v>
      </c>
      <c r="B6637" t="s">
        <v>8452</v>
      </c>
      <c r="C6637">
        <v>68</v>
      </c>
      <c r="D6637" t="s">
        <v>1978</v>
      </c>
      <c r="E6637" t="s">
        <v>2237</v>
      </c>
    </row>
    <row r="6638" spans="1:5">
      <c r="A6638">
        <v>7950</v>
      </c>
      <c r="B6638" t="s">
        <v>19130</v>
      </c>
      <c r="C6638">
        <v>68</v>
      </c>
      <c r="D6638" t="s">
        <v>1978</v>
      </c>
      <c r="E6638" t="s">
        <v>2672</v>
      </c>
    </row>
    <row r="6639" spans="1:5">
      <c r="A6639">
        <v>7951</v>
      </c>
      <c r="B6639" t="s">
        <v>19131</v>
      </c>
      <c r="C6639">
        <v>68</v>
      </c>
      <c r="D6639" t="s">
        <v>1983</v>
      </c>
      <c r="E6639" t="s">
        <v>126</v>
      </c>
    </row>
    <row r="6640" spans="1:5">
      <c r="A6640">
        <v>7952</v>
      </c>
      <c r="B6640" t="s">
        <v>19132</v>
      </c>
      <c r="C6640">
        <v>68</v>
      </c>
      <c r="D6640" t="s">
        <v>1978</v>
      </c>
      <c r="E6640" t="s">
        <v>64</v>
      </c>
    </row>
    <row r="6641" spans="1:5">
      <c r="A6641">
        <v>7953</v>
      </c>
      <c r="B6641" t="s">
        <v>8396</v>
      </c>
      <c r="C6641">
        <v>68</v>
      </c>
      <c r="D6641" t="s">
        <v>1983</v>
      </c>
      <c r="E6641" t="s">
        <v>70</v>
      </c>
    </row>
    <row r="6642" spans="1:5">
      <c r="A6642">
        <v>7954</v>
      </c>
      <c r="B6642" t="s">
        <v>8958</v>
      </c>
      <c r="C6642">
        <v>68</v>
      </c>
      <c r="D6642" t="s">
        <v>1983</v>
      </c>
      <c r="E6642" t="s">
        <v>88</v>
      </c>
    </row>
    <row r="6643" spans="1:5">
      <c r="A6643">
        <v>7955</v>
      </c>
      <c r="B6643" t="s">
        <v>7054</v>
      </c>
      <c r="C6643">
        <v>68</v>
      </c>
      <c r="D6643" t="s">
        <v>1997</v>
      </c>
      <c r="E6643" t="s">
        <v>106</v>
      </c>
    </row>
    <row r="6644" spans="1:5">
      <c r="A6644">
        <v>7956</v>
      </c>
      <c r="B6644" t="s">
        <v>6331</v>
      </c>
      <c r="C6644">
        <v>68</v>
      </c>
      <c r="D6644" t="s">
        <v>2001</v>
      </c>
      <c r="E6644" t="s">
        <v>117</v>
      </c>
    </row>
    <row r="6645" spans="1:5">
      <c r="A6645">
        <v>7957</v>
      </c>
      <c r="B6645" t="s">
        <v>19133</v>
      </c>
      <c r="C6645">
        <v>68</v>
      </c>
      <c r="D6645" t="s">
        <v>1983</v>
      </c>
      <c r="E6645" t="s">
        <v>2314</v>
      </c>
    </row>
    <row r="6646" spans="1:5">
      <c r="A6646">
        <v>7958</v>
      </c>
      <c r="B6646" t="s">
        <v>8583</v>
      </c>
      <c r="C6646">
        <v>68</v>
      </c>
      <c r="D6646" t="s">
        <v>1978</v>
      </c>
      <c r="E6646" t="s">
        <v>117</v>
      </c>
    </row>
    <row r="6647" spans="1:5">
      <c r="A6647">
        <v>7959</v>
      </c>
      <c r="B6647" t="s">
        <v>19134</v>
      </c>
      <c r="C6647">
        <v>68</v>
      </c>
      <c r="D6647" t="s">
        <v>1978</v>
      </c>
      <c r="E6647" t="s">
        <v>126</v>
      </c>
    </row>
    <row r="6648" spans="1:5">
      <c r="A6648">
        <v>7960</v>
      </c>
      <c r="B6648" t="s">
        <v>8697</v>
      </c>
      <c r="C6648">
        <v>68</v>
      </c>
      <c r="D6648" t="s">
        <v>1978</v>
      </c>
      <c r="E6648" t="s">
        <v>2093</v>
      </c>
    </row>
    <row r="6649" spans="1:5">
      <c r="A6649">
        <v>7962</v>
      </c>
      <c r="B6649" t="s">
        <v>7318</v>
      </c>
      <c r="C6649">
        <v>68</v>
      </c>
      <c r="D6649" t="s">
        <v>1983</v>
      </c>
      <c r="E6649" t="s">
        <v>2071</v>
      </c>
    </row>
    <row r="6650" spans="1:5">
      <c r="A6650">
        <v>7963</v>
      </c>
      <c r="B6650" t="s">
        <v>6607</v>
      </c>
      <c r="C6650">
        <v>68</v>
      </c>
      <c r="D6650" t="s">
        <v>1987</v>
      </c>
      <c r="E6650" t="s">
        <v>2291</v>
      </c>
    </row>
    <row r="6651" spans="1:5">
      <c r="A6651">
        <v>7964</v>
      </c>
      <c r="B6651" t="s">
        <v>10577</v>
      </c>
      <c r="C6651">
        <v>68</v>
      </c>
      <c r="D6651" t="s">
        <v>1983</v>
      </c>
      <c r="E6651" t="s">
        <v>88</v>
      </c>
    </row>
    <row r="6652" spans="1:5">
      <c r="A6652">
        <v>7966</v>
      </c>
      <c r="B6652" t="s">
        <v>19135</v>
      </c>
      <c r="C6652">
        <v>68</v>
      </c>
      <c r="D6652" t="s">
        <v>1983</v>
      </c>
      <c r="E6652" t="s">
        <v>2029</v>
      </c>
    </row>
    <row r="6653" spans="1:5">
      <c r="A6653">
        <v>7967</v>
      </c>
      <c r="B6653" t="s">
        <v>12731</v>
      </c>
      <c r="C6653">
        <v>68</v>
      </c>
      <c r="D6653" t="s">
        <v>1983</v>
      </c>
      <c r="E6653" t="s">
        <v>115</v>
      </c>
    </row>
    <row r="6654" spans="1:5">
      <c r="A6654">
        <v>7968</v>
      </c>
      <c r="B6654" t="s">
        <v>9193</v>
      </c>
      <c r="C6654">
        <v>68</v>
      </c>
      <c r="D6654" t="s">
        <v>1991</v>
      </c>
      <c r="E6654" t="s">
        <v>115</v>
      </c>
    </row>
    <row r="6655" spans="1:5">
      <c r="A6655">
        <v>7969</v>
      </c>
      <c r="B6655" t="s">
        <v>19136</v>
      </c>
      <c r="C6655">
        <v>68</v>
      </c>
      <c r="D6655" t="s">
        <v>1983</v>
      </c>
      <c r="E6655" t="s">
        <v>97</v>
      </c>
    </row>
    <row r="6656" spans="1:5">
      <c r="A6656">
        <v>7970</v>
      </c>
      <c r="B6656" t="s">
        <v>8861</v>
      </c>
      <c r="C6656">
        <v>68</v>
      </c>
      <c r="D6656" t="s">
        <v>1978</v>
      </c>
      <c r="E6656" t="s">
        <v>106</v>
      </c>
    </row>
    <row r="6657" spans="1:5">
      <c r="A6657">
        <v>7971</v>
      </c>
      <c r="B6657" t="s">
        <v>8938</v>
      </c>
      <c r="C6657">
        <v>68</v>
      </c>
      <c r="D6657" t="s">
        <v>1978</v>
      </c>
      <c r="E6657" t="s">
        <v>70</v>
      </c>
    </row>
    <row r="6658" spans="1:5">
      <c r="A6658">
        <v>7972</v>
      </c>
      <c r="B6658" t="s">
        <v>1057</v>
      </c>
      <c r="C6658">
        <v>68</v>
      </c>
      <c r="D6658" t="s">
        <v>1983</v>
      </c>
      <c r="E6658" t="s">
        <v>95</v>
      </c>
    </row>
    <row r="6659" spans="1:5">
      <c r="A6659">
        <v>7973</v>
      </c>
      <c r="B6659" t="s">
        <v>19137</v>
      </c>
      <c r="C6659">
        <v>68</v>
      </c>
      <c r="D6659" t="s">
        <v>2009</v>
      </c>
      <c r="E6659" t="s">
        <v>126</v>
      </c>
    </row>
    <row r="6660" spans="1:5">
      <c r="A6660">
        <v>7974</v>
      </c>
      <c r="B6660" t="s">
        <v>19138</v>
      </c>
      <c r="C6660">
        <v>68</v>
      </c>
      <c r="D6660" t="s">
        <v>2001</v>
      </c>
      <c r="E6660" t="s">
        <v>2111</v>
      </c>
    </row>
    <row r="6661" spans="1:5">
      <c r="A6661">
        <v>7975</v>
      </c>
      <c r="B6661" t="s">
        <v>8608</v>
      </c>
      <c r="C6661">
        <v>68</v>
      </c>
      <c r="D6661" t="s">
        <v>1983</v>
      </c>
      <c r="E6661" t="s">
        <v>117</v>
      </c>
    </row>
    <row r="6662" spans="1:5">
      <c r="A6662">
        <v>7976</v>
      </c>
      <c r="B6662" t="s">
        <v>7362</v>
      </c>
      <c r="C6662">
        <v>68</v>
      </c>
      <c r="D6662" t="s">
        <v>1983</v>
      </c>
      <c r="E6662" t="s">
        <v>117</v>
      </c>
    </row>
    <row r="6663" spans="1:5">
      <c r="A6663">
        <v>7977</v>
      </c>
      <c r="B6663" t="s">
        <v>19139</v>
      </c>
      <c r="C6663">
        <v>68</v>
      </c>
      <c r="D6663" t="s">
        <v>1978</v>
      </c>
      <c r="E6663" t="s">
        <v>2111</v>
      </c>
    </row>
    <row r="6664" spans="1:5">
      <c r="A6664">
        <v>7978</v>
      </c>
      <c r="B6664" t="s">
        <v>8729</v>
      </c>
      <c r="C6664">
        <v>68</v>
      </c>
      <c r="D6664" t="s">
        <v>1983</v>
      </c>
      <c r="E6664" t="s">
        <v>84</v>
      </c>
    </row>
    <row r="6665" spans="1:5">
      <c r="A6665">
        <v>7979</v>
      </c>
      <c r="B6665" t="s">
        <v>5019</v>
      </c>
      <c r="C6665">
        <v>68</v>
      </c>
      <c r="D6665" t="s">
        <v>1983</v>
      </c>
      <c r="E6665" t="s">
        <v>2011</v>
      </c>
    </row>
    <row r="6666" spans="1:5">
      <c r="A6666">
        <v>7980</v>
      </c>
      <c r="B6666" t="s">
        <v>8141</v>
      </c>
      <c r="C6666">
        <v>68</v>
      </c>
      <c r="D6666" t="s">
        <v>1978</v>
      </c>
      <c r="E6666" t="s">
        <v>117</v>
      </c>
    </row>
    <row r="6667" spans="1:5">
      <c r="A6667">
        <v>7981</v>
      </c>
      <c r="B6667" t="s">
        <v>1571</v>
      </c>
      <c r="C6667">
        <v>68</v>
      </c>
      <c r="D6667" t="s">
        <v>1983</v>
      </c>
      <c r="E6667" t="s">
        <v>70</v>
      </c>
    </row>
    <row r="6668" spans="1:5">
      <c r="A6668">
        <v>7982</v>
      </c>
      <c r="B6668" t="s">
        <v>13630</v>
      </c>
      <c r="C6668">
        <v>68</v>
      </c>
      <c r="D6668" t="s">
        <v>1978</v>
      </c>
      <c r="E6668" t="s">
        <v>2792</v>
      </c>
    </row>
    <row r="6669" spans="1:5">
      <c r="A6669">
        <v>7983</v>
      </c>
      <c r="B6669" t="s">
        <v>12215</v>
      </c>
      <c r="C6669">
        <v>68</v>
      </c>
      <c r="D6669" t="s">
        <v>1983</v>
      </c>
      <c r="E6669" t="s">
        <v>51</v>
      </c>
    </row>
    <row r="6670" spans="1:5">
      <c r="A6670">
        <v>7984</v>
      </c>
      <c r="B6670" t="s">
        <v>12233</v>
      </c>
      <c r="C6670">
        <v>68</v>
      </c>
      <c r="D6670" t="s">
        <v>1983</v>
      </c>
      <c r="E6670" t="s">
        <v>135</v>
      </c>
    </row>
    <row r="6671" spans="1:5">
      <c r="A6671">
        <v>7985</v>
      </c>
      <c r="B6671" t="s">
        <v>8923</v>
      </c>
      <c r="C6671">
        <v>68</v>
      </c>
      <c r="D6671" t="s">
        <v>1983</v>
      </c>
      <c r="E6671" t="s">
        <v>135</v>
      </c>
    </row>
    <row r="6672" spans="1:5">
      <c r="A6672">
        <v>7986</v>
      </c>
      <c r="B6672" t="s">
        <v>10760</v>
      </c>
      <c r="C6672">
        <v>68</v>
      </c>
      <c r="D6672" t="s">
        <v>2001</v>
      </c>
      <c r="E6672" t="s">
        <v>106</v>
      </c>
    </row>
    <row r="6673" spans="1:5">
      <c r="A6673">
        <v>7987</v>
      </c>
      <c r="B6673" t="s">
        <v>19140</v>
      </c>
      <c r="C6673">
        <v>68</v>
      </c>
      <c r="D6673" t="s">
        <v>1987</v>
      </c>
      <c r="E6673" t="s">
        <v>97</v>
      </c>
    </row>
    <row r="6674" spans="1:5">
      <c r="A6674">
        <v>7988</v>
      </c>
      <c r="B6674" t="s">
        <v>19141</v>
      </c>
      <c r="C6674">
        <v>68</v>
      </c>
      <c r="D6674" t="s">
        <v>1987</v>
      </c>
      <c r="E6674" t="s">
        <v>2029</v>
      </c>
    </row>
    <row r="6675" spans="1:5">
      <c r="A6675">
        <v>7989</v>
      </c>
      <c r="B6675" t="s">
        <v>19142</v>
      </c>
      <c r="C6675">
        <v>68</v>
      </c>
      <c r="D6675" t="s">
        <v>1978</v>
      </c>
      <c r="E6675" t="s">
        <v>2011</v>
      </c>
    </row>
    <row r="6676" spans="1:5">
      <c r="A6676">
        <v>7990</v>
      </c>
      <c r="B6676" t="s">
        <v>19143</v>
      </c>
      <c r="C6676">
        <v>68</v>
      </c>
      <c r="D6676" t="s">
        <v>1983</v>
      </c>
      <c r="E6676" t="s">
        <v>70</v>
      </c>
    </row>
    <row r="6677" spans="1:5">
      <c r="A6677">
        <v>7991</v>
      </c>
      <c r="B6677" t="s">
        <v>6944</v>
      </c>
      <c r="C6677">
        <v>68</v>
      </c>
      <c r="D6677" t="s">
        <v>1983</v>
      </c>
      <c r="E6677" t="s">
        <v>2045</v>
      </c>
    </row>
    <row r="6678" spans="1:5">
      <c r="A6678">
        <v>7992</v>
      </c>
      <c r="B6678" t="s">
        <v>6745</v>
      </c>
      <c r="C6678">
        <v>68</v>
      </c>
      <c r="D6678" t="s">
        <v>1978</v>
      </c>
      <c r="E6678" t="s">
        <v>138</v>
      </c>
    </row>
    <row r="6679" spans="1:5">
      <c r="A6679">
        <v>7993</v>
      </c>
      <c r="B6679" t="s">
        <v>19144</v>
      </c>
      <c r="C6679">
        <v>68</v>
      </c>
      <c r="D6679" t="s">
        <v>1983</v>
      </c>
      <c r="E6679" t="s">
        <v>126</v>
      </c>
    </row>
    <row r="6680" spans="1:5">
      <c r="A6680">
        <v>7995</v>
      </c>
      <c r="B6680" t="s">
        <v>11803</v>
      </c>
      <c r="C6680">
        <v>68</v>
      </c>
      <c r="D6680" t="s">
        <v>1983</v>
      </c>
      <c r="E6680" t="s">
        <v>117</v>
      </c>
    </row>
    <row r="6681" spans="1:5">
      <c r="A6681">
        <v>7996</v>
      </c>
      <c r="B6681" t="s">
        <v>19145</v>
      </c>
      <c r="C6681">
        <v>68</v>
      </c>
      <c r="D6681" t="s">
        <v>1983</v>
      </c>
      <c r="E6681" t="s">
        <v>2057</v>
      </c>
    </row>
    <row r="6682" spans="1:5">
      <c r="A6682">
        <v>7997</v>
      </c>
      <c r="B6682" t="s">
        <v>7935</v>
      </c>
      <c r="C6682">
        <v>68</v>
      </c>
      <c r="D6682" t="s">
        <v>1983</v>
      </c>
      <c r="E6682" t="s">
        <v>126</v>
      </c>
    </row>
    <row r="6683" spans="1:5">
      <c r="A6683">
        <v>7998</v>
      </c>
      <c r="B6683" t="s">
        <v>8085</v>
      </c>
      <c r="C6683">
        <v>68</v>
      </c>
      <c r="D6683" t="s">
        <v>1983</v>
      </c>
      <c r="E6683" t="s">
        <v>2668</v>
      </c>
    </row>
    <row r="6684" spans="1:5">
      <c r="A6684">
        <v>7999</v>
      </c>
      <c r="B6684" t="s">
        <v>7594</v>
      </c>
      <c r="C6684">
        <v>68</v>
      </c>
      <c r="D6684" t="s">
        <v>1983</v>
      </c>
      <c r="E6684" t="s">
        <v>2093</v>
      </c>
    </row>
    <row r="6685" spans="1:5">
      <c r="A6685">
        <v>8000</v>
      </c>
      <c r="B6685" t="s">
        <v>19146</v>
      </c>
      <c r="C6685">
        <v>68</v>
      </c>
      <c r="D6685" t="s">
        <v>1997</v>
      </c>
      <c r="E6685" t="s">
        <v>102</v>
      </c>
    </row>
    <row r="6686" spans="1:5">
      <c r="A6686">
        <v>8001</v>
      </c>
      <c r="B6686" t="s">
        <v>14972</v>
      </c>
      <c r="C6686">
        <v>68</v>
      </c>
      <c r="D6686" t="s">
        <v>1985</v>
      </c>
      <c r="E6686" t="s">
        <v>75</v>
      </c>
    </row>
    <row r="6687" spans="1:5">
      <c r="A6687">
        <v>8002</v>
      </c>
      <c r="B6687" t="s">
        <v>8728</v>
      </c>
      <c r="C6687">
        <v>68</v>
      </c>
      <c r="D6687" t="s">
        <v>1985</v>
      </c>
      <c r="E6687" t="s">
        <v>106</v>
      </c>
    </row>
    <row r="6688" spans="1:5">
      <c r="A6688">
        <v>8003</v>
      </c>
      <c r="B6688" t="s">
        <v>19147</v>
      </c>
      <c r="C6688">
        <v>68</v>
      </c>
      <c r="D6688" t="s">
        <v>2001</v>
      </c>
      <c r="E6688" t="s">
        <v>2000</v>
      </c>
    </row>
    <row r="6689" spans="1:5">
      <c r="A6689">
        <v>8004</v>
      </c>
      <c r="B6689" t="s">
        <v>19148</v>
      </c>
      <c r="C6689">
        <v>68</v>
      </c>
      <c r="D6689" t="s">
        <v>1983</v>
      </c>
      <c r="E6689" t="s">
        <v>97</v>
      </c>
    </row>
    <row r="6690" spans="1:5">
      <c r="A6690">
        <v>8005</v>
      </c>
      <c r="B6690" t="s">
        <v>8326</v>
      </c>
      <c r="C6690">
        <v>68</v>
      </c>
      <c r="D6690" t="s">
        <v>1983</v>
      </c>
      <c r="E6690" t="s">
        <v>135</v>
      </c>
    </row>
    <row r="6691" spans="1:5">
      <c r="A6691">
        <v>8006</v>
      </c>
      <c r="B6691" t="s">
        <v>7879</v>
      </c>
      <c r="C6691">
        <v>68</v>
      </c>
      <c r="D6691" t="s">
        <v>1978</v>
      </c>
      <c r="E6691" t="s">
        <v>70</v>
      </c>
    </row>
    <row r="6692" spans="1:5">
      <c r="A6692">
        <v>8007</v>
      </c>
      <c r="B6692" t="s">
        <v>1438</v>
      </c>
      <c r="C6692">
        <v>68</v>
      </c>
      <c r="D6692" t="s">
        <v>1983</v>
      </c>
      <c r="E6692" t="s">
        <v>2261</v>
      </c>
    </row>
    <row r="6693" spans="1:5">
      <c r="A6693">
        <v>8008</v>
      </c>
      <c r="B6693" t="s">
        <v>6333</v>
      </c>
      <c r="C6693">
        <v>68</v>
      </c>
      <c r="D6693" t="s">
        <v>1983</v>
      </c>
      <c r="E6693" t="s">
        <v>135</v>
      </c>
    </row>
    <row r="6694" spans="1:5">
      <c r="A6694">
        <v>8009</v>
      </c>
      <c r="B6694" t="s">
        <v>11239</v>
      </c>
      <c r="C6694">
        <v>68</v>
      </c>
      <c r="D6694" t="s">
        <v>1983</v>
      </c>
      <c r="E6694" t="s">
        <v>2000</v>
      </c>
    </row>
    <row r="6695" spans="1:5">
      <c r="A6695">
        <v>8010</v>
      </c>
      <c r="B6695" t="s">
        <v>19149</v>
      </c>
      <c r="C6695">
        <v>68</v>
      </c>
      <c r="D6695" t="s">
        <v>1983</v>
      </c>
      <c r="E6695" t="s">
        <v>135</v>
      </c>
    </row>
    <row r="6696" spans="1:5">
      <c r="A6696">
        <v>8011</v>
      </c>
      <c r="B6696" t="s">
        <v>19150</v>
      </c>
      <c r="C6696">
        <v>68</v>
      </c>
      <c r="D6696" t="s">
        <v>1982</v>
      </c>
      <c r="E6696" t="s">
        <v>97</v>
      </c>
    </row>
    <row r="6697" spans="1:5">
      <c r="A6697">
        <v>8012</v>
      </c>
      <c r="B6697" t="s">
        <v>7210</v>
      </c>
      <c r="C6697">
        <v>68</v>
      </c>
      <c r="D6697" t="s">
        <v>1983</v>
      </c>
      <c r="E6697" t="s">
        <v>2000</v>
      </c>
    </row>
    <row r="6698" spans="1:5">
      <c r="A6698">
        <v>8013</v>
      </c>
      <c r="B6698" t="s">
        <v>7405</v>
      </c>
      <c r="C6698">
        <v>68</v>
      </c>
      <c r="D6698" t="s">
        <v>1978</v>
      </c>
      <c r="E6698" t="s">
        <v>64</v>
      </c>
    </row>
    <row r="6699" spans="1:5">
      <c r="A6699">
        <v>8014</v>
      </c>
      <c r="B6699" t="s">
        <v>12890</v>
      </c>
      <c r="C6699">
        <v>68</v>
      </c>
      <c r="D6699" t="s">
        <v>1983</v>
      </c>
      <c r="E6699" t="s">
        <v>84</v>
      </c>
    </row>
    <row r="6700" spans="1:5">
      <c r="A6700">
        <v>8015</v>
      </c>
      <c r="B6700" t="s">
        <v>5198</v>
      </c>
      <c r="C6700">
        <v>68</v>
      </c>
      <c r="D6700" t="s">
        <v>1983</v>
      </c>
      <c r="E6700" t="s">
        <v>2000</v>
      </c>
    </row>
    <row r="6701" spans="1:5">
      <c r="A6701">
        <v>8016</v>
      </c>
      <c r="B6701" t="s">
        <v>7791</v>
      </c>
      <c r="C6701">
        <v>68</v>
      </c>
      <c r="D6701" t="s">
        <v>1983</v>
      </c>
      <c r="E6701" t="s">
        <v>2672</v>
      </c>
    </row>
    <row r="6702" spans="1:5">
      <c r="A6702">
        <v>8017</v>
      </c>
      <c r="B6702" t="s">
        <v>9138</v>
      </c>
      <c r="C6702">
        <v>68</v>
      </c>
      <c r="D6702" t="s">
        <v>1978</v>
      </c>
      <c r="E6702" t="s">
        <v>70</v>
      </c>
    </row>
    <row r="6703" spans="1:5">
      <c r="A6703">
        <v>8018</v>
      </c>
      <c r="B6703" t="s">
        <v>8936</v>
      </c>
      <c r="C6703">
        <v>68</v>
      </c>
      <c r="D6703" t="s">
        <v>1983</v>
      </c>
      <c r="E6703" t="s">
        <v>6732</v>
      </c>
    </row>
    <row r="6704" spans="1:5">
      <c r="A6704">
        <v>8022</v>
      </c>
      <c r="B6704" t="s">
        <v>6409</v>
      </c>
      <c r="C6704">
        <v>68</v>
      </c>
      <c r="D6704" t="s">
        <v>1978</v>
      </c>
      <c r="E6704" t="s">
        <v>117</v>
      </c>
    </row>
    <row r="6705" spans="1:5">
      <c r="A6705">
        <v>8023</v>
      </c>
      <c r="B6705" t="s">
        <v>19151</v>
      </c>
      <c r="C6705">
        <v>68</v>
      </c>
      <c r="D6705" t="s">
        <v>1983</v>
      </c>
      <c r="E6705" t="s">
        <v>53</v>
      </c>
    </row>
    <row r="6706" spans="1:5">
      <c r="A6706">
        <v>8024</v>
      </c>
      <c r="B6706" t="s">
        <v>8293</v>
      </c>
      <c r="C6706">
        <v>68</v>
      </c>
      <c r="D6706" t="s">
        <v>1983</v>
      </c>
      <c r="E6706" t="s">
        <v>88</v>
      </c>
    </row>
    <row r="6707" spans="1:5">
      <c r="A6707">
        <v>8025</v>
      </c>
      <c r="B6707" t="s">
        <v>9298</v>
      </c>
      <c r="C6707">
        <v>68</v>
      </c>
      <c r="D6707" t="s">
        <v>1997</v>
      </c>
      <c r="E6707" t="s">
        <v>2168</v>
      </c>
    </row>
    <row r="6708" spans="1:5">
      <c r="A6708">
        <v>8026</v>
      </c>
      <c r="B6708" t="s">
        <v>12499</v>
      </c>
      <c r="C6708">
        <v>68</v>
      </c>
      <c r="D6708" t="s">
        <v>1983</v>
      </c>
      <c r="E6708" t="s">
        <v>2813</v>
      </c>
    </row>
    <row r="6709" spans="1:5">
      <c r="A6709">
        <v>8027</v>
      </c>
      <c r="B6709" t="s">
        <v>19152</v>
      </c>
      <c r="C6709">
        <v>68</v>
      </c>
      <c r="D6709" t="s">
        <v>1978</v>
      </c>
      <c r="E6709" t="s">
        <v>126</v>
      </c>
    </row>
    <row r="6710" spans="1:5">
      <c r="A6710">
        <v>8029</v>
      </c>
      <c r="B6710" t="s">
        <v>19153</v>
      </c>
      <c r="C6710">
        <v>68</v>
      </c>
      <c r="D6710" t="s">
        <v>1983</v>
      </c>
      <c r="E6710" t="s">
        <v>2029</v>
      </c>
    </row>
    <row r="6711" spans="1:5">
      <c r="A6711">
        <v>8030</v>
      </c>
      <c r="B6711" t="s">
        <v>902</v>
      </c>
      <c r="C6711">
        <v>68</v>
      </c>
      <c r="D6711" t="s">
        <v>1978</v>
      </c>
      <c r="E6711" t="s">
        <v>82</v>
      </c>
    </row>
    <row r="6712" spans="1:5">
      <c r="A6712">
        <v>8031</v>
      </c>
      <c r="B6712" t="s">
        <v>7672</v>
      </c>
      <c r="C6712">
        <v>68</v>
      </c>
      <c r="D6712" t="s">
        <v>1983</v>
      </c>
      <c r="E6712" t="s">
        <v>70</v>
      </c>
    </row>
    <row r="6713" spans="1:5">
      <c r="A6713">
        <v>8032</v>
      </c>
      <c r="B6713" t="s">
        <v>7806</v>
      </c>
      <c r="C6713">
        <v>68</v>
      </c>
      <c r="D6713" t="s">
        <v>1983</v>
      </c>
      <c r="E6713" t="s">
        <v>133</v>
      </c>
    </row>
    <row r="6714" spans="1:5">
      <c r="A6714">
        <v>8033</v>
      </c>
      <c r="B6714" t="s">
        <v>10788</v>
      </c>
      <c r="C6714">
        <v>68</v>
      </c>
      <c r="D6714" t="s">
        <v>1982</v>
      </c>
      <c r="E6714" t="s">
        <v>88</v>
      </c>
    </row>
    <row r="6715" spans="1:5">
      <c r="A6715">
        <v>8034</v>
      </c>
      <c r="B6715" t="s">
        <v>19154</v>
      </c>
      <c r="C6715">
        <v>68</v>
      </c>
      <c r="D6715" t="s">
        <v>1997</v>
      </c>
      <c r="E6715" t="s">
        <v>2000</v>
      </c>
    </row>
    <row r="6716" spans="1:5">
      <c r="A6716">
        <v>8035</v>
      </c>
      <c r="B6716" t="s">
        <v>19155</v>
      </c>
      <c r="C6716">
        <v>68</v>
      </c>
      <c r="D6716" t="s">
        <v>1983</v>
      </c>
      <c r="E6716" t="s">
        <v>53</v>
      </c>
    </row>
    <row r="6717" spans="1:5">
      <c r="A6717">
        <v>8036</v>
      </c>
      <c r="B6717" t="s">
        <v>19156</v>
      </c>
      <c r="C6717">
        <v>68</v>
      </c>
      <c r="D6717" t="s">
        <v>1983</v>
      </c>
      <c r="E6717" t="s">
        <v>2071</v>
      </c>
    </row>
    <row r="6718" spans="1:5">
      <c r="A6718">
        <v>8037</v>
      </c>
      <c r="B6718" t="s">
        <v>4750</v>
      </c>
      <c r="C6718">
        <v>68</v>
      </c>
      <c r="D6718" t="s">
        <v>1983</v>
      </c>
      <c r="E6718" t="s">
        <v>2017</v>
      </c>
    </row>
    <row r="6719" spans="1:5">
      <c r="A6719">
        <v>8038</v>
      </c>
      <c r="B6719" t="s">
        <v>19157</v>
      </c>
      <c r="C6719">
        <v>68</v>
      </c>
      <c r="D6719" t="s">
        <v>1983</v>
      </c>
      <c r="E6719" t="s">
        <v>97</v>
      </c>
    </row>
    <row r="6720" spans="1:5">
      <c r="A6720">
        <v>8039</v>
      </c>
      <c r="B6720" t="s">
        <v>6838</v>
      </c>
      <c r="C6720">
        <v>68</v>
      </c>
      <c r="D6720" t="s">
        <v>1983</v>
      </c>
      <c r="E6720" t="s">
        <v>2120</v>
      </c>
    </row>
    <row r="6721" spans="1:5">
      <c r="A6721">
        <v>8040</v>
      </c>
      <c r="B6721" t="s">
        <v>7401</v>
      </c>
      <c r="C6721">
        <v>68</v>
      </c>
      <c r="D6721" t="s">
        <v>1978</v>
      </c>
      <c r="E6721" t="s">
        <v>75</v>
      </c>
    </row>
    <row r="6722" spans="1:5">
      <c r="A6722">
        <v>8041</v>
      </c>
      <c r="B6722" t="s">
        <v>6966</v>
      </c>
      <c r="C6722">
        <v>68</v>
      </c>
      <c r="D6722" t="s">
        <v>1983</v>
      </c>
      <c r="E6722" t="s">
        <v>106</v>
      </c>
    </row>
    <row r="6723" spans="1:5">
      <c r="A6723">
        <v>8042</v>
      </c>
      <c r="B6723" t="s">
        <v>9493</v>
      </c>
      <c r="C6723">
        <v>68</v>
      </c>
      <c r="D6723" t="s">
        <v>1983</v>
      </c>
      <c r="E6723" t="s">
        <v>2192</v>
      </c>
    </row>
    <row r="6724" spans="1:5">
      <c r="A6724">
        <v>8043</v>
      </c>
      <c r="B6724" t="s">
        <v>19158</v>
      </c>
      <c r="C6724">
        <v>68</v>
      </c>
      <c r="D6724" t="s">
        <v>1978</v>
      </c>
      <c r="E6724" t="s">
        <v>97</v>
      </c>
    </row>
    <row r="6725" spans="1:5">
      <c r="A6725">
        <v>8044</v>
      </c>
      <c r="B6725" t="s">
        <v>7534</v>
      </c>
      <c r="C6725">
        <v>68</v>
      </c>
      <c r="D6725" t="s">
        <v>1983</v>
      </c>
      <c r="E6725" t="s">
        <v>122</v>
      </c>
    </row>
    <row r="6726" spans="1:5">
      <c r="A6726">
        <v>8045</v>
      </c>
      <c r="B6726" t="s">
        <v>11002</v>
      </c>
      <c r="C6726">
        <v>68</v>
      </c>
      <c r="D6726" t="s">
        <v>1983</v>
      </c>
      <c r="E6726" t="s">
        <v>77</v>
      </c>
    </row>
    <row r="6727" spans="1:5">
      <c r="A6727">
        <v>8046</v>
      </c>
      <c r="B6727" t="s">
        <v>11776</v>
      </c>
      <c r="C6727">
        <v>68</v>
      </c>
      <c r="D6727" t="s">
        <v>1978</v>
      </c>
      <c r="E6727" t="s">
        <v>138</v>
      </c>
    </row>
    <row r="6728" spans="1:5">
      <c r="A6728">
        <v>8047</v>
      </c>
      <c r="B6728" t="s">
        <v>7635</v>
      </c>
      <c r="C6728">
        <v>68</v>
      </c>
      <c r="D6728" t="s">
        <v>1983</v>
      </c>
      <c r="E6728" t="s">
        <v>2715</v>
      </c>
    </row>
    <row r="6729" spans="1:5">
      <c r="A6729">
        <v>8048</v>
      </c>
      <c r="B6729" t="s">
        <v>19159</v>
      </c>
      <c r="C6729">
        <v>68</v>
      </c>
      <c r="D6729" t="s">
        <v>1983</v>
      </c>
      <c r="E6729" t="s">
        <v>117</v>
      </c>
    </row>
    <row r="6730" spans="1:5">
      <c r="A6730">
        <v>8049</v>
      </c>
      <c r="B6730" t="s">
        <v>6630</v>
      </c>
      <c r="C6730">
        <v>68</v>
      </c>
      <c r="D6730" t="s">
        <v>1983</v>
      </c>
      <c r="E6730" t="s">
        <v>70</v>
      </c>
    </row>
    <row r="6731" spans="1:5">
      <c r="A6731">
        <v>8050</v>
      </c>
      <c r="B6731" t="s">
        <v>7663</v>
      </c>
      <c r="C6731">
        <v>68</v>
      </c>
      <c r="D6731" t="s">
        <v>1983</v>
      </c>
      <c r="E6731" t="s">
        <v>2017</v>
      </c>
    </row>
    <row r="6732" spans="1:5">
      <c r="A6732">
        <v>8051</v>
      </c>
      <c r="B6732" t="s">
        <v>19160</v>
      </c>
      <c r="C6732">
        <v>68</v>
      </c>
      <c r="D6732" t="s">
        <v>1983</v>
      </c>
      <c r="E6732" t="s">
        <v>133</v>
      </c>
    </row>
    <row r="6733" spans="1:5">
      <c r="A6733">
        <v>8052</v>
      </c>
      <c r="B6733" t="s">
        <v>19161</v>
      </c>
      <c r="C6733">
        <v>68</v>
      </c>
      <c r="D6733" t="s">
        <v>1978</v>
      </c>
      <c r="E6733" t="s">
        <v>104</v>
      </c>
    </row>
    <row r="6734" spans="1:5">
      <c r="A6734">
        <v>8053</v>
      </c>
      <c r="B6734" t="s">
        <v>1326</v>
      </c>
      <c r="C6734">
        <v>68</v>
      </c>
      <c r="D6734" t="s">
        <v>1983</v>
      </c>
      <c r="E6734" t="s">
        <v>120</v>
      </c>
    </row>
    <row r="6735" spans="1:5">
      <c r="A6735">
        <v>8054</v>
      </c>
      <c r="B6735" t="s">
        <v>4974</v>
      </c>
      <c r="C6735">
        <v>68</v>
      </c>
      <c r="D6735" t="s">
        <v>1983</v>
      </c>
      <c r="E6735" t="s">
        <v>88</v>
      </c>
    </row>
    <row r="6736" spans="1:5">
      <c r="A6736">
        <v>8055</v>
      </c>
      <c r="B6736" t="s">
        <v>6962</v>
      </c>
      <c r="C6736">
        <v>68</v>
      </c>
      <c r="D6736" t="s">
        <v>1983</v>
      </c>
      <c r="E6736" t="s">
        <v>133</v>
      </c>
    </row>
    <row r="6737" spans="1:5">
      <c r="A6737">
        <v>8056</v>
      </c>
      <c r="B6737" t="s">
        <v>19162</v>
      </c>
      <c r="C6737">
        <v>68</v>
      </c>
      <c r="D6737" t="s">
        <v>1978</v>
      </c>
      <c r="E6737" t="s">
        <v>117</v>
      </c>
    </row>
    <row r="6738" spans="1:5">
      <c r="A6738">
        <v>8057</v>
      </c>
      <c r="B6738" t="s">
        <v>6262</v>
      </c>
      <c r="C6738">
        <v>68</v>
      </c>
      <c r="D6738" t="s">
        <v>1983</v>
      </c>
      <c r="E6738" t="s">
        <v>140</v>
      </c>
    </row>
    <row r="6739" spans="1:5">
      <c r="A6739">
        <v>8058</v>
      </c>
      <c r="B6739" t="s">
        <v>10687</v>
      </c>
      <c r="C6739">
        <v>68</v>
      </c>
      <c r="D6739" t="s">
        <v>1978</v>
      </c>
      <c r="E6739" t="s">
        <v>2000</v>
      </c>
    </row>
    <row r="6740" spans="1:5">
      <c r="A6740">
        <v>8059</v>
      </c>
      <c r="B6740" t="s">
        <v>9649</v>
      </c>
      <c r="C6740">
        <v>68</v>
      </c>
      <c r="D6740" t="s">
        <v>1978</v>
      </c>
      <c r="E6740" t="s">
        <v>117</v>
      </c>
    </row>
    <row r="6741" spans="1:5">
      <c r="A6741">
        <v>8060</v>
      </c>
      <c r="B6741" t="s">
        <v>436</v>
      </c>
      <c r="C6741">
        <v>68</v>
      </c>
      <c r="D6741" t="s">
        <v>1983</v>
      </c>
      <c r="E6741" t="s">
        <v>43</v>
      </c>
    </row>
    <row r="6742" spans="1:5">
      <c r="A6742">
        <v>8062</v>
      </c>
      <c r="B6742" t="s">
        <v>7993</v>
      </c>
      <c r="C6742">
        <v>68</v>
      </c>
      <c r="D6742" t="s">
        <v>1978</v>
      </c>
      <c r="E6742" t="s">
        <v>2020</v>
      </c>
    </row>
    <row r="6743" spans="1:5">
      <c r="A6743">
        <v>8063</v>
      </c>
      <c r="B6743" t="s">
        <v>19163</v>
      </c>
      <c r="C6743">
        <v>68</v>
      </c>
      <c r="D6743" t="s">
        <v>1983</v>
      </c>
      <c r="E6743" t="s">
        <v>97</v>
      </c>
    </row>
    <row r="6744" spans="1:5">
      <c r="A6744">
        <v>8066</v>
      </c>
      <c r="B6744" t="s">
        <v>7059</v>
      </c>
      <c r="C6744">
        <v>68</v>
      </c>
      <c r="D6744" t="s">
        <v>1983</v>
      </c>
      <c r="E6744" t="s">
        <v>60</v>
      </c>
    </row>
    <row r="6745" spans="1:5">
      <c r="A6745">
        <v>8067</v>
      </c>
      <c r="B6745" t="s">
        <v>7095</v>
      </c>
      <c r="C6745">
        <v>68</v>
      </c>
      <c r="D6745" t="s">
        <v>1983</v>
      </c>
      <c r="E6745" t="s">
        <v>2045</v>
      </c>
    </row>
    <row r="6746" spans="1:5">
      <c r="A6746">
        <v>8068</v>
      </c>
      <c r="B6746" t="s">
        <v>19164</v>
      </c>
      <c r="C6746">
        <v>68</v>
      </c>
      <c r="D6746" t="s">
        <v>1983</v>
      </c>
      <c r="E6746" t="s">
        <v>97</v>
      </c>
    </row>
    <row r="6747" spans="1:5">
      <c r="A6747">
        <v>8069</v>
      </c>
      <c r="B6747" t="s">
        <v>9973</v>
      </c>
      <c r="C6747">
        <v>68</v>
      </c>
      <c r="D6747" t="s">
        <v>1983</v>
      </c>
      <c r="E6747" t="s">
        <v>64</v>
      </c>
    </row>
    <row r="6748" spans="1:5">
      <c r="A6748">
        <v>8070</v>
      </c>
      <c r="B6748" t="s">
        <v>19165</v>
      </c>
      <c r="C6748">
        <v>68</v>
      </c>
      <c r="D6748" t="s">
        <v>1983</v>
      </c>
      <c r="E6748" t="s">
        <v>97</v>
      </c>
    </row>
    <row r="6749" spans="1:5">
      <c r="A6749">
        <v>8071</v>
      </c>
      <c r="B6749" t="s">
        <v>8152</v>
      </c>
      <c r="C6749">
        <v>68</v>
      </c>
      <c r="D6749" t="s">
        <v>1983</v>
      </c>
      <c r="E6749" t="s">
        <v>115</v>
      </c>
    </row>
    <row r="6750" spans="1:5">
      <c r="A6750">
        <v>8072</v>
      </c>
      <c r="B6750" t="s">
        <v>8508</v>
      </c>
      <c r="C6750">
        <v>68</v>
      </c>
      <c r="D6750" t="s">
        <v>1983</v>
      </c>
      <c r="E6750" t="s">
        <v>122</v>
      </c>
    </row>
    <row r="6751" spans="1:5">
      <c r="A6751">
        <v>8073</v>
      </c>
      <c r="B6751" t="s">
        <v>7067</v>
      </c>
      <c r="C6751">
        <v>68</v>
      </c>
      <c r="D6751" t="s">
        <v>1983</v>
      </c>
      <c r="E6751" t="s">
        <v>135</v>
      </c>
    </row>
    <row r="6752" spans="1:5">
      <c r="A6752">
        <v>8074</v>
      </c>
      <c r="B6752" t="s">
        <v>5207</v>
      </c>
      <c r="C6752">
        <v>68</v>
      </c>
      <c r="D6752" t="s">
        <v>1983</v>
      </c>
      <c r="E6752" t="s">
        <v>138</v>
      </c>
    </row>
    <row r="6753" spans="1:5">
      <c r="A6753">
        <v>8075</v>
      </c>
      <c r="B6753" t="s">
        <v>19166</v>
      </c>
      <c r="C6753">
        <v>68</v>
      </c>
      <c r="D6753" t="s">
        <v>1983</v>
      </c>
      <c r="E6753" t="s">
        <v>97</v>
      </c>
    </row>
    <row r="6754" spans="1:5">
      <c r="A6754">
        <v>8076</v>
      </c>
      <c r="B6754" t="s">
        <v>19167</v>
      </c>
      <c r="C6754">
        <v>68</v>
      </c>
      <c r="D6754" t="s">
        <v>1978</v>
      </c>
      <c r="E6754" t="s">
        <v>126</v>
      </c>
    </row>
    <row r="6755" spans="1:5">
      <c r="A6755">
        <v>8077</v>
      </c>
      <c r="B6755" t="s">
        <v>7602</v>
      </c>
      <c r="C6755">
        <v>68</v>
      </c>
      <c r="D6755" t="s">
        <v>1983</v>
      </c>
      <c r="E6755" t="s">
        <v>70</v>
      </c>
    </row>
    <row r="6756" spans="1:5">
      <c r="A6756">
        <v>8078</v>
      </c>
      <c r="B6756" t="s">
        <v>19168</v>
      </c>
      <c r="C6756">
        <v>68</v>
      </c>
      <c r="D6756" t="s">
        <v>1983</v>
      </c>
      <c r="E6756" t="s">
        <v>2071</v>
      </c>
    </row>
    <row r="6757" spans="1:5">
      <c r="A6757">
        <v>8079</v>
      </c>
      <c r="B6757" t="s">
        <v>19169</v>
      </c>
      <c r="C6757">
        <v>68</v>
      </c>
      <c r="D6757" t="s">
        <v>1983</v>
      </c>
      <c r="E6757" t="s">
        <v>60</v>
      </c>
    </row>
    <row r="6758" spans="1:5">
      <c r="A6758">
        <v>8080</v>
      </c>
      <c r="B6758" t="s">
        <v>8227</v>
      </c>
      <c r="C6758">
        <v>68</v>
      </c>
      <c r="D6758" t="s">
        <v>1983</v>
      </c>
      <c r="E6758" t="s">
        <v>75</v>
      </c>
    </row>
    <row r="6759" spans="1:5">
      <c r="A6759">
        <v>8081</v>
      </c>
      <c r="B6759" t="s">
        <v>9567</v>
      </c>
      <c r="C6759">
        <v>68</v>
      </c>
      <c r="D6759" t="s">
        <v>1983</v>
      </c>
      <c r="E6759" t="s">
        <v>106</v>
      </c>
    </row>
    <row r="6760" spans="1:5">
      <c r="A6760">
        <v>8082</v>
      </c>
      <c r="B6760" t="s">
        <v>10485</v>
      </c>
      <c r="C6760">
        <v>68</v>
      </c>
      <c r="D6760" t="s">
        <v>1983</v>
      </c>
      <c r="E6760" t="s">
        <v>2017</v>
      </c>
    </row>
    <row r="6761" spans="1:5">
      <c r="A6761">
        <v>8083</v>
      </c>
      <c r="B6761" t="s">
        <v>19170</v>
      </c>
      <c r="C6761">
        <v>68</v>
      </c>
      <c r="D6761" t="s">
        <v>1983</v>
      </c>
      <c r="E6761" t="s">
        <v>117</v>
      </c>
    </row>
    <row r="6762" spans="1:5">
      <c r="A6762">
        <v>8084</v>
      </c>
      <c r="B6762" t="s">
        <v>6973</v>
      </c>
      <c r="C6762">
        <v>68</v>
      </c>
      <c r="D6762" t="s">
        <v>1978</v>
      </c>
      <c r="E6762" t="s">
        <v>104</v>
      </c>
    </row>
    <row r="6763" spans="1:5">
      <c r="A6763">
        <v>8085</v>
      </c>
      <c r="B6763" t="s">
        <v>7324</v>
      </c>
      <c r="C6763">
        <v>68</v>
      </c>
      <c r="D6763" t="s">
        <v>1983</v>
      </c>
      <c r="E6763" t="s">
        <v>135</v>
      </c>
    </row>
    <row r="6764" spans="1:5">
      <c r="A6764">
        <v>8086</v>
      </c>
      <c r="B6764" t="s">
        <v>8084</v>
      </c>
      <c r="C6764">
        <v>68</v>
      </c>
      <c r="D6764" t="s">
        <v>1983</v>
      </c>
      <c r="E6764" t="s">
        <v>104</v>
      </c>
    </row>
    <row r="6765" spans="1:5">
      <c r="A6765">
        <v>8087</v>
      </c>
      <c r="B6765" t="s">
        <v>12081</v>
      </c>
      <c r="C6765">
        <v>68</v>
      </c>
      <c r="D6765" t="s">
        <v>1983</v>
      </c>
      <c r="E6765" t="s">
        <v>131</v>
      </c>
    </row>
    <row r="6766" spans="1:5">
      <c r="A6766">
        <v>8088</v>
      </c>
      <c r="B6766" t="s">
        <v>7475</v>
      </c>
      <c r="C6766">
        <v>68</v>
      </c>
      <c r="D6766" t="s">
        <v>1983</v>
      </c>
      <c r="E6766" t="s">
        <v>2017</v>
      </c>
    </row>
    <row r="6767" spans="1:5">
      <c r="A6767">
        <v>8089</v>
      </c>
      <c r="B6767" t="s">
        <v>19171</v>
      </c>
      <c r="C6767">
        <v>68</v>
      </c>
      <c r="D6767" t="s">
        <v>1983</v>
      </c>
      <c r="E6767" t="s">
        <v>84</v>
      </c>
    </row>
    <row r="6768" spans="1:5">
      <c r="A6768">
        <v>8090</v>
      </c>
      <c r="B6768" t="s">
        <v>19172</v>
      </c>
      <c r="C6768">
        <v>68</v>
      </c>
      <c r="D6768" t="s">
        <v>1983</v>
      </c>
      <c r="E6768" t="s">
        <v>126</v>
      </c>
    </row>
    <row r="6769" spans="1:5">
      <c r="A6769">
        <v>8091</v>
      </c>
      <c r="B6769" t="s">
        <v>5884</v>
      </c>
      <c r="C6769">
        <v>68</v>
      </c>
      <c r="D6769" t="s">
        <v>1983</v>
      </c>
      <c r="E6769" t="s">
        <v>2093</v>
      </c>
    </row>
    <row r="6770" spans="1:5">
      <c r="A6770">
        <v>8092</v>
      </c>
      <c r="B6770" t="s">
        <v>19173</v>
      </c>
      <c r="C6770">
        <v>68</v>
      </c>
      <c r="D6770" t="s">
        <v>1983</v>
      </c>
      <c r="E6770" t="s">
        <v>2029</v>
      </c>
    </row>
    <row r="6771" spans="1:5">
      <c r="A6771">
        <v>8093</v>
      </c>
      <c r="B6771" t="s">
        <v>15931</v>
      </c>
      <c r="C6771">
        <v>68</v>
      </c>
      <c r="D6771" t="s">
        <v>1983</v>
      </c>
      <c r="E6771" t="s">
        <v>51</v>
      </c>
    </row>
    <row r="6772" spans="1:5">
      <c r="A6772">
        <v>8094</v>
      </c>
      <c r="B6772" t="s">
        <v>19174</v>
      </c>
      <c r="C6772">
        <v>68</v>
      </c>
      <c r="D6772" t="s">
        <v>1983</v>
      </c>
      <c r="E6772" t="s">
        <v>2113</v>
      </c>
    </row>
    <row r="6773" spans="1:5">
      <c r="A6773">
        <v>8095</v>
      </c>
      <c r="B6773" t="s">
        <v>19175</v>
      </c>
      <c r="C6773">
        <v>68</v>
      </c>
      <c r="D6773" t="s">
        <v>1983</v>
      </c>
      <c r="E6773" t="s">
        <v>133</v>
      </c>
    </row>
    <row r="6774" spans="1:5">
      <c r="A6774">
        <v>8096</v>
      </c>
      <c r="B6774" t="s">
        <v>7466</v>
      </c>
      <c r="C6774">
        <v>68</v>
      </c>
      <c r="D6774" t="s">
        <v>1983</v>
      </c>
      <c r="E6774" t="s">
        <v>2057</v>
      </c>
    </row>
    <row r="6775" spans="1:5">
      <c r="A6775">
        <v>8097</v>
      </c>
      <c r="B6775" t="s">
        <v>5227</v>
      </c>
      <c r="C6775">
        <v>68</v>
      </c>
      <c r="D6775" t="s">
        <v>1983</v>
      </c>
      <c r="E6775" t="s">
        <v>2011</v>
      </c>
    </row>
    <row r="6776" spans="1:5">
      <c r="A6776">
        <v>8098</v>
      </c>
      <c r="B6776" t="s">
        <v>7987</v>
      </c>
      <c r="C6776">
        <v>68</v>
      </c>
      <c r="D6776" t="s">
        <v>1983</v>
      </c>
      <c r="E6776" t="s">
        <v>2011</v>
      </c>
    </row>
    <row r="6777" spans="1:5">
      <c r="A6777">
        <v>8099</v>
      </c>
      <c r="B6777" t="s">
        <v>7744</v>
      </c>
      <c r="C6777">
        <v>68</v>
      </c>
      <c r="D6777" t="s">
        <v>1978</v>
      </c>
      <c r="E6777" t="s">
        <v>2000</v>
      </c>
    </row>
    <row r="6778" spans="1:5">
      <c r="A6778">
        <v>8100</v>
      </c>
      <c r="B6778" t="s">
        <v>19176</v>
      </c>
      <c r="C6778">
        <v>68</v>
      </c>
      <c r="D6778" t="s">
        <v>1978</v>
      </c>
      <c r="E6778" t="s">
        <v>126</v>
      </c>
    </row>
    <row r="6779" spans="1:5">
      <c r="A6779">
        <v>8101</v>
      </c>
      <c r="B6779" t="s">
        <v>7293</v>
      </c>
      <c r="C6779">
        <v>68</v>
      </c>
      <c r="D6779" t="s">
        <v>1983</v>
      </c>
      <c r="E6779" t="s">
        <v>117</v>
      </c>
    </row>
    <row r="6780" spans="1:5">
      <c r="A6780">
        <v>8102</v>
      </c>
      <c r="B6780" t="s">
        <v>19177</v>
      </c>
      <c r="C6780">
        <v>68</v>
      </c>
      <c r="D6780" t="s">
        <v>1983</v>
      </c>
      <c r="E6780" t="s">
        <v>3991</v>
      </c>
    </row>
    <row r="6781" spans="1:5">
      <c r="A6781">
        <v>8103</v>
      </c>
      <c r="B6781" t="s">
        <v>6026</v>
      </c>
      <c r="C6781">
        <v>68</v>
      </c>
      <c r="D6781" t="s">
        <v>1978</v>
      </c>
      <c r="E6781" t="s">
        <v>2000</v>
      </c>
    </row>
    <row r="6782" spans="1:5">
      <c r="A6782">
        <v>8104</v>
      </c>
      <c r="B6782" t="s">
        <v>19178</v>
      </c>
      <c r="C6782">
        <v>68</v>
      </c>
      <c r="D6782" t="s">
        <v>1983</v>
      </c>
      <c r="E6782" t="s">
        <v>82</v>
      </c>
    </row>
    <row r="6783" spans="1:5">
      <c r="A6783">
        <v>8105</v>
      </c>
      <c r="B6783" t="s">
        <v>5614</v>
      </c>
      <c r="C6783">
        <v>68</v>
      </c>
      <c r="D6783" t="s">
        <v>1983</v>
      </c>
      <c r="E6783" t="s">
        <v>70</v>
      </c>
    </row>
    <row r="6784" spans="1:5">
      <c r="A6784">
        <v>8106</v>
      </c>
      <c r="B6784" t="s">
        <v>19179</v>
      </c>
      <c r="C6784">
        <v>68</v>
      </c>
      <c r="D6784" t="s">
        <v>1983</v>
      </c>
      <c r="E6784" t="s">
        <v>126</v>
      </c>
    </row>
    <row r="6785" spans="1:5">
      <c r="A6785">
        <v>8107</v>
      </c>
      <c r="B6785" t="s">
        <v>6611</v>
      </c>
      <c r="C6785">
        <v>68</v>
      </c>
      <c r="D6785" t="s">
        <v>1983</v>
      </c>
      <c r="E6785" t="s">
        <v>2326</v>
      </c>
    </row>
    <row r="6786" spans="1:5">
      <c r="A6786">
        <v>8108</v>
      </c>
      <c r="B6786" t="s">
        <v>8619</v>
      </c>
      <c r="C6786">
        <v>68</v>
      </c>
      <c r="D6786" t="s">
        <v>1978</v>
      </c>
      <c r="E6786" t="s">
        <v>2120</v>
      </c>
    </row>
    <row r="6787" spans="1:5">
      <c r="A6787">
        <v>8109</v>
      </c>
      <c r="B6787" t="s">
        <v>8828</v>
      </c>
      <c r="C6787">
        <v>68</v>
      </c>
      <c r="D6787" t="s">
        <v>1983</v>
      </c>
      <c r="E6787" t="s">
        <v>2237</v>
      </c>
    </row>
    <row r="6788" spans="1:5">
      <c r="A6788">
        <v>8110</v>
      </c>
      <c r="B6788" t="s">
        <v>8034</v>
      </c>
      <c r="C6788">
        <v>68</v>
      </c>
      <c r="D6788" t="s">
        <v>1983</v>
      </c>
      <c r="E6788" t="s">
        <v>51</v>
      </c>
    </row>
    <row r="6789" spans="1:5">
      <c r="A6789">
        <v>8111</v>
      </c>
      <c r="B6789" t="s">
        <v>14873</v>
      </c>
      <c r="C6789">
        <v>68</v>
      </c>
      <c r="D6789" t="s">
        <v>1983</v>
      </c>
      <c r="E6789" t="s">
        <v>70</v>
      </c>
    </row>
    <row r="6790" spans="1:5">
      <c r="A6790">
        <v>8112</v>
      </c>
      <c r="B6790" t="s">
        <v>10371</v>
      </c>
      <c r="C6790">
        <v>68</v>
      </c>
      <c r="D6790" t="s">
        <v>1983</v>
      </c>
      <c r="E6790" t="s">
        <v>122</v>
      </c>
    </row>
    <row r="6791" spans="1:5">
      <c r="A6791">
        <v>8113</v>
      </c>
      <c r="B6791" t="s">
        <v>7479</v>
      </c>
      <c r="C6791">
        <v>68</v>
      </c>
      <c r="D6791" t="s">
        <v>1983</v>
      </c>
      <c r="E6791" t="s">
        <v>106</v>
      </c>
    </row>
    <row r="6792" spans="1:5">
      <c r="A6792">
        <v>8114</v>
      </c>
      <c r="B6792" t="s">
        <v>12156</v>
      </c>
      <c r="C6792">
        <v>68</v>
      </c>
      <c r="D6792" t="s">
        <v>1983</v>
      </c>
      <c r="E6792" t="s">
        <v>2000</v>
      </c>
    </row>
    <row r="6793" spans="1:5">
      <c r="A6793">
        <v>8116</v>
      </c>
      <c r="B6793" t="s">
        <v>7427</v>
      </c>
      <c r="C6793">
        <v>68</v>
      </c>
      <c r="D6793" t="s">
        <v>1983</v>
      </c>
      <c r="E6793" t="s">
        <v>2120</v>
      </c>
    </row>
    <row r="6794" spans="1:5">
      <c r="A6794">
        <v>8117</v>
      </c>
      <c r="B6794" t="s">
        <v>19180</v>
      </c>
      <c r="C6794">
        <v>68</v>
      </c>
      <c r="D6794" t="s">
        <v>1983</v>
      </c>
      <c r="E6794" t="s">
        <v>2029</v>
      </c>
    </row>
    <row r="6795" spans="1:5">
      <c r="A6795">
        <v>8118</v>
      </c>
      <c r="B6795" t="s">
        <v>19181</v>
      </c>
      <c r="C6795">
        <v>68</v>
      </c>
      <c r="D6795" t="s">
        <v>1983</v>
      </c>
      <c r="E6795" t="s">
        <v>117</v>
      </c>
    </row>
    <row r="6796" spans="1:5">
      <c r="A6796">
        <v>8119</v>
      </c>
      <c r="B6796" t="s">
        <v>9550</v>
      </c>
      <c r="C6796">
        <v>68</v>
      </c>
      <c r="D6796" t="s">
        <v>1983</v>
      </c>
      <c r="E6796" t="s">
        <v>2017</v>
      </c>
    </row>
    <row r="6797" spans="1:5">
      <c r="A6797">
        <v>8120</v>
      </c>
      <c r="B6797" t="s">
        <v>19182</v>
      </c>
      <c r="C6797">
        <v>68</v>
      </c>
      <c r="D6797" t="s">
        <v>1983</v>
      </c>
      <c r="E6797" t="s">
        <v>97</v>
      </c>
    </row>
    <row r="6798" spans="1:5">
      <c r="A6798">
        <v>8121</v>
      </c>
      <c r="B6798" t="s">
        <v>7483</v>
      </c>
      <c r="C6798">
        <v>68</v>
      </c>
      <c r="D6798" t="s">
        <v>1983</v>
      </c>
      <c r="E6798" t="s">
        <v>84</v>
      </c>
    </row>
    <row r="6799" spans="1:5">
      <c r="A6799">
        <v>8122</v>
      </c>
      <c r="B6799" t="s">
        <v>11687</v>
      </c>
      <c r="C6799">
        <v>68</v>
      </c>
      <c r="D6799" t="s">
        <v>1983</v>
      </c>
      <c r="E6799" t="s">
        <v>60</v>
      </c>
    </row>
    <row r="6800" spans="1:5">
      <c r="A6800">
        <v>8123</v>
      </c>
      <c r="B6800" t="s">
        <v>4940</v>
      </c>
      <c r="C6800">
        <v>68</v>
      </c>
      <c r="D6800" t="s">
        <v>1983</v>
      </c>
      <c r="E6800" t="s">
        <v>2017</v>
      </c>
    </row>
    <row r="6801" spans="1:5">
      <c r="A6801">
        <v>8124</v>
      </c>
      <c r="B6801" t="s">
        <v>19183</v>
      </c>
      <c r="C6801">
        <v>68</v>
      </c>
      <c r="D6801" t="s">
        <v>1983</v>
      </c>
      <c r="E6801" t="s">
        <v>117</v>
      </c>
    </row>
    <row r="6802" spans="1:5">
      <c r="A6802">
        <v>8127</v>
      </c>
      <c r="B6802" t="s">
        <v>19184</v>
      </c>
      <c r="C6802">
        <v>68</v>
      </c>
      <c r="D6802" t="s">
        <v>1983</v>
      </c>
      <c r="E6802" t="s">
        <v>2672</v>
      </c>
    </row>
    <row r="6803" spans="1:5">
      <c r="A6803">
        <v>8128</v>
      </c>
      <c r="B6803" t="s">
        <v>19185</v>
      </c>
      <c r="C6803">
        <v>68</v>
      </c>
      <c r="D6803" t="s">
        <v>1983</v>
      </c>
      <c r="E6803" t="s">
        <v>2029</v>
      </c>
    </row>
    <row r="6804" spans="1:5">
      <c r="A6804">
        <v>8129</v>
      </c>
      <c r="B6804" t="s">
        <v>19186</v>
      </c>
      <c r="C6804">
        <v>68</v>
      </c>
      <c r="D6804" t="s">
        <v>1983</v>
      </c>
      <c r="E6804" t="s">
        <v>133</v>
      </c>
    </row>
    <row r="6805" spans="1:5">
      <c r="A6805">
        <v>8130</v>
      </c>
      <c r="B6805" t="s">
        <v>9748</v>
      </c>
      <c r="C6805">
        <v>68</v>
      </c>
      <c r="D6805" t="s">
        <v>1983</v>
      </c>
      <c r="E6805" t="s">
        <v>2057</v>
      </c>
    </row>
    <row r="6806" spans="1:5">
      <c r="A6806">
        <v>8131</v>
      </c>
      <c r="B6806" t="s">
        <v>19187</v>
      </c>
      <c r="C6806">
        <v>68</v>
      </c>
      <c r="D6806" t="s">
        <v>1983</v>
      </c>
      <c r="E6806" t="s">
        <v>97</v>
      </c>
    </row>
    <row r="6807" spans="1:5">
      <c r="A6807">
        <v>8132</v>
      </c>
      <c r="B6807" t="s">
        <v>7203</v>
      </c>
      <c r="C6807">
        <v>68</v>
      </c>
      <c r="D6807" t="s">
        <v>1983</v>
      </c>
      <c r="E6807" t="s">
        <v>2093</v>
      </c>
    </row>
    <row r="6808" spans="1:5">
      <c r="A6808">
        <v>8133</v>
      </c>
      <c r="B6808" t="s">
        <v>9001</v>
      </c>
      <c r="C6808">
        <v>68</v>
      </c>
      <c r="D6808" t="s">
        <v>1983</v>
      </c>
      <c r="E6808" t="s">
        <v>64</v>
      </c>
    </row>
    <row r="6809" spans="1:5">
      <c r="A6809">
        <v>8134</v>
      </c>
      <c r="B6809" t="s">
        <v>19188</v>
      </c>
      <c r="C6809">
        <v>68</v>
      </c>
      <c r="D6809" t="s">
        <v>1983</v>
      </c>
      <c r="E6809" t="s">
        <v>97</v>
      </c>
    </row>
    <row r="6810" spans="1:5">
      <c r="A6810">
        <v>8135</v>
      </c>
      <c r="B6810" t="s">
        <v>10689</v>
      </c>
      <c r="C6810">
        <v>68</v>
      </c>
      <c r="D6810" t="s">
        <v>1983</v>
      </c>
      <c r="E6810" t="s">
        <v>106</v>
      </c>
    </row>
    <row r="6811" spans="1:5">
      <c r="A6811">
        <v>8137</v>
      </c>
      <c r="B6811" t="s">
        <v>12964</v>
      </c>
      <c r="C6811">
        <v>68</v>
      </c>
      <c r="D6811" t="s">
        <v>1983</v>
      </c>
      <c r="E6811" t="s">
        <v>133</v>
      </c>
    </row>
    <row r="6812" spans="1:5">
      <c r="A6812">
        <v>8138</v>
      </c>
      <c r="B6812" t="s">
        <v>19189</v>
      </c>
      <c r="C6812">
        <v>68</v>
      </c>
      <c r="D6812" t="s">
        <v>1983</v>
      </c>
      <c r="E6812" t="s">
        <v>133</v>
      </c>
    </row>
    <row r="6813" spans="1:5">
      <c r="A6813">
        <v>8139</v>
      </c>
      <c r="B6813" t="s">
        <v>19190</v>
      </c>
      <c r="C6813">
        <v>68</v>
      </c>
      <c r="D6813" t="s">
        <v>1983</v>
      </c>
      <c r="E6813" t="s">
        <v>110</v>
      </c>
    </row>
    <row r="6814" spans="1:5">
      <c r="A6814">
        <v>8141</v>
      </c>
      <c r="B6814" t="s">
        <v>12239</v>
      </c>
      <c r="C6814">
        <v>68</v>
      </c>
      <c r="D6814" t="s">
        <v>1983</v>
      </c>
      <c r="E6814" t="s">
        <v>88</v>
      </c>
    </row>
    <row r="6815" spans="1:5">
      <c r="A6815">
        <v>8142</v>
      </c>
      <c r="B6815" t="s">
        <v>19191</v>
      </c>
      <c r="C6815">
        <v>68</v>
      </c>
      <c r="D6815" t="s">
        <v>1983</v>
      </c>
      <c r="E6815" t="s">
        <v>2644</v>
      </c>
    </row>
    <row r="6816" spans="1:5">
      <c r="A6816">
        <v>8143</v>
      </c>
      <c r="B6816" t="s">
        <v>19192</v>
      </c>
      <c r="C6816">
        <v>68</v>
      </c>
      <c r="D6816" t="s">
        <v>1983</v>
      </c>
      <c r="E6816" t="s">
        <v>97</v>
      </c>
    </row>
    <row r="6817" spans="1:5">
      <c r="A6817">
        <v>8144</v>
      </c>
      <c r="B6817" t="s">
        <v>7759</v>
      </c>
      <c r="C6817">
        <v>68</v>
      </c>
      <c r="D6817" t="s">
        <v>1983</v>
      </c>
      <c r="E6817" t="s">
        <v>135</v>
      </c>
    </row>
    <row r="6818" spans="1:5">
      <c r="A6818">
        <v>8145</v>
      </c>
      <c r="B6818" t="s">
        <v>13636</v>
      </c>
      <c r="C6818">
        <v>68</v>
      </c>
      <c r="D6818" t="s">
        <v>1983</v>
      </c>
      <c r="E6818" t="s">
        <v>117</v>
      </c>
    </row>
    <row r="6819" spans="1:5">
      <c r="A6819">
        <v>8146</v>
      </c>
      <c r="B6819" t="s">
        <v>6550</v>
      </c>
      <c r="C6819">
        <v>68</v>
      </c>
      <c r="D6819" t="s">
        <v>1983</v>
      </c>
      <c r="E6819" t="s">
        <v>135</v>
      </c>
    </row>
    <row r="6820" spans="1:5">
      <c r="A6820">
        <v>8147</v>
      </c>
      <c r="B6820" t="s">
        <v>19193</v>
      </c>
      <c r="C6820">
        <v>68</v>
      </c>
      <c r="D6820" t="s">
        <v>1983</v>
      </c>
      <c r="E6820" t="s">
        <v>138</v>
      </c>
    </row>
    <row r="6821" spans="1:5">
      <c r="A6821">
        <v>8148</v>
      </c>
      <c r="B6821" t="s">
        <v>19194</v>
      </c>
      <c r="C6821">
        <v>68</v>
      </c>
      <c r="D6821" t="s">
        <v>1983</v>
      </c>
      <c r="E6821" t="s">
        <v>2000</v>
      </c>
    </row>
    <row r="6822" spans="1:5">
      <c r="A6822">
        <v>8149</v>
      </c>
      <c r="B6822" t="s">
        <v>19195</v>
      </c>
      <c r="C6822">
        <v>68</v>
      </c>
      <c r="D6822" t="s">
        <v>1983</v>
      </c>
      <c r="E6822" t="s">
        <v>2000</v>
      </c>
    </row>
    <row r="6823" spans="1:5">
      <c r="A6823">
        <v>8150</v>
      </c>
      <c r="B6823" t="s">
        <v>7428</v>
      </c>
      <c r="C6823">
        <v>68</v>
      </c>
      <c r="D6823" t="s">
        <v>1983</v>
      </c>
      <c r="E6823" t="s">
        <v>84</v>
      </c>
    </row>
    <row r="6824" spans="1:5">
      <c r="A6824">
        <v>8151</v>
      </c>
      <c r="B6824" t="s">
        <v>19196</v>
      </c>
      <c r="C6824">
        <v>68</v>
      </c>
      <c r="D6824" t="s">
        <v>1983</v>
      </c>
      <c r="E6824" t="s">
        <v>117</v>
      </c>
    </row>
    <row r="6825" spans="1:5">
      <c r="A6825">
        <v>8152</v>
      </c>
      <c r="B6825" t="s">
        <v>10936</v>
      </c>
      <c r="C6825">
        <v>68</v>
      </c>
      <c r="D6825" t="s">
        <v>1983</v>
      </c>
      <c r="E6825" t="s">
        <v>2792</v>
      </c>
    </row>
    <row r="6826" spans="1:5">
      <c r="A6826">
        <v>8153</v>
      </c>
      <c r="B6826" t="s">
        <v>6204</v>
      </c>
      <c r="C6826">
        <v>68</v>
      </c>
      <c r="D6826" t="s">
        <v>1983</v>
      </c>
      <c r="E6826" t="s">
        <v>2000</v>
      </c>
    </row>
    <row r="6827" spans="1:5">
      <c r="A6827">
        <v>8155</v>
      </c>
      <c r="B6827" t="s">
        <v>7982</v>
      </c>
      <c r="C6827">
        <v>67</v>
      </c>
      <c r="D6827" t="s">
        <v>1993</v>
      </c>
      <c r="E6827" t="s">
        <v>2057</v>
      </c>
    </row>
    <row r="6828" spans="1:5">
      <c r="A6828">
        <v>8156</v>
      </c>
      <c r="B6828" t="s">
        <v>7270</v>
      </c>
      <c r="C6828">
        <v>67</v>
      </c>
      <c r="D6828" t="s">
        <v>1993</v>
      </c>
      <c r="E6828" t="s">
        <v>110</v>
      </c>
    </row>
    <row r="6829" spans="1:5">
      <c r="A6829">
        <v>8157</v>
      </c>
      <c r="B6829" t="s">
        <v>8051</v>
      </c>
      <c r="C6829">
        <v>67</v>
      </c>
      <c r="D6829" t="s">
        <v>1993</v>
      </c>
      <c r="E6829" t="s">
        <v>2023</v>
      </c>
    </row>
    <row r="6830" spans="1:5">
      <c r="A6830">
        <v>8158</v>
      </c>
      <c r="B6830" t="s">
        <v>19197</v>
      </c>
      <c r="C6830">
        <v>67</v>
      </c>
      <c r="D6830" t="s">
        <v>1993</v>
      </c>
      <c r="E6830" t="s">
        <v>115</v>
      </c>
    </row>
    <row r="6831" spans="1:5">
      <c r="A6831">
        <v>8159</v>
      </c>
      <c r="B6831" t="s">
        <v>19198</v>
      </c>
      <c r="C6831">
        <v>67</v>
      </c>
      <c r="D6831" t="s">
        <v>1997</v>
      </c>
      <c r="E6831" t="s">
        <v>53</v>
      </c>
    </row>
    <row r="6832" spans="1:5">
      <c r="A6832">
        <v>8160</v>
      </c>
      <c r="B6832" t="s">
        <v>12098</v>
      </c>
      <c r="C6832">
        <v>67</v>
      </c>
      <c r="D6832" t="s">
        <v>1993</v>
      </c>
      <c r="E6832" t="s">
        <v>51</v>
      </c>
    </row>
    <row r="6833" spans="1:5">
      <c r="A6833">
        <v>8161</v>
      </c>
      <c r="B6833" t="s">
        <v>718</v>
      </c>
      <c r="C6833">
        <v>67</v>
      </c>
      <c r="D6833" t="s">
        <v>1997</v>
      </c>
      <c r="E6833" t="s">
        <v>66</v>
      </c>
    </row>
    <row r="6834" spans="1:5">
      <c r="A6834">
        <v>8162</v>
      </c>
      <c r="B6834" t="s">
        <v>10712</v>
      </c>
      <c r="C6834">
        <v>67</v>
      </c>
      <c r="D6834" t="s">
        <v>1993</v>
      </c>
      <c r="E6834" t="s">
        <v>2314</v>
      </c>
    </row>
    <row r="6835" spans="1:5">
      <c r="A6835">
        <v>8163</v>
      </c>
      <c r="B6835" t="s">
        <v>7901</v>
      </c>
      <c r="C6835">
        <v>67</v>
      </c>
      <c r="D6835" t="s">
        <v>1993</v>
      </c>
      <c r="E6835" t="s">
        <v>106</v>
      </c>
    </row>
    <row r="6836" spans="1:5">
      <c r="A6836">
        <v>8164</v>
      </c>
      <c r="B6836" t="s">
        <v>19199</v>
      </c>
      <c r="C6836">
        <v>67</v>
      </c>
      <c r="D6836" t="s">
        <v>1985</v>
      </c>
      <c r="E6836" t="s">
        <v>4287</v>
      </c>
    </row>
    <row r="6837" spans="1:5">
      <c r="A6837">
        <v>8165</v>
      </c>
      <c r="B6837" t="s">
        <v>19200</v>
      </c>
      <c r="C6837">
        <v>67</v>
      </c>
      <c r="D6837" t="s">
        <v>1985</v>
      </c>
      <c r="E6837" t="s">
        <v>2029</v>
      </c>
    </row>
    <row r="6838" spans="1:5">
      <c r="A6838">
        <v>8166</v>
      </c>
      <c r="B6838" t="s">
        <v>8252</v>
      </c>
      <c r="C6838">
        <v>67</v>
      </c>
      <c r="D6838" t="s">
        <v>1993</v>
      </c>
      <c r="E6838" t="s">
        <v>2266</v>
      </c>
    </row>
    <row r="6839" spans="1:5">
      <c r="A6839">
        <v>8167</v>
      </c>
      <c r="B6839" t="s">
        <v>19201</v>
      </c>
      <c r="C6839">
        <v>67</v>
      </c>
      <c r="D6839" t="s">
        <v>1993</v>
      </c>
      <c r="E6839" t="s">
        <v>97</v>
      </c>
    </row>
    <row r="6840" spans="1:5">
      <c r="A6840">
        <v>8168</v>
      </c>
      <c r="B6840" t="s">
        <v>19202</v>
      </c>
      <c r="C6840">
        <v>67</v>
      </c>
      <c r="D6840" t="s">
        <v>1985</v>
      </c>
      <c r="E6840" t="s">
        <v>97</v>
      </c>
    </row>
    <row r="6841" spans="1:5">
      <c r="A6841">
        <v>8169</v>
      </c>
      <c r="B6841" t="s">
        <v>8491</v>
      </c>
      <c r="C6841">
        <v>67</v>
      </c>
      <c r="D6841" t="s">
        <v>1987</v>
      </c>
      <c r="E6841" t="s">
        <v>70</v>
      </c>
    </row>
    <row r="6842" spans="1:5">
      <c r="A6842">
        <v>8170</v>
      </c>
      <c r="B6842" t="s">
        <v>13386</v>
      </c>
      <c r="C6842">
        <v>67</v>
      </c>
      <c r="D6842" t="s">
        <v>1993</v>
      </c>
      <c r="E6842" t="s">
        <v>82</v>
      </c>
    </row>
    <row r="6843" spans="1:5">
      <c r="A6843">
        <v>8171</v>
      </c>
      <c r="B6843" t="s">
        <v>9272</v>
      </c>
      <c r="C6843">
        <v>67</v>
      </c>
      <c r="D6843" t="s">
        <v>1982</v>
      </c>
      <c r="E6843" t="s">
        <v>70</v>
      </c>
    </row>
    <row r="6844" spans="1:5">
      <c r="A6844">
        <v>8172</v>
      </c>
      <c r="B6844" t="s">
        <v>19203</v>
      </c>
      <c r="C6844">
        <v>67</v>
      </c>
      <c r="D6844" t="s">
        <v>1993</v>
      </c>
      <c r="E6844" t="s">
        <v>2029</v>
      </c>
    </row>
    <row r="6845" spans="1:5">
      <c r="A6845">
        <v>8173</v>
      </c>
      <c r="B6845" t="s">
        <v>8957</v>
      </c>
      <c r="C6845">
        <v>67</v>
      </c>
      <c r="D6845" t="s">
        <v>1993</v>
      </c>
      <c r="E6845" t="s">
        <v>51</v>
      </c>
    </row>
    <row r="6846" spans="1:5">
      <c r="A6846">
        <v>8174</v>
      </c>
      <c r="B6846" t="s">
        <v>8517</v>
      </c>
      <c r="C6846">
        <v>67</v>
      </c>
      <c r="D6846" t="s">
        <v>1988</v>
      </c>
      <c r="E6846" t="s">
        <v>2045</v>
      </c>
    </row>
    <row r="6847" spans="1:5">
      <c r="A6847">
        <v>8175</v>
      </c>
      <c r="B6847" t="s">
        <v>698</v>
      </c>
      <c r="C6847">
        <v>67</v>
      </c>
      <c r="D6847" t="s">
        <v>1988</v>
      </c>
      <c r="E6847" t="s">
        <v>66</v>
      </c>
    </row>
    <row r="6848" spans="1:5">
      <c r="A6848">
        <v>8176</v>
      </c>
      <c r="B6848" t="s">
        <v>19204</v>
      </c>
      <c r="C6848">
        <v>67</v>
      </c>
      <c r="D6848" t="s">
        <v>1993</v>
      </c>
      <c r="E6848" t="s">
        <v>2023</v>
      </c>
    </row>
    <row r="6849" spans="1:5">
      <c r="A6849">
        <v>8177</v>
      </c>
      <c r="B6849" t="s">
        <v>7361</v>
      </c>
      <c r="C6849">
        <v>67</v>
      </c>
      <c r="D6849" t="s">
        <v>1997</v>
      </c>
      <c r="E6849" t="s">
        <v>122</v>
      </c>
    </row>
    <row r="6850" spans="1:5">
      <c r="A6850">
        <v>8178</v>
      </c>
      <c r="B6850" t="s">
        <v>7334</v>
      </c>
      <c r="C6850">
        <v>67</v>
      </c>
      <c r="D6850" t="s">
        <v>1982</v>
      </c>
      <c r="E6850" t="s">
        <v>60</v>
      </c>
    </row>
    <row r="6851" spans="1:5">
      <c r="A6851">
        <v>8179</v>
      </c>
      <c r="B6851" t="s">
        <v>8115</v>
      </c>
      <c r="C6851">
        <v>67</v>
      </c>
      <c r="D6851" t="s">
        <v>1985</v>
      </c>
      <c r="E6851" t="s">
        <v>17575</v>
      </c>
    </row>
    <row r="6852" spans="1:5">
      <c r="A6852">
        <v>8180</v>
      </c>
      <c r="B6852" t="s">
        <v>5407</v>
      </c>
      <c r="C6852">
        <v>67</v>
      </c>
      <c r="D6852" t="s">
        <v>1993</v>
      </c>
      <c r="E6852" t="s">
        <v>2120</v>
      </c>
    </row>
    <row r="6853" spans="1:5">
      <c r="A6853">
        <v>8181</v>
      </c>
      <c r="B6853" t="s">
        <v>7303</v>
      </c>
      <c r="C6853">
        <v>67</v>
      </c>
      <c r="D6853" t="s">
        <v>1993</v>
      </c>
      <c r="E6853" t="s">
        <v>2045</v>
      </c>
    </row>
    <row r="6854" spans="1:5">
      <c r="A6854">
        <v>8182</v>
      </c>
      <c r="B6854" t="s">
        <v>19205</v>
      </c>
      <c r="C6854">
        <v>67</v>
      </c>
      <c r="D6854" t="s">
        <v>1993</v>
      </c>
      <c r="E6854" t="s">
        <v>115</v>
      </c>
    </row>
    <row r="6855" spans="1:5">
      <c r="A6855">
        <v>8183</v>
      </c>
      <c r="B6855" t="s">
        <v>10405</v>
      </c>
      <c r="C6855">
        <v>67</v>
      </c>
      <c r="D6855" t="s">
        <v>1988</v>
      </c>
      <c r="E6855" t="s">
        <v>70</v>
      </c>
    </row>
    <row r="6856" spans="1:5">
      <c r="A6856">
        <v>8184</v>
      </c>
      <c r="B6856" t="s">
        <v>7146</v>
      </c>
      <c r="C6856">
        <v>67</v>
      </c>
      <c r="D6856" t="s">
        <v>1997</v>
      </c>
      <c r="E6856" t="s">
        <v>104</v>
      </c>
    </row>
    <row r="6857" spans="1:5">
      <c r="A6857">
        <v>8185</v>
      </c>
      <c r="B6857" t="s">
        <v>9883</v>
      </c>
      <c r="C6857">
        <v>67</v>
      </c>
      <c r="D6857" t="s">
        <v>1997</v>
      </c>
      <c r="E6857" t="s">
        <v>135</v>
      </c>
    </row>
    <row r="6858" spans="1:5">
      <c r="A6858">
        <v>8186</v>
      </c>
      <c r="B6858" t="s">
        <v>8289</v>
      </c>
      <c r="C6858">
        <v>67</v>
      </c>
      <c r="D6858" t="s">
        <v>1982</v>
      </c>
      <c r="E6858" t="s">
        <v>110</v>
      </c>
    </row>
    <row r="6859" spans="1:5">
      <c r="A6859">
        <v>8187</v>
      </c>
      <c r="B6859" t="s">
        <v>9987</v>
      </c>
      <c r="C6859">
        <v>67</v>
      </c>
      <c r="D6859" t="s">
        <v>1993</v>
      </c>
      <c r="E6859" t="s">
        <v>122</v>
      </c>
    </row>
    <row r="6860" spans="1:5">
      <c r="A6860">
        <v>8188</v>
      </c>
      <c r="B6860" t="s">
        <v>19206</v>
      </c>
      <c r="C6860">
        <v>67</v>
      </c>
      <c r="D6860" t="s">
        <v>1993</v>
      </c>
      <c r="E6860" t="s">
        <v>84</v>
      </c>
    </row>
    <row r="6861" spans="1:5">
      <c r="A6861">
        <v>8189</v>
      </c>
      <c r="B6861" t="s">
        <v>8967</v>
      </c>
      <c r="C6861">
        <v>67</v>
      </c>
      <c r="D6861" t="s">
        <v>1988</v>
      </c>
      <c r="E6861" t="s">
        <v>2672</v>
      </c>
    </row>
    <row r="6862" spans="1:5">
      <c r="A6862">
        <v>8190</v>
      </c>
      <c r="B6862" t="s">
        <v>19207</v>
      </c>
      <c r="C6862">
        <v>67</v>
      </c>
      <c r="D6862" t="s">
        <v>1993</v>
      </c>
      <c r="E6862" t="s">
        <v>117</v>
      </c>
    </row>
    <row r="6863" spans="1:5">
      <c r="A6863">
        <v>8191</v>
      </c>
      <c r="B6863" t="s">
        <v>8621</v>
      </c>
      <c r="C6863">
        <v>67</v>
      </c>
      <c r="D6863" t="s">
        <v>1982</v>
      </c>
      <c r="E6863" t="s">
        <v>135</v>
      </c>
    </row>
    <row r="6864" spans="1:5">
      <c r="A6864">
        <v>1644</v>
      </c>
      <c r="B6864" t="s">
        <v>6993</v>
      </c>
      <c r="C6864">
        <v>76</v>
      </c>
      <c r="D6864" t="s">
        <v>1993</v>
      </c>
      <c r="E6864" t="s">
        <v>1792</v>
      </c>
    </row>
    <row r="6865" spans="1:5">
      <c r="A6865">
        <v>8193</v>
      </c>
      <c r="B6865" t="s">
        <v>7971</v>
      </c>
      <c r="C6865">
        <v>67</v>
      </c>
      <c r="D6865" t="s">
        <v>1993</v>
      </c>
      <c r="E6865" t="s">
        <v>2011</v>
      </c>
    </row>
    <row r="6866" spans="1:5">
      <c r="A6866">
        <v>8194</v>
      </c>
      <c r="B6866" t="s">
        <v>19208</v>
      </c>
      <c r="C6866">
        <v>67</v>
      </c>
      <c r="D6866" t="s">
        <v>1978</v>
      </c>
      <c r="E6866" t="s">
        <v>2011</v>
      </c>
    </row>
    <row r="6867" spans="1:5">
      <c r="A6867">
        <v>8195</v>
      </c>
      <c r="B6867" t="s">
        <v>19209</v>
      </c>
      <c r="C6867">
        <v>67</v>
      </c>
      <c r="D6867" t="s">
        <v>1985</v>
      </c>
      <c r="E6867" t="s">
        <v>4287</v>
      </c>
    </row>
    <row r="6868" spans="1:5">
      <c r="A6868">
        <v>8196</v>
      </c>
      <c r="B6868" t="s">
        <v>10672</v>
      </c>
      <c r="C6868">
        <v>67</v>
      </c>
      <c r="D6868" t="s">
        <v>1988</v>
      </c>
      <c r="E6868" t="s">
        <v>135</v>
      </c>
    </row>
    <row r="6869" spans="1:5">
      <c r="A6869">
        <v>8197</v>
      </c>
      <c r="B6869" t="s">
        <v>12852</v>
      </c>
      <c r="C6869">
        <v>67</v>
      </c>
      <c r="D6869" t="s">
        <v>1988</v>
      </c>
      <c r="E6869" t="s">
        <v>106</v>
      </c>
    </row>
    <row r="6870" spans="1:5">
      <c r="A6870">
        <v>8198</v>
      </c>
      <c r="B6870" t="s">
        <v>8752</v>
      </c>
      <c r="C6870">
        <v>67</v>
      </c>
      <c r="D6870" t="s">
        <v>1993</v>
      </c>
      <c r="E6870" t="s">
        <v>2017</v>
      </c>
    </row>
    <row r="6871" spans="1:5">
      <c r="A6871">
        <v>8199</v>
      </c>
      <c r="B6871" t="s">
        <v>8564</v>
      </c>
      <c r="C6871">
        <v>67</v>
      </c>
      <c r="D6871" t="s">
        <v>2001</v>
      </c>
      <c r="E6871" t="s">
        <v>135</v>
      </c>
    </row>
    <row r="6872" spans="1:5">
      <c r="A6872">
        <v>8200</v>
      </c>
      <c r="B6872" t="s">
        <v>7160</v>
      </c>
      <c r="C6872">
        <v>67</v>
      </c>
      <c r="D6872" t="s">
        <v>1988</v>
      </c>
      <c r="E6872" t="s">
        <v>2111</v>
      </c>
    </row>
    <row r="6873" spans="1:5">
      <c r="A6873">
        <v>8201</v>
      </c>
      <c r="B6873" t="s">
        <v>6349</v>
      </c>
      <c r="C6873">
        <v>67</v>
      </c>
      <c r="D6873" t="s">
        <v>1993</v>
      </c>
      <c r="E6873" t="s">
        <v>70</v>
      </c>
    </row>
    <row r="6874" spans="1:5">
      <c r="A6874">
        <v>8202</v>
      </c>
      <c r="B6874" t="s">
        <v>8175</v>
      </c>
      <c r="C6874">
        <v>67</v>
      </c>
      <c r="D6874" t="s">
        <v>1987</v>
      </c>
      <c r="E6874" t="s">
        <v>2011</v>
      </c>
    </row>
    <row r="6875" spans="1:5">
      <c r="A6875">
        <v>8203</v>
      </c>
      <c r="B6875" t="s">
        <v>13932</v>
      </c>
      <c r="C6875">
        <v>67</v>
      </c>
      <c r="D6875" t="s">
        <v>1985</v>
      </c>
      <c r="E6875" t="s">
        <v>2023</v>
      </c>
    </row>
    <row r="6876" spans="1:5">
      <c r="A6876">
        <v>8204</v>
      </c>
      <c r="B6876" t="s">
        <v>19210</v>
      </c>
      <c r="C6876">
        <v>67</v>
      </c>
      <c r="D6876" t="s">
        <v>1993</v>
      </c>
      <c r="E6876" t="s">
        <v>97</v>
      </c>
    </row>
    <row r="6877" spans="1:5">
      <c r="A6877">
        <v>8205</v>
      </c>
      <c r="B6877" t="s">
        <v>1058</v>
      </c>
      <c r="C6877">
        <v>67</v>
      </c>
      <c r="D6877" t="s">
        <v>1982</v>
      </c>
      <c r="E6877" t="s">
        <v>95</v>
      </c>
    </row>
    <row r="6878" spans="1:5">
      <c r="A6878">
        <v>8206</v>
      </c>
      <c r="B6878" t="s">
        <v>19211</v>
      </c>
      <c r="C6878">
        <v>67</v>
      </c>
      <c r="D6878" t="s">
        <v>1997</v>
      </c>
      <c r="E6878" t="s">
        <v>2023</v>
      </c>
    </row>
    <row r="6879" spans="1:5">
      <c r="A6879">
        <v>8207</v>
      </c>
      <c r="B6879" t="s">
        <v>6903</v>
      </c>
      <c r="C6879">
        <v>67</v>
      </c>
      <c r="D6879" t="s">
        <v>1988</v>
      </c>
      <c r="E6879" t="s">
        <v>122</v>
      </c>
    </row>
    <row r="6880" spans="1:5">
      <c r="A6880">
        <v>8208</v>
      </c>
      <c r="B6880" t="s">
        <v>7721</v>
      </c>
      <c r="C6880">
        <v>67</v>
      </c>
      <c r="D6880" t="s">
        <v>1993</v>
      </c>
      <c r="E6880" t="s">
        <v>56</v>
      </c>
    </row>
    <row r="6881" spans="1:5">
      <c r="A6881">
        <v>8209</v>
      </c>
      <c r="B6881" t="s">
        <v>10973</v>
      </c>
      <c r="C6881">
        <v>67</v>
      </c>
      <c r="D6881" t="s">
        <v>1988</v>
      </c>
      <c r="E6881" t="s">
        <v>2291</v>
      </c>
    </row>
    <row r="6882" spans="1:5">
      <c r="A6882">
        <v>8210</v>
      </c>
      <c r="B6882" t="s">
        <v>19212</v>
      </c>
      <c r="C6882">
        <v>67</v>
      </c>
      <c r="D6882" t="s">
        <v>1982</v>
      </c>
      <c r="E6882" t="s">
        <v>2569</v>
      </c>
    </row>
    <row r="6883" spans="1:5">
      <c r="A6883">
        <v>8211</v>
      </c>
      <c r="B6883" t="s">
        <v>19213</v>
      </c>
      <c r="C6883">
        <v>67</v>
      </c>
      <c r="D6883" t="s">
        <v>1988</v>
      </c>
      <c r="E6883" t="s">
        <v>10582</v>
      </c>
    </row>
    <row r="6884" spans="1:5">
      <c r="A6884">
        <v>8212</v>
      </c>
      <c r="B6884" t="s">
        <v>8545</v>
      </c>
      <c r="C6884">
        <v>67</v>
      </c>
      <c r="D6884" t="s">
        <v>1993</v>
      </c>
      <c r="E6884" t="s">
        <v>135</v>
      </c>
    </row>
    <row r="6885" spans="1:5">
      <c r="A6885">
        <v>8213</v>
      </c>
      <c r="B6885" t="s">
        <v>5588</v>
      </c>
      <c r="C6885">
        <v>67</v>
      </c>
      <c r="D6885" t="s">
        <v>1993</v>
      </c>
      <c r="E6885" t="s">
        <v>2261</v>
      </c>
    </row>
    <row r="6886" spans="1:5">
      <c r="A6886">
        <v>8214</v>
      </c>
      <c r="B6886" t="s">
        <v>8212</v>
      </c>
      <c r="C6886">
        <v>67</v>
      </c>
      <c r="D6886" t="s">
        <v>1997</v>
      </c>
      <c r="E6886" t="s">
        <v>2831</v>
      </c>
    </row>
    <row r="6887" spans="1:5">
      <c r="A6887">
        <v>8215</v>
      </c>
      <c r="B6887" t="s">
        <v>8964</v>
      </c>
      <c r="C6887">
        <v>67</v>
      </c>
      <c r="D6887" t="s">
        <v>1993</v>
      </c>
      <c r="E6887" t="s">
        <v>2314</v>
      </c>
    </row>
    <row r="6888" spans="1:5">
      <c r="A6888">
        <v>8216</v>
      </c>
      <c r="B6888" t="s">
        <v>12015</v>
      </c>
      <c r="C6888">
        <v>67</v>
      </c>
      <c r="D6888" t="s">
        <v>1993</v>
      </c>
      <c r="E6888" t="s">
        <v>135</v>
      </c>
    </row>
    <row r="6889" spans="1:5">
      <c r="A6889">
        <v>8217</v>
      </c>
      <c r="B6889" t="s">
        <v>7065</v>
      </c>
      <c r="C6889">
        <v>67</v>
      </c>
      <c r="D6889" t="s">
        <v>1993</v>
      </c>
      <c r="E6889" t="s">
        <v>2120</v>
      </c>
    </row>
    <row r="6890" spans="1:5">
      <c r="A6890">
        <v>8218</v>
      </c>
      <c r="B6890" t="s">
        <v>9674</v>
      </c>
      <c r="C6890">
        <v>67</v>
      </c>
      <c r="D6890" t="s">
        <v>1997</v>
      </c>
      <c r="E6890" t="s">
        <v>75</v>
      </c>
    </row>
    <row r="6891" spans="1:5">
      <c r="A6891">
        <v>8219</v>
      </c>
      <c r="B6891" t="s">
        <v>8481</v>
      </c>
      <c r="C6891">
        <v>67</v>
      </c>
      <c r="D6891" t="s">
        <v>1982</v>
      </c>
      <c r="E6891" t="s">
        <v>122</v>
      </c>
    </row>
    <row r="6892" spans="1:5">
      <c r="A6892">
        <v>8220</v>
      </c>
      <c r="B6892" t="s">
        <v>8576</v>
      </c>
      <c r="C6892">
        <v>67</v>
      </c>
      <c r="D6892" t="s">
        <v>1987</v>
      </c>
      <c r="E6892" t="s">
        <v>84</v>
      </c>
    </row>
    <row r="6893" spans="1:5">
      <c r="A6893">
        <v>8221</v>
      </c>
      <c r="B6893" t="s">
        <v>7258</v>
      </c>
      <c r="C6893">
        <v>67</v>
      </c>
      <c r="D6893" t="s">
        <v>1993</v>
      </c>
      <c r="E6893" t="s">
        <v>2011</v>
      </c>
    </row>
    <row r="6894" spans="1:5">
      <c r="A6894">
        <v>8222</v>
      </c>
      <c r="B6894" t="s">
        <v>1059</v>
      </c>
      <c r="C6894">
        <v>67</v>
      </c>
      <c r="D6894" t="s">
        <v>1987</v>
      </c>
      <c r="E6894" t="s">
        <v>95</v>
      </c>
    </row>
    <row r="6895" spans="1:5">
      <c r="A6895">
        <v>8223</v>
      </c>
      <c r="B6895" t="s">
        <v>8875</v>
      </c>
      <c r="C6895">
        <v>67</v>
      </c>
      <c r="D6895" t="s">
        <v>2001</v>
      </c>
      <c r="E6895" t="s">
        <v>43</v>
      </c>
    </row>
    <row r="6896" spans="1:5">
      <c r="A6896">
        <v>8224</v>
      </c>
      <c r="B6896" t="s">
        <v>659</v>
      </c>
      <c r="C6896">
        <v>67</v>
      </c>
      <c r="D6896" t="s">
        <v>1993</v>
      </c>
      <c r="E6896" t="s">
        <v>2120</v>
      </c>
    </row>
    <row r="6897" spans="1:5">
      <c r="A6897">
        <v>8225</v>
      </c>
      <c r="B6897" t="s">
        <v>9279</v>
      </c>
      <c r="C6897">
        <v>67</v>
      </c>
      <c r="D6897" t="s">
        <v>1993</v>
      </c>
      <c r="E6897" t="s">
        <v>2792</v>
      </c>
    </row>
    <row r="6898" spans="1:5">
      <c r="A6898">
        <v>8226</v>
      </c>
      <c r="B6898" t="s">
        <v>7468</v>
      </c>
      <c r="C6898">
        <v>67</v>
      </c>
      <c r="D6898" t="s">
        <v>1993</v>
      </c>
      <c r="E6898" t="s">
        <v>135</v>
      </c>
    </row>
    <row r="6899" spans="1:5">
      <c r="A6899">
        <v>8227</v>
      </c>
      <c r="B6899" t="s">
        <v>6631</v>
      </c>
      <c r="C6899">
        <v>67</v>
      </c>
      <c r="D6899" t="s">
        <v>1985</v>
      </c>
      <c r="E6899" t="s">
        <v>2831</v>
      </c>
    </row>
    <row r="6900" spans="1:5">
      <c r="A6900">
        <v>8228</v>
      </c>
      <c r="B6900" t="s">
        <v>8021</v>
      </c>
      <c r="C6900">
        <v>67</v>
      </c>
      <c r="D6900" t="s">
        <v>2001</v>
      </c>
      <c r="E6900" t="s">
        <v>140</v>
      </c>
    </row>
    <row r="6901" spans="1:5">
      <c r="A6901">
        <v>8229</v>
      </c>
      <c r="B6901" t="s">
        <v>8684</v>
      </c>
      <c r="C6901">
        <v>67</v>
      </c>
      <c r="D6901" t="s">
        <v>1978</v>
      </c>
      <c r="E6901" t="s">
        <v>2023</v>
      </c>
    </row>
    <row r="6902" spans="1:5">
      <c r="A6902">
        <v>8230</v>
      </c>
      <c r="B6902" t="s">
        <v>9662</v>
      </c>
      <c r="C6902">
        <v>67</v>
      </c>
      <c r="D6902" t="s">
        <v>1985</v>
      </c>
      <c r="E6902" t="s">
        <v>133</v>
      </c>
    </row>
    <row r="6903" spans="1:5">
      <c r="A6903">
        <v>8231</v>
      </c>
      <c r="B6903" t="s">
        <v>8054</v>
      </c>
      <c r="C6903">
        <v>67</v>
      </c>
      <c r="D6903" t="s">
        <v>1993</v>
      </c>
      <c r="E6903" t="s">
        <v>102</v>
      </c>
    </row>
    <row r="6904" spans="1:5">
      <c r="A6904">
        <v>8232</v>
      </c>
      <c r="B6904" t="s">
        <v>19214</v>
      </c>
      <c r="C6904">
        <v>67</v>
      </c>
      <c r="D6904" t="s">
        <v>1993</v>
      </c>
      <c r="E6904" t="s">
        <v>2168</v>
      </c>
    </row>
    <row r="6905" spans="1:5">
      <c r="A6905">
        <v>8233</v>
      </c>
      <c r="B6905" t="s">
        <v>8148</v>
      </c>
      <c r="C6905">
        <v>67</v>
      </c>
      <c r="D6905" t="s">
        <v>1997</v>
      </c>
      <c r="E6905" t="s">
        <v>2107</v>
      </c>
    </row>
    <row r="6906" spans="1:5">
      <c r="A6906">
        <v>8234</v>
      </c>
      <c r="B6906" t="s">
        <v>11605</v>
      </c>
      <c r="C6906">
        <v>67</v>
      </c>
      <c r="D6906" t="s">
        <v>1985</v>
      </c>
      <c r="E6906" t="s">
        <v>84</v>
      </c>
    </row>
    <row r="6907" spans="1:5">
      <c r="A6907">
        <v>8235</v>
      </c>
      <c r="B6907" t="s">
        <v>8703</v>
      </c>
      <c r="C6907">
        <v>67</v>
      </c>
      <c r="D6907" t="s">
        <v>1983</v>
      </c>
      <c r="E6907" t="s">
        <v>60</v>
      </c>
    </row>
    <row r="6908" spans="1:5">
      <c r="A6908">
        <v>8236</v>
      </c>
      <c r="B6908" t="s">
        <v>8470</v>
      </c>
      <c r="C6908">
        <v>67</v>
      </c>
      <c r="D6908" t="s">
        <v>1985</v>
      </c>
      <c r="E6908" t="s">
        <v>84</v>
      </c>
    </row>
    <row r="6909" spans="1:5">
      <c r="A6909">
        <v>8237</v>
      </c>
      <c r="B6909" t="s">
        <v>9666</v>
      </c>
      <c r="C6909">
        <v>67</v>
      </c>
      <c r="D6909" t="s">
        <v>1982</v>
      </c>
      <c r="E6909" t="s">
        <v>122</v>
      </c>
    </row>
    <row r="6910" spans="1:5">
      <c r="A6910">
        <v>8238</v>
      </c>
      <c r="B6910" t="s">
        <v>10929</v>
      </c>
      <c r="C6910">
        <v>67</v>
      </c>
      <c r="D6910" t="s">
        <v>1985</v>
      </c>
      <c r="E6910" t="s">
        <v>115</v>
      </c>
    </row>
    <row r="6911" spans="1:5">
      <c r="A6911">
        <v>8239</v>
      </c>
      <c r="B6911" t="s">
        <v>7465</v>
      </c>
      <c r="C6911">
        <v>67</v>
      </c>
      <c r="D6911" t="s">
        <v>1993</v>
      </c>
      <c r="E6911" t="s">
        <v>2045</v>
      </c>
    </row>
    <row r="6912" spans="1:5">
      <c r="A6912">
        <v>8240</v>
      </c>
      <c r="B6912" t="s">
        <v>6985</v>
      </c>
      <c r="C6912">
        <v>67</v>
      </c>
      <c r="D6912" t="s">
        <v>1978</v>
      </c>
      <c r="E6912" t="s">
        <v>140</v>
      </c>
    </row>
    <row r="6913" spans="1:5">
      <c r="A6913">
        <v>8241</v>
      </c>
      <c r="B6913" t="s">
        <v>10745</v>
      </c>
      <c r="C6913">
        <v>67</v>
      </c>
      <c r="D6913" t="s">
        <v>1993</v>
      </c>
      <c r="E6913" t="s">
        <v>115</v>
      </c>
    </row>
    <row r="6914" spans="1:5">
      <c r="A6914">
        <v>8242</v>
      </c>
      <c r="B6914" t="s">
        <v>8074</v>
      </c>
      <c r="C6914">
        <v>67</v>
      </c>
      <c r="D6914" t="s">
        <v>1985</v>
      </c>
      <c r="E6914" t="s">
        <v>77</v>
      </c>
    </row>
    <row r="6915" spans="1:5">
      <c r="A6915">
        <v>8243</v>
      </c>
      <c r="B6915" t="s">
        <v>7096</v>
      </c>
      <c r="C6915">
        <v>67</v>
      </c>
      <c r="D6915" t="s">
        <v>1988</v>
      </c>
      <c r="E6915" t="s">
        <v>102</v>
      </c>
    </row>
    <row r="6916" spans="1:5">
      <c r="A6916">
        <v>8244</v>
      </c>
      <c r="B6916" t="s">
        <v>7837</v>
      </c>
      <c r="C6916">
        <v>67</v>
      </c>
      <c r="D6916" t="s">
        <v>1993</v>
      </c>
      <c r="E6916" t="s">
        <v>117</v>
      </c>
    </row>
    <row r="6917" spans="1:5">
      <c r="A6917">
        <v>8245</v>
      </c>
      <c r="B6917" t="s">
        <v>8181</v>
      </c>
      <c r="C6917">
        <v>67</v>
      </c>
      <c r="D6917" t="s">
        <v>1978</v>
      </c>
      <c r="E6917" t="s">
        <v>2093</v>
      </c>
    </row>
    <row r="6918" spans="1:5">
      <c r="A6918">
        <v>8246</v>
      </c>
      <c r="B6918" t="s">
        <v>19215</v>
      </c>
      <c r="C6918">
        <v>67</v>
      </c>
      <c r="D6918" t="s">
        <v>1982</v>
      </c>
      <c r="E6918" t="s">
        <v>53</v>
      </c>
    </row>
    <row r="6919" spans="1:5">
      <c r="A6919">
        <v>8247</v>
      </c>
      <c r="B6919" t="s">
        <v>8790</v>
      </c>
      <c r="C6919">
        <v>67</v>
      </c>
      <c r="D6919" t="s">
        <v>1982</v>
      </c>
      <c r="E6919" t="s">
        <v>2000</v>
      </c>
    </row>
    <row r="6920" spans="1:5">
      <c r="A6920">
        <v>8248</v>
      </c>
      <c r="B6920" t="s">
        <v>7881</v>
      </c>
      <c r="C6920">
        <v>67</v>
      </c>
      <c r="D6920" t="s">
        <v>1983</v>
      </c>
      <c r="E6920" t="s">
        <v>70</v>
      </c>
    </row>
    <row r="6921" spans="1:5">
      <c r="A6921">
        <v>8249</v>
      </c>
      <c r="B6921" t="s">
        <v>9891</v>
      </c>
      <c r="C6921">
        <v>67</v>
      </c>
      <c r="D6921" t="s">
        <v>2009</v>
      </c>
      <c r="E6921" t="s">
        <v>115</v>
      </c>
    </row>
    <row r="6922" spans="1:5">
      <c r="A6922">
        <v>8250</v>
      </c>
      <c r="B6922" t="s">
        <v>19216</v>
      </c>
      <c r="C6922">
        <v>67</v>
      </c>
      <c r="D6922" t="s">
        <v>1993</v>
      </c>
      <c r="E6922" t="s">
        <v>97</v>
      </c>
    </row>
    <row r="6923" spans="1:5">
      <c r="A6923">
        <v>8251</v>
      </c>
      <c r="B6923" t="s">
        <v>6840</v>
      </c>
      <c r="C6923">
        <v>67</v>
      </c>
      <c r="D6923" t="s">
        <v>1982</v>
      </c>
      <c r="E6923" t="s">
        <v>64</v>
      </c>
    </row>
    <row r="6924" spans="1:5">
      <c r="A6924">
        <v>8252</v>
      </c>
      <c r="B6924" t="s">
        <v>10610</v>
      </c>
      <c r="C6924">
        <v>67</v>
      </c>
      <c r="D6924" t="s">
        <v>2009</v>
      </c>
      <c r="E6924" t="s">
        <v>115</v>
      </c>
    </row>
    <row r="6925" spans="1:5">
      <c r="A6925">
        <v>8253</v>
      </c>
      <c r="B6925" t="s">
        <v>7902</v>
      </c>
      <c r="C6925">
        <v>67</v>
      </c>
      <c r="D6925" t="s">
        <v>1985</v>
      </c>
      <c r="E6925" t="s">
        <v>106</v>
      </c>
    </row>
    <row r="6926" spans="1:5">
      <c r="A6926">
        <v>8255</v>
      </c>
      <c r="B6926" t="s">
        <v>6932</v>
      </c>
      <c r="C6926">
        <v>67</v>
      </c>
      <c r="D6926" t="s">
        <v>1987</v>
      </c>
      <c r="E6926" t="s">
        <v>110</v>
      </c>
    </row>
    <row r="6927" spans="1:5">
      <c r="A6927">
        <v>8256</v>
      </c>
      <c r="B6927" t="s">
        <v>19217</v>
      </c>
      <c r="C6927">
        <v>67</v>
      </c>
      <c r="D6927" t="s">
        <v>1993</v>
      </c>
      <c r="E6927" t="s">
        <v>2029</v>
      </c>
    </row>
    <row r="6928" spans="1:5">
      <c r="A6928">
        <v>8257</v>
      </c>
      <c r="B6928" t="s">
        <v>6323</v>
      </c>
      <c r="C6928">
        <v>67</v>
      </c>
      <c r="D6928" t="s">
        <v>1987</v>
      </c>
      <c r="E6928" t="s">
        <v>115</v>
      </c>
    </row>
    <row r="6929" spans="1:5">
      <c r="A6929">
        <v>8258</v>
      </c>
      <c r="B6929" t="s">
        <v>19218</v>
      </c>
      <c r="C6929">
        <v>67</v>
      </c>
      <c r="D6929" t="s">
        <v>1985</v>
      </c>
      <c r="E6929" t="s">
        <v>2029</v>
      </c>
    </row>
    <row r="6930" spans="1:5">
      <c r="A6930">
        <v>8259</v>
      </c>
      <c r="B6930" t="s">
        <v>7265</v>
      </c>
      <c r="C6930">
        <v>67</v>
      </c>
      <c r="D6930" t="s">
        <v>1993</v>
      </c>
      <c r="E6930" t="s">
        <v>70</v>
      </c>
    </row>
    <row r="6931" spans="1:5">
      <c r="A6931">
        <v>8260</v>
      </c>
      <c r="B6931" t="s">
        <v>6730</v>
      </c>
      <c r="C6931">
        <v>67</v>
      </c>
      <c r="D6931" t="s">
        <v>1993</v>
      </c>
      <c r="E6931" t="s">
        <v>2020</v>
      </c>
    </row>
    <row r="6932" spans="1:5">
      <c r="A6932">
        <v>8261</v>
      </c>
      <c r="B6932" t="s">
        <v>8250</v>
      </c>
      <c r="C6932">
        <v>67</v>
      </c>
      <c r="D6932" t="s">
        <v>1985</v>
      </c>
      <c r="E6932" t="s">
        <v>70</v>
      </c>
    </row>
    <row r="6933" spans="1:5">
      <c r="A6933">
        <v>8262</v>
      </c>
      <c r="B6933" t="s">
        <v>19219</v>
      </c>
      <c r="C6933">
        <v>67</v>
      </c>
      <c r="D6933" t="s">
        <v>1993</v>
      </c>
      <c r="E6933" t="s">
        <v>126</v>
      </c>
    </row>
    <row r="6934" spans="1:5">
      <c r="A6934">
        <v>8263</v>
      </c>
      <c r="B6934" t="s">
        <v>10201</v>
      </c>
      <c r="C6934">
        <v>67</v>
      </c>
      <c r="D6934" t="s">
        <v>1993</v>
      </c>
      <c r="E6934" t="s">
        <v>60</v>
      </c>
    </row>
    <row r="6935" spans="1:5">
      <c r="A6935">
        <v>8264</v>
      </c>
      <c r="B6935" t="s">
        <v>666</v>
      </c>
      <c r="C6935">
        <v>67</v>
      </c>
      <c r="D6935" t="s">
        <v>2001</v>
      </c>
      <c r="E6935" t="s">
        <v>2120</v>
      </c>
    </row>
    <row r="6936" spans="1:5">
      <c r="A6936">
        <v>8265</v>
      </c>
      <c r="B6936" t="s">
        <v>19220</v>
      </c>
      <c r="C6936">
        <v>67</v>
      </c>
      <c r="D6936" t="s">
        <v>1993</v>
      </c>
      <c r="E6936" t="s">
        <v>2029</v>
      </c>
    </row>
    <row r="6937" spans="1:5">
      <c r="A6937">
        <v>8266</v>
      </c>
      <c r="B6937" t="s">
        <v>7887</v>
      </c>
      <c r="C6937">
        <v>67</v>
      </c>
      <c r="D6937" t="s">
        <v>2001</v>
      </c>
      <c r="E6937" t="s">
        <v>2011</v>
      </c>
    </row>
    <row r="6938" spans="1:5">
      <c r="A6938">
        <v>8267</v>
      </c>
      <c r="B6938" t="s">
        <v>8322</v>
      </c>
      <c r="C6938">
        <v>67</v>
      </c>
      <c r="D6938" t="s">
        <v>1993</v>
      </c>
      <c r="E6938" t="s">
        <v>2540</v>
      </c>
    </row>
    <row r="6939" spans="1:5">
      <c r="A6939">
        <v>8268</v>
      </c>
      <c r="B6939" t="s">
        <v>19221</v>
      </c>
      <c r="C6939">
        <v>67</v>
      </c>
      <c r="D6939" t="s">
        <v>1993</v>
      </c>
      <c r="E6939" t="s">
        <v>2017</v>
      </c>
    </row>
    <row r="6940" spans="1:5">
      <c r="A6940">
        <v>8269</v>
      </c>
      <c r="B6940" t="s">
        <v>19222</v>
      </c>
      <c r="C6940">
        <v>67</v>
      </c>
      <c r="D6940" t="s">
        <v>1993</v>
      </c>
      <c r="E6940" t="s">
        <v>126</v>
      </c>
    </row>
    <row r="6941" spans="1:5">
      <c r="A6941">
        <v>8270</v>
      </c>
      <c r="B6941" t="s">
        <v>11645</v>
      </c>
      <c r="C6941">
        <v>67</v>
      </c>
      <c r="D6941" t="s">
        <v>1988</v>
      </c>
      <c r="E6941" t="s">
        <v>2000</v>
      </c>
    </row>
    <row r="6942" spans="1:5">
      <c r="A6942">
        <v>11703</v>
      </c>
      <c r="B6942" t="s">
        <v>950</v>
      </c>
      <c r="C6942">
        <v>64</v>
      </c>
      <c r="D6942" t="s">
        <v>1978</v>
      </c>
      <c r="E6942" t="s">
        <v>86</v>
      </c>
    </row>
    <row r="6943" spans="1:5">
      <c r="A6943">
        <v>8272</v>
      </c>
      <c r="B6943" t="s">
        <v>9065</v>
      </c>
      <c r="C6943">
        <v>67</v>
      </c>
      <c r="D6943" t="s">
        <v>1988</v>
      </c>
      <c r="E6943" t="s">
        <v>117</v>
      </c>
    </row>
    <row r="6944" spans="1:5">
      <c r="A6944">
        <v>8273</v>
      </c>
      <c r="B6944" t="s">
        <v>8278</v>
      </c>
      <c r="C6944">
        <v>67</v>
      </c>
      <c r="D6944" t="s">
        <v>1988</v>
      </c>
      <c r="E6944" t="s">
        <v>88</v>
      </c>
    </row>
    <row r="6945" spans="1:5">
      <c r="A6945">
        <v>8274</v>
      </c>
      <c r="B6945" t="s">
        <v>11894</v>
      </c>
      <c r="C6945">
        <v>67</v>
      </c>
      <c r="D6945" t="s">
        <v>1982</v>
      </c>
      <c r="E6945" t="s">
        <v>135</v>
      </c>
    </row>
    <row r="6946" spans="1:5">
      <c r="A6946">
        <v>8275</v>
      </c>
      <c r="B6946" t="s">
        <v>19223</v>
      </c>
      <c r="C6946">
        <v>67</v>
      </c>
      <c r="D6946" t="s">
        <v>1985</v>
      </c>
      <c r="E6946" t="s">
        <v>2029</v>
      </c>
    </row>
    <row r="6947" spans="1:5">
      <c r="A6947">
        <v>8276</v>
      </c>
      <c r="B6947" t="s">
        <v>6979</v>
      </c>
      <c r="C6947">
        <v>67</v>
      </c>
      <c r="D6947" t="s">
        <v>1988</v>
      </c>
      <c r="E6947" t="s">
        <v>2093</v>
      </c>
    </row>
    <row r="6948" spans="1:5">
      <c r="A6948">
        <v>8277</v>
      </c>
      <c r="B6948" t="s">
        <v>8493</v>
      </c>
      <c r="C6948">
        <v>67</v>
      </c>
      <c r="D6948" t="s">
        <v>2001</v>
      </c>
      <c r="E6948" t="s">
        <v>3093</v>
      </c>
    </row>
    <row r="6949" spans="1:5">
      <c r="A6949">
        <v>8278</v>
      </c>
      <c r="B6949" t="s">
        <v>19224</v>
      </c>
      <c r="C6949">
        <v>67</v>
      </c>
      <c r="D6949" t="s">
        <v>1985</v>
      </c>
      <c r="E6949" t="s">
        <v>2672</v>
      </c>
    </row>
    <row r="6950" spans="1:5">
      <c r="A6950">
        <v>8279</v>
      </c>
      <c r="B6950" t="s">
        <v>14773</v>
      </c>
      <c r="C6950">
        <v>67</v>
      </c>
      <c r="D6950" t="s">
        <v>1979</v>
      </c>
      <c r="E6950" t="s">
        <v>70</v>
      </c>
    </row>
    <row r="6951" spans="1:5">
      <c r="A6951">
        <v>8280</v>
      </c>
      <c r="B6951" t="s">
        <v>8261</v>
      </c>
      <c r="C6951">
        <v>67</v>
      </c>
      <c r="D6951" t="s">
        <v>1993</v>
      </c>
      <c r="E6951" t="s">
        <v>122</v>
      </c>
    </row>
    <row r="6952" spans="1:5">
      <c r="A6952">
        <v>8281</v>
      </c>
      <c r="B6952" t="s">
        <v>11764</v>
      </c>
      <c r="C6952">
        <v>67</v>
      </c>
      <c r="D6952" t="s">
        <v>1997</v>
      </c>
      <c r="E6952" t="s">
        <v>135</v>
      </c>
    </row>
    <row r="6953" spans="1:5">
      <c r="A6953">
        <v>8282</v>
      </c>
      <c r="B6953" t="s">
        <v>8767</v>
      </c>
      <c r="C6953">
        <v>67</v>
      </c>
      <c r="D6953" t="s">
        <v>1982</v>
      </c>
      <c r="E6953" t="s">
        <v>86</v>
      </c>
    </row>
    <row r="6954" spans="1:5">
      <c r="A6954">
        <v>8283</v>
      </c>
      <c r="B6954" t="s">
        <v>7599</v>
      </c>
      <c r="C6954">
        <v>67</v>
      </c>
      <c r="D6954" t="s">
        <v>1993</v>
      </c>
      <c r="E6954" t="s">
        <v>106</v>
      </c>
    </row>
    <row r="6955" spans="1:5">
      <c r="A6955">
        <v>8284</v>
      </c>
      <c r="B6955" t="s">
        <v>10280</v>
      </c>
      <c r="C6955">
        <v>67</v>
      </c>
      <c r="D6955" t="s">
        <v>1993</v>
      </c>
      <c r="E6955" t="s">
        <v>2000</v>
      </c>
    </row>
    <row r="6956" spans="1:5">
      <c r="A6956">
        <v>8285</v>
      </c>
      <c r="B6956" t="s">
        <v>6403</v>
      </c>
      <c r="C6956">
        <v>67</v>
      </c>
      <c r="D6956" t="s">
        <v>1993</v>
      </c>
      <c r="E6956" t="s">
        <v>106</v>
      </c>
    </row>
    <row r="6957" spans="1:5">
      <c r="A6957">
        <v>8286</v>
      </c>
      <c r="B6957" t="s">
        <v>5951</v>
      </c>
      <c r="C6957">
        <v>67</v>
      </c>
      <c r="D6957" t="s">
        <v>1997</v>
      </c>
      <c r="E6957" t="s">
        <v>5111</v>
      </c>
    </row>
    <row r="6958" spans="1:5">
      <c r="A6958">
        <v>8287</v>
      </c>
      <c r="B6958" t="s">
        <v>10398</v>
      </c>
      <c r="C6958">
        <v>67</v>
      </c>
      <c r="D6958" t="s">
        <v>1985</v>
      </c>
      <c r="E6958" t="s">
        <v>60</v>
      </c>
    </row>
    <row r="6959" spans="1:5">
      <c r="A6959">
        <v>8288</v>
      </c>
      <c r="B6959" t="s">
        <v>8784</v>
      </c>
      <c r="C6959">
        <v>67</v>
      </c>
      <c r="D6959" t="s">
        <v>1993</v>
      </c>
      <c r="E6959" t="s">
        <v>88</v>
      </c>
    </row>
    <row r="6960" spans="1:5">
      <c r="A6960">
        <v>8289</v>
      </c>
      <c r="B6960" t="s">
        <v>19225</v>
      </c>
      <c r="C6960">
        <v>67</v>
      </c>
      <c r="D6960" t="s">
        <v>2001</v>
      </c>
      <c r="E6960" t="s">
        <v>2029</v>
      </c>
    </row>
    <row r="6961" spans="1:5">
      <c r="A6961">
        <v>8290</v>
      </c>
      <c r="B6961" t="s">
        <v>8609</v>
      </c>
      <c r="C6961">
        <v>67</v>
      </c>
      <c r="D6961" t="s">
        <v>1997</v>
      </c>
      <c r="E6961" t="s">
        <v>70</v>
      </c>
    </row>
    <row r="6962" spans="1:5">
      <c r="A6962">
        <v>8291</v>
      </c>
      <c r="B6962" t="s">
        <v>1144</v>
      </c>
      <c r="C6962">
        <v>67</v>
      </c>
      <c r="D6962" t="s">
        <v>1988</v>
      </c>
      <c r="E6962" t="s">
        <v>102</v>
      </c>
    </row>
    <row r="6963" spans="1:5">
      <c r="A6963">
        <v>8292</v>
      </c>
      <c r="B6963" t="s">
        <v>8881</v>
      </c>
      <c r="C6963">
        <v>67</v>
      </c>
      <c r="D6963" t="s">
        <v>1987</v>
      </c>
      <c r="E6963" t="s">
        <v>135</v>
      </c>
    </row>
    <row r="6964" spans="1:5">
      <c r="A6964">
        <v>8293</v>
      </c>
      <c r="B6964" t="s">
        <v>11195</v>
      </c>
      <c r="C6964">
        <v>67</v>
      </c>
      <c r="D6964" t="s">
        <v>1983</v>
      </c>
      <c r="E6964" t="s">
        <v>135</v>
      </c>
    </row>
    <row r="6965" spans="1:5">
      <c r="A6965">
        <v>8294</v>
      </c>
      <c r="B6965" t="s">
        <v>6884</v>
      </c>
      <c r="C6965">
        <v>67</v>
      </c>
      <c r="D6965" t="s">
        <v>1997</v>
      </c>
      <c r="E6965" t="s">
        <v>2093</v>
      </c>
    </row>
    <row r="6966" spans="1:5">
      <c r="A6966">
        <v>8295</v>
      </c>
      <c r="B6966" t="s">
        <v>14552</v>
      </c>
      <c r="C6966">
        <v>67</v>
      </c>
      <c r="D6966" t="s">
        <v>1993</v>
      </c>
      <c r="E6966" t="s">
        <v>2792</v>
      </c>
    </row>
    <row r="6967" spans="1:5">
      <c r="A6967">
        <v>8296</v>
      </c>
      <c r="B6967" t="s">
        <v>8103</v>
      </c>
      <c r="C6967">
        <v>67</v>
      </c>
      <c r="D6967" t="s">
        <v>1978</v>
      </c>
      <c r="E6967" t="s">
        <v>53</v>
      </c>
    </row>
    <row r="6968" spans="1:5">
      <c r="A6968">
        <v>8297</v>
      </c>
      <c r="B6968" t="s">
        <v>8587</v>
      </c>
      <c r="C6968">
        <v>67</v>
      </c>
      <c r="D6968" t="s">
        <v>2001</v>
      </c>
      <c r="E6968" t="s">
        <v>70</v>
      </c>
    </row>
    <row r="6969" spans="1:5">
      <c r="A6969">
        <v>8298</v>
      </c>
      <c r="B6969" t="s">
        <v>12406</v>
      </c>
      <c r="C6969">
        <v>67</v>
      </c>
      <c r="D6969" t="s">
        <v>1993</v>
      </c>
      <c r="E6969" t="s">
        <v>135</v>
      </c>
    </row>
    <row r="6970" spans="1:5">
      <c r="A6970">
        <v>8299</v>
      </c>
      <c r="B6970" t="s">
        <v>12278</v>
      </c>
      <c r="C6970">
        <v>67</v>
      </c>
      <c r="D6970" t="s">
        <v>1993</v>
      </c>
      <c r="E6970" t="s">
        <v>75</v>
      </c>
    </row>
    <row r="6971" spans="1:5">
      <c r="A6971">
        <v>8300</v>
      </c>
      <c r="B6971" t="s">
        <v>12860</v>
      </c>
      <c r="C6971">
        <v>67</v>
      </c>
      <c r="D6971" t="s">
        <v>1983</v>
      </c>
      <c r="E6971" t="s">
        <v>2011</v>
      </c>
    </row>
    <row r="6972" spans="1:5">
      <c r="A6972">
        <v>8302</v>
      </c>
      <c r="B6972" t="s">
        <v>6209</v>
      </c>
      <c r="C6972">
        <v>67</v>
      </c>
      <c r="D6972" t="s">
        <v>1978</v>
      </c>
      <c r="E6972" t="s">
        <v>70</v>
      </c>
    </row>
    <row r="6973" spans="1:5">
      <c r="A6973">
        <v>8303</v>
      </c>
      <c r="B6973" t="s">
        <v>19226</v>
      </c>
      <c r="C6973">
        <v>67</v>
      </c>
      <c r="D6973" t="s">
        <v>1985</v>
      </c>
      <c r="E6973" t="s">
        <v>4287</v>
      </c>
    </row>
    <row r="6974" spans="1:5">
      <c r="A6974">
        <v>8304</v>
      </c>
      <c r="B6974" t="s">
        <v>9063</v>
      </c>
      <c r="C6974">
        <v>67</v>
      </c>
      <c r="D6974" t="s">
        <v>1982</v>
      </c>
      <c r="E6974" t="s">
        <v>2023</v>
      </c>
    </row>
    <row r="6975" spans="1:5">
      <c r="A6975">
        <v>8305</v>
      </c>
      <c r="B6975" t="s">
        <v>10685</v>
      </c>
      <c r="C6975">
        <v>67</v>
      </c>
      <c r="D6975" t="s">
        <v>1993</v>
      </c>
      <c r="E6975" t="s">
        <v>135</v>
      </c>
    </row>
    <row r="6976" spans="1:5">
      <c r="A6976">
        <v>8306</v>
      </c>
      <c r="B6976" t="s">
        <v>8235</v>
      </c>
      <c r="C6976">
        <v>67</v>
      </c>
      <c r="D6976" t="s">
        <v>1982</v>
      </c>
      <c r="E6976" t="s">
        <v>2715</v>
      </c>
    </row>
    <row r="6977" spans="1:5">
      <c r="A6977">
        <v>8307</v>
      </c>
      <c r="B6977" t="s">
        <v>8398</v>
      </c>
      <c r="C6977">
        <v>67</v>
      </c>
      <c r="D6977" t="s">
        <v>1988</v>
      </c>
      <c r="E6977" t="s">
        <v>2120</v>
      </c>
    </row>
    <row r="6978" spans="1:5">
      <c r="A6978">
        <v>8308</v>
      </c>
      <c r="B6978" t="s">
        <v>13990</v>
      </c>
      <c r="C6978">
        <v>67</v>
      </c>
      <c r="D6978" t="s">
        <v>1982</v>
      </c>
      <c r="E6978" t="s">
        <v>2668</v>
      </c>
    </row>
    <row r="6979" spans="1:5">
      <c r="A6979">
        <v>8309</v>
      </c>
      <c r="B6979" t="s">
        <v>6609</v>
      </c>
      <c r="C6979">
        <v>67</v>
      </c>
      <c r="D6979" t="s">
        <v>1983</v>
      </c>
      <c r="E6979" t="s">
        <v>70</v>
      </c>
    </row>
    <row r="6980" spans="1:5">
      <c r="A6980">
        <v>8310</v>
      </c>
      <c r="B6980" t="s">
        <v>6151</v>
      </c>
      <c r="C6980">
        <v>67</v>
      </c>
      <c r="D6980" t="s">
        <v>2009</v>
      </c>
      <c r="E6980" t="s">
        <v>2792</v>
      </c>
    </row>
    <row r="6981" spans="1:5">
      <c r="A6981">
        <v>8311</v>
      </c>
      <c r="B6981" t="s">
        <v>7220</v>
      </c>
      <c r="C6981">
        <v>67</v>
      </c>
      <c r="D6981" t="s">
        <v>1993</v>
      </c>
      <c r="E6981" t="s">
        <v>117</v>
      </c>
    </row>
    <row r="6982" spans="1:5">
      <c r="A6982">
        <v>8312</v>
      </c>
      <c r="B6982" t="s">
        <v>6393</v>
      </c>
      <c r="C6982">
        <v>67</v>
      </c>
      <c r="D6982" t="s">
        <v>1993</v>
      </c>
      <c r="E6982" t="s">
        <v>117</v>
      </c>
    </row>
    <row r="6983" spans="1:5">
      <c r="A6983">
        <v>8313</v>
      </c>
      <c r="B6983" t="s">
        <v>19227</v>
      </c>
      <c r="C6983">
        <v>67</v>
      </c>
      <c r="D6983" t="s">
        <v>1985</v>
      </c>
      <c r="E6983" t="s">
        <v>75</v>
      </c>
    </row>
    <row r="6984" spans="1:5">
      <c r="A6984">
        <v>8314</v>
      </c>
      <c r="B6984" t="s">
        <v>7299</v>
      </c>
      <c r="C6984">
        <v>67</v>
      </c>
      <c r="D6984" t="s">
        <v>1997</v>
      </c>
      <c r="E6984" t="s">
        <v>2000</v>
      </c>
    </row>
    <row r="6985" spans="1:5">
      <c r="A6985">
        <v>8316</v>
      </c>
      <c r="B6985" t="s">
        <v>12265</v>
      </c>
      <c r="C6985">
        <v>67</v>
      </c>
      <c r="D6985" t="s">
        <v>1985</v>
      </c>
      <c r="E6985" t="s">
        <v>3093</v>
      </c>
    </row>
    <row r="6986" spans="1:5">
      <c r="A6986">
        <v>8317</v>
      </c>
      <c r="B6986" t="s">
        <v>12751</v>
      </c>
      <c r="C6986">
        <v>67</v>
      </c>
      <c r="D6986" t="s">
        <v>1997</v>
      </c>
      <c r="E6986" t="s">
        <v>117</v>
      </c>
    </row>
    <row r="6987" spans="1:5">
      <c r="A6987">
        <v>8318</v>
      </c>
      <c r="B6987" t="s">
        <v>19228</v>
      </c>
      <c r="C6987">
        <v>67</v>
      </c>
      <c r="D6987" t="s">
        <v>2001</v>
      </c>
      <c r="E6987" t="s">
        <v>106</v>
      </c>
    </row>
    <row r="6988" spans="1:5">
      <c r="A6988">
        <v>8319</v>
      </c>
      <c r="B6988" t="s">
        <v>8310</v>
      </c>
      <c r="C6988">
        <v>67</v>
      </c>
      <c r="D6988" t="s">
        <v>1985</v>
      </c>
      <c r="E6988" t="s">
        <v>135</v>
      </c>
    </row>
    <row r="6989" spans="1:5">
      <c r="A6989">
        <v>8320</v>
      </c>
      <c r="B6989" t="s">
        <v>13728</v>
      </c>
      <c r="C6989">
        <v>67</v>
      </c>
      <c r="D6989" t="s">
        <v>1978</v>
      </c>
      <c r="E6989" t="s">
        <v>102</v>
      </c>
    </row>
    <row r="6990" spans="1:5">
      <c r="A6990">
        <v>8321</v>
      </c>
      <c r="B6990" t="s">
        <v>7725</v>
      </c>
      <c r="C6990">
        <v>67</v>
      </c>
      <c r="D6990" t="s">
        <v>2009</v>
      </c>
      <c r="E6990" t="s">
        <v>70</v>
      </c>
    </row>
    <row r="6991" spans="1:5">
      <c r="A6991">
        <v>8322</v>
      </c>
      <c r="B6991" t="s">
        <v>19229</v>
      </c>
      <c r="C6991">
        <v>67</v>
      </c>
      <c r="D6991" t="s">
        <v>1987</v>
      </c>
      <c r="E6991" t="s">
        <v>117</v>
      </c>
    </row>
    <row r="6992" spans="1:5">
      <c r="A6992">
        <v>8323</v>
      </c>
      <c r="B6992" t="s">
        <v>7565</v>
      </c>
      <c r="C6992">
        <v>67</v>
      </c>
      <c r="D6992" t="s">
        <v>1993</v>
      </c>
      <c r="E6992" t="s">
        <v>135</v>
      </c>
    </row>
    <row r="6993" spans="1:5">
      <c r="A6993">
        <v>8324</v>
      </c>
      <c r="B6993" t="s">
        <v>8984</v>
      </c>
      <c r="C6993">
        <v>67</v>
      </c>
      <c r="D6993" t="s">
        <v>1985</v>
      </c>
      <c r="E6993" t="s">
        <v>135</v>
      </c>
    </row>
    <row r="6994" spans="1:5">
      <c r="A6994">
        <v>8325</v>
      </c>
      <c r="B6994" t="s">
        <v>19230</v>
      </c>
      <c r="C6994">
        <v>67</v>
      </c>
      <c r="D6994" t="s">
        <v>1985</v>
      </c>
      <c r="E6994" t="s">
        <v>97</v>
      </c>
    </row>
    <row r="6995" spans="1:5">
      <c r="A6995">
        <v>8326</v>
      </c>
      <c r="B6995" t="s">
        <v>8457</v>
      </c>
      <c r="C6995">
        <v>67</v>
      </c>
      <c r="D6995" t="s">
        <v>1982</v>
      </c>
      <c r="E6995" t="s">
        <v>70</v>
      </c>
    </row>
    <row r="6996" spans="1:5">
      <c r="A6996">
        <v>8327</v>
      </c>
      <c r="B6996" t="s">
        <v>8140</v>
      </c>
      <c r="C6996">
        <v>67</v>
      </c>
      <c r="D6996" t="s">
        <v>1993</v>
      </c>
      <c r="E6996" t="s">
        <v>2000</v>
      </c>
    </row>
    <row r="6997" spans="1:5">
      <c r="A6997">
        <v>8328</v>
      </c>
      <c r="B6997" t="s">
        <v>11529</v>
      </c>
      <c r="C6997">
        <v>67</v>
      </c>
      <c r="D6997" t="s">
        <v>1993</v>
      </c>
      <c r="E6997" t="s">
        <v>106</v>
      </c>
    </row>
    <row r="6998" spans="1:5">
      <c r="A6998">
        <v>8329</v>
      </c>
      <c r="B6998" t="s">
        <v>19231</v>
      </c>
      <c r="C6998">
        <v>67</v>
      </c>
      <c r="D6998" t="s">
        <v>1982</v>
      </c>
      <c r="E6998" t="s">
        <v>2029</v>
      </c>
    </row>
    <row r="6999" spans="1:5">
      <c r="A6999">
        <v>8330</v>
      </c>
      <c r="B6999" t="s">
        <v>12810</v>
      </c>
      <c r="C6999">
        <v>67</v>
      </c>
      <c r="D6999" t="s">
        <v>1993</v>
      </c>
      <c r="E6999" t="s">
        <v>2120</v>
      </c>
    </row>
    <row r="7000" spans="1:5">
      <c r="A7000">
        <v>8331</v>
      </c>
      <c r="B7000" t="s">
        <v>10756</v>
      </c>
      <c r="C7000">
        <v>67</v>
      </c>
      <c r="D7000" t="s">
        <v>2001</v>
      </c>
      <c r="E7000" t="s">
        <v>2045</v>
      </c>
    </row>
    <row r="7001" spans="1:5">
      <c r="A7001">
        <v>8332</v>
      </c>
      <c r="B7001" t="s">
        <v>6998</v>
      </c>
      <c r="C7001">
        <v>67</v>
      </c>
      <c r="D7001" t="s">
        <v>1993</v>
      </c>
      <c r="E7001" t="s">
        <v>2000</v>
      </c>
    </row>
    <row r="7002" spans="1:5">
      <c r="A7002">
        <v>8333</v>
      </c>
      <c r="B7002" t="s">
        <v>8666</v>
      </c>
      <c r="C7002">
        <v>67</v>
      </c>
      <c r="D7002" t="s">
        <v>1997</v>
      </c>
      <c r="E7002" t="s">
        <v>70</v>
      </c>
    </row>
    <row r="7003" spans="1:5">
      <c r="A7003">
        <v>8334</v>
      </c>
      <c r="B7003" t="s">
        <v>533</v>
      </c>
      <c r="C7003">
        <v>67</v>
      </c>
      <c r="D7003" t="s">
        <v>1987</v>
      </c>
      <c r="E7003" t="s">
        <v>51</v>
      </c>
    </row>
    <row r="7004" spans="1:5">
      <c r="A7004">
        <v>8335</v>
      </c>
      <c r="B7004" t="s">
        <v>13455</v>
      </c>
      <c r="C7004">
        <v>67</v>
      </c>
      <c r="D7004" t="s">
        <v>1985</v>
      </c>
      <c r="E7004" t="s">
        <v>64</v>
      </c>
    </row>
    <row r="7005" spans="1:5">
      <c r="A7005">
        <v>8336</v>
      </c>
      <c r="B7005" t="s">
        <v>17918</v>
      </c>
      <c r="C7005">
        <v>67</v>
      </c>
      <c r="D7005" t="s">
        <v>1993</v>
      </c>
      <c r="E7005" t="s">
        <v>117</v>
      </c>
    </row>
    <row r="7006" spans="1:5">
      <c r="A7006">
        <v>8337</v>
      </c>
      <c r="B7006" t="s">
        <v>13714</v>
      </c>
      <c r="C7006">
        <v>67</v>
      </c>
      <c r="D7006" t="s">
        <v>1997</v>
      </c>
      <c r="E7006" t="s">
        <v>2111</v>
      </c>
    </row>
    <row r="7007" spans="1:5">
      <c r="A7007">
        <v>8338</v>
      </c>
      <c r="B7007" t="s">
        <v>1579</v>
      </c>
      <c r="C7007">
        <v>67</v>
      </c>
      <c r="D7007" t="s">
        <v>1993</v>
      </c>
      <c r="E7007" t="s">
        <v>140</v>
      </c>
    </row>
    <row r="7008" spans="1:5">
      <c r="A7008">
        <v>8339</v>
      </c>
      <c r="B7008" t="s">
        <v>6924</v>
      </c>
      <c r="C7008">
        <v>67</v>
      </c>
      <c r="D7008" t="s">
        <v>1983</v>
      </c>
      <c r="E7008" t="s">
        <v>106</v>
      </c>
    </row>
    <row r="7009" spans="1:5">
      <c r="A7009">
        <v>8340</v>
      </c>
      <c r="B7009" t="s">
        <v>9315</v>
      </c>
      <c r="C7009">
        <v>67</v>
      </c>
      <c r="D7009" t="s">
        <v>1987</v>
      </c>
      <c r="E7009" t="s">
        <v>2093</v>
      </c>
    </row>
    <row r="7010" spans="1:5">
      <c r="A7010">
        <v>8341</v>
      </c>
      <c r="B7010" t="s">
        <v>9231</v>
      </c>
      <c r="C7010">
        <v>67</v>
      </c>
      <c r="D7010" t="s">
        <v>1982</v>
      </c>
      <c r="E7010" t="s">
        <v>2715</v>
      </c>
    </row>
    <row r="7011" spans="1:5">
      <c r="A7011">
        <v>8342</v>
      </c>
      <c r="B7011" t="s">
        <v>9988</v>
      </c>
      <c r="C7011">
        <v>67</v>
      </c>
      <c r="D7011" t="s">
        <v>1993</v>
      </c>
      <c r="E7011" t="s">
        <v>2093</v>
      </c>
    </row>
    <row r="7012" spans="1:5">
      <c r="A7012">
        <v>8343</v>
      </c>
      <c r="B7012" t="s">
        <v>7214</v>
      </c>
      <c r="C7012">
        <v>67</v>
      </c>
      <c r="D7012" t="s">
        <v>1993</v>
      </c>
      <c r="E7012" t="s">
        <v>2000</v>
      </c>
    </row>
    <row r="7013" spans="1:5">
      <c r="A7013">
        <v>8344</v>
      </c>
      <c r="B7013" t="s">
        <v>9824</v>
      </c>
      <c r="C7013">
        <v>67</v>
      </c>
      <c r="D7013" t="s">
        <v>2001</v>
      </c>
      <c r="E7013" t="s">
        <v>70</v>
      </c>
    </row>
    <row r="7014" spans="1:5">
      <c r="A7014">
        <v>8345</v>
      </c>
      <c r="B7014" t="s">
        <v>9031</v>
      </c>
      <c r="C7014">
        <v>67</v>
      </c>
      <c r="D7014" t="s">
        <v>1985</v>
      </c>
      <c r="E7014" t="s">
        <v>102</v>
      </c>
    </row>
    <row r="7015" spans="1:5">
      <c r="A7015">
        <v>8346</v>
      </c>
      <c r="B7015" t="s">
        <v>19232</v>
      </c>
      <c r="C7015">
        <v>67</v>
      </c>
      <c r="D7015" t="s">
        <v>1982</v>
      </c>
      <c r="E7015" t="s">
        <v>2644</v>
      </c>
    </row>
    <row r="7016" spans="1:5">
      <c r="A7016">
        <v>8347</v>
      </c>
      <c r="B7016" t="s">
        <v>8925</v>
      </c>
      <c r="C7016">
        <v>67</v>
      </c>
      <c r="D7016" t="s">
        <v>1987</v>
      </c>
      <c r="E7016" t="s">
        <v>4012</v>
      </c>
    </row>
    <row r="7017" spans="1:5">
      <c r="A7017">
        <v>8348</v>
      </c>
      <c r="B7017" t="s">
        <v>9571</v>
      </c>
      <c r="C7017">
        <v>67</v>
      </c>
      <c r="D7017" t="s">
        <v>2001</v>
      </c>
      <c r="E7017" t="s">
        <v>2093</v>
      </c>
    </row>
    <row r="7018" spans="1:5">
      <c r="A7018">
        <v>8349</v>
      </c>
      <c r="B7018" t="s">
        <v>11868</v>
      </c>
      <c r="C7018">
        <v>67</v>
      </c>
      <c r="D7018" t="s">
        <v>1993</v>
      </c>
      <c r="E7018" t="s">
        <v>2540</v>
      </c>
    </row>
    <row r="7019" spans="1:5">
      <c r="A7019">
        <v>8350</v>
      </c>
      <c r="B7019" t="s">
        <v>19233</v>
      </c>
      <c r="C7019">
        <v>67</v>
      </c>
      <c r="D7019" t="s">
        <v>1982</v>
      </c>
      <c r="E7019" t="s">
        <v>53</v>
      </c>
    </row>
    <row r="7020" spans="1:5">
      <c r="A7020">
        <v>8351</v>
      </c>
      <c r="B7020" t="s">
        <v>19234</v>
      </c>
      <c r="C7020">
        <v>67</v>
      </c>
      <c r="D7020" t="s">
        <v>1993</v>
      </c>
      <c r="E7020" t="s">
        <v>2168</v>
      </c>
    </row>
    <row r="7021" spans="1:5">
      <c r="A7021">
        <v>8352</v>
      </c>
      <c r="B7021" t="s">
        <v>6461</v>
      </c>
      <c r="C7021">
        <v>67</v>
      </c>
      <c r="D7021" t="s">
        <v>1985</v>
      </c>
      <c r="E7021" t="s">
        <v>70</v>
      </c>
    </row>
    <row r="7022" spans="1:5">
      <c r="A7022">
        <v>8353</v>
      </c>
      <c r="B7022" t="s">
        <v>7249</v>
      </c>
      <c r="C7022">
        <v>67</v>
      </c>
      <c r="D7022" t="s">
        <v>1982</v>
      </c>
      <c r="E7022" t="s">
        <v>70</v>
      </c>
    </row>
    <row r="7023" spans="1:5">
      <c r="A7023">
        <v>8354</v>
      </c>
      <c r="B7023" t="s">
        <v>19235</v>
      </c>
      <c r="C7023">
        <v>67</v>
      </c>
      <c r="D7023" t="s">
        <v>1985</v>
      </c>
      <c r="E7023" t="s">
        <v>4012</v>
      </c>
    </row>
    <row r="7024" spans="1:5">
      <c r="A7024">
        <v>8355</v>
      </c>
      <c r="B7024" t="s">
        <v>19236</v>
      </c>
      <c r="C7024">
        <v>67</v>
      </c>
      <c r="D7024" t="s">
        <v>1987</v>
      </c>
      <c r="E7024" t="s">
        <v>2029</v>
      </c>
    </row>
    <row r="7025" spans="1:5">
      <c r="A7025">
        <v>8356</v>
      </c>
      <c r="B7025" t="s">
        <v>7867</v>
      </c>
      <c r="C7025">
        <v>67</v>
      </c>
      <c r="D7025" t="s">
        <v>1985</v>
      </c>
      <c r="E7025" t="s">
        <v>2045</v>
      </c>
    </row>
    <row r="7026" spans="1:5">
      <c r="A7026">
        <v>8357</v>
      </c>
      <c r="B7026" t="s">
        <v>7510</v>
      </c>
      <c r="C7026">
        <v>67</v>
      </c>
      <c r="D7026" t="s">
        <v>1982</v>
      </c>
      <c r="E7026" t="s">
        <v>43</v>
      </c>
    </row>
    <row r="7027" spans="1:5">
      <c r="A7027">
        <v>8358</v>
      </c>
      <c r="B7027" t="s">
        <v>19237</v>
      </c>
      <c r="C7027">
        <v>67</v>
      </c>
      <c r="D7027" t="s">
        <v>1987</v>
      </c>
      <c r="E7027" t="s">
        <v>117</v>
      </c>
    </row>
    <row r="7028" spans="1:5">
      <c r="A7028">
        <v>8359</v>
      </c>
      <c r="B7028" t="s">
        <v>12475</v>
      </c>
      <c r="C7028">
        <v>67</v>
      </c>
      <c r="D7028" t="s">
        <v>1993</v>
      </c>
      <c r="E7028" t="s">
        <v>2093</v>
      </c>
    </row>
    <row r="7029" spans="1:5">
      <c r="A7029">
        <v>8360</v>
      </c>
      <c r="B7029" t="s">
        <v>9144</v>
      </c>
      <c r="C7029">
        <v>67</v>
      </c>
      <c r="D7029" t="s">
        <v>1988</v>
      </c>
      <c r="E7029" t="s">
        <v>70</v>
      </c>
    </row>
    <row r="7030" spans="1:5">
      <c r="A7030">
        <v>8361</v>
      </c>
      <c r="B7030" t="s">
        <v>14533</v>
      </c>
      <c r="C7030">
        <v>67</v>
      </c>
      <c r="D7030" t="s">
        <v>1993</v>
      </c>
      <c r="E7030" t="s">
        <v>70</v>
      </c>
    </row>
    <row r="7031" spans="1:5">
      <c r="A7031">
        <v>8362</v>
      </c>
      <c r="B7031" t="s">
        <v>14073</v>
      </c>
      <c r="C7031">
        <v>67</v>
      </c>
      <c r="D7031" t="s">
        <v>1983</v>
      </c>
      <c r="E7031" t="s">
        <v>2792</v>
      </c>
    </row>
    <row r="7032" spans="1:5">
      <c r="A7032">
        <v>8363</v>
      </c>
      <c r="B7032" t="s">
        <v>15499</v>
      </c>
      <c r="C7032">
        <v>67</v>
      </c>
      <c r="D7032" t="s">
        <v>1985</v>
      </c>
      <c r="E7032" t="s">
        <v>70</v>
      </c>
    </row>
    <row r="7033" spans="1:5">
      <c r="A7033">
        <v>8364</v>
      </c>
      <c r="B7033" t="s">
        <v>19238</v>
      </c>
      <c r="C7033">
        <v>67</v>
      </c>
      <c r="D7033" t="s">
        <v>1993</v>
      </c>
      <c r="E7033" t="s">
        <v>117</v>
      </c>
    </row>
    <row r="7034" spans="1:5">
      <c r="A7034">
        <v>8365</v>
      </c>
      <c r="B7034" t="s">
        <v>19239</v>
      </c>
      <c r="C7034">
        <v>67</v>
      </c>
      <c r="D7034" t="s">
        <v>1987</v>
      </c>
      <c r="E7034" t="s">
        <v>140</v>
      </c>
    </row>
    <row r="7035" spans="1:5">
      <c r="A7035">
        <v>8366</v>
      </c>
      <c r="B7035" t="s">
        <v>10141</v>
      </c>
      <c r="C7035">
        <v>67</v>
      </c>
      <c r="D7035" t="s">
        <v>1978</v>
      </c>
      <c r="E7035" t="s">
        <v>115</v>
      </c>
    </row>
    <row r="7036" spans="1:5">
      <c r="A7036">
        <v>8367</v>
      </c>
      <c r="B7036" t="s">
        <v>19240</v>
      </c>
      <c r="C7036">
        <v>67</v>
      </c>
      <c r="D7036" t="s">
        <v>1991</v>
      </c>
      <c r="E7036" t="s">
        <v>115</v>
      </c>
    </row>
    <row r="7037" spans="1:5">
      <c r="A7037">
        <v>8368</v>
      </c>
      <c r="B7037" t="s">
        <v>7125</v>
      </c>
      <c r="C7037">
        <v>67</v>
      </c>
      <c r="D7037" t="s">
        <v>1993</v>
      </c>
      <c r="E7037" t="s">
        <v>2000</v>
      </c>
    </row>
    <row r="7038" spans="1:5">
      <c r="A7038">
        <v>8369</v>
      </c>
      <c r="B7038" t="s">
        <v>8692</v>
      </c>
      <c r="C7038">
        <v>67</v>
      </c>
      <c r="D7038" t="s">
        <v>1985</v>
      </c>
      <c r="E7038" t="s">
        <v>2672</v>
      </c>
    </row>
    <row r="7039" spans="1:5">
      <c r="A7039">
        <v>8370</v>
      </c>
      <c r="B7039" t="s">
        <v>7866</v>
      </c>
      <c r="C7039">
        <v>67</v>
      </c>
      <c r="D7039" t="s">
        <v>1997</v>
      </c>
      <c r="E7039" t="s">
        <v>115</v>
      </c>
    </row>
    <row r="7040" spans="1:5">
      <c r="A7040">
        <v>8371</v>
      </c>
      <c r="B7040" t="s">
        <v>5865</v>
      </c>
      <c r="C7040">
        <v>67</v>
      </c>
      <c r="D7040" t="s">
        <v>1983</v>
      </c>
      <c r="E7040" t="s">
        <v>60</v>
      </c>
    </row>
    <row r="7041" spans="1:5">
      <c r="A7041">
        <v>8372</v>
      </c>
      <c r="B7041" t="s">
        <v>9341</v>
      </c>
      <c r="C7041">
        <v>67</v>
      </c>
      <c r="D7041" t="s">
        <v>1982</v>
      </c>
      <c r="E7041" t="s">
        <v>3666</v>
      </c>
    </row>
    <row r="7042" spans="1:5">
      <c r="A7042">
        <v>8373</v>
      </c>
      <c r="B7042" t="s">
        <v>5682</v>
      </c>
      <c r="C7042">
        <v>67</v>
      </c>
      <c r="D7042" t="s">
        <v>2001</v>
      </c>
      <c r="E7042" t="s">
        <v>2000</v>
      </c>
    </row>
    <row r="7043" spans="1:5">
      <c r="A7043">
        <v>8374</v>
      </c>
      <c r="B7043" t="s">
        <v>19241</v>
      </c>
      <c r="C7043">
        <v>67</v>
      </c>
      <c r="D7043" t="s">
        <v>1987</v>
      </c>
      <c r="E7043" t="s">
        <v>97</v>
      </c>
    </row>
    <row r="7044" spans="1:5">
      <c r="A7044">
        <v>8375</v>
      </c>
      <c r="B7044" t="s">
        <v>19242</v>
      </c>
      <c r="C7044">
        <v>67</v>
      </c>
      <c r="D7044" t="s">
        <v>1985</v>
      </c>
      <c r="E7044" t="s">
        <v>97</v>
      </c>
    </row>
    <row r="7045" spans="1:5">
      <c r="A7045">
        <v>8376</v>
      </c>
      <c r="B7045" t="s">
        <v>19243</v>
      </c>
      <c r="C7045">
        <v>67</v>
      </c>
      <c r="D7045" t="s">
        <v>1988</v>
      </c>
      <c r="E7045" t="s">
        <v>77</v>
      </c>
    </row>
    <row r="7046" spans="1:5">
      <c r="A7046">
        <v>8377</v>
      </c>
      <c r="B7046" t="s">
        <v>7833</v>
      </c>
      <c r="C7046">
        <v>67</v>
      </c>
      <c r="D7046" t="s">
        <v>1985</v>
      </c>
      <c r="E7046" t="s">
        <v>2020</v>
      </c>
    </row>
    <row r="7047" spans="1:5">
      <c r="A7047">
        <v>8378</v>
      </c>
      <c r="B7047" t="s">
        <v>8117</v>
      </c>
      <c r="C7047">
        <v>67</v>
      </c>
      <c r="D7047" t="s">
        <v>1993</v>
      </c>
      <c r="E7047" t="s">
        <v>66</v>
      </c>
    </row>
    <row r="7048" spans="1:5">
      <c r="A7048">
        <v>8379</v>
      </c>
      <c r="B7048" t="s">
        <v>11184</v>
      </c>
      <c r="C7048">
        <v>67</v>
      </c>
      <c r="D7048" t="s">
        <v>1993</v>
      </c>
      <c r="E7048" t="s">
        <v>133</v>
      </c>
    </row>
    <row r="7049" spans="1:5">
      <c r="A7049">
        <v>8380</v>
      </c>
      <c r="B7049" t="s">
        <v>9115</v>
      </c>
      <c r="C7049">
        <v>67</v>
      </c>
      <c r="D7049" t="s">
        <v>1993</v>
      </c>
      <c r="E7049" t="s">
        <v>115</v>
      </c>
    </row>
    <row r="7050" spans="1:5">
      <c r="A7050">
        <v>8381</v>
      </c>
      <c r="B7050" t="s">
        <v>19244</v>
      </c>
      <c r="C7050">
        <v>67</v>
      </c>
      <c r="D7050" t="s">
        <v>1978</v>
      </c>
      <c r="E7050" t="s">
        <v>3312</v>
      </c>
    </row>
    <row r="7051" spans="1:5">
      <c r="A7051">
        <v>8383</v>
      </c>
      <c r="B7051" t="s">
        <v>10253</v>
      </c>
      <c r="C7051">
        <v>67</v>
      </c>
      <c r="D7051" t="s">
        <v>1985</v>
      </c>
      <c r="E7051" t="s">
        <v>88</v>
      </c>
    </row>
    <row r="7052" spans="1:5">
      <c r="A7052">
        <v>8384</v>
      </c>
      <c r="B7052" t="s">
        <v>14880</v>
      </c>
      <c r="C7052">
        <v>67</v>
      </c>
      <c r="D7052" t="s">
        <v>2009</v>
      </c>
      <c r="E7052" t="s">
        <v>122</v>
      </c>
    </row>
    <row r="7053" spans="1:5">
      <c r="A7053">
        <v>8385</v>
      </c>
      <c r="B7053" t="s">
        <v>9464</v>
      </c>
      <c r="C7053">
        <v>67</v>
      </c>
      <c r="D7053" t="s">
        <v>1993</v>
      </c>
      <c r="E7053" t="s">
        <v>6679</v>
      </c>
    </row>
    <row r="7054" spans="1:5">
      <c r="A7054">
        <v>8386</v>
      </c>
      <c r="B7054" t="s">
        <v>12756</v>
      </c>
      <c r="C7054">
        <v>67</v>
      </c>
      <c r="D7054" t="s">
        <v>1993</v>
      </c>
      <c r="E7054" t="s">
        <v>70</v>
      </c>
    </row>
    <row r="7055" spans="1:5">
      <c r="A7055">
        <v>8388</v>
      </c>
      <c r="B7055" t="s">
        <v>19245</v>
      </c>
      <c r="C7055">
        <v>67</v>
      </c>
      <c r="D7055" t="s">
        <v>1993</v>
      </c>
      <c r="E7055" t="s">
        <v>2071</v>
      </c>
    </row>
    <row r="7056" spans="1:5">
      <c r="A7056">
        <v>8389</v>
      </c>
      <c r="B7056" t="s">
        <v>5444</v>
      </c>
      <c r="C7056">
        <v>67</v>
      </c>
      <c r="D7056" t="s">
        <v>1988</v>
      </c>
      <c r="E7056" t="s">
        <v>2057</v>
      </c>
    </row>
    <row r="7057" spans="1:5">
      <c r="A7057">
        <v>8390</v>
      </c>
      <c r="B7057" t="s">
        <v>19246</v>
      </c>
      <c r="C7057">
        <v>67</v>
      </c>
      <c r="D7057" t="s">
        <v>1985</v>
      </c>
      <c r="E7057" t="s">
        <v>97</v>
      </c>
    </row>
    <row r="7058" spans="1:5">
      <c r="A7058">
        <v>8391</v>
      </c>
      <c r="B7058" t="s">
        <v>19247</v>
      </c>
      <c r="C7058">
        <v>67</v>
      </c>
      <c r="D7058" t="s">
        <v>1987</v>
      </c>
      <c r="E7058" t="s">
        <v>2838</v>
      </c>
    </row>
    <row r="7059" spans="1:5">
      <c r="A7059">
        <v>8392</v>
      </c>
      <c r="B7059" t="s">
        <v>19248</v>
      </c>
      <c r="C7059">
        <v>67</v>
      </c>
      <c r="D7059" t="s">
        <v>1985</v>
      </c>
      <c r="E7059" t="s">
        <v>115</v>
      </c>
    </row>
    <row r="7060" spans="1:5">
      <c r="A7060">
        <v>8393</v>
      </c>
      <c r="B7060" t="s">
        <v>5831</v>
      </c>
      <c r="C7060">
        <v>67</v>
      </c>
      <c r="D7060" t="s">
        <v>1978</v>
      </c>
      <c r="E7060" t="s">
        <v>117</v>
      </c>
    </row>
    <row r="7061" spans="1:5">
      <c r="A7061">
        <v>8394</v>
      </c>
      <c r="B7061" t="s">
        <v>8101</v>
      </c>
      <c r="C7061">
        <v>67</v>
      </c>
      <c r="D7061" t="s">
        <v>1983</v>
      </c>
      <c r="E7061" t="s">
        <v>2017</v>
      </c>
    </row>
    <row r="7062" spans="1:5">
      <c r="A7062">
        <v>8395</v>
      </c>
      <c r="B7062" t="s">
        <v>10919</v>
      </c>
      <c r="C7062">
        <v>67</v>
      </c>
      <c r="D7062" t="s">
        <v>1988</v>
      </c>
      <c r="E7062" t="s">
        <v>115</v>
      </c>
    </row>
    <row r="7063" spans="1:5">
      <c r="A7063">
        <v>8396</v>
      </c>
      <c r="B7063" t="s">
        <v>7799</v>
      </c>
      <c r="C7063">
        <v>67</v>
      </c>
      <c r="D7063" t="s">
        <v>2001</v>
      </c>
      <c r="E7063" t="s">
        <v>70</v>
      </c>
    </row>
    <row r="7064" spans="1:5">
      <c r="A7064">
        <v>8397</v>
      </c>
      <c r="B7064" t="s">
        <v>8488</v>
      </c>
      <c r="C7064">
        <v>67</v>
      </c>
      <c r="D7064" t="s">
        <v>1982</v>
      </c>
      <c r="E7064" t="s">
        <v>2326</v>
      </c>
    </row>
    <row r="7065" spans="1:5">
      <c r="A7065">
        <v>8398</v>
      </c>
      <c r="B7065" t="s">
        <v>7577</v>
      </c>
      <c r="C7065">
        <v>67</v>
      </c>
      <c r="D7065" t="s">
        <v>1993</v>
      </c>
      <c r="E7065" t="s">
        <v>2540</v>
      </c>
    </row>
    <row r="7066" spans="1:5">
      <c r="A7066">
        <v>8399</v>
      </c>
      <c r="B7066" t="s">
        <v>430</v>
      </c>
      <c r="C7066">
        <v>67</v>
      </c>
      <c r="D7066" t="s">
        <v>1979</v>
      </c>
      <c r="E7066" t="s">
        <v>2192</v>
      </c>
    </row>
    <row r="7067" spans="1:5">
      <c r="A7067">
        <v>8400</v>
      </c>
      <c r="B7067" t="s">
        <v>11013</v>
      </c>
      <c r="C7067">
        <v>67</v>
      </c>
      <c r="D7067" t="s">
        <v>1985</v>
      </c>
      <c r="E7067" t="s">
        <v>2093</v>
      </c>
    </row>
    <row r="7068" spans="1:5">
      <c r="A7068">
        <v>8401</v>
      </c>
      <c r="B7068" t="s">
        <v>7533</v>
      </c>
      <c r="C7068">
        <v>67</v>
      </c>
      <c r="D7068" t="s">
        <v>1982</v>
      </c>
      <c r="E7068" t="s">
        <v>70</v>
      </c>
    </row>
    <row r="7069" spans="1:5">
      <c r="A7069">
        <v>8402</v>
      </c>
      <c r="B7069" t="s">
        <v>6207</v>
      </c>
      <c r="C7069">
        <v>67</v>
      </c>
      <c r="D7069" t="s">
        <v>1985</v>
      </c>
      <c r="E7069" t="s">
        <v>2093</v>
      </c>
    </row>
    <row r="7070" spans="1:5">
      <c r="A7070">
        <v>8403</v>
      </c>
      <c r="B7070" t="s">
        <v>8208</v>
      </c>
      <c r="C7070">
        <v>67</v>
      </c>
      <c r="D7070" t="s">
        <v>1983</v>
      </c>
      <c r="E7070" t="s">
        <v>2000</v>
      </c>
    </row>
    <row r="7071" spans="1:5">
      <c r="A7071">
        <v>8404</v>
      </c>
      <c r="B7071" t="s">
        <v>8559</v>
      </c>
      <c r="C7071">
        <v>67</v>
      </c>
      <c r="D7071" t="s">
        <v>1982</v>
      </c>
      <c r="E7071" t="s">
        <v>2792</v>
      </c>
    </row>
    <row r="7072" spans="1:5">
      <c r="A7072">
        <v>8405</v>
      </c>
      <c r="B7072" t="s">
        <v>19249</v>
      </c>
      <c r="C7072">
        <v>67</v>
      </c>
      <c r="D7072" t="s">
        <v>1997</v>
      </c>
      <c r="E7072" t="s">
        <v>104</v>
      </c>
    </row>
    <row r="7073" spans="1:5">
      <c r="A7073">
        <v>8406</v>
      </c>
      <c r="B7073" t="s">
        <v>19250</v>
      </c>
      <c r="C7073">
        <v>67</v>
      </c>
      <c r="D7073" t="s">
        <v>1985</v>
      </c>
      <c r="E7073" t="s">
        <v>77</v>
      </c>
    </row>
    <row r="7074" spans="1:5">
      <c r="A7074">
        <v>8407</v>
      </c>
      <c r="B7074" t="s">
        <v>12365</v>
      </c>
      <c r="C7074">
        <v>67</v>
      </c>
      <c r="D7074" t="s">
        <v>1993</v>
      </c>
      <c r="E7074" t="s">
        <v>84</v>
      </c>
    </row>
    <row r="7075" spans="1:5">
      <c r="A7075">
        <v>8408</v>
      </c>
      <c r="B7075" t="s">
        <v>853</v>
      </c>
      <c r="C7075">
        <v>67</v>
      </c>
      <c r="D7075" t="s">
        <v>1997</v>
      </c>
      <c r="E7075" t="s">
        <v>77</v>
      </c>
    </row>
    <row r="7076" spans="1:5">
      <c r="A7076">
        <v>8409</v>
      </c>
      <c r="B7076" t="s">
        <v>8271</v>
      </c>
      <c r="C7076">
        <v>67</v>
      </c>
      <c r="D7076" t="s">
        <v>1988</v>
      </c>
      <c r="E7076" t="s">
        <v>2000</v>
      </c>
    </row>
    <row r="7077" spans="1:5">
      <c r="A7077">
        <v>8410</v>
      </c>
      <c r="B7077" t="s">
        <v>8737</v>
      </c>
      <c r="C7077">
        <v>67</v>
      </c>
      <c r="D7077" t="s">
        <v>1978</v>
      </c>
      <c r="E7077" t="s">
        <v>2000</v>
      </c>
    </row>
    <row r="7078" spans="1:5">
      <c r="A7078">
        <v>8411</v>
      </c>
      <c r="B7078" t="s">
        <v>19251</v>
      </c>
      <c r="C7078">
        <v>67</v>
      </c>
      <c r="D7078" t="s">
        <v>1982</v>
      </c>
      <c r="E7078" t="s">
        <v>135</v>
      </c>
    </row>
    <row r="7079" spans="1:5">
      <c r="A7079">
        <v>8412</v>
      </c>
      <c r="B7079" t="s">
        <v>19252</v>
      </c>
      <c r="C7079">
        <v>67</v>
      </c>
      <c r="D7079" t="s">
        <v>1985</v>
      </c>
      <c r="E7079" t="s">
        <v>2029</v>
      </c>
    </row>
    <row r="7080" spans="1:5">
      <c r="A7080">
        <v>8413</v>
      </c>
      <c r="B7080" t="s">
        <v>7762</v>
      </c>
      <c r="C7080">
        <v>67</v>
      </c>
      <c r="D7080" t="s">
        <v>1985</v>
      </c>
      <c r="E7080" t="s">
        <v>117</v>
      </c>
    </row>
    <row r="7081" spans="1:5">
      <c r="A7081">
        <v>8414</v>
      </c>
      <c r="B7081" t="s">
        <v>19253</v>
      </c>
      <c r="C7081">
        <v>67</v>
      </c>
      <c r="D7081" t="s">
        <v>1988</v>
      </c>
      <c r="E7081" t="s">
        <v>2011</v>
      </c>
    </row>
    <row r="7082" spans="1:5">
      <c r="A7082">
        <v>8415</v>
      </c>
      <c r="B7082" t="s">
        <v>9983</v>
      </c>
      <c r="C7082">
        <v>67</v>
      </c>
      <c r="D7082" t="s">
        <v>2001</v>
      </c>
      <c r="E7082" t="s">
        <v>2017</v>
      </c>
    </row>
    <row r="7083" spans="1:5">
      <c r="A7083">
        <v>8416</v>
      </c>
      <c r="B7083" t="s">
        <v>19254</v>
      </c>
      <c r="C7083">
        <v>67</v>
      </c>
      <c r="D7083" t="s">
        <v>1993</v>
      </c>
      <c r="E7083" t="s">
        <v>135</v>
      </c>
    </row>
    <row r="7084" spans="1:5">
      <c r="A7084">
        <v>8417</v>
      </c>
      <c r="B7084" t="s">
        <v>8124</v>
      </c>
      <c r="C7084">
        <v>67</v>
      </c>
      <c r="D7084" t="s">
        <v>1978</v>
      </c>
      <c r="E7084" t="s">
        <v>70</v>
      </c>
    </row>
    <row r="7085" spans="1:5">
      <c r="A7085">
        <v>8418</v>
      </c>
      <c r="B7085" t="s">
        <v>6681</v>
      </c>
      <c r="C7085">
        <v>67</v>
      </c>
      <c r="D7085" t="s">
        <v>2001</v>
      </c>
      <c r="E7085" t="s">
        <v>2017</v>
      </c>
    </row>
    <row r="7086" spans="1:5">
      <c r="A7086">
        <v>8419</v>
      </c>
      <c r="B7086" t="s">
        <v>8691</v>
      </c>
      <c r="C7086">
        <v>67</v>
      </c>
      <c r="D7086" t="s">
        <v>1982</v>
      </c>
      <c r="E7086" t="s">
        <v>2111</v>
      </c>
    </row>
    <row r="7087" spans="1:5">
      <c r="A7087">
        <v>8420</v>
      </c>
      <c r="B7087" t="s">
        <v>10011</v>
      </c>
      <c r="C7087">
        <v>67</v>
      </c>
      <c r="D7087" t="s">
        <v>1993</v>
      </c>
      <c r="E7087" t="s">
        <v>2111</v>
      </c>
    </row>
    <row r="7088" spans="1:5">
      <c r="A7088">
        <v>8421</v>
      </c>
      <c r="B7088" t="s">
        <v>7558</v>
      </c>
      <c r="C7088">
        <v>67</v>
      </c>
      <c r="D7088" t="s">
        <v>2001</v>
      </c>
      <c r="E7088" t="s">
        <v>115</v>
      </c>
    </row>
    <row r="7089" spans="1:5">
      <c r="A7089">
        <v>8422</v>
      </c>
      <c r="B7089" t="s">
        <v>8130</v>
      </c>
      <c r="C7089">
        <v>67</v>
      </c>
      <c r="D7089" t="s">
        <v>1987</v>
      </c>
      <c r="E7089" t="s">
        <v>70</v>
      </c>
    </row>
    <row r="7090" spans="1:5">
      <c r="A7090">
        <v>8423</v>
      </c>
      <c r="B7090" t="s">
        <v>19255</v>
      </c>
      <c r="C7090">
        <v>67</v>
      </c>
      <c r="D7090" t="s">
        <v>2001</v>
      </c>
      <c r="E7090" t="s">
        <v>77</v>
      </c>
    </row>
    <row r="7091" spans="1:5">
      <c r="A7091">
        <v>8424</v>
      </c>
      <c r="B7091" t="s">
        <v>8316</v>
      </c>
      <c r="C7091">
        <v>67</v>
      </c>
      <c r="D7091" t="s">
        <v>1982</v>
      </c>
      <c r="E7091" t="s">
        <v>2045</v>
      </c>
    </row>
    <row r="7092" spans="1:5">
      <c r="A7092">
        <v>8425</v>
      </c>
      <c r="B7092" t="s">
        <v>19256</v>
      </c>
      <c r="C7092">
        <v>67</v>
      </c>
      <c r="D7092" t="s">
        <v>1993</v>
      </c>
      <c r="E7092" t="s">
        <v>126</v>
      </c>
    </row>
    <row r="7093" spans="1:5">
      <c r="A7093">
        <v>8426</v>
      </c>
      <c r="B7093" t="s">
        <v>13684</v>
      </c>
      <c r="C7093">
        <v>67</v>
      </c>
      <c r="D7093" t="s">
        <v>1982</v>
      </c>
      <c r="E7093" t="s">
        <v>135</v>
      </c>
    </row>
    <row r="7094" spans="1:5">
      <c r="A7094">
        <v>8427</v>
      </c>
      <c r="B7094" t="s">
        <v>14762</v>
      </c>
      <c r="C7094">
        <v>67</v>
      </c>
      <c r="D7094" t="s">
        <v>1993</v>
      </c>
      <c r="E7094" t="s">
        <v>2093</v>
      </c>
    </row>
    <row r="7095" spans="1:5">
      <c r="A7095">
        <v>8428</v>
      </c>
      <c r="B7095" t="s">
        <v>8792</v>
      </c>
      <c r="C7095">
        <v>67</v>
      </c>
      <c r="D7095" t="s">
        <v>1979</v>
      </c>
      <c r="E7095" t="s">
        <v>106</v>
      </c>
    </row>
    <row r="7096" spans="1:5">
      <c r="A7096">
        <v>8429</v>
      </c>
      <c r="B7096" t="s">
        <v>19257</v>
      </c>
      <c r="C7096">
        <v>67</v>
      </c>
      <c r="D7096" t="s">
        <v>1988</v>
      </c>
      <c r="E7096" t="s">
        <v>2261</v>
      </c>
    </row>
    <row r="7097" spans="1:5">
      <c r="A7097">
        <v>8430</v>
      </c>
      <c r="B7097" t="s">
        <v>9145</v>
      </c>
      <c r="C7097">
        <v>67</v>
      </c>
      <c r="D7097" t="s">
        <v>1987</v>
      </c>
      <c r="E7097" t="s">
        <v>2011</v>
      </c>
    </row>
    <row r="7098" spans="1:5">
      <c r="A7098">
        <v>8431</v>
      </c>
      <c r="B7098" t="s">
        <v>19258</v>
      </c>
      <c r="C7098">
        <v>67</v>
      </c>
      <c r="D7098" t="s">
        <v>1985</v>
      </c>
      <c r="E7098" t="s">
        <v>126</v>
      </c>
    </row>
    <row r="7099" spans="1:5">
      <c r="A7099">
        <v>8432</v>
      </c>
      <c r="B7099" t="s">
        <v>8384</v>
      </c>
      <c r="C7099">
        <v>67</v>
      </c>
      <c r="D7099" t="s">
        <v>1979</v>
      </c>
      <c r="E7099" t="s">
        <v>135</v>
      </c>
    </row>
    <row r="7100" spans="1:5">
      <c r="A7100">
        <v>8433</v>
      </c>
      <c r="B7100" t="s">
        <v>19259</v>
      </c>
      <c r="C7100">
        <v>67</v>
      </c>
      <c r="D7100" t="s">
        <v>1978</v>
      </c>
      <c r="E7100" t="s">
        <v>135</v>
      </c>
    </row>
    <row r="7101" spans="1:5">
      <c r="A7101">
        <v>8434</v>
      </c>
      <c r="B7101" t="s">
        <v>19260</v>
      </c>
      <c r="C7101">
        <v>67</v>
      </c>
      <c r="D7101" t="s">
        <v>1979</v>
      </c>
      <c r="E7101" t="s">
        <v>117</v>
      </c>
    </row>
    <row r="7102" spans="1:5">
      <c r="A7102">
        <v>8435</v>
      </c>
      <c r="B7102" t="s">
        <v>19261</v>
      </c>
      <c r="C7102">
        <v>67</v>
      </c>
      <c r="D7102" t="s">
        <v>1988</v>
      </c>
      <c r="E7102" t="s">
        <v>97</v>
      </c>
    </row>
    <row r="7103" spans="1:5">
      <c r="A7103">
        <v>8436</v>
      </c>
      <c r="B7103" t="s">
        <v>8305</v>
      </c>
      <c r="C7103">
        <v>67</v>
      </c>
      <c r="D7103" t="s">
        <v>1985</v>
      </c>
      <c r="E7103" t="s">
        <v>2120</v>
      </c>
    </row>
    <row r="7104" spans="1:5">
      <c r="A7104">
        <v>8437</v>
      </c>
      <c r="B7104" t="s">
        <v>9890</v>
      </c>
      <c r="C7104">
        <v>67</v>
      </c>
      <c r="D7104" t="s">
        <v>1982</v>
      </c>
      <c r="E7104" t="s">
        <v>70</v>
      </c>
    </row>
    <row r="7105" spans="1:5">
      <c r="A7105">
        <v>8438</v>
      </c>
      <c r="B7105" t="s">
        <v>9244</v>
      </c>
      <c r="C7105">
        <v>67</v>
      </c>
      <c r="D7105" t="s">
        <v>1983</v>
      </c>
      <c r="E7105" t="s">
        <v>2017</v>
      </c>
    </row>
    <row r="7106" spans="1:5">
      <c r="A7106">
        <v>8439</v>
      </c>
      <c r="B7106" t="s">
        <v>19262</v>
      </c>
      <c r="C7106">
        <v>67</v>
      </c>
      <c r="D7106" t="s">
        <v>1997</v>
      </c>
      <c r="E7106" t="s">
        <v>2029</v>
      </c>
    </row>
    <row r="7107" spans="1:5">
      <c r="A7107">
        <v>8440</v>
      </c>
      <c r="B7107" t="s">
        <v>8910</v>
      </c>
      <c r="C7107">
        <v>67</v>
      </c>
      <c r="D7107" t="s">
        <v>1997</v>
      </c>
      <c r="E7107" t="s">
        <v>2120</v>
      </c>
    </row>
    <row r="7108" spans="1:5">
      <c r="A7108">
        <v>8441</v>
      </c>
      <c r="B7108" t="s">
        <v>8096</v>
      </c>
      <c r="C7108">
        <v>67</v>
      </c>
      <c r="D7108" t="s">
        <v>1993</v>
      </c>
      <c r="E7108" t="s">
        <v>115</v>
      </c>
    </row>
    <row r="7109" spans="1:5">
      <c r="A7109">
        <v>8442</v>
      </c>
      <c r="B7109" t="s">
        <v>10992</v>
      </c>
      <c r="C7109">
        <v>67</v>
      </c>
      <c r="D7109" t="s">
        <v>1982</v>
      </c>
      <c r="E7109" t="s">
        <v>2077</v>
      </c>
    </row>
    <row r="7110" spans="1:5">
      <c r="A7110">
        <v>8443</v>
      </c>
      <c r="B7110" t="s">
        <v>19263</v>
      </c>
      <c r="C7110">
        <v>67</v>
      </c>
      <c r="D7110" t="s">
        <v>1985</v>
      </c>
      <c r="E7110" t="s">
        <v>126</v>
      </c>
    </row>
    <row r="7111" spans="1:5">
      <c r="A7111">
        <v>8444</v>
      </c>
      <c r="B7111" t="s">
        <v>10827</v>
      </c>
      <c r="C7111">
        <v>67</v>
      </c>
      <c r="D7111" t="s">
        <v>1993</v>
      </c>
      <c r="E7111" t="s">
        <v>117</v>
      </c>
    </row>
    <row r="7112" spans="1:5">
      <c r="A7112">
        <v>8445</v>
      </c>
      <c r="B7112" t="s">
        <v>8195</v>
      </c>
      <c r="C7112">
        <v>67</v>
      </c>
      <c r="D7112" t="s">
        <v>1993</v>
      </c>
      <c r="E7112" t="s">
        <v>2672</v>
      </c>
    </row>
    <row r="7113" spans="1:5">
      <c r="A7113">
        <v>8446</v>
      </c>
      <c r="B7113" t="s">
        <v>9638</v>
      </c>
      <c r="C7113">
        <v>67</v>
      </c>
      <c r="D7113" t="s">
        <v>1978</v>
      </c>
      <c r="E7113" t="s">
        <v>2792</v>
      </c>
    </row>
    <row r="7114" spans="1:5">
      <c r="A7114">
        <v>8447</v>
      </c>
      <c r="B7114" t="s">
        <v>13681</v>
      </c>
      <c r="C7114">
        <v>67</v>
      </c>
      <c r="D7114" t="s">
        <v>1985</v>
      </c>
      <c r="E7114" t="s">
        <v>2017</v>
      </c>
    </row>
    <row r="7115" spans="1:5">
      <c r="A7115">
        <v>8449</v>
      </c>
      <c r="B7115" t="s">
        <v>844</v>
      </c>
      <c r="C7115">
        <v>67</v>
      </c>
      <c r="D7115" t="s">
        <v>1993</v>
      </c>
      <c r="E7115" t="s">
        <v>77</v>
      </c>
    </row>
    <row r="7116" spans="1:5">
      <c r="A7116">
        <v>8450</v>
      </c>
      <c r="B7116" t="s">
        <v>19264</v>
      </c>
      <c r="C7116">
        <v>67</v>
      </c>
      <c r="D7116" t="s">
        <v>1993</v>
      </c>
      <c r="E7116" t="s">
        <v>2000</v>
      </c>
    </row>
    <row r="7117" spans="1:5">
      <c r="A7117">
        <v>8451</v>
      </c>
      <c r="B7117" t="s">
        <v>19265</v>
      </c>
      <c r="C7117">
        <v>67</v>
      </c>
      <c r="D7117" t="s">
        <v>1979</v>
      </c>
      <c r="E7117" t="s">
        <v>2000</v>
      </c>
    </row>
    <row r="7118" spans="1:5">
      <c r="A7118">
        <v>8452</v>
      </c>
      <c r="B7118" t="s">
        <v>19266</v>
      </c>
      <c r="C7118">
        <v>67</v>
      </c>
      <c r="D7118" t="s">
        <v>1997</v>
      </c>
      <c r="E7118" t="s">
        <v>2000</v>
      </c>
    </row>
    <row r="7119" spans="1:5">
      <c r="A7119">
        <v>8453</v>
      </c>
      <c r="B7119" t="s">
        <v>9863</v>
      </c>
      <c r="C7119">
        <v>67</v>
      </c>
      <c r="D7119" t="s">
        <v>1982</v>
      </c>
      <c r="E7119" t="s">
        <v>135</v>
      </c>
    </row>
    <row r="7120" spans="1:5">
      <c r="A7120">
        <v>8454</v>
      </c>
      <c r="B7120" t="s">
        <v>8447</v>
      </c>
      <c r="C7120">
        <v>67</v>
      </c>
      <c r="D7120" t="s">
        <v>1979</v>
      </c>
      <c r="E7120" t="s">
        <v>135</v>
      </c>
    </row>
    <row r="7121" spans="1:5">
      <c r="A7121">
        <v>8455</v>
      </c>
      <c r="B7121" t="s">
        <v>8757</v>
      </c>
      <c r="C7121">
        <v>67</v>
      </c>
      <c r="D7121" t="s">
        <v>1983</v>
      </c>
      <c r="E7121" t="s">
        <v>2000</v>
      </c>
    </row>
    <row r="7122" spans="1:5">
      <c r="A7122">
        <v>8456</v>
      </c>
      <c r="B7122" t="s">
        <v>19267</v>
      </c>
      <c r="C7122">
        <v>67</v>
      </c>
      <c r="D7122" t="s">
        <v>1979</v>
      </c>
      <c r="E7122" t="s">
        <v>106</v>
      </c>
    </row>
    <row r="7123" spans="1:5">
      <c r="A7123">
        <v>8457</v>
      </c>
      <c r="B7123" t="s">
        <v>8693</v>
      </c>
      <c r="C7123">
        <v>67</v>
      </c>
      <c r="D7123" t="s">
        <v>1979</v>
      </c>
      <c r="E7123" t="s">
        <v>70</v>
      </c>
    </row>
    <row r="7124" spans="1:5">
      <c r="A7124">
        <v>8458</v>
      </c>
      <c r="B7124" t="s">
        <v>4285</v>
      </c>
      <c r="C7124">
        <v>67</v>
      </c>
      <c r="D7124" t="s">
        <v>1979</v>
      </c>
      <c r="E7124" t="s">
        <v>64</v>
      </c>
    </row>
    <row r="7125" spans="1:5">
      <c r="A7125">
        <v>8459</v>
      </c>
      <c r="B7125" t="s">
        <v>5529</v>
      </c>
      <c r="C7125">
        <v>67</v>
      </c>
      <c r="D7125" t="s">
        <v>1982</v>
      </c>
      <c r="E7125" t="s">
        <v>102</v>
      </c>
    </row>
    <row r="7126" spans="1:5">
      <c r="A7126">
        <v>8460</v>
      </c>
      <c r="B7126" t="s">
        <v>707</v>
      </c>
      <c r="C7126">
        <v>67</v>
      </c>
      <c r="D7126" t="s">
        <v>1993</v>
      </c>
      <c r="E7126" t="s">
        <v>66</v>
      </c>
    </row>
    <row r="7127" spans="1:5">
      <c r="A7127">
        <v>8461</v>
      </c>
      <c r="B7127" t="s">
        <v>5248</v>
      </c>
      <c r="C7127">
        <v>67</v>
      </c>
      <c r="D7127" t="s">
        <v>1978</v>
      </c>
      <c r="E7127" t="s">
        <v>2668</v>
      </c>
    </row>
    <row r="7128" spans="1:5">
      <c r="A7128">
        <v>8462</v>
      </c>
      <c r="B7128" t="s">
        <v>8180</v>
      </c>
      <c r="C7128">
        <v>67</v>
      </c>
      <c r="D7128" t="s">
        <v>1988</v>
      </c>
      <c r="E7128" t="s">
        <v>2093</v>
      </c>
    </row>
    <row r="7129" spans="1:5">
      <c r="A7129">
        <v>8463</v>
      </c>
      <c r="B7129" t="s">
        <v>10945</v>
      </c>
      <c r="C7129">
        <v>67</v>
      </c>
      <c r="D7129" t="s">
        <v>1985</v>
      </c>
      <c r="E7129" t="s">
        <v>135</v>
      </c>
    </row>
    <row r="7130" spans="1:5">
      <c r="A7130">
        <v>8464</v>
      </c>
      <c r="B7130" t="s">
        <v>19268</v>
      </c>
      <c r="C7130">
        <v>67</v>
      </c>
      <c r="D7130" t="s">
        <v>1988</v>
      </c>
      <c r="E7130" t="s">
        <v>77</v>
      </c>
    </row>
    <row r="7131" spans="1:5">
      <c r="A7131">
        <v>8465</v>
      </c>
      <c r="B7131" t="s">
        <v>8100</v>
      </c>
      <c r="C7131">
        <v>67</v>
      </c>
      <c r="D7131" t="s">
        <v>1988</v>
      </c>
      <c r="E7131" t="s">
        <v>117</v>
      </c>
    </row>
    <row r="7132" spans="1:5">
      <c r="A7132">
        <v>8466</v>
      </c>
      <c r="B7132" t="s">
        <v>10117</v>
      </c>
      <c r="C7132">
        <v>67</v>
      </c>
      <c r="D7132" t="s">
        <v>1993</v>
      </c>
      <c r="E7132" t="s">
        <v>135</v>
      </c>
    </row>
    <row r="7133" spans="1:5">
      <c r="A7133">
        <v>8467</v>
      </c>
      <c r="B7133" t="s">
        <v>10781</v>
      </c>
      <c r="C7133">
        <v>67</v>
      </c>
      <c r="D7133" t="s">
        <v>1988</v>
      </c>
      <c r="E7133" t="s">
        <v>84</v>
      </c>
    </row>
    <row r="7134" spans="1:5">
      <c r="A7134">
        <v>8468</v>
      </c>
      <c r="B7134" t="s">
        <v>10952</v>
      </c>
      <c r="C7134">
        <v>67</v>
      </c>
      <c r="D7134" t="s">
        <v>1997</v>
      </c>
      <c r="E7134" t="s">
        <v>135</v>
      </c>
    </row>
    <row r="7135" spans="1:5">
      <c r="A7135">
        <v>8469</v>
      </c>
      <c r="B7135" t="s">
        <v>15223</v>
      </c>
      <c r="C7135">
        <v>67</v>
      </c>
      <c r="D7135" t="s">
        <v>1985</v>
      </c>
      <c r="E7135" t="s">
        <v>51</v>
      </c>
    </row>
    <row r="7136" spans="1:5">
      <c r="A7136">
        <v>8470</v>
      </c>
      <c r="B7136" t="s">
        <v>19269</v>
      </c>
      <c r="C7136">
        <v>67</v>
      </c>
      <c r="D7136" t="s">
        <v>1978</v>
      </c>
      <c r="E7136" t="s">
        <v>84</v>
      </c>
    </row>
    <row r="7137" spans="1:5">
      <c r="A7137">
        <v>8473</v>
      </c>
      <c r="B7137" t="s">
        <v>19270</v>
      </c>
      <c r="C7137">
        <v>67</v>
      </c>
      <c r="D7137" t="s">
        <v>1982</v>
      </c>
      <c r="E7137" t="s">
        <v>2111</v>
      </c>
    </row>
    <row r="7138" spans="1:5">
      <c r="A7138">
        <v>8474</v>
      </c>
      <c r="B7138" t="s">
        <v>19271</v>
      </c>
      <c r="C7138">
        <v>67</v>
      </c>
      <c r="D7138" t="s">
        <v>1982</v>
      </c>
      <c r="E7138" t="s">
        <v>2309</v>
      </c>
    </row>
    <row r="7139" spans="1:5">
      <c r="A7139">
        <v>8476</v>
      </c>
      <c r="B7139" t="s">
        <v>19272</v>
      </c>
      <c r="C7139">
        <v>67</v>
      </c>
      <c r="D7139" t="s">
        <v>1979</v>
      </c>
      <c r="E7139" t="s">
        <v>53</v>
      </c>
    </row>
    <row r="7140" spans="1:5">
      <c r="A7140">
        <v>8477</v>
      </c>
      <c r="B7140" t="s">
        <v>19273</v>
      </c>
      <c r="C7140">
        <v>67</v>
      </c>
      <c r="D7140" t="s">
        <v>1978</v>
      </c>
      <c r="E7140" t="s">
        <v>4287</v>
      </c>
    </row>
    <row r="7141" spans="1:5">
      <c r="A7141">
        <v>8478</v>
      </c>
      <c r="B7141" t="s">
        <v>4250</v>
      </c>
      <c r="C7141">
        <v>67</v>
      </c>
      <c r="D7141" t="s">
        <v>2009</v>
      </c>
      <c r="E7141" t="s">
        <v>64</v>
      </c>
    </row>
    <row r="7142" spans="1:5">
      <c r="A7142">
        <v>8479</v>
      </c>
      <c r="B7142" t="s">
        <v>19274</v>
      </c>
      <c r="C7142">
        <v>67</v>
      </c>
      <c r="D7142" t="s">
        <v>1979</v>
      </c>
      <c r="E7142" t="s">
        <v>53</v>
      </c>
    </row>
    <row r="7143" spans="1:5">
      <c r="A7143">
        <v>8480</v>
      </c>
      <c r="B7143" t="s">
        <v>6199</v>
      </c>
      <c r="C7143">
        <v>67</v>
      </c>
      <c r="D7143" t="s">
        <v>2001</v>
      </c>
      <c r="E7143" t="s">
        <v>84</v>
      </c>
    </row>
    <row r="7144" spans="1:5">
      <c r="A7144">
        <v>8481</v>
      </c>
      <c r="B7144" t="s">
        <v>19275</v>
      </c>
      <c r="C7144">
        <v>67</v>
      </c>
      <c r="D7144" t="s">
        <v>1991</v>
      </c>
      <c r="E7144" t="s">
        <v>106</v>
      </c>
    </row>
    <row r="7145" spans="1:5">
      <c r="A7145">
        <v>8482</v>
      </c>
      <c r="B7145" t="s">
        <v>7546</v>
      </c>
      <c r="C7145">
        <v>67</v>
      </c>
      <c r="D7145" t="s">
        <v>1978</v>
      </c>
      <c r="E7145" t="s">
        <v>51</v>
      </c>
    </row>
    <row r="7146" spans="1:5">
      <c r="A7146">
        <v>8483</v>
      </c>
      <c r="B7146" t="s">
        <v>19276</v>
      </c>
      <c r="C7146">
        <v>67</v>
      </c>
      <c r="D7146" t="s">
        <v>2001</v>
      </c>
      <c r="E7146" t="s">
        <v>106</v>
      </c>
    </row>
    <row r="7147" spans="1:5">
      <c r="A7147">
        <v>8484</v>
      </c>
      <c r="B7147" t="s">
        <v>19277</v>
      </c>
      <c r="C7147">
        <v>67</v>
      </c>
      <c r="D7147" t="s">
        <v>1988</v>
      </c>
      <c r="E7147" t="s">
        <v>2192</v>
      </c>
    </row>
    <row r="7148" spans="1:5">
      <c r="A7148">
        <v>8485</v>
      </c>
      <c r="B7148" t="s">
        <v>19278</v>
      </c>
      <c r="C7148">
        <v>67</v>
      </c>
      <c r="D7148" t="s">
        <v>1979</v>
      </c>
      <c r="E7148" t="s">
        <v>4287</v>
      </c>
    </row>
    <row r="7149" spans="1:5">
      <c r="A7149">
        <v>8486</v>
      </c>
      <c r="B7149" t="s">
        <v>8236</v>
      </c>
      <c r="C7149">
        <v>67</v>
      </c>
      <c r="D7149" t="s">
        <v>1993</v>
      </c>
      <c r="E7149" t="s">
        <v>70</v>
      </c>
    </row>
    <row r="7150" spans="1:5">
      <c r="A7150">
        <v>8487</v>
      </c>
      <c r="B7150" t="s">
        <v>11910</v>
      </c>
      <c r="C7150">
        <v>67</v>
      </c>
      <c r="D7150" t="s">
        <v>1985</v>
      </c>
      <c r="E7150" t="s">
        <v>135</v>
      </c>
    </row>
    <row r="7151" spans="1:5">
      <c r="A7151">
        <v>8488</v>
      </c>
      <c r="B7151" t="s">
        <v>7415</v>
      </c>
      <c r="C7151">
        <v>67</v>
      </c>
      <c r="D7151" t="s">
        <v>1985</v>
      </c>
      <c r="E7151" t="s">
        <v>2168</v>
      </c>
    </row>
    <row r="7152" spans="1:5">
      <c r="A7152">
        <v>8489</v>
      </c>
      <c r="B7152" t="s">
        <v>9729</v>
      </c>
      <c r="C7152">
        <v>67</v>
      </c>
      <c r="D7152" t="s">
        <v>1988</v>
      </c>
      <c r="E7152" t="s">
        <v>115</v>
      </c>
    </row>
    <row r="7153" spans="1:5">
      <c r="A7153">
        <v>8490</v>
      </c>
      <c r="B7153" t="s">
        <v>984</v>
      </c>
      <c r="C7153">
        <v>67</v>
      </c>
      <c r="D7153" t="s">
        <v>1983</v>
      </c>
      <c r="E7153" t="s">
        <v>88</v>
      </c>
    </row>
    <row r="7154" spans="1:5">
      <c r="A7154">
        <v>8491</v>
      </c>
      <c r="B7154" t="s">
        <v>19279</v>
      </c>
      <c r="C7154">
        <v>67</v>
      </c>
      <c r="D7154" t="s">
        <v>1993</v>
      </c>
      <c r="E7154" t="s">
        <v>126</v>
      </c>
    </row>
    <row r="7155" spans="1:5">
      <c r="A7155">
        <v>8492</v>
      </c>
      <c r="B7155" t="s">
        <v>19280</v>
      </c>
      <c r="C7155">
        <v>67</v>
      </c>
      <c r="D7155" t="s">
        <v>2001</v>
      </c>
      <c r="E7155" t="s">
        <v>97</v>
      </c>
    </row>
    <row r="7156" spans="1:5">
      <c r="A7156">
        <v>8493</v>
      </c>
      <c r="B7156" t="s">
        <v>11835</v>
      </c>
      <c r="C7156">
        <v>67</v>
      </c>
      <c r="D7156" t="s">
        <v>1988</v>
      </c>
      <c r="E7156" t="s">
        <v>3666</v>
      </c>
    </row>
    <row r="7157" spans="1:5">
      <c r="A7157">
        <v>8494</v>
      </c>
      <c r="B7157" t="s">
        <v>19281</v>
      </c>
      <c r="C7157">
        <v>67</v>
      </c>
      <c r="D7157" t="s">
        <v>1988</v>
      </c>
      <c r="E7157" t="s">
        <v>126</v>
      </c>
    </row>
    <row r="7158" spans="1:5">
      <c r="A7158">
        <v>8495</v>
      </c>
      <c r="B7158" t="s">
        <v>12289</v>
      </c>
      <c r="C7158">
        <v>67</v>
      </c>
      <c r="D7158" t="s">
        <v>1997</v>
      </c>
      <c r="E7158" t="s">
        <v>70</v>
      </c>
    </row>
    <row r="7159" spans="1:5">
      <c r="A7159">
        <v>8496</v>
      </c>
      <c r="B7159" t="s">
        <v>19282</v>
      </c>
      <c r="C7159">
        <v>67</v>
      </c>
      <c r="D7159" t="s">
        <v>1979</v>
      </c>
      <c r="E7159" t="s">
        <v>117</v>
      </c>
    </row>
    <row r="7160" spans="1:5">
      <c r="A7160">
        <v>8497</v>
      </c>
      <c r="B7160" t="s">
        <v>10750</v>
      </c>
      <c r="C7160">
        <v>67</v>
      </c>
      <c r="D7160" t="s">
        <v>1982</v>
      </c>
      <c r="E7160" t="s">
        <v>84</v>
      </c>
    </row>
    <row r="7161" spans="1:5">
      <c r="A7161">
        <v>8499</v>
      </c>
      <c r="B7161" t="s">
        <v>10252</v>
      </c>
      <c r="C7161">
        <v>67</v>
      </c>
      <c r="D7161" t="s">
        <v>1988</v>
      </c>
      <c r="E7161" t="s">
        <v>2000</v>
      </c>
    </row>
    <row r="7162" spans="1:5">
      <c r="A7162">
        <v>8500</v>
      </c>
      <c r="B7162" t="s">
        <v>19283</v>
      </c>
      <c r="C7162">
        <v>67</v>
      </c>
      <c r="D7162" t="s">
        <v>1987</v>
      </c>
      <c r="E7162" t="s">
        <v>97</v>
      </c>
    </row>
    <row r="7163" spans="1:5">
      <c r="A7163">
        <v>8501</v>
      </c>
      <c r="B7163" t="s">
        <v>19284</v>
      </c>
      <c r="C7163">
        <v>67</v>
      </c>
      <c r="D7163" t="s">
        <v>1988</v>
      </c>
      <c r="E7163" t="s">
        <v>97</v>
      </c>
    </row>
    <row r="7164" spans="1:5">
      <c r="A7164">
        <v>8502</v>
      </c>
      <c r="B7164" t="s">
        <v>19285</v>
      </c>
      <c r="C7164">
        <v>67</v>
      </c>
      <c r="D7164" t="s">
        <v>2001</v>
      </c>
      <c r="E7164" t="s">
        <v>2000</v>
      </c>
    </row>
    <row r="7165" spans="1:5">
      <c r="A7165">
        <v>8503</v>
      </c>
      <c r="B7165" t="s">
        <v>8518</v>
      </c>
      <c r="C7165">
        <v>67</v>
      </c>
      <c r="D7165" t="s">
        <v>1988</v>
      </c>
      <c r="E7165" t="s">
        <v>2180</v>
      </c>
    </row>
    <row r="7166" spans="1:5">
      <c r="A7166">
        <v>8504</v>
      </c>
      <c r="B7166" t="s">
        <v>19286</v>
      </c>
      <c r="C7166">
        <v>67</v>
      </c>
      <c r="D7166" t="s">
        <v>1979</v>
      </c>
      <c r="E7166" t="s">
        <v>97</v>
      </c>
    </row>
    <row r="7167" spans="1:5">
      <c r="A7167">
        <v>8505</v>
      </c>
      <c r="B7167" t="s">
        <v>19287</v>
      </c>
      <c r="C7167">
        <v>67</v>
      </c>
      <c r="D7167" t="s">
        <v>1979</v>
      </c>
      <c r="E7167" t="s">
        <v>135</v>
      </c>
    </row>
    <row r="7168" spans="1:5">
      <c r="A7168">
        <v>8506</v>
      </c>
      <c r="B7168" t="s">
        <v>5996</v>
      </c>
      <c r="C7168">
        <v>67</v>
      </c>
      <c r="D7168" t="s">
        <v>1978</v>
      </c>
      <c r="E7168" t="s">
        <v>115</v>
      </c>
    </row>
    <row r="7169" spans="1:5">
      <c r="A7169">
        <v>8507</v>
      </c>
      <c r="B7169" t="s">
        <v>19288</v>
      </c>
      <c r="C7169">
        <v>67</v>
      </c>
      <c r="D7169" t="s">
        <v>1979</v>
      </c>
      <c r="E7169" t="s">
        <v>53</v>
      </c>
    </row>
    <row r="7170" spans="1:5">
      <c r="A7170">
        <v>8508</v>
      </c>
      <c r="B7170" t="s">
        <v>7163</v>
      </c>
      <c r="C7170">
        <v>67</v>
      </c>
      <c r="D7170" t="s">
        <v>1993</v>
      </c>
      <c r="E7170" t="s">
        <v>2000</v>
      </c>
    </row>
    <row r="7171" spans="1:5">
      <c r="A7171">
        <v>8509</v>
      </c>
      <c r="B7171" t="s">
        <v>6395</v>
      </c>
      <c r="C7171">
        <v>67</v>
      </c>
      <c r="D7171" t="s">
        <v>1987</v>
      </c>
      <c r="E7171" t="s">
        <v>117</v>
      </c>
    </row>
    <row r="7172" spans="1:5">
      <c r="A7172">
        <v>8510</v>
      </c>
      <c r="B7172" t="s">
        <v>13317</v>
      </c>
      <c r="C7172">
        <v>67</v>
      </c>
      <c r="D7172" t="s">
        <v>1993</v>
      </c>
      <c r="E7172" t="s">
        <v>51</v>
      </c>
    </row>
    <row r="7173" spans="1:5">
      <c r="A7173">
        <v>8511</v>
      </c>
      <c r="B7173" t="s">
        <v>8240</v>
      </c>
      <c r="C7173">
        <v>67</v>
      </c>
      <c r="D7173" t="s">
        <v>1979</v>
      </c>
      <c r="E7173" t="s">
        <v>2071</v>
      </c>
    </row>
    <row r="7174" spans="1:5">
      <c r="A7174">
        <v>8512</v>
      </c>
      <c r="B7174" t="s">
        <v>8526</v>
      </c>
      <c r="C7174">
        <v>67</v>
      </c>
      <c r="D7174" t="s">
        <v>1993</v>
      </c>
      <c r="E7174" t="s">
        <v>2017</v>
      </c>
    </row>
    <row r="7175" spans="1:5">
      <c r="A7175">
        <v>8513</v>
      </c>
      <c r="B7175" t="s">
        <v>7699</v>
      </c>
      <c r="C7175">
        <v>67</v>
      </c>
      <c r="D7175" t="s">
        <v>1979</v>
      </c>
      <c r="E7175" t="s">
        <v>135</v>
      </c>
    </row>
    <row r="7176" spans="1:5">
      <c r="A7176">
        <v>8514</v>
      </c>
      <c r="B7176" t="s">
        <v>19289</v>
      </c>
      <c r="C7176">
        <v>67</v>
      </c>
      <c r="D7176" t="s">
        <v>1982</v>
      </c>
      <c r="E7176" t="s">
        <v>117</v>
      </c>
    </row>
    <row r="7177" spans="1:5">
      <c r="A7177">
        <v>8515</v>
      </c>
      <c r="B7177" t="s">
        <v>9697</v>
      </c>
      <c r="C7177">
        <v>67</v>
      </c>
      <c r="D7177" t="s">
        <v>1978</v>
      </c>
      <c r="E7177" t="s">
        <v>135</v>
      </c>
    </row>
    <row r="7178" spans="1:5">
      <c r="A7178">
        <v>8516</v>
      </c>
      <c r="B7178" t="s">
        <v>11785</v>
      </c>
      <c r="C7178">
        <v>67</v>
      </c>
      <c r="D7178" t="s">
        <v>2001</v>
      </c>
      <c r="E7178" t="s">
        <v>66</v>
      </c>
    </row>
    <row r="7179" spans="1:5">
      <c r="A7179">
        <v>8517</v>
      </c>
      <c r="B7179" t="s">
        <v>19290</v>
      </c>
      <c r="C7179">
        <v>67</v>
      </c>
      <c r="D7179" t="s">
        <v>1993</v>
      </c>
      <c r="E7179" t="s">
        <v>2644</v>
      </c>
    </row>
    <row r="7180" spans="1:5">
      <c r="A7180">
        <v>8518</v>
      </c>
      <c r="B7180" t="s">
        <v>8854</v>
      </c>
      <c r="C7180">
        <v>67</v>
      </c>
      <c r="D7180" t="s">
        <v>1997</v>
      </c>
      <c r="E7180" t="s">
        <v>2831</v>
      </c>
    </row>
    <row r="7181" spans="1:5">
      <c r="A7181">
        <v>8519</v>
      </c>
      <c r="B7181" t="s">
        <v>10439</v>
      </c>
      <c r="C7181">
        <v>67</v>
      </c>
      <c r="D7181" t="s">
        <v>1982</v>
      </c>
      <c r="E7181" t="s">
        <v>117</v>
      </c>
    </row>
    <row r="7182" spans="1:5">
      <c r="A7182">
        <v>8521</v>
      </c>
      <c r="B7182" t="s">
        <v>19291</v>
      </c>
      <c r="C7182">
        <v>67</v>
      </c>
      <c r="D7182" t="s">
        <v>1993</v>
      </c>
      <c r="E7182" t="s">
        <v>53</v>
      </c>
    </row>
    <row r="7183" spans="1:5">
      <c r="A7183">
        <v>8522</v>
      </c>
      <c r="B7183" t="s">
        <v>19292</v>
      </c>
      <c r="C7183">
        <v>67</v>
      </c>
      <c r="D7183" t="s">
        <v>1993</v>
      </c>
      <c r="E7183" t="s">
        <v>2000</v>
      </c>
    </row>
    <row r="7184" spans="1:5">
      <c r="A7184">
        <v>8523</v>
      </c>
      <c r="B7184" t="s">
        <v>13235</v>
      </c>
      <c r="C7184">
        <v>67</v>
      </c>
      <c r="D7184" t="s">
        <v>1979</v>
      </c>
      <c r="E7184" t="s">
        <v>117</v>
      </c>
    </row>
    <row r="7185" spans="1:5">
      <c r="A7185">
        <v>8525</v>
      </c>
      <c r="B7185" t="s">
        <v>19293</v>
      </c>
      <c r="C7185">
        <v>67</v>
      </c>
      <c r="D7185" t="s">
        <v>1985</v>
      </c>
      <c r="E7185" t="s">
        <v>117</v>
      </c>
    </row>
    <row r="7186" spans="1:5">
      <c r="A7186">
        <v>8526</v>
      </c>
      <c r="B7186" t="s">
        <v>7610</v>
      </c>
      <c r="C7186">
        <v>67</v>
      </c>
      <c r="D7186" t="s">
        <v>1979</v>
      </c>
      <c r="E7186" t="s">
        <v>70</v>
      </c>
    </row>
    <row r="7187" spans="1:5">
      <c r="A7187">
        <v>8527</v>
      </c>
      <c r="B7187" t="s">
        <v>8042</v>
      </c>
      <c r="C7187">
        <v>67</v>
      </c>
      <c r="D7187" t="s">
        <v>1979</v>
      </c>
      <c r="E7187" t="s">
        <v>84</v>
      </c>
    </row>
    <row r="7188" spans="1:5">
      <c r="A7188">
        <v>8528</v>
      </c>
      <c r="B7188" t="s">
        <v>7551</v>
      </c>
      <c r="C7188">
        <v>67</v>
      </c>
      <c r="D7188" t="s">
        <v>1979</v>
      </c>
      <c r="E7188" t="s">
        <v>2017</v>
      </c>
    </row>
    <row r="7189" spans="1:5">
      <c r="A7189">
        <v>8529</v>
      </c>
      <c r="B7189" t="s">
        <v>19294</v>
      </c>
      <c r="C7189">
        <v>67</v>
      </c>
      <c r="D7189" t="s">
        <v>1983</v>
      </c>
      <c r="E7189" t="s">
        <v>2547</v>
      </c>
    </row>
    <row r="7190" spans="1:5">
      <c r="A7190">
        <v>8530</v>
      </c>
      <c r="B7190" t="s">
        <v>1429</v>
      </c>
      <c r="C7190">
        <v>67</v>
      </c>
      <c r="D7190" t="s">
        <v>1979</v>
      </c>
      <c r="E7190" t="s">
        <v>2261</v>
      </c>
    </row>
    <row r="7191" spans="1:5">
      <c r="A7191">
        <v>8531</v>
      </c>
      <c r="B7191" t="s">
        <v>19295</v>
      </c>
      <c r="C7191">
        <v>67</v>
      </c>
      <c r="D7191" t="s">
        <v>1997</v>
      </c>
      <c r="E7191" t="s">
        <v>84</v>
      </c>
    </row>
    <row r="7192" spans="1:5">
      <c r="A7192">
        <v>8532</v>
      </c>
      <c r="B7192" t="s">
        <v>8118</v>
      </c>
      <c r="C7192">
        <v>67</v>
      </c>
      <c r="D7192" t="s">
        <v>1997</v>
      </c>
      <c r="E7192" t="s">
        <v>2792</v>
      </c>
    </row>
    <row r="7193" spans="1:5">
      <c r="A7193">
        <v>8533</v>
      </c>
      <c r="B7193" t="s">
        <v>7489</v>
      </c>
      <c r="C7193">
        <v>67</v>
      </c>
      <c r="D7193" t="s">
        <v>1978</v>
      </c>
      <c r="E7193" t="s">
        <v>77</v>
      </c>
    </row>
    <row r="7194" spans="1:5">
      <c r="A7194">
        <v>8534</v>
      </c>
      <c r="B7194" t="s">
        <v>9660</v>
      </c>
      <c r="C7194">
        <v>67</v>
      </c>
      <c r="D7194" t="s">
        <v>1985</v>
      </c>
      <c r="E7194" t="s">
        <v>117</v>
      </c>
    </row>
    <row r="7195" spans="1:5">
      <c r="A7195">
        <v>8535</v>
      </c>
      <c r="B7195" t="s">
        <v>9321</v>
      </c>
      <c r="C7195">
        <v>67</v>
      </c>
      <c r="D7195" t="s">
        <v>1988</v>
      </c>
      <c r="E7195" t="s">
        <v>70</v>
      </c>
    </row>
    <row r="7196" spans="1:5">
      <c r="A7196">
        <v>8536</v>
      </c>
      <c r="B7196" t="s">
        <v>12293</v>
      </c>
      <c r="C7196">
        <v>67</v>
      </c>
      <c r="D7196" t="s">
        <v>1993</v>
      </c>
      <c r="E7196" t="s">
        <v>70</v>
      </c>
    </row>
    <row r="7197" spans="1:5">
      <c r="A7197">
        <v>8537</v>
      </c>
      <c r="B7197" t="s">
        <v>11004</v>
      </c>
      <c r="C7197">
        <v>67</v>
      </c>
      <c r="D7197" t="s">
        <v>1978</v>
      </c>
      <c r="E7197" t="s">
        <v>2011</v>
      </c>
    </row>
    <row r="7198" spans="1:5">
      <c r="A7198">
        <v>8538</v>
      </c>
      <c r="B7198" t="s">
        <v>10068</v>
      </c>
      <c r="C7198">
        <v>67</v>
      </c>
      <c r="D7198" t="s">
        <v>1978</v>
      </c>
      <c r="E7198" t="s">
        <v>2000</v>
      </c>
    </row>
    <row r="7199" spans="1:5">
      <c r="A7199">
        <v>8539</v>
      </c>
      <c r="B7199" t="s">
        <v>8244</v>
      </c>
      <c r="C7199">
        <v>67</v>
      </c>
      <c r="D7199" t="s">
        <v>1987</v>
      </c>
      <c r="E7199" t="s">
        <v>2792</v>
      </c>
    </row>
    <row r="7200" spans="1:5">
      <c r="A7200">
        <v>8541</v>
      </c>
      <c r="B7200" t="s">
        <v>1170</v>
      </c>
      <c r="C7200">
        <v>67</v>
      </c>
      <c r="D7200" t="s">
        <v>1982</v>
      </c>
      <c r="E7200" t="s">
        <v>117</v>
      </c>
    </row>
    <row r="7201" spans="1:5">
      <c r="A7201">
        <v>8542</v>
      </c>
      <c r="B7201" t="s">
        <v>6039</v>
      </c>
      <c r="C7201">
        <v>67</v>
      </c>
      <c r="D7201" t="s">
        <v>2001</v>
      </c>
      <c r="E7201" t="s">
        <v>60</v>
      </c>
    </row>
    <row r="7202" spans="1:5">
      <c r="A7202">
        <v>8543</v>
      </c>
      <c r="B7202" t="s">
        <v>9427</v>
      </c>
      <c r="C7202">
        <v>67</v>
      </c>
      <c r="D7202" t="s">
        <v>1979</v>
      </c>
      <c r="E7202" t="s">
        <v>2093</v>
      </c>
    </row>
    <row r="7203" spans="1:5">
      <c r="A7203">
        <v>8544</v>
      </c>
      <c r="B7203" t="s">
        <v>10974</v>
      </c>
      <c r="C7203">
        <v>67</v>
      </c>
      <c r="D7203" t="s">
        <v>1993</v>
      </c>
      <c r="E7203" t="s">
        <v>117</v>
      </c>
    </row>
    <row r="7204" spans="1:5">
      <c r="A7204">
        <v>8545</v>
      </c>
      <c r="B7204" t="s">
        <v>5162</v>
      </c>
      <c r="C7204">
        <v>67</v>
      </c>
      <c r="D7204" t="s">
        <v>1979</v>
      </c>
      <c r="E7204" t="s">
        <v>70</v>
      </c>
    </row>
    <row r="7205" spans="1:5">
      <c r="A7205">
        <v>8546</v>
      </c>
      <c r="B7205" t="s">
        <v>19296</v>
      </c>
      <c r="C7205">
        <v>67</v>
      </c>
      <c r="D7205" t="s">
        <v>1983</v>
      </c>
      <c r="E7205" t="s">
        <v>2011</v>
      </c>
    </row>
    <row r="7206" spans="1:5">
      <c r="A7206">
        <v>8547</v>
      </c>
      <c r="B7206" t="s">
        <v>7755</v>
      </c>
      <c r="C7206">
        <v>67</v>
      </c>
      <c r="D7206" t="s">
        <v>1988</v>
      </c>
      <c r="E7206" t="s">
        <v>2000</v>
      </c>
    </row>
    <row r="7207" spans="1:5">
      <c r="A7207">
        <v>8548</v>
      </c>
      <c r="B7207" t="s">
        <v>10256</v>
      </c>
      <c r="C7207">
        <v>67</v>
      </c>
      <c r="D7207" t="s">
        <v>1978</v>
      </c>
      <c r="E7207" t="s">
        <v>2792</v>
      </c>
    </row>
    <row r="7208" spans="1:5">
      <c r="A7208">
        <v>8549</v>
      </c>
      <c r="B7208" t="s">
        <v>8284</v>
      </c>
      <c r="C7208">
        <v>67</v>
      </c>
      <c r="D7208" t="s">
        <v>1978</v>
      </c>
      <c r="E7208" t="s">
        <v>2045</v>
      </c>
    </row>
    <row r="7209" spans="1:5">
      <c r="A7209">
        <v>8550</v>
      </c>
      <c r="B7209" t="s">
        <v>19297</v>
      </c>
      <c r="C7209">
        <v>67</v>
      </c>
      <c r="D7209" t="s">
        <v>1993</v>
      </c>
      <c r="E7209" t="s">
        <v>2029</v>
      </c>
    </row>
    <row r="7210" spans="1:5">
      <c r="A7210">
        <v>8551</v>
      </c>
      <c r="B7210" t="s">
        <v>11650</v>
      </c>
      <c r="C7210">
        <v>67</v>
      </c>
      <c r="D7210" t="s">
        <v>1988</v>
      </c>
      <c r="E7210" t="s">
        <v>70</v>
      </c>
    </row>
    <row r="7211" spans="1:5">
      <c r="A7211">
        <v>8552</v>
      </c>
      <c r="B7211" t="s">
        <v>19298</v>
      </c>
      <c r="C7211">
        <v>67</v>
      </c>
      <c r="D7211" t="s">
        <v>1979</v>
      </c>
      <c r="E7211" t="s">
        <v>8066</v>
      </c>
    </row>
    <row r="7212" spans="1:5">
      <c r="A7212">
        <v>8553</v>
      </c>
      <c r="B7212" t="s">
        <v>5188</v>
      </c>
      <c r="C7212">
        <v>67</v>
      </c>
      <c r="D7212" t="s">
        <v>1979</v>
      </c>
      <c r="E7212" t="s">
        <v>122</v>
      </c>
    </row>
    <row r="7213" spans="1:5">
      <c r="A7213">
        <v>8554</v>
      </c>
      <c r="B7213" t="s">
        <v>9582</v>
      </c>
      <c r="C7213">
        <v>67</v>
      </c>
      <c r="D7213" t="s">
        <v>1983</v>
      </c>
      <c r="E7213" t="s">
        <v>135</v>
      </c>
    </row>
    <row r="7214" spans="1:5">
      <c r="A7214">
        <v>8555</v>
      </c>
      <c r="B7214" t="s">
        <v>8993</v>
      </c>
      <c r="C7214">
        <v>67</v>
      </c>
      <c r="D7214" t="s">
        <v>1983</v>
      </c>
      <c r="E7214" t="s">
        <v>70</v>
      </c>
    </row>
    <row r="7215" spans="1:5">
      <c r="A7215">
        <v>8556</v>
      </c>
      <c r="B7215" t="s">
        <v>5070</v>
      </c>
      <c r="C7215">
        <v>67</v>
      </c>
      <c r="D7215" t="s">
        <v>1982</v>
      </c>
      <c r="E7215" t="s">
        <v>2672</v>
      </c>
    </row>
    <row r="7216" spans="1:5">
      <c r="A7216">
        <v>8557</v>
      </c>
      <c r="B7216" t="s">
        <v>19299</v>
      </c>
      <c r="C7216">
        <v>67</v>
      </c>
      <c r="D7216" t="s">
        <v>1993</v>
      </c>
      <c r="E7216" t="s">
        <v>126</v>
      </c>
    </row>
    <row r="7217" spans="1:5">
      <c r="A7217">
        <v>8558</v>
      </c>
      <c r="B7217" t="s">
        <v>1271</v>
      </c>
      <c r="C7217">
        <v>67</v>
      </c>
      <c r="D7217" t="s">
        <v>1979</v>
      </c>
      <c r="E7217" t="s">
        <v>115</v>
      </c>
    </row>
    <row r="7218" spans="1:5">
      <c r="A7218">
        <v>8559</v>
      </c>
      <c r="B7218" t="s">
        <v>9764</v>
      </c>
      <c r="C7218">
        <v>67</v>
      </c>
      <c r="D7218" t="s">
        <v>1979</v>
      </c>
      <c r="E7218" t="s">
        <v>84</v>
      </c>
    </row>
    <row r="7219" spans="1:5">
      <c r="A7219">
        <v>8560</v>
      </c>
      <c r="B7219" t="s">
        <v>5332</v>
      </c>
      <c r="C7219">
        <v>67</v>
      </c>
      <c r="D7219" t="s">
        <v>1979</v>
      </c>
      <c r="E7219" t="s">
        <v>2000</v>
      </c>
    </row>
    <row r="7220" spans="1:5">
      <c r="A7220">
        <v>8561</v>
      </c>
      <c r="B7220" t="s">
        <v>10189</v>
      </c>
      <c r="C7220">
        <v>67</v>
      </c>
      <c r="D7220" t="s">
        <v>1983</v>
      </c>
      <c r="E7220" t="s">
        <v>70</v>
      </c>
    </row>
    <row r="7221" spans="1:5">
      <c r="A7221">
        <v>8562</v>
      </c>
      <c r="B7221" t="s">
        <v>9494</v>
      </c>
      <c r="C7221">
        <v>67</v>
      </c>
      <c r="D7221" t="s">
        <v>1982</v>
      </c>
      <c r="E7221" t="s">
        <v>4012</v>
      </c>
    </row>
    <row r="7222" spans="1:5">
      <c r="A7222">
        <v>8563</v>
      </c>
      <c r="B7222" t="s">
        <v>19300</v>
      </c>
      <c r="C7222">
        <v>67</v>
      </c>
      <c r="D7222" t="s">
        <v>1988</v>
      </c>
      <c r="E7222" t="s">
        <v>2029</v>
      </c>
    </row>
    <row r="7223" spans="1:5">
      <c r="A7223">
        <v>8564</v>
      </c>
      <c r="B7223" t="s">
        <v>8714</v>
      </c>
      <c r="C7223">
        <v>67</v>
      </c>
      <c r="D7223" t="s">
        <v>1987</v>
      </c>
      <c r="E7223" t="s">
        <v>2792</v>
      </c>
    </row>
    <row r="7224" spans="1:5">
      <c r="A7224">
        <v>8565</v>
      </c>
      <c r="B7224" t="s">
        <v>12243</v>
      </c>
      <c r="C7224">
        <v>67</v>
      </c>
      <c r="D7224" t="s">
        <v>1978</v>
      </c>
      <c r="E7224" t="s">
        <v>117</v>
      </c>
    </row>
    <row r="7225" spans="1:5">
      <c r="A7225">
        <v>8566</v>
      </c>
      <c r="B7225" t="s">
        <v>9553</v>
      </c>
      <c r="C7225">
        <v>67</v>
      </c>
      <c r="D7225" t="s">
        <v>1987</v>
      </c>
      <c r="E7225" t="s">
        <v>106</v>
      </c>
    </row>
    <row r="7226" spans="1:5">
      <c r="A7226">
        <v>8567</v>
      </c>
      <c r="B7226" t="s">
        <v>1147</v>
      </c>
      <c r="C7226">
        <v>67</v>
      </c>
      <c r="D7226" t="s">
        <v>1982</v>
      </c>
      <c r="E7226" t="s">
        <v>102</v>
      </c>
    </row>
    <row r="7227" spans="1:5">
      <c r="A7227">
        <v>8568</v>
      </c>
      <c r="B7227" t="s">
        <v>11955</v>
      </c>
      <c r="C7227">
        <v>67</v>
      </c>
      <c r="D7227" t="s">
        <v>1993</v>
      </c>
      <c r="E7227" t="s">
        <v>135</v>
      </c>
    </row>
    <row r="7228" spans="1:5">
      <c r="A7228">
        <v>8569</v>
      </c>
      <c r="B7228" t="s">
        <v>10357</v>
      </c>
      <c r="C7228">
        <v>67</v>
      </c>
      <c r="D7228" t="s">
        <v>1987</v>
      </c>
      <c r="E7228" t="s">
        <v>2000</v>
      </c>
    </row>
    <row r="7229" spans="1:5">
      <c r="A7229">
        <v>8571</v>
      </c>
      <c r="B7229" t="s">
        <v>11034</v>
      </c>
      <c r="C7229">
        <v>67</v>
      </c>
      <c r="D7229" t="s">
        <v>1993</v>
      </c>
      <c r="E7229" t="s">
        <v>70</v>
      </c>
    </row>
    <row r="7230" spans="1:5">
      <c r="A7230">
        <v>8572</v>
      </c>
      <c r="B7230" t="s">
        <v>8044</v>
      </c>
      <c r="C7230">
        <v>67</v>
      </c>
      <c r="D7230" t="s">
        <v>1978</v>
      </c>
      <c r="E7230" t="s">
        <v>2107</v>
      </c>
    </row>
    <row r="7231" spans="1:5">
      <c r="A7231">
        <v>8573</v>
      </c>
      <c r="B7231" t="s">
        <v>5370</v>
      </c>
      <c r="C7231">
        <v>67</v>
      </c>
      <c r="D7231" t="s">
        <v>1979</v>
      </c>
      <c r="E7231" t="s">
        <v>2291</v>
      </c>
    </row>
    <row r="7232" spans="1:5">
      <c r="A7232">
        <v>8574</v>
      </c>
      <c r="B7232" t="s">
        <v>9968</v>
      </c>
      <c r="C7232">
        <v>67</v>
      </c>
      <c r="D7232" t="s">
        <v>1979</v>
      </c>
      <c r="E7232" t="s">
        <v>135</v>
      </c>
    </row>
    <row r="7233" spans="1:5">
      <c r="A7233">
        <v>8575</v>
      </c>
      <c r="B7233" t="s">
        <v>19301</v>
      </c>
      <c r="C7233">
        <v>67</v>
      </c>
      <c r="D7233" t="s">
        <v>1993</v>
      </c>
      <c r="E7233" t="s">
        <v>104</v>
      </c>
    </row>
    <row r="7234" spans="1:5">
      <c r="A7234">
        <v>8576</v>
      </c>
      <c r="B7234" t="s">
        <v>9104</v>
      </c>
      <c r="C7234">
        <v>67</v>
      </c>
      <c r="D7234" t="s">
        <v>1988</v>
      </c>
      <c r="E7234" t="s">
        <v>117</v>
      </c>
    </row>
    <row r="7235" spans="1:5">
      <c r="A7235">
        <v>8577</v>
      </c>
      <c r="B7235" t="s">
        <v>5732</v>
      </c>
      <c r="C7235">
        <v>67</v>
      </c>
      <c r="D7235" t="s">
        <v>1985</v>
      </c>
      <c r="E7235" t="s">
        <v>56</v>
      </c>
    </row>
    <row r="7236" spans="1:5">
      <c r="A7236">
        <v>8578</v>
      </c>
      <c r="B7236" t="s">
        <v>6523</v>
      </c>
      <c r="C7236">
        <v>67</v>
      </c>
      <c r="D7236" t="s">
        <v>2001</v>
      </c>
      <c r="E7236" t="s">
        <v>60</v>
      </c>
    </row>
    <row r="7237" spans="1:5">
      <c r="A7237">
        <v>8579</v>
      </c>
      <c r="B7237" t="s">
        <v>19302</v>
      </c>
      <c r="C7237">
        <v>67</v>
      </c>
      <c r="D7237" t="s">
        <v>1993</v>
      </c>
      <c r="E7237" t="s">
        <v>2093</v>
      </c>
    </row>
    <row r="7238" spans="1:5">
      <c r="A7238">
        <v>8580</v>
      </c>
      <c r="B7238" t="s">
        <v>8234</v>
      </c>
      <c r="C7238">
        <v>67</v>
      </c>
      <c r="D7238" t="s">
        <v>1987</v>
      </c>
      <c r="E7238" t="s">
        <v>2540</v>
      </c>
    </row>
    <row r="7239" spans="1:5">
      <c r="A7239">
        <v>8581</v>
      </c>
      <c r="B7239" t="s">
        <v>19303</v>
      </c>
      <c r="C7239">
        <v>67</v>
      </c>
      <c r="D7239" t="s">
        <v>1983</v>
      </c>
      <c r="E7239" t="s">
        <v>2141</v>
      </c>
    </row>
    <row r="7240" spans="1:5">
      <c r="A7240">
        <v>8582</v>
      </c>
      <c r="B7240" t="s">
        <v>19304</v>
      </c>
      <c r="C7240">
        <v>67</v>
      </c>
      <c r="D7240" t="s">
        <v>1979</v>
      </c>
      <c r="E7240" t="s">
        <v>2011</v>
      </c>
    </row>
    <row r="7241" spans="1:5">
      <c r="A7241">
        <v>8583</v>
      </c>
      <c r="B7241" t="s">
        <v>19305</v>
      </c>
      <c r="C7241">
        <v>67</v>
      </c>
      <c r="D7241" t="s">
        <v>1988</v>
      </c>
      <c r="E7241" t="s">
        <v>2029</v>
      </c>
    </row>
    <row r="7242" spans="1:5">
      <c r="A7242">
        <v>8584</v>
      </c>
      <c r="B7242" t="s">
        <v>19306</v>
      </c>
      <c r="C7242">
        <v>67</v>
      </c>
      <c r="D7242" t="s">
        <v>1983</v>
      </c>
      <c r="E7242" t="s">
        <v>97</v>
      </c>
    </row>
    <row r="7243" spans="1:5">
      <c r="A7243">
        <v>8585</v>
      </c>
      <c r="B7243" t="s">
        <v>11741</v>
      </c>
      <c r="C7243">
        <v>67</v>
      </c>
      <c r="D7243" t="s">
        <v>1985</v>
      </c>
      <c r="E7243" t="s">
        <v>117</v>
      </c>
    </row>
    <row r="7244" spans="1:5">
      <c r="A7244">
        <v>8586</v>
      </c>
      <c r="B7244" t="s">
        <v>9007</v>
      </c>
      <c r="C7244">
        <v>67</v>
      </c>
      <c r="D7244" t="s">
        <v>2009</v>
      </c>
      <c r="E7244" t="s">
        <v>2020</v>
      </c>
    </row>
    <row r="7245" spans="1:5">
      <c r="A7245">
        <v>8587</v>
      </c>
      <c r="B7245" t="s">
        <v>19307</v>
      </c>
      <c r="C7245">
        <v>67</v>
      </c>
      <c r="D7245" t="s">
        <v>1997</v>
      </c>
      <c r="E7245" t="s">
        <v>117</v>
      </c>
    </row>
    <row r="7246" spans="1:5">
      <c r="A7246">
        <v>8588</v>
      </c>
      <c r="B7246" t="s">
        <v>19308</v>
      </c>
      <c r="C7246">
        <v>67</v>
      </c>
      <c r="D7246" t="s">
        <v>1988</v>
      </c>
      <c r="E7246" t="s">
        <v>2000</v>
      </c>
    </row>
    <row r="7247" spans="1:5">
      <c r="A7247">
        <v>8589</v>
      </c>
      <c r="B7247" t="s">
        <v>19309</v>
      </c>
      <c r="C7247">
        <v>67</v>
      </c>
      <c r="D7247" t="s">
        <v>1988</v>
      </c>
      <c r="E7247" t="s">
        <v>53</v>
      </c>
    </row>
    <row r="7248" spans="1:5">
      <c r="A7248">
        <v>8590</v>
      </c>
      <c r="B7248" t="s">
        <v>7191</v>
      </c>
      <c r="C7248">
        <v>67</v>
      </c>
      <c r="D7248" t="s">
        <v>1982</v>
      </c>
      <c r="E7248" t="s">
        <v>66</v>
      </c>
    </row>
    <row r="7249" spans="1:5">
      <c r="A7249">
        <v>8591</v>
      </c>
      <c r="B7249" t="s">
        <v>8726</v>
      </c>
      <c r="C7249">
        <v>67</v>
      </c>
      <c r="D7249" t="s">
        <v>1979</v>
      </c>
      <c r="E7249" t="s">
        <v>2000</v>
      </c>
    </row>
    <row r="7250" spans="1:5">
      <c r="A7250">
        <v>8592</v>
      </c>
      <c r="B7250" t="s">
        <v>8158</v>
      </c>
      <c r="C7250">
        <v>67</v>
      </c>
      <c r="D7250" t="s">
        <v>2009</v>
      </c>
      <c r="E7250" t="s">
        <v>2672</v>
      </c>
    </row>
    <row r="7251" spans="1:5">
      <c r="A7251">
        <v>8593</v>
      </c>
      <c r="B7251" t="s">
        <v>19310</v>
      </c>
      <c r="C7251">
        <v>67</v>
      </c>
      <c r="D7251" t="s">
        <v>1983</v>
      </c>
      <c r="E7251" t="s">
        <v>97</v>
      </c>
    </row>
    <row r="7252" spans="1:5">
      <c r="A7252">
        <v>8594</v>
      </c>
      <c r="B7252" t="s">
        <v>7655</v>
      </c>
      <c r="C7252">
        <v>67</v>
      </c>
      <c r="D7252" t="s">
        <v>2001</v>
      </c>
      <c r="E7252" t="s">
        <v>2020</v>
      </c>
    </row>
    <row r="7253" spans="1:5">
      <c r="A7253">
        <v>8595</v>
      </c>
      <c r="B7253" t="s">
        <v>10794</v>
      </c>
      <c r="C7253">
        <v>67</v>
      </c>
      <c r="D7253" t="s">
        <v>1979</v>
      </c>
      <c r="E7253" t="s">
        <v>70</v>
      </c>
    </row>
    <row r="7254" spans="1:5">
      <c r="A7254">
        <v>8596</v>
      </c>
      <c r="B7254" t="s">
        <v>11457</v>
      </c>
      <c r="C7254">
        <v>67</v>
      </c>
      <c r="D7254" t="s">
        <v>1988</v>
      </c>
      <c r="E7254" t="s">
        <v>2168</v>
      </c>
    </row>
    <row r="7255" spans="1:5">
      <c r="A7255">
        <v>8597</v>
      </c>
      <c r="B7255" t="s">
        <v>6257</v>
      </c>
      <c r="C7255">
        <v>67</v>
      </c>
      <c r="D7255" t="s">
        <v>1997</v>
      </c>
      <c r="E7255" t="s">
        <v>84</v>
      </c>
    </row>
    <row r="7256" spans="1:5">
      <c r="A7256">
        <v>8598</v>
      </c>
      <c r="B7256" t="s">
        <v>7717</v>
      </c>
      <c r="C7256">
        <v>67</v>
      </c>
      <c r="D7256" t="s">
        <v>1997</v>
      </c>
      <c r="E7256" t="s">
        <v>70</v>
      </c>
    </row>
    <row r="7257" spans="1:5">
      <c r="A7257">
        <v>8599</v>
      </c>
      <c r="B7257" t="s">
        <v>443</v>
      </c>
      <c r="C7257">
        <v>67</v>
      </c>
      <c r="D7257" t="s">
        <v>1993</v>
      </c>
      <c r="E7257" t="s">
        <v>43</v>
      </c>
    </row>
    <row r="7258" spans="1:5">
      <c r="A7258">
        <v>8600</v>
      </c>
      <c r="B7258" t="s">
        <v>8631</v>
      </c>
      <c r="C7258">
        <v>67</v>
      </c>
      <c r="D7258" t="s">
        <v>1988</v>
      </c>
      <c r="E7258" t="s">
        <v>2045</v>
      </c>
    </row>
    <row r="7259" spans="1:5">
      <c r="A7259">
        <v>8601</v>
      </c>
      <c r="B7259" t="s">
        <v>8831</v>
      </c>
      <c r="C7259">
        <v>67</v>
      </c>
      <c r="D7259" t="s">
        <v>1983</v>
      </c>
      <c r="E7259" t="s">
        <v>2792</v>
      </c>
    </row>
    <row r="7260" spans="1:5">
      <c r="A7260">
        <v>8602</v>
      </c>
      <c r="B7260" t="s">
        <v>9240</v>
      </c>
      <c r="C7260">
        <v>67</v>
      </c>
      <c r="D7260" t="s">
        <v>1993</v>
      </c>
      <c r="E7260" t="s">
        <v>135</v>
      </c>
    </row>
    <row r="7261" spans="1:5">
      <c r="A7261">
        <v>8603</v>
      </c>
      <c r="B7261" t="s">
        <v>1136</v>
      </c>
      <c r="C7261">
        <v>67</v>
      </c>
      <c r="D7261" t="s">
        <v>1988</v>
      </c>
      <c r="E7261" t="s">
        <v>102</v>
      </c>
    </row>
    <row r="7262" spans="1:5">
      <c r="A7262">
        <v>8604</v>
      </c>
      <c r="B7262" t="s">
        <v>8349</v>
      </c>
      <c r="C7262">
        <v>67</v>
      </c>
      <c r="D7262" t="s">
        <v>1985</v>
      </c>
      <c r="E7262" t="s">
        <v>64</v>
      </c>
    </row>
    <row r="7263" spans="1:5">
      <c r="A7263">
        <v>8605</v>
      </c>
      <c r="B7263" t="s">
        <v>8255</v>
      </c>
      <c r="C7263">
        <v>67</v>
      </c>
      <c r="D7263" t="s">
        <v>1983</v>
      </c>
      <c r="E7263" t="s">
        <v>2792</v>
      </c>
    </row>
    <row r="7264" spans="1:5">
      <c r="A7264">
        <v>8606</v>
      </c>
      <c r="B7264" t="s">
        <v>6723</v>
      </c>
      <c r="C7264">
        <v>67</v>
      </c>
      <c r="D7264" t="s">
        <v>1979</v>
      </c>
      <c r="E7264" t="s">
        <v>2093</v>
      </c>
    </row>
    <row r="7265" spans="1:5">
      <c r="A7265">
        <v>8607</v>
      </c>
      <c r="B7265" t="s">
        <v>7813</v>
      </c>
      <c r="C7265">
        <v>67</v>
      </c>
      <c r="D7265" t="s">
        <v>1985</v>
      </c>
      <c r="E7265" t="s">
        <v>70</v>
      </c>
    </row>
    <row r="7266" spans="1:5">
      <c r="A7266">
        <v>8608</v>
      </c>
      <c r="B7266" t="s">
        <v>8820</v>
      </c>
      <c r="C7266">
        <v>67</v>
      </c>
      <c r="D7266" t="s">
        <v>1982</v>
      </c>
      <c r="E7266" t="s">
        <v>117</v>
      </c>
    </row>
    <row r="7267" spans="1:5">
      <c r="A7267">
        <v>8609</v>
      </c>
      <c r="B7267" t="s">
        <v>11527</v>
      </c>
      <c r="C7267">
        <v>67</v>
      </c>
      <c r="D7267" t="s">
        <v>1978</v>
      </c>
      <c r="E7267" t="s">
        <v>70</v>
      </c>
    </row>
    <row r="7268" spans="1:5">
      <c r="A7268">
        <v>8610</v>
      </c>
      <c r="B7268" t="s">
        <v>9371</v>
      </c>
      <c r="C7268">
        <v>67</v>
      </c>
      <c r="D7268" t="s">
        <v>1982</v>
      </c>
      <c r="E7268" t="s">
        <v>106</v>
      </c>
    </row>
    <row r="7269" spans="1:5">
      <c r="A7269">
        <v>8611</v>
      </c>
      <c r="B7269" t="s">
        <v>8990</v>
      </c>
      <c r="C7269">
        <v>67</v>
      </c>
      <c r="D7269" t="s">
        <v>1988</v>
      </c>
      <c r="E7269" t="s">
        <v>135</v>
      </c>
    </row>
    <row r="7270" spans="1:5">
      <c r="A7270">
        <v>8612</v>
      </c>
      <c r="B7270" t="s">
        <v>9756</v>
      </c>
      <c r="C7270">
        <v>67</v>
      </c>
      <c r="D7270" t="s">
        <v>1983</v>
      </c>
      <c r="E7270" t="s">
        <v>2017</v>
      </c>
    </row>
    <row r="7271" spans="1:5">
      <c r="A7271">
        <v>8613</v>
      </c>
      <c r="B7271" t="s">
        <v>6707</v>
      </c>
      <c r="C7271">
        <v>67</v>
      </c>
      <c r="D7271" t="s">
        <v>1987</v>
      </c>
      <c r="E7271" t="s">
        <v>2113</v>
      </c>
    </row>
    <row r="7272" spans="1:5">
      <c r="A7272">
        <v>3546</v>
      </c>
      <c r="B7272" t="s">
        <v>7317</v>
      </c>
      <c r="C7272">
        <v>73</v>
      </c>
      <c r="D7272" t="s">
        <v>1978</v>
      </c>
      <c r="E7272" t="s">
        <v>1792</v>
      </c>
    </row>
    <row r="7273" spans="1:5">
      <c r="A7273">
        <v>8616</v>
      </c>
      <c r="B7273" t="s">
        <v>10518</v>
      </c>
      <c r="C7273">
        <v>67</v>
      </c>
      <c r="D7273" t="s">
        <v>1997</v>
      </c>
      <c r="E7273" t="s">
        <v>2077</v>
      </c>
    </row>
    <row r="7274" spans="1:5">
      <c r="A7274">
        <v>8617</v>
      </c>
      <c r="B7274" t="s">
        <v>8535</v>
      </c>
      <c r="C7274">
        <v>67</v>
      </c>
      <c r="D7274" t="s">
        <v>1978</v>
      </c>
      <c r="E7274" t="s">
        <v>135</v>
      </c>
    </row>
    <row r="7275" spans="1:5">
      <c r="A7275">
        <v>8618</v>
      </c>
      <c r="B7275" t="s">
        <v>10312</v>
      </c>
      <c r="C7275">
        <v>67</v>
      </c>
      <c r="D7275" t="s">
        <v>1982</v>
      </c>
      <c r="E7275" t="s">
        <v>56</v>
      </c>
    </row>
    <row r="7276" spans="1:5">
      <c r="A7276">
        <v>8619</v>
      </c>
      <c r="B7276" t="s">
        <v>12055</v>
      </c>
      <c r="C7276">
        <v>67</v>
      </c>
      <c r="D7276" t="s">
        <v>1982</v>
      </c>
      <c r="E7276" t="s">
        <v>2071</v>
      </c>
    </row>
    <row r="7277" spans="1:5">
      <c r="A7277">
        <v>10434</v>
      </c>
      <c r="B7277" t="s">
        <v>8890</v>
      </c>
      <c r="C7277">
        <v>65</v>
      </c>
      <c r="D7277" t="s">
        <v>1985</v>
      </c>
      <c r="E7277" t="s">
        <v>86</v>
      </c>
    </row>
    <row r="7278" spans="1:5">
      <c r="A7278">
        <v>8621</v>
      </c>
      <c r="B7278" t="s">
        <v>19311</v>
      </c>
      <c r="C7278">
        <v>67</v>
      </c>
      <c r="D7278" t="s">
        <v>1985</v>
      </c>
      <c r="E7278" t="s">
        <v>126</v>
      </c>
    </row>
    <row r="7279" spans="1:5">
      <c r="A7279">
        <v>8622</v>
      </c>
      <c r="B7279" t="s">
        <v>19312</v>
      </c>
      <c r="C7279">
        <v>67</v>
      </c>
      <c r="D7279" t="s">
        <v>2009</v>
      </c>
      <c r="E7279" t="s">
        <v>2237</v>
      </c>
    </row>
    <row r="7280" spans="1:5">
      <c r="A7280">
        <v>8623</v>
      </c>
      <c r="B7280" t="s">
        <v>706</v>
      </c>
      <c r="C7280">
        <v>67</v>
      </c>
      <c r="D7280" t="s">
        <v>1997</v>
      </c>
      <c r="E7280" t="s">
        <v>66</v>
      </c>
    </row>
    <row r="7281" spans="1:5">
      <c r="A7281">
        <v>8624</v>
      </c>
      <c r="B7281" t="s">
        <v>9185</v>
      </c>
      <c r="C7281">
        <v>67</v>
      </c>
      <c r="D7281" t="s">
        <v>1983</v>
      </c>
      <c r="E7281" t="s">
        <v>117</v>
      </c>
    </row>
    <row r="7282" spans="1:5">
      <c r="A7282">
        <v>8625</v>
      </c>
      <c r="B7282" t="s">
        <v>7771</v>
      </c>
      <c r="C7282">
        <v>67</v>
      </c>
      <c r="D7282" t="s">
        <v>1979</v>
      </c>
      <c r="E7282" t="s">
        <v>70</v>
      </c>
    </row>
    <row r="7283" spans="1:5">
      <c r="A7283">
        <v>8626</v>
      </c>
      <c r="B7283" t="s">
        <v>19313</v>
      </c>
      <c r="C7283">
        <v>67</v>
      </c>
      <c r="D7283" t="s">
        <v>1988</v>
      </c>
      <c r="E7283" t="s">
        <v>77</v>
      </c>
    </row>
    <row r="7284" spans="1:5">
      <c r="A7284">
        <v>8627</v>
      </c>
      <c r="B7284" t="s">
        <v>792</v>
      </c>
      <c r="C7284">
        <v>67</v>
      </c>
      <c r="D7284" t="s">
        <v>2001</v>
      </c>
      <c r="E7284" t="s">
        <v>73</v>
      </c>
    </row>
    <row r="7285" spans="1:5">
      <c r="A7285">
        <v>8628</v>
      </c>
      <c r="B7285" t="s">
        <v>7700</v>
      </c>
      <c r="C7285">
        <v>67</v>
      </c>
      <c r="D7285" t="s">
        <v>1985</v>
      </c>
      <c r="E7285" t="s">
        <v>7701</v>
      </c>
    </row>
    <row r="7286" spans="1:5">
      <c r="A7286">
        <v>8629</v>
      </c>
      <c r="B7286" t="s">
        <v>19314</v>
      </c>
      <c r="C7286">
        <v>67</v>
      </c>
      <c r="D7286" t="s">
        <v>2001</v>
      </c>
      <c r="E7286" t="s">
        <v>117</v>
      </c>
    </row>
    <row r="7287" spans="1:5">
      <c r="A7287">
        <v>8630</v>
      </c>
      <c r="B7287" t="s">
        <v>10812</v>
      </c>
      <c r="C7287">
        <v>67</v>
      </c>
      <c r="D7287" t="s">
        <v>1978</v>
      </c>
      <c r="E7287" t="s">
        <v>117</v>
      </c>
    </row>
    <row r="7288" spans="1:5">
      <c r="A7288">
        <v>8631</v>
      </c>
      <c r="B7288" t="s">
        <v>11112</v>
      </c>
      <c r="C7288">
        <v>67</v>
      </c>
      <c r="D7288" t="s">
        <v>1979</v>
      </c>
      <c r="E7288" t="s">
        <v>135</v>
      </c>
    </row>
    <row r="7289" spans="1:5">
      <c r="A7289">
        <v>8632</v>
      </c>
      <c r="B7289" t="s">
        <v>10134</v>
      </c>
      <c r="C7289">
        <v>67</v>
      </c>
      <c r="D7289" t="s">
        <v>1982</v>
      </c>
      <c r="E7289" t="s">
        <v>70</v>
      </c>
    </row>
    <row r="7290" spans="1:5">
      <c r="A7290">
        <v>8633</v>
      </c>
      <c r="B7290" t="s">
        <v>9751</v>
      </c>
      <c r="C7290">
        <v>67</v>
      </c>
      <c r="D7290" t="s">
        <v>1983</v>
      </c>
      <c r="E7290" t="s">
        <v>2000</v>
      </c>
    </row>
    <row r="7291" spans="1:5">
      <c r="A7291">
        <v>8634</v>
      </c>
      <c r="B7291" t="s">
        <v>8329</v>
      </c>
      <c r="C7291">
        <v>67</v>
      </c>
      <c r="D7291" t="s">
        <v>1988</v>
      </c>
      <c r="E7291" t="s">
        <v>66</v>
      </c>
    </row>
    <row r="7292" spans="1:5">
      <c r="A7292">
        <v>8635</v>
      </c>
      <c r="B7292" t="s">
        <v>13490</v>
      </c>
      <c r="C7292">
        <v>67</v>
      </c>
      <c r="D7292" t="s">
        <v>1985</v>
      </c>
      <c r="E7292" t="s">
        <v>106</v>
      </c>
    </row>
    <row r="7293" spans="1:5">
      <c r="A7293">
        <v>8637</v>
      </c>
      <c r="B7293" t="s">
        <v>10235</v>
      </c>
      <c r="C7293">
        <v>67</v>
      </c>
      <c r="D7293" t="s">
        <v>1988</v>
      </c>
      <c r="E7293" t="s">
        <v>6732</v>
      </c>
    </row>
    <row r="7294" spans="1:5">
      <c r="A7294">
        <v>8638</v>
      </c>
      <c r="B7294" t="s">
        <v>19315</v>
      </c>
      <c r="C7294">
        <v>67</v>
      </c>
      <c r="D7294" t="s">
        <v>1988</v>
      </c>
      <c r="E7294" t="s">
        <v>2011</v>
      </c>
    </row>
    <row r="7295" spans="1:5">
      <c r="A7295">
        <v>8639</v>
      </c>
      <c r="B7295" t="s">
        <v>19316</v>
      </c>
      <c r="C7295">
        <v>67</v>
      </c>
      <c r="D7295" t="s">
        <v>1985</v>
      </c>
      <c r="E7295" t="s">
        <v>102</v>
      </c>
    </row>
    <row r="7296" spans="1:5">
      <c r="A7296">
        <v>8641</v>
      </c>
      <c r="B7296" t="s">
        <v>19317</v>
      </c>
      <c r="C7296">
        <v>67</v>
      </c>
      <c r="D7296" t="s">
        <v>1993</v>
      </c>
      <c r="E7296" t="s">
        <v>97</v>
      </c>
    </row>
    <row r="7297" spans="1:5">
      <c r="A7297">
        <v>8642</v>
      </c>
      <c r="B7297" t="s">
        <v>7302</v>
      </c>
      <c r="C7297">
        <v>67</v>
      </c>
      <c r="D7297" t="s">
        <v>1978</v>
      </c>
      <c r="E7297" t="s">
        <v>2266</v>
      </c>
    </row>
    <row r="7298" spans="1:5">
      <c r="A7298">
        <v>8643</v>
      </c>
      <c r="B7298" t="s">
        <v>19318</v>
      </c>
      <c r="C7298">
        <v>67</v>
      </c>
      <c r="D7298" t="s">
        <v>2001</v>
      </c>
      <c r="E7298" t="s">
        <v>126</v>
      </c>
    </row>
    <row r="7299" spans="1:5">
      <c r="A7299">
        <v>8644</v>
      </c>
      <c r="B7299" t="s">
        <v>7147</v>
      </c>
      <c r="C7299">
        <v>67</v>
      </c>
      <c r="D7299" t="s">
        <v>1988</v>
      </c>
      <c r="E7299" t="s">
        <v>2000</v>
      </c>
    </row>
    <row r="7300" spans="1:5">
      <c r="A7300">
        <v>8645</v>
      </c>
      <c r="B7300" t="s">
        <v>8062</v>
      </c>
      <c r="C7300">
        <v>67</v>
      </c>
      <c r="D7300" t="s">
        <v>1983</v>
      </c>
      <c r="E7300" t="s">
        <v>2309</v>
      </c>
    </row>
    <row r="7301" spans="1:5">
      <c r="A7301">
        <v>8646</v>
      </c>
      <c r="B7301" t="s">
        <v>615</v>
      </c>
      <c r="C7301">
        <v>67</v>
      </c>
      <c r="D7301" t="s">
        <v>1979</v>
      </c>
      <c r="E7301" t="s">
        <v>60</v>
      </c>
    </row>
    <row r="7302" spans="1:5">
      <c r="A7302">
        <v>8647</v>
      </c>
      <c r="B7302" t="s">
        <v>19319</v>
      </c>
      <c r="C7302">
        <v>67</v>
      </c>
      <c r="D7302" t="s">
        <v>1978</v>
      </c>
      <c r="E7302" t="s">
        <v>53</v>
      </c>
    </row>
    <row r="7303" spans="1:5">
      <c r="A7303">
        <v>8648</v>
      </c>
      <c r="B7303" t="s">
        <v>7046</v>
      </c>
      <c r="C7303">
        <v>67</v>
      </c>
      <c r="D7303" t="s">
        <v>1982</v>
      </c>
      <c r="E7303" t="s">
        <v>117</v>
      </c>
    </row>
    <row r="7304" spans="1:5">
      <c r="A7304">
        <v>8649</v>
      </c>
      <c r="B7304" t="s">
        <v>19320</v>
      </c>
      <c r="C7304">
        <v>67</v>
      </c>
      <c r="D7304" t="s">
        <v>1983</v>
      </c>
      <c r="E7304" t="s">
        <v>117</v>
      </c>
    </row>
    <row r="7305" spans="1:5">
      <c r="A7305">
        <v>8650</v>
      </c>
      <c r="B7305" t="s">
        <v>19321</v>
      </c>
      <c r="C7305">
        <v>67</v>
      </c>
      <c r="D7305" t="s">
        <v>1983</v>
      </c>
      <c r="E7305" t="s">
        <v>117</v>
      </c>
    </row>
    <row r="7306" spans="1:5">
      <c r="A7306">
        <v>8651</v>
      </c>
      <c r="B7306" t="s">
        <v>19322</v>
      </c>
      <c r="C7306">
        <v>67</v>
      </c>
      <c r="D7306" t="s">
        <v>1982</v>
      </c>
      <c r="E7306" t="s">
        <v>3991</v>
      </c>
    </row>
    <row r="7307" spans="1:5">
      <c r="A7307">
        <v>8652</v>
      </c>
      <c r="B7307" t="s">
        <v>8454</v>
      </c>
      <c r="C7307">
        <v>67</v>
      </c>
      <c r="D7307" t="s">
        <v>1979</v>
      </c>
      <c r="E7307" t="s">
        <v>2020</v>
      </c>
    </row>
    <row r="7308" spans="1:5">
      <c r="A7308">
        <v>8653</v>
      </c>
      <c r="B7308" t="s">
        <v>19323</v>
      </c>
      <c r="C7308">
        <v>67</v>
      </c>
      <c r="D7308" t="s">
        <v>1988</v>
      </c>
      <c r="E7308" t="s">
        <v>106</v>
      </c>
    </row>
    <row r="7309" spans="1:5">
      <c r="A7309">
        <v>8654</v>
      </c>
      <c r="B7309" t="s">
        <v>9750</v>
      </c>
      <c r="C7309">
        <v>67</v>
      </c>
      <c r="D7309" t="s">
        <v>1993</v>
      </c>
      <c r="E7309" t="s">
        <v>70</v>
      </c>
    </row>
    <row r="7310" spans="1:5">
      <c r="A7310">
        <v>8655</v>
      </c>
      <c r="B7310" t="s">
        <v>12809</v>
      </c>
      <c r="C7310">
        <v>67</v>
      </c>
      <c r="D7310" t="s">
        <v>1979</v>
      </c>
      <c r="E7310" t="s">
        <v>104</v>
      </c>
    </row>
    <row r="7311" spans="1:5">
      <c r="A7311">
        <v>8656</v>
      </c>
      <c r="B7311" t="s">
        <v>7779</v>
      </c>
      <c r="C7311">
        <v>67</v>
      </c>
      <c r="D7311" t="s">
        <v>1997</v>
      </c>
      <c r="E7311" t="s">
        <v>117</v>
      </c>
    </row>
    <row r="7312" spans="1:5">
      <c r="A7312">
        <v>8657</v>
      </c>
      <c r="B7312" t="s">
        <v>13943</v>
      </c>
      <c r="C7312">
        <v>67</v>
      </c>
      <c r="D7312" t="s">
        <v>2001</v>
      </c>
      <c r="E7312" t="s">
        <v>117</v>
      </c>
    </row>
    <row r="7313" spans="1:5">
      <c r="A7313">
        <v>8658</v>
      </c>
      <c r="B7313" t="s">
        <v>6448</v>
      </c>
      <c r="C7313">
        <v>67</v>
      </c>
      <c r="D7313" t="s">
        <v>1993</v>
      </c>
      <c r="E7313" t="s">
        <v>2831</v>
      </c>
    </row>
    <row r="7314" spans="1:5">
      <c r="A7314">
        <v>8659</v>
      </c>
      <c r="B7314" t="s">
        <v>7960</v>
      </c>
      <c r="C7314">
        <v>67</v>
      </c>
      <c r="D7314" t="s">
        <v>1979</v>
      </c>
      <c r="E7314" t="s">
        <v>2180</v>
      </c>
    </row>
    <row r="7315" spans="1:5">
      <c r="A7315">
        <v>8660</v>
      </c>
      <c r="B7315" t="s">
        <v>7973</v>
      </c>
      <c r="C7315">
        <v>67</v>
      </c>
      <c r="D7315" t="s">
        <v>1988</v>
      </c>
      <c r="E7315" t="s">
        <v>2838</v>
      </c>
    </row>
    <row r="7316" spans="1:5">
      <c r="A7316">
        <v>8661</v>
      </c>
      <c r="B7316" t="s">
        <v>8105</v>
      </c>
      <c r="C7316">
        <v>67</v>
      </c>
      <c r="D7316" t="s">
        <v>1993</v>
      </c>
      <c r="E7316" t="s">
        <v>2011</v>
      </c>
    </row>
    <row r="7317" spans="1:5">
      <c r="A7317">
        <v>8663</v>
      </c>
      <c r="B7317" t="s">
        <v>8204</v>
      </c>
      <c r="C7317">
        <v>67</v>
      </c>
      <c r="D7317" t="s">
        <v>1982</v>
      </c>
      <c r="E7317" t="s">
        <v>2644</v>
      </c>
    </row>
    <row r="7318" spans="1:5">
      <c r="A7318">
        <v>8664</v>
      </c>
      <c r="B7318" t="s">
        <v>12430</v>
      </c>
      <c r="C7318">
        <v>67</v>
      </c>
      <c r="D7318" t="s">
        <v>1993</v>
      </c>
      <c r="E7318" t="s">
        <v>2093</v>
      </c>
    </row>
    <row r="7319" spans="1:5">
      <c r="A7319">
        <v>8665</v>
      </c>
      <c r="B7319" t="s">
        <v>19324</v>
      </c>
      <c r="C7319">
        <v>67</v>
      </c>
      <c r="D7319" t="s">
        <v>1978</v>
      </c>
      <c r="E7319" t="s">
        <v>2057</v>
      </c>
    </row>
    <row r="7320" spans="1:5">
      <c r="A7320">
        <v>8666</v>
      </c>
      <c r="B7320" t="s">
        <v>19325</v>
      </c>
      <c r="C7320">
        <v>67</v>
      </c>
      <c r="D7320" t="s">
        <v>1987</v>
      </c>
      <c r="E7320" t="s">
        <v>2020</v>
      </c>
    </row>
    <row r="7321" spans="1:5">
      <c r="A7321">
        <v>8667</v>
      </c>
      <c r="B7321" t="s">
        <v>6832</v>
      </c>
      <c r="C7321">
        <v>67</v>
      </c>
      <c r="D7321" t="s">
        <v>1982</v>
      </c>
      <c r="E7321" t="s">
        <v>135</v>
      </c>
    </row>
    <row r="7322" spans="1:5">
      <c r="A7322">
        <v>8668</v>
      </c>
      <c r="B7322" t="s">
        <v>19326</v>
      </c>
      <c r="C7322">
        <v>67</v>
      </c>
      <c r="D7322" t="s">
        <v>2001</v>
      </c>
      <c r="E7322" t="s">
        <v>97</v>
      </c>
    </row>
    <row r="7323" spans="1:5">
      <c r="A7323">
        <v>8669</v>
      </c>
      <c r="B7323" t="s">
        <v>19327</v>
      </c>
      <c r="C7323">
        <v>67</v>
      </c>
      <c r="D7323" t="s">
        <v>1993</v>
      </c>
      <c r="E7323" t="s">
        <v>31</v>
      </c>
    </row>
    <row r="7324" spans="1:5">
      <c r="A7324">
        <v>8670</v>
      </c>
      <c r="B7324" t="s">
        <v>8578</v>
      </c>
      <c r="C7324">
        <v>67</v>
      </c>
      <c r="D7324" t="s">
        <v>1985</v>
      </c>
      <c r="E7324" t="s">
        <v>106</v>
      </c>
    </row>
    <row r="7325" spans="1:5">
      <c r="A7325">
        <v>8671</v>
      </c>
      <c r="B7325" t="s">
        <v>8290</v>
      </c>
      <c r="C7325">
        <v>67</v>
      </c>
      <c r="D7325" t="s">
        <v>1982</v>
      </c>
      <c r="E7325" t="s">
        <v>106</v>
      </c>
    </row>
    <row r="7326" spans="1:5">
      <c r="A7326">
        <v>8672</v>
      </c>
      <c r="B7326" t="s">
        <v>11531</v>
      </c>
      <c r="C7326">
        <v>67</v>
      </c>
      <c r="D7326" t="s">
        <v>1979</v>
      </c>
      <c r="E7326" t="s">
        <v>70</v>
      </c>
    </row>
    <row r="7327" spans="1:5">
      <c r="A7327">
        <v>8673</v>
      </c>
      <c r="B7327" t="s">
        <v>19328</v>
      </c>
      <c r="C7327">
        <v>67</v>
      </c>
      <c r="D7327" t="s">
        <v>1978</v>
      </c>
      <c r="E7327" t="s">
        <v>110</v>
      </c>
    </row>
    <row r="7328" spans="1:5">
      <c r="A7328">
        <v>8674</v>
      </c>
      <c r="B7328" t="s">
        <v>8367</v>
      </c>
      <c r="C7328">
        <v>67</v>
      </c>
      <c r="D7328" t="s">
        <v>1982</v>
      </c>
      <c r="E7328" t="s">
        <v>117</v>
      </c>
    </row>
    <row r="7329" spans="1:5">
      <c r="A7329">
        <v>8675</v>
      </c>
      <c r="B7329" t="s">
        <v>19329</v>
      </c>
      <c r="C7329">
        <v>67</v>
      </c>
      <c r="D7329" t="s">
        <v>1979</v>
      </c>
      <c r="E7329" t="s">
        <v>138</v>
      </c>
    </row>
    <row r="7330" spans="1:5">
      <c r="A7330">
        <v>8676</v>
      </c>
      <c r="B7330" t="s">
        <v>19330</v>
      </c>
      <c r="C7330">
        <v>67</v>
      </c>
      <c r="D7330" t="s">
        <v>2001</v>
      </c>
      <c r="E7330" t="s">
        <v>126</v>
      </c>
    </row>
    <row r="7331" spans="1:5">
      <c r="A7331">
        <v>8677</v>
      </c>
      <c r="B7331" t="s">
        <v>19331</v>
      </c>
      <c r="C7331">
        <v>67</v>
      </c>
      <c r="D7331" t="s">
        <v>1988</v>
      </c>
      <c r="E7331" t="s">
        <v>106</v>
      </c>
    </row>
    <row r="7332" spans="1:5">
      <c r="A7332">
        <v>8678</v>
      </c>
      <c r="B7332" t="s">
        <v>8465</v>
      </c>
      <c r="C7332">
        <v>67</v>
      </c>
      <c r="D7332" t="s">
        <v>1982</v>
      </c>
      <c r="E7332" t="s">
        <v>115</v>
      </c>
    </row>
    <row r="7333" spans="1:5">
      <c r="A7333">
        <v>8679</v>
      </c>
      <c r="B7333" t="s">
        <v>9348</v>
      </c>
      <c r="C7333">
        <v>67</v>
      </c>
      <c r="D7333" t="s">
        <v>1988</v>
      </c>
      <c r="E7333" t="s">
        <v>60</v>
      </c>
    </row>
    <row r="7334" spans="1:5">
      <c r="A7334">
        <v>8680</v>
      </c>
      <c r="B7334" t="s">
        <v>8245</v>
      </c>
      <c r="C7334">
        <v>67</v>
      </c>
      <c r="D7334" t="s">
        <v>1978</v>
      </c>
      <c r="E7334" t="s">
        <v>135</v>
      </c>
    </row>
    <row r="7335" spans="1:5">
      <c r="A7335">
        <v>8681</v>
      </c>
      <c r="B7335" t="s">
        <v>7581</v>
      </c>
      <c r="C7335">
        <v>67</v>
      </c>
      <c r="D7335" t="s">
        <v>1982</v>
      </c>
      <c r="E7335" t="s">
        <v>117</v>
      </c>
    </row>
    <row r="7336" spans="1:5">
      <c r="A7336">
        <v>8682</v>
      </c>
      <c r="B7336" t="s">
        <v>9837</v>
      </c>
      <c r="C7336">
        <v>67</v>
      </c>
      <c r="D7336" t="s">
        <v>1978</v>
      </c>
      <c r="E7336" t="s">
        <v>115</v>
      </c>
    </row>
    <row r="7337" spans="1:5">
      <c r="A7337">
        <v>8683</v>
      </c>
      <c r="B7337" t="s">
        <v>6281</v>
      </c>
      <c r="C7337">
        <v>67</v>
      </c>
      <c r="D7337" t="s">
        <v>1997</v>
      </c>
      <c r="E7337" t="s">
        <v>84</v>
      </c>
    </row>
    <row r="7338" spans="1:5">
      <c r="A7338">
        <v>8684</v>
      </c>
      <c r="B7338" t="s">
        <v>8750</v>
      </c>
      <c r="C7338">
        <v>67</v>
      </c>
      <c r="D7338" t="s">
        <v>1988</v>
      </c>
      <c r="E7338" t="s">
        <v>2093</v>
      </c>
    </row>
    <row r="7339" spans="1:5">
      <c r="A7339">
        <v>8685</v>
      </c>
      <c r="B7339" t="s">
        <v>7608</v>
      </c>
      <c r="C7339">
        <v>67</v>
      </c>
      <c r="D7339" t="s">
        <v>1982</v>
      </c>
      <c r="E7339" t="s">
        <v>106</v>
      </c>
    </row>
    <row r="7340" spans="1:5">
      <c r="A7340">
        <v>8686</v>
      </c>
      <c r="B7340" t="s">
        <v>10218</v>
      </c>
      <c r="C7340">
        <v>67</v>
      </c>
      <c r="D7340" t="s">
        <v>1979</v>
      </c>
      <c r="E7340" t="s">
        <v>2000</v>
      </c>
    </row>
    <row r="7341" spans="1:5">
      <c r="A7341">
        <v>8687</v>
      </c>
      <c r="B7341" t="s">
        <v>19332</v>
      </c>
      <c r="C7341">
        <v>67</v>
      </c>
      <c r="D7341" t="s">
        <v>1991</v>
      </c>
      <c r="E7341" t="s">
        <v>4287</v>
      </c>
    </row>
    <row r="7342" spans="1:5">
      <c r="A7342">
        <v>8688</v>
      </c>
      <c r="B7342" t="s">
        <v>8511</v>
      </c>
      <c r="C7342">
        <v>67</v>
      </c>
      <c r="D7342" t="s">
        <v>1997</v>
      </c>
      <c r="E7342" t="s">
        <v>2017</v>
      </c>
    </row>
    <row r="7343" spans="1:5">
      <c r="A7343">
        <v>8689</v>
      </c>
      <c r="B7343" t="s">
        <v>7301</v>
      </c>
      <c r="C7343">
        <v>67</v>
      </c>
      <c r="D7343" t="s">
        <v>1978</v>
      </c>
      <c r="E7343" t="s">
        <v>117</v>
      </c>
    </row>
    <row r="7344" spans="1:5">
      <c r="A7344">
        <v>8690</v>
      </c>
      <c r="B7344" t="s">
        <v>8917</v>
      </c>
      <c r="C7344">
        <v>67</v>
      </c>
      <c r="D7344" t="s">
        <v>1978</v>
      </c>
      <c r="E7344" t="s">
        <v>70</v>
      </c>
    </row>
    <row r="7345" spans="1:5">
      <c r="A7345">
        <v>8691</v>
      </c>
      <c r="B7345" t="s">
        <v>19333</v>
      </c>
      <c r="C7345">
        <v>67</v>
      </c>
      <c r="D7345" t="s">
        <v>1993</v>
      </c>
      <c r="E7345" t="s">
        <v>64</v>
      </c>
    </row>
    <row r="7346" spans="1:5">
      <c r="A7346">
        <v>8692</v>
      </c>
      <c r="B7346" t="s">
        <v>19334</v>
      </c>
      <c r="C7346">
        <v>67</v>
      </c>
      <c r="D7346" t="s">
        <v>1997</v>
      </c>
      <c r="E7346" t="s">
        <v>106</v>
      </c>
    </row>
    <row r="7347" spans="1:5">
      <c r="A7347">
        <v>8693</v>
      </c>
      <c r="B7347" t="s">
        <v>8209</v>
      </c>
      <c r="C7347">
        <v>67</v>
      </c>
      <c r="D7347" t="s">
        <v>1988</v>
      </c>
      <c r="E7347" t="s">
        <v>117</v>
      </c>
    </row>
    <row r="7348" spans="1:5">
      <c r="A7348">
        <v>8694</v>
      </c>
      <c r="B7348" t="s">
        <v>19335</v>
      </c>
      <c r="C7348">
        <v>67</v>
      </c>
      <c r="D7348" t="s">
        <v>1997</v>
      </c>
      <c r="E7348" t="s">
        <v>53</v>
      </c>
    </row>
    <row r="7349" spans="1:5">
      <c r="A7349">
        <v>8695</v>
      </c>
      <c r="B7349" t="s">
        <v>9932</v>
      </c>
      <c r="C7349">
        <v>67</v>
      </c>
      <c r="D7349" t="s">
        <v>1979</v>
      </c>
      <c r="E7349" t="s">
        <v>135</v>
      </c>
    </row>
    <row r="7350" spans="1:5">
      <c r="A7350">
        <v>8696</v>
      </c>
      <c r="B7350" t="s">
        <v>19336</v>
      </c>
      <c r="C7350">
        <v>67</v>
      </c>
      <c r="D7350" t="s">
        <v>1985</v>
      </c>
      <c r="E7350" t="s">
        <v>97</v>
      </c>
    </row>
    <row r="7351" spans="1:5">
      <c r="A7351">
        <v>8697</v>
      </c>
      <c r="B7351" t="s">
        <v>13240</v>
      </c>
      <c r="C7351">
        <v>67</v>
      </c>
      <c r="D7351" t="s">
        <v>1988</v>
      </c>
      <c r="E7351" t="s">
        <v>2644</v>
      </c>
    </row>
    <row r="7352" spans="1:5">
      <c r="A7352">
        <v>8699</v>
      </c>
      <c r="B7352" t="s">
        <v>10912</v>
      </c>
      <c r="C7352">
        <v>67</v>
      </c>
      <c r="D7352" t="s">
        <v>1987</v>
      </c>
      <c r="E7352" t="s">
        <v>2011</v>
      </c>
    </row>
    <row r="7353" spans="1:5">
      <c r="A7353">
        <v>8700</v>
      </c>
      <c r="B7353" t="s">
        <v>19337</v>
      </c>
      <c r="C7353">
        <v>67</v>
      </c>
      <c r="D7353" t="s">
        <v>1987</v>
      </c>
      <c r="E7353" t="s">
        <v>2314</v>
      </c>
    </row>
    <row r="7354" spans="1:5">
      <c r="A7354">
        <v>8701</v>
      </c>
      <c r="B7354" t="s">
        <v>11120</v>
      </c>
      <c r="C7354">
        <v>67</v>
      </c>
      <c r="D7354" t="s">
        <v>1987</v>
      </c>
      <c r="E7354" t="s">
        <v>51</v>
      </c>
    </row>
    <row r="7355" spans="1:5">
      <c r="A7355">
        <v>8702</v>
      </c>
      <c r="B7355" t="s">
        <v>19338</v>
      </c>
      <c r="C7355">
        <v>67</v>
      </c>
      <c r="D7355" t="s">
        <v>1978</v>
      </c>
      <c r="E7355" t="s">
        <v>97</v>
      </c>
    </row>
    <row r="7356" spans="1:5">
      <c r="A7356">
        <v>8703</v>
      </c>
      <c r="B7356" t="s">
        <v>7780</v>
      </c>
      <c r="C7356">
        <v>67</v>
      </c>
      <c r="D7356" t="s">
        <v>1979</v>
      </c>
      <c r="E7356" t="s">
        <v>106</v>
      </c>
    </row>
    <row r="7357" spans="1:5">
      <c r="A7357">
        <v>8704</v>
      </c>
      <c r="B7357" t="s">
        <v>6265</v>
      </c>
      <c r="C7357">
        <v>67</v>
      </c>
      <c r="D7357" t="s">
        <v>1993</v>
      </c>
      <c r="E7357" t="s">
        <v>117</v>
      </c>
    </row>
    <row r="7358" spans="1:5">
      <c r="A7358">
        <v>8705</v>
      </c>
      <c r="B7358" t="s">
        <v>8894</v>
      </c>
      <c r="C7358">
        <v>67</v>
      </c>
      <c r="D7358" t="s">
        <v>1978</v>
      </c>
      <c r="E7358" t="s">
        <v>2000</v>
      </c>
    </row>
    <row r="7359" spans="1:5">
      <c r="A7359">
        <v>8706</v>
      </c>
      <c r="B7359" t="s">
        <v>19339</v>
      </c>
      <c r="C7359">
        <v>67</v>
      </c>
      <c r="D7359" t="s">
        <v>1978</v>
      </c>
      <c r="E7359" t="s">
        <v>53</v>
      </c>
    </row>
    <row r="7360" spans="1:5">
      <c r="A7360">
        <v>8707</v>
      </c>
      <c r="B7360" t="s">
        <v>8139</v>
      </c>
      <c r="C7360">
        <v>67</v>
      </c>
      <c r="D7360" t="s">
        <v>1979</v>
      </c>
      <c r="E7360" t="s">
        <v>70</v>
      </c>
    </row>
    <row r="7361" spans="1:5">
      <c r="A7361">
        <v>8708</v>
      </c>
      <c r="B7361" t="s">
        <v>8283</v>
      </c>
      <c r="C7361">
        <v>67</v>
      </c>
      <c r="D7361" t="s">
        <v>1979</v>
      </c>
      <c r="E7361" t="s">
        <v>135</v>
      </c>
    </row>
    <row r="7362" spans="1:5">
      <c r="A7362">
        <v>8709</v>
      </c>
      <c r="B7362" t="s">
        <v>1564</v>
      </c>
      <c r="C7362">
        <v>67</v>
      </c>
      <c r="D7362" t="s">
        <v>1979</v>
      </c>
      <c r="E7362" t="s">
        <v>140</v>
      </c>
    </row>
    <row r="7363" spans="1:5">
      <c r="A7363">
        <v>8710</v>
      </c>
      <c r="B7363" t="s">
        <v>7093</v>
      </c>
      <c r="C7363">
        <v>67</v>
      </c>
      <c r="D7363" t="s">
        <v>1979</v>
      </c>
      <c r="E7363" t="s">
        <v>2792</v>
      </c>
    </row>
    <row r="7364" spans="1:5">
      <c r="A7364">
        <v>8711</v>
      </c>
      <c r="B7364" t="s">
        <v>8502</v>
      </c>
      <c r="C7364">
        <v>67</v>
      </c>
      <c r="D7364" t="s">
        <v>1979</v>
      </c>
      <c r="E7364" t="s">
        <v>70</v>
      </c>
    </row>
    <row r="7365" spans="1:5">
      <c r="A7365">
        <v>8712</v>
      </c>
      <c r="B7365" t="s">
        <v>1257</v>
      </c>
      <c r="C7365">
        <v>67</v>
      </c>
      <c r="D7365" t="s">
        <v>1982</v>
      </c>
      <c r="E7365" t="s">
        <v>113</v>
      </c>
    </row>
    <row r="7366" spans="1:5">
      <c r="A7366">
        <v>8713</v>
      </c>
      <c r="B7366" t="s">
        <v>8720</v>
      </c>
      <c r="C7366">
        <v>67</v>
      </c>
      <c r="D7366" t="s">
        <v>1978</v>
      </c>
      <c r="E7366" t="s">
        <v>133</v>
      </c>
    </row>
    <row r="7367" spans="1:5">
      <c r="A7367">
        <v>8714</v>
      </c>
      <c r="B7367" t="s">
        <v>12443</v>
      </c>
      <c r="C7367">
        <v>67</v>
      </c>
      <c r="D7367" t="s">
        <v>1978</v>
      </c>
      <c r="E7367" t="s">
        <v>2715</v>
      </c>
    </row>
    <row r="7368" spans="1:5">
      <c r="A7368">
        <v>8715</v>
      </c>
      <c r="B7368" t="s">
        <v>4346</v>
      </c>
      <c r="C7368">
        <v>67</v>
      </c>
      <c r="D7368" t="s">
        <v>2001</v>
      </c>
      <c r="E7368" t="s">
        <v>138</v>
      </c>
    </row>
    <row r="7369" spans="1:5">
      <c r="A7369">
        <v>8716</v>
      </c>
      <c r="B7369" t="s">
        <v>10294</v>
      </c>
      <c r="C7369">
        <v>67</v>
      </c>
      <c r="D7369" t="s">
        <v>2001</v>
      </c>
      <c r="E7369" t="s">
        <v>135</v>
      </c>
    </row>
    <row r="7370" spans="1:5">
      <c r="A7370">
        <v>8717</v>
      </c>
      <c r="B7370" t="s">
        <v>19340</v>
      </c>
      <c r="C7370">
        <v>67</v>
      </c>
      <c r="D7370" t="s">
        <v>1987</v>
      </c>
      <c r="E7370" t="s">
        <v>2011</v>
      </c>
    </row>
    <row r="7371" spans="1:5">
      <c r="A7371">
        <v>8718</v>
      </c>
      <c r="B7371" t="s">
        <v>8690</v>
      </c>
      <c r="C7371">
        <v>67</v>
      </c>
      <c r="D7371" t="s">
        <v>2001</v>
      </c>
      <c r="E7371" t="s">
        <v>2045</v>
      </c>
    </row>
    <row r="7372" spans="1:5">
      <c r="A7372">
        <v>8721</v>
      </c>
      <c r="B7372" t="s">
        <v>10306</v>
      </c>
      <c r="C7372">
        <v>67</v>
      </c>
      <c r="D7372" t="s">
        <v>2001</v>
      </c>
      <c r="E7372" t="s">
        <v>2715</v>
      </c>
    </row>
    <row r="7373" spans="1:5">
      <c r="A7373">
        <v>8722</v>
      </c>
      <c r="B7373" t="s">
        <v>7624</v>
      </c>
      <c r="C7373">
        <v>67</v>
      </c>
      <c r="D7373" t="s">
        <v>1979</v>
      </c>
      <c r="E7373" t="s">
        <v>70</v>
      </c>
    </row>
    <row r="7374" spans="1:5">
      <c r="A7374">
        <v>8723</v>
      </c>
      <c r="B7374" t="s">
        <v>19341</v>
      </c>
      <c r="C7374">
        <v>67</v>
      </c>
      <c r="D7374" t="s">
        <v>1983</v>
      </c>
      <c r="E7374" t="s">
        <v>2000</v>
      </c>
    </row>
    <row r="7375" spans="1:5">
      <c r="A7375">
        <v>8724</v>
      </c>
      <c r="B7375" t="s">
        <v>19342</v>
      </c>
      <c r="C7375">
        <v>67</v>
      </c>
      <c r="D7375" t="s">
        <v>1979</v>
      </c>
      <c r="E7375" t="s">
        <v>97</v>
      </c>
    </row>
    <row r="7376" spans="1:5">
      <c r="A7376">
        <v>8725</v>
      </c>
      <c r="B7376" t="s">
        <v>7297</v>
      </c>
      <c r="C7376">
        <v>67</v>
      </c>
      <c r="D7376" t="s">
        <v>1987</v>
      </c>
      <c r="E7376" t="s">
        <v>135</v>
      </c>
    </row>
    <row r="7377" spans="1:5">
      <c r="A7377">
        <v>8726</v>
      </c>
      <c r="B7377" t="s">
        <v>7797</v>
      </c>
      <c r="C7377">
        <v>67</v>
      </c>
      <c r="D7377" t="s">
        <v>1979</v>
      </c>
      <c r="E7377" t="s">
        <v>2180</v>
      </c>
    </row>
    <row r="7378" spans="1:5">
      <c r="A7378">
        <v>8727</v>
      </c>
      <c r="B7378" t="s">
        <v>9512</v>
      </c>
      <c r="C7378">
        <v>67</v>
      </c>
      <c r="D7378" t="s">
        <v>1978</v>
      </c>
      <c r="E7378" t="s">
        <v>110</v>
      </c>
    </row>
    <row r="7379" spans="1:5">
      <c r="A7379">
        <v>8728</v>
      </c>
      <c r="B7379" t="s">
        <v>11693</v>
      </c>
      <c r="C7379">
        <v>67</v>
      </c>
      <c r="D7379" t="s">
        <v>2001</v>
      </c>
      <c r="E7379" t="s">
        <v>2023</v>
      </c>
    </row>
    <row r="7380" spans="1:5">
      <c r="A7380">
        <v>8729</v>
      </c>
      <c r="B7380" t="s">
        <v>19343</v>
      </c>
      <c r="C7380">
        <v>67</v>
      </c>
      <c r="D7380" t="s">
        <v>1983</v>
      </c>
      <c r="E7380" t="s">
        <v>2792</v>
      </c>
    </row>
    <row r="7381" spans="1:5">
      <c r="A7381">
        <v>8730</v>
      </c>
      <c r="B7381" t="s">
        <v>11827</v>
      </c>
      <c r="C7381">
        <v>67</v>
      </c>
      <c r="D7381" t="s">
        <v>2001</v>
      </c>
      <c r="E7381" t="s">
        <v>106</v>
      </c>
    </row>
    <row r="7382" spans="1:5">
      <c r="A7382">
        <v>8731</v>
      </c>
      <c r="B7382" t="s">
        <v>10554</v>
      </c>
      <c r="C7382">
        <v>67</v>
      </c>
      <c r="D7382" t="s">
        <v>1985</v>
      </c>
      <c r="E7382" t="s">
        <v>70</v>
      </c>
    </row>
    <row r="7383" spans="1:5">
      <c r="A7383">
        <v>8732</v>
      </c>
      <c r="B7383" t="s">
        <v>9258</v>
      </c>
      <c r="C7383">
        <v>67</v>
      </c>
      <c r="D7383" t="s">
        <v>1985</v>
      </c>
      <c r="E7383" t="s">
        <v>2120</v>
      </c>
    </row>
    <row r="7384" spans="1:5">
      <c r="A7384">
        <v>8734</v>
      </c>
      <c r="B7384" t="s">
        <v>9041</v>
      </c>
      <c r="C7384">
        <v>67</v>
      </c>
      <c r="D7384" t="s">
        <v>1997</v>
      </c>
      <c r="E7384" t="s">
        <v>117</v>
      </c>
    </row>
    <row r="7385" spans="1:5">
      <c r="A7385">
        <v>8735</v>
      </c>
      <c r="B7385" t="s">
        <v>11012</v>
      </c>
      <c r="C7385">
        <v>67</v>
      </c>
      <c r="D7385" t="s">
        <v>2001</v>
      </c>
      <c r="E7385" t="s">
        <v>2715</v>
      </c>
    </row>
    <row r="7386" spans="1:5">
      <c r="A7386">
        <v>8736</v>
      </c>
      <c r="B7386" t="s">
        <v>13416</v>
      </c>
      <c r="C7386">
        <v>67</v>
      </c>
      <c r="D7386" t="s">
        <v>1988</v>
      </c>
      <c r="E7386" t="s">
        <v>115</v>
      </c>
    </row>
    <row r="7387" spans="1:5">
      <c r="A7387">
        <v>8738</v>
      </c>
      <c r="B7387" t="s">
        <v>10452</v>
      </c>
      <c r="C7387">
        <v>67</v>
      </c>
      <c r="D7387" t="s">
        <v>1985</v>
      </c>
      <c r="E7387" t="s">
        <v>2180</v>
      </c>
    </row>
    <row r="7388" spans="1:5">
      <c r="A7388">
        <v>8740</v>
      </c>
      <c r="B7388" t="s">
        <v>19344</v>
      </c>
      <c r="C7388">
        <v>67</v>
      </c>
      <c r="D7388" t="s">
        <v>1979</v>
      </c>
      <c r="E7388" t="s">
        <v>53</v>
      </c>
    </row>
    <row r="7389" spans="1:5">
      <c r="A7389">
        <v>8741</v>
      </c>
      <c r="B7389" t="s">
        <v>8736</v>
      </c>
      <c r="C7389">
        <v>67</v>
      </c>
      <c r="D7389" t="s">
        <v>1979</v>
      </c>
      <c r="E7389" t="s">
        <v>88</v>
      </c>
    </row>
    <row r="7390" spans="1:5">
      <c r="A7390">
        <v>8742</v>
      </c>
      <c r="B7390" t="s">
        <v>2570</v>
      </c>
      <c r="C7390">
        <v>67</v>
      </c>
      <c r="D7390" t="s">
        <v>1982</v>
      </c>
      <c r="E7390" t="s">
        <v>51</v>
      </c>
    </row>
    <row r="7391" spans="1:5">
      <c r="A7391">
        <v>8743</v>
      </c>
      <c r="B7391" t="s">
        <v>19345</v>
      </c>
      <c r="C7391">
        <v>67</v>
      </c>
      <c r="D7391" t="s">
        <v>2001</v>
      </c>
      <c r="E7391" t="s">
        <v>117</v>
      </c>
    </row>
    <row r="7392" spans="1:5">
      <c r="A7392">
        <v>8744</v>
      </c>
      <c r="B7392" t="s">
        <v>5599</v>
      </c>
      <c r="C7392">
        <v>67</v>
      </c>
      <c r="D7392" t="s">
        <v>1987</v>
      </c>
      <c r="E7392" t="s">
        <v>56</v>
      </c>
    </row>
    <row r="7393" spans="1:5">
      <c r="A7393">
        <v>8745</v>
      </c>
      <c r="B7393" t="s">
        <v>19346</v>
      </c>
      <c r="C7393">
        <v>67</v>
      </c>
      <c r="D7393" t="s">
        <v>1983</v>
      </c>
      <c r="E7393" t="s">
        <v>2828</v>
      </c>
    </row>
    <row r="7394" spans="1:5">
      <c r="A7394">
        <v>8746</v>
      </c>
      <c r="B7394" t="s">
        <v>9999</v>
      </c>
      <c r="C7394">
        <v>67</v>
      </c>
      <c r="D7394" t="s">
        <v>1988</v>
      </c>
      <c r="E7394" t="s">
        <v>106</v>
      </c>
    </row>
    <row r="7395" spans="1:5">
      <c r="A7395">
        <v>8747</v>
      </c>
      <c r="B7395" t="s">
        <v>8623</v>
      </c>
      <c r="C7395">
        <v>67</v>
      </c>
      <c r="D7395" t="s">
        <v>1985</v>
      </c>
      <c r="E7395" t="s">
        <v>2672</v>
      </c>
    </row>
    <row r="7396" spans="1:5">
      <c r="A7396">
        <v>8748</v>
      </c>
      <c r="B7396" t="s">
        <v>8120</v>
      </c>
      <c r="C7396">
        <v>67</v>
      </c>
      <c r="D7396" t="s">
        <v>1983</v>
      </c>
      <c r="E7396" t="s">
        <v>2838</v>
      </c>
    </row>
    <row r="7397" spans="1:5">
      <c r="A7397">
        <v>8749</v>
      </c>
      <c r="B7397" t="s">
        <v>8154</v>
      </c>
      <c r="C7397">
        <v>67</v>
      </c>
      <c r="D7397" t="s">
        <v>1983</v>
      </c>
      <c r="E7397" t="s">
        <v>106</v>
      </c>
    </row>
    <row r="7398" spans="1:5">
      <c r="A7398">
        <v>8750</v>
      </c>
      <c r="B7398" t="s">
        <v>19347</v>
      </c>
      <c r="C7398">
        <v>67</v>
      </c>
      <c r="D7398" t="s">
        <v>1983</v>
      </c>
      <c r="E7398" t="s">
        <v>2045</v>
      </c>
    </row>
    <row r="7399" spans="1:5">
      <c r="A7399">
        <v>8751</v>
      </c>
      <c r="B7399" t="s">
        <v>19348</v>
      </c>
      <c r="C7399">
        <v>67</v>
      </c>
      <c r="D7399" t="s">
        <v>1979</v>
      </c>
      <c r="E7399" t="s">
        <v>2000</v>
      </c>
    </row>
    <row r="7400" spans="1:5">
      <c r="A7400">
        <v>8752</v>
      </c>
      <c r="B7400" t="s">
        <v>19349</v>
      </c>
      <c r="C7400">
        <v>67</v>
      </c>
      <c r="D7400" t="s">
        <v>1988</v>
      </c>
      <c r="E7400" t="s">
        <v>126</v>
      </c>
    </row>
    <row r="7401" spans="1:5">
      <c r="A7401">
        <v>8753</v>
      </c>
      <c r="B7401" t="s">
        <v>9635</v>
      </c>
      <c r="C7401">
        <v>67</v>
      </c>
      <c r="D7401" t="s">
        <v>1978</v>
      </c>
      <c r="E7401" t="s">
        <v>2500</v>
      </c>
    </row>
    <row r="7402" spans="1:5">
      <c r="A7402">
        <v>8754</v>
      </c>
      <c r="B7402" t="s">
        <v>9139</v>
      </c>
      <c r="C7402">
        <v>67</v>
      </c>
      <c r="D7402" t="s">
        <v>1979</v>
      </c>
      <c r="E7402" t="s">
        <v>138</v>
      </c>
    </row>
    <row r="7403" spans="1:5">
      <c r="A7403">
        <v>8755</v>
      </c>
      <c r="B7403" t="s">
        <v>19350</v>
      </c>
      <c r="C7403">
        <v>67</v>
      </c>
      <c r="D7403" t="s">
        <v>1983</v>
      </c>
      <c r="E7403" t="s">
        <v>133</v>
      </c>
    </row>
    <row r="7404" spans="1:5">
      <c r="A7404">
        <v>8756</v>
      </c>
      <c r="B7404" t="s">
        <v>19351</v>
      </c>
      <c r="C7404">
        <v>67</v>
      </c>
      <c r="D7404" t="s">
        <v>1997</v>
      </c>
      <c r="E7404" t="s">
        <v>75</v>
      </c>
    </row>
    <row r="7405" spans="1:5">
      <c r="A7405">
        <v>8757</v>
      </c>
      <c r="B7405" t="s">
        <v>19352</v>
      </c>
      <c r="C7405">
        <v>67</v>
      </c>
      <c r="D7405" t="s">
        <v>1979</v>
      </c>
      <c r="E7405" t="s">
        <v>2000</v>
      </c>
    </row>
    <row r="7406" spans="1:5">
      <c r="A7406">
        <v>8758</v>
      </c>
      <c r="B7406" t="s">
        <v>19353</v>
      </c>
      <c r="C7406">
        <v>67</v>
      </c>
      <c r="D7406" t="s">
        <v>1983</v>
      </c>
      <c r="E7406" t="s">
        <v>66</v>
      </c>
    </row>
    <row r="7407" spans="1:5">
      <c r="A7407">
        <v>8759</v>
      </c>
      <c r="B7407" t="s">
        <v>10983</v>
      </c>
      <c r="C7407">
        <v>67</v>
      </c>
      <c r="D7407" t="s">
        <v>1983</v>
      </c>
      <c r="E7407" t="s">
        <v>2017</v>
      </c>
    </row>
    <row r="7408" spans="1:5">
      <c r="A7408">
        <v>8760</v>
      </c>
      <c r="B7408" t="s">
        <v>7491</v>
      </c>
      <c r="C7408">
        <v>67</v>
      </c>
      <c r="D7408" t="s">
        <v>1983</v>
      </c>
      <c r="E7408" t="s">
        <v>70</v>
      </c>
    </row>
    <row r="7409" spans="1:5">
      <c r="A7409">
        <v>8761</v>
      </c>
      <c r="B7409" t="s">
        <v>6579</v>
      </c>
      <c r="C7409">
        <v>67</v>
      </c>
      <c r="D7409" t="s">
        <v>1979</v>
      </c>
      <c r="E7409" t="s">
        <v>70</v>
      </c>
    </row>
    <row r="7410" spans="1:5">
      <c r="A7410">
        <v>8762</v>
      </c>
      <c r="B7410" t="s">
        <v>8931</v>
      </c>
      <c r="C7410">
        <v>67</v>
      </c>
      <c r="D7410" t="s">
        <v>1978</v>
      </c>
      <c r="E7410" t="s">
        <v>70</v>
      </c>
    </row>
    <row r="7411" spans="1:5">
      <c r="A7411">
        <v>8763</v>
      </c>
      <c r="B7411" t="s">
        <v>11570</v>
      </c>
      <c r="C7411">
        <v>67</v>
      </c>
      <c r="D7411" t="s">
        <v>1997</v>
      </c>
      <c r="E7411" t="s">
        <v>70</v>
      </c>
    </row>
    <row r="7412" spans="1:5">
      <c r="A7412">
        <v>8764</v>
      </c>
      <c r="B7412" t="s">
        <v>8439</v>
      </c>
      <c r="C7412">
        <v>67</v>
      </c>
      <c r="D7412" t="s">
        <v>1997</v>
      </c>
      <c r="E7412" t="s">
        <v>135</v>
      </c>
    </row>
    <row r="7413" spans="1:5">
      <c r="A7413">
        <v>8765</v>
      </c>
      <c r="B7413" t="s">
        <v>6647</v>
      </c>
      <c r="C7413">
        <v>67</v>
      </c>
      <c r="D7413" t="s">
        <v>1978</v>
      </c>
      <c r="E7413" t="s">
        <v>122</v>
      </c>
    </row>
    <row r="7414" spans="1:5">
      <c r="A7414">
        <v>8766</v>
      </c>
      <c r="B7414" t="s">
        <v>10733</v>
      </c>
      <c r="C7414">
        <v>67</v>
      </c>
      <c r="D7414" t="s">
        <v>1978</v>
      </c>
      <c r="E7414" t="s">
        <v>2011</v>
      </c>
    </row>
    <row r="7415" spans="1:5">
      <c r="A7415">
        <v>8767</v>
      </c>
      <c r="B7415" t="s">
        <v>9590</v>
      </c>
      <c r="C7415">
        <v>67</v>
      </c>
      <c r="D7415" t="s">
        <v>1988</v>
      </c>
      <c r="E7415" t="s">
        <v>117</v>
      </c>
    </row>
    <row r="7416" spans="1:5">
      <c r="A7416">
        <v>8768</v>
      </c>
      <c r="B7416" t="s">
        <v>14438</v>
      </c>
      <c r="C7416">
        <v>67</v>
      </c>
      <c r="D7416" t="s">
        <v>1993</v>
      </c>
      <c r="E7416" t="s">
        <v>2500</v>
      </c>
    </row>
    <row r="7417" spans="1:5">
      <c r="A7417">
        <v>8769</v>
      </c>
      <c r="B7417" t="s">
        <v>7365</v>
      </c>
      <c r="C7417">
        <v>67</v>
      </c>
      <c r="D7417" t="s">
        <v>1979</v>
      </c>
      <c r="E7417" t="s">
        <v>104</v>
      </c>
    </row>
    <row r="7418" spans="1:5">
      <c r="A7418">
        <v>8771</v>
      </c>
      <c r="B7418" t="s">
        <v>19354</v>
      </c>
      <c r="C7418">
        <v>67</v>
      </c>
      <c r="D7418" t="s">
        <v>1991</v>
      </c>
      <c r="E7418" t="s">
        <v>2314</v>
      </c>
    </row>
    <row r="7419" spans="1:5">
      <c r="A7419">
        <v>8773</v>
      </c>
      <c r="B7419" t="s">
        <v>6516</v>
      </c>
      <c r="C7419">
        <v>67</v>
      </c>
      <c r="D7419" t="s">
        <v>1983</v>
      </c>
      <c r="E7419" t="s">
        <v>70</v>
      </c>
    </row>
    <row r="7420" spans="1:5">
      <c r="A7420">
        <v>8774</v>
      </c>
      <c r="B7420" t="s">
        <v>9304</v>
      </c>
      <c r="C7420">
        <v>67</v>
      </c>
      <c r="D7420" t="s">
        <v>1988</v>
      </c>
      <c r="E7420" t="s">
        <v>66</v>
      </c>
    </row>
    <row r="7421" spans="1:5">
      <c r="A7421">
        <v>8775</v>
      </c>
      <c r="B7421" t="s">
        <v>9619</v>
      </c>
      <c r="C7421">
        <v>67</v>
      </c>
      <c r="D7421" t="s">
        <v>1983</v>
      </c>
      <c r="E7421" t="s">
        <v>88</v>
      </c>
    </row>
    <row r="7422" spans="1:5">
      <c r="A7422">
        <v>8776</v>
      </c>
      <c r="B7422" t="s">
        <v>19355</v>
      </c>
      <c r="C7422">
        <v>67</v>
      </c>
      <c r="D7422" t="s">
        <v>2009</v>
      </c>
      <c r="E7422" t="s">
        <v>53</v>
      </c>
    </row>
    <row r="7423" spans="1:5">
      <c r="A7423">
        <v>8777</v>
      </c>
      <c r="B7423" t="s">
        <v>19356</v>
      </c>
      <c r="C7423">
        <v>67</v>
      </c>
      <c r="D7423" t="s">
        <v>1985</v>
      </c>
      <c r="E7423" t="s">
        <v>97</v>
      </c>
    </row>
    <row r="7424" spans="1:5">
      <c r="A7424">
        <v>8778</v>
      </c>
      <c r="B7424" t="s">
        <v>6668</v>
      </c>
      <c r="C7424">
        <v>67</v>
      </c>
      <c r="D7424" t="s">
        <v>1978</v>
      </c>
      <c r="E7424" t="s">
        <v>2266</v>
      </c>
    </row>
    <row r="7425" spans="1:5">
      <c r="A7425">
        <v>8779</v>
      </c>
      <c r="B7425" t="s">
        <v>14639</v>
      </c>
      <c r="C7425">
        <v>67</v>
      </c>
      <c r="D7425" t="s">
        <v>1979</v>
      </c>
      <c r="E7425" t="s">
        <v>8222</v>
      </c>
    </row>
    <row r="7426" spans="1:5">
      <c r="A7426">
        <v>8780</v>
      </c>
      <c r="B7426" t="s">
        <v>7426</v>
      </c>
      <c r="C7426">
        <v>67</v>
      </c>
      <c r="D7426" t="s">
        <v>1983</v>
      </c>
      <c r="E7426" t="s">
        <v>2093</v>
      </c>
    </row>
    <row r="7427" spans="1:5">
      <c r="A7427">
        <v>8781</v>
      </c>
      <c r="B7427" t="s">
        <v>19357</v>
      </c>
      <c r="C7427">
        <v>67</v>
      </c>
      <c r="D7427" t="s">
        <v>1982</v>
      </c>
      <c r="E7427" t="s">
        <v>97</v>
      </c>
    </row>
    <row r="7428" spans="1:5">
      <c r="A7428">
        <v>8782</v>
      </c>
      <c r="B7428" t="s">
        <v>19358</v>
      </c>
      <c r="C7428">
        <v>67</v>
      </c>
      <c r="D7428" t="s">
        <v>1993</v>
      </c>
      <c r="E7428" t="s">
        <v>97</v>
      </c>
    </row>
    <row r="7429" spans="1:5">
      <c r="A7429">
        <v>8783</v>
      </c>
      <c r="B7429" t="s">
        <v>11048</v>
      </c>
      <c r="C7429">
        <v>67</v>
      </c>
      <c r="D7429" t="s">
        <v>2001</v>
      </c>
      <c r="E7429" t="s">
        <v>2120</v>
      </c>
    </row>
    <row r="7430" spans="1:5">
      <c r="A7430">
        <v>8784</v>
      </c>
      <c r="B7430" t="s">
        <v>9592</v>
      </c>
      <c r="C7430">
        <v>67</v>
      </c>
      <c r="D7430" t="s">
        <v>1985</v>
      </c>
      <c r="E7430" t="s">
        <v>2291</v>
      </c>
    </row>
    <row r="7431" spans="1:5">
      <c r="A7431">
        <v>8785</v>
      </c>
      <c r="B7431" t="s">
        <v>19359</v>
      </c>
      <c r="C7431">
        <v>67</v>
      </c>
      <c r="D7431" t="s">
        <v>1979</v>
      </c>
      <c r="E7431" t="s">
        <v>2020</v>
      </c>
    </row>
    <row r="7432" spans="1:5">
      <c r="A7432">
        <v>8786</v>
      </c>
      <c r="B7432" t="s">
        <v>9901</v>
      </c>
      <c r="C7432">
        <v>67</v>
      </c>
      <c r="D7432" t="s">
        <v>1982</v>
      </c>
      <c r="E7432" t="s">
        <v>84</v>
      </c>
    </row>
    <row r="7433" spans="1:5">
      <c r="A7433">
        <v>8787</v>
      </c>
      <c r="B7433" t="s">
        <v>8651</v>
      </c>
      <c r="C7433">
        <v>67</v>
      </c>
      <c r="D7433" t="s">
        <v>1982</v>
      </c>
      <c r="E7433" t="s">
        <v>117</v>
      </c>
    </row>
    <row r="7434" spans="1:5">
      <c r="A7434">
        <v>10197</v>
      </c>
      <c r="B7434" t="s">
        <v>471</v>
      </c>
      <c r="C7434">
        <v>66</v>
      </c>
      <c r="D7434" t="s">
        <v>1978</v>
      </c>
      <c r="E7434" t="s">
        <v>1792</v>
      </c>
    </row>
    <row r="7435" spans="1:5">
      <c r="A7435">
        <v>8789</v>
      </c>
      <c r="B7435" t="s">
        <v>19360</v>
      </c>
      <c r="C7435">
        <v>67</v>
      </c>
      <c r="D7435" t="s">
        <v>1983</v>
      </c>
      <c r="E7435" t="s">
        <v>115</v>
      </c>
    </row>
    <row r="7436" spans="1:5">
      <c r="A7436">
        <v>8790</v>
      </c>
      <c r="B7436" t="s">
        <v>10701</v>
      </c>
      <c r="C7436">
        <v>67</v>
      </c>
      <c r="D7436" t="s">
        <v>2001</v>
      </c>
      <c r="E7436" t="s">
        <v>56</v>
      </c>
    </row>
    <row r="7437" spans="1:5">
      <c r="A7437">
        <v>8791</v>
      </c>
      <c r="B7437" t="s">
        <v>12062</v>
      </c>
      <c r="C7437">
        <v>67</v>
      </c>
      <c r="D7437" t="s">
        <v>2001</v>
      </c>
      <c r="E7437" t="s">
        <v>88</v>
      </c>
    </row>
    <row r="7438" spans="1:5">
      <c r="A7438">
        <v>8792</v>
      </c>
      <c r="B7438" t="s">
        <v>19361</v>
      </c>
      <c r="C7438">
        <v>67</v>
      </c>
      <c r="D7438" t="s">
        <v>1979</v>
      </c>
      <c r="E7438" t="s">
        <v>2828</v>
      </c>
    </row>
    <row r="7439" spans="1:5">
      <c r="A7439">
        <v>8793</v>
      </c>
      <c r="B7439" t="s">
        <v>19362</v>
      </c>
      <c r="C7439">
        <v>67</v>
      </c>
      <c r="D7439" t="s">
        <v>1987</v>
      </c>
      <c r="E7439" t="s">
        <v>126</v>
      </c>
    </row>
    <row r="7440" spans="1:5">
      <c r="A7440">
        <v>8794</v>
      </c>
      <c r="B7440" t="s">
        <v>13562</v>
      </c>
      <c r="C7440">
        <v>67</v>
      </c>
      <c r="D7440" t="s">
        <v>1982</v>
      </c>
      <c r="E7440" t="s">
        <v>138</v>
      </c>
    </row>
    <row r="7441" spans="1:5">
      <c r="A7441">
        <v>8795</v>
      </c>
      <c r="B7441" t="s">
        <v>19363</v>
      </c>
      <c r="C7441">
        <v>67</v>
      </c>
      <c r="D7441" t="s">
        <v>1987</v>
      </c>
      <c r="E7441" t="s">
        <v>106</v>
      </c>
    </row>
    <row r="7442" spans="1:5">
      <c r="A7442">
        <v>8796</v>
      </c>
      <c r="B7442" t="s">
        <v>19364</v>
      </c>
      <c r="C7442">
        <v>67</v>
      </c>
      <c r="D7442" t="s">
        <v>1978</v>
      </c>
      <c r="E7442" t="s">
        <v>2011</v>
      </c>
    </row>
    <row r="7443" spans="1:5">
      <c r="A7443">
        <v>8797</v>
      </c>
      <c r="B7443" t="s">
        <v>8655</v>
      </c>
      <c r="C7443">
        <v>67</v>
      </c>
      <c r="D7443" t="s">
        <v>2001</v>
      </c>
      <c r="E7443" t="s">
        <v>2120</v>
      </c>
    </row>
    <row r="7444" spans="1:5">
      <c r="A7444">
        <v>8798</v>
      </c>
      <c r="B7444" t="s">
        <v>12121</v>
      </c>
      <c r="C7444">
        <v>67</v>
      </c>
      <c r="D7444" t="s">
        <v>1983</v>
      </c>
      <c r="E7444" t="s">
        <v>2093</v>
      </c>
    </row>
    <row r="7445" spans="1:5">
      <c r="A7445">
        <v>8799</v>
      </c>
      <c r="B7445" t="s">
        <v>7896</v>
      </c>
      <c r="C7445">
        <v>67</v>
      </c>
      <c r="D7445" t="s">
        <v>1978</v>
      </c>
      <c r="E7445" t="s">
        <v>138</v>
      </c>
    </row>
    <row r="7446" spans="1:5">
      <c r="A7446">
        <v>8800</v>
      </c>
      <c r="B7446" t="s">
        <v>12461</v>
      </c>
      <c r="C7446">
        <v>67</v>
      </c>
      <c r="D7446" t="s">
        <v>1983</v>
      </c>
      <c r="E7446" t="s">
        <v>2000</v>
      </c>
    </row>
    <row r="7447" spans="1:5">
      <c r="A7447">
        <v>8801</v>
      </c>
      <c r="B7447" t="s">
        <v>12943</v>
      </c>
      <c r="C7447">
        <v>67</v>
      </c>
      <c r="D7447" t="s">
        <v>1978</v>
      </c>
      <c r="E7447" t="s">
        <v>2715</v>
      </c>
    </row>
    <row r="7448" spans="1:5">
      <c r="A7448">
        <v>8803</v>
      </c>
      <c r="B7448" t="s">
        <v>19365</v>
      </c>
      <c r="C7448">
        <v>67</v>
      </c>
      <c r="D7448" t="s">
        <v>2001</v>
      </c>
      <c r="E7448" t="s">
        <v>2672</v>
      </c>
    </row>
    <row r="7449" spans="1:5">
      <c r="A7449">
        <v>8804</v>
      </c>
      <c r="B7449" t="s">
        <v>19366</v>
      </c>
      <c r="C7449">
        <v>67</v>
      </c>
      <c r="D7449" t="s">
        <v>1978</v>
      </c>
      <c r="E7449" t="s">
        <v>2093</v>
      </c>
    </row>
    <row r="7450" spans="1:5">
      <c r="A7450">
        <v>8805</v>
      </c>
      <c r="B7450" t="s">
        <v>9509</v>
      </c>
      <c r="C7450">
        <v>67</v>
      </c>
      <c r="D7450" t="s">
        <v>1979</v>
      </c>
      <c r="E7450" t="s">
        <v>2715</v>
      </c>
    </row>
    <row r="7451" spans="1:5">
      <c r="A7451">
        <v>8806</v>
      </c>
      <c r="B7451" t="s">
        <v>13522</v>
      </c>
      <c r="C7451">
        <v>67</v>
      </c>
      <c r="D7451" t="s">
        <v>1979</v>
      </c>
      <c r="E7451" t="s">
        <v>70</v>
      </c>
    </row>
    <row r="7452" spans="1:5">
      <c r="A7452">
        <v>8807</v>
      </c>
      <c r="B7452" t="s">
        <v>7723</v>
      </c>
      <c r="C7452">
        <v>67</v>
      </c>
      <c r="D7452" t="s">
        <v>1991</v>
      </c>
      <c r="E7452" t="s">
        <v>88</v>
      </c>
    </row>
    <row r="7453" spans="1:5">
      <c r="A7453">
        <v>8808</v>
      </c>
      <c r="B7453" t="s">
        <v>9820</v>
      </c>
      <c r="C7453">
        <v>67</v>
      </c>
      <c r="D7453" t="s">
        <v>1997</v>
      </c>
      <c r="E7453" t="s">
        <v>5476</v>
      </c>
    </row>
    <row r="7454" spans="1:5">
      <c r="A7454">
        <v>8809</v>
      </c>
      <c r="B7454" t="s">
        <v>19367</v>
      </c>
      <c r="C7454">
        <v>67</v>
      </c>
      <c r="D7454" t="s">
        <v>1979</v>
      </c>
      <c r="E7454" t="s">
        <v>133</v>
      </c>
    </row>
    <row r="7455" spans="1:5">
      <c r="A7455">
        <v>8811</v>
      </c>
      <c r="B7455" t="s">
        <v>12794</v>
      </c>
      <c r="C7455">
        <v>67</v>
      </c>
      <c r="D7455" t="s">
        <v>2001</v>
      </c>
      <c r="E7455" t="s">
        <v>84</v>
      </c>
    </row>
    <row r="7456" spans="1:5">
      <c r="A7456">
        <v>8812</v>
      </c>
      <c r="B7456" t="s">
        <v>19368</v>
      </c>
      <c r="C7456">
        <v>67</v>
      </c>
      <c r="D7456" t="s">
        <v>1983</v>
      </c>
      <c r="E7456" t="s">
        <v>104</v>
      </c>
    </row>
    <row r="7457" spans="1:5">
      <c r="A7457">
        <v>8813</v>
      </c>
      <c r="B7457" t="s">
        <v>19369</v>
      </c>
      <c r="C7457">
        <v>67</v>
      </c>
      <c r="D7457" t="s">
        <v>1978</v>
      </c>
      <c r="E7457" t="s">
        <v>70</v>
      </c>
    </row>
    <row r="7458" spans="1:5">
      <c r="A7458">
        <v>8814</v>
      </c>
      <c r="B7458" t="s">
        <v>11312</v>
      </c>
      <c r="C7458">
        <v>67</v>
      </c>
      <c r="D7458" t="s">
        <v>2001</v>
      </c>
      <c r="E7458" t="s">
        <v>115</v>
      </c>
    </row>
    <row r="7459" spans="1:5">
      <c r="A7459">
        <v>8815</v>
      </c>
      <c r="B7459" t="s">
        <v>19370</v>
      </c>
      <c r="C7459">
        <v>67</v>
      </c>
      <c r="D7459" t="s">
        <v>1991</v>
      </c>
      <c r="E7459" t="s">
        <v>2000</v>
      </c>
    </row>
    <row r="7460" spans="1:5">
      <c r="A7460">
        <v>8816</v>
      </c>
      <c r="B7460" t="s">
        <v>513</v>
      </c>
      <c r="C7460">
        <v>67</v>
      </c>
      <c r="D7460" t="s">
        <v>2001</v>
      </c>
      <c r="E7460" t="s">
        <v>51</v>
      </c>
    </row>
    <row r="7461" spans="1:5">
      <c r="A7461">
        <v>8817</v>
      </c>
      <c r="B7461" t="s">
        <v>8032</v>
      </c>
      <c r="C7461">
        <v>67</v>
      </c>
      <c r="D7461" t="s">
        <v>2001</v>
      </c>
      <c r="E7461" t="s">
        <v>2309</v>
      </c>
    </row>
    <row r="7462" spans="1:5">
      <c r="A7462">
        <v>8818</v>
      </c>
      <c r="B7462" t="s">
        <v>11317</v>
      </c>
      <c r="C7462">
        <v>67</v>
      </c>
      <c r="D7462" t="s">
        <v>1987</v>
      </c>
      <c r="E7462" t="s">
        <v>135</v>
      </c>
    </row>
    <row r="7463" spans="1:5">
      <c r="A7463">
        <v>8819</v>
      </c>
      <c r="B7463" t="s">
        <v>19371</v>
      </c>
      <c r="C7463">
        <v>67</v>
      </c>
      <c r="D7463" t="s">
        <v>1978</v>
      </c>
      <c r="E7463" t="s">
        <v>117</v>
      </c>
    </row>
    <row r="7464" spans="1:5">
      <c r="A7464">
        <v>8820</v>
      </c>
      <c r="B7464" t="s">
        <v>6644</v>
      </c>
      <c r="C7464">
        <v>67</v>
      </c>
      <c r="D7464" t="s">
        <v>1978</v>
      </c>
      <c r="E7464" t="s">
        <v>6299</v>
      </c>
    </row>
    <row r="7465" spans="1:5">
      <c r="A7465">
        <v>8821</v>
      </c>
      <c r="B7465" t="s">
        <v>8904</v>
      </c>
      <c r="C7465">
        <v>67</v>
      </c>
      <c r="D7465" t="s">
        <v>2001</v>
      </c>
      <c r="E7465" t="s">
        <v>70</v>
      </c>
    </row>
    <row r="7466" spans="1:5">
      <c r="A7466">
        <v>8822</v>
      </c>
      <c r="B7466" t="s">
        <v>9119</v>
      </c>
      <c r="C7466">
        <v>67</v>
      </c>
      <c r="D7466" t="s">
        <v>1983</v>
      </c>
      <c r="E7466" t="s">
        <v>70</v>
      </c>
    </row>
    <row r="7467" spans="1:5">
      <c r="A7467">
        <v>8823</v>
      </c>
      <c r="B7467" t="s">
        <v>11547</v>
      </c>
      <c r="C7467">
        <v>67</v>
      </c>
      <c r="D7467" t="s">
        <v>1979</v>
      </c>
      <c r="E7467" t="s">
        <v>2120</v>
      </c>
    </row>
    <row r="7468" spans="1:5">
      <c r="A7468">
        <v>8824</v>
      </c>
      <c r="B7468" t="s">
        <v>19372</v>
      </c>
      <c r="C7468">
        <v>67</v>
      </c>
      <c r="D7468" t="s">
        <v>1983</v>
      </c>
      <c r="E7468" t="s">
        <v>2168</v>
      </c>
    </row>
    <row r="7469" spans="1:5">
      <c r="A7469">
        <v>8825</v>
      </c>
      <c r="B7469" t="s">
        <v>11641</v>
      </c>
      <c r="C7469">
        <v>67</v>
      </c>
      <c r="D7469" t="s">
        <v>2001</v>
      </c>
      <c r="E7469" t="s">
        <v>2838</v>
      </c>
    </row>
    <row r="7470" spans="1:5">
      <c r="A7470">
        <v>8826</v>
      </c>
      <c r="B7470" t="s">
        <v>19373</v>
      </c>
      <c r="C7470">
        <v>67</v>
      </c>
      <c r="D7470" t="s">
        <v>1978</v>
      </c>
      <c r="E7470" t="s">
        <v>104</v>
      </c>
    </row>
    <row r="7471" spans="1:5">
      <c r="A7471">
        <v>8827</v>
      </c>
      <c r="B7471" t="s">
        <v>19374</v>
      </c>
      <c r="C7471">
        <v>67</v>
      </c>
      <c r="D7471" t="s">
        <v>1983</v>
      </c>
      <c r="E7471" t="s">
        <v>95</v>
      </c>
    </row>
    <row r="7472" spans="1:5">
      <c r="A7472">
        <v>8828</v>
      </c>
      <c r="B7472" t="s">
        <v>10447</v>
      </c>
      <c r="C7472">
        <v>67</v>
      </c>
      <c r="D7472" t="s">
        <v>1978</v>
      </c>
      <c r="E7472" t="s">
        <v>115</v>
      </c>
    </row>
    <row r="7473" spans="1:5">
      <c r="A7473">
        <v>8829</v>
      </c>
      <c r="B7473" t="s">
        <v>11669</v>
      </c>
      <c r="C7473">
        <v>67</v>
      </c>
      <c r="D7473" t="s">
        <v>1985</v>
      </c>
      <c r="E7473" t="s">
        <v>106</v>
      </c>
    </row>
    <row r="7474" spans="1:5">
      <c r="A7474">
        <v>8830</v>
      </c>
      <c r="B7474" t="s">
        <v>12643</v>
      </c>
      <c r="C7474">
        <v>67</v>
      </c>
      <c r="D7474" t="s">
        <v>1985</v>
      </c>
      <c r="E7474" t="s">
        <v>135</v>
      </c>
    </row>
    <row r="7475" spans="1:5">
      <c r="A7475">
        <v>8831</v>
      </c>
      <c r="B7475" t="s">
        <v>13283</v>
      </c>
      <c r="C7475">
        <v>67</v>
      </c>
      <c r="D7475" t="s">
        <v>1978</v>
      </c>
      <c r="E7475" t="s">
        <v>115</v>
      </c>
    </row>
    <row r="7476" spans="1:5">
      <c r="A7476">
        <v>8832</v>
      </c>
      <c r="B7476" t="s">
        <v>19375</v>
      </c>
      <c r="C7476">
        <v>67</v>
      </c>
      <c r="D7476" t="s">
        <v>1978</v>
      </c>
      <c r="E7476" t="s">
        <v>53</v>
      </c>
    </row>
    <row r="7477" spans="1:5">
      <c r="A7477">
        <v>8833</v>
      </c>
      <c r="B7477" t="s">
        <v>9157</v>
      </c>
      <c r="C7477">
        <v>67</v>
      </c>
      <c r="D7477" t="s">
        <v>2001</v>
      </c>
      <c r="E7477" t="s">
        <v>51</v>
      </c>
    </row>
    <row r="7478" spans="1:5">
      <c r="A7478">
        <v>8836</v>
      </c>
      <c r="B7478" t="s">
        <v>8107</v>
      </c>
      <c r="C7478">
        <v>67</v>
      </c>
      <c r="D7478" t="s">
        <v>1987</v>
      </c>
      <c r="E7478" t="s">
        <v>2011</v>
      </c>
    </row>
    <row r="7479" spans="1:5">
      <c r="A7479">
        <v>8837</v>
      </c>
      <c r="B7479" t="s">
        <v>11300</v>
      </c>
      <c r="C7479">
        <v>67</v>
      </c>
      <c r="D7479" t="s">
        <v>1987</v>
      </c>
      <c r="E7479" t="s">
        <v>3093</v>
      </c>
    </row>
    <row r="7480" spans="1:5">
      <c r="A7480">
        <v>8838</v>
      </c>
      <c r="B7480" t="s">
        <v>19376</v>
      </c>
      <c r="C7480">
        <v>67</v>
      </c>
      <c r="D7480" t="s">
        <v>1983</v>
      </c>
      <c r="E7480" t="s">
        <v>97</v>
      </c>
    </row>
    <row r="7481" spans="1:5">
      <c r="A7481">
        <v>8839</v>
      </c>
      <c r="B7481" t="s">
        <v>9535</v>
      </c>
      <c r="C7481">
        <v>67</v>
      </c>
      <c r="D7481" t="s">
        <v>1978</v>
      </c>
      <c r="E7481" t="s">
        <v>2011</v>
      </c>
    </row>
    <row r="7482" spans="1:5">
      <c r="A7482">
        <v>8843</v>
      </c>
      <c r="B7482" t="s">
        <v>8323</v>
      </c>
      <c r="C7482">
        <v>67</v>
      </c>
      <c r="D7482" t="s">
        <v>1978</v>
      </c>
      <c r="E7482" t="s">
        <v>2540</v>
      </c>
    </row>
    <row r="7483" spans="1:5">
      <c r="A7483">
        <v>8844</v>
      </c>
      <c r="B7483" t="s">
        <v>9584</v>
      </c>
      <c r="C7483">
        <v>67</v>
      </c>
      <c r="D7483" t="s">
        <v>1987</v>
      </c>
      <c r="E7483" t="s">
        <v>120</v>
      </c>
    </row>
    <row r="7484" spans="1:5">
      <c r="A7484">
        <v>8845</v>
      </c>
      <c r="B7484" t="s">
        <v>992</v>
      </c>
      <c r="C7484">
        <v>67</v>
      </c>
      <c r="D7484" t="s">
        <v>1983</v>
      </c>
      <c r="E7484" t="s">
        <v>91</v>
      </c>
    </row>
    <row r="7485" spans="1:5">
      <c r="A7485">
        <v>8846</v>
      </c>
      <c r="B7485" t="s">
        <v>19377</v>
      </c>
      <c r="C7485">
        <v>67</v>
      </c>
      <c r="D7485" t="s">
        <v>2001</v>
      </c>
      <c r="E7485" t="s">
        <v>140</v>
      </c>
    </row>
    <row r="7486" spans="1:5">
      <c r="A7486">
        <v>8847</v>
      </c>
      <c r="B7486" t="s">
        <v>14697</v>
      </c>
      <c r="C7486">
        <v>67</v>
      </c>
      <c r="D7486" t="s">
        <v>1979</v>
      </c>
      <c r="E7486" t="s">
        <v>2017</v>
      </c>
    </row>
    <row r="7487" spans="1:5">
      <c r="A7487">
        <v>8848</v>
      </c>
      <c r="B7487" t="s">
        <v>8915</v>
      </c>
      <c r="C7487">
        <v>67</v>
      </c>
      <c r="D7487" t="s">
        <v>1983</v>
      </c>
      <c r="E7487" t="s">
        <v>138</v>
      </c>
    </row>
    <row r="7488" spans="1:5">
      <c r="A7488">
        <v>8849</v>
      </c>
      <c r="B7488" t="s">
        <v>10782</v>
      </c>
      <c r="C7488">
        <v>67</v>
      </c>
      <c r="D7488" t="s">
        <v>2009</v>
      </c>
      <c r="E7488" t="s">
        <v>84</v>
      </c>
    </row>
    <row r="7489" spans="1:5">
      <c r="A7489">
        <v>8850</v>
      </c>
      <c r="B7489" t="s">
        <v>10033</v>
      </c>
      <c r="C7489">
        <v>67</v>
      </c>
      <c r="D7489" t="s">
        <v>2001</v>
      </c>
      <c r="E7489" t="s">
        <v>84</v>
      </c>
    </row>
    <row r="7490" spans="1:5">
      <c r="A7490">
        <v>8851</v>
      </c>
      <c r="B7490" t="s">
        <v>12208</v>
      </c>
      <c r="C7490">
        <v>67</v>
      </c>
      <c r="D7490" t="s">
        <v>1987</v>
      </c>
      <c r="E7490" t="s">
        <v>117</v>
      </c>
    </row>
    <row r="7491" spans="1:5">
      <c r="A7491">
        <v>8852</v>
      </c>
      <c r="B7491" t="s">
        <v>8409</v>
      </c>
      <c r="C7491">
        <v>67</v>
      </c>
      <c r="D7491" t="s">
        <v>1985</v>
      </c>
      <c r="E7491" t="s">
        <v>2120</v>
      </c>
    </row>
    <row r="7492" spans="1:5">
      <c r="A7492">
        <v>8853</v>
      </c>
      <c r="B7492" t="s">
        <v>8835</v>
      </c>
      <c r="C7492">
        <v>67</v>
      </c>
      <c r="D7492" t="s">
        <v>1978</v>
      </c>
      <c r="E7492" t="s">
        <v>115</v>
      </c>
    </row>
    <row r="7493" spans="1:5">
      <c r="A7493">
        <v>8854</v>
      </c>
      <c r="B7493" t="s">
        <v>10838</v>
      </c>
      <c r="C7493">
        <v>67</v>
      </c>
      <c r="D7493" t="s">
        <v>2001</v>
      </c>
      <c r="E7493" t="s">
        <v>117</v>
      </c>
    </row>
    <row r="7494" spans="1:5">
      <c r="A7494">
        <v>8855</v>
      </c>
      <c r="B7494" t="s">
        <v>6256</v>
      </c>
      <c r="C7494">
        <v>67</v>
      </c>
      <c r="D7494" t="s">
        <v>1997</v>
      </c>
      <c r="E7494" t="s">
        <v>70</v>
      </c>
    </row>
    <row r="7495" spans="1:5">
      <c r="A7495">
        <v>8856</v>
      </c>
      <c r="B7495" t="s">
        <v>19378</v>
      </c>
      <c r="C7495">
        <v>67</v>
      </c>
      <c r="D7495" t="s">
        <v>1979</v>
      </c>
      <c r="E7495" t="s">
        <v>3111</v>
      </c>
    </row>
    <row r="7496" spans="1:5">
      <c r="A7496">
        <v>8857</v>
      </c>
      <c r="B7496" t="s">
        <v>851</v>
      </c>
      <c r="C7496">
        <v>67</v>
      </c>
      <c r="D7496" t="s">
        <v>1978</v>
      </c>
      <c r="E7496" t="s">
        <v>77</v>
      </c>
    </row>
    <row r="7497" spans="1:5">
      <c r="A7497">
        <v>8858</v>
      </c>
      <c r="B7497" t="s">
        <v>10808</v>
      </c>
      <c r="C7497">
        <v>67</v>
      </c>
      <c r="D7497" t="s">
        <v>2001</v>
      </c>
      <c r="E7497" t="s">
        <v>117</v>
      </c>
    </row>
    <row r="7498" spans="1:5">
      <c r="A7498">
        <v>8860</v>
      </c>
      <c r="B7498" t="s">
        <v>14720</v>
      </c>
      <c r="C7498">
        <v>67</v>
      </c>
      <c r="D7498" t="s">
        <v>1978</v>
      </c>
      <c r="E7498" t="s">
        <v>2093</v>
      </c>
    </row>
    <row r="7499" spans="1:5">
      <c r="A7499">
        <v>8861</v>
      </c>
      <c r="B7499" t="s">
        <v>10380</v>
      </c>
      <c r="C7499">
        <v>67</v>
      </c>
      <c r="D7499" t="s">
        <v>1978</v>
      </c>
      <c r="E7499" t="s">
        <v>70</v>
      </c>
    </row>
    <row r="7500" spans="1:5">
      <c r="A7500">
        <v>8862</v>
      </c>
      <c r="B7500" t="s">
        <v>19379</v>
      </c>
      <c r="C7500">
        <v>67</v>
      </c>
      <c r="D7500" t="s">
        <v>1988</v>
      </c>
      <c r="E7500" t="s">
        <v>97</v>
      </c>
    </row>
    <row r="7501" spans="1:5">
      <c r="A7501">
        <v>8863</v>
      </c>
      <c r="B7501" t="s">
        <v>19380</v>
      </c>
      <c r="C7501">
        <v>67</v>
      </c>
      <c r="D7501" t="s">
        <v>1997</v>
      </c>
      <c r="E7501" t="s">
        <v>3312</v>
      </c>
    </row>
    <row r="7502" spans="1:5">
      <c r="A7502">
        <v>8864</v>
      </c>
      <c r="B7502" t="s">
        <v>15341</v>
      </c>
      <c r="C7502">
        <v>67</v>
      </c>
      <c r="D7502" t="s">
        <v>1979</v>
      </c>
      <c r="E7502" t="s">
        <v>2792</v>
      </c>
    </row>
    <row r="7503" spans="1:5">
      <c r="A7503">
        <v>8866</v>
      </c>
      <c r="B7503" t="s">
        <v>8855</v>
      </c>
      <c r="C7503">
        <v>67</v>
      </c>
      <c r="D7503" t="s">
        <v>1979</v>
      </c>
      <c r="E7503" t="s">
        <v>117</v>
      </c>
    </row>
    <row r="7504" spans="1:5">
      <c r="A7504">
        <v>8867</v>
      </c>
      <c r="B7504" t="s">
        <v>7891</v>
      </c>
      <c r="C7504">
        <v>67</v>
      </c>
      <c r="D7504" t="s">
        <v>1985</v>
      </c>
      <c r="E7504" t="s">
        <v>5609</v>
      </c>
    </row>
    <row r="7505" spans="1:5">
      <c r="A7505">
        <v>8868</v>
      </c>
      <c r="B7505" t="s">
        <v>19381</v>
      </c>
      <c r="C7505">
        <v>67</v>
      </c>
      <c r="D7505" t="s">
        <v>1997</v>
      </c>
      <c r="E7505" t="s">
        <v>2029</v>
      </c>
    </row>
    <row r="7506" spans="1:5">
      <c r="A7506">
        <v>8869</v>
      </c>
      <c r="B7506" t="s">
        <v>7958</v>
      </c>
      <c r="C7506">
        <v>67</v>
      </c>
      <c r="D7506" t="s">
        <v>1983</v>
      </c>
      <c r="E7506" t="s">
        <v>2093</v>
      </c>
    </row>
    <row r="7507" spans="1:5">
      <c r="A7507">
        <v>8870</v>
      </c>
      <c r="B7507" t="s">
        <v>8774</v>
      </c>
      <c r="C7507">
        <v>67</v>
      </c>
      <c r="D7507" t="s">
        <v>1987</v>
      </c>
      <c r="E7507" t="s">
        <v>135</v>
      </c>
    </row>
    <row r="7508" spans="1:5">
      <c r="A7508">
        <v>8871</v>
      </c>
      <c r="B7508" t="s">
        <v>7900</v>
      </c>
      <c r="C7508">
        <v>67</v>
      </c>
      <c r="D7508" t="s">
        <v>1979</v>
      </c>
      <c r="E7508" t="s">
        <v>43</v>
      </c>
    </row>
    <row r="7509" spans="1:5">
      <c r="A7509">
        <v>8872</v>
      </c>
      <c r="B7509" t="s">
        <v>9977</v>
      </c>
      <c r="C7509">
        <v>67</v>
      </c>
      <c r="D7509" t="s">
        <v>1979</v>
      </c>
      <c r="E7509" t="s">
        <v>70</v>
      </c>
    </row>
    <row r="7510" spans="1:5">
      <c r="A7510">
        <v>8873</v>
      </c>
      <c r="B7510" t="s">
        <v>8658</v>
      </c>
      <c r="C7510">
        <v>67</v>
      </c>
      <c r="D7510" t="s">
        <v>1982</v>
      </c>
      <c r="E7510" t="s">
        <v>2644</v>
      </c>
    </row>
    <row r="7511" spans="1:5">
      <c r="A7511">
        <v>8874</v>
      </c>
      <c r="B7511" t="s">
        <v>7888</v>
      </c>
      <c r="C7511">
        <v>67</v>
      </c>
      <c r="D7511" t="s">
        <v>1987</v>
      </c>
      <c r="E7511" t="s">
        <v>2107</v>
      </c>
    </row>
    <row r="7512" spans="1:5">
      <c r="A7512">
        <v>8875</v>
      </c>
      <c r="B7512" t="s">
        <v>8081</v>
      </c>
      <c r="C7512">
        <v>67</v>
      </c>
      <c r="D7512" t="s">
        <v>2001</v>
      </c>
      <c r="E7512" t="s">
        <v>77</v>
      </c>
    </row>
    <row r="7513" spans="1:5">
      <c r="A7513">
        <v>8876</v>
      </c>
      <c r="B7513" t="s">
        <v>15111</v>
      </c>
      <c r="C7513">
        <v>67</v>
      </c>
      <c r="D7513" t="s">
        <v>1988</v>
      </c>
      <c r="E7513" t="s">
        <v>88</v>
      </c>
    </row>
    <row r="7514" spans="1:5">
      <c r="A7514">
        <v>8877</v>
      </c>
      <c r="B7514" t="s">
        <v>19382</v>
      </c>
      <c r="C7514">
        <v>67</v>
      </c>
      <c r="D7514" t="s">
        <v>1982</v>
      </c>
      <c r="E7514" t="s">
        <v>97</v>
      </c>
    </row>
    <row r="7515" spans="1:5">
      <c r="A7515">
        <v>8878</v>
      </c>
      <c r="B7515" t="s">
        <v>15730</v>
      </c>
      <c r="C7515">
        <v>67</v>
      </c>
      <c r="D7515" t="s">
        <v>1997</v>
      </c>
      <c r="E7515" t="s">
        <v>2792</v>
      </c>
    </row>
    <row r="7516" spans="1:5">
      <c r="A7516">
        <v>8879</v>
      </c>
      <c r="B7516" t="s">
        <v>19383</v>
      </c>
      <c r="C7516">
        <v>67</v>
      </c>
      <c r="D7516" t="s">
        <v>2009</v>
      </c>
      <c r="E7516" t="s">
        <v>2071</v>
      </c>
    </row>
    <row r="7517" spans="1:5">
      <c r="A7517">
        <v>8880</v>
      </c>
      <c r="B7517" t="s">
        <v>5084</v>
      </c>
      <c r="C7517">
        <v>67</v>
      </c>
      <c r="D7517" t="s">
        <v>1979</v>
      </c>
      <c r="E7517" t="s">
        <v>60</v>
      </c>
    </row>
    <row r="7518" spans="1:5">
      <c r="A7518">
        <v>8882</v>
      </c>
      <c r="B7518" t="s">
        <v>1141</v>
      </c>
      <c r="C7518">
        <v>67</v>
      </c>
      <c r="D7518" t="s">
        <v>2009</v>
      </c>
      <c r="E7518" t="s">
        <v>102</v>
      </c>
    </row>
    <row r="7519" spans="1:5">
      <c r="A7519">
        <v>8883</v>
      </c>
      <c r="B7519" t="s">
        <v>7916</v>
      </c>
      <c r="C7519">
        <v>67</v>
      </c>
      <c r="D7519" t="s">
        <v>1978</v>
      </c>
      <c r="E7519" t="s">
        <v>70</v>
      </c>
    </row>
    <row r="7520" spans="1:5">
      <c r="A7520">
        <v>8884</v>
      </c>
      <c r="B7520" t="s">
        <v>19384</v>
      </c>
      <c r="C7520">
        <v>67</v>
      </c>
      <c r="D7520" t="s">
        <v>1988</v>
      </c>
      <c r="E7520" t="s">
        <v>2838</v>
      </c>
    </row>
    <row r="7521" spans="1:5">
      <c r="A7521">
        <v>8885</v>
      </c>
      <c r="B7521" t="s">
        <v>19385</v>
      </c>
      <c r="C7521">
        <v>67</v>
      </c>
      <c r="D7521" t="s">
        <v>2001</v>
      </c>
      <c r="E7521" t="s">
        <v>75</v>
      </c>
    </row>
    <row r="7522" spans="1:5">
      <c r="A7522">
        <v>8886</v>
      </c>
      <c r="B7522" t="s">
        <v>11006</v>
      </c>
      <c r="C7522">
        <v>67</v>
      </c>
      <c r="D7522" t="s">
        <v>1983</v>
      </c>
      <c r="E7522" t="s">
        <v>2011</v>
      </c>
    </row>
    <row r="7523" spans="1:5">
      <c r="A7523">
        <v>8887</v>
      </c>
      <c r="B7523" t="s">
        <v>10122</v>
      </c>
      <c r="C7523">
        <v>67</v>
      </c>
      <c r="D7523" t="s">
        <v>1982</v>
      </c>
      <c r="E7523" t="s">
        <v>70</v>
      </c>
    </row>
    <row r="7524" spans="1:5">
      <c r="A7524">
        <v>8888</v>
      </c>
      <c r="B7524" t="s">
        <v>8756</v>
      </c>
      <c r="C7524">
        <v>67</v>
      </c>
      <c r="D7524" t="s">
        <v>1983</v>
      </c>
      <c r="E7524" t="s">
        <v>2093</v>
      </c>
    </row>
    <row r="7525" spans="1:5">
      <c r="A7525">
        <v>8889</v>
      </c>
      <c r="B7525" t="s">
        <v>9733</v>
      </c>
      <c r="C7525">
        <v>67</v>
      </c>
      <c r="D7525" t="s">
        <v>2009</v>
      </c>
      <c r="E7525" t="s">
        <v>2672</v>
      </c>
    </row>
    <row r="7526" spans="1:5">
      <c r="A7526">
        <v>8891</v>
      </c>
      <c r="B7526" t="s">
        <v>19386</v>
      </c>
      <c r="C7526">
        <v>67</v>
      </c>
      <c r="D7526" t="s">
        <v>1978</v>
      </c>
      <c r="E7526" t="s">
        <v>53</v>
      </c>
    </row>
    <row r="7527" spans="1:5">
      <c r="A7527">
        <v>8892</v>
      </c>
      <c r="B7527" t="s">
        <v>8918</v>
      </c>
      <c r="C7527">
        <v>67</v>
      </c>
      <c r="D7527" t="s">
        <v>1997</v>
      </c>
      <c r="E7527" t="s">
        <v>56</v>
      </c>
    </row>
    <row r="7528" spans="1:5">
      <c r="A7528">
        <v>12959</v>
      </c>
      <c r="B7528" t="s">
        <v>8516</v>
      </c>
      <c r="C7528">
        <v>63</v>
      </c>
      <c r="D7528" t="s">
        <v>1979</v>
      </c>
      <c r="E7528" t="s">
        <v>1792</v>
      </c>
    </row>
    <row r="7529" spans="1:5">
      <c r="A7529">
        <v>8894</v>
      </c>
      <c r="B7529" t="s">
        <v>10037</v>
      </c>
      <c r="C7529">
        <v>67</v>
      </c>
      <c r="D7529" t="s">
        <v>1997</v>
      </c>
      <c r="E7529" t="s">
        <v>2011</v>
      </c>
    </row>
    <row r="7530" spans="1:5">
      <c r="A7530">
        <v>8895</v>
      </c>
      <c r="B7530" t="s">
        <v>19387</v>
      </c>
      <c r="C7530">
        <v>67</v>
      </c>
      <c r="D7530" t="s">
        <v>1991</v>
      </c>
      <c r="E7530" t="s">
        <v>2093</v>
      </c>
    </row>
    <row r="7531" spans="1:5">
      <c r="A7531">
        <v>8897</v>
      </c>
      <c r="B7531" t="s">
        <v>19388</v>
      </c>
      <c r="C7531">
        <v>67</v>
      </c>
      <c r="D7531" t="s">
        <v>2001</v>
      </c>
      <c r="E7531" t="s">
        <v>106</v>
      </c>
    </row>
    <row r="7532" spans="1:5">
      <c r="A7532">
        <v>8901</v>
      </c>
      <c r="B7532" t="s">
        <v>19389</v>
      </c>
      <c r="C7532">
        <v>67</v>
      </c>
      <c r="D7532" t="s">
        <v>2001</v>
      </c>
      <c r="E7532" t="s">
        <v>2011</v>
      </c>
    </row>
    <row r="7533" spans="1:5">
      <c r="A7533">
        <v>8902</v>
      </c>
      <c r="B7533" t="s">
        <v>8172</v>
      </c>
      <c r="C7533">
        <v>67</v>
      </c>
      <c r="D7533" t="s">
        <v>1983</v>
      </c>
      <c r="E7533" t="s">
        <v>2000</v>
      </c>
    </row>
    <row r="7534" spans="1:5">
      <c r="A7534">
        <v>8903</v>
      </c>
      <c r="B7534" t="s">
        <v>19390</v>
      </c>
      <c r="C7534">
        <v>67</v>
      </c>
      <c r="D7534" t="s">
        <v>1979</v>
      </c>
      <c r="E7534" t="s">
        <v>2314</v>
      </c>
    </row>
    <row r="7535" spans="1:5">
      <c r="A7535">
        <v>8904</v>
      </c>
      <c r="B7535" t="s">
        <v>19391</v>
      </c>
      <c r="C7535">
        <v>67</v>
      </c>
      <c r="D7535" t="s">
        <v>1978</v>
      </c>
      <c r="E7535" t="s">
        <v>97</v>
      </c>
    </row>
    <row r="7536" spans="1:5">
      <c r="A7536">
        <v>8905</v>
      </c>
      <c r="B7536" t="s">
        <v>19392</v>
      </c>
      <c r="C7536">
        <v>67</v>
      </c>
      <c r="D7536" t="s">
        <v>1997</v>
      </c>
      <c r="E7536" t="s">
        <v>104</v>
      </c>
    </row>
    <row r="7537" spans="1:5">
      <c r="A7537">
        <v>8906</v>
      </c>
      <c r="B7537" t="s">
        <v>5532</v>
      </c>
      <c r="C7537">
        <v>67</v>
      </c>
      <c r="D7537" t="s">
        <v>1991</v>
      </c>
      <c r="E7537" t="s">
        <v>106</v>
      </c>
    </row>
    <row r="7538" spans="1:5">
      <c r="A7538">
        <v>8907</v>
      </c>
      <c r="B7538" t="s">
        <v>11690</v>
      </c>
      <c r="C7538">
        <v>67</v>
      </c>
      <c r="D7538" t="s">
        <v>1987</v>
      </c>
      <c r="E7538" t="s">
        <v>2000</v>
      </c>
    </row>
    <row r="7539" spans="1:5">
      <c r="A7539">
        <v>8908</v>
      </c>
      <c r="B7539" t="s">
        <v>14219</v>
      </c>
      <c r="C7539">
        <v>67</v>
      </c>
      <c r="D7539" t="s">
        <v>1978</v>
      </c>
      <c r="E7539" t="s">
        <v>117</v>
      </c>
    </row>
    <row r="7540" spans="1:5">
      <c r="A7540">
        <v>8909</v>
      </c>
      <c r="B7540" t="s">
        <v>10527</v>
      </c>
      <c r="C7540">
        <v>67</v>
      </c>
      <c r="D7540" t="s">
        <v>1988</v>
      </c>
      <c r="E7540" t="s">
        <v>70</v>
      </c>
    </row>
    <row r="7541" spans="1:5">
      <c r="A7541">
        <v>8910</v>
      </c>
      <c r="B7541" t="s">
        <v>15828</v>
      </c>
      <c r="C7541">
        <v>67</v>
      </c>
      <c r="D7541" t="s">
        <v>1978</v>
      </c>
      <c r="E7541" t="s">
        <v>75</v>
      </c>
    </row>
    <row r="7542" spans="1:5">
      <c r="A7542">
        <v>8911</v>
      </c>
      <c r="B7542" t="s">
        <v>19393</v>
      </c>
      <c r="C7542">
        <v>67</v>
      </c>
      <c r="D7542" t="s">
        <v>1987</v>
      </c>
      <c r="E7542" t="s">
        <v>117</v>
      </c>
    </row>
    <row r="7543" spans="1:5">
      <c r="A7543">
        <v>8912</v>
      </c>
      <c r="B7543" t="s">
        <v>19394</v>
      </c>
      <c r="C7543">
        <v>67</v>
      </c>
      <c r="D7543" t="s">
        <v>1988</v>
      </c>
      <c r="E7543" t="s">
        <v>97</v>
      </c>
    </row>
    <row r="7544" spans="1:5">
      <c r="A7544">
        <v>8913</v>
      </c>
      <c r="B7544" t="s">
        <v>19395</v>
      </c>
      <c r="C7544">
        <v>67</v>
      </c>
      <c r="D7544" t="s">
        <v>2009</v>
      </c>
      <c r="E7544" t="s">
        <v>2023</v>
      </c>
    </row>
    <row r="7545" spans="1:5">
      <c r="A7545">
        <v>8914</v>
      </c>
      <c r="B7545" t="s">
        <v>12046</v>
      </c>
      <c r="C7545">
        <v>67</v>
      </c>
      <c r="D7545" t="s">
        <v>1978</v>
      </c>
      <c r="E7545" t="s">
        <v>2020</v>
      </c>
    </row>
    <row r="7546" spans="1:5">
      <c r="A7546">
        <v>8915</v>
      </c>
      <c r="B7546" t="s">
        <v>19396</v>
      </c>
      <c r="C7546">
        <v>67</v>
      </c>
      <c r="D7546" t="s">
        <v>1978</v>
      </c>
      <c r="E7546" t="s">
        <v>97</v>
      </c>
    </row>
    <row r="7547" spans="1:5">
      <c r="A7547">
        <v>8916</v>
      </c>
      <c r="B7547" t="s">
        <v>8477</v>
      </c>
      <c r="C7547">
        <v>67</v>
      </c>
      <c r="D7547" t="s">
        <v>1978</v>
      </c>
      <c r="E7547" t="s">
        <v>2075</v>
      </c>
    </row>
    <row r="7548" spans="1:5">
      <c r="A7548">
        <v>8917</v>
      </c>
      <c r="B7548" t="s">
        <v>19397</v>
      </c>
      <c r="C7548">
        <v>67</v>
      </c>
      <c r="D7548" t="s">
        <v>1983</v>
      </c>
      <c r="E7548" t="s">
        <v>70</v>
      </c>
    </row>
    <row r="7549" spans="1:5">
      <c r="A7549">
        <v>8918</v>
      </c>
      <c r="B7549" t="s">
        <v>5644</v>
      </c>
      <c r="C7549">
        <v>67</v>
      </c>
      <c r="D7549" t="s">
        <v>1979</v>
      </c>
      <c r="E7549" t="s">
        <v>2120</v>
      </c>
    </row>
    <row r="7550" spans="1:5">
      <c r="A7550">
        <v>8919</v>
      </c>
      <c r="B7550" t="s">
        <v>12266</v>
      </c>
      <c r="C7550">
        <v>67</v>
      </c>
      <c r="D7550" t="s">
        <v>1978</v>
      </c>
      <c r="E7550" t="s">
        <v>75</v>
      </c>
    </row>
    <row r="7551" spans="1:5">
      <c r="A7551">
        <v>8920</v>
      </c>
      <c r="B7551" t="s">
        <v>7705</v>
      </c>
      <c r="C7551">
        <v>67</v>
      </c>
      <c r="D7551" t="s">
        <v>1997</v>
      </c>
      <c r="E7551" t="s">
        <v>70</v>
      </c>
    </row>
    <row r="7552" spans="1:5">
      <c r="A7552">
        <v>8921</v>
      </c>
      <c r="B7552" t="s">
        <v>19398</v>
      </c>
      <c r="C7552">
        <v>67</v>
      </c>
      <c r="D7552" t="s">
        <v>1988</v>
      </c>
      <c r="E7552" t="s">
        <v>126</v>
      </c>
    </row>
    <row r="7553" spans="1:5">
      <c r="A7553">
        <v>8922</v>
      </c>
      <c r="B7553" t="s">
        <v>11960</v>
      </c>
      <c r="C7553">
        <v>67</v>
      </c>
      <c r="D7553" t="s">
        <v>1979</v>
      </c>
      <c r="E7553" t="s">
        <v>2017</v>
      </c>
    </row>
    <row r="7554" spans="1:5">
      <c r="A7554">
        <v>8923</v>
      </c>
      <c r="B7554" t="s">
        <v>19399</v>
      </c>
      <c r="C7554">
        <v>67</v>
      </c>
      <c r="D7554" t="s">
        <v>1978</v>
      </c>
      <c r="E7554" t="s">
        <v>115</v>
      </c>
    </row>
    <row r="7555" spans="1:5">
      <c r="A7555">
        <v>8924</v>
      </c>
      <c r="B7555" t="s">
        <v>10460</v>
      </c>
      <c r="C7555">
        <v>67</v>
      </c>
      <c r="D7555" t="s">
        <v>1987</v>
      </c>
      <c r="E7555" t="s">
        <v>106</v>
      </c>
    </row>
    <row r="7556" spans="1:5">
      <c r="A7556">
        <v>8926</v>
      </c>
      <c r="B7556" t="s">
        <v>8878</v>
      </c>
      <c r="C7556">
        <v>67</v>
      </c>
      <c r="D7556" t="s">
        <v>1979</v>
      </c>
      <c r="E7556" t="s">
        <v>135</v>
      </c>
    </row>
    <row r="7557" spans="1:5">
      <c r="A7557">
        <v>8927</v>
      </c>
      <c r="B7557" t="s">
        <v>10764</v>
      </c>
      <c r="C7557">
        <v>67</v>
      </c>
      <c r="D7557" t="s">
        <v>1983</v>
      </c>
      <c r="E7557" t="s">
        <v>2792</v>
      </c>
    </row>
    <row r="7558" spans="1:5">
      <c r="A7558">
        <v>8928</v>
      </c>
      <c r="B7558" t="s">
        <v>9540</v>
      </c>
      <c r="C7558">
        <v>67</v>
      </c>
      <c r="D7558" t="s">
        <v>1988</v>
      </c>
      <c r="E7558" t="s">
        <v>115</v>
      </c>
    </row>
    <row r="7559" spans="1:5">
      <c r="A7559">
        <v>8929</v>
      </c>
      <c r="B7559" t="s">
        <v>8644</v>
      </c>
      <c r="C7559">
        <v>67</v>
      </c>
      <c r="D7559" t="s">
        <v>1983</v>
      </c>
      <c r="E7559" t="s">
        <v>70</v>
      </c>
    </row>
    <row r="7560" spans="1:5">
      <c r="A7560">
        <v>8930</v>
      </c>
      <c r="B7560" t="s">
        <v>11697</v>
      </c>
      <c r="C7560">
        <v>67</v>
      </c>
      <c r="D7560" t="s">
        <v>1978</v>
      </c>
      <c r="E7560" t="s">
        <v>60</v>
      </c>
    </row>
    <row r="7561" spans="1:5">
      <c r="A7561">
        <v>8931</v>
      </c>
      <c r="B7561" t="s">
        <v>7413</v>
      </c>
      <c r="C7561">
        <v>67</v>
      </c>
      <c r="D7561" t="s">
        <v>1978</v>
      </c>
      <c r="E7561" t="s">
        <v>122</v>
      </c>
    </row>
    <row r="7562" spans="1:5">
      <c r="A7562">
        <v>8932</v>
      </c>
      <c r="B7562" t="s">
        <v>9460</v>
      </c>
      <c r="C7562">
        <v>67</v>
      </c>
      <c r="D7562" t="s">
        <v>1983</v>
      </c>
      <c r="E7562" t="s">
        <v>2000</v>
      </c>
    </row>
    <row r="7563" spans="1:5">
      <c r="A7563">
        <v>8933</v>
      </c>
      <c r="B7563" t="s">
        <v>6803</v>
      </c>
      <c r="C7563">
        <v>67</v>
      </c>
      <c r="D7563" t="s">
        <v>1978</v>
      </c>
      <c r="E7563" t="s">
        <v>2715</v>
      </c>
    </row>
    <row r="7564" spans="1:5">
      <c r="A7564">
        <v>8934</v>
      </c>
      <c r="B7564" t="s">
        <v>19400</v>
      </c>
      <c r="C7564">
        <v>67</v>
      </c>
      <c r="D7564" t="s">
        <v>1979</v>
      </c>
      <c r="E7564" t="s">
        <v>2644</v>
      </c>
    </row>
    <row r="7565" spans="1:5">
      <c r="A7565">
        <v>8935</v>
      </c>
      <c r="B7565" t="s">
        <v>19401</v>
      </c>
      <c r="C7565">
        <v>67</v>
      </c>
      <c r="D7565" t="s">
        <v>1997</v>
      </c>
      <c r="E7565" t="s">
        <v>97</v>
      </c>
    </row>
    <row r="7566" spans="1:5">
      <c r="A7566">
        <v>8936</v>
      </c>
      <c r="B7566" t="s">
        <v>11279</v>
      </c>
      <c r="C7566">
        <v>67</v>
      </c>
      <c r="D7566" t="s">
        <v>1978</v>
      </c>
      <c r="E7566" t="s">
        <v>135</v>
      </c>
    </row>
    <row r="7567" spans="1:5">
      <c r="A7567">
        <v>8937</v>
      </c>
      <c r="B7567" t="s">
        <v>9417</v>
      </c>
      <c r="C7567">
        <v>67</v>
      </c>
      <c r="D7567" t="s">
        <v>1983</v>
      </c>
      <c r="E7567" t="s">
        <v>2309</v>
      </c>
    </row>
    <row r="7568" spans="1:5">
      <c r="A7568">
        <v>8938</v>
      </c>
      <c r="B7568" t="s">
        <v>8599</v>
      </c>
      <c r="C7568">
        <v>67</v>
      </c>
      <c r="D7568" t="s">
        <v>2001</v>
      </c>
      <c r="E7568" t="s">
        <v>117</v>
      </c>
    </row>
    <row r="7569" spans="1:5">
      <c r="A7569">
        <v>8939</v>
      </c>
      <c r="B7569" t="s">
        <v>19402</v>
      </c>
      <c r="C7569">
        <v>67</v>
      </c>
      <c r="D7569" t="s">
        <v>1983</v>
      </c>
      <c r="E7569" t="s">
        <v>117</v>
      </c>
    </row>
    <row r="7570" spans="1:5">
      <c r="A7570">
        <v>8940</v>
      </c>
      <c r="B7570" t="s">
        <v>10965</v>
      </c>
      <c r="C7570">
        <v>67</v>
      </c>
      <c r="D7570" t="s">
        <v>1985</v>
      </c>
      <c r="E7570" t="s">
        <v>70</v>
      </c>
    </row>
    <row r="7571" spans="1:5">
      <c r="A7571">
        <v>8941</v>
      </c>
      <c r="B7571" t="s">
        <v>13462</v>
      </c>
      <c r="C7571">
        <v>67</v>
      </c>
      <c r="D7571" t="s">
        <v>2001</v>
      </c>
      <c r="E7571" t="s">
        <v>115</v>
      </c>
    </row>
    <row r="7572" spans="1:5">
      <c r="A7572">
        <v>8942</v>
      </c>
      <c r="B7572" t="s">
        <v>14617</v>
      </c>
      <c r="C7572">
        <v>67</v>
      </c>
      <c r="D7572" t="s">
        <v>1987</v>
      </c>
      <c r="E7572" t="s">
        <v>88</v>
      </c>
    </row>
    <row r="7573" spans="1:5">
      <c r="A7573">
        <v>8943</v>
      </c>
      <c r="B7573" t="s">
        <v>7420</v>
      </c>
      <c r="C7573">
        <v>67</v>
      </c>
      <c r="D7573" t="s">
        <v>1978</v>
      </c>
      <c r="E7573" t="s">
        <v>88</v>
      </c>
    </row>
    <row r="7574" spans="1:5">
      <c r="A7574">
        <v>8944</v>
      </c>
      <c r="B7574" t="s">
        <v>19403</v>
      </c>
      <c r="C7574">
        <v>67</v>
      </c>
      <c r="D7574" t="s">
        <v>1978</v>
      </c>
      <c r="E7574" t="s">
        <v>117</v>
      </c>
    </row>
    <row r="7575" spans="1:5">
      <c r="A7575">
        <v>8945</v>
      </c>
      <c r="B7575" t="s">
        <v>12153</v>
      </c>
      <c r="C7575">
        <v>67</v>
      </c>
      <c r="D7575" t="s">
        <v>1978</v>
      </c>
      <c r="E7575" t="s">
        <v>2017</v>
      </c>
    </row>
    <row r="7576" spans="1:5">
      <c r="A7576">
        <v>8946</v>
      </c>
      <c r="B7576" t="s">
        <v>7030</v>
      </c>
      <c r="C7576">
        <v>67</v>
      </c>
      <c r="D7576" t="s">
        <v>1978</v>
      </c>
      <c r="E7576" t="s">
        <v>2672</v>
      </c>
    </row>
    <row r="7577" spans="1:5">
      <c r="A7577">
        <v>8947</v>
      </c>
      <c r="B7577" t="s">
        <v>10753</v>
      </c>
      <c r="C7577">
        <v>67</v>
      </c>
      <c r="D7577" t="s">
        <v>1978</v>
      </c>
      <c r="E7577" t="s">
        <v>70</v>
      </c>
    </row>
    <row r="7578" spans="1:5">
      <c r="A7578">
        <v>8948</v>
      </c>
      <c r="B7578" t="s">
        <v>19404</v>
      </c>
      <c r="C7578">
        <v>67</v>
      </c>
      <c r="D7578" t="s">
        <v>1997</v>
      </c>
      <c r="E7578" t="s">
        <v>2644</v>
      </c>
    </row>
    <row r="7579" spans="1:5">
      <c r="A7579">
        <v>8949</v>
      </c>
      <c r="B7579" t="s">
        <v>19405</v>
      </c>
      <c r="C7579">
        <v>67</v>
      </c>
      <c r="D7579" t="s">
        <v>1987</v>
      </c>
      <c r="E7579" t="s">
        <v>97</v>
      </c>
    </row>
    <row r="7580" spans="1:5">
      <c r="A7580">
        <v>8950</v>
      </c>
      <c r="B7580" t="s">
        <v>19406</v>
      </c>
      <c r="C7580">
        <v>67</v>
      </c>
      <c r="D7580" t="s">
        <v>1983</v>
      </c>
      <c r="E7580" t="s">
        <v>97</v>
      </c>
    </row>
    <row r="7581" spans="1:5">
      <c r="A7581">
        <v>8951</v>
      </c>
      <c r="B7581" t="s">
        <v>19407</v>
      </c>
      <c r="C7581">
        <v>67</v>
      </c>
      <c r="D7581" t="s">
        <v>1983</v>
      </c>
      <c r="E7581" t="s">
        <v>66</v>
      </c>
    </row>
    <row r="7582" spans="1:5">
      <c r="A7582">
        <v>8952</v>
      </c>
      <c r="B7582" t="s">
        <v>19408</v>
      </c>
      <c r="C7582">
        <v>67</v>
      </c>
      <c r="D7582" t="s">
        <v>1983</v>
      </c>
      <c r="E7582" t="s">
        <v>117</v>
      </c>
    </row>
    <row r="7583" spans="1:5">
      <c r="A7583">
        <v>8953</v>
      </c>
      <c r="B7583" t="s">
        <v>12411</v>
      </c>
      <c r="C7583">
        <v>67</v>
      </c>
      <c r="D7583" t="s">
        <v>1983</v>
      </c>
      <c r="E7583" t="s">
        <v>2023</v>
      </c>
    </row>
    <row r="7584" spans="1:5">
      <c r="A7584">
        <v>8954</v>
      </c>
      <c r="B7584" t="s">
        <v>9370</v>
      </c>
      <c r="C7584">
        <v>67</v>
      </c>
      <c r="D7584" t="s">
        <v>1993</v>
      </c>
      <c r="E7584" t="s">
        <v>2000</v>
      </c>
    </row>
    <row r="7585" spans="1:5">
      <c r="A7585">
        <v>8955</v>
      </c>
      <c r="B7585" t="s">
        <v>11273</v>
      </c>
      <c r="C7585">
        <v>67</v>
      </c>
      <c r="D7585" t="s">
        <v>1978</v>
      </c>
      <c r="E7585" t="s">
        <v>106</v>
      </c>
    </row>
    <row r="7586" spans="1:5">
      <c r="A7586">
        <v>8956</v>
      </c>
      <c r="B7586" t="s">
        <v>19409</v>
      </c>
      <c r="C7586">
        <v>67</v>
      </c>
      <c r="D7586" t="s">
        <v>1983</v>
      </c>
      <c r="E7586" t="s">
        <v>97</v>
      </c>
    </row>
    <row r="7587" spans="1:5">
      <c r="A7587">
        <v>8957</v>
      </c>
      <c r="B7587" t="s">
        <v>1352</v>
      </c>
      <c r="C7587">
        <v>67</v>
      </c>
      <c r="D7587" t="s">
        <v>1979</v>
      </c>
      <c r="E7587" t="s">
        <v>122</v>
      </c>
    </row>
    <row r="7588" spans="1:5">
      <c r="A7588">
        <v>8959</v>
      </c>
      <c r="B7588" t="s">
        <v>6643</v>
      </c>
      <c r="C7588">
        <v>67</v>
      </c>
      <c r="D7588" t="s">
        <v>2001</v>
      </c>
      <c r="E7588" t="s">
        <v>6299</v>
      </c>
    </row>
    <row r="7589" spans="1:5">
      <c r="A7589">
        <v>8960</v>
      </c>
      <c r="B7589" t="s">
        <v>8561</v>
      </c>
      <c r="C7589">
        <v>67</v>
      </c>
      <c r="D7589" t="s">
        <v>1978</v>
      </c>
      <c r="E7589" t="s">
        <v>70</v>
      </c>
    </row>
    <row r="7590" spans="1:5">
      <c r="A7590">
        <v>8961</v>
      </c>
      <c r="B7590" t="s">
        <v>7911</v>
      </c>
      <c r="C7590">
        <v>67</v>
      </c>
      <c r="D7590" t="s">
        <v>1985</v>
      </c>
      <c r="E7590" t="s">
        <v>2672</v>
      </c>
    </row>
    <row r="7591" spans="1:5">
      <c r="A7591">
        <v>8962</v>
      </c>
      <c r="B7591" t="s">
        <v>9198</v>
      </c>
      <c r="C7591">
        <v>67</v>
      </c>
      <c r="D7591" t="s">
        <v>1979</v>
      </c>
      <c r="E7591" t="s">
        <v>2045</v>
      </c>
    </row>
    <row r="7592" spans="1:5">
      <c r="A7592">
        <v>8963</v>
      </c>
      <c r="B7592" t="s">
        <v>11163</v>
      </c>
      <c r="C7592">
        <v>67</v>
      </c>
      <c r="D7592" t="s">
        <v>1985</v>
      </c>
      <c r="E7592" t="s">
        <v>2011</v>
      </c>
    </row>
    <row r="7593" spans="1:5">
      <c r="A7593">
        <v>8964</v>
      </c>
      <c r="B7593" t="s">
        <v>8272</v>
      </c>
      <c r="C7593">
        <v>67</v>
      </c>
      <c r="D7593" t="s">
        <v>1978</v>
      </c>
      <c r="E7593" t="s">
        <v>2540</v>
      </c>
    </row>
    <row r="7594" spans="1:5">
      <c r="A7594">
        <v>8965</v>
      </c>
      <c r="B7594" t="s">
        <v>12865</v>
      </c>
      <c r="C7594">
        <v>67</v>
      </c>
      <c r="D7594" t="s">
        <v>1978</v>
      </c>
      <c r="E7594" t="s">
        <v>2071</v>
      </c>
    </row>
    <row r="7595" spans="1:5">
      <c r="A7595">
        <v>8966</v>
      </c>
      <c r="B7595" t="s">
        <v>19410</v>
      </c>
      <c r="C7595">
        <v>67</v>
      </c>
      <c r="D7595" t="s">
        <v>1985</v>
      </c>
      <c r="E7595" t="s">
        <v>2644</v>
      </c>
    </row>
    <row r="7596" spans="1:5">
      <c r="A7596">
        <v>8967</v>
      </c>
      <c r="B7596" t="s">
        <v>19411</v>
      </c>
      <c r="C7596">
        <v>67</v>
      </c>
      <c r="D7596" t="s">
        <v>1987</v>
      </c>
      <c r="E7596" t="s">
        <v>126</v>
      </c>
    </row>
    <row r="7597" spans="1:5">
      <c r="A7597">
        <v>8968</v>
      </c>
      <c r="B7597" t="s">
        <v>19412</v>
      </c>
      <c r="C7597">
        <v>67</v>
      </c>
      <c r="D7597" t="s">
        <v>1983</v>
      </c>
      <c r="E7597" t="s">
        <v>53</v>
      </c>
    </row>
    <row r="7598" spans="1:5">
      <c r="A7598">
        <v>8969</v>
      </c>
      <c r="B7598" t="s">
        <v>8405</v>
      </c>
      <c r="C7598">
        <v>67</v>
      </c>
      <c r="D7598" t="s">
        <v>1982</v>
      </c>
      <c r="E7598" t="s">
        <v>70</v>
      </c>
    </row>
    <row r="7599" spans="1:5">
      <c r="A7599">
        <v>8970</v>
      </c>
      <c r="B7599" t="s">
        <v>14174</v>
      </c>
      <c r="C7599">
        <v>67</v>
      </c>
      <c r="D7599" t="s">
        <v>1988</v>
      </c>
      <c r="E7599" t="s">
        <v>2000</v>
      </c>
    </row>
    <row r="7600" spans="1:5">
      <c r="A7600">
        <v>8973</v>
      </c>
      <c r="B7600" t="s">
        <v>7640</v>
      </c>
      <c r="C7600">
        <v>67</v>
      </c>
      <c r="D7600" t="s">
        <v>1987</v>
      </c>
      <c r="E7600" t="s">
        <v>64</v>
      </c>
    </row>
    <row r="7601" spans="1:5">
      <c r="A7601">
        <v>8974</v>
      </c>
      <c r="B7601" t="s">
        <v>6436</v>
      </c>
      <c r="C7601">
        <v>67</v>
      </c>
      <c r="D7601" t="s">
        <v>1978</v>
      </c>
      <c r="E7601" t="s">
        <v>66</v>
      </c>
    </row>
    <row r="7602" spans="1:5">
      <c r="A7602">
        <v>8975</v>
      </c>
      <c r="B7602" t="s">
        <v>19413</v>
      </c>
      <c r="C7602">
        <v>67</v>
      </c>
      <c r="D7602" t="s">
        <v>1982</v>
      </c>
      <c r="E7602" t="s">
        <v>133</v>
      </c>
    </row>
    <row r="7603" spans="1:5">
      <c r="A7603">
        <v>8976</v>
      </c>
      <c r="B7603" t="s">
        <v>5789</v>
      </c>
      <c r="C7603">
        <v>67</v>
      </c>
      <c r="D7603" t="s">
        <v>1982</v>
      </c>
      <c r="E7603" t="s">
        <v>2500</v>
      </c>
    </row>
    <row r="7604" spans="1:5">
      <c r="A7604">
        <v>8977</v>
      </c>
      <c r="B7604" t="s">
        <v>8220</v>
      </c>
      <c r="C7604">
        <v>67</v>
      </c>
      <c r="D7604" t="s">
        <v>1983</v>
      </c>
      <c r="E7604" t="s">
        <v>106</v>
      </c>
    </row>
    <row r="7605" spans="1:5">
      <c r="A7605">
        <v>8978</v>
      </c>
      <c r="B7605" t="s">
        <v>19414</v>
      </c>
      <c r="C7605">
        <v>67</v>
      </c>
      <c r="D7605" t="s">
        <v>1982</v>
      </c>
      <c r="E7605" t="s">
        <v>140</v>
      </c>
    </row>
    <row r="7606" spans="1:5">
      <c r="A7606">
        <v>8979</v>
      </c>
      <c r="B7606" t="s">
        <v>10949</v>
      </c>
      <c r="C7606">
        <v>67</v>
      </c>
      <c r="D7606" t="s">
        <v>1983</v>
      </c>
      <c r="E7606" t="s">
        <v>2120</v>
      </c>
    </row>
    <row r="7607" spans="1:5">
      <c r="A7607">
        <v>8980</v>
      </c>
      <c r="B7607" t="s">
        <v>19415</v>
      </c>
      <c r="C7607">
        <v>67</v>
      </c>
      <c r="D7607" t="s">
        <v>1983</v>
      </c>
      <c r="E7607" t="s">
        <v>115</v>
      </c>
    </row>
    <row r="7608" spans="1:5">
      <c r="A7608">
        <v>8981</v>
      </c>
      <c r="B7608" t="s">
        <v>8041</v>
      </c>
      <c r="C7608">
        <v>67</v>
      </c>
      <c r="D7608" t="s">
        <v>1978</v>
      </c>
      <c r="E7608" t="s">
        <v>2000</v>
      </c>
    </row>
    <row r="7609" spans="1:5">
      <c r="A7609">
        <v>8982</v>
      </c>
      <c r="B7609" t="s">
        <v>19416</v>
      </c>
      <c r="C7609">
        <v>67</v>
      </c>
      <c r="D7609" t="s">
        <v>1978</v>
      </c>
      <c r="E7609" t="s">
        <v>104</v>
      </c>
    </row>
    <row r="7610" spans="1:5">
      <c r="A7610">
        <v>8983</v>
      </c>
      <c r="B7610" t="s">
        <v>10360</v>
      </c>
      <c r="C7610">
        <v>67</v>
      </c>
      <c r="D7610" t="s">
        <v>1978</v>
      </c>
      <c r="E7610" t="s">
        <v>70</v>
      </c>
    </row>
    <row r="7611" spans="1:5">
      <c r="A7611">
        <v>8984</v>
      </c>
      <c r="B7611" t="s">
        <v>14235</v>
      </c>
      <c r="C7611">
        <v>67</v>
      </c>
      <c r="D7611" t="s">
        <v>1978</v>
      </c>
      <c r="E7611" t="s">
        <v>70</v>
      </c>
    </row>
    <row r="7612" spans="1:5">
      <c r="A7612">
        <v>8985</v>
      </c>
      <c r="B7612" t="s">
        <v>19417</v>
      </c>
      <c r="C7612">
        <v>67</v>
      </c>
      <c r="D7612" t="s">
        <v>1991</v>
      </c>
      <c r="E7612" t="s">
        <v>53</v>
      </c>
    </row>
    <row r="7613" spans="1:5">
      <c r="A7613">
        <v>8987</v>
      </c>
      <c r="B7613" t="s">
        <v>8992</v>
      </c>
      <c r="C7613">
        <v>67</v>
      </c>
      <c r="D7613" t="s">
        <v>1987</v>
      </c>
      <c r="E7613" t="s">
        <v>2017</v>
      </c>
    </row>
    <row r="7614" spans="1:5">
      <c r="A7614">
        <v>8988</v>
      </c>
      <c r="B7614" t="s">
        <v>9228</v>
      </c>
      <c r="C7614">
        <v>67</v>
      </c>
      <c r="D7614" t="s">
        <v>1978</v>
      </c>
      <c r="E7614" t="s">
        <v>2168</v>
      </c>
    </row>
    <row r="7615" spans="1:5">
      <c r="A7615">
        <v>8989</v>
      </c>
      <c r="B7615" t="s">
        <v>5281</v>
      </c>
      <c r="C7615">
        <v>67</v>
      </c>
      <c r="D7615" t="s">
        <v>1978</v>
      </c>
      <c r="E7615" t="s">
        <v>2111</v>
      </c>
    </row>
    <row r="7616" spans="1:5">
      <c r="A7616">
        <v>8990</v>
      </c>
      <c r="B7616" t="s">
        <v>8471</v>
      </c>
      <c r="C7616">
        <v>67</v>
      </c>
      <c r="D7616" t="s">
        <v>1983</v>
      </c>
      <c r="E7616" t="s">
        <v>60</v>
      </c>
    </row>
    <row r="7617" spans="1:5">
      <c r="A7617">
        <v>8991</v>
      </c>
      <c r="B7617" t="s">
        <v>12438</v>
      </c>
      <c r="C7617">
        <v>67</v>
      </c>
      <c r="D7617" t="s">
        <v>1978</v>
      </c>
      <c r="E7617" t="s">
        <v>6299</v>
      </c>
    </row>
    <row r="7618" spans="1:5">
      <c r="A7618">
        <v>8992</v>
      </c>
      <c r="B7618" t="s">
        <v>8295</v>
      </c>
      <c r="C7618">
        <v>67</v>
      </c>
      <c r="D7618" t="s">
        <v>1979</v>
      </c>
      <c r="E7618" t="s">
        <v>106</v>
      </c>
    </row>
    <row r="7619" spans="1:5">
      <c r="A7619">
        <v>8993</v>
      </c>
      <c r="B7619" t="s">
        <v>9612</v>
      </c>
      <c r="C7619">
        <v>67</v>
      </c>
      <c r="D7619" t="s">
        <v>1978</v>
      </c>
      <c r="E7619" t="s">
        <v>26</v>
      </c>
    </row>
    <row r="7620" spans="1:5">
      <c r="A7620">
        <v>8994</v>
      </c>
      <c r="B7620" t="s">
        <v>8486</v>
      </c>
      <c r="C7620">
        <v>67</v>
      </c>
      <c r="D7620" t="s">
        <v>1983</v>
      </c>
      <c r="E7620" t="s">
        <v>8487</v>
      </c>
    </row>
    <row r="7621" spans="1:5">
      <c r="A7621">
        <v>8995</v>
      </c>
      <c r="B7621" t="s">
        <v>8331</v>
      </c>
      <c r="C7621">
        <v>67</v>
      </c>
      <c r="D7621" t="s">
        <v>1997</v>
      </c>
      <c r="E7621" t="s">
        <v>70</v>
      </c>
    </row>
    <row r="7622" spans="1:5">
      <c r="A7622">
        <v>8996</v>
      </c>
      <c r="B7622" t="s">
        <v>11115</v>
      </c>
      <c r="C7622">
        <v>67</v>
      </c>
      <c r="D7622" t="s">
        <v>1987</v>
      </c>
      <c r="E7622" t="s">
        <v>88</v>
      </c>
    </row>
    <row r="7623" spans="1:5">
      <c r="A7623">
        <v>8998</v>
      </c>
      <c r="B7623" t="s">
        <v>19418</v>
      </c>
      <c r="C7623">
        <v>67</v>
      </c>
      <c r="D7623" t="s">
        <v>1988</v>
      </c>
      <c r="E7623" t="s">
        <v>84</v>
      </c>
    </row>
    <row r="7624" spans="1:5">
      <c r="A7624">
        <v>9002</v>
      </c>
      <c r="B7624" t="s">
        <v>366</v>
      </c>
      <c r="C7624">
        <v>67</v>
      </c>
      <c r="D7624" t="s">
        <v>1983</v>
      </c>
      <c r="E7624" t="s">
        <v>31</v>
      </c>
    </row>
    <row r="7625" spans="1:5">
      <c r="A7625">
        <v>9003</v>
      </c>
      <c r="B7625" t="s">
        <v>5620</v>
      </c>
      <c r="C7625">
        <v>67</v>
      </c>
      <c r="D7625" t="s">
        <v>1978</v>
      </c>
      <c r="E7625" t="s">
        <v>2540</v>
      </c>
    </row>
    <row r="7626" spans="1:5">
      <c r="A7626">
        <v>9004</v>
      </c>
      <c r="B7626" t="s">
        <v>8661</v>
      </c>
      <c r="C7626">
        <v>67</v>
      </c>
      <c r="D7626" t="s">
        <v>1983</v>
      </c>
      <c r="E7626" t="s">
        <v>115</v>
      </c>
    </row>
    <row r="7627" spans="1:5">
      <c r="A7627">
        <v>9005</v>
      </c>
      <c r="B7627" t="s">
        <v>19419</v>
      </c>
      <c r="C7627">
        <v>67</v>
      </c>
      <c r="D7627" t="s">
        <v>1978</v>
      </c>
      <c r="E7627" t="s">
        <v>53</v>
      </c>
    </row>
    <row r="7628" spans="1:5">
      <c r="A7628">
        <v>9006</v>
      </c>
      <c r="B7628" t="s">
        <v>19420</v>
      </c>
      <c r="C7628">
        <v>67</v>
      </c>
      <c r="D7628" t="s">
        <v>1983</v>
      </c>
      <c r="E7628" t="s">
        <v>97</v>
      </c>
    </row>
    <row r="7629" spans="1:5">
      <c r="A7629">
        <v>9007</v>
      </c>
      <c r="B7629" t="s">
        <v>19421</v>
      </c>
      <c r="C7629">
        <v>67</v>
      </c>
      <c r="D7629" t="s">
        <v>1983</v>
      </c>
      <c r="E7629" t="s">
        <v>117</v>
      </c>
    </row>
    <row r="7630" spans="1:5">
      <c r="A7630">
        <v>9008</v>
      </c>
      <c r="B7630" t="s">
        <v>19422</v>
      </c>
      <c r="C7630">
        <v>67</v>
      </c>
      <c r="D7630" t="s">
        <v>1983</v>
      </c>
      <c r="E7630" t="s">
        <v>2045</v>
      </c>
    </row>
    <row r="7631" spans="1:5">
      <c r="A7631">
        <v>9009</v>
      </c>
      <c r="B7631" t="s">
        <v>8641</v>
      </c>
      <c r="C7631">
        <v>67</v>
      </c>
      <c r="D7631" t="s">
        <v>1978</v>
      </c>
      <c r="E7631" t="s">
        <v>2011</v>
      </c>
    </row>
    <row r="7632" spans="1:5">
      <c r="A7632">
        <v>9010</v>
      </c>
      <c r="B7632" t="s">
        <v>19423</v>
      </c>
      <c r="C7632">
        <v>67</v>
      </c>
      <c r="D7632" t="s">
        <v>2001</v>
      </c>
      <c r="E7632" t="s">
        <v>2029</v>
      </c>
    </row>
    <row r="7633" spans="1:5">
      <c r="A7633">
        <v>9011</v>
      </c>
      <c r="B7633" t="s">
        <v>12279</v>
      </c>
      <c r="C7633">
        <v>67</v>
      </c>
      <c r="D7633" t="s">
        <v>2001</v>
      </c>
      <c r="E7633" t="s">
        <v>120</v>
      </c>
    </row>
    <row r="7634" spans="1:5">
      <c r="A7634">
        <v>9013</v>
      </c>
      <c r="B7634" t="s">
        <v>8731</v>
      </c>
      <c r="C7634">
        <v>67</v>
      </c>
      <c r="D7634" t="s">
        <v>1982</v>
      </c>
      <c r="E7634" t="s">
        <v>122</v>
      </c>
    </row>
    <row r="7635" spans="1:5">
      <c r="A7635">
        <v>9014</v>
      </c>
      <c r="B7635" t="s">
        <v>19424</v>
      </c>
      <c r="C7635">
        <v>67</v>
      </c>
      <c r="D7635" t="s">
        <v>1982</v>
      </c>
      <c r="E7635" t="s">
        <v>88</v>
      </c>
    </row>
    <row r="7636" spans="1:5">
      <c r="A7636">
        <v>9015</v>
      </c>
      <c r="B7636" t="s">
        <v>5558</v>
      </c>
      <c r="C7636">
        <v>67</v>
      </c>
      <c r="D7636" t="s">
        <v>1982</v>
      </c>
      <c r="E7636" t="s">
        <v>77</v>
      </c>
    </row>
    <row r="7637" spans="1:5">
      <c r="A7637">
        <v>9016</v>
      </c>
      <c r="B7637" t="s">
        <v>6276</v>
      </c>
      <c r="C7637">
        <v>67</v>
      </c>
      <c r="D7637" t="s">
        <v>1997</v>
      </c>
      <c r="E7637" t="s">
        <v>64</v>
      </c>
    </row>
    <row r="7638" spans="1:5">
      <c r="A7638">
        <v>9017</v>
      </c>
      <c r="B7638" t="s">
        <v>8015</v>
      </c>
      <c r="C7638">
        <v>67</v>
      </c>
      <c r="D7638" t="s">
        <v>1978</v>
      </c>
      <c r="E7638" t="s">
        <v>2017</v>
      </c>
    </row>
    <row r="7639" spans="1:5">
      <c r="A7639">
        <v>9018</v>
      </c>
      <c r="B7639" t="s">
        <v>11548</v>
      </c>
      <c r="C7639">
        <v>67</v>
      </c>
      <c r="D7639" t="s">
        <v>1983</v>
      </c>
      <c r="E7639" t="s">
        <v>2011</v>
      </c>
    </row>
    <row r="7640" spans="1:5">
      <c r="A7640">
        <v>9019</v>
      </c>
      <c r="B7640" t="s">
        <v>11148</v>
      </c>
      <c r="C7640">
        <v>67</v>
      </c>
      <c r="D7640" t="s">
        <v>1978</v>
      </c>
      <c r="E7640" t="s">
        <v>88</v>
      </c>
    </row>
    <row r="7641" spans="1:5">
      <c r="A7641">
        <v>9020</v>
      </c>
      <c r="B7641" t="s">
        <v>9241</v>
      </c>
      <c r="C7641">
        <v>67</v>
      </c>
      <c r="D7641" t="s">
        <v>1978</v>
      </c>
      <c r="E7641" t="s">
        <v>2500</v>
      </c>
    </row>
    <row r="7642" spans="1:5">
      <c r="A7642">
        <v>9021</v>
      </c>
      <c r="B7642" t="s">
        <v>10096</v>
      </c>
      <c r="C7642">
        <v>67</v>
      </c>
      <c r="D7642" t="s">
        <v>1979</v>
      </c>
      <c r="E7642" t="s">
        <v>70</v>
      </c>
    </row>
    <row r="7643" spans="1:5">
      <c r="A7643">
        <v>9022</v>
      </c>
      <c r="B7643" t="s">
        <v>14254</v>
      </c>
      <c r="C7643">
        <v>67</v>
      </c>
      <c r="D7643" t="s">
        <v>2001</v>
      </c>
      <c r="E7643" t="s">
        <v>2291</v>
      </c>
    </row>
    <row r="7644" spans="1:5">
      <c r="A7644">
        <v>9023</v>
      </c>
      <c r="B7644" t="s">
        <v>19425</v>
      </c>
      <c r="C7644">
        <v>67</v>
      </c>
      <c r="D7644" t="s">
        <v>2001</v>
      </c>
      <c r="E7644" t="s">
        <v>4836</v>
      </c>
    </row>
    <row r="7645" spans="1:5">
      <c r="A7645">
        <v>9025</v>
      </c>
      <c r="B7645" t="s">
        <v>19426</v>
      </c>
      <c r="C7645">
        <v>67</v>
      </c>
      <c r="D7645" t="s">
        <v>1987</v>
      </c>
      <c r="E7645" t="s">
        <v>77</v>
      </c>
    </row>
    <row r="7646" spans="1:5">
      <c r="A7646">
        <v>9026</v>
      </c>
      <c r="B7646" t="s">
        <v>19427</v>
      </c>
      <c r="C7646">
        <v>67</v>
      </c>
      <c r="D7646" t="s">
        <v>1983</v>
      </c>
      <c r="E7646" t="s">
        <v>3312</v>
      </c>
    </row>
    <row r="7647" spans="1:5">
      <c r="A7647">
        <v>9027</v>
      </c>
      <c r="B7647" t="s">
        <v>19428</v>
      </c>
      <c r="C7647">
        <v>67</v>
      </c>
      <c r="D7647" t="s">
        <v>1983</v>
      </c>
      <c r="E7647" t="s">
        <v>4287</v>
      </c>
    </row>
    <row r="7648" spans="1:5">
      <c r="A7648">
        <v>9028</v>
      </c>
      <c r="B7648" t="s">
        <v>8970</v>
      </c>
      <c r="C7648">
        <v>67</v>
      </c>
      <c r="D7648" t="s">
        <v>1983</v>
      </c>
      <c r="E7648" t="s">
        <v>2000</v>
      </c>
    </row>
    <row r="7649" spans="1:5">
      <c r="A7649">
        <v>9029</v>
      </c>
      <c r="B7649" t="s">
        <v>8581</v>
      </c>
      <c r="C7649">
        <v>67</v>
      </c>
      <c r="D7649" t="s">
        <v>1988</v>
      </c>
      <c r="E7649" t="s">
        <v>60</v>
      </c>
    </row>
    <row r="7650" spans="1:5">
      <c r="A7650">
        <v>9030</v>
      </c>
      <c r="B7650" t="s">
        <v>19429</v>
      </c>
      <c r="C7650">
        <v>67</v>
      </c>
      <c r="D7650" t="s">
        <v>1997</v>
      </c>
      <c r="E7650" t="s">
        <v>2168</v>
      </c>
    </row>
    <row r="7651" spans="1:5">
      <c r="A7651">
        <v>9031</v>
      </c>
      <c r="B7651" t="s">
        <v>9583</v>
      </c>
      <c r="C7651">
        <v>67</v>
      </c>
      <c r="D7651" t="s">
        <v>1983</v>
      </c>
      <c r="E7651" t="s">
        <v>2838</v>
      </c>
    </row>
    <row r="7652" spans="1:5">
      <c r="A7652">
        <v>9032</v>
      </c>
      <c r="B7652" t="s">
        <v>19430</v>
      </c>
      <c r="C7652">
        <v>67</v>
      </c>
      <c r="D7652" t="s">
        <v>1983</v>
      </c>
      <c r="E7652" t="s">
        <v>97</v>
      </c>
    </row>
    <row r="7653" spans="1:5">
      <c r="A7653">
        <v>9033</v>
      </c>
      <c r="B7653" t="s">
        <v>8901</v>
      </c>
      <c r="C7653">
        <v>67</v>
      </c>
      <c r="D7653" t="s">
        <v>1985</v>
      </c>
      <c r="E7653" t="s">
        <v>117</v>
      </c>
    </row>
    <row r="7654" spans="1:5">
      <c r="A7654">
        <v>9034</v>
      </c>
      <c r="B7654" t="s">
        <v>19431</v>
      </c>
      <c r="C7654">
        <v>67</v>
      </c>
      <c r="D7654" t="s">
        <v>1978</v>
      </c>
      <c r="E7654" t="s">
        <v>97</v>
      </c>
    </row>
    <row r="7655" spans="1:5">
      <c r="A7655">
        <v>9035</v>
      </c>
      <c r="B7655" t="s">
        <v>16127</v>
      </c>
      <c r="C7655">
        <v>67</v>
      </c>
      <c r="D7655" t="s">
        <v>1987</v>
      </c>
      <c r="E7655" t="s">
        <v>51</v>
      </c>
    </row>
    <row r="7656" spans="1:5">
      <c r="A7656">
        <v>9036</v>
      </c>
      <c r="B7656" t="s">
        <v>19432</v>
      </c>
      <c r="C7656">
        <v>67</v>
      </c>
      <c r="D7656" t="s">
        <v>1978</v>
      </c>
      <c r="E7656" t="s">
        <v>106</v>
      </c>
    </row>
    <row r="7657" spans="1:5">
      <c r="A7657">
        <v>9037</v>
      </c>
      <c r="B7657" t="s">
        <v>7078</v>
      </c>
      <c r="C7657">
        <v>67</v>
      </c>
      <c r="D7657" t="s">
        <v>1983</v>
      </c>
      <c r="E7657" t="s">
        <v>122</v>
      </c>
    </row>
    <row r="7658" spans="1:5">
      <c r="A7658">
        <v>9038</v>
      </c>
      <c r="B7658" t="s">
        <v>5448</v>
      </c>
      <c r="C7658">
        <v>67</v>
      </c>
      <c r="D7658" t="s">
        <v>1983</v>
      </c>
      <c r="E7658" t="s">
        <v>2266</v>
      </c>
    </row>
    <row r="7659" spans="1:5">
      <c r="A7659">
        <v>9039</v>
      </c>
      <c r="B7659" t="s">
        <v>9510</v>
      </c>
      <c r="C7659">
        <v>67</v>
      </c>
      <c r="D7659" t="s">
        <v>1983</v>
      </c>
      <c r="E7659" t="s">
        <v>70</v>
      </c>
    </row>
    <row r="7660" spans="1:5">
      <c r="A7660">
        <v>9040</v>
      </c>
      <c r="B7660" t="s">
        <v>9365</v>
      </c>
      <c r="C7660">
        <v>67</v>
      </c>
      <c r="D7660" t="s">
        <v>1997</v>
      </c>
      <c r="E7660" t="s">
        <v>104</v>
      </c>
    </row>
    <row r="7661" spans="1:5">
      <c r="A7661">
        <v>9041</v>
      </c>
      <c r="B7661" t="s">
        <v>7051</v>
      </c>
      <c r="C7661">
        <v>67</v>
      </c>
      <c r="D7661" t="s">
        <v>1978</v>
      </c>
      <c r="E7661" t="s">
        <v>84</v>
      </c>
    </row>
    <row r="7662" spans="1:5">
      <c r="A7662">
        <v>9043</v>
      </c>
      <c r="B7662" t="s">
        <v>19433</v>
      </c>
      <c r="C7662">
        <v>67</v>
      </c>
      <c r="D7662" t="s">
        <v>1978</v>
      </c>
      <c r="E7662" t="s">
        <v>133</v>
      </c>
    </row>
    <row r="7663" spans="1:5">
      <c r="A7663">
        <v>9044</v>
      </c>
      <c r="B7663" t="s">
        <v>19434</v>
      </c>
      <c r="C7663">
        <v>67</v>
      </c>
      <c r="D7663" t="s">
        <v>2001</v>
      </c>
      <c r="E7663" t="s">
        <v>140</v>
      </c>
    </row>
    <row r="7664" spans="1:5">
      <c r="A7664">
        <v>9045</v>
      </c>
      <c r="B7664" t="s">
        <v>11211</v>
      </c>
      <c r="C7664">
        <v>67</v>
      </c>
      <c r="D7664" t="s">
        <v>1997</v>
      </c>
      <c r="E7664" t="s">
        <v>2120</v>
      </c>
    </row>
    <row r="7665" spans="1:5">
      <c r="A7665">
        <v>9046</v>
      </c>
      <c r="B7665" t="s">
        <v>19435</v>
      </c>
      <c r="C7665">
        <v>67</v>
      </c>
      <c r="D7665" t="s">
        <v>1978</v>
      </c>
      <c r="E7665" t="s">
        <v>2222</v>
      </c>
    </row>
    <row r="7666" spans="1:5">
      <c r="A7666">
        <v>9047</v>
      </c>
      <c r="B7666" t="s">
        <v>10503</v>
      </c>
      <c r="C7666">
        <v>67</v>
      </c>
      <c r="D7666" t="s">
        <v>1978</v>
      </c>
      <c r="E7666" t="s">
        <v>2045</v>
      </c>
    </row>
    <row r="7667" spans="1:5">
      <c r="A7667">
        <v>9048</v>
      </c>
      <c r="B7667" t="s">
        <v>9431</v>
      </c>
      <c r="C7667">
        <v>67</v>
      </c>
      <c r="D7667" t="s">
        <v>1983</v>
      </c>
      <c r="E7667" t="s">
        <v>84</v>
      </c>
    </row>
    <row r="7668" spans="1:5">
      <c r="A7668">
        <v>9049</v>
      </c>
      <c r="B7668" t="s">
        <v>19436</v>
      </c>
      <c r="C7668">
        <v>67</v>
      </c>
      <c r="D7668" t="s">
        <v>1978</v>
      </c>
      <c r="E7668" t="s">
        <v>97</v>
      </c>
    </row>
    <row r="7669" spans="1:5">
      <c r="A7669">
        <v>9050</v>
      </c>
      <c r="B7669" t="s">
        <v>19437</v>
      </c>
      <c r="C7669">
        <v>67</v>
      </c>
      <c r="D7669" t="s">
        <v>1978</v>
      </c>
      <c r="E7669" t="s">
        <v>97</v>
      </c>
    </row>
    <row r="7670" spans="1:5">
      <c r="A7670">
        <v>9051</v>
      </c>
      <c r="B7670" t="s">
        <v>8839</v>
      </c>
      <c r="C7670">
        <v>67</v>
      </c>
      <c r="D7670" t="s">
        <v>1978</v>
      </c>
      <c r="E7670" t="s">
        <v>106</v>
      </c>
    </row>
    <row r="7671" spans="1:5">
      <c r="A7671">
        <v>9053</v>
      </c>
      <c r="B7671" t="s">
        <v>421</v>
      </c>
      <c r="C7671">
        <v>67</v>
      </c>
      <c r="D7671" t="s">
        <v>1983</v>
      </c>
      <c r="E7671" t="s">
        <v>2192</v>
      </c>
    </row>
    <row r="7672" spans="1:5">
      <c r="A7672">
        <v>9054</v>
      </c>
      <c r="B7672" t="s">
        <v>19438</v>
      </c>
      <c r="C7672">
        <v>67</v>
      </c>
      <c r="D7672" t="s">
        <v>1983</v>
      </c>
      <c r="E7672" t="s">
        <v>2792</v>
      </c>
    </row>
    <row r="7673" spans="1:5">
      <c r="A7673">
        <v>9055</v>
      </c>
      <c r="B7673" t="s">
        <v>10704</v>
      </c>
      <c r="C7673">
        <v>67</v>
      </c>
      <c r="D7673" t="s">
        <v>1988</v>
      </c>
      <c r="E7673" t="s">
        <v>2120</v>
      </c>
    </row>
    <row r="7674" spans="1:5">
      <c r="A7674">
        <v>9056</v>
      </c>
      <c r="B7674" t="s">
        <v>11332</v>
      </c>
      <c r="C7674">
        <v>67</v>
      </c>
      <c r="D7674" t="s">
        <v>1978</v>
      </c>
      <c r="E7674" t="s">
        <v>56</v>
      </c>
    </row>
    <row r="7675" spans="1:5">
      <c r="A7675">
        <v>9057</v>
      </c>
      <c r="B7675" t="s">
        <v>19439</v>
      </c>
      <c r="C7675">
        <v>67</v>
      </c>
      <c r="D7675" t="s">
        <v>1983</v>
      </c>
      <c r="E7675" t="s">
        <v>2093</v>
      </c>
    </row>
    <row r="7676" spans="1:5">
      <c r="A7676">
        <v>9058</v>
      </c>
      <c r="B7676" t="s">
        <v>19440</v>
      </c>
      <c r="C7676">
        <v>67</v>
      </c>
      <c r="D7676" t="s">
        <v>1978</v>
      </c>
      <c r="E7676" t="s">
        <v>60</v>
      </c>
    </row>
    <row r="7677" spans="1:5">
      <c r="A7677">
        <v>9059</v>
      </c>
      <c r="B7677" t="s">
        <v>19441</v>
      </c>
      <c r="C7677">
        <v>67</v>
      </c>
      <c r="D7677" t="s">
        <v>1978</v>
      </c>
      <c r="E7677" t="s">
        <v>97</v>
      </c>
    </row>
    <row r="7678" spans="1:5">
      <c r="A7678">
        <v>9060</v>
      </c>
      <c r="B7678" t="s">
        <v>19442</v>
      </c>
      <c r="C7678">
        <v>67</v>
      </c>
      <c r="D7678" t="s">
        <v>1983</v>
      </c>
      <c r="E7678" t="s">
        <v>97</v>
      </c>
    </row>
    <row r="7679" spans="1:5">
      <c r="A7679">
        <v>9061</v>
      </c>
      <c r="B7679" t="s">
        <v>8045</v>
      </c>
      <c r="C7679">
        <v>67</v>
      </c>
      <c r="D7679" t="s">
        <v>1983</v>
      </c>
      <c r="E7679" t="s">
        <v>140</v>
      </c>
    </row>
    <row r="7680" spans="1:5">
      <c r="A7680">
        <v>9062</v>
      </c>
      <c r="B7680" t="s">
        <v>19443</v>
      </c>
      <c r="C7680">
        <v>67</v>
      </c>
      <c r="D7680" t="s">
        <v>1978</v>
      </c>
      <c r="E7680" t="s">
        <v>53</v>
      </c>
    </row>
    <row r="7681" spans="1:5">
      <c r="A7681">
        <v>9063</v>
      </c>
      <c r="B7681" t="s">
        <v>19444</v>
      </c>
      <c r="C7681">
        <v>67</v>
      </c>
      <c r="D7681" t="s">
        <v>1983</v>
      </c>
      <c r="E7681" t="s">
        <v>2000</v>
      </c>
    </row>
    <row r="7682" spans="1:5">
      <c r="A7682">
        <v>9064</v>
      </c>
      <c r="B7682" t="s">
        <v>11668</v>
      </c>
      <c r="C7682">
        <v>67</v>
      </c>
      <c r="D7682" t="s">
        <v>1978</v>
      </c>
      <c r="E7682" t="s">
        <v>138</v>
      </c>
    </row>
    <row r="7683" spans="1:5">
      <c r="A7683">
        <v>9065</v>
      </c>
      <c r="B7683" t="s">
        <v>8834</v>
      </c>
      <c r="C7683">
        <v>67</v>
      </c>
      <c r="D7683" t="s">
        <v>1982</v>
      </c>
      <c r="E7683" t="s">
        <v>2500</v>
      </c>
    </row>
    <row r="7684" spans="1:5">
      <c r="A7684">
        <v>9066</v>
      </c>
      <c r="B7684" t="s">
        <v>11153</v>
      </c>
      <c r="C7684">
        <v>67</v>
      </c>
      <c r="D7684" t="s">
        <v>1983</v>
      </c>
      <c r="E7684" t="s">
        <v>8222</v>
      </c>
    </row>
    <row r="7685" spans="1:5">
      <c r="A7685">
        <v>9067</v>
      </c>
      <c r="B7685" t="s">
        <v>8281</v>
      </c>
      <c r="C7685">
        <v>67</v>
      </c>
      <c r="D7685" t="s">
        <v>1997</v>
      </c>
      <c r="E7685" t="s">
        <v>122</v>
      </c>
    </row>
    <row r="7686" spans="1:5">
      <c r="A7686">
        <v>9068</v>
      </c>
      <c r="B7686" t="s">
        <v>8865</v>
      </c>
      <c r="C7686">
        <v>67</v>
      </c>
      <c r="D7686" t="s">
        <v>1983</v>
      </c>
      <c r="E7686" t="s">
        <v>70</v>
      </c>
    </row>
    <row r="7687" spans="1:5">
      <c r="A7687">
        <v>9069</v>
      </c>
      <c r="B7687" t="s">
        <v>15277</v>
      </c>
      <c r="C7687">
        <v>67</v>
      </c>
      <c r="D7687" t="s">
        <v>1983</v>
      </c>
      <c r="E7687" t="s">
        <v>60</v>
      </c>
    </row>
    <row r="7688" spans="1:5">
      <c r="A7688">
        <v>9070</v>
      </c>
      <c r="B7688" t="s">
        <v>8161</v>
      </c>
      <c r="C7688">
        <v>67</v>
      </c>
      <c r="D7688" t="s">
        <v>1978</v>
      </c>
      <c r="E7688" t="s">
        <v>2000</v>
      </c>
    </row>
    <row r="7689" spans="1:5">
      <c r="A7689">
        <v>9071</v>
      </c>
      <c r="B7689" t="s">
        <v>19445</v>
      </c>
      <c r="C7689">
        <v>67</v>
      </c>
      <c r="D7689" t="s">
        <v>1978</v>
      </c>
      <c r="E7689" t="s">
        <v>117</v>
      </c>
    </row>
    <row r="7690" spans="1:5">
      <c r="A7690">
        <v>9072</v>
      </c>
      <c r="B7690" t="s">
        <v>19446</v>
      </c>
      <c r="C7690">
        <v>67</v>
      </c>
      <c r="D7690" t="s">
        <v>1978</v>
      </c>
      <c r="E7690" t="s">
        <v>53</v>
      </c>
    </row>
    <row r="7691" spans="1:5">
      <c r="A7691">
        <v>9073</v>
      </c>
      <c r="B7691" t="s">
        <v>19447</v>
      </c>
      <c r="C7691">
        <v>67</v>
      </c>
      <c r="D7691" t="s">
        <v>1983</v>
      </c>
      <c r="E7691" t="s">
        <v>84</v>
      </c>
    </row>
    <row r="7692" spans="1:5">
      <c r="A7692">
        <v>9074</v>
      </c>
      <c r="B7692" t="s">
        <v>8386</v>
      </c>
      <c r="C7692">
        <v>67</v>
      </c>
      <c r="D7692" t="s">
        <v>1982</v>
      </c>
      <c r="E7692" t="s">
        <v>2093</v>
      </c>
    </row>
    <row r="7693" spans="1:5">
      <c r="A7693">
        <v>9075</v>
      </c>
      <c r="B7693" t="s">
        <v>19448</v>
      </c>
      <c r="C7693">
        <v>67</v>
      </c>
      <c r="D7693" t="s">
        <v>1978</v>
      </c>
      <c r="E7693" t="s">
        <v>2029</v>
      </c>
    </row>
    <row r="7694" spans="1:5">
      <c r="A7694">
        <v>9076</v>
      </c>
      <c r="B7694" t="s">
        <v>9727</v>
      </c>
      <c r="C7694">
        <v>67</v>
      </c>
      <c r="D7694" t="s">
        <v>1983</v>
      </c>
      <c r="E7694" t="s">
        <v>140</v>
      </c>
    </row>
    <row r="7695" spans="1:5">
      <c r="A7695">
        <v>9077</v>
      </c>
      <c r="B7695" t="s">
        <v>19449</v>
      </c>
      <c r="C7695">
        <v>67</v>
      </c>
      <c r="D7695" t="s">
        <v>1983</v>
      </c>
      <c r="E7695" t="s">
        <v>97</v>
      </c>
    </row>
    <row r="7696" spans="1:5">
      <c r="A7696">
        <v>9078</v>
      </c>
      <c r="B7696" t="s">
        <v>13118</v>
      </c>
      <c r="C7696">
        <v>67</v>
      </c>
      <c r="D7696" t="s">
        <v>1978</v>
      </c>
      <c r="E7696" t="s">
        <v>64</v>
      </c>
    </row>
    <row r="7697" spans="1:5">
      <c r="A7697">
        <v>9079</v>
      </c>
      <c r="B7697" t="s">
        <v>8193</v>
      </c>
      <c r="C7697">
        <v>67</v>
      </c>
      <c r="D7697" t="s">
        <v>1983</v>
      </c>
      <c r="E7697" t="s">
        <v>106</v>
      </c>
    </row>
    <row r="7698" spans="1:5">
      <c r="A7698">
        <v>9080</v>
      </c>
      <c r="B7698" t="s">
        <v>19450</v>
      </c>
      <c r="C7698">
        <v>67</v>
      </c>
      <c r="D7698" t="s">
        <v>1997</v>
      </c>
      <c r="E7698" t="s">
        <v>97</v>
      </c>
    </row>
    <row r="7699" spans="1:5">
      <c r="A7699">
        <v>9081</v>
      </c>
      <c r="B7699" t="s">
        <v>11426</v>
      </c>
      <c r="C7699">
        <v>67</v>
      </c>
      <c r="D7699" t="s">
        <v>1983</v>
      </c>
      <c r="E7699" t="s">
        <v>70</v>
      </c>
    </row>
    <row r="7700" spans="1:5">
      <c r="A7700">
        <v>9082</v>
      </c>
      <c r="B7700" t="s">
        <v>12546</v>
      </c>
      <c r="C7700">
        <v>67</v>
      </c>
      <c r="D7700" t="s">
        <v>1988</v>
      </c>
      <c r="E7700" t="s">
        <v>104</v>
      </c>
    </row>
    <row r="7701" spans="1:5">
      <c r="A7701">
        <v>9083</v>
      </c>
      <c r="B7701" t="s">
        <v>7422</v>
      </c>
      <c r="C7701">
        <v>67</v>
      </c>
      <c r="D7701" t="s">
        <v>1983</v>
      </c>
      <c r="E7701" t="s">
        <v>135</v>
      </c>
    </row>
    <row r="7702" spans="1:5">
      <c r="A7702">
        <v>9084</v>
      </c>
      <c r="B7702" t="s">
        <v>19451</v>
      </c>
      <c r="C7702">
        <v>67</v>
      </c>
      <c r="D7702" t="s">
        <v>1983</v>
      </c>
      <c r="E7702" t="s">
        <v>84</v>
      </c>
    </row>
    <row r="7703" spans="1:5">
      <c r="A7703">
        <v>9085</v>
      </c>
      <c r="B7703" t="s">
        <v>13225</v>
      </c>
      <c r="C7703">
        <v>67</v>
      </c>
      <c r="D7703" t="s">
        <v>1983</v>
      </c>
      <c r="E7703" t="s">
        <v>2547</v>
      </c>
    </row>
    <row r="7704" spans="1:5">
      <c r="A7704">
        <v>9086</v>
      </c>
      <c r="B7704" t="s">
        <v>12467</v>
      </c>
      <c r="C7704">
        <v>67</v>
      </c>
      <c r="D7704" t="s">
        <v>1978</v>
      </c>
      <c r="E7704" t="s">
        <v>2314</v>
      </c>
    </row>
    <row r="7705" spans="1:5">
      <c r="A7705">
        <v>9087</v>
      </c>
      <c r="B7705" t="s">
        <v>19452</v>
      </c>
      <c r="C7705">
        <v>67</v>
      </c>
      <c r="D7705" t="s">
        <v>1983</v>
      </c>
      <c r="E7705" t="s">
        <v>97</v>
      </c>
    </row>
    <row r="7706" spans="1:5">
      <c r="A7706">
        <v>9088</v>
      </c>
      <c r="B7706" t="s">
        <v>6036</v>
      </c>
      <c r="C7706">
        <v>67</v>
      </c>
      <c r="D7706" t="s">
        <v>1983</v>
      </c>
      <c r="E7706" t="s">
        <v>2000</v>
      </c>
    </row>
    <row r="7707" spans="1:5">
      <c r="A7707">
        <v>9089</v>
      </c>
      <c r="B7707" t="s">
        <v>19453</v>
      </c>
      <c r="C7707">
        <v>67</v>
      </c>
      <c r="D7707" t="s">
        <v>1985</v>
      </c>
      <c r="E7707" t="s">
        <v>117</v>
      </c>
    </row>
    <row r="7708" spans="1:5">
      <c r="A7708">
        <v>9090</v>
      </c>
      <c r="B7708" t="s">
        <v>19454</v>
      </c>
      <c r="C7708">
        <v>67</v>
      </c>
      <c r="D7708" t="s">
        <v>1983</v>
      </c>
      <c r="E7708" t="s">
        <v>106</v>
      </c>
    </row>
    <row r="7709" spans="1:5">
      <c r="A7709">
        <v>9091</v>
      </c>
      <c r="B7709" t="s">
        <v>6378</v>
      </c>
      <c r="C7709">
        <v>67</v>
      </c>
      <c r="D7709" t="s">
        <v>1983</v>
      </c>
      <c r="E7709" t="s">
        <v>117</v>
      </c>
    </row>
    <row r="7710" spans="1:5">
      <c r="A7710">
        <v>9092</v>
      </c>
      <c r="B7710" t="s">
        <v>8507</v>
      </c>
      <c r="C7710">
        <v>67</v>
      </c>
      <c r="D7710" t="s">
        <v>1983</v>
      </c>
      <c r="E7710" t="s">
        <v>2011</v>
      </c>
    </row>
    <row r="7711" spans="1:5">
      <c r="A7711">
        <v>9093</v>
      </c>
      <c r="B7711" t="s">
        <v>19455</v>
      </c>
      <c r="C7711">
        <v>67</v>
      </c>
      <c r="D7711" t="s">
        <v>1978</v>
      </c>
      <c r="E7711" t="s">
        <v>2057</v>
      </c>
    </row>
    <row r="7712" spans="1:5">
      <c r="A7712">
        <v>9095</v>
      </c>
      <c r="B7712" t="s">
        <v>19456</v>
      </c>
      <c r="C7712">
        <v>67</v>
      </c>
      <c r="D7712" t="s">
        <v>1978</v>
      </c>
      <c r="E7712" t="s">
        <v>97</v>
      </c>
    </row>
    <row r="7713" spans="1:5">
      <c r="A7713">
        <v>9096</v>
      </c>
      <c r="B7713" t="s">
        <v>15070</v>
      </c>
      <c r="C7713">
        <v>67</v>
      </c>
      <c r="D7713" t="s">
        <v>1978</v>
      </c>
      <c r="E7713" t="s">
        <v>135</v>
      </c>
    </row>
    <row r="7714" spans="1:5">
      <c r="A7714">
        <v>9097</v>
      </c>
      <c r="B7714" t="s">
        <v>19457</v>
      </c>
      <c r="C7714">
        <v>67</v>
      </c>
      <c r="D7714" t="s">
        <v>1978</v>
      </c>
      <c r="E7714" t="s">
        <v>2831</v>
      </c>
    </row>
    <row r="7715" spans="1:5">
      <c r="A7715">
        <v>9098</v>
      </c>
      <c r="B7715" t="s">
        <v>7373</v>
      </c>
      <c r="C7715">
        <v>67</v>
      </c>
      <c r="D7715" t="s">
        <v>1983</v>
      </c>
      <c r="E7715" t="s">
        <v>70</v>
      </c>
    </row>
    <row r="7716" spans="1:5">
      <c r="A7716">
        <v>9100</v>
      </c>
      <c r="B7716" t="s">
        <v>9668</v>
      </c>
      <c r="C7716">
        <v>67</v>
      </c>
      <c r="D7716" t="s">
        <v>1983</v>
      </c>
      <c r="E7716" t="s">
        <v>2120</v>
      </c>
    </row>
    <row r="7717" spans="1:5">
      <c r="A7717">
        <v>9101</v>
      </c>
      <c r="B7717" t="s">
        <v>19458</v>
      </c>
      <c r="C7717">
        <v>67</v>
      </c>
      <c r="D7717" t="s">
        <v>2001</v>
      </c>
      <c r="E7717" t="s">
        <v>3312</v>
      </c>
    </row>
    <row r="7718" spans="1:5">
      <c r="A7718">
        <v>9102</v>
      </c>
      <c r="B7718" t="s">
        <v>6202</v>
      </c>
      <c r="C7718">
        <v>67</v>
      </c>
      <c r="D7718" t="s">
        <v>1978</v>
      </c>
      <c r="E7718" t="s">
        <v>2011</v>
      </c>
    </row>
    <row r="7719" spans="1:5">
      <c r="A7719">
        <v>9103</v>
      </c>
      <c r="B7719" t="s">
        <v>15382</v>
      </c>
      <c r="C7719">
        <v>67</v>
      </c>
      <c r="D7719" t="s">
        <v>1983</v>
      </c>
      <c r="E7719" t="s">
        <v>2020</v>
      </c>
    </row>
    <row r="7720" spans="1:5">
      <c r="A7720">
        <v>9104</v>
      </c>
      <c r="B7720" t="s">
        <v>19459</v>
      </c>
      <c r="C7720">
        <v>67</v>
      </c>
      <c r="D7720" t="s">
        <v>1983</v>
      </c>
      <c r="E7720" t="s">
        <v>129</v>
      </c>
    </row>
    <row r="7721" spans="1:5">
      <c r="A7721">
        <v>9105</v>
      </c>
      <c r="B7721" t="s">
        <v>19460</v>
      </c>
      <c r="C7721">
        <v>67</v>
      </c>
      <c r="D7721" t="s">
        <v>1991</v>
      </c>
      <c r="E7721" t="s">
        <v>106</v>
      </c>
    </row>
    <row r="7722" spans="1:5">
      <c r="A7722">
        <v>9106</v>
      </c>
      <c r="B7722" t="s">
        <v>12406</v>
      </c>
      <c r="C7722">
        <v>67</v>
      </c>
      <c r="D7722" t="s">
        <v>1983</v>
      </c>
      <c r="E7722" t="s">
        <v>135</v>
      </c>
    </row>
    <row r="7723" spans="1:5">
      <c r="A7723">
        <v>9107</v>
      </c>
      <c r="B7723" t="s">
        <v>10311</v>
      </c>
      <c r="C7723">
        <v>67</v>
      </c>
      <c r="D7723" t="s">
        <v>1983</v>
      </c>
      <c r="E7723" t="s">
        <v>84</v>
      </c>
    </row>
    <row r="7724" spans="1:5">
      <c r="A7724">
        <v>9108</v>
      </c>
      <c r="B7724" t="s">
        <v>8422</v>
      </c>
      <c r="C7724">
        <v>67</v>
      </c>
      <c r="D7724" t="s">
        <v>1983</v>
      </c>
      <c r="E7724" t="s">
        <v>43</v>
      </c>
    </row>
    <row r="7725" spans="1:5">
      <c r="A7725">
        <v>9109</v>
      </c>
      <c r="B7725" t="s">
        <v>15558</v>
      </c>
      <c r="C7725">
        <v>67</v>
      </c>
      <c r="D7725" t="s">
        <v>1983</v>
      </c>
      <c r="E7725" t="s">
        <v>70</v>
      </c>
    </row>
    <row r="7726" spans="1:5">
      <c r="A7726">
        <v>9111</v>
      </c>
      <c r="B7726" t="s">
        <v>19461</v>
      </c>
      <c r="C7726">
        <v>67</v>
      </c>
      <c r="D7726" t="s">
        <v>1983</v>
      </c>
      <c r="E7726" t="s">
        <v>117</v>
      </c>
    </row>
    <row r="7727" spans="1:5">
      <c r="A7727">
        <v>9112</v>
      </c>
      <c r="B7727" t="s">
        <v>19462</v>
      </c>
      <c r="C7727">
        <v>67</v>
      </c>
      <c r="D7727" t="s">
        <v>1978</v>
      </c>
      <c r="E7727" t="s">
        <v>2672</v>
      </c>
    </row>
    <row r="7728" spans="1:5">
      <c r="A7728">
        <v>9113</v>
      </c>
      <c r="B7728" t="s">
        <v>15193</v>
      </c>
      <c r="C7728">
        <v>67</v>
      </c>
      <c r="D7728" t="s">
        <v>1983</v>
      </c>
      <c r="E7728" t="s">
        <v>2093</v>
      </c>
    </row>
    <row r="7729" spans="1:5">
      <c r="A7729">
        <v>9114</v>
      </c>
      <c r="B7729" t="s">
        <v>19463</v>
      </c>
      <c r="C7729">
        <v>67</v>
      </c>
      <c r="D7729" t="s">
        <v>1978</v>
      </c>
      <c r="E7729" t="s">
        <v>97</v>
      </c>
    </row>
    <row r="7730" spans="1:5">
      <c r="A7730">
        <v>9115</v>
      </c>
      <c r="B7730" t="s">
        <v>10154</v>
      </c>
      <c r="C7730">
        <v>67</v>
      </c>
      <c r="D7730" t="s">
        <v>1983</v>
      </c>
      <c r="E7730" t="s">
        <v>2011</v>
      </c>
    </row>
    <row r="7731" spans="1:5">
      <c r="A7731">
        <v>9116</v>
      </c>
      <c r="B7731" t="s">
        <v>13488</v>
      </c>
      <c r="C7731">
        <v>67</v>
      </c>
      <c r="D7731" t="s">
        <v>1978</v>
      </c>
      <c r="E7731" t="s">
        <v>117</v>
      </c>
    </row>
    <row r="7732" spans="1:5">
      <c r="A7732">
        <v>9117</v>
      </c>
      <c r="B7732" t="s">
        <v>8856</v>
      </c>
      <c r="C7732">
        <v>67</v>
      </c>
      <c r="D7732" t="s">
        <v>1983</v>
      </c>
      <c r="E7732" t="s">
        <v>2045</v>
      </c>
    </row>
    <row r="7733" spans="1:5">
      <c r="A7733">
        <v>9118</v>
      </c>
      <c r="B7733" t="s">
        <v>9949</v>
      </c>
      <c r="C7733">
        <v>67</v>
      </c>
      <c r="D7733" t="s">
        <v>1983</v>
      </c>
      <c r="E7733" t="s">
        <v>115</v>
      </c>
    </row>
    <row r="7734" spans="1:5">
      <c r="A7734">
        <v>9119</v>
      </c>
      <c r="B7734" t="s">
        <v>19464</v>
      </c>
      <c r="C7734">
        <v>67</v>
      </c>
      <c r="D7734" t="s">
        <v>1983</v>
      </c>
      <c r="E7734" t="s">
        <v>133</v>
      </c>
    </row>
    <row r="7735" spans="1:5">
      <c r="A7735">
        <v>9120</v>
      </c>
      <c r="B7735" t="s">
        <v>6843</v>
      </c>
      <c r="C7735">
        <v>67</v>
      </c>
      <c r="D7735" t="s">
        <v>1983</v>
      </c>
      <c r="E7735" t="s">
        <v>2120</v>
      </c>
    </row>
    <row r="7736" spans="1:5">
      <c r="A7736">
        <v>9121</v>
      </c>
      <c r="B7736" t="s">
        <v>8201</v>
      </c>
      <c r="C7736">
        <v>67</v>
      </c>
      <c r="D7736" t="s">
        <v>1983</v>
      </c>
      <c r="E7736" t="s">
        <v>4836</v>
      </c>
    </row>
    <row r="7737" spans="1:5">
      <c r="A7737">
        <v>9122</v>
      </c>
      <c r="B7737" t="s">
        <v>9609</v>
      </c>
      <c r="C7737">
        <v>67</v>
      </c>
      <c r="D7737" t="s">
        <v>1978</v>
      </c>
      <c r="E7737" t="s">
        <v>64</v>
      </c>
    </row>
    <row r="7738" spans="1:5">
      <c r="A7738">
        <v>9123</v>
      </c>
      <c r="B7738" t="s">
        <v>8912</v>
      </c>
      <c r="C7738">
        <v>67</v>
      </c>
      <c r="D7738" t="s">
        <v>1978</v>
      </c>
      <c r="E7738" t="s">
        <v>117</v>
      </c>
    </row>
    <row r="7739" spans="1:5">
      <c r="A7739">
        <v>9124</v>
      </c>
      <c r="B7739" t="s">
        <v>19465</v>
      </c>
      <c r="C7739">
        <v>67</v>
      </c>
      <c r="D7739" t="s">
        <v>1983</v>
      </c>
      <c r="E7739" t="s">
        <v>106</v>
      </c>
    </row>
    <row r="7740" spans="1:5">
      <c r="A7740">
        <v>9125</v>
      </c>
      <c r="B7740" t="s">
        <v>11330</v>
      </c>
      <c r="C7740">
        <v>67</v>
      </c>
      <c r="D7740" t="s">
        <v>1983</v>
      </c>
      <c r="E7740" t="s">
        <v>70</v>
      </c>
    </row>
    <row r="7741" spans="1:5">
      <c r="A7741">
        <v>9126</v>
      </c>
      <c r="B7741" t="s">
        <v>19466</v>
      </c>
      <c r="C7741">
        <v>67</v>
      </c>
      <c r="D7741" t="s">
        <v>1983</v>
      </c>
      <c r="E7741" t="s">
        <v>97</v>
      </c>
    </row>
    <row r="7742" spans="1:5">
      <c r="A7742">
        <v>9127</v>
      </c>
      <c r="B7742" t="s">
        <v>19467</v>
      </c>
      <c r="C7742">
        <v>67</v>
      </c>
      <c r="D7742" t="s">
        <v>1983</v>
      </c>
      <c r="E7742" t="s">
        <v>2644</v>
      </c>
    </row>
    <row r="7743" spans="1:5">
      <c r="A7743">
        <v>9128</v>
      </c>
      <c r="B7743" t="s">
        <v>12814</v>
      </c>
      <c r="C7743">
        <v>67</v>
      </c>
      <c r="D7743" t="s">
        <v>1983</v>
      </c>
      <c r="E7743" t="s">
        <v>2017</v>
      </c>
    </row>
    <row r="7744" spans="1:5">
      <c r="A7744">
        <v>9129</v>
      </c>
      <c r="B7744" t="s">
        <v>9763</v>
      </c>
      <c r="C7744">
        <v>67</v>
      </c>
      <c r="D7744" t="s">
        <v>1983</v>
      </c>
      <c r="E7744" t="s">
        <v>117</v>
      </c>
    </row>
    <row r="7745" spans="1:5">
      <c r="A7745">
        <v>9130</v>
      </c>
      <c r="B7745" t="s">
        <v>662</v>
      </c>
      <c r="C7745">
        <v>67</v>
      </c>
      <c r="D7745" t="s">
        <v>1978</v>
      </c>
      <c r="E7745" t="s">
        <v>2120</v>
      </c>
    </row>
    <row r="7746" spans="1:5">
      <c r="A7746">
        <v>9131</v>
      </c>
      <c r="B7746" t="s">
        <v>19468</v>
      </c>
      <c r="C7746">
        <v>67</v>
      </c>
      <c r="D7746" t="s">
        <v>1983</v>
      </c>
      <c r="E7746" t="s">
        <v>60</v>
      </c>
    </row>
    <row r="7747" spans="1:5">
      <c r="A7747">
        <v>9132</v>
      </c>
      <c r="B7747" t="s">
        <v>9428</v>
      </c>
      <c r="C7747">
        <v>67</v>
      </c>
      <c r="D7747" t="s">
        <v>1983</v>
      </c>
      <c r="E7747" t="s">
        <v>115</v>
      </c>
    </row>
    <row r="7748" spans="1:5">
      <c r="A7748">
        <v>9133</v>
      </c>
      <c r="B7748" t="s">
        <v>11089</v>
      </c>
      <c r="C7748">
        <v>67</v>
      </c>
      <c r="D7748" t="s">
        <v>1983</v>
      </c>
      <c r="E7748" t="s">
        <v>102</v>
      </c>
    </row>
    <row r="7749" spans="1:5">
      <c r="A7749">
        <v>9134</v>
      </c>
      <c r="B7749" t="s">
        <v>8392</v>
      </c>
      <c r="C7749">
        <v>67</v>
      </c>
      <c r="D7749" t="s">
        <v>1983</v>
      </c>
      <c r="E7749" t="s">
        <v>122</v>
      </c>
    </row>
    <row r="7750" spans="1:5">
      <c r="A7750">
        <v>9135</v>
      </c>
      <c r="B7750" t="s">
        <v>8769</v>
      </c>
      <c r="C7750">
        <v>67</v>
      </c>
      <c r="D7750" t="s">
        <v>1983</v>
      </c>
      <c r="E7750" t="s">
        <v>135</v>
      </c>
    </row>
    <row r="7751" spans="1:5">
      <c r="A7751">
        <v>9136</v>
      </c>
      <c r="B7751" t="s">
        <v>19469</v>
      </c>
      <c r="C7751">
        <v>67</v>
      </c>
      <c r="D7751" t="s">
        <v>1978</v>
      </c>
      <c r="E7751" t="s">
        <v>2672</v>
      </c>
    </row>
    <row r="7752" spans="1:5">
      <c r="A7752">
        <v>12932</v>
      </c>
      <c r="B7752" t="s">
        <v>463</v>
      </c>
      <c r="C7752">
        <v>63</v>
      </c>
      <c r="D7752" t="s">
        <v>1985</v>
      </c>
      <c r="E7752" t="s">
        <v>1792</v>
      </c>
    </row>
    <row r="7753" spans="1:5">
      <c r="A7753">
        <v>9138</v>
      </c>
      <c r="B7753" t="s">
        <v>10707</v>
      </c>
      <c r="C7753">
        <v>67</v>
      </c>
      <c r="D7753" t="s">
        <v>1978</v>
      </c>
      <c r="E7753" t="s">
        <v>106</v>
      </c>
    </row>
    <row r="7754" spans="1:5">
      <c r="A7754">
        <v>9139</v>
      </c>
      <c r="B7754" t="s">
        <v>19470</v>
      </c>
      <c r="C7754">
        <v>67</v>
      </c>
      <c r="D7754" t="s">
        <v>1978</v>
      </c>
      <c r="E7754" t="s">
        <v>126</v>
      </c>
    </row>
    <row r="7755" spans="1:5">
      <c r="A7755">
        <v>9140</v>
      </c>
      <c r="B7755" t="s">
        <v>19471</v>
      </c>
      <c r="C7755">
        <v>67</v>
      </c>
      <c r="D7755" t="s">
        <v>1983</v>
      </c>
      <c r="E7755" t="s">
        <v>2000</v>
      </c>
    </row>
    <row r="7756" spans="1:5">
      <c r="A7756">
        <v>9141</v>
      </c>
      <c r="B7756" t="s">
        <v>6860</v>
      </c>
      <c r="C7756">
        <v>67</v>
      </c>
      <c r="D7756" t="s">
        <v>1978</v>
      </c>
      <c r="E7756" t="s">
        <v>70</v>
      </c>
    </row>
    <row r="7757" spans="1:5">
      <c r="A7757">
        <v>9142</v>
      </c>
      <c r="B7757" t="s">
        <v>10533</v>
      </c>
      <c r="C7757">
        <v>67</v>
      </c>
      <c r="D7757" t="s">
        <v>1983</v>
      </c>
      <c r="E7757" t="s">
        <v>122</v>
      </c>
    </row>
    <row r="7758" spans="1:5">
      <c r="A7758">
        <v>9143</v>
      </c>
      <c r="B7758" t="s">
        <v>19472</v>
      </c>
      <c r="C7758">
        <v>67</v>
      </c>
      <c r="D7758" t="s">
        <v>1978</v>
      </c>
      <c r="E7758" t="s">
        <v>2029</v>
      </c>
    </row>
    <row r="7759" spans="1:5">
      <c r="A7759">
        <v>9144</v>
      </c>
      <c r="B7759" t="s">
        <v>7788</v>
      </c>
      <c r="C7759">
        <v>67</v>
      </c>
      <c r="D7759" t="s">
        <v>1983</v>
      </c>
      <c r="E7759" t="s">
        <v>2792</v>
      </c>
    </row>
    <row r="7760" spans="1:5">
      <c r="A7760">
        <v>9146</v>
      </c>
      <c r="B7760" t="s">
        <v>7347</v>
      </c>
      <c r="C7760">
        <v>67</v>
      </c>
      <c r="D7760" t="s">
        <v>1978</v>
      </c>
      <c r="E7760" t="s">
        <v>2000</v>
      </c>
    </row>
    <row r="7761" spans="1:5">
      <c r="A7761">
        <v>9147</v>
      </c>
      <c r="B7761" t="s">
        <v>9445</v>
      </c>
      <c r="C7761">
        <v>67</v>
      </c>
      <c r="D7761" t="s">
        <v>1983</v>
      </c>
      <c r="E7761" t="s">
        <v>135</v>
      </c>
    </row>
    <row r="7762" spans="1:5">
      <c r="A7762">
        <v>9148</v>
      </c>
      <c r="B7762" t="s">
        <v>10018</v>
      </c>
      <c r="C7762">
        <v>67</v>
      </c>
      <c r="D7762" t="s">
        <v>1983</v>
      </c>
      <c r="E7762" t="s">
        <v>117</v>
      </c>
    </row>
    <row r="7763" spans="1:5">
      <c r="A7763">
        <v>9149</v>
      </c>
      <c r="B7763" t="s">
        <v>9268</v>
      </c>
      <c r="C7763">
        <v>67</v>
      </c>
      <c r="D7763" t="s">
        <v>1983</v>
      </c>
      <c r="E7763" t="s">
        <v>2011</v>
      </c>
    </row>
    <row r="7764" spans="1:5">
      <c r="A7764">
        <v>9150</v>
      </c>
      <c r="B7764" t="s">
        <v>19473</v>
      </c>
      <c r="C7764">
        <v>67</v>
      </c>
      <c r="D7764" t="s">
        <v>1983</v>
      </c>
      <c r="E7764" t="s">
        <v>97</v>
      </c>
    </row>
    <row r="7765" spans="1:5">
      <c r="A7765">
        <v>9151</v>
      </c>
      <c r="B7765" t="s">
        <v>13517</v>
      </c>
      <c r="C7765">
        <v>67</v>
      </c>
      <c r="D7765" t="s">
        <v>1983</v>
      </c>
      <c r="E7765" t="s">
        <v>77</v>
      </c>
    </row>
    <row r="7766" spans="1:5">
      <c r="A7766">
        <v>9152</v>
      </c>
      <c r="B7766" t="s">
        <v>19474</v>
      </c>
      <c r="C7766">
        <v>67</v>
      </c>
      <c r="D7766" t="s">
        <v>1983</v>
      </c>
      <c r="E7766" t="s">
        <v>2057</v>
      </c>
    </row>
    <row r="7767" spans="1:5">
      <c r="A7767">
        <v>9153</v>
      </c>
      <c r="B7767" t="s">
        <v>9648</v>
      </c>
      <c r="C7767">
        <v>67</v>
      </c>
      <c r="D7767" t="s">
        <v>1983</v>
      </c>
      <c r="E7767" t="s">
        <v>2011</v>
      </c>
    </row>
    <row r="7768" spans="1:5">
      <c r="A7768">
        <v>9154</v>
      </c>
      <c r="B7768" t="s">
        <v>6875</v>
      </c>
      <c r="C7768">
        <v>67</v>
      </c>
      <c r="D7768" t="s">
        <v>1983</v>
      </c>
      <c r="E7768" t="s">
        <v>2057</v>
      </c>
    </row>
    <row r="7769" spans="1:5">
      <c r="A7769">
        <v>9155</v>
      </c>
      <c r="B7769" t="s">
        <v>6476</v>
      </c>
      <c r="C7769">
        <v>67</v>
      </c>
      <c r="D7769" t="s">
        <v>1983</v>
      </c>
      <c r="E7769" t="s">
        <v>2120</v>
      </c>
    </row>
    <row r="7770" spans="1:5">
      <c r="A7770">
        <v>9156</v>
      </c>
      <c r="B7770" t="s">
        <v>10303</v>
      </c>
      <c r="C7770">
        <v>67</v>
      </c>
      <c r="D7770" t="s">
        <v>1983</v>
      </c>
      <c r="E7770" t="s">
        <v>2266</v>
      </c>
    </row>
    <row r="7771" spans="1:5">
      <c r="A7771">
        <v>9157</v>
      </c>
      <c r="B7771" t="s">
        <v>19475</v>
      </c>
      <c r="C7771">
        <v>67</v>
      </c>
      <c r="D7771" t="s">
        <v>1983</v>
      </c>
      <c r="E7771" t="s">
        <v>2113</v>
      </c>
    </row>
    <row r="7772" spans="1:5">
      <c r="A7772">
        <v>9159</v>
      </c>
      <c r="B7772" t="s">
        <v>13307</v>
      </c>
      <c r="C7772">
        <v>67</v>
      </c>
      <c r="D7772" t="s">
        <v>1983</v>
      </c>
      <c r="E7772" t="s">
        <v>70</v>
      </c>
    </row>
    <row r="7773" spans="1:5">
      <c r="A7773">
        <v>9160</v>
      </c>
      <c r="B7773" t="s">
        <v>19476</v>
      </c>
      <c r="C7773">
        <v>67</v>
      </c>
      <c r="D7773" t="s">
        <v>1985</v>
      </c>
      <c r="E7773" t="s">
        <v>97</v>
      </c>
    </row>
    <row r="7774" spans="1:5">
      <c r="A7774">
        <v>9161</v>
      </c>
      <c r="B7774" t="s">
        <v>4612</v>
      </c>
      <c r="C7774">
        <v>67</v>
      </c>
      <c r="D7774" t="s">
        <v>2009</v>
      </c>
      <c r="E7774" t="s">
        <v>2168</v>
      </c>
    </row>
    <row r="7775" spans="1:5">
      <c r="A7775">
        <v>9162</v>
      </c>
      <c r="B7775" t="s">
        <v>14739</v>
      </c>
      <c r="C7775">
        <v>67</v>
      </c>
      <c r="D7775" t="s">
        <v>1978</v>
      </c>
      <c r="E7775" t="s">
        <v>70</v>
      </c>
    </row>
    <row r="7776" spans="1:5">
      <c r="A7776">
        <v>9163</v>
      </c>
      <c r="B7776" t="s">
        <v>5489</v>
      </c>
      <c r="C7776">
        <v>67</v>
      </c>
      <c r="D7776" t="s">
        <v>1983</v>
      </c>
      <c r="E7776" t="s">
        <v>2011</v>
      </c>
    </row>
    <row r="7777" spans="1:5">
      <c r="A7777">
        <v>9164</v>
      </c>
      <c r="B7777" t="s">
        <v>14027</v>
      </c>
      <c r="C7777">
        <v>67</v>
      </c>
      <c r="D7777" t="s">
        <v>1983</v>
      </c>
      <c r="E7777" t="s">
        <v>51</v>
      </c>
    </row>
    <row r="7778" spans="1:5">
      <c r="A7778">
        <v>9165</v>
      </c>
      <c r="B7778" t="s">
        <v>19477</v>
      </c>
      <c r="C7778">
        <v>67</v>
      </c>
      <c r="D7778" t="s">
        <v>1983</v>
      </c>
      <c r="E7778" t="s">
        <v>2547</v>
      </c>
    </row>
    <row r="7779" spans="1:5">
      <c r="A7779">
        <v>9166</v>
      </c>
      <c r="B7779" t="s">
        <v>7032</v>
      </c>
      <c r="C7779">
        <v>67</v>
      </c>
      <c r="D7779" t="s">
        <v>1983</v>
      </c>
      <c r="E7779" t="s">
        <v>115</v>
      </c>
    </row>
    <row r="7780" spans="1:5">
      <c r="A7780">
        <v>9167</v>
      </c>
      <c r="B7780" t="s">
        <v>19478</v>
      </c>
      <c r="C7780">
        <v>67</v>
      </c>
      <c r="D7780" t="s">
        <v>1983</v>
      </c>
      <c r="E7780" t="s">
        <v>88</v>
      </c>
    </row>
    <row r="7781" spans="1:5">
      <c r="A7781">
        <v>9168</v>
      </c>
      <c r="B7781" t="s">
        <v>19479</v>
      </c>
      <c r="C7781">
        <v>67</v>
      </c>
      <c r="D7781" t="s">
        <v>1983</v>
      </c>
      <c r="E7781" t="s">
        <v>97</v>
      </c>
    </row>
    <row r="7782" spans="1:5">
      <c r="A7782">
        <v>9169</v>
      </c>
      <c r="B7782" t="s">
        <v>8431</v>
      </c>
      <c r="C7782">
        <v>67</v>
      </c>
      <c r="D7782" t="s">
        <v>1983</v>
      </c>
      <c r="E7782" t="s">
        <v>2309</v>
      </c>
    </row>
    <row r="7783" spans="1:5">
      <c r="A7783">
        <v>9170</v>
      </c>
      <c r="B7783" t="s">
        <v>13986</v>
      </c>
      <c r="C7783">
        <v>67</v>
      </c>
      <c r="D7783" t="s">
        <v>1983</v>
      </c>
      <c r="E7783" t="s">
        <v>2792</v>
      </c>
    </row>
    <row r="7784" spans="1:5">
      <c r="A7784">
        <v>9171</v>
      </c>
      <c r="B7784" t="s">
        <v>5005</v>
      </c>
      <c r="C7784">
        <v>67</v>
      </c>
      <c r="D7784" t="s">
        <v>1983</v>
      </c>
      <c r="E7784" t="s">
        <v>106</v>
      </c>
    </row>
    <row r="7785" spans="1:5">
      <c r="A7785">
        <v>9172</v>
      </c>
      <c r="B7785" t="s">
        <v>8402</v>
      </c>
      <c r="C7785">
        <v>67</v>
      </c>
      <c r="D7785" t="s">
        <v>1978</v>
      </c>
      <c r="E7785" t="s">
        <v>106</v>
      </c>
    </row>
    <row r="7786" spans="1:5">
      <c r="A7786">
        <v>9173</v>
      </c>
      <c r="B7786" t="s">
        <v>13797</v>
      </c>
      <c r="C7786">
        <v>67</v>
      </c>
      <c r="D7786" t="s">
        <v>1983</v>
      </c>
      <c r="E7786" t="s">
        <v>2000</v>
      </c>
    </row>
    <row r="7787" spans="1:5">
      <c r="A7787">
        <v>9174</v>
      </c>
      <c r="B7787" t="s">
        <v>19480</v>
      </c>
      <c r="C7787">
        <v>67</v>
      </c>
      <c r="D7787" t="s">
        <v>1983</v>
      </c>
      <c r="E7787" t="s">
        <v>2000</v>
      </c>
    </row>
    <row r="7788" spans="1:5">
      <c r="A7788">
        <v>9175</v>
      </c>
      <c r="B7788" t="s">
        <v>8568</v>
      </c>
      <c r="C7788">
        <v>67</v>
      </c>
      <c r="D7788" t="s">
        <v>1983</v>
      </c>
      <c r="E7788" t="s">
        <v>64</v>
      </c>
    </row>
    <row r="7789" spans="1:5">
      <c r="A7789">
        <v>9176</v>
      </c>
      <c r="B7789" t="s">
        <v>8202</v>
      </c>
      <c r="C7789">
        <v>67</v>
      </c>
      <c r="D7789" t="s">
        <v>1983</v>
      </c>
      <c r="E7789" t="s">
        <v>2715</v>
      </c>
    </row>
    <row r="7790" spans="1:5">
      <c r="A7790">
        <v>9177</v>
      </c>
      <c r="B7790" t="s">
        <v>19481</v>
      </c>
      <c r="C7790">
        <v>67</v>
      </c>
      <c r="D7790" t="s">
        <v>1983</v>
      </c>
      <c r="E7790" t="s">
        <v>106</v>
      </c>
    </row>
    <row r="7791" spans="1:5">
      <c r="A7791">
        <v>9178</v>
      </c>
      <c r="B7791" t="s">
        <v>9442</v>
      </c>
      <c r="C7791">
        <v>67</v>
      </c>
      <c r="D7791" t="s">
        <v>1983</v>
      </c>
      <c r="E7791" t="s">
        <v>135</v>
      </c>
    </row>
    <row r="7792" spans="1:5">
      <c r="A7792">
        <v>9179</v>
      </c>
      <c r="B7792" t="s">
        <v>8633</v>
      </c>
      <c r="C7792">
        <v>67</v>
      </c>
      <c r="D7792" t="s">
        <v>1983</v>
      </c>
      <c r="E7792" t="s">
        <v>2000</v>
      </c>
    </row>
    <row r="7793" spans="1:5">
      <c r="A7793">
        <v>9181</v>
      </c>
      <c r="B7793" t="s">
        <v>6243</v>
      </c>
      <c r="C7793">
        <v>67</v>
      </c>
      <c r="D7793" t="s">
        <v>1983</v>
      </c>
      <c r="E7793" t="s">
        <v>88</v>
      </c>
    </row>
    <row r="7794" spans="1:5">
      <c r="A7794">
        <v>9182</v>
      </c>
      <c r="B7794" t="s">
        <v>19482</v>
      </c>
      <c r="C7794">
        <v>67</v>
      </c>
      <c r="D7794" t="s">
        <v>1978</v>
      </c>
      <c r="E7794" t="s">
        <v>97</v>
      </c>
    </row>
    <row r="7795" spans="1:5">
      <c r="A7795">
        <v>9184</v>
      </c>
      <c r="B7795" t="s">
        <v>7948</v>
      </c>
      <c r="C7795">
        <v>67</v>
      </c>
      <c r="D7795" t="s">
        <v>1983</v>
      </c>
      <c r="E7795" t="s">
        <v>3093</v>
      </c>
    </row>
    <row r="7796" spans="1:5">
      <c r="A7796">
        <v>9185</v>
      </c>
      <c r="B7796" t="s">
        <v>7764</v>
      </c>
      <c r="C7796">
        <v>67</v>
      </c>
      <c r="D7796" t="s">
        <v>1983</v>
      </c>
      <c r="E7796" t="s">
        <v>2120</v>
      </c>
    </row>
    <row r="7797" spans="1:5">
      <c r="A7797">
        <v>9186</v>
      </c>
      <c r="B7797" t="s">
        <v>7294</v>
      </c>
      <c r="C7797">
        <v>67</v>
      </c>
      <c r="D7797" t="s">
        <v>1983</v>
      </c>
      <c r="E7797" t="s">
        <v>2644</v>
      </c>
    </row>
    <row r="7798" spans="1:5">
      <c r="A7798">
        <v>9187</v>
      </c>
      <c r="B7798" t="s">
        <v>19483</v>
      </c>
      <c r="C7798">
        <v>67</v>
      </c>
      <c r="D7798" t="s">
        <v>1983</v>
      </c>
      <c r="E7798" t="s">
        <v>2672</v>
      </c>
    </row>
    <row r="7799" spans="1:5">
      <c r="A7799">
        <v>9188</v>
      </c>
      <c r="B7799" t="s">
        <v>9187</v>
      </c>
      <c r="C7799">
        <v>67</v>
      </c>
      <c r="D7799" t="s">
        <v>1983</v>
      </c>
      <c r="E7799" t="s">
        <v>135</v>
      </c>
    </row>
    <row r="7800" spans="1:5">
      <c r="A7800">
        <v>9189</v>
      </c>
      <c r="B7800" t="s">
        <v>1305</v>
      </c>
      <c r="C7800">
        <v>67</v>
      </c>
      <c r="D7800" t="s">
        <v>1983</v>
      </c>
      <c r="E7800" t="s">
        <v>117</v>
      </c>
    </row>
    <row r="7801" spans="1:5">
      <c r="A7801">
        <v>9190</v>
      </c>
      <c r="B7801" t="s">
        <v>19484</v>
      </c>
      <c r="C7801">
        <v>67</v>
      </c>
      <c r="D7801" t="s">
        <v>1983</v>
      </c>
      <c r="E7801" t="s">
        <v>97</v>
      </c>
    </row>
    <row r="7802" spans="1:5">
      <c r="A7802">
        <v>9191</v>
      </c>
      <c r="B7802" t="s">
        <v>19485</v>
      </c>
      <c r="C7802">
        <v>67</v>
      </c>
      <c r="D7802" t="s">
        <v>1983</v>
      </c>
      <c r="E7802" t="s">
        <v>2029</v>
      </c>
    </row>
    <row r="7803" spans="1:5">
      <c r="A7803">
        <v>9192</v>
      </c>
      <c r="B7803" t="s">
        <v>8864</v>
      </c>
      <c r="C7803">
        <v>67</v>
      </c>
      <c r="D7803" t="s">
        <v>1983</v>
      </c>
      <c r="E7803" t="s">
        <v>88</v>
      </c>
    </row>
    <row r="7804" spans="1:5">
      <c r="A7804">
        <v>9193</v>
      </c>
      <c r="B7804" t="s">
        <v>19486</v>
      </c>
      <c r="C7804">
        <v>67</v>
      </c>
      <c r="D7804" t="s">
        <v>1983</v>
      </c>
      <c r="E7804" t="s">
        <v>97</v>
      </c>
    </row>
    <row r="7805" spans="1:5">
      <c r="A7805">
        <v>9194</v>
      </c>
      <c r="B7805" t="s">
        <v>7736</v>
      </c>
      <c r="C7805">
        <v>67</v>
      </c>
      <c r="D7805" t="s">
        <v>1983</v>
      </c>
      <c r="E7805" t="s">
        <v>64</v>
      </c>
    </row>
    <row r="7806" spans="1:5">
      <c r="A7806">
        <v>9195</v>
      </c>
      <c r="B7806" t="s">
        <v>8780</v>
      </c>
      <c r="C7806">
        <v>67</v>
      </c>
      <c r="D7806" t="s">
        <v>1983</v>
      </c>
      <c r="E7806" t="s">
        <v>117</v>
      </c>
    </row>
    <row r="7807" spans="1:5">
      <c r="A7807">
        <v>9196</v>
      </c>
      <c r="B7807" t="s">
        <v>19487</v>
      </c>
      <c r="C7807">
        <v>67</v>
      </c>
      <c r="D7807" t="s">
        <v>1983</v>
      </c>
      <c r="E7807" t="s">
        <v>126</v>
      </c>
    </row>
    <row r="7808" spans="1:5">
      <c r="A7808">
        <v>9197</v>
      </c>
      <c r="B7808" t="s">
        <v>19488</v>
      </c>
      <c r="C7808">
        <v>67</v>
      </c>
      <c r="D7808" t="s">
        <v>1983</v>
      </c>
      <c r="E7808" t="s">
        <v>84</v>
      </c>
    </row>
    <row r="7809" spans="1:5">
      <c r="A7809">
        <v>9198</v>
      </c>
      <c r="B7809" t="s">
        <v>19489</v>
      </c>
      <c r="C7809">
        <v>67</v>
      </c>
      <c r="D7809" t="s">
        <v>1983</v>
      </c>
      <c r="E7809" t="s">
        <v>126</v>
      </c>
    </row>
    <row r="7810" spans="1:5">
      <c r="A7810">
        <v>9199</v>
      </c>
      <c r="B7810" t="s">
        <v>8908</v>
      </c>
      <c r="C7810">
        <v>67</v>
      </c>
      <c r="D7810" t="s">
        <v>1983</v>
      </c>
      <c r="E7810" t="s">
        <v>51</v>
      </c>
    </row>
    <row r="7811" spans="1:5">
      <c r="A7811">
        <v>9200</v>
      </c>
      <c r="B7811" t="s">
        <v>10677</v>
      </c>
      <c r="C7811">
        <v>67</v>
      </c>
      <c r="D7811" t="s">
        <v>1983</v>
      </c>
      <c r="E7811" t="s">
        <v>2000</v>
      </c>
    </row>
    <row r="7812" spans="1:5">
      <c r="A7812">
        <v>9201</v>
      </c>
      <c r="B7812" t="s">
        <v>10601</v>
      </c>
      <c r="C7812">
        <v>67</v>
      </c>
      <c r="D7812" t="s">
        <v>1983</v>
      </c>
      <c r="E7812" t="s">
        <v>2540</v>
      </c>
    </row>
    <row r="7813" spans="1:5">
      <c r="A7813">
        <v>9202</v>
      </c>
      <c r="B7813" t="s">
        <v>19490</v>
      </c>
      <c r="C7813">
        <v>67</v>
      </c>
      <c r="D7813" t="s">
        <v>1983</v>
      </c>
      <c r="E7813" t="s">
        <v>2139</v>
      </c>
    </row>
    <row r="7814" spans="1:5">
      <c r="A7814">
        <v>9203</v>
      </c>
      <c r="B7814" t="s">
        <v>19491</v>
      </c>
      <c r="C7814">
        <v>67</v>
      </c>
      <c r="D7814" t="s">
        <v>1983</v>
      </c>
      <c r="E7814" t="s">
        <v>126</v>
      </c>
    </row>
    <row r="7815" spans="1:5">
      <c r="A7815">
        <v>9204</v>
      </c>
      <c r="B7815" t="s">
        <v>12397</v>
      </c>
      <c r="C7815">
        <v>67</v>
      </c>
      <c r="D7815" t="s">
        <v>1983</v>
      </c>
      <c r="E7815" t="s">
        <v>104</v>
      </c>
    </row>
    <row r="7816" spans="1:5">
      <c r="A7816">
        <v>9206</v>
      </c>
      <c r="B7816" t="s">
        <v>19492</v>
      </c>
      <c r="C7816">
        <v>67</v>
      </c>
      <c r="D7816" t="s">
        <v>1983</v>
      </c>
      <c r="E7816" t="s">
        <v>2011</v>
      </c>
    </row>
    <row r="7817" spans="1:5">
      <c r="A7817">
        <v>9207</v>
      </c>
      <c r="B7817" t="s">
        <v>8765</v>
      </c>
      <c r="C7817">
        <v>67</v>
      </c>
      <c r="D7817" t="s">
        <v>1983</v>
      </c>
      <c r="E7817" t="s">
        <v>2057</v>
      </c>
    </row>
    <row r="7818" spans="1:5">
      <c r="A7818">
        <v>9208</v>
      </c>
      <c r="B7818" t="s">
        <v>4956</v>
      </c>
      <c r="C7818">
        <v>67</v>
      </c>
      <c r="D7818" t="s">
        <v>1983</v>
      </c>
      <c r="E7818" t="s">
        <v>117</v>
      </c>
    </row>
    <row r="7819" spans="1:5">
      <c r="A7819">
        <v>9209</v>
      </c>
      <c r="B7819" t="s">
        <v>9980</v>
      </c>
      <c r="C7819">
        <v>67</v>
      </c>
      <c r="D7819" t="s">
        <v>1983</v>
      </c>
      <c r="E7819" t="s">
        <v>138</v>
      </c>
    </row>
    <row r="7820" spans="1:5">
      <c r="A7820">
        <v>9211</v>
      </c>
      <c r="B7820" t="s">
        <v>19493</v>
      </c>
      <c r="C7820">
        <v>67</v>
      </c>
      <c r="D7820" t="s">
        <v>1983</v>
      </c>
      <c r="E7820" t="s">
        <v>133</v>
      </c>
    </row>
    <row r="7821" spans="1:5">
      <c r="A7821">
        <v>9212</v>
      </c>
      <c r="B7821" t="s">
        <v>19494</v>
      </c>
      <c r="C7821">
        <v>67</v>
      </c>
      <c r="D7821" t="s">
        <v>1983</v>
      </c>
      <c r="E7821" t="s">
        <v>97</v>
      </c>
    </row>
    <row r="7822" spans="1:5">
      <c r="A7822">
        <v>9213</v>
      </c>
      <c r="B7822" t="s">
        <v>9133</v>
      </c>
      <c r="C7822">
        <v>67</v>
      </c>
      <c r="D7822" t="s">
        <v>1983</v>
      </c>
      <c r="E7822" t="s">
        <v>135</v>
      </c>
    </row>
    <row r="7823" spans="1:5">
      <c r="A7823">
        <v>9214</v>
      </c>
      <c r="B7823" t="s">
        <v>19495</v>
      </c>
      <c r="C7823">
        <v>67</v>
      </c>
      <c r="D7823" t="s">
        <v>1983</v>
      </c>
      <c r="E7823" t="s">
        <v>97</v>
      </c>
    </row>
    <row r="7824" spans="1:5">
      <c r="A7824">
        <v>9215</v>
      </c>
      <c r="B7824" t="s">
        <v>19496</v>
      </c>
      <c r="C7824">
        <v>67</v>
      </c>
      <c r="D7824" t="s">
        <v>1983</v>
      </c>
      <c r="E7824" t="s">
        <v>133</v>
      </c>
    </row>
    <row r="7825" spans="1:5">
      <c r="A7825">
        <v>9216</v>
      </c>
      <c r="B7825" t="s">
        <v>8025</v>
      </c>
      <c r="C7825">
        <v>67</v>
      </c>
      <c r="D7825" t="s">
        <v>1983</v>
      </c>
      <c r="E7825" t="s">
        <v>2020</v>
      </c>
    </row>
    <row r="7826" spans="1:5">
      <c r="A7826">
        <v>9217</v>
      </c>
      <c r="B7826" t="s">
        <v>19497</v>
      </c>
      <c r="C7826">
        <v>67</v>
      </c>
      <c r="D7826" t="s">
        <v>1983</v>
      </c>
      <c r="E7826" t="s">
        <v>2000</v>
      </c>
    </row>
    <row r="7827" spans="1:5">
      <c r="A7827">
        <v>9218</v>
      </c>
      <c r="B7827" t="s">
        <v>6497</v>
      </c>
      <c r="C7827">
        <v>67</v>
      </c>
      <c r="D7827" t="s">
        <v>1983</v>
      </c>
      <c r="E7827" t="s">
        <v>88</v>
      </c>
    </row>
    <row r="7828" spans="1:5">
      <c r="A7828">
        <v>9219</v>
      </c>
      <c r="B7828" t="s">
        <v>7402</v>
      </c>
      <c r="C7828">
        <v>67</v>
      </c>
      <c r="D7828" t="s">
        <v>1983</v>
      </c>
      <c r="E7828" t="s">
        <v>117</v>
      </c>
    </row>
    <row r="7829" spans="1:5">
      <c r="A7829">
        <v>9220</v>
      </c>
      <c r="B7829" t="s">
        <v>19498</v>
      </c>
      <c r="C7829">
        <v>67</v>
      </c>
      <c r="D7829" t="s">
        <v>1983</v>
      </c>
      <c r="E7829" t="s">
        <v>133</v>
      </c>
    </row>
    <row r="7830" spans="1:5">
      <c r="A7830">
        <v>9221</v>
      </c>
      <c r="B7830" t="s">
        <v>7527</v>
      </c>
      <c r="C7830">
        <v>67</v>
      </c>
      <c r="D7830" t="s">
        <v>1983</v>
      </c>
      <c r="E7830" t="s">
        <v>70</v>
      </c>
    </row>
    <row r="7831" spans="1:5">
      <c r="A7831">
        <v>9222</v>
      </c>
      <c r="B7831" t="s">
        <v>19499</v>
      </c>
      <c r="C7831">
        <v>67</v>
      </c>
      <c r="D7831" t="s">
        <v>1983</v>
      </c>
      <c r="E7831" t="s">
        <v>2500</v>
      </c>
    </row>
    <row r="7832" spans="1:5">
      <c r="A7832">
        <v>9223</v>
      </c>
      <c r="B7832" t="s">
        <v>7148</v>
      </c>
      <c r="C7832">
        <v>67</v>
      </c>
      <c r="D7832" t="s">
        <v>1983</v>
      </c>
      <c r="E7832" t="s">
        <v>2120</v>
      </c>
    </row>
    <row r="7833" spans="1:5">
      <c r="A7833">
        <v>9224</v>
      </c>
      <c r="B7833" t="s">
        <v>9537</v>
      </c>
      <c r="C7833">
        <v>67</v>
      </c>
      <c r="D7833" t="s">
        <v>1983</v>
      </c>
      <c r="E7833" t="s">
        <v>70</v>
      </c>
    </row>
    <row r="7834" spans="1:5">
      <c r="A7834">
        <v>9225</v>
      </c>
      <c r="B7834" t="s">
        <v>8309</v>
      </c>
      <c r="C7834">
        <v>67</v>
      </c>
      <c r="D7834" t="s">
        <v>1983</v>
      </c>
      <c r="E7834" t="s">
        <v>117</v>
      </c>
    </row>
    <row r="7835" spans="1:5">
      <c r="A7835">
        <v>9226</v>
      </c>
      <c r="B7835" t="s">
        <v>8572</v>
      </c>
      <c r="C7835">
        <v>67</v>
      </c>
      <c r="D7835" t="s">
        <v>1983</v>
      </c>
      <c r="E7835" t="s">
        <v>122</v>
      </c>
    </row>
    <row r="7836" spans="1:5">
      <c r="A7836">
        <v>9227</v>
      </c>
      <c r="B7836" t="s">
        <v>9899</v>
      </c>
      <c r="C7836">
        <v>67</v>
      </c>
      <c r="D7836" t="s">
        <v>1983</v>
      </c>
      <c r="E7836" t="s">
        <v>122</v>
      </c>
    </row>
    <row r="7837" spans="1:5">
      <c r="A7837">
        <v>9228</v>
      </c>
      <c r="B7837" t="s">
        <v>19500</v>
      </c>
      <c r="C7837">
        <v>67</v>
      </c>
      <c r="D7837" t="s">
        <v>1983</v>
      </c>
      <c r="E7837" t="s">
        <v>104</v>
      </c>
    </row>
    <row r="7838" spans="1:5">
      <c r="A7838">
        <v>9229</v>
      </c>
      <c r="B7838" t="s">
        <v>19501</v>
      </c>
      <c r="C7838">
        <v>67</v>
      </c>
      <c r="D7838" t="s">
        <v>1983</v>
      </c>
      <c r="E7838" t="s">
        <v>126</v>
      </c>
    </row>
    <row r="7839" spans="1:5">
      <c r="A7839">
        <v>9230</v>
      </c>
      <c r="B7839" t="s">
        <v>5833</v>
      </c>
      <c r="C7839">
        <v>67</v>
      </c>
      <c r="D7839" t="s">
        <v>1983</v>
      </c>
      <c r="E7839" t="s">
        <v>2672</v>
      </c>
    </row>
    <row r="7840" spans="1:5">
      <c r="A7840">
        <v>9231</v>
      </c>
      <c r="B7840" t="s">
        <v>19502</v>
      </c>
      <c r="C7840">
        <v>66</v>
      </c>
      <c r="D7840" t="s">
        <v>1993</v>
      </c>
      <c r="E7840" t="s">
        <v>4287</v>
      </c>
    </row>
    <row r="7841" spans="1:5">
      <c r="A7841">
        <v>9232</v>
      </c>
      <c r="B7841" t="s">
        <v>19503</v>
      </c>
      <c r="C7841">
        <v>66</v>
      </c>
      <c r="D7841" t="s">
        <v>1982</v>
      </c>
      <c r="E7841" t="s">
        <v>126</v>
      </c>
    </row>
    <row r="7842" spans="1:5">
      <c r="A7842">
        <v>9233</v>
      </c>
      <c r="B7842" t="s">
        <v>7306</v>
      </c>
      <c r="C7842">
        <v>66</v>
      </c>
      <c r="D7842" t="s">
        <v>1988</v>
      </c>
      <c r="E7842" t="s">
        <v>70</v>
      </c>
    </row>
    <row r="7843" spans="1:5">
      <c r="A7843">
        <v>9234</v>
      </c>
      <c r="B7843" t="s">
        <v>7586</v>
      </c>
      <c r="C7843">
        <v>66</v>
      </c>
      <c r="D7843" t="s">
        <v>1993</v>
      </c>
      <c r="E7843" t="s">
        <v>2838</v>
      </c>
    </row>
    <row r="7844" spans="1:5">
      <c r="A7844">
        <v>9235</v>
      </c>
      <c r="B7844" t="s">
        <v>6888</v>
      </c>
      <c r="C7844">
        <v>66</v>
      </c>
      <c r="D7844" t="s">
        <v>1982</v>
      </c>
      <c r="E7844" t="s">
        <v>77</v>
      </c>
    </row>
    <row r="7845" spans="1:5">
      <c r="A7845">
        <v>9236</v>
      </c>
      <c r="B7845" t="s">
        <v>10074</v>
      </c>
      <c r="C7845">
        <v>66</v>
      </c>
      <c r="D7845" t="s">
        <v>1993</v>
      </c>
      <c r="E7845" t="s">
        <v>115</v>
      </c>
    </row>
    <row r="7846" spans="1:5">
      <c r="A7846">
        <v>9237</v>
      </c>
      <c r="B7846" t="s">
        <v>14624</v>
      </c>
      <c r="C7846">
        <v>66</v>
      </c>
      <c r="D7846" t="s">
        <v>1993</v>
      </c>
      <c r="E7846" t="s">
        <v>84</v>
      </c>
    </row>
    <row r="7847" spans="1:5">
      <c r="A7847">
        <v>9238</v>
      </c>
      <c r="B7847" t="s">
        <v>9780</v>
      </c>
      <c r="C7847">
        <v>66</v>
      </c>
      <c r="D7847" t="s">
        <v>1993</v>
      </c>
      <c r="E7847" t="s">
        <v>135</v>
      </c>
    </row>
    <row r="7848" spans="1:5">
      <c r="A7848">
        <v>9239</v>
      </c>
      <c r="B7848" t="s">
        <v>8986</v>
      </c>
      <c r="C7848">
        <v>66</v>
      </c>
      <c r="D7848" t="s">
        <v>1988</v>
      </c>
      <c r="E7848" t="s">
        <v>70</v>
      </c>
    </row>
    <row r="7849" spans="1:5">
      <c r="A7849">
        <v>9240</v>
      </c>
      <c r="B7849" t="s">
        <v>8113</v>
      </c>
      <c r="C7849">
        <v>66</v>
      </c>
      <c r="D7849" t="s">
        <v>1993</v>
      </c>
      <c r="E7849" t="s">
        <v>70</v>
      </c>
    </row>
    <row r="7850" spans="1:5">
      <c r="A7850">
        <v>9241</v>
      </c>
      <c r="B7850" t="s">
        <v>5693</v>
      </c>
      <c r="C7850">
        <v>66</v>
      </c>
      <c r="D7850" t="s">
        <v>1983</v>
      </c>
      <c r="E7850" t="s">
        <v>106</v>
      </c>
    </row>
    <row r="7851" spans="1:5">
      <c r="A7851">
        <v>9242</v>
      </c>
      <c r="B7851" t="s">
        <v>6662</v>
      </c>
      <c r="C7851">
        <v>66</v>
      </c>
      <c r="D7851" t="s">
        <v>1993</v>
      </c>
      <c r="E7851" t="s">
        <v>70</v>
      </c>
    </row>
    <row r="7852" spans="1:5">
      <c r="A7852">
        <v>9243</v>
      </c>
      <c r="B7852" t="s">
        <v>19504</v>
      </c>
      <c r="C7852">
        <v>66</v>
      </c>
      <c r="D7852" t="s">
        <v>1993</v>
      </c>
      <c r="E7852" t="s">
        <v>4287</v>
      </c>
    </row>
    <row r="7853" spans="1:5">
      <c r="A7853">
        <v>9244</v>
      </c>
      <c r="B7853" t="s">
        <v>8149</v>
      </c>
      <c r="C7853">
        <v>66</v>
      </c>
      <c r="D7853" t="s">
        <v>1993</v>
      </c>
      <c r="E7853" t="s">
        <v>2045</v>
      </c>
    </row>
    <row r="7854" spans="1:5">
      <c r="A7854">
        <v>9245</v>
      </c>
      <c r="B7854" t="s">
        <v>10423</v>
      </c>
      <c r="C7854">
        <v>66</v>
      </c>
      <c r="D7854" t="s">
        <v>1997</v>
      </c>
      <c r="E7854" t="s">
        <v>2792</v>
      </c>
    </row>
    <row r="7855" spans="1:5">
      <c r="A7855">
        <v>9246</v>
      </c>
      <c r="B7855" t="s">
        <v>19505</v>
      </c>
      <c r="C7855">
        <v>66</v>
      </c>
      <c r="D7855" t="s">
        <v>1993</v>
      </c>
      <c r="E7855" t="s">
        <v>97</v>
      </c>
    </row>
    <row r="7856" spans="1:5">
      <c r="A7856">
        <v>9247</v>
      </c>
      <c r="B7856" t="s">
        <v>9566</v>
      </c>
      <c r="C7856">
        <v>66</v>
      </c>
      <c r="D7856" t="s">
        <v>1993</v>
      </c>
      <c r="E7856" t="s">
        <v>2000</v>
      </c>
    </row>
    <row r="7857" spans="1:5">
      <c r="A7857">
        <v>9248</v>
      </c>
      <c r="B7857" t="s">
        <v>9397</v>
      </c>
      <c r="C7857">
        <v>66</v>
      </c>
      <c r="D7857" t="s">
        <v>1993</v>
      </c>
      <c r="E7857" t="s">
        <v>70</v>
      </c>
    </row>
    <row r="7858" spans="1:5">
      <c r="A7858">
        <v>9249</v>
      </c>
      <c r="B7858" t="s">
        <v>9769</v>
      </c>
      <c r="C7858">
        <v>66</v>
      </c>
      <c r="D7858" t="s">
        <v>1993</v>
      </c>
      <c r="E7858" t="s">
        <v>135</v>
      </c>
    </row>
    <row r="7859" spans="1:5">
      <c r="A7859">
        <v>9250</v>
      </c>
      <c r="B7859" t="s">
        <v>11701</v>
      </c>
      <c r="C7859">
        <v>66</v>
      </c>
      <c r="D7859" t="s">
        <v>1993</v>
      </c>
      <c r="E7859" t="s">
        <v>2017</v>
      </c>
    </row>
    <row r="7860" spans="1:5">
      <c r="A7860">
        <v>9251</v>
      </c>
      <c r="B7860" t="s">
        <v>8173</v>
      </c>
      <c r="C7860">
        <v>66</v>
      </c>
      <c r="D7860" t="s">
        <v>1993</v>
      </c>
      <c r="E7860" t="s">
        <v>2598</v>
      </c>
    </row>
    <row r="7861" spans="1:5">
      <c r="A7861">
        <v>9252</v>
      </c>
      <c r="B7861" t="s">
        <v>13584</v>
      </c>
      <c r="C7861">
        <v>66</v>
      </c>
      <c r="D7861" t="s">
        <v>1978</v>
      </c>
      <c r="E7861" t="s">
        <v>115</v>
      </c>
    </row>
    <row r="7862" spans="1:5">
      <c r="A7862">
        <v>9253</v>
      </c>
      <c r="B7862" t="s">
        <v>8669</v>
      </c>
      <c r="C7862">
        <v>66</v>
      </c>
      <c r="D7862" t="s">
        <v>1997</v>
      </c>
      <c r="E7862" t="s">
        <v>88</v>
      </c>
    </row>
    <row r="7863" spans="1:5">
      <c r="A7863">
        <v>9254</v>
      </c>
      <c r="B7863" t="s">
        <v>9771</v>
      </c>
      <c r="C7863">
        <v>66</v>
      </c>
      <c r="D7863" t="s">
        <v>1982</v>
      </c>
      <c r="E7863" t="s">
        <v>2514</v>
      </c>
    </row>
    <row r="7864" spans="1:5">
      <c r="A7864">
        <v>9255</v>
      </c>
      <c r="B7864" t="s">
        <v>9441</v>
      </c>
      <c r="C7864">
        <v>66</v>
      </c>
      <c r="D7864" t="s">
        <v>1993</v>
      </c>
      <c r="E7864" t="s">
        <v>66</v>
      </c>
    </row>
    <row r="7865" spans="1:5">
      <c r="A7865">
        <v>9256</v>
      </c>
      <c r="B7865" t="s">
        <v>10005</v>
      </c>
      <c r="C7865">
        <v>66</v>
      </c>
      <c r="D7865" t="s">
        <v>1985</v>
      </c>
      <c r="E7865" t="s">
        <v>2045</v>
      </c>
    </row>
    <row r="7866" spans="1:5">
      <c r="A7866">
        <v>9257</v>
      </c>
      <c r="B7866" t="s">
        <v>8555</v>
      </c>
      <c r="C7866">
        <v>66</v>
      </c>
      <c r="D7866" t="s">
        <v>1985</v>
      </c>
      <c r="E7866" t="s">
        <v>2120</v>
      </c>
    </row>
    <row r="7867" spans="1:5">
      <c r="A7867">
        <v>9258</v>
      </c>
      <c r="B7867" t="s">
        <v>529</v>
      </c>
      <c r="C7867">
        <v>66</v>
      </c>
      <c r="D7867" t="s">
        <v>1982</v>
      </c>
      <c r="E7867" t="s">
        <v>51</v>
      </c>
    </row>
    <row r="7868" spans="1:5">
      <c r="A7868">
        <v>9259</v>
      </c>
      <c r="B7868" t="s">
        <v>19506</v>
      </c>
      <c r="C7868">
        <v>66</v>
      </c>
      <c r="D7868" t="s">
        <v>1985</v>
      </c>
      <c r="E7868" t="s">
        <v>3809</v>
      </c>
    </row>
    <row r="7869" spans="1:5">
      <c r="A7869">
        <v>9260</v>
      </c>
      <c r="B7869" t="s">
        <v>8654</v>
      </c>
      <c r="C7869">
        <v>66</v>
      </c>
      <c r="D7869" t="s">
        <v>1993</v>
      </c>
      <c r="E7869" t="s">
        <v>135</v>
      </c>
    </row>
    <row r="7870" spans="1:5">
      <c r="A7870">
        <v>9261</v>
      </c>
      <c r="B7870" t="s">
        <v>19507</v>
      </c>
      <c r="C7870">
        <v>66</v>
      </c>
      <c r="D7870" t="s">
        <v>1997</v>
      </c>
      <c r="E7870" t="s">
        <v>2192</v>
      </c>
    </row>
    <row r="7871" spans="1:5">
      <c r="A7871">
        <v>9262</v>
      </c>
      <c r="B7871" t="s">
        <v>19508</v>
      </c>
      <c r="C7871">
        <v>66</v>
      </c>
      <c r="D7871" t="s">
        <v>1993</v>
      </c>
      <c r="E7871" t="s">
        <v>117</v>
      </c>
    </row>
    <row r="7872" spans="1:5">
      <c r="A7872">
        <v>9263</v>
      </c>
      <c r="B7872" t="s">
        <v>19509</v>
      </c>
      <c r="C7872">
        <v>66</v>
      </c>
      <c r="D7872" t="s">
        <v>1978</v>
      </c>
      <c r="E7872" t="s">
        <v>2077</v>
      </c>
    </row>
    <row r="7873" spans="1:5">
      <c r="A7873">
        <v>9264</v>
      </c>
      <c r="B7873" t="s">
        <v>9533</v>
      </c>
      <c r="C7873">
        <v>66</v>
      </c>
      <c r="D7873" t="s">
        <v>1993</v>
      </c>
      <c r="E7873" t="s">
        <v>75</v>
      </c>
    </row>
    <row r="7874" spans="1:5">
      <c r="A7874">
        <v>9265</v>
      </c>
      <c r="B7874" t="s">
        <v>19510</v>
      </c>
      <c r="C7874">
        <v>66</v>
      </c>
      <c r="D7874" t="s">
        <v>1978</v>
      </c>
      <c r="E7874" t="s">
        <v>122</v>
      </c>
    </row>
    <row r="7875" spans="1:5">
      <c r="A7875">
        <v>9266</v>
      </c>
      <c r="B7875" t="s">
        <v>19511</v>
      </c>
      <c r="C7875">
        <v>66</v>
      </c>
      <c r="D7875" t="s">
        <v>1993</v>
      </c>
      <c r="E7875" t="s">
        <v>2057</v>
      </c>
    </row>
    <row r="7876" spans="1:5">
      <c r="A7876">
        <v>9267</v>
      </c>
      <c r="B7876" t="s">
        <v>10590</v>
      </c>
      <c r="C7876">
        <v>66</v>
      </c>
      <c r="D7876" t="s">
        <v>1993</v>
      </c>
      <c r="E7876" t="s">
        <v>2120</v>
      </c>
    </row>
    <row r="7877" spans="1:5">
      <c r="A7877">
        <v>9268</v>
      </c>
      <c r="B7877" t="s">
        <v>9746</v>
      </c>
      <c r="C7877">
        <v>66</v>
      </c>
      <c r="D7877" t="s">
        <v>1991</v>
      </c>
      <c r="E7877" t="s">
        <v>133</v>
      </c>
    </row>
    <row r="7878" spans="1:5">
      <c r="A7878">
        <v>9269</v>
      </c>
      <c r="B7878" t="s">
        <v>8298</v>
      </c>
      <c r="C7878">
        <v>66</v>
      </c>
      <c r="D7878" t="s">
        <v>1982</v>
      </c>
      <c r="E7878" t="s">
        <v>60</v>
      </c>
    </row>
    <row r="7879" spans="1:5">
      <c r="A7879">
        <v>9270</v>
      </c>
      <c r="B7879" t="s">
        <v>8695</v>
      </c>
      <c r="C7879">
        <v>66</v>
      </c>
      <c r="D7879" t="s">
        <v>1997</v>
      </c>
      <c r="E7879" t="s">
        <v>135</v>
      </c>
    </row>
    <row r="7880" spans="1:5">
      <c r="A7880">
        <v>9271</v>
      </c>
      <c r="B7880" t="s">
        <v>10686</v>
      </c>
      <c r="C7880">
        <v>66</v>
      </c>
      <c r="D7880" t="s">
        <v>1993</v>
      </c>
      <c r="E7880" t="s">
        <v>135</v>
      </c>
    </row>
    <row r="7881" spans="1:5">
      <c r="A7881">
        <v>9272</v>
      </c>
      <c r="B7881" t="s">
        <v>7137</v>
      </c>
      <c r="C7881">
        <v>66</v>
      </c>
      <c r="D7881" t="s">
        <v>1993</v>
      </c>
      <c r="E7881" t="s">
        <v>66</v>
      </c>
    </row>
    <row r="7882" spans="1:5">
      <c r="A7882">
        <v>9273</v>
      </c>
      <c r="B7882" t="s">
        <v>12209</v>
      </c>
      <c r="C7882">
        <v>66</v>
      </c>
      <c r="D7882" t="s">
        <v>1993</v>
      </c>
      <c r="E7882" t="s">
        <v>2120</v>
      </c>
    </row>
    <row r="7883" spans="1:5">
      <c r="A7883">
        <v>9274</v>
      </c>
      <c r="B7883" t="s">
        <v>19512</v>
      </c>
      <c r="C7883">
        <v>66</v>
      </c>
      <c r="D7883" t="s">
        <v>1993</v>
      </c>
      <c r="E7883" t="s">
        <v>106</v>
      </c>
    </row>
    <row r="7884" spans="1:5">
      <c r="A7884">
        <v>9275</v>
      </c>
      <c r="B7884" t="s">
        <v>6283</v>
      </c>
      <c r="C7884">
        <v>66</v>
      </c>
      <c r="D7884" t="s">
        <v>1985</v>
      </c>
      <c r="E7884" t="s">
        <v>2045</v>
      </c>
    </row>
    <row r="7885" spans="1:5">
      <c r="A7885">
        <v>9276</v>
      </c>
      <c r="B7885" t="s">
        <v>5880</v>
      </c>
      <c r="C7885">
        <v>66</v>
      </c>
      <c r="D7885" t="s">
        <v>1985</v>
      </c>
      <c r="E7885" t="s">
        <v>84</v>
      </c>
    </row>
    <row r="7886" spans="1:5">
      <c r="A7886">
        <v>9277</v>
      </c>
      <c r="B7886" t="s">
        <v>9421</v>
      </c>
      <c r="C7886">
        <v>66</v>
      </c>
      <c r="D7886" t="s">
        <v>2001</v>
      </c>
      <c r="E7886" t="s">
        <v>2715</v>
      </c>
    </row>
    <row r="7887" spans="1:5">
      <c r="A7887">
        <v>9278</v>
      </c>
      <c r="B7887" t="s">
        <v>19513</v>
      </c>
      <c r="C7887">
        <v>66</v>
      </c>
      <c r="D7887" t="s">
        <v>1993</v>
      </c>
      <c r="E7887" t="s">
        <v>2029</v>
      </c>
    </row>
    <row r="7888" spans="1:5">
      <c r="A7888">
        <v>9279</v>
      </c>
      <c r="B7888" t="s">
        <v>19514</v>
      </c>
      <c r="C7888">
        <v>66</v>
      </c>
      <c r="D7888" t="s">
        <v>1982</v>
      </c>
      <c r="E7888" t="s">
        <v>104</v>
      </c>
    </row>
    <row r="7889" spans="1:5">
      <c r="A7889">
        <v>9280</v>
      </c>
      <c r="B7889" t="s">
        <v>7722</v>
      </c>
      <c r="C7889">
        <v>66</v>
      </c>
      <c r="D7889" t="s">
        <v>1987</v>
      </c>
      <c r="E7889" t="s">
        <v>2011</v>
      </c>
    </row>
    <row r="7890" spans="1:5">
      <c r="A7890">
        <v>9281</v>
      </c>
      <c r="B7890" t="s">
        <v>9414</v>
      </c>
      <c r="C7890">
        <v>66</v>
      </c>
      <c r="D7890" t="s">
        <v>1993</v>
      </c>
      <c r="E7890" t="s">
        <v>135</v>
      </c>
    </row>
    <row r="7891" spans="1:5">
      <c r="A7891">
        <v>9282</v>
      </c>
      <c r="B7891" t="s">
        <v>13213</v>
      </c>
      <c r="C7891">
        <v>66</v>
      </c>
      <c r="D7891" t="s">
        <v>1993</v>
      </c>
      <c r="E7891" t="s">
        <v>84</v>
      </c>
    </row>
    <row r="7892" spans="1:5">
      <c r="A7892">
        <v>9283</v>
      </c>
      <c r="B7892" t="s">
        <v>7452</v>
      </c>
      <c r="C7892">
        <v>66</v>
      </c>
      <c r="D7892" t="s">
        <v>1997</v>
      </c>
      <c r="E7892" t="s">
        <v>135</v>
      </c>
    </row>
    <row r="7893" spans="1:5">
      <c r="A7893">
        <v>9284</v>
      </c>
      <c r="B7893" t="s">
        <v>9967</v>
      </c>
      <c r="C7893">
        <v>66</v>
      </c>
      <c r="D7893" t="s">
        <v>1983</v>
      </c>
      <c r="E7893" t="s">
        <v>115</v>
      </c>
    </row>
    <row r="7894" spans="1:5">
      <c r="A7894">
        <v>9285</v>
      </c>
      <c r="B7894" t="s">
        <v>9299</v>
      </c>
      <c r="C7894">
        <v>66</v>
      </c>
      <c r="D7894" t="s">
        <v>2001</v>
      </c>
      <c r="E7894" t="s">
        <v>43</v>
      </c>
    </row>
    <row r="7895" spans="1:5">
      <c r="A7895">
        <v>9286</v>
      </c>
      <c r="B7895" t="s">
        <v>19515</v>
      </c>
      <c r="C7895">
        <v>66</v>
      </c>
      <c r="D7895" t="s">
        <v>1978</v>
      </c>
      <c r="E7895" t="s">
        <v>3312</v>
      </c>
    </row>
    <row r="7896" spans="1:5">
      <c r="A7896">
        <v>9287</v>
      </c>
      <c r="B7896" t="s">
        <v>19516</v>
      </c>
      <c r="C7896">
        <v>66</v>
      </c>
      <c r="D7896" t="s">
        <v>1993</v>
      </c>
      <c r="E7896" t="s">
        <v>53</v>
      </c>
    </row>
    <row r="7897" spans="1:5">
      <c r="A7897">
        <v>9288</v>
      </c>
      <c r="B7897" t="s">
        <v>19517</v>
      </c>
      <c r="C7897">
        <v>66</v>
      </c>
      <c r="D7897" t="s">
        <v>1982</v>
      </c>
      <c r="E7897" t="s">
        <v>117</v>
      </c>
    </row>
    <row r="7898" spans="1:5">
      <c r="A7898">
        <v>9289</v>
      </c>
      <c r="B7898" t="s">
        <v>14289</v>
      </c>
      <c r="C7898">
        <v>66</v>
      </c>
      <c r="D7898" t="s">
        <v>1987</v>
      </c>
      <c r="E7898" t="s">
        <v>115</v>
      </c>
    </row>
    <row r="7899" spans="1:5">
      <c r="A7899">
        <v>9290</v>
      </c>
      <c r="B7899" t="s">
        <v>1333</v>
      </c>
      <c r="C7899">
        <v>66</v>
      </c>
      <c r="D7899" t="s">
        <v>1985</v>
      </c>
      <c r="E7899" t="s">
        <v>120</v>
      </c>
    </row>
    <row r="7900" spans="1:5">
      <c r="A7900">
        <v>9291</v>
      </c>
      <c r="B7900" t="s">
        <v>9170</v>
      </c>
      <c r="C7900">
        <v>66</v>
      </c>
      <c r="D7900" t="s">
        <v>1985</v>
      </c>
      <c r="E7900" t="s">
        <v>60</v>
      </c>
    </row>
    <row r="7901" spans="1:5">
      <c r="A7901">
        <v>9292</v>
      </c>
      <c r="B7901" t="s">
        <v>10911</v>
      </c>
      <c r="C7901">
        <v>66</v>
      </c>
      <c r="D7901" t="s">
        <v>1993</v>
      </c>
      <c r="E7901" t="s">
        <v>135</v>
      </c>
    </row>
    <row r="7902" spans="1:5">
      <c r="A7902">
        <v>9293</v>
      </c>
      <c r="B7902" t="s">
        <v>19518</v>
      </c>
      <c r="C7902">
        <v>66</v>
      </c>
      <c r="D7902" t="s">
        <v>1985</v>
      </c>
      <c r="E7902" t="s">
        <v>2011</v>
      </c>
    </row>
    <row r="7903" spans="1:5">
      <c r="A7903">
        <v>9294</v>
      </c>
      <c r="B7903" t="s">
        <v>19519</v>
      </c>
      <c r="C7903">
        <v>66</v>
      </c>
      <c r="D7903" t="s">
        <v>1988</v>
      </c>
      <c r="E7903" t="s">
        <v>4287</v>
      </c>
    </row>
    <row r="7904" spans="1:5">
      <c r="A7904">
        <v>9295</v>
      </c>
      <c r="B7904" t="s">
        <v>9391</v>
      </c>
      <c r="C7904">
        <v>66</v>
      </c>
      <c r="D7904" t="s">
        <v>1987</v>
      </c>
      <c r="E7904" t="s">
        <v>104</v>
      </c>
    </row>
    <row r="7905" spans="1:5">
      <c r="A7905">
        <v>9296</v>
      </c>
      <c r="B7905" t="s">
        <v>12113</v>
      </c>
      <c r="C7905">
        <v>66</v>
      </c>
      <c r="D7905" t="s">
        <v>1987</v>
      </c>
      <c r="E7905" t="s">
        <v>115</v>
      </c>
    </row>
    <row r="7906" spans="1:5">
      <c r="A7906">
        <v>9297</v>
      </c>
      <c r="B7906" t="s">
        <v>5408</v>
      </c>
      <c r="C7906">
        <v>66</v>
      </c>
      <c r="D7906" t="s">
        <v>1997</v>
      </c>
      <c r="E7906" t="s">
        <v>106</v>
      </c>
    </row>
    <row r="7907" spans="1:5">
      <c r="A7907">
        <v>9298</v>
      </c>
      <c r="B7907" t="s">
        <v>19520</v>
      </c>
      <c r="C7907">
        <v>66</v>
      </c>
      <c r="D7907" t="s">
        <v>1993</v>
      </c>
      <c r="E7907" t="s">
        <v>126</v>
      </c>
    </row>
    <row r="7908" spans="1:5">
      <c r="A7908">
        <v>9299</v>
      </c>
      <c r="B7908" t="s">
        <v>9804</v>
      </c>
      <c r="C7908">
        <v>66</v>
      </c>
      <c r="D7908" t="s">
        <v>1993</v>
      </c>
      <c r="E7908" t="s">
        <v>117</v>
      </c>
    </row>
    <row r="7909" spans="1:5">
      <c r="A7909">
        <v>9300</v>
      </c>
      <c r="B7909" t="s">
        <v>15096</v>
      </c>
      <c r="C7909">
        <v>66</v>
      </c>
      <c r="D7909" t="s">
        <v>1993</v>
      </c>
      <c r="E7909" t="s">
        <v>2377</v>
      </c>
    </row>
    <row r="7910" spans="1:5">
      <c r="A7910">
        <v>9301</v>
      </c>
      <c r="B7910" t="s">
        <v>19521</v>
      </c>
      <c r="C7910">
        <v>66</v>
      </c>
      <c r="D7910" t="s">
        <v>1982</v>
      </c>
      <c r="E7910" t="s">
        <v>97</v>
      </c>
    </row>
    <row r="7911" spans="1:5">
      <c r="A7911">
        <v>9302</v>
      </c>
      <c r="B7911" t="s">
        <v>8270</v>
      </c>
      <c r="C7911">
        <v>66</v>
      </c>
      <c r="D7911" t="s">
        <v>1985</v>
      </c>
      <c r="E7911" t="s">
        <v>2973</v>
      </c>
    </row>
    <row r="7912" spans="1:5">
      <c r="A7912">
        <v>9303</v>
      </c>
      <c r="B7912" t="s">
        <v>9347</v>
      </c>
      <c r="C7912">
        <v>66</v>
      </c>
      <c r="D7912" t="s">
        <v>1993</v>
      </c>
      <c r="E7912" t="s">
        <v>2715</v>
      </c>
    </row>
    <row r="7913" spans="1:5">
      <c r="A7913">
        <v>9304</v>
      </c>
      <c r="B7913" t="s">
        <v>10831</v>
      </c>
      <c r="C7913">
        <v>66</v>
      </c>
      <c r="D7913" t="s">
        <v>1988</v>
      </c>
      <c r="E7913" t="s">
        <v>70</v>
      </c>
    </row>
    <row r="7914" spans="1:5">
      <c r="A7914">
        <v>9305</v>
      </c>
      <c r="B7914" t="s">
        <v>8745</v>
      </c>
      <c r="C7914">
        <v>66</v>
      </c>
      <c r="D7914" t="s">
        <v>1982</v>
      </c>
      <c r="E7914" t="s">
        <v>2792</v>
      </c>
    </row>
    <row r="7915" spans="1:5">
      <c r="A7915">
        <v>9306</v>
      </c>
      <c r="B7915" t="s">
        <v>10174</v>
      </c>
      <c r="C7915">
        <v>66</v>
      </c>
      <c r="D7915" t="s">
        <v>1993</v>
      </c>
      <c r="E7915" t="s">
        <v>2011</v>
      </c>
    </row>
    <row r="7916" spans="1:5">
      <c r="A7916">
        <v>9307</v>
      </c>
      <c r="B7916" t="s">
        <v>19522</v>
      </c>
      <c r="C7916">
        <v>66</v>
      </c>
      <c r="D7916" t="s">
        <v>1993</v>
      </c>
      <c r="E7916" t="s">
        <v>2057</v>
      </c>
    </row>
    <row r="7917" spans="1:5">
      <c r="A7917">
        <v>9309</v>
      </c>
      <c r="B7917" t="s">
        <v>11416</v>
      </c>
      <c r="C7917">
        <v>66</v>
      </c>
      <c r="D7917" t="s">
        <v>1985</v>
      </c>
      <c r="E7917" t="s">
        <v>66</v>
      </c>
    </row>
    <row r="7918" spans="1:5">
      <c r="A7918">
        <v>9310</v>
      </c>
      <c r="B7918" t="s">
        <v>19523</v>
      </c>
      <c r="C7918">
        <v>66</v>
      </c>
      <c r="D7918" t="s">
        <v>1993</v>
      </c>
      <c r="E7918" t="s">
        <v>4287</v>
      </c>
    </row>
    <row r="7919" spans="1:5">
      <c r="A7919">
        <v>9311</v>
      </c>
      <c r="B7919" t="s">
        <v>19524</v>
      </c>
      <c r="C7919">
        <v>66</v>
      </c>
      <c r="D7919" t="s">
        <v>1982</v>
      </c>
      <c r="E7919" t="s">
        <v>2000</v>
      </c>
    </row>
    <row r="7920" spans="1:5">
      <c r="A7920">
        <v>9312</v>
      </c>
      <c r="B7920" t="s">
        <v>19525</v>
      </c>
      <c r="C7920">
        <v>66</v>
      </c>
      <c r="D7920" t="s">
        <v>1997</v>
      </c>
      <c r="E7920" t="s">
        <v>2029</v>
      </c>
    </row>
    <row r="7921" spans="1:5">
      <c r="A7921">
        <v>9313</v>
      </c>
      <c r="B7921" t="s">
        <v>10003</v>
      </c>
      <c r="C7921">
        <v>66</v>
      </c>
      <c r="D7921" t="s">
        <v>1982</v>
      </c>
      <c r="E7921" t="s">
        <v>135</v>
      </c>
    </row>
    <row r="7922" spans="1:5">
      <c r="A7922">
        <v>9314</v>
      </c>
      <c r="B7922" t="s">
        <v>9539</v>
      </c>
      <c r="C7922">
        <v>66</v>
      </c>
      <c r="D7922" t="s">
        <v>1993</v>
      </c>
      <c r="E7922" t="s">
        <v>70</v>
      </c>
    </row>
    <row r="7923" spans="1:5">
      <c r="A7923">
        <v>9315</v>
      </c>
      <c r="B7923" t="s">
        <v>10467</v>
      </c>
      <c r="C7923">
        <v>66</v>
      </c>
      <c r="D7923" t="s">
        <v>1978</v>
      </c>
      <c r="E7923" t="s">
        <v>82</v>
      </c>
    </row>
    <row r="7924" spans="1:5">
      <c r="A7924">
        <v>9316</v>
      </c>
      <c r="B7924" t="s">
        <v>10293</v>
      </c>
      <c r="C7924">
        <v>66</v>
      </c>
      <c r="D7924" t="s">
        <v>1988</v>
      </c>
      <c r="E7924" t="s">
        <v>138</v>
      </c>
    </row>
    <row r="7925" spans="1:5">
      <c r="A7925">
        <v>9317</v>
      </c>
      <c r="B7925" t="s">
        <v>13090</v>
      </c>
      <c r="C7925">
        <v>66</v>
      </c>
      <c r="D7925" t="s">
        <v>2009</v>
      </c>
      <c r="E7925" t="s">
        <v>2093</v>
      </c>
    </row>
    <row r="7926" spans="1:5">
      <c r="A7926">
        <v>9318</v>
      </c>
      <c r="B7926" t="s">
        <v>19526</v>
      </c>
      <c r="C7926">
        <v>66</v>
      </c>
      <c r="D7926" t="s">
        <v>1988</v>
      </c>
      <c r="E7926" t="s">
        <v>2029</v>
      </c>
    </row>
    <row r="7927" spans="1:5">
      <c r="A7927">
        <v>9319</v>
      </c>
      <c r="B7927" t="s">
        <v>19527</v>
      </c>
      <c r="C7927">
        <v>66</v>
      </c>
      <c r="D7927" t="s">
        <v>1987</v>
      </c>
      <c r="E7927" t="s">
        <v>2168</v>
      </c>
    </row>
    <row r="7928" spans="1:5">
      <c r="A7928">
        <v>9320</v>
      </c>
      <c r="B7928" t="s">
        <v>19528</v>
      </c>
      <c r="C7928">
        <v>66</v>
      </c>
      <c r="D7928" t="s">
        <v>1993</v>
      </c>
      <c r="E7928" t="s">
        <v>51</v>
      </c>
    </row>
    <row r="7929" spans="1:5">
      <c r="A7929">
        <v>9321</v>
      </c>
      <c r="B7929" t="s">
        <v>8233</v>
      </c>
      <c r="C7929">
        <v>66</v>
      </c>
      <c r="D7929" t="s">
        <v>1982</v>
      </c>
      <c r="E7929" t="s">
        <v>135</v>
      </c>
    </row>
    <row r="7930" spans="1:5">
      <c r="A7930">
        <v>9322</v>
      </c>
      <c r="B7930" t="s">
        <v>19529</v>
      </c>
      <c r="C7930">
        <v>66</v>
      </c>
      <c r="D7930" t="s">
        <v>1993</v>
      </c>
      <c r="E7930" t="s">
        <v>2029</v>
      </c>
    </row>
    <row r="7931" spans="1:5">
      <c r="A7931">
        <v>9323</v>
      </c>
      <c r="B7931" t="s">
        <v>8974</v>
      </c>
      <c r="C7931">
        <v>66</v>
      </c>
      <c r="D7931" t="s">
        <v>1987</v>
      </c>
      <c r="E7931" t="s">
        <v>70</v>
      </c>
    </row>
    <row r="7932" spans="1:5">
      <c r="A7932">
        <v>9324</v>
      </c>
      <c r="B7932" t="s">
        <v>19530</v>
      </c>
      <c r="C7932">
        <v>66</v>
      </c>
      <c r="D7932" t="s">
        <v>1988</v>
      </c>
      <c r="E7932" t="s">
        <v>2045</v>
      </c>
    </row>
    <row r="7933" spans="1:5">
      <c r="A7933">
        <v>9325</v>
      </c>
      <c r="B7933" t="s">
        <v>19531</v>
      </c>
      <c r="C7933">
        <v>66</v>
      </c>
      <c r="D7933" t="s">
        <v>2001</v>
      </c>
      <c r="E7933" t="s">
        <v>122</v>
      </c>
    </row>
    <row r="7934" spans="1:5">
      <c r="A7934">
        <v>9326</v>
      </c>
      <c r="B7934" t="s">
        <v>7341</v>
      </c>
      <c r="C7934">
        <v>66</v>
      </c>
      <c r="D7934" t="s">
        <v>1985</v>
      </c>
      <c r="E7934" t="s">
        <v>70</v>
      </c>
    </row>
    <row r="7935" spans="1:5">
      <c r="A7935">
        <v>9327</v>
      </c>
      <c r="B7935" t="s">
        <v>9849</v>
      </c>
      <c r="C7935">
        <v>66</v>
      </c>
      <c r="D7935" t="s">
        <v>1982</v>
      </c>
      <c r="E7935" t="s">
        <v>3991</v>
      </c>
    </row>
    <row r="7936" spans="1:5">
      <c r="A7936">
        <v>9328</v>
      </c>
      <c r="B7936" t="s">
        <v>19532</v>
      </c>
      <c r="C7936">
        <v>66</v>
      </c>
      <c r="D7936" t="s">
        <v>1988</v>
      </c>
      <c r="E7936" t="s">
        <v>2644</v>
      </c>
    </row>
    <row r="7937" spans="1:5">
      <c r="A7937">
        <v>9329</v>
      </c>
      <c r="B7937" t="s">
        <v>19533</v>
      </c>
      <c r="C7937">
        <v>66</v>
      </c>
      <c r="D7937" t="s">
        <v>1993</v>
      </c>
      <c r="E7937" t="s">
        <v>5954</v>
      </c>
    </row>
    <row r="7938" spans="1:5">
      <c r="A7938">
        <v>9330</v>
      </c>
      <c r="B7938" t="s">
        <v>19534</v>
      </c>
      <c r="C7938">
        <v>66</v>
      </c>
      <c r="D7938" t="s">
        <v>1993</v>
      </c>
      <c r="E7938" t="s">
        <v>2000</v>
      </c>
    </row>
    <row r="7939" spans="1:5">
      <c r="A7939">
        <v>9331</v>
      </c>
      <c r="B7939" t="s">
        <v>19535</v>
      </c>
      <c r="C7939">
        <v>66</v>
      </c>
      <c r="D7939" t="s">
        <v>1979</v>
      </c>
      <c r="E7939" t="s">
        <v>2011</v>
      </c>
    </row>
    <row r="7940" spans="1:5">
      <c r="A7940">
        <v>9332</v>
      </c>
      <c r="B7940" t="s">
        <v>9430</v>
      </c>
      <c r="C7940">
        <v>66</v>
      </c>
      <c r="D7940" t="s">
        <v>1993</v>
      </c>
      <c r="E7940" t="s">
        <v>70</v>
      </c>
    </row>
    <row r="7941" spans="1:5">
      <c r="A7941">
        <v>9333</v>
      </c>
      <c r="B7941" t="s">
        <v>8440</v>
      </c>
      <c r="C7941">
        <v>66</v>
      </c>
      <c r="D7941" t="s">
        <v>1993</v>
      </c>
      <c r="E7941" t="s">
        <v>84</v>
      </c>
    </row>
    <row r="7942" spans="1:5">
      <c r="A7942">
        <v>9334</v>
      </c>
      <c r="B7942" t="s">
        <v>7312</v>
      </c>
      <c r="C7942">
        <v>66</v>
      </c>
      <c r="D7942" t="s">
        <v>1993</v>
      </c>
      <c r="E7942" t="s">
        <v>70</v>
      </c>
    </row>
    <row r="7943" spans="1:5">
      <c r="A7943">
        <v>9335</v>
      </c>
      <c r="B7943" t="s">
        <v>8584</v>
      </c>
      <c r="C7943">
        <v>66</v>
      </c>
      <c r="D7943" t="s">
        <v>1993</v>
      </c>
      <c r="E7943" t="s">
        <v>135</v>
      </c>
    </row>
    <row r="7944" spans="1:5">
      <c r="A7944">
        <v>9336</v>
      </c>
      <c r="B7944" t="s">
        <v>9379</v>
      </c>
      <c r="C7944">
        <v>66</v>
      </c>
      <c r="D7944" t="s">
        <v>1985</v>
      </c>
      <c r="E7944" t="s">
        <v>64</v>
      </c>
    </row>
    <row r="7945" spans="1:5">
      <c r="A7945">
        <v>9337</v>
      </c>
      <c r="B7945" t="s">
        <v>11525</v>
      </c>
      <c r="C7945">
        <v>66</v>
      </c>
      <c r="D7945" t="s">
        <v>1993</v>
      </c>
      <c r="E7945" t="s">
        <v>115</v>
      </c>
    </row>
    <row r="7946" spans="1:5">
      <c r="A7946">
        <v>9338</v>
      </c>
      <c r="B7946" t="s">
        <v>8930</v>
      </c>
      <c r="C7946">
        <v>66</v>
      </c>
      <c r="D7946" t="s">
        <v>1988</v>
      </c>
      <c r="E7946" t="s">
        <v>2792</v>
      </c>
    </row>
    <row r="7947" spans="1:5">
      <c r="A7947">
        <v>9339</v>
      </c>
      <c r="B7947" t="s">
        <v>9243</v>
      </c>
      <c r="C7947">
        <v>66</v>
      </c>
      <c r="D7947" t="s">
        <v>1983</v>
      </c>
      <c r="E7947" t="s">
        <v>70</v>
      </c>
    </row>
    <row r="7948" spans="1:5">
      <c r="A7948">
        <v>9340</v>
      </c>
      <c r="B7948" t="s">
        <v>19536</v>
      </c>
      <c r="C7948">
        <v>66</v>
      </c>
      <c r="D7948" t="s">
        <v>1993</v>
      </c>
      <c r="E7948" t="s">
        <v>117</v>
      </c>
    </row>
    <row r="7949" spans="1:5">
      <c r="A7949">
        <v>9341</v>
      </c>
      <c r="B7949" t="s">
        <v>10002</v>
      </c>
      <c r="C7949">
        <v>66</v>
      </c>
      <c r="D7949" t="s">
        <v>1979</v>
      </c>
      <c r="E7949" t="s">
        <v>2120</v>
      </c>
    </row>
    <row r="7950" spans="1:5">
      <c r="A7950">
        <v>9342</v>
      </c>
      <c r="B7950" t="s">
        <v>19537</v>
      </c>
      <c r="C7950">
        <v>66</v>
      </c>
      <c r="D7950" t="s">
        <v>1988</v>
      </c>
      <c r="E7950" t="s">
        <v>2029</v>
      </c>
    </row>
    <row r="7951" spans="1:5">
      <c r="A7951">
        <v>9343</v>
      </c>
      <c r="B7951" t="s">
        <v>8040</v>
      </c>
      <c r="C7951">
        <v>66</v>
      </c>
      <c r="D7951" t="s">
        <v>1985</v>
      </c>
      <c r="E7951" t="s">
        <v>117</v>
      </c>
    </row>
    <row r="7952" spans="1:5">
      <c r="A7952">
        <v>9344</v>
      </c>
      <c r="B7952" t="s">
        <v>19538</v>
      </c>
      <c r="C7952">
        <v>66</v>
      </c>
      <c r="D7952" t="s">
        <v>1997</v>
      </c>
      <c r="E7952" t="s">
        <v>97</v>
      </c>
    </row>
    <row r="7953" spans="1:5">
      <c r="A7953">
        <v>9345</v>
      </c>
      <c r="B7953" t="s">
        <v>10488</v>
      </c>
      <c r="C7953">
        <v>66</v>
      </c>
      <c r="D7953" t="s">
        <v>1985</v>
      </c>
      <c r="E7953" t="s">
        <v>2093</v>
      </c>
    </row>
    <row r="7954" spans="1:5">
      <c r="A7954">
        <v>9346</v>
      </c>
      <c r="B7954" t="s">
        <v>19539</v>
      </c>
      <c r="C7954">
        <v>66</v>
      </c>
      <c r="D7954" t="s">
        <v>1993</v>
      </c>
      <c r="E7954" t="s">
        <v>135</v>
      </c>
    </row>
    <row r="7955" spans="1:5">
      <c r="A7955">
        <v>9347</v>
      </c>
      <c r="B7955" t="s">
        <v>8052</v>
      </c>
      <c r="C7955">
        <v>66</v>
      </c>
      <c r="D7955" t="s">
        <v>1988</v>
      </c>
      <c r="E7955" t="s">
        <v>102</v>
      </c>
    </row>
    <row r="7956" spans="1:5">
      <c r="A7956">
        <v>9348</v>
      </c>
      <c r="B7956" t="s">
        <v>9221</v>
      </c>
      <c r="C7956">
        <v>66</v>
      </c>
      <c r="D7956" t="s">
        <v>1997</v>
      </c>
      <c r="E7956" t="s">
        <v>2045</v>
      </c>
    </row>
    <row r="7957" spans="1:5">
      <c r="A7957">
        <v>9349</v>
      </c>
      <c r="B7957" t="s">
        <v>9415</v>
      </c>
      <c r="C7957">
        <v>66</v>
      </c>
      <c r="D7957" t="s">
        <v>2001</v>
      </c>
      <c r="E7957" t="s">
        <v>9346</v>
      </c>
    </row>
    <row r="7958" spans="1:5">
      <c r="A7958">
        <v>9350</v>
      </c>
      <c r="B7958" t="s">
        <v>1255</v>
      </c>
      <c r="C7958">
        <v>66</v>
      </c>
      <c r="D7958" t="s">
        <v>1993</v>
      </c>
      <c r="E7958" t="s">
        <v>113</v>
      </c>
    </row>
    <row r="7959" spans="1:5">
      <c r="A7959">
        <v>9351</v>
      </c>
      <c r="B7959" t="s">
        <v>9463</v>
      </c>
      <c r="C7959">
        <v>66</v>
      </c>
      <c r="D7959" t="s">
        <v>1993</v>
      </c>
      <c r="E7959" t="s">
        <v>117</v>
      </c>
    </row>
    <row r="7960" spans="1:5">
      <c r="A7960">
        <v>9352</v>
      </c>
      <c r="B7960" t="s">
        <v>19540</v>
      </c>
      <c r="C7960">
        <v>66</v>
      </c>
      <c r="D7960" t="s">
        <v>1988</v>
      </c>
      <c r="E7960" t="s">
        <v>2291</v>
      </c>
    </row>
    <row r="7961" spans="1:5">
      <c r="A7961">
        <v>9353</v>
      </c>
      <c r="B7961" t="s">
        <v>19541</v>
      </c>
      <c r="C7961">
        <v>66</v>
      </c>
      <c r="D7961" t="s">
        <v>1993</v>
      </c>
      <c r="E7961" t="s">
        <v>2029</v>
      </c>
    </row>
    <row r="7962" spans="1:5">
      <c r="A7962">
        <v>9354</v>
      </c>
      <c r="B7962" t="s">
        <v>19542</v>
      </c>
      <c r="C7962">
        <v>66</v>
      </c>
      <c r="D7962" t="s">
        <v>1993</v>
      </c>
      <c r="E7962" t="s">
        <v>2715</v>
      </c>
    </row>
    <row r="7963" spans="1:5">
      <c r="A7963">
        <v>9355</v>
      </c>
      <c r="B7963" t="s">
        <v>13045</v>
      </c>
      <c r="C7963">
        <v>66</v>
      </c>
      <c r="D7963" t="s">
        <v>1985</v>
      </c>
      <c r="E7963" t="s">
        <v>117</v>
      </c>
    </row>
    <row r="7964" spans="1:5">
      <c r="A7964">
        <v>9356</v>
      </c>
      <c r="B7964" t="s">
        <v>10885</v>
      </c>
      <c r="C7964">
        <v>66</v>
      </c>
      <c r="D7964" t="s">
        <v>1997</v>
      </c>
      <c r="E7964" t="s">
        <v>2011</v>
      </c>
    </row>
    <row r="7965" spans="1:5">
      <c r="A7965">
        <v>9357</v>
      </c>
      <c r="B7965" t="s">
        <v>14173</v>
      </c>
      <c r="C7965">
        <v>66</v>
      </c>
      <c r="D7965" t="s">
        <v>1983</v>
      </c>
      <c r="E7965" t="s">
        <v>2017</v>
      </c>
    </row>
    <row r="7966" spans="1:5">
      <c r="A7966">
        <v>9358</v>
      </c>
      <c r="B7966" t="s">
        <v>11609</v>
      </c>
      <c r="C7966">
        <v>66</v>
      </c>
      <c r="D7966" t="s">
        <v>1982</v>
      </c>
      <c r="E7966" t="s">
        <v>70</v>
      </c>
    </row>
    <row r="7967" spans="1:5">
      <c r="A7967">
        <v>9359</v>
      </c>
      <c r="B7967" t="s">
        <v>19543</v>
      </c>
      <c r="C7967">
        <v>66</v>
      </c>
      <c r="D7967" t="s">
        <v>1997</v>
      </c>
      <c r="E7967" t="s">
        <v>133</v>
      </c>
    </row>
    <row r="7968" spans="1:5">
      <c r="A7968">
        <v>9360</v>
      </c>
      <c r="B7968" t="s">
        <v>9624</v>
      </c>
      <c r="C7968">
        <v>66</v>
      </c>
      <c r="D7968" t="s">
        <v>1997</v>
      </c>
      <c r="E7968" t="s">
        <v>2141</v>
      </c>
    </row>
    <row r="7969" spans="1:5">
      <c r="A7969">
        <v>9361</v>
      </c>
      <c r="B7969" t="s">
        <v>5770</v>
      </c>
      <c r="C7969">
        <v>66</v>
      </c>
      <c r="D7969" t="s">
        <v>1993</v>
      </c>
      <c r="E7969" t="s">
        <v>4012</v>
      </c>
    </row>
    <row r="7970" spans="1:5">
      <c r="A7970">
        <v>9362</v>
      </c>
      <c r="B7970" t="s">
        <v>7412</v>
      </c>
      <c r="C7970">
        <v>66</v>
      </c>
      <c r="D7970" t="s">
        <v>1993</v>
      </c>
      <c r="E7970" t="s">
        <v>135</v>
      </c>
    </row>
    <row r="7971" spans="1:5">
      <c r="A7971">
        <v>9363</v>
      </c>
      <c r="B7971" t="s">
        <v>8145</v>
      </c>
      <c r="C7971">
        <v>66</v>
      </c>
      <c r="D7971" t="s">
        <v>1987</v>
      </c>
      <c r="E7971" t="s">
        <v>135</v>
      </c>
    </row>
    <row r="7972" spans="1:5">
      <c r="A7972">
        <v>9364</v>
      </c>
      <c r="B7972" t="s">
        <v>10166</v>
      </c>
      <c r="C7972">
        <v>66</v>
      </c>
      <c r="D7972" t="s">
        <v>1982</v>
      </c>
      <c r="E7972" t="s">
        <v>2792</v>
      </c>
    </row>
    <row r="7973" spans="1:5">
      <c r="A7973">
        <v>9365</v>
      </c>
      <c r="B7973" t="s">
        <v>9290</v>
      </c>
      <c r="C7973">
        <v>66</v>
      </c>
      <c r="D7973" t="s">
        <v>1993</v>
      </c>
      <c r="E7973" t="s">
        <v>2120</v>
      </c>
    </row>
    <row r="7974" spans="1:5">
      <c r="A7974">
        <v>9366</v>
      </c>
      <c r="B7974" t="s">
        <v>10928</v>
      </c>
      <c r="C7974">
        <v>66</v>
      </c>
      <c r="D7974" t="s">
        <v>1988</v>
      </c>
      <c r="E7974" t="s">
        <v>2792</v>
      </c>
    </row>
    <row r="7975" spans="1:5">
      <c r="A7975">
        <v>9367</v>
      </c>
      <c r="B7975" t="s">
        <v>10667</v>
      </c>
      <c r="C7975">
        <v>66</v>
      </c>
      <c r="D7975" t="s">
        <v>2001</v>
      </c>
      <c r="E7975" t="s">
        <v>70</v>
      </c>
    </row>
    <row r="7976" spans="1:5">
      <c r="A7976">
        <v>9368</v>
      </c>
      <c r="B7976" t="s">
        <v>9953</v>
      </c>
      <c r="C7976">
        <v>66</v>
      </c>
      <c r="D7976" t="s">
        <v>1987</v>
      </c>
      <c r="E7976" t="s">
        <v>2011</v>
      </c>
    </row>
    <row r="7977" spans="1:5">
      <c r="A7977">
        <v>9369</v>
      </c>
      <c r="B7977" t="s">
        <v>19544</v>
      </c>
      <c r="C7977">
        <v>66</v>
      </c>
      <c r="D7977" t="s">
        <v>1985</v>
      </c>
      <c r="E7977" t="s">
        <v>117</v>
      </c>
    </row>
    <row r="7978" spans="1:5">
      <c r="A7978">
        <v>9370</v>
      </c>
      <c r="B7978" t="s">
        <v>19545</v>
      </c>
      <c r="C7978">
        <v>66</v>
      </c>
      <c r="D7978" t="s">
        <v>1985</v>
      </c>
      <c r="E7978" t="s">
        <v>126</v>
      </c>
    </row>
    <row r="7979" spans="1:5">
      <c r="A7979">
        <v>9371</v>
      </c>
      <c r="B7979" t="s">
        <v>616</v>
      </c>
      <c r="C7979">
        <v>66</v>
      </c>
      <c r="D7979" t="s">
        <v>1979</v>
      </c>
      <c r="E7979" t="s">
        <v>60</v>
      </c>
    </row>
    <row r="7980" spans="1:5">
      <c r="A7980">
        <v>9372</v>
      </c>
      <c r="B7980" t="s">
        <v>11744</v>
      </c>
      <c r="C7980">
        <v>66</v>
      </c>
      <c r="D7980" t="s">
        <v>1983</v>
      </c>
      <c r="E7980" t="s">
        <v>135</v>
      </c>
    </row>
    <row r="7981" spans="1:5">
      <c r="A7981">
        <v>9373</v>
      </c>
      <c r="B7981" t="s">
        <v>7243</v>
      </c>
      <c r="C7981">
        <v>66</v>
      </c>
      <c r="D7981" t="s">
        <v>1978</v>
      </c>
      <c r="E7981" t="s">
        <v>3093</v>
      </c>
    </row>
    <row r="7982" spans="1:5">
      <c r="A7982">
        <v>9374</v>
      </c>
      <c r="B7982" t="s">
        <v>19546</v>
      </c>
      <c r="C7982">
        <v>66</v>
      </c>
      <c r="D7982" t="s">
        <v>1997</v>
      </c>
      <c r="E7982" t="s">
        <v>4287</v>
      </c>
    </row>
    <row r="7983" spans="1:5">
      <c r="A7983">
        <v>9375</v>
      </c>
      <c r="B7983" t="s">
        <v>19547</v>
      </c>
      <c r="C7983">
        <v>66</v>
      </c>
      <c r="D7983" t="s">
        <v>1985</v>
      </c>
      <c r="E7983" t="s">
        <v>97</v>
      </c>
    </row>
    <row r="7984" spans="1:5">
      <c r="A7984">
        <v>9376</v>
      </c>
      <c r="B7984" t="s">
        <v>10693</v>
      </c>
      <c r="C7984">
        <v>66</v>
      </c>
      <c r="D7984" t="s">
        <v>2009</v>
      </c>
      <c r="E7984" t="s">
        <v>70</v>
      </c>
    </row>
    <row r="7985" spans="1:5">
      <c r="A7985">
        <v>9377</v>
      </c>
      <c r="B7985" t="s">
        <v>19548</v>
      </c>
      <c r="C7985">
        <v>66</v>
      </c>
      <c r="D7985" t="s">
        <v>1987</v>
      </c>
      <c r="E7985" t="s">
        <v>2309</v>
      </c>
    </row>
    <row r="7986" spans="1:5">
      <c r="A7986">
        <v>9378</v>
      </c>
      <c r="B7986" t="s">
        <v>11511</v>
      </c>
      <c r="C7986">
        <v>66</v>
      </c>
      <c r="D7986" t="s">
        <v>1978</v>
      </c>
      <c r="E7986" t="s">
        <v>60</v>
      </c>
    </row>
    <row r="7987" spans="1:5">
      <c r="A7987">
        <v>9379</v>
      </c>
      <c r="B7987" t="s">
        <v>19549</v>
      </c>
      <c r="C7987">
        <v>66</v>
      </c>
      <c r="D7987" t="s">
        <v>1987</v>
      </c>
      <c r="E7987" t="s">
        <v>97</v>
      </c>
    </row>
    <row r="7988" spans="1:5">
      <c r="A7988">
        <v>9380</v>
      </c>
      <c r="B7988" t="s">
        <v>7622</v>
      </c>
      <c r="C7988">
        <v>66</v>
      </c>
      <c r="D7988" t="s">
        <v>1983</v>
      </c>
      <c r="E7988" t="s">
        <v>2828</v>
      </c>
    </row>
    <row r="7989" spans="1:5">
      <c r="A7989">
        <v>9381</v>
      </c>
      <c r="B7989" t="s">
        <v>19550</v>
      </c>
      <c r="C7989">
        <v>66</v>
      </c>
      <c r="D7989" t="s">
        <v>1993</v>
      </c>
      <c r="E7989" t="s">
        <v>2045</v>
      </c>
    </row>
    <row r="7990" spans="1:5">
      <c r="A7990">
        <v>9382</v>
      </c>
      <c r="B7990" t="s">
        <v>8138</v>
      </c>
      <c r="C7990">
        <v>66</v>
      </c>
      <c r="D7990" t="s">
        <v>1993</v>
      </c>
      <c r="E7990" t="s">
        <v>2000</v>
      </c>
    </row>
    <row r="7991" spans="1:5">
      <c r="A7991">
        <v>9383</v>
      </c>
      <c r="B7991" t="s">
        <v>11315</v>
      </c>
      <c r="C7991">
        <v>66</v>
      </c>
      <c r="D7991" t="s">
        <v>1985</v>
      </c>
      <c r="E7991" t="s">
        <v>106</v>
      </c>
    </row>
    <row r="7992" spans="1:5">
      <c r="A7992">
        <v>9384</v>
      </c>
      <c r="B7992" t="s">
        <v>19551</v>
      </c>
      <c r="C7992">
        <v>66</v>
      </c>
      <c r="D7992" t="s">
        <v>1982</v>
      </c>
      <c r="E7992" t="s">
        <v>2045</v>
      </c>
    </row>
    <row r="7993" spans="1:5">
      <c r="A7993">
        <v>9385</v>
      </c>
      <c r="B7993" t="s">
        <v>19552</v>
      </c>
      <c r="C7993">
        <v>66</v>
      </c>
      <c r="D7993" t="s">
        <v>1993</v>
      </c>
      <c r="E7993" t="s">
        <v>97</v>
      </c>
    </row>
    <row r="7994" spans="1:5">
      <c r="A7994">
        <v>9386</v>
      </c>
      <c r="B7994" t="s">
        <v>12166</v>
      </c>
      <c r="C7994">
        <v>66</v>
      </c>
      <c r="D7994" t="s">
        <v>2009</v>
      </c>
      <c r="E7994" t="s">
        <v>2017</v>
      </c>
    </row>
    <row r="7995" spans="1:5">
      <c r="A7995">
        <v>9387</v>
      </c>
      <c r="B7995" t="s">
        <v>6460</v>
      </c>
      <c r="C7995">
        <v>66</v>
      </c>
      <c r="D7995" t="s">
        <v>2009</v>
      </c>
      <c r="E7995" t="s">
        <v>2792</v>
      </c>
    </row>
    <row r="7996" spans="1:5">
      <c r="A7996">
        <v>9388</v>
      </c>
      <c r="B7996" t="s">
        <v>7754</v>
      </c>
      <c r="C7996">
        <v>66</v>
      </c>
      <c r="D7996" t="s">
        <v>1978</v>
      </c>
      <c r="E7996" t="s">
        <v>66</v>
      </c>
    </row>
    <row r="7997" spans="1:5">
      <c r="A7997">
        <v>9389</v>
      </c>
      <c r="B7997" t="s">
        <v>8010</v>
      </c>
      <c r="C7997">
        <v>66</v>
      </c>
      <c r="D7997" t="s">
        <v>1983</v>
      </c>
      <c r="E7997" t="s">
        <v>2011</v>
      </c>
    </row>
    <row r="7998" spans="1:5">
      <c r="A7998">
        <v>9390</v>
      </c>
      <c r="B7998" t="s">
        <v>10472</v>
      </c>
      <c r="C7998">
        <v>66</v>
      </c>
      <c r="D7998" t="s">
        <v>1978</v>
      </c>
      <c r="E7998" t="s">
        <v>135</v>
      </c>
    </row>
    <row r="7999" spans="1:5">
      <c r="A7999">
        <v>9391</v>
      </c>
      <c r="B7999" t="s">
        <v>781</v>
      </c>
      <c r="C7999">
        <v>66</v>
      </c>
      <c r="D7999" t="s">
        <v>1985</v>
      </c>
      <c r="E7999" t="s">
        <v>73</v>
      </c>
    </row>
    <row r="8000" spans="1:5">
      <c r="A8000">
        <v>9392</v>
      </c>
      <c r="B8000" t="s">
        <v>7502</v>
      </c>
      <c r="C8000">
        <v>66</v>
      </c>
      <c r="D8000" t="s">
        <v>1993</v>
      </c>
      <c r="E8000" t="s">
        <v>135</v>
      </c>
    </row>
    <row r="8001" spans="1:5">
      <c r="A8001">
        <v>9393</v>
      </c>
      <c r="B8001" t="s">
        <v>8897</v>
      </c>
      <c r="C8001">
        <v>66</v>
      </c>
      <c r="D8001" t="s">
        <v>1988</v>
      </c>
      <c r="E8001" t="s">
        <v>2093</v>
      </c>
    </row>
    <row r="8002" spans="1:5">
      <c r="A8002">
        <v>9394</v>
      </c>
      <c r="B8002" t="s">
        <v>19553</v>
      </c>
      <c r="C8002">
        <v>66</v>
      </c>
      <c r="D8002" t="s">
        <v>1993</v>
      </c>
      <c r="E8002" t="s">
        <v>26</v>
      </c>
    </row>
    <row r="8003" spans="1:5">
      <c r="A8003">
        <v>9395</v>
      </c>
      <c r="B8003" t="s">
        <v>10561</v>
      </c>
      <c r="C8003">
        <v>66</v>
      </c>
      <c r="D8003" t="s">
        <v>1993</v>
      </c>
      <c r="E8003" t="s">
        <v>31</v>
      </c>
    </row>
    <row r="8004" spans="1:5">
      <c r="A8004">
        <v>9396</v>
      </c>
      <c r="B8004" t="s">
        <v>7715</v>
      </c>
      <c r="C8004">
        <v>66</v>
      </c>
      <c r="D8004" t="s">
        <v>1987</v>
      </c>
      <c r="E8004" t="s">
        <v>2011</v>
      </c>
    </row>
    <row r="8005" spans="1:5">
      <c r="A8005">
        <v>9397</v>
      </c>
      <c r="B8005" t="s">
        <v>10288</v>
      </c>
      <c r="C8005">
        <v>66</v>
      </c>
      <c r="D8005" t="s">
        <v>1982</v>
      </c>
      <c r="E8005" t="s">
        <v>2266</v>
      </c>
    </row>
    <row r="8006" spans="1:5">
      <c r="A8006">
        <v>9398</v>
      </c>
      <c r="B8006" t="s">
        <v>712</v>
      </c>
      <c r="C8006">
        <v>66</v>
      </c>
      <c r="D8006" t="s">
        <v>1982</v>
      </c>
      <c r="E8006" t="s">
        <v>66</v>
      </c>
    </row>
    <row r="8007" spans="1:5">
      <c r="A8007">
        <v>9399</v>
      </c>
      <c r="B8007" t="s">
        <v>7135</v>
      </c>
      <c r="C8007">
        <v>66</v>
      </c>
      <c r="D8007" t="s">
        <v>1997</v>
      </c>
      <c r="E8007" t="s">
        <v>106</v>
      </c>
    </row>
    <row r="8008" spans="1:5">
      <c r="A8008">
        <v>9400</v>
      </c>
      <c r="B8008" t="s">
        <v>15211</v>
      </c>
      <c r="C8008">
        <v>66</v>
      </c>
      <c r="D8008" t="s">
        <v>2009</v>
      </c>
      <c r="E8008" t="s">
        <v>2017</v>
      </c>
    </row>
    <row r="8009" spans="1:5">
      <c r="A8009">
        <v>9401</v>
      </c>
      <c r="B8009" t="s">
        <v>8805</v>
      </c>
      <c r="C8009">
        <v>66</v>
      </c>
      <c r="D8009" t="s">
        <v>1993</v>
      </c>
      <c r="E8009" t="s">
        <v>2168</v>
      </c>
    </row>
    <row r="8010" spans="1:5">
      <c r="A8010">
        <v>9402</v>
      </c>
      <c r="B8010" t="s">
        <v>12218</v>
      </c>
      <c r="C8010">
        <v>66</v>
      </c>
      <c r="D8010" t="s">
        <v>1993</v>
      </c>
      <c r="E8010" t="s">
        <v>2831</v>
      </c>
    </row>
    <row r="8011" spans="1:5">
      <c r="A8011">
        <v>9403</v>
      </c>
      <c r="B8011" t="s">
        <v>19554</v>
      </c>
      <c r="C8011">
        <v>66</v>
      </c>
      <c r="D8011" t="s">
        <v>1982</v>
      </c>
      <c r="E8011" t="s">
        <v>88</v>
      </c>
    </row>
    <row r="8012" spans="1:5">
      <c r="A8012">
        <v>9404</v>
      </c>
      <c r="B8012" t="s">
        <v>9734</v>
      </c>
      <c r="C8012">
        <v>66</v>
      </c>
      <c r="D8012" t="s">
        <v>1982</v>
      </c>
      <c r="E8012" t="s">
        <v>2168</v>
      </c>
    </row>
    <row r="8013" spans="1:5">
      <c r="A8013">
        <v>9405</v>
      </c>
      <c r="B8013" t="s">
        <v>11154</v>
      </c>
      <c r="C8013">
        <v>66</v>
      </c>
      <c r="D8013" t="s">
        <v>2001</v>
      </c>
      <c r="E8013" t="s">
        <v>106</v>
      </c>
    </row>
    <row r="8014" spans="1:5">
      <c r="A8014">
        <v>9406</v>
      </c>
      <c r="B8014" t="s">
        <v>13945</v>
      </c>
      <c r="C8014">
        <v>66</v>
      </c>
      <c r="D8014" t="s">
        <v>1993</v>
      </c>
      <c r="E8014" t="s">
        <v>5289</v>
      </c>
    </row>
    <row r="8015" spans="1:5">
      <c r="A8015">
        <v>9407</v>
      </c>
      <c r="B8015" t="s">
        <v>9833</v>
      </c>
      <c r="C8015">
        <v>66</v>
      </c>
      <c r="D8015" t="s">
        <v>1997</v>
      </c>
      <c r="E8015" t="s">
        <v>88</v>
      </c>
    </row>
    <row r="8016" spans="1:5">
      <c r="A8016">
        <v>9408</v>
      </c>
      <c r="B8016" t="s">
        <v>7921</v>
      </c>
      <c r="C8016">
        <v>66</v>
      </c>
      <c r="D8016" t="s">
        <v>1987</v>
      </c>
      <c r="E8016" t="s">
        <v>70</v>
      </c>
    </row>
    <row r="8017" spans="1:5">
      <c r="A8017">
        <v>9409</v>
      </c>
      <c r="B8017" t="s">
        <v>19555</v>
      </c>
      <c r="C8017">
        <v>66</v>
      </c>
      <c r="D8017" t="s">
        <v>1993</v>
      </c>
      <c r="E8017" t="s">
        <v>2291</v>
      </c>
    </row>
    <row r="8018" spans="1:5">
      <c r="A8018">
        <v>9411</v>
      </c>
      <c r="B8018" t="s">
        <v>8500</v>
      </c>
      <c r="C8018">
        <v>66</v>
      </c>
      <c r="D8018" t="s">
        <v>1988</v>
      </c>
      <c r="E8018" t="s">
        <v>2093</v>
      </c>
    </row>
    <row r="8019" spans="1:5">
      <c r="A8019">
        <v>9412</v>
      </c>
      <c r="B8019" t="s">
        <v>7346</v>
      </c>
      <c r="C8019">
        <v>66</v>
      </c>
      <c r="D8019" t="s">
        <v>1983</v>
      </c>
      <c r="E8019" t="s">
        <v>2120</v>
      </c>
    </row>
    <row r="8020" spans="1:5">
      <c r="A8020">
        <v>9413</v>
      </c>
      <c r="B8020" t="s">
        <v>9692</v>
      </c>
      <c r="C8020">
        <v>66</v>
      </c>
      <c r="D8020" t="s">
        <v>1993</v>
      </c>
      <c r="E8020" t="s">
        <v>70</v>
      </c>
    </row>
    <row r="8021" spans="1:5">
      <c r="A8021">
        <v>9414</v>
      </c>
      <c r="B8021" t="s">
        <v>8056</v>
      </c>
      <c r="C8021">
        <v>66</v>
      </c>
      <c r="D8021" t="s">
        <v>1985</v>
      </c>
      <c r="E8021" t="s">
        <v>102</v>
      </c>
    </row>
    <row r="8022" spans="1:5">
      <c r="A8022">
        <v>9415</v>
      </c>
      <c r="B8022" t="s">
        <v>6487</v>
      </c>
      <c r="C8022">
        <v>66</v>
      </c>
      <c r="D8022" t="s">
        <v>1987</v>
      </c>
      <c r="E8022" t="s">
        <v>2093</v>
      </c>
    </row>
    <row r="8023" spans="1:5">
      <c r="A8023">
        <v>9416</v>
      </c>
      <c r="B8023" t="s">
        <v>19556</v>
      </c>
      <c r="C8023">
        <v>66</v>
      </c>
      <c r="D8023" t="s">
        <v>2009</v>
      </c>
      <c r="E8023" t="s">
        <v>53</v>
      </c>
    </row>
    <row r="8024" spans="1:5">
      <c r="A8024">
        <v>9417</v>
      </c>
      <c r="B8024" t="s">
        <v>12138</v>
      </c>
      <c r="C8024">
        <v>66</v>
      </c>
      <c r="D8024" t="s">
        <v>1985</v>
      </c>
      <c r="E8024" t="s">
        <v>135</v>
      </c>
    </row>
    <row r="8025" spans="1:5">
      <c r="A8025">
        <v>9418</v>
      </c>
      <c r="B8025" t="s">
        <v>9412</v>
      </c>
      <c r="C8025">
        <v>66</v>
      </c>
      <c r="D8025" t="s">
        <v>1987</v>
      </c>
      <c r="E8025" t="s">
        <v>70</v>
      </c>
    </row>
    <row r="8026" spans="1:5">
      <c r="A8026">
        <v>9419</v>
      </c>
      <c r="B8026" t="s">
        <v>19557</v>
      </c>
      <c r="C8026">
        <v>66</v>
      </c>
      <c r="D8026" t="s">
        <v>1993</v>
      </c>
      <c r="E8026" t="s">
        <v>135</v>
      </c>
    </row>
    <row r="8027" spans="1:5">
      <c r="A8027">
        <v>9420</v>
      </c>
      <c r="B8027" t="s">
        <v>11779</v>
      </c>
      <c r="C8027">
        <v>66</v>
      </c>
      <c r="D8027" t="s">
        <v>1997</v>
      </c>
      <c r="E8027" t="s">
        <v>84</v>
      </c>
    </row>
    <row r="8028" spans="1:5">
      <c r="A8028">
        <v>9421</v>
      </c>
      <c r="B8028" t="s">
        <v>10214</v>
      </c>
      <c r="C8028">
        <v>66</v>
      </c>
      <c r="D8028" t="s">
        <v>1993</v>
      </c>
      <c r="E8028" t="s">
        <v>2020</v>
      </c>
    </row>
    <row r="8029" spans="1:5">
      <c r="A8029">
        <v>9422</v>
      </c>
      <c r="B8029" t="s">
        <v>5929</v>
      </c>
      <c r="C8029">
        <v>66</v>
      </c>
      <c r="D8029" t="s">
        <v>2001</v>
      </c>
      <c r="E8029" t="s">
        <v>117</v>
      </c>
    </row>
    <row r="8030" spans="1:5">
      <c r="A8030">
        <v>9423</v>
      </c>
      <c r="B8030" t="s">
        <v>9930</v>
      </c>
      <c r="C8030">
        <v>66</v>
      </c>
      <c r="D8030" t="s">
        <v>1993</v>
      </c>
      <c r="E8030" t="s">
        <v>135</v>
      </c>
    </row>
    <row r="8031" spans="1:5">
      <c r="A8031">
        <v>9424</v>
      </c>
      <c r="B8031" t="s">
        <v>19558</v>
      </c>
      <c r="C8031">
        <v>66</v>
      </c>
      <c r="D8031" t="s">
        <v>1993</v>
      </c>
      <c r="E8031" t="s">
        <v>2000</v>
      </c>
    </row>
    <row r="8032" spans="1:5">
      <c r="A8032">
        <v>9425</v>
      </c>
      <c r="B8032" t="s">
        <v>9906</v>
      </c>
      <c r="C8032">
        <v>66</v>
      </c>
      <c r="D8032" t="s">
        <v>1985</v>
      </c>
      <c r="E8032" t="s">
        <v>122</v>
      </c>
    </row>
    <row r="8033" spans="1:5">
      <c r="A8033">
        <v>9426</v>
      </c>
      <c r="B8033" t="s">
        <v>10844</v>
      </c>
      <c r="C8033">
        <v>66</v>
      </c>
      <c r="D8033" t="s">
        <v>1982</v>
      </c>
      <c r="E8033" t="s">
        <v>70</v>
      </c>
    </row>
    <row r="8034" spans="1:5">
      <c r="A8034">
        <v>9427</v>
      </c>
      <c r="B8034" t="s">
        <v>19559</v>
      </c>
      <c r="C8034">
        <v>66</v>
      </c>
      <c r="D8034" t="s">
        <v>1979</v>
      </c>
      <c r="E8034" t="s">
        <v>97</v>
      </c>
    </row>
    <row r="8035" spans="1:5">
      <c r="A8035">
        <v>9428</v>
      </c>
      <c r="B8035" t="s">
        <v>19560</v>
      </c>
      <c r="C8035">
        <v>66</v>
      </c>
      <c r="D8035" t="s">
        <v>1993</v>
      </c>
      <c r="E8035" t="s">
        <v>2011</v>
      </c>
    </row>
    <row r="8036" spans="1:5">
      <c r="A8036">
        <v>9429</v>
      </c>
      <c r="B8036" t="s">
        <v>8843</v>
      </c>
      <c r="C8036">
        <v>66</v>
      </c>
      <c r="D8036" t="s">
        <v>1988</v>
      </c>
      <c r="E8036" t="s">
        <v>70</v>
      </c>
    </row>
    <row r="8037" spans="1:5">
      <c r="A8037">
        <v>9430</v>
      </c>
      <c r="B8037" t="s">
        <v>10990</v>
      </c>
      <c r="C8037">
        <v>66</v>
      </c>
      <c r="D8037" t="s">
        <v>1978</v>
      </c>
      <c r="E8037" t="s">
        <v>2023</v>
      </c>
    </row>
    <row r="8038" spans="1:5">
      <c r="A8038">
        <v>9431</v>
      </c>
      <c r="B8038" t="s">
        <v>9023</v>
      </c>
      <c r="C8038">
        <v>66</v>
      </c>
      <c r="D8038" t="s">
        <v>1982</v>
      </c>
      <c r="E8038" t="s">
        <v>2045</v>
      </c>
    </row>
    <row r="8039" spans="1:5">
      <c r="A8039">
        <v>9432</v>
      </c>
      <c r="B8039" t="s">
        <v>9217</v>
      </c>
      <c r="C8039">
        <v>66</v>
      </c>
      <c r="D8039" t="s">
        <v>1997</v>
      </c>
      <c r="E8039" t="s">
        <v>2000</v>
      </c>
    </row>
    <row r="8040" spans="1:5">
      <c r="A8040">
        <v>9433</v>
      </c>
      <c r="B8040" t="s">
        <v>9444</v>
      </c>
      <c r="C8040">
        <v>66</v>
      </c>
      <c r="D8040" t="s">
        <v>2001</v>
      </c>
      <c r="E8040" t="s">
        <v>66</v>
      </c>
    </row>
    <row r="8041" spans="1:5">
      <c r="A8041">
        <v>9434</v>
      </c>
      <c r="B8041" t="s">
        <v>15322</v>
      </c>
      <c r="C8041">
        <v>66</v>
      </c>
      <c r="D8041" t="s">
        <v>1985</v>
      </c>
      <c r="E8041" t="s">
        <v>2017</v>
      </c>
    </row>
    <row r="8042" spans="1:5">
      <c r="A8042">
        <v>9435</v>
      </c>
      <c r="B8042" t="s">
        <v>13459</v>
      </c>
      <c r="C8042">
        <v>66</v>
      </c>
      <c r="D8042" t="s">
        <v>1982</v>
      </c>
      <c r="E8042" t="s">
        <v>122</v>
      </c>
    </row>
    <row r="8043" spans="1:5">
      <c r="A8043">
        <v>9436</v>
      </c>
      <c r="B8043" t="s">
        <v>19561</v>
      </c>
      <c r="C8043">
        <v>66</v>
      </c>
      <c r="D8043" t="s">
        <v>1993</v>
      </c>
      <c r="E8043" t="s">
        <v>117</v>
      </c>
    </row>
    <row r="8044" spans="1:5">
      <c r="A8044">
        <v>9437</v>
      </c>
      <c r="B8044" t="s">
        <v>19562</v>
      </c>
      <c r="C8044">
        <v>66</v>
      </c>
      <c r="D8044" t="s">
        <v>1993</v>
      </c>
      <c r="E8044" t="s">
        <v>126</v>
      </c>
    </row>
    <row r="8045" spans="1:5">
      <c r="A8045">
        <v>9438</v>
      </c>
      <c r="B8045" t="s">
        <v>19563</v>
      </c>
      <c r="C8045">
        <v>66</v>
      </c>
      <c r="D8045" t="s">
        <v>1993</v>
      </c>
      <c r="E8045" t="s">
        <v>2000</v>
      </c>
    </row>
    <row r="8046" spans="1:5">
      <c r="A8046">
        <v>9439</v>
      </c>
      <c r="B8046" t="s">
        <v>19564</v>
      </c>
      <c r="C8046">
        <v>66</v>
      </c>
      <c r="D8046" t="s">
        <v>1985</v>
      </c>
      <c r="E8046" t="s">
        <v>2128</v>
      </c>
    </row>
    <row r="8047" spans="1:5">
      <c r="A8047">
        <v>9440</v>
      </c>
      <c r="B8047" t="s">
        <v>8688</v>
      </c>
      <c r="C8047">
        <v>66</v>
      </c>
      <c r="D8047" t="s">
        <v>1983</v>
      </c>
      <c r="E8047" t="s">
        <v>84</v>
      </c>
    </row>
    <row r="8048" spans="1:5">
      <c r="A8048">
        <v>9441</v>
      </c>
      <c r="B8048" t="s">
        <v>10681</v>
      </c>
      <c r="C8048">
        <v>66</v>
      </c>
      <c r="D8048" t="s">
        <v>1979</v>
      </c>
      <c r="E8048" t="s">
        <v>135</v>
      </c>
    </row>
    <row r="8049" spans="1:5">
      <c r="A8049">
        <v>9442</v>
      </c>
      <c r="B8049" t="s">
        <v>5917</v>
      </c>
      <c r="C8049">
        <v>66</v>
      </c>
      <c r="D8049" t="s">
        <v>1993</v>
      </c>
      <c r="E8049" t="s">
        <v>2011</v>
      </c>
    </row>
    <row r="8050" spans="1:5">
      <c r="A8050">
        <v>9443</v>
      </c>
      <c r="B8050" t="s">
        <v>8977</v>
      </c>
      <c r="C8050">
        <v>66</v>
      </c>
      <c r="D8050" t="s">
        <v>1993</v>
      </c>
      <c r="E8050" t="s">
        <v>106</v>
      </c>
    </row>
    <row r="8051" spans="1:5">
      <c r="A8051">
        <v>9444</v>
      </c>
      <c r="B8051" t="s">
        <v>19565</v>
      </c>
      <c r="C8051">
        <v>66</v>
      </c>
      <c r="D8051" t="s">
        <v>1985</v>
      </c>
      <c r="E8051" t="s">
        <v>2000</v>
      </c>
    </row>
    <row r="8052" spans="1:5">
      <c r="A8052">
        <v>9445</v>
      </c>
      <c r="B8052" t="s">
        <v>9259</v>
      </c>
      <c r="C8052">
        <v>66</v>
      </c>
      <c r="D8052" t="s">
        <v>1979</v>
      </c>
      <c r="E8052" t="s">
        <v>135</v>
      </c>
    </row>
    <row r="8053" spans="1:5">
      <c r="A8053">
        <v>9446</v>
      </c>
      <c r="B8053" t="s">
        <v>19566</v>
      </c>
      <c r="C8053">
        <v>66</v>
      </c>
      <c r="D8053" t="s">
        <v>1993</v>
      </c>
      <c r="E8053" t="s">
        <v>117</v>
      </c>
    </row>
    <row r="8054" spans="1:5">
      <c r="A8054">
        <v>9447</v>
      </c>
      <c r="B8054" t="s">
        <v>9114</v>
      </c>
      <c r="C8054">
        <v>66</v>
      </c>
      <c r="D8054" t="s">
        <v>1985</v>
      </c>
      <c r="E8054" t="s">
        <v>2672</v>
      </c>
    </row>
    <row r="8055" spans="1:5">
      <c r="A8055">
        <v>9448</v>
      </c>
      <c r="B8055" t="s">
        <v>9320</v>
      </c>
      <c r="C8055">
        <v>66</v>
      </c>
      <c r="D8055" t="s">
        <v>1993</v>
      </c>
      <c r="E8055" t="s">
        <v>135</v>
      </c>
    </row>
    <row r="8056" spans="1:5">
      <c r="A8056">
        <v>9449</v>
      </c>
      <c r="B8056" t="s">
        <v>11681</v>
      </c>
      <c r="C8056">
        <v>66</v>
      </c>
      <c r="D8056" t="s">
        <v>1997</v>
      </c>
      <c r="E8056" t="s">
        <v>135</v>
      </c>
    </row>
    <row r="8057" spans="1:5">
      <c r="A8057">
        <v>9450</v>
      </c>
      <c r="B8057" t="s">
        <v>9373</v>
      </c>
      <c r="C8057">
        <v>66</v>
      </c>
      <c r="D8057" t="s">
        <v>1985</v>
      </c>
      <c r="E8057" t="s">
        <v>117</v>
      </c>
    </row>
    <row r="8058" spans="1:5">
      <c r="A8058">
        <v>9451</v>
      </c>
      <c r="B8058" t="s">
        <v>11271</v>
      </c>
      <c r="C8058">
        <v>66</v>
      </c>
      <c r="D8058" t="s">
        <v>1988</v>
      </c>
      <c r="E8058" t="s">
        <v>2011</v>
      </c>
    </row>
    <row r="8059" spans="1:5">
      <c r="A8059">
        <v>9452</v>
      </c>
      <c r="B8059" t="s">
        <v>10241</v>
      </c>
      <c r="C8059">
        <v>66</v>
      </c>
      <c r="D8059" t="s">
        <v>1987</v>
      </c>
      <c r="E8059" t="s">
        <v>2120</v>
      </c>
    </row>
    <row r="8060" spans="1:5">
      <c r="A8060">
        <v>9453</v>
      </c>
      <c r="B8060" t="s">
        <v>10451</v>
      </c>
      <c r="C8060">
        <v>66</v>
      </c>
      <c r="D8060" t="s">
        <v>1993</v>
      </c>
      <c r="E8060" t="s">
        <v>4012</v>
      </c>
    </row>
    <row r="8061" spans="1:5">
      <c r="A8061">
        <v>9454</v>
      </c>
      <c r="B8061" t="s">
        <v>19567</v>
      </c>
      <c r="C8061">
        <v>66</v>
      </c>
      <c r="D8061" t="s">
        <v>1978</v>
      </c>
      <c r="E8061" t="s">
        <v>97</v>
      </c>
    </row>
    <row r="8062" spans="1:5">
      <c r="A8062">
        <v>9455</v>
      </c>
      <c r="B8062" t="s">
        <v>14949</v>
      </c>
      <c r="C8062">
        <v>66</v>
      </c>
      <c r="D8062" t="s">
        <v>1993</v>
      </c>
      <c r="E8062" t="s">
        <v>84</v>
      </c>
    </row>
    <row r="8063" spans="1:5">
      <c r="A8063">
        <v>9456</v>
      </c>
      <c r="B8063" t="s">
        <v>14667</v>
      </c>
      <c r="C8063">
        <v>66</v>
      </c>
      <c r="D8063" t="s">
        <v>2001</v>
      </c>
      <c r="E8063" t="s">
        <v>2011</v>
      </c>
    </row>
    <row r="8064" spans="1:5">
      <c r="A8064">
        <v>9457</v>
      </c>
      <c r="B8064" t="s">
        <v>8689</v>
      </c>
      <c r="C8064">
        <v>66</v>
      </c>
      <c r="D8064" t="s">
        <v>1987</v>
      </c>
      <c r="E8064" t="s">
        <v>2011</v>
      </c>
    </row>
    <row r="8065" spans="1:5">
      <c r="A8065">
        <v>9458</v>
      </c>
      <c r="B8065" t="s">
        <v>19568</v>
      </c>
      <c r="C8065">
        <v>66</v>
      </c>
      <c r="D8065" t="s">
        <v>1993</v>
      </c>
      <c r="E8065" t="s">
        <v>135</v>
      </c>
    </row>
    <row r="8066" spans="1:5">
      <c r="A8066">
        <v>9459</v>
      </c>
      <c r="B8066" t="s">
        <v>7899</v>
      </c>
      <c r="C8066">
        <v>66</v>
      </c>
      <c r="D8066" t="s">
        <v>1979</v>
      </c>
      <c r="E8066" t="s">
        <v>70</v>
      </c>
    </row>
    <row r="8067" spans="1:5">
      <c r="A8067">
        <v>9460</v>
      </c>
      <c r="B8067" t="s">
        <v>8079</v>
      </c>
      <c r="C8067">
        <v>66</v>
      </c>
      <c r="D8067" t="s">
        <v>1979</v>
      </c>
      <c r="E8067" t="s">
        <v>2000</v>
      </c>
    </row>
    <row r="8068" spans="1:5">
      <c r="A8068">
        <v>9461</v>
      </c>
      <c r="B8068" t="s">
        <v>8818</v>
      </c>
      <c r="C8068">
        <v>66</v>
      </c>
      <c r="D8068" t="s">
        <v>1985</v>
      </c>
      <c r="E8068" t="s">
        <v>70</v>
      </c>
    </row>
    <row r="8069" spans="1:5">
      <c r="A8069">
        <v>9462</v>
      </c>
      <c r="B8069" t="s">
        <v>8411</v>
      </c>
      <c r="C8069">
        <v>66</v>
      </c>
      <c r="D8069" t="s">
        <v>1993</v>
      </c>
      <c r="E8069" t="s">
        <v>102</v>
      </c>
    </row>
    <row r="8070" spans="1:5">
      <c r="A8070">
        <v>9463</v>
      </c>
      <c r="B8070" t="s">
        <v>10477</v>
      </c>
      <c r="C8070">
        <v>66</v>
      </c>
      <c r="D8070" t="s">
        <v>2001</v>
      </c>
      <c r="E8070" t="s">
        <v>70</v>
      </c>
    </row>
    <row r="8071" spans="1:5">
      <c r="A8071">
        <v>9464</v>
      </c>
      <c r="B8071" t="s">
        <v>19569</v>
      </c>
      <c r="C8071">
        <v>66</v>
      </c>
      <c r="D8071" t="s">
        <v>1988</v>
      </c>
      <c r="E8071" t="s">
        <v>4287</v>
      </c>
    </row>
    <row r="8072" spans="1:5">
      <c r="A8072">
        <v>9465</v>
      </c>
      <c r="B8072" t="s">
        <v>11179</v>
      </c>
      <c r="C8072">
        <v>66</v>
      </c>
      <c r="D8072" t="s">
        <v>1982</v>
      </c>
      <c r="E8072" t="s">
        <v>3093</v>
      </c>
    </row>
    <row r="8073" spans="1:5">
      <c r="A8073">
        <v>9466</v>
      </c>
      <c r="B8073" t="s">
        <v>19570</v>
      </c>
      <c r="C8073">
        <v>66</v>
      </c>
      <c r="D8073" t="s">
        <v>1993</v>
      </c>
      <c r="E8073" t="s">
        <v>97</v>
      </c>
    </row>
    <row r="8074" spans="1:5">
      <c r="A8074">
        <v>9467</v>
      </c>
      <c r="B8074" t="s">
        <v>8743</v>
      </c>
      <c r="C8074">
        <v>66</v>
      </c>
      <c r="D8074" t="s">
        <v>1985</v>
      </c>
      <c r="E8074" t="s">
        <v>2000</v>
      </c>
    </row>
    <row r="8075" spans="1:5">
      <c r="A8075">
        <v>9468</v>
      </c>
      <c r="B8075" t="s">
        <v>19571</v>
      </c>
      <c r="C8075">
        <v>66</v>
      </c>
      <c r="D8075" t="s">
        <v>1993</v>
      </c>
      <c r="E8075" t="s">
        <v>97</v>
      </c>
    </row>
    <row r="8076" spans="1:5">
      <c r="A8076">
        <v>9469</v>
      </c>
      <c r="B8076" t="s">
        <v>19572</v>
      </c>
      <c r="C8076">
        <v>66</v>
      </c>
      <c r="D8076" t="s">
        <v>1982</v>
      </c>
      <c r="E8076" t="s">
        <v>117</v>
      </c>
    </row>
    <row r="8077" spans="1:5">
      <c r="A8077">
        <v>9471</v>
      </c>
      <c r="B8077" t="s">
        <v>8959</v>
      </c>
      <c r="C8077">
        <v>66</v>
      </c>
      <c r="D8077" t="s">
        <v>1993</v>
      </c>
      <c r="E8077" t="s">
        <v>2011</v>
      </c>
    </row>
    <row r="8078" spans="1:5">
      <c r="A8078">
        <v>9472</v>
      </c>
      <c r="B8078" t="s">
        <v>8635</v>
      </c>
      <c r="C8078">
        <v>66</v>
      </c>
      <c r="D8078" t="s">
        <v>1979</v>
      </c>
      <c r="E8078" t="s">
        <v>106</v>
      </c>
    </row>
    <row r="8079" spans="1:5">
      <c r="A8079">
        <v>9473</v>
      </c>
      <c r="B8079" t="s">
        <v>6254</v>
      </c>
      <c r="C8079">
        <v>66</v>
      </c>
      <c r="D8079" t="s">
        <v>1988</v>
      </c>
      <c r="E8079" t="s">
        <v>102</v>
      </c>
    </row>
    <row r="8080" spans="1:5">
      <c r="A8080">
        <v>9474</v>
      </c>
      <c r="B8080" t="s">
        <v>6737</v>
      </c>
      <c r="C8080">
        <v>66</v>
      </c>
      <c r="D8080" t="s">
        <v>1985</v>
      </c>
      <c r="E8080" t="s">
        <v>2792</v>
      </c>
    </row>
    <row r="8081" spans="1:5">
      <c r="A8081">
        <v>9475</v>
      </c>
      <c r="B8081" t="s">
        <v>9861</v>
      </c>
      <c r="C8081">
        <v>66</v>
      </c>
      <c r="D8081" t="s">
        <v>1982</v>
      </c>
      <c r="E8081" t="s">
        <v>70</v>
      </c>
    </row>
    <row r="8082" spans="1:5">
      <c r="A8082">
        <v>9476</v>
      </c>
      <c r="B8082" t="s">
        <v>6421</v>
      </c>
      <c r="C8082">
        <v>66</v>
      </c>
      <c r="D8082" t="s">
        <v>1979</v>
      </c>
      <c r="E8082" t="s">
        <v>135</v>
      </c>
    </row>
    <row r="8083" spans="1:5">
      <c r="A8083">
        <v>9477</v>
      </c>
      <c r="B8083" t="s">
        <v>19573</v>
      </c>
      <c r="C8083">
        <v>66</v>
      </c>
      <c r="D8083" t="s">
        <v>1993</v>
      </c>
      <c r="E8083" t="s">
        <v>97</v>
      </c>
    </row>
    <row r="8084" spans="1:5">
      <c r="A8084">
        <v>9478</v>
      </c>
      <c r="B8084" t="s">
        <v>9295</v>
      </c>
      <c r="C8084">
        <v>66</v>
      </c>
      <c r="D8084" t="s">
        <v>1993</v>
      </c>
      <c r="E8084" t="s">
        <v>2120</v>
      </c>
    </row>
    <row r="8085" spans="1:5">
      <c r="A8085">
        <v>9479</v>
      </c>
      <c r="B8085" t="s">
        <v>19574</v>
      </c>
      <c r="C8085">
        <v>66</v>
      </c>
      <c r="D8085" t="s">
        <v>1988</v>
      </c>
      <c r="E8085" t="s">
        <v>2222</v>
      </c>
    </row>
    <row r="8086" spans="1:5">
      <c r="A8086">
        <v>9480</v>
      </c>
      <c r="B8086" t="s">
        <v>8472</v>
      </c>
      <c r="C8086">
        <v>66</v>
      </c>
      <c r="D8086" t="s">
        <v>1985</v>
      </c>
      <c r="E8086" t="s">
        <v>2093</v>
      </c>
    </row>
    <row r="8087" spans="1:5">
      <c r="A8087">
        <v>9481</v>
      </c>
      <c r="B8087" t="s">
        <v>10849</v>
      </c>
      <c r="C8087">
        <v>66</v>
      </c>
      <c r="D8087" t="s">
        <v>1988</v>
      </c>
      <c r="E8087" t="s">
        <v>2011</v>
      </c>
    </row>
    <row r="8088" spans="1:5">
      <c r="A8088">
        <v>9482</v>
      </c>
      <c r="B8088" t="s">
        <v>19575</v>
      </c>
      <c r="C8088">
        <v>66</v>
      </c>
      <c r="D8088" t="s">
        <v>1982</v>
      </c>
      <c r="E8088" t="s">
        <v>77</v>
      </c>
    </row>
    <row r="8089" spans="1:5">
      <c r="A8089">
        <v>9483</v>
      </c>
      <c r="B8089" t="s">
        <v>10208</v>
      </c>
      <c r="C8089">
        <v>66</v>
      </c>
      <c r="D8089" t="s">
        <v>1993</v>
      </c>
      <c r="E8089" t="s">
        <v>135</v>
      </c>
    </row>
    <row r="8090" spans="1:5">
      <c r="A8090">
        <v>9484</v>
      </c>
      <c r="B8090" t="s">
        <v>8871</v>
      </c>
      <c r="C8090">
        <v>66</v>
      </c>
      <c r="D8090" t="s">
        <v>2001</v>
      </c>
      <c r="E8090" t="s">
        <v>56</v>
      </c>
    </row>
    <row r="8091" spans="1:5">
      <c r="A8091">
        <v>9485</v>
      </c>
      <c r="B8091" t="s">
        <v>14129</v>
      </c>
      <c r="C8091">
        <v>66</v>
      </c>
      <c r="D8091" t="s">
        <v>1988</v>
      </c>
      <c r="E8091" t="s">
        <v>53</v>
      </c>
    </row>
    <row r="8092" spans="1:5">
      <c r="A8092">
        <v>9486</v>
      </c>
      <c r="B8092" t="s">
        <v>11036</v>
      </c>
      <c r="C8092">
        <v>66</v>
      </c>
      <c r="D8092" t="s">
        <v>1993</v>
      </c>
      <c r="E8092" t="s">
        <v>60</v>
      </c>
    </row>
    <row r="8093" spans="1:5">
      <c r="A8093">
        <v>9487</v>
      </c>
      <c r="B8093" t="s">
        <v>19576</v>
      </c>
      <c r="C8093">
        <v>66</v>
      </c>
      <c r="D8093" t="s">
        <v>1988</v>
      </c>
      <c r="E8093" t="s">
        <v>56</v>
      </c>
    </row>
    <row r="8094" spans="1:5">
      <c r="A8094">
        <v>9489</v>
      </c>
      <c r="B8094" t="s">
        <v>19577</v>
      </c>
      <c r="C8094">
        <v>66</v>
      </c>
      <c r="D8094" t="s">
        <v>1982</v>
      </c>
      <c r="E8094" t="s">
        <v>97</v>
      </c>
    </row>
    <row r="8095" spans="1:5">
      <c r="A8095">
        <v>9490</v>
      </c>
      <c r="B8095" t="s">
        <v>19578</v>
      </c>
      <c r="C8095">
        <v>66</v>
      </c>
      <c r="D8095" t="s">
        <v>1982</v>
      </c>
      <c r="E8095" t="s">
        <v>53</v>
      </c>
    </row>
    <row r="8096" spans="1:5">
      <c r="A8096">
        <v>9491</v>
      </c>
      <c r="B8096" t="s">
        <v>9088</v>
      </c>
      <c r="C8096">
        <v>66</v>
      </c>
      <c r="D8096" t="s">
        <v>1997</v>
      </c>
      <c r="E8096" t="s">
        <v>135</v>
      </c>
    </row>
    <row r="8097" spans="1:5">
      <c r="A8097">
        <v>9492</v>
      </c>
      <c r="B8097" t="s">
        <v>19579</v>
      </c>
      <c r="C8097">
        <v>66</v>
      </c>
      <c r="D8097" t="s">
        <v>1982</v>
      </c>
      <c r="E8097" t="s">
        <v>2139</v>
      </c>
    </row>
    <row r="8098" spans="1:5">
      <c r="A8098">
        <v>9493</v>
      </c>
      <c r="B8098" t="s">
        <v>1060</v>
      </c>
      <c r="C8098">
        <v>66</v>
      </c>
      <c r="D8098" t="s">
        <v>1993</v>
      </c>
      <c r="E8098" t="s">
        <v>95</v>
      </c>
    </row>
    <row r="8099" spans="1:5">
      <c r="A8099">
        <v>9494</v>
      </c>
      <c r="B8099" t="s">
        <v>12014</v>
      </c>
      <c r="C8099">
        <v>66</v>
      </c>
      <c r="D8099" t="s">
        <v>1985</v>
      </c>
      <c r="E8099" t="s">
        <v>115</v>
      </c>
    </row>
    <row r="8100" spans="1:5">
      <c r="A8100">
        <v>9495</v>
      </c>
      <c r="B8100" t="s">
        <v>10606</v>
      </c>
      <c r="C8100">
        <v>66</v>
      </c>
      <c r="D8100" t="s">
        <v>1979</v>
      </c>
      <c r="E8100" t="s">
        <v>115</v>
      </c>
    </row>
    <row r="8101" spans="1:5">
      <c r="A8101">
        <v>9496</v>
      </c>
      <c r="B8101" t="s">
        <v>9310</v>
      </c>
      <c r="C8101">
        <v>66</v>
      </c>
      <c r="D8101" t="s">
        <v>1978</v>
      </c>
      <c r="E8101" t="s">
        <v>135</v>
      </c>
    </row>
    <row r="8102" spans="1:5">
      <c r="A8102">
        <v>9497</v>
      </c>
      <c r="B8102" t="s">
        <v>10051</v>
      </c>
      <c r="C8102">
        <v>66</v>
      </c>
      <c r="D8102" t="s">
        <v>1982</v>
      </c>
      <c r="E8102" t="s">
        <v>102</v>
      </c>
    </row>
    <row r="8103" spans="1:5">
      <c r="A8103">
        <v>9498</v>
      </c>
      <c r="B8103" t="s">
        <v>11765</v>
      </c>
      <c r="C8103">
        <v>66</v>
      </c>
      <c r="D8103" t="s">
        <v>1985</v>
      </c>
      <c r="E8103" t="s">
        <v>115</v>
      </c>
    </row>
    <row r="8104" spans="1:5">
      <c r="A8104">
        <v>9499</v>
      </c>
      <c r="B8104" t="s">
        <v>11321</v>
      </c>
      <c r="C8104">
        <v>66</v>
      </c>
      <c r="D8104" t="s">
        <v>1988</v>
      </c>
      <c r="E8104" t="s">
        <v>115</v>
      </c>
    </row>
    <row r="8105" spans="1:5">
      <c r="A8105">
        <v>9500</v>
      </c>
      <c r="B8105" t="s">
        <v>8119</v>
      </c>
      <c r="C8105">
        <v>66</v>
      </c>
      <c r="D8105" t="s">
        <v>1985</v>
      </c>
      <c r="E8105" t="s">
        <v>106</v>
      </c>
    </row>
    <row r="8106" spans="1:5">
      <c r="A8106">
        <v>9501</v>
      </c>
      <c r="B8106" t="s">
        <v>9944</v>
      </c>
      <c r="C8106">
        <v>66</v>
      </c>
      <c r="D8106" t="s">
        <v>1979</v>
      </c>
      <c r="E8106" t="s">
        <v>2017</v>
      </c>
    </row>
    <row r="8107" spans="1:5">
      <c r="A8107">
        <v>9502</v>
      </c>
      <c r="B8107" t="s">
        <v>11152</v>
      </c>
      <c r="C8107">
        <v>66</v>
      </c>
      <c r="D8107" t="s">
        <v>1979</v>
      </c>
      <c r="E8107" t="s">
        <v>106</v>
      </c>
    </row>
    <row r="8108" spans="1:5">
      <c r="A8108">
        <v>9503</v>
      </c>
      <c r="B8108" t="s">
        <v>19580</v>
      </c>
      <c r="C8108">
        <v>66</v>
      </c>
      <c r="D8108" t="s">
        <v>1993</v>
      </c>
      <c r="E8108" t="s">
        <v>2120</v>
      </c>
    </row>
    <row r="8109" spans="1:5">
      <c r="A8109">
        <v>9504</v>
      </c>
      <c r="B8109" t="s">
        <v>11442</v>
      </c>
      <c r="C8109">
        <v>66</v>
      </c>
      <c r="D8109" t="s">
        <v>1988</v>
      </c>
      <c r="E8109" t="s">
        <v>60</v>
      </c>
    </row>
    <row r="8110" spans="1:5">
      <c r="A8110">
        <v>9505</v>
      </c>
      <c r="B8110" t="s">
        <v>9010</v>
      </c>
      <c r="C8110">
        <v>66</v>
      </c>
      <c r="D8110" t="s">
        <v>1988</v>
      </c>
      <c r="E8110" t="s">
        <v>17575</v>
      </c>
    </row>
    <row r="8111" spans="1:5">
      <c r="A8111">
        <v>9506</v>
      </c>
      <c r="B8111" t="s">
        <v>8988</v>
      </c>
      <c r="C8111">
        <v>66</v>
      </c>
      <c r="D8111" t="s">
        <v>1985</v>
      </c>
      <c r="E8111" t="s">
        <v>135</v>
      </c>
    </row>
    <row r="8112" spans="1:5">
      <c r="A8112">
        <v>9507</v>
      </c>
      <c r="B8112" t="s">
        <v>8968</v>
      </c>
      <c r="C8112">
        <v>66</v>
      </c>
      <c r="D8112" t="s">
        <v>2001</v>
      </c>
      <c r="E8112" t="s">
        <v>2011</v>
      </c>
    </row>
    <row r="8113" spans="1:5">
      <c r="A8113">
        <v>9508</v>
      </c>
      <c r="B8113" t="s">
        <v>19581</v>
      </c>
      <c r="C8113">
        <v>66</v>
      </c>
      <c r="D8113" t="s">
        <v>1988</v>
      </c>
      <c r="E8113" t="s">
        <v>2314</v>
      </c>
    </row>
    <row r="8114" spans="1:5">
      <c r="A8114">
        <v>9509</v>
      </c>
      <c r="B8114" t="s">
        <v>19582</v>
      </c>
      <c r="C8114">
        <v>66</v>
      </c>
      <c r="D8114" t="s">
        <v>1993</v>
      </c>
      <c r="E8114" t="s">
        <v>117</v>
      </c>
    </row>
    <row r="8115" spans="1:5">
      <c r="A8115">
        <v>9510</v>
      </c>
      <c r="B8115" t="s">
        <v>8399</v>
      </c>
      <c r="C8115">
        <v>66</v>
      </c>
      <c r="D8115" t="s">
        <v>1983</v>
      </c>
      <c r="E8115" t="s">
        <v>70</v>
      </c>
    </row>
    <row r="8116" spans="1:5">
      <c r="A8116">
        <v>9511</v>
      </c>
      <c r="B8116" t="s">
        <v>9108</v>
      </c>
      <c r="C8116">
        <v>66</v>
      </c>
      <c r="D8116" t="s">
        <v>1993</v>
      </c>
      <c r="E8116" t="s">
        <v>2000</v>
      </c>
    </row>
    <row r="8117" spans="1:5">
      <c r="A8117">
        <v>9512</v>
      </c>
      <c r="B8117" t="s">
        <v>19583</v>
      </c>
      <c r="C8117">
        <v>66</v>
      </c>
      <c r="D8117" t="s">
        <v>1979</v>
      </c>
      <c r="E8117" t="s">
        <v>2011</v>
      </c>
    </row>
    <row r="8118" spans="1:5">
      <c r="A8118">
        <v>9513</v>
      </c>
      <c r="B8118" t="s">
        <v>9715</v>
      </c>
      <c r="C8118">
        <v>66</v>
      </c>
      <c r="D8118" t="s">
        <v>1988</v>
      </c>
      <c r="E8118" t="s">
        <v>135</v>
      </c>
    </row>
    <row r="8119" spans="1:5">
      <c r="A8119">
        <v>9514</v>
      </c>
      <c r="B8119" t="s">
        <v>11242</v>
      </c>
      <c r="C8119">
        <v>66</v>
      </c>
      <c r="D8119" t="s">
        <v>1988</v>
      </c>
      <c r="E8119" t="s">
        <v>135</v>
      </c>
    </row>
    <row r="8120" spans="1:5">
      <c r="A8120">
        <v>9515</v>
      </c>
      <c r="B8120" t="s">
        <v>19584</v>
      </c>
      <c r="C8120">
        <v>66</v>
      </c>
      <c r="D8120" t="s">
        <v>1993</v>
      </c>
      <c r="E8120" t="s">
        <v>115</v>
      </c>
    </row>
    <row r="8121" spans="1:5">
      <c r="A8121">
        <v>9516</v>
      </c>
      <c r="B8121" t="s">
        <v>10066</v>
      </c>
      <c r="C8121">
        <v>66</v>
      </c>
      <c r="D8121" t="s">
        <v>1997</v>
      </c>
      <c r="E8121" t="s">
        <v>70</v>
      </c>
    </row>
    <row r="8122" spans="1:5">
      <c r="A8122">
        <v>9517</v>
      </c>
      <c r="B8122" t="s">
        <v>8791</v>
      </c>
      <c r="C8122">
        <v>66</v>
      </c>
      <c r="D8122" t="s">
        <v>1993</v>
      </c>
      <c r="E8122" t="s">
        <v>117</v>
      </c>
    </row>
    <row r="8123" spans="1:5">
      <c r="A8123">
        <v>9518</v>
      </c>
      <c r="B8123" t="s">
        <v>9767</v>
      </c>
      <c r="C8123">
        <v>66</v>
      </c>
      <c r="D8123" t="s">
        <v>1993</v>
      </c>
      <c r="E8123" t="s">
        <v>2715</v>
      </c>
    </row>
    <row r="8124" spans="1:5">
      <c r="A8124">
        <v>9519</v>
      </c>
      <c r="B8124" t="s">
        <v>19585</v>
      </c>
      <c r="C8124">
        <v>66</v>
      </c>
      <c r="D8124" t="s">
        <v>1985</v>
      </c>
      <c r="E8124" t="s">
        <v>97</v>
      </c>
    </row>
    <row r="8125" spans="1:5">
      <c r="A8125">
        <v>9520</v>
      </c>
      <c r="B8125" t="s">
        <v>19586</v>
      </c>
      <c r="C8125">
        <v>66</v>
      </c>
      <c r="D8125" t="s">
        <v>1993</v>
      </c>
      <c r="E8125" t="s">
        <v>126</v>
      </c>
    </row>
    <row r="8126" spans="1:5">
      <c r="A8126">
        <v>9521</v>
      </c>
      <c r="B8126" t="s">
        <v>19587</v>
      </c>
      <c r="C8126">
        <v>66</v>
      </c>
      <c r="D8126" t="s">
        <v>1988</v>
      </c>
      <c r="E8126" t="s">
        <v>2672</v>
      </c>
    </row>
    <row r="8127" spans="1:5">
      <c r="A8127">
        <v>9523</v>
      </c>
      <c r="B8127" t="s">
        <v>19588</v>
      </c>
      <c r="C8127">
        <v>66</v>
      </c>
      <c r="D8127" t="s">
        <v>1982</v>
      </c>
      <c r="E8127" t="s">
        <v>64</v>
      </c>
    </row>
    <row r="8128" spans="1:5">
      <c r="A8128">
        <v>9524</v>
      </c>
      <c r="B8128" t="s">
        <v>607</v>
      </c>
      <c r="C8128">
        <v>66</v>
      </c>
      <c r="D8128" t="s">
        <v>2001</v>
      </c>
      <c r="E8128" t="s">
        <v>58</v>
      </c>
    </row>
    <row r="8129" spans="1:5">
      <c r="A8129">
        <v>9525</v>
      </c>
      <c r="B8129" t="s">
        <v>19589</v>
      </c>
      <c r="C8129">
        <v>66</v>
      </c>
      <c r="D8129" t="s">
        <v>1983</v>
      </c>
      <c r="E8129" t="s">
        <v>66</v>
      </c>
    </row>
    <row r="8130" spans="1:5">
      <c r="A8130">
        <v>9526</v>
      </c>
      <c r="B8130" t="s">
        <v>5968</v>
      </c>
      <c r="C8130">
        <v>66</v>
      </c>
      <c r="D8130" t="s">
        <v>1982</v>
      </c>
      <c r="E8130" t="s">
        <v>106</v>
      </c>
    </row>
    <row r="8131" spans="1:5">
      <c r="A8131">
        <v>9527</v>
      </c>
      <c r="B8131" t="s">
        <v>9992</v>
      </c>
      <c r="C8131">
        <v>66</v>
      </c>
      <c r="D8131" t="s">
        <v>1983</v>
      </c>
      <c r="E8131" t="s">
        <v>2715</v>
      </c>
    </row>
    <row r="8132" spans="1:5">
      <c r="A8132">
        <v>9528</v>
      </c>
      <c r="B8132" t="s">
        <v>13596</v>
      </c>
      <c r="C8132">
        <v>66</v>
      </c>
      <c r="D8132" t="s">
        <v>1979</v>
      </c>
      <c r="E8132" t="s">
        <v>2093</v>
      </c>
    </row>
    <row r="8133" spans="1:5">
      <c r="A8133">
        <v>9529</v>
      </c>
      <c r="B8133" t="s">
        <v>9687</v>
      </c>
      <c r="C8133">
        <v>66</v>
      </c>
      <c r="D8133" t="s">
        <v>1997</v>
      </c>
      <c r="E8133" t="s">
        <v>70</v>
      </c>
    </row>
    <row r="8134" spans="1:5">
      <c r="A8134">
        <v>9530</v>
      </c>
      <c r="B8134" t="s">
        <v>11643</v>
      </c>
      <c r="C8134">
        <v>66</v>
      </c>
      <c r="D8134" t="s">
        <v>1993</v>
      </c>
      <c r="E8134" t="s">
        <v>2672</v>
      </c>
    </row>
    <row r="8135" spans="1:5">
      <c r="A8135">
        <v>9531</v>
      </c>
      <c r="B8135" t="s">
        <v>8709</v>
      </c>
      <c r="C8135">
        <v>66</v>
      </c>
      <c r="D8135" t="s">
        <v>1985</v>
      </c>
      <c r="E8135" t="s">
        <v>106</v>
      </c>
    </row>
    <row r="8136" spans="1:5">
      <c r="A8136">
        <v>9532</v>
      </c>
      <c r="B8136" t="s">
        <v>19590</v>
      </c>
      <c r="C8136">
        <v>66</v>
      </c>
      <c r="D8136" t="s">
        <v>1983</v>
      </c>
      <c r="E8136" t="s">
        <v>2029</v>
      </c>
    </row>
    <row r="8137" spans="1:5">
      <c r="A8137">
        <v>9533</v>
      </c>
      <c r="B8137" t="s">
        <v>8221</v>
      </c>
      <c r="C8137">
        <v>66</v>
      </c>
      <c r="D8137" t="s">
        <v>2009</v>
      </c>
      <c r="E8137" t="s">
        <v>8222</v>
      </c>
    </row>
    <row r="8138" spans="1:5">
      <c r="A8138">
        <v>9534</v>
      </c>
      <c r="B8138" t="s">
        <v>8317</v>
      </c>
      <c r="C8138">
        <v>66</v>
      </c>
      <c r="D8138" t="s">
        <v>1983</v>
      </c>
      <c r="E8138" t="s">
        <v>84</v>
      </c>
    </row>
    <row r="8139" spans="1:5">
      <c r="A8139">
        <v>9535</v>
      </c>
      <c r="B8139" t="s">
        <v>10804</v>
      </c>
      <c r="C8139">
        <v>66</v>
      </c>
      <c r="D8139" t="s">
        <v>1982</v>
      </c>
      <c r="E8139" t="s">
        <v>70</v>
      </c>
    </row>
    <row r="8140" spans="1:5">
      <c r="A8140">
        <v>9536</v>
      </c>
      <c r="B8140" t="s">
        <v>13487</v>
      </c>
      <c r="C8140">
        <v>66</v>
      </c>
      <c r="D8140" t="s">
        <v>1982</v>
      </c>
      <c r="E8140" t="s">
        <v>70</v>
      </c>
    </row>
    <row r="8141" spans="1:5">
      <c r="A8141">
        <v>9537</v>
      </c>
      <c r="B8141" t="s">
        <v>12169</v>
      </c>
      <c r="C8141">
        <v>66</v>
      </c>
      <c r="D8141" t="s">
        <v>1987</v>
      </c>
      <c r="E8141" t="s">
        <v>2017</v>
      </c>
    </row>
    <row r="8142" spans="1:5">
      <c r="A8142">
        <v>9538</v>
      </c>
      <c r="B8142" t="s">
        <v>11589</v>
      </c>
      <c r="C8142">
        <v>66</v>
      </c>
      <c r="D8142" t="s">
        <v>1993</v>
      </c>
      <c r="E8142" t="s">
        <v>2093</v>
      </c>
    </row>
    <row r="8143" spans="1:5">
      <c r="A8143">
        <v>9539</v>
      </c>
      <c r="B8143" t="s">
        <v>9839</v>
      </c>
      <c r="C8143">
        <v>66</v>
      </c>
      <c r="D8143" t="s">
        <v>1979</v>
      </c>
      <c r="E8143" t="s">
        <v>5824</v>
      </c>
    </row>
    <row r="8144" spans="1:5">
      <c r="A8144">
        <v>9540</v>
      </c>
      <c r="B8144" t="s">
        <v>12584</v>
      </c>
      <c r="C8144">
        <v>66</v>
      </c>
      <c r="D8144" t="s">
        <v>1983</v>
      </c>
      <c r="E8144" t="s">
        <v>2180</v>
      </c>
    </row>
    <row r="8145" spans="1:5">
      <c r="A8145">
        <v>9541</v>
      </c>
      <c r="B8145" t="s">
        <v>9425</v>
      </c>
      <c r="C8145">
        <v>66</v>
      </c>
      <c r="D8145" t="s">
        <v>1997</v>
      </c>
      <c r="E8145" t="s">
        <v>2120</v>
      </c>
    </row>
    <row r="8146" spans="1:5">
      <c r="A8146">
        <v>9542</v>
      </c>
      <c r="B8146" t="s">
        <v>19591</v>
      </c>
      <c r="C8146">
        <v>66</v>
      </c>
      <c r="D8146" t="s">
        <v>1993</v>
      </c>
      <c r="E8146" t="s">
        <v>135</v>
      </c>
    </row>
    <row r="8147" spans="1:5">
      <c r="A8147">
        <v>9543</v>
      </c>
      <c r="B8147" t="s">
        <v>8155</v>
      </c>
      <c r="C8147">
        <v>66</v>
      </c>
      <c r="D8147" t="s">
        <v>1982</v>
      </c>
      <c r="E8147" t="s">
        <v>117</v>
      </c>
    </row>
    <row r="8148" spans="1:5">
      <c r="A8148">
        <v>9544</v>
      </c>
      <c r="B8148" t="s">
        <v>8374</v>
      </c>
      <c r="C8148">
        <v>66</v>
      </c>
      <c r="D8148" t="s">
        <v>1987</v>
      </c>
      <c r="E8148" t="s">
        <v>2120</v>
      </c>
    </row>
    <row r="8149" spans="1:5">
      <c r="A8149">
        <v>9545</v>
      </c>
      <c r="B8149" t="s">
        <v>12709</v>
      </c>
      <c r="C8149">
        <v>66</v>
      </c>
      <c r="D8149" t="s">
        <v>1993</v>
      </c>
      <c r="E8149" t="s">
        <v>2792</v>
      </c>
    </row>
    <row r="8150" spans="1:5">
      <c r="A8150">
        <v>9546</v>
      </c>
      <c r="B8150" t="s">
        <v>9943</v>
      </c>
      <c r="C8150">
        <v>66</v>
      </c>
      <c r="D8150" t="s">
        <v>1982</v>
      </c>
      <c r="E8150" t="s">
        <v>2011</v>
      </c>
    </row>
    <row r="8151" spans="1:5">
      <c r="A8151">
        <v>9547</v>
      </c>
      <c r="B8151" t="s">
        <v>19592</v>
      </c>
      <c r="C8151">
        <v>66</v>
      </c>
      <c r="D8151" t="s">
        <v>1985</v>
      </c>
      <c r="E8151" t="s">
        <v>4287</v>
      </c>
    </row>
    <row r="8152" spans="1:5">
      <c r="A8152">
        <v>9548</v>
      </c>
      <c r="B8152" t="s">
        <v>9215</v>
      </c>
      <c r="C8152">
        <v>66</v>
      </c>
      <c r="D8152" t="s">
        <v>1979</v>
      </c>
      <c r="E8152" t="s">
        <v>3991</v>
      </c>
    </row>
    <row r="8153" spans="1:5">
      <c r="A8153">
        <v>9549</v>
      </c>
      <c r="B8153" t="s">
        <v>10724</v>
      </c>
      <c r="C8153">
        <v>66</v>
      </c>
      <c r="D8153" t="s">
        <v>2001</v>
      </c>
      <c r="E8153" t="s">
        <v>2715</v>
      </c>
    </row>
    <row r="8154" spans="1:5">
      <c r="A8154">
        <v>9550</v>
      </c>
      <c r="B8154" t="s">
        <v>14948</v>
      </c>
      <c r="C8154">
        <v>66</v>
      </c>
      <c r="D8154" t="s">
        <v>1979</v>
      </c>
      <c r="E8154" t="s">
        <v>135</v>
      </c>
    </row>
    <row r="8155" spans="1:5">
      <c r="A8155">
        <v>9551</v>
      </c>
      <c r="B8155" t="s">
        <v>12931</v>
      </c>
      <c r="C8155">
        <v>66</v>
      </c>
      <c r="D8155" t="s">
        <v>1988</v>
      </c>
      <c r="E8155" t="s">
        <v>102</v>
      </c>
    </row>
    <row r="8156" spans="1:5">
      <c r="A8156">
        <v>9552</v>
      </c>
      <c r="B8156" t="s">
        <v>16232</v>
      </c>
      <c r="C8156">
        <v>66</v>
      </c>
      <c r="D8156" t="s">
        <v>1985</v>
      </c>
      <c r="E8156" t="s">
        <v>70</v>
      </c>
    </row>
    <row r="8157" spans="1:5">
      <c r="A8157">
        <v>9553</v>
      </c>
      <c r="B8157" t="s">
        <v>15035</v>
      </c>
      <c r="C8157">
        <v>66</v>
      </c>
      <c r="D8157" t="s">
        <v>1993</v>
      </c>
      <c r="E8157" t="s">
        <v>122</v>
      </c>
    </row>
    <row r="8158" spans="1:5">
      <c r="A8158">
        <v>9554</v>
      </c>
      <c r="B8158" t="s">
        <v>19593</v>
      </c>
      <c r="C8158">
        <v>66</v>
      </c>
      <c r="D8158" t="s">
        <v>1993</v>
      </c>
      <c r="E8158" t="s">
        <v>126</v>
      </c>
    </row>
    <row r="8159" spans="1:5">
      <c r="A8159">
        <v>9555</v>
      </c>
      <c r="B8159" t="s">
        <v>19594</v>
      </c>
      <c r="C8159">
        <v>66</v>
      </c>
      <c r="D8159" t="s">
        <v>1985</v>
      </c>
      <c r="E8159" t="s">
        <v>2792</v>
      </c>
    </row>
    <row r="8160" spans="1:5">
      <c r="A8160">
        <v>9556</v>
      </c>
      <c r="B8160" t="s">
        <v>9851</v>
      </c>
      <c r="C8160">
        <v>66</v>
      </c>
      <c r="D8160" t="s">
        <v>1979</v>
      </c>
      <c r="E8160" t="s">
        <v>106</v>
      </c>
    </row>
    <row r="8161" spans="1:5">
      <c r="A8161">
        <v>9557</v>
      </c>
      <c r="B8161" t="s">
        <v>19595</v>
      </c>
      <c r="C8161">
        <v>66</v>
      </c>
      <c r="D8161" t="s">
        <v>1983</v>
      </c>
      <c r="E8161" t="s">
        <v>115</v>
      </c>
    </row>
    <row r="8162" spans="1:5">
      <c r="A8162">
        <v>9558</v>
      </c>
      <c r="B8162" t="s">
        <v>19596</v>
      </c>
      <c r="C8162">
        <v>66</v>
      </c>
      <c r="D8162" t="s">
        <v>1993</v>
      </c>
      <c r="E8162" t="s">
        <v>2644</v>
      </c>
    </row>
    <row r="8163" spans="1:5">
      <c r="A8163">
        <v>9559</v>
      </c>
      <c r="B8163" t="s">
        <v>10429</v>
      </c>
      <c r="C8163">
        <v>66</v>
      </c>
      <c r="D8163" t="s">
        <v>1978</v>
      </c>
      <c r="E8163" t="s">
        <v>115</v>
      </c>
    </row>
    <row r="8164" spans="1:5">
      <c r="A8164">
        <v>9560</v>
      </c>
      <c r="B8164" t="s">
        <v>10950</v>
      </c>
      <c r="C8164">
        <v>66</v>
      </c>
      <c r="D8164" t="s">
        <v>1987</v>
      </c>
      <c r="E8164" t="s">
        <v>115</v>
      </c>
    </row>
    <row r="8165" spans="1:5">
      <c r="A8165">
        <v>9561</v>
      </c>
      <c r="B8165" t="s">
        <v>10512</v>
      </c>
      <c r="C8165">
        <v>66</v>
      </c>
      <c r="D8165" t="s">
        <v>1997</v>
      </c>
      <c r="E8165" t="s">
        <v>51</v>
      </c>
    </row>
    <row r="8166" spans="1:5">
      <c r="A8166">
        <v>9562</v>
      </c>
      <c r="B8166" t="s">
        <v>13890</v>
      </c>
      <c r="C8166">
        <v>66</v>
      </c>
      <c r="D8166" t="s">
        <v>1997</v>
      </c>
      <c r="E8166" t="s">
        <v>2017</v>
      </c>
    </row>
    <row r="8167" spans="1:5">
      <c r="A8167">
        <v>9563</v>
      </c>
      <c r="B8167" t="s">
        <v>8824</v>
      </c>
      <c r="C8167">
        <v>66</v>
      </c>
      <c r="D8167" t="s">
        <v>1983</v>
      </c>
      <c r="E8167" t="s">
        <v>70</v>
      </c>
    </row>
    <row r="8168" spans="1:5">
      <c r="A8168">
        <v>9564</v>
      </c>
      <c r="B8168" t="s">
        <v>9856</v>
      </c>
      <c r="C8168">
        <v>66</v>
      </c>
      <c r="D8168" t="s">
        <v>1985</v>
      </c>
      <c r="E8168" t="s">
        <v>117</v>
      </c>
    </row>
    <row r="8169" spans="1:5">
      <c r="A8169">
        <v>9565</v>
      </c>
      <c r="B8169" t="s">
        <v>7796</v>
      </c>
      <c r="C8169">
        <v>66</v>
      </c>
      <c r="D8169" t="s">
        <v>1993</v>
      </c>
      <c r="E8169" t="s">
        <v>70</v>
      </c>
    </row>
    <row r="8170" spans="1:5">
      <c r="A8170">
        <v>9566</v>
      </c>
      <c r="B8170" t="s">
        <v>6496</v>
      </c>
      <c r="C8170">
        <v>66</v>
      </c>
      <c r="D8170" t="s">
        <v>1978</v>
      </c>
      <c r="E8170" t="s">
        <v>70</v>
      </c>
    </row>
    <row r="8171" spans="1:5">
      <c r="A8171">
        <v>9567</v>
      </c>
      <c r="B8171" t="s">
        <v>12471</v>
      </c>
      <c r="C8171">
        <v>66</v>
      </c>
      <c r="D8171" t="s">
        <v>1993</v>
      </c>
      <c r="E8171" t="s">
        <v>2314</v>
      </c>
    </row>
    <row r="8172" spans="1:5">
      <c r="A8172">
        <v>9568</v>
      </c>
      <c r="B8172" t="s">
        <v>11448</v>
      </c>
      <c r="C8172">
        <v>66</v>
      </c>
      <c r="D8172" t="s">
        <v>1979</v>
      </c>
      <c r="E8172" t="s">
        <v>70</v>
      </c>
    </row>
    <row r="8173" spans="1:5">
      <c r="A8173">
        <v>9569</v>
      </c>
      <c r="B8173" t="s">
        <v>19597</v>
      </c>
      <c r="C8173">
        <v>66</v>
      </c>
      <c r="D8173" t="s">
        <v>1978</v>
      </c>
      <c r="E8173" t="s">
        <v>3093</v>
      </c>
    </row>
    <row r="8174" spans="1:5">
      <c r="A8174">
        <v>9570</v>
      </c>
      <c r="B8174" t="s">
        <v>19598</v>
      </c>
      <c r="C8174">
        <v>66</v>
      </c>
      <c r="D8174" t="s">
        <v>2001</v>
      </c>
      <c r="E8174" t="s">
        <v>97</v>
      </c>
    </row>
    <row r="8175" spans="1:5">
      <c r="A8175">
        <v>9571</v>
      </c>
      <c r="B8175" t="s">
        <v>19599</v>
      </c>
      <c r="C8175">
        <v>66</v>
      </c>
      <c r="D8175" t="s">
        <v>1993</v>
      </c>
      <c r="E8175" t="s">
        <v>2000</v>
      </c>
    </row>
    <row r="8176" spans="1:5">
      <c r="A8176">
        <v>9573</v>
      </c>
      <c r="B8176" t="s">
        <v>19600</v>
      </c>
      <c r="C8176">
        <v>66</v>
      </c>
      <c r="D8176" t="s">
        <v>1993</v>
      </c>
      <c r="E8176" t="s">
        <v>97</v>
      </c>
    </row>
    <row r="8177" spans="1:5">
      <c r="A8177">
        <v>9574</v>
      </c>
      <c r="B8177" t="s">
        <v>7660</v>
      </c>
      <c r="C8177">
        <v>66</v>
      </c>
      <c r="D8177" t="s">
        <v>1993</v>
      </c>
      <c r="E8177" t="s">
        <v>2120</v>
      </c>
    </row>
    <row r="8178" spans="1:5">
      <c r="A8178">
        <v>9575</v>
      </c>
      <c r="B8178" t="s">
        <v>10084</v>
      </c>
      <c r="C8178">
        <v>66</v>
      </c>
      <c r="D8178" t="s">
        <v>1982</v>
      </c>
      <c r="E8178" t="s">
        <v>51</v>
      </c>
    </row>
    <row r="8179" spans="1:5">
      <c r="A8179">
        <v>9576</v>
      </c>
      <c r="B8179" t="s">
        <v>9810</v>
      </c>
      <c r="C8179">
        <v>66</v>
      </c>
      <c r="D8179" t="s">
        <v>1979</v>
      </c>
      <c r="E8179" t="s">
        <v>135</v>
      </c>
    </row>
    <row r="8180" spans="1:5">
      <c r="A8180">
        <v>9577</v>
      </c>
      <c r="B8180" t="s">
        <v>8363</v>
      </c>
      <c r="C8180">
        <v>66</v>
      </c>
      <c r="D8180" t="s">
        <v>1982</v>
      </c>
      <c r="E8180" t="s">
        <v>70</v>
      </c>
    </row>
    <row r="8181" spans="1:5">
      <c r="A8181">
        <v>9578</v>
      </c>
      <c r="B8181" t="s">
        <v>11420</v>
      </c>
      <c r="C8181">
        <v>66</v>
      </c>
      <c r="D8181" t="s">
        <v>1983</v>
      </c>
      <c r="E8181" t="s">
        <v>2291</v>
      </c>
    </row>
    <row r="8182" spans="1:5">
      <c r="A8182">
        <v>9579</v>
      </c>
      <c r="B8182" t="s">
        <v>7818</v>
      </c>
      <c r="C8182">
        <v>66</v>
      </c>
      <c r="D8182" t="s">
        <v>1978</v>
      </c>
      <c r="E8182" t="s">
        <v>2540</v>
      </c>
    </row>
    <row r="8183" spans="1:5">
      <c r="A8183">
        <v>9580</v>
      </c>
      <c r="B8183" t="s">
        <v>9958</v>
      </c>
      <c r="C8183">
        <v>66</v>
      </c>
      <c r="D8183" t="s">
        <v>1979</v>
      </c>
      <c r="E8183" t="s">
        <v>2672</v>
      </c>
    </row>
    <row r="8184" spans="1:5">
      <c r="A8184">
        <v>9581</v>
      </c>
      <c r="B8184" t="s">
        <v>19601</v>
      </c>
      <c r="C8184">
        <v>66</v>
      </c>
      <c r="D8184" t="s">
        <v>1988</v>
      </c>
      <c r="E8184" t="s">
        <v>2077</v>
      </c>
    </row>
    <row r="8185" spans="1:5">
      <c r="A8185">
        <v>9582</v>
      </c>
      <c r="B8185" t="s">
        <v>9197</v>
      </c>
      <c r="C8185">
        <v>66</v>
      </c>
      <c r="D8185" t="s">
        <v>1985</v>
      </c>
      <c r="E8185" t="s">
        <v>117</v>
      </c>
    </row>
    <row r="8186" spans="1:5">
      <c r="A8186">
        <v>9583</v>
      </c>
      <c r="B8186" t="s">
        <v>8533</v>
      </c>
      <c r="C8186">
        <v>66</v>
      </c>
      <c r="D8186" t="s">
        <v>1997</v>
      </c>
      <c r="E8186" t="s">
        <v>122</v>
      </c>
    </row>
    <row r="8187" spans="1:5">
      <c r="A8187">
        <v>9584</v>
      </c>
      <c r="B8187" t="s">
        <v>19602</v>
      </c>
      <c r="C8187">
        <v>66</v>
      </c>
      <c r="D8187" t="s">
        <v>1988</v>
      </c>
      <c r="E8187" t="s">
        <v>2168</v>
      </c>
    </row>
    <row r="8188" spans="1:5">
      <c r="A8188">
        <v>9585</v>
      </c>
      <c r="B8188" t="s">
        <v>9257</v>
      </c>
      <c r="C8188">
        <v>66</v>
      </c>
      <c r="D8188" t="s">
        <v>1985</v>
      </c>
      <c r="E8188" t="s">
        <v>70</v>
      </c>
    </row>
    <row r="8189" spans="1:5">
      <c r="A8189">
        <v>9586</v>
      </c>
      <c r="B8189" t="s">
        <v>10977</v>
      </c>
      <c r="C8189">
        <v>66</v>
      </c>
      <c r="D8189" t="s">
        <v>2001</v>
      </c>
      <c r="E8189" t="s">
        <v>4012</v>
      </c>
    </row>
    <row r="8190" spans="1:5">
      <c r="A8190">
        <v>9587</v>
      </c>
      <c r="B8190" t="s">
        <v>14559</v>
      </c>
      <c r="C8190">
        <v>66</v>
      </c>
      <c r="D8190" t="s">
        <v>1993</v>
      </c>
      <c r="E8190" t="s">
        <v>64</v>
      </c>
    </row>
    <row r="8191" spans="1:5">
      <c r="A8191">
        <v>9588</v>
      </c>
      <c r="B8191" t="s">
        <v>10456</v>
      </c>
      <c r="C8191">
        <v>66</v>
      </c>
      <c r="D8191" t="s">
        <v>1985</v>
      </c>
      <c r="E8191" t="s">
        <v>6679</v>
      </c>
    </row>
    <row r="8192" spans="1:5">
      <c r="A8192">
        <v>9589</v>
      </c>
      <c r="B8192" t="s">
        <v>13988</v>
      </c>
      <c r="C8192">
        <v>66</v>
      </c>
      <c r="D8192" t="s">
        <v>1979</v>
      </c>
      <c r="E8192" t="s">
        <v>2377</v>
      </c>
    </row>
    <row r="8193" spans="1:5">
      <c r="A8193">
        <v>9590</v>
      </c>
      <c r="B8193" t="s">
        <v>9770</v>
      </c>
      <c r="C8193">
        <v>66</v>
      </c>
      <c r="D8193" t="s">
        <v>1979</v>
      </c>
      <c r="E8193" t="s">
        <v>135</v>
      </c>
    </row>
    <row r="8194" spans="1:5">
      <c r="A8194">
        <v>9591</v>
      </c>
      <c r="B8194" t="s">
        <v>8110</v>
      </c>
      <c r="C8194">
        <v>66</v>
      </c>
      <c r="D8194" t="s">
        <v>1982</v>
      </c>
      <c r="E8194" t="s">
        <v>70</v>
      </c>
    </row>
    <row r="8195" spans="1:5">
      <c r="A8195">
        <v>9592</v>
      </c>
      <c r="B8195" t="s">
        <v>9204</v>
      </c>
      <c r="C8195">
        <v>66</v>
      </c>
      <c r="D8195" t="s">
        <v>2009</v>
      </c>
      <c r="E8195" t="s">
        <v>70</v>
      </c>
    </row>
    <row r="8196" spans="1:5">
      <c r="A8196">
        <v>9593</v>
      </c>
      <c r="B8196" t="s">
        <v>13181</v>
      </c>
      <c r="C8196">
        <v>66</v>
      </c>
      <c r="D8196" t="s">
        <v>1979</v>
      </c>
      <c r="E8196" t="s">
        <v>106</v>
      </c>
    </row>
    <row r="8197" spans="1:5">
      <c r="A8197">
        <v>9594</v>
      </c>
      <c r="B8197" t="s">
        <v>19603</v>
      </c>
      <c r="C8197">
        <v>66</v>
      </c>
      <c r="D8197" t="s">
        <v>1978</v>
      </c>
      <c r="E8197" t="s">
        <v>53</v>
      </c>
    </row>
    <row r="8198" spans="1:5">
      <c r="A8198">
        <v>9595</v>
      </c>
      <c r="B8198" t="s">
        <v>19604</v>
      </c>
      <c r="C8198">
        <v>66</v>
      </c>
      <c r="D8198" t="s">
        <v>1983</v>
      </c>
      <c r="E8198" t="s">
        <v>2792</v>
      </c>
    </row>
    <row r="8199" spans="1:5">
      <c r="A8199">
        <v>9596</v>
      </c>
      <c r="B8199" t="s">
        <v>6812</v>
      </c>
      <c r="C8199">
        <v>66</v>
      </c>
      <c r="D8199" t="s">
        <v>2001</v>
      </c>
      <c r="E8199" t="s">
        <v>2093</v>
      </c>
    </row>
    <row r="8200" spans="1:5">
      <c r="A8200">
        <v>9597</v>
      </c>
      <c r="B8200" t="s">
        <v>8071</v>
      </c>
      <c r="C8200">
        <v>66</v>
      </c>
      <c r="D8200" t="s">
        <v>1978</v>
      </c>
      <c r="E8200" t="s">
        <v>2547</v>
      </c>
    </row>
    <row r="8201" spans="1:5">
      <c r="A8201">
        <v>9598</v>
      </c>
      <c r="B8201" t="s">
        <v>6648</v>
      </c>
      <c r="C8201">
        <v>66</v>
      </c>
      <c r="D8201" t="s">
        <v>1988</v>
      </c>
      <c r="E8201" t="s">
        <v>122</v>
      </c>
    </row>
    <row r="8202" spans="1:5">
      <c r="A8202">
        <v>9599</v>
      </c>
      <c r="B8202" t="s">
        <v>19605</v>
      </c>
      <c r="C8202">
        <v>66</v>
      </c>
      <c r="D8202" t="s">
        <v>2001</v>
      </c>
      <c r="E8202" t="s">
        <v>51</v>
      </c>
    </row>
    <row r="8203" spans="1:5">
      <c r="A8203">
        <v>9600</v>
      </c>
      <c r="B8203" t="s">
        <v>11244</v>
      </c>
      <c r="C8203">
        <v>66</v>
      </c>
      <c r="D8203" t="s">
        <v>1982</v>
      </c>
      <c r="E8203" t="s">
        <v>115</v>
      </c>
    </row>
    <row r="8204" spans="1:5">
      <c r="A8204">
        <v>9602</v>
      </c>
      <c r="B8204" t="s">
        <v>12951</v>
      </c>
      <c r="C8204">
        <v>66</v>
      </c>
      <c r="D8204" t="s">
        <v>1985</v>
      </c>
      <c r="E8204" t="s">
        <v>2093</v>
      </c>
    </row>
    <row r="8205" spans="1:5">
      <c r="A8205">
        <v>9603</v>
      </c>
      <c r="B8205" t="s">
        <v>9921</v>
      </c>
      <c r="C8205">
        <v>66</v>
      </c>
      <c r="D8205" t="s">
        <v>1978</v>
      </c>
      <c r="E8205" t="s">
        <v>2540</v>
      </c>
    </row>
    <row r="8206" spans="1:5">
      <c r="A8206">
        <v>9605</v>
      </c>
      <c r="B8206" t="s">
        <v>19606</v>
      </c>
      <c r="C8206">
        <v>66</v>
      </c>
      <c r="D8206" t="s">
        <v>1997</v>
      </c>
      <c r="E8206" t="s">
        <v>2141</v>
      </c>
    </row>
    <row r="8207" spans="1:5">
      <c r="A8207">
        <v>9606</v>
      </c>
      <c r="B8207" t="s">
        <v>19607</v>
      </c>
      <c r="C8207">
        <v>66</v>
      </c>
      <c r="D8207" t="s">
        <v>1985</v>
      </c>
      <c r="E8207" t="s">
        <v>126</v>
      </c>
    </row>
    <row r="8208" spans="1:5">
      <c r="A8208">
        <v>9607</v>
      </c>
      <c r="B8208" t="s">
        <v>19608</v>
      </c>
      <c r="C8208">
        <v>66</v>
      </c>
      <c r="D8208" t="s">
        <v>1988</v>
      </c>
      <c r="E8208" t="s">
        <v>106</v>
      </c>
    </row>
    <row r="8209" spans="1:5">
      <c r="A8209">
        <v>9608</v>
      </c>
      <c r="B8209" t="s">
        <v>2171</v>
      </c>
      <c r="C8209">
        <v>66</v>
      </c>
      <c r="D8209" t="s">
        <v>1988</v>
      </c>
      <c r="E8209" t="s">
        <v>135</v>
      </c>
    </row>
    <row r="8210" spans="1:5">
      <c r="A8210">
        <v>9609</v>
      </c>
      <c r="B8210" t="s">
        <v>10505</v>
      </c>
      <c r="C8210">
        <v>66</v>
      </c>
      <c r="D8210" t="s">
        <v>1979</v>
      </c>
      <c r="E8210" t="s">
        <v>2120</v>
      </c>
    </row>
    <row r="8211" spans="1:5">
      <c r="A8211">
        <v>9610</v>
      </c>
      <c r="B8211" t="s">
        <v>5317</v>
      </c>
      <c r="C8211">
        <v>66</v>
      </c>
      <c r="D8211" t="s">
        <v>1978</v>
      </c>
      <c r="E8211" t="s">
        <v>117</v>
      </c>
    </row>
    <row r="8212" spans="1:5">
      <c r="A8212">
        <v>9611</v>
      </c>
      <c r="B8212" t="s">
        <v>9775</v>
      </c>
      <c r="C8212">
        <v>66</v>
      </c>
      <c r="D8212" t="s">
        <v>2001</v>
      </c>
      <c r="E8212" t="s">
        <v>122</v>
      </c>
    </row>
    <row r="8213" spans="1:5">
      <c r="A8213">
        <v>9612</v>
      </c>
      <c r="B8213" t="s">
        <v>7155</v>
      </c>
      <c r="C8213">
        <v>66</v>
      </c>
      <c r="D8213" t="s">
        <v>1979</v>
      </c>
      <c r="E8213" t="s">
        <v>135</v>
      </c>
    </row>
    <row r="8214" spans="1:5">
      <c r="A8214">
        <v>9613</v>
      </c>
      <c r="B8214" t="s">
        <v>10597</v>
      </c>
      <c r="C8214">
        <v>66</v>
      </c>
      <c r="D8214" t="s">
        <v>1983</v>
      </c>
      <c r="E8214" t="s">
        <v>70</v>
      </c>
    </row>
    <row r="8215" spans="1:5">
      <c r="A8215">
        <v>9614</v>
      </c>
      <c r="B8215" t="s">
        <v>7098</v>
      </c>
      <c r="C8215">
        <v>66</v>
      </c>
      <c r="D8215" t="s">
        <v>1993</v>
      </c>
      <c r="E8215" t="s">
        <v>102</v>
      </c>
    </row>
    <row r="8216" spans="1:5">
      <c r="A8216">
        <v>9615</v>
      </c>
      <c r="B8216" t="s">
        <v>6295</v>
      </c>
      <c r="C8216">
        <v>66</v>
      </c>
      <c r="D8216" t="s">
        <v>1982</v>
      </c>
      <c r="E8216" t="s">
        <v>2792</v>
      </c>
    </row>
    <row r="8217" spans="1:5">
      <c r="A8217">
        <v>9616</v>
      </c>
      <c r="B8217" t="s">
        <v>19609</v>
      </c>
      <c r="C8217">
        <v>66</v>
      </c>
      <c r="D8217" t="s">
        <v>1979</v>
      </c>
      <c r="E8217" t="s">
        <v>97</v>
      </c>
    </row>
    <row r="8218" spans="1:5">
      <c r="A8218">
        <v>9617</v>
      </c>
      <c r="B8218" t="s">
        <v>7395</v>
      </c>
      <c r="C8218">
        <v>66</v>
      </c>
      <c r="D8218" t="s">
        <v>1997</v>
      </c>
      <c r="E8218" t="s">
        <v>70</v>
      </c>
    </row>
    <row r="8219" spans="1:5">
      <c r="A8219">
        <v>9618</v>
      </c>
      <c r="B8219" t="s">
        <v>7326</v>
      </c>
      <c r="C8219">
        <v>66</v>
      </c>
      <c r="D8219" t="s">
        <v>1978</v>
      </c>
      <c r="E8219" t="s">
        <v>106</v>
      </c>
    </row>
    <row r="8220" spans="1:5">
      <c r="A8220">
        <v>9619</v>
      </c>
      <c r="B8220" t="s">
        <v>8916</v>
      </c>
      <c r="C8220">
        <v>66</v>
      </c>
      <c r="D8220" t="s">
        <v>1982</v>
      </c>
      <c r="E8220" t="s">
        <v>106</v>
      </c>
    </row>
    <row r="8221" spans="1:5">
      <c r="A8221">
        <v>9620</v>
      </c>
      <c r="B8221" t="s">
        <v>14259</v>
      </c>
      <c r="C8221">
        <v>66</v>
      </c>
      <c r="D8221" t="s">
        <v>1997</v>
      </c>
      <c r="E8221" t="s">
        <v>8222</v>
      </c>
    </row>
    <row r="8222" spans="1:5">
      <c r="A8222">
        <v>9621</v>
      </c>
      <c r="B8222" t="s">
        <v>13845</v>
      </c>
      <c r="C8222">
        <v>66</v>
      </c>
      <c r="D8222" t="s">
        <v>1988</v>
      </c>
      <c r="E8222" t="s">
        <v>115</v>
      </c>
    </row>
    <row r="8223" spans="1:5">
      <c r="A8223">
        <v>9622</v>
      </c>
      <c r="B8223" t="s">
        <v>9928</v>
      </c>
      <c r="C8223">
        <v>66</v>
      </c>
      <c r="D8223" t="s">
        <v>1979</v>
      </c>
      <c r="E8223" t="s">
        <v>70</v>
      </c>
    </row>
    <row r="8224" spans="1:5">
      <c r="A8224">
        <v>9623</v>
      </c>
      <c r="B8224" t="s">
        <v>7954</v>
      </c>
      <c r="C8224">
        <v>66</v>
      </c>
      <c r="D8224" t="s">
        <v>1997</v>
      </c>
      <c r="E8224" t="s">
        <v>106</v>
      </c>
    </row>
    <row r="8225" spans="1:5">
      <c r="A8225">
        <v>9624</v>
      </c>
      <c r="B8225" t="s">
        <v>9306</v>
      </c>
      <c r="C8225">
        <v>66</v>
      </c>
      <c r="D8225" t="s">
        <v>1982</v>
      </c>
      <c r="E8225" t="s">
        <v>2045</v>
      </c>
    </row>
    <row r="8226" spans="1:5">
      <c r="A8226">
        <v>9629</v>
      </c>
      <c r="B8226" t="s">
        <v>19610</v>
      </c>
      <c r="C8226">
        <v>66</v>
      </c>
      <c r="D8226" t="s">
        <v>2001</v>
      </c>
      <c r="E8226" t="s">
        <v>133</v>
      </c>
    </row>
    <row r="8227" spans="1:5">
      <c r="A8227">
        <v>9630</v>
      </c>
      <c r="B8227" t="s">
        <v>9976</v>
      </c>
      <c r="C8227">
        <v>66</v>
      </c>
      <c r="D8227" t="s">
        <v>1985</v>
      </c>
      <c r="E8227" t="s">
        <v>115</v>
      </c>
    </row>
    <row r="8228" spans="1:5">
      <c r="A8228">
        <v>9631</v>
      </c>
      <c r="B8228" t="s">
        <v>9642</v>
      </c>
      <c r="C8228">
        <v>66</v>
      </c>
      <c r="D8228" t="s">
        <v>2009</v>
      </c>
      <c r="E8228" t="s">
        <v>2668</v>
      </c>
    </row>
    <row r="8229" spans="1:5">
      <c r="A8229">
        <v>9632</v>
      </c>
      <c r="B8229" t="s">
        <v>10996</v>
      </c>
      <c r="C8229">
        <v>66</v>
      </c>
      <c r="D8229" t="s">
        <v>1982</v>
      </c>
      <c r="E8229" t="s">
        <v>133</v>
      </c>
    </row>
    <row r="8230" spans="1:5">
      <c r="A8230">
        <v>9633</v>
      </c>
      <c r="B8230" t="s">
        <v>8475</v>
      </c>
      <c r="C8230">
        <v>66</v>
      </c>
      <c r="D8230" t="s">
        <v>1979</v>
      </c>
      <c r="E8230" t="s">
        <v>2011</v>
      </c>
    </row>
    <row r="8231" spans="1:5">
      <c r="A8231">
        <v>9634</v>
      </c>
      <c r="B8231" t="s">
        <v>7656</v>
      </c>
      <c r="C8231">
        <v>66</v>
      </c>
      <c r="D8231" t="s">
        <v>1983</v>
      </c>
      <c r="E8231" t="s">
        <v>2792</v>
      </c>
    </row>
    <row r="8232" spans="1:5">
      <c r="A8232">
        <v>9635</v>
      </c>
      <c r="B8232" t="s">
        <v>7526</v>
      </c>
      <c r="C8232">
        <v>66</v>
      </c>
      <c r="D8232" t="s">
        <v>1993</v>
      </c>
      <c r="E8232" t="s">
        <v>70</v>
      </c>
    </row>
    <row r="8233" spans="1:5">
      <c r="A8233">
        <v>9636</v>
      </c>
      <c r="B8233" t="s">
        <v>9141</v>
      </c>
      <c r="C8233">
        <v>66</v>
      </c>
      <c r="D8233" t="s">
        <v>1997</v>
      </c>
      <c r="E8233" t="s">
        <v>66</v>
      </c>
    </row>
    <row r="8234" spans="1:5">
      <c r="A8234">
        <v>9637</v>
      </c>
      <c r="B8234" t="s">
        <v>10020</v>
      </c>
      <c r="C8234">
        <v>66</v>
      </c>
      <c r="D8234" t="s">
        <v>1982</v>
      </c>
      <c r="E8234" t="s">
        <v>2192</v>
      </c>
    </row>
    <row r="8235" spans="1:5">
      <c r="A8235">
        <v>9638</v>
      </c>
      <c r="B8235" t="s">
        <v>19611</v>
      </c>
      <c r="C8235">
        <v>66</v>
      </c>
      <c r="D8235" t="s">
        <v>1988</v>
      </c>
      <c r="E8235" t="s">
        <v>106</v>
      </c>
    </row>
    <row r="8236" spans="1:5">
      <c r="A8236">
        <v>9639</v>
      </c>
      <c r="B8236" t="s">
        <v>19612</v>
      </c>
      <c r="C8236">
        <v>66</v>
      </c>
      <c r="D8236" t="s">
        <v>2009</v>
      </c>
      <c r="E8236" t="s">
        <v>77</v>
      </c>
    </row>
    <row r="8237" spans="1:5">
      <c r="A8237">
        <v>9640</v>
      </c>
      <c r="B8237" t="s">
        <v>7716</v>
      </c>
      <c r="C8237">
        <v>66</v>
      </c>
      <c r="D8237" t="s">
        <v>1978</v>
      </c>
      <c r="E8237" t="s">
        <v>140</v>
      </c>
    </row>
    <row r="8238" spans="1:5">
      <c r="A8238">
        <v>9641</v>
      </c>
      <c r="B8238" t="s">
        <v>8814</v>
      </c>
      <c r="C8238">
        <v>66</v>
      </c>
      <c r="D8238" t="s">
        <v>1988</v>
      </c>
      <c r="E8238" t="s">
        <v>64</v>
      </c>
    </row>
    <row r="8239" spans="1:5">
      <c r="A8239">
        <v>9642</v>
      </c>
      <c r="B8239" t="s">
        <v>14031</v>
      </c>
      <c r="C8239">
        <v>66</v>
      </c>
      <c r="D8239" t="s">
        <v>1979</v>
      </c>
      <c r="E8239" t="s">
        <v>84</v>
      </c>
    </row>
    <row r="8240" spans="1:5">
      <c r="A8240">
        <v>9643</v>
      </c>
      <c r="B8240" t="s">
        <v>9723</v>
      </c>
      <c r="C8240">
        <v>66</v>
      </c>
      <c r="D8240" t="s">
        <v>1993</v>
      </c>
      <c r="E8240" t="s">
        <v>2828</v>
      </c>
    </row>
    <row r="8241" spans="1:5">
      <c r="A8241">
        <v>9644</v>
      </c>
      <c r="B8241" t="s">
        <v>19613</v>
      </c>
      <c r="C8241">
        <v>66</v>
      </c>
      <c r="D8241" t="s">
        <v>1983</v>
      </c>
      <c r="E8241" t="s">
        <v>104</v>
      </c>
    </row>
    <row r="8242" spans="1:5">
      <c r="A8242">
        <v>9645</v>
      </c>
      <c r="B8242" t="s">
        <v>9721</v>
      </c>
      <c r="C8242">
        <v>66</v>
      </c>
      <c r="D8242" t="s">
        <v>2001</v>
      </c>
      <c r="E8242" t="s">
        <v>88</v>
      </c>
    </row>
    <row r="8243" spans="1:5">
      <c r="A8243">
        <v>9646</v>
      </c>
      <c r="B8243" t="s">
        <v>11528</v>
      </c>
      <c r="C8243">
        <v>66</v>
      </c>
      <c r="D8243" t="s">
        <v>1988</v>
      </c>
      <c r="E8243" t="s">
        <v>70</v>
      </c>
    </row>
    <row r="8244" spans="1:5">
      <c r="A8244">
        <v>9647</v>
      </c>
      <c r="B8244" t="s">
        <v>19614</v>
      </c>
      <c r="C8244">
        <v>66</v>
      </c>
      <c r="D8244" t="s">
        <v>1985</v>
      </c>
      <c r="E8244" t="s">
        <v>126</v>
      </c>
    </row>
    <row r="8245" spans="1:5">
      <c r="A8245">
        <v>9648</v>
      </c>
      <c r="B8245" t="s">
        <v>11284</v>
      </c>
      <c r="C8245">
        <v>66</v>
      </c>
      <c r="D8245" t="s">
        <v>1983</v>
      </c>
      <c r="E8245" t="s">
        <v>2075</v>
      </c>
    </row>
    <row r="8246" spans="1:5">
      <c r="A8246">
        <v>9650</v>
      </c>
      <c r="B8246" t="s">
        <v>19615</v>
      </c>
      <c r="C8246">
        <v>66</v>
      </c>
      <c r="D8246" t="s">
        <v>1987</v>
      </c>
      <c r="E8246" t="s">
        <v>53</v>
      </c>
    </row>
    <row r="8247" spans="1:5">
      <c r="A8247">
        <v>9652</v>
      </c>
      <c r="B8247" t="s">
        <v>19616</v>
      </c>
      <c r="C8247">
        <v>66</v>
      </c>
      <c r="D8247" t="s">
        <v>1997</v>
      </c>
      <c r="E8247" t="s">
        <v>97</v>
      </c>
    </row>
    <row r="8248" spans="1:5">
      <c r="A8248">
        <v>9653</v>
      </c>
      <c r="B8248" t="s">
        <v>6453</v>
      </c>
      <c r="C8248">
        <v>66</v>
      </c>
      <c r="D8248" t="s">
        <v>1993</v>
      </c>
      <c r="E8248" t="s">
        <v>2011</v>
      </c>
    </row>
    <row r="8249" spans="1:5">
      <c r="A8249">
        <v>9654</v>
      </c>
      <c r="B8249" t="s">
        <v>6539</v>
      </c>
      <c r="C8249">
        <v>66</v>
      </c>
      <c r="D8249" t="s">
        <v>1985</v>
      </c>
      <c r="E8249" t="s">
        <v>2168</v>
      </c>
    </row>
    <row r="8250" spans="1:5">
      <c r="A8250">
        <v>9655</v>
      </c>
      <c r="B8250" t="s">
        <v>8434</v>
      </c>
      <c r="C8250">
        <v>66</v>
      </c>
      <c r="D8250" t="s">
        <v>1987</v>
      </c>
      <c r="E8250" t="s">
        <v>106</v>
      </c>
    </row>
    <row r="8251" spans="1:5">
      <c r="A8251">
        <v>9656</v>
      </c>
      <c r="B8251" t="s">
        <v>19617</v>
      </c>
      <c r="C8251">
        <v>66</v>
      </c>
      <c r="D8251" t="s">
        <v>1979</v>
      </c>
      <c r="E8251" t="s">
        <v>4287</v>
      </c>
    </row>
    <row r="8252" spans="1:5">
      <c r="A8252">
        <v>9657</v>
      </c>
      <c r="B8252" t="s">
        <v>19618</v>
      </c>
      <c r="C8252">
        <v>66</v>
      </c>
      <c r="D8252" t="s">
        <v>1978</v>
      </c>
      <c r="E8252" t="s">
        <v>4287</v>
      </c>
    </row>
    <row r="8253" spans="1:5">
      <c r="A8253">
        <v>9658</v>
      </c>
      <c r="B8253" t="s">
        <v>9573</v>
      </c>
      <c r="C8253">
        <v>66</v>
      </c>
      <c r="D8253" t="s">
        <v>1993</v>
      </c>
      <c r="E8253" t="s">
        <v>2077</v>
      </c>
    </row>
    <row r="8254" spans="1:5">
      <c r="A8254">
        <v>9659</v>
      </c>
      <c r="B8254" t="s">
        <v>10492</v>
      </c>
      <c r="C8254">
        <v>66</v>
      </c>
      <c r="D8254" t="s">
        <v>1979</v>
      </c>
      <c r="E8254" t="s">
        <v>84</v>
      </c>
    </row>
    <row r="8255" spans="1:5">
      <c r="A8255">
        <v>9660</v>
      </c>
      <c r="B8255" t="s">
        <v>9623</v>
      </c>
      <c r="C8255">
        <v>66</v>
      </c>
      <c r="D8255" t="s">
        <v>1978</v>
      </c>
      <c r="E8255" t="s">
        <v>135</v>
      </c>
    </row>
    <row r="8256" spans="1:5">
      <c r="A8256">
        <v>9661</v>
      </c>
      <c r="B8256" t="s">
        <v>9296</v>
      </c>
      <c r="C8256">
        <v>66</v>
      </c>
      <c r="D8256" t="s">
        <v>1983</v>
      </c>
      <c r="E8256" t="s">
        <v>135</v>
      </c>
    </row>
    <row r="8257" spans="1:5">
      <c r="A8257">
        <v>9662</v>
      </c>
      <c r="B8257" t="s">
        <v>19619</v>
      </c>
      <c r="C8257">
        <v>66</v>
      </c>
      <c r="D8257" t="s">
        <v>1979</v>
      </c>
      <c r="E8257" t="s">
        <v>53</v>
      </c>
    </row>
    <row r="8258" spans="1:5">
      <c r="A8258">
        <v>9663</v>
      </c>
      <c r="B8258" t="s">
        <v>11871</v>
      </c>
      <c r="C8258">
        <v>66</v>
      </c>
      <c r="D8258" t="s">
        <v>1983</v>
      </c>
      <c r="E8258" t="s">
        <v>70</v>
      </c>
    </row>
    <row r="8259" spans="1:5">
      <c r="A8259">
        <v>9664</v>
      </c>
      <c r="B8259" t="s">
        <v>10867</v>
      </c>
      <c r="C8259">
        <v>66</v>
      </c>
      <c r="D8259" t="s">
        <v>1987</v>
      </c>
      <c r="E8259" t="s">
        <v>133</v>
      </c>
    </row>
    <row r="8260" spans="1:5">
      <c r="A8260">
        <v>9665</v>
      </c>
      <c r="B8260" t="s">
        <v>6273</v>
      </c>
      <c r="C8260">
        <v>66</v>
      </c>
      <c r="D8260" t="s">
        <v>1979</v>
      </c>
      <c r="E8260" t="s">
        <v>2168</v>
      </c>
    </row>
    <row r="8261" spans="1:5">
      <c r="A8261">
        <v>9666</v>
      </c>
      <c r="B8261" t="s">
        <v>8922</v>
      </c>
      <c r="C8261">
        <v>66</v>
      </c>
      <c r="D8261" t="s">
        <v>1982</v>
      </c>
      <c r="E8261" t="s">
        <v>70</v>
      </c>
    </row>
    <row r="8262" spans="1:5">
      <c r="A8262">
        <v>9667</v>
      </c>
      <c r="B8262" t="s">
        <v>19620</v>
      </c>
      <c r="C8262">
        <v>66</v>
      </c>
      <c r="D8262" t="s">
        <v>1988</v>
      </c>
      <c r="E8262" t="s">
        <v>2029</v>
      </c>
    </row>
    <row r="8263" spans="1:5">
      <c r="A8263">
        <v>9668</v>
      </c>
      <c r="B8263" t="s">
        <v>10316</v>
      </c>
      <c r="C8263">
        <v>66</v>
      </c>
      <c r="D8263" t="s">
        <v>1993</v>
      </c>
      <c r="E8263" t="s">
        <v>2093</v>
      </c>
    </row>
    <row r="8264" spans="1:5">
      <c r="A8264">
        <v>9669</v>
      </c>
      <c r="B8264" t="s">
        <v>8530</v>
      </c>
      <c r="C8264">
        <v>66</v>
      </c>
      <c r="D8264" t="s">
        <v>1983</v>
      </c>
      <c r="E8264" t="s">
        <v>2168</v>
      </c>
    </row>
    <row r="8265" spans="1:5">
      <c r="A8265">
        <v>9670</v>
      </c>
      <c r="B8265" t="s">
        <v>19621</v>
      </c>
      <c r="C8265">
        <v>66</v>
      </c>
      <c r="D8265" t="s">
        <v>2001</v>
      </c>
      <c r="E8265" t="s">
        <v>104</v>
      </c>
    </row>
    <row r="8266" spans="1:5">
      <c r="A8266">
        <v>9671</v>
      </c>
      <c r="B8266" t="s">
        <v>19622</v>
      </c>
      <c r="C8266">
        <v>66</v>
      </c>
      <c r="D8266" t="s">
        <v>1987</v>
      </c>
      <c r="E8266" t="s">
        <v>2644</v>
      </c>
    </row>
    <row r="8267" spans="1:5">
      <c r="A8267">
        <v>9672</v>
      </c>
      <c r="B8267" t="s">
        <v>9180</v>
      </c>
      <c r="C8267">
        <v>66</v>
      </c>
      <c r="D8267" t="s">
        <v>1987</v>
      </c>
      <c r="E8267" t="s">
        <v>2045</v>
      </c>
    </row>
    <row r="8268" spans="1:5">
      <c r="A8268">
        <v>9674</v>
      </c>
      <c r="B8268" t="s">
        <v>10614</v>
      </c>
      <c r="C8268">
        <v>66</v>
      </c>
      <c r="D8268" t="s">
        <v>2009</v>
      </c>
      <c r="E8268" t="s">
        <v>2291</v>
      </c>
    </row>
    <row r="8269" spans="1:5">
      <c r="A8269">
        <v>9675</v>
      </c>
      <c r="B8269" t="s">
        <v>19623</v>
      </c>
      <c r="C8269">
        <v>66</v>
      </c>
      <c r="D8269" t="s">
        <v>2001</v>
      </c>
      <c r="E8269" t="s">
        <v>2120</v>
      </c>
    </row>
    <row r="8270" spans="1:5">
      <c r="A8270">
        <v>9676</v>
      </c>
      <c r="B8270" t="s">
        <v>13158</v>
      </c>
      <c r="C8270">
        <v>66</v>
      </c>
      <c r="D8270" t="s">
        <v>1997</v>
      </c>
      <c r="E8270" t="s">
        <v>2792</v>
      </c>
    </row>
    <row r="8271" spans="1:5">
      <c r="A8271">
        <v>9677</v>
      </c>
      <c r="B8271" t="s">
        <v>19624</v>
      </c>
      <c r="C8271">
        <v>66</v>
      </c>
      <c r="D8271" t="s">
        <v>1983</v>
      </c>
      <c r="E8271" t="s">
        <v>117</v>
      </c>
    </row>
    <row r="8272" spans="1:5">
      <c r="A8272">
        <v>9678</v>
      </c>
      <c r="B8272" t="s">
        <v>19625</v>
      </c>
      <c r="C8272">
        <v>66</v>
      </c>
      <c r="D8272" t="s">
        <v>1982</v>
      </c>
      <c r="E8272" t="s">
        <v>3093</v>
      </c>
    </row>
    <row r="8273" spans="1:5">
      <c r="A8273">
        <v>9679</v>
      </c>
      <c r="B8273" t="s">
        <v>11160</v>
      </c>
      <c r="C8273">
        <v>66</v>
      </c>
      <c r="D8273" t="s">
        <v>1978</v>
      </c>
      <c r="E8273" t="s">
        <v>2180</v>
      </c>
    </row>
    <row r="8274" spans="1:5">
      <c r="A8274">
        <v>9682</v>
      </c>
      <c r="B8274" t="s">
        <v>7739</v>
      </c>
      <c r="C8274">
        <v>66</v>
      </c>
      <c r="D8274" t="s">
        <v>1982</v>
      </c>
      <c r="E8274" t="s">
        <v>133</v>
      </c>
    </row>
    <row r="8275" spans="1:5">
      <c r="A8275">
        <v>9683</v>
      </c>
      <c r="B8275" t="s">
        <v>7562</v>
      </c>
      <c r="C8275">
        <v>66</v>
      </c>
      <c r="D8275" t="s">
        <v>1988</v>
      </c>
      <c r="E8275" t="s">
        <v>2093</v>
      </c>
    </row>
    <row r="8276" spans="1:5">
      <c r="A8276">
        <v>9684</v>
      </c>
      <c r="B8276" t="s">
        <v>10315</v>
      </c>
      <c r="C8276">
        <v>66</v>
      </c>
      <c r="D8276" t="s">
        <v>1991</v>
      </c>
      <c r="E8276" t="s">
        <v>70</v>
      </c>
    </row>
    <row r="8277" spans="1:5">
      <c r="A8277">
        <v>9685</v>
      </c>
      <c r="B8277" t="s">
        <v>10557</v>
      </c>
      <c r="C8277">
        <v>66</v>
      </c>
      <c r="D8277" t="s">
        <v>2001</v>
      </c>
      <c r="E8277" t="s">
        <v>4836</v>
      </c>
    </row>
    <row r="8278" spans="1:5">
      <c r="A8278">
        <v>9686</v>
      </c>
      <c r="B8278" t="s">
        <v>3502</v>
      </c>
      <c r="C8278">
        <v>66</v>
      </c>
      <c r="D8278" t="s">
        <v>1985</v>
      </c>
      <c r="E8278" t="s">
        <v>2672</v>
      </c>
    </row>
    <row r="8279" spans="1:5">
      <c r="A8279">
        <v>9687</v>
      </c>
      <c r="B8279" t="s">
        <v>19626</v>
      </c>
      <c r="C8279">
        <v>66</v>
      </c>
      <c r="D8279" t="s">
        <v>1979</v>
      </c>
      <c r="E8279" t="s">
        <v>126</v>
      </c>
    </row>
    <row r="8280" spans="1:5">
      <c r="A8280">
        <v>9688</v>
      </c>
      <c r="B8280" t="s">
        <v>9737</v>
      </c>
      <c r="C8280">
        <v>66</v>
      </c>
      <c r="D8280" t="s">
        <v>1997</v>
      </c>
      <c r="E8280" t="s">
        <v>2192</v>
      </c>
    </row>
    <row r="8281" spans="1:5">
      <c r="A8281">
        <v>9689</v>
      </c>
      <c r="B8281" t="s">
        <v>8639</v>
      </c>
      <c r="C8281">
        <v>66</v>
      </c>
      <c r="D8281" t="s">
        <v>1985</v>
      </c>
      <c r="E8281" t="s">
        <v>66</v>
      </c>
    </row>
    <row r="8282" spans="1:5">
      <c r="A8282">
        <v>9690</v>
      </c>
      <c r="B8282" t="s">
        <v>9526</v>
      </c>
      <c r="C8282">
        <v>66</v>
      </c>
      <c r="D8282" t="s">
        <v>1985</v>
      </c>
      <c r="E8282" t="s">
        <v>2261</v>
      </c>
    </row>
    <row r="8283" spans="1:5">
      <c r="A8283">
        <v>9691</v>
      </c>
      <c r="B8283" t="s">
        <v>19627</v>
      </c>
      <c r="C8283">
        <v>66</v>
      </c>
      <c r="D8283" t="s">
        <v>1978</v>
      </c>
      <c r="E8283" t="s">
        <v>2029</v>
      </c>
    </row>
    <row r="8284" spans="1:5">
      <c r="A8284">
        <v>9692</v>
      </c>
      <c r="B8284" t="s">
        <v>13100</v>
      </c>
      <c r="C8284">
        <v>66</v>
      </c>
      <c r="D8284" t="s">
        <v>1993</v>
      </c>
      <c r="E8284" t="s">
        <v>2011</v>
      </c>
    </row>
    <row r="8285" spans="1:5">
      <c r="A8285">
        <v>9693</v>
      </c>
      <c r="B8285" t="s">
        <v>19628</v>
      </c>
      <c r="C8285">
        <v>66</v>
      </c>
      <c r="D8285" t="s">
        <v>1988</v>
      </c>
      <c r="E8285" t="s">
        <v>77</v>
      </c>
    </row>
    <row r="8286" spans="1:5">
      <c r="A8286">
        <v>9694</v>
      </c>
      <c r="B8286" t="s">
        <v>891</v>
      </c>
      <c r="C8286">
        <v>66</v>
      </c>
      <c r="D8286" t="s">
        <v>1983</v>
      </c>
      <c r="E8286" t="s">
        <v>82</v>
      </c>
    </row>
    <row r="8287" spans="1:5">
      <c r="A8287">
        <v>9695</v>
      </c>
      <c r="B8287" t="s">
        <v>10161</v>
      </c>
      <c r="C8287">
        <v>66</v>
      </c>
      <c r="D8287" t="s">
        <v>1985</v>
      </c>
      <c r="E8287" t="s">
        <v>2828</v>
      </c>
    </row>
    <row r="8288" spans="1:5">
      <c r="A8288">
        <v>9696</v>
      </c>
      <c r="B8288" t="s">
        <v>15827</v>
      </c>
      <c r="C8288">
        <v>66</v>
      </c>
      <c r="D8288" t="s">
        <v>2009</v>
      </c>
      <c r="E8288" t="s">
        <v>84</v>
      </c>
    </row>
    <row r="8289" spans="1:5">
      <c r="A8289">
        <v>9697</v>
      </c>
      <c r="B8289" t="s">
        <v>19629</v>
      </c>
      <c r="C8289">
        <v>66</v>
      </c>
      <c r="D8289" t="s">
        <v>1988</v>
      </c>
      <c r="E8289" t="s">
        <v>126</v>
      </c>
    </row>
    <row r="8290" spans="1:5">
      <c r="A8290">
        <v>9698</v>
      </c>
      <c r="B8290" t="s">
        <v>19630</v>
      </c>
      <c r="C8290">
        <v>66</v>
      </c>
      <c r="D8290" t="s">
        <v>1993</v>
      </c>
      <c r="E8290" t="s">
        <v>97</v>
      </c>
    </row>
    <row r="8291" spans="1:5">
      <c r="A8291">
        <v>9700</v>
      </c>
      <c r="B8291" t="s">
        <v>8717</v>
      </c>
      <c r="C8291">
        <v>66</v>
      </c>
      <c r="D8291" t="s">
        <v>1987</v>
      </c>
      <c r="E8291" t="s">
        <v>2017</v>
      </c>
    </row>
    <row r="8292" spans="1:5">
      <c r="A8292">
        <v>9701</v>
      </c>
      <c r="B8292" t="s">
        <v>10465</v>
      </c>
      <c r="C8292">
        <v>66</v>
      </c>
      <c r="D8292" t="s">
        <v>1997</v>
      </c>
      <c r="E8292" t="s">
        <v>5304</v>
      </c>
    </row>
    <row r="8293" spans="1:5">
      <c r="A8293">
        <v>9702</v>
      </c>
      <c r="B8293" t="s">
        <v>19631</v>
      </c>
      <c r="C8293">
        <v>66</v>
      </c>
      <c r="D8293" t="s">
        <v>2009</v>
      </c>
      <c r="E8293" t="s">
        <v>2120</v>
      </c>
    </row>
    <row r="8294" spans="1:5">
      <c r="A8294">
        <v>9703</v>
      </c>
      <c r="B8294" t="s">
        <v>19632</v>
      </c>
      <c r="C8294">
        <v>66</v>
      </c>
      <c r="D8294" t="s">
        <v>1982</v>
      </c>
      <c r="E8294" t="s">
        <v>117</v>
      </c>
    </row>
    <row r="8295" spans="1:5">
      <c r="A8295">
        <v>9704</v>
      </c>
      <c r="B8295" t="s">
        <v>9079</v>
      </c>
      <c r="C8295">
        <v>66</v>
      </c>
      <c r="D8295" t="s">
        <v>1978</v>
      </c>
      <c r="E8295" t="s">
        <v>2120</v>
      </c>
    </row>
    <row r="8296" spans="1:5">
      <c r="A8296">
        <v>9705</v>
      </c>
      <c r="B8296" t="s">
        <v>11259</v>
      </c>
      <c r="C8296">
        <v>66</v>
      </c>
      <c r="D8296" t="s">
        <v>1985</v>
      </c>
      <c r="E8296" t="s">
        <v>115</v>
      </c>
    </row>
    <row r="8297" spans="1:5">
      <c r="A8297">
        <v>9706</v>
      </c>
      <c r="B8297" t="s">
        <v>11947</v>
      </c>
      <c r="C8297">
        <v>66</v>
      </c>
      <c r="D8297" t="s">
        <v>1985</v>
      </c>
      <c r="E8297" t="s">
        <v>2093</v>
      </c>
    </row>
    <row r="8298" spans="1:5">
      <c r="A8298">
        <v>9707</v>
      </c>
      <c r="B8298" t="s">
        <v>7211</v>
      </c>
      <c r="C8298">
        <v>66</v>
      </c>
      <c r="D8298" t="s">
        <v>2001</v>
      </c>
      <c r="E8298" t="s">
        <v>117</v>
      </c>
    </row>
    <row r="8299" spans="1:5">
      <c r="A8299">
        <v>9708</v>
      </c>
      <c r="B8299" t="s">
        <v>14774</v>
      </c>
      <c r="C8299">
        <v>66</v>
      </c>
      <c r="D8299" t="s">
        <v>1988</v>
      </c>
      <c r="E8299" t="s">
        <v>115</v>
      </c>
    </row>
    <row r="8300" spans="1:5">
      <c r="A8300">
        <v>9711</v>
      </c>
      <c r="B8300" t="s">
        <v>9090</v>
      </c>
      <c r="C8300">
        <v>66</v>
      </c>
      <c r="D8300" t="s">
        <v>1988</v>
      </c>
      <c r="E8300" t="s">
        <v>106</v>
      </c>
    </row>
    <row r="8301" spans="1:5">
      <c r="A8301">
        <v>9712</v>
      </c>
      <c r="B8301" t="s">
        <v>10770</v>
      </c>
      <c r="C8301">
        <v>66</v>
      </c>
      <c r="D8301" t="s">
        <v>1997</v>
      </c>
      <c r="E8301" t="s">
        <v>70</v>
      </c>
    </row>
    <row r="8302" spans="1:5">
      <c r="A8302">
        <v>9713</v>
      </c>
      <c r="B8302" t="s">
        <v>9978</v>
      </c>
      <c r="C8302">
        <v>66</v>
      </c>
      <c r="D8302" t="s">
        <v>1993</v>
      </c>
      <c r="E8302" t="s">
        <v>51</v>
      </c>
    </row>
    <row r="8303" spans="1:5">
      <c r="A8303">
        <v>9714</v>
      </c>
      <c r="B8303" t="s">
        <v>19633</v>
      </c>
      <c r="C8303">
        <v>66</v>
      </c>
      <c r="D8303" t="s">
        <v>1993</v>
      </c>
      <c r="E8303" t="s">
        <v>135</v>
      </c>
    </row>
    <row r="8304" spans="1:5">
      <c r="A8304">
        <v>9715</v>
      </c>
      <c r="B8304" t="s">
        <v>19634</v>
      </c>
      <c r="C8304">
        <v>66</v>
      </c>
      <c r="D8304" t="s">
        <v>1979</v>
      </c>
      <c r="E8304" t="s">
        <v>2314</v>
      </c>
    </row>
    <row r="8305" spans="1:5">
      <c r="A8305">
        <v>9716</v>
      </c>
      <c r="B8305" t="s">
        <v>10987</v>
      </c>
      <c r="C8305">
        <v>66</v>
      </c>
      <c r="D8305" t="s">
        <v>1985</v>
      </c>
      <c r="E8305" t="s">
        <v>135</v>
      </c>
    </row>
    <row r="8306" spans="1:5">
      <c r="A8306">
        <v>9717</v>
      </c>
      <c r="B8306" t="s">
        <v>9161</v>
      </c>
      <c r="C8306">
        <v>66</v>
      </c>
      <c r="D8306" t="s">
        <v>1979</v>
      </c>
      <c r="E8306" t="s">
        <v>2093</v>
      </c>
    </row>
    <row r="8307" spans="1:5">
      <c r="A8307">
        <v>9718</v>
      </c>
      <c r="B8307" t="s">
        <v>10028</v>
      </c>
      <c r="C8307">
        <v>66</v>
      </c>
      <c r="D8307" t="s">
        <v>1988</v>
      </c>
      <c r="E8307" t="s">
        <v>70</v>
      </c>
    </row>
    <row r="8308" spans="1:5">
      <c r="A8308">
        <v>9719</v>
      </c>
      <c r="B8308" t="s">
        <v>7673</v>
      </c>
      <c r="C8308">
        <v>66</v>
      </c>
      <c r="D8308" t="s">
        <v>1978</v>
      </c>
      <c r="E8308" t="s">
        <v>135</v>
      </c>
    </row>
    <row r="8309" spans="1:5">
      <c r="A8309">
        <v>9720</v>
      </c>
      <c r="B8309" t="s">
        <v>9439</v>
      </c>
      <c r="C8309">
        <v>66</v>
      </c>
      <c r="D8309" t="s">
        <v>1979</v>
      </c>
      <c r="E8309" t="s">
        <v>2017</v>
      </c>
    </row>
    <row r="8310" spans="1:5">
      <c r="A8310">
        <v>9721</v>
      </c>
      <c r="B8310" t="s">
        <v>9147</v>
      </c>
      <c r="C8310">
        <v>66</v>
      </c>
      <c r="D8310" t="s">
        <v>1979</v>
      </c>
      <c r="E8310" t="s">
        <v>70</v>
      </c>
    </row>
    <row r="8311" spans="1:5">
      <c r="A8311">
        <v>9722</v>
      </c>
      <c r="B8311" t="s">
        <v>9337</v>
      </c>
      <c r="C8311">
        <v>66</v>
      </c>
      <c r="D8311" t="s">
        <v>1979</v>
      </c>
      <c r="E8311" t="s">
        <v>135</v>
      </c>
    </row>
    <row r="8312" spans="1:5">
      <c r="A8312">
        <v>9723</v>
      </c>
      <c r="B8312" t="s">
        <v>10884</v>
      </c>
      <c r="C8312">
        <v>66</v>
      </c>
      <c r="D8312" t="s">
        <v>1993</v>
      </c>
      <c r="E8312" t="s">
        <v>70</v>
      </c>
    </row>
    <row r="8313" spans="1:5">
      <c r="A8313">
        <v>9724</v>
      </c>
      <c r="B8313" t="s">
        <v>11482</v>
      </c>
      <c r="C8313">
        <v>66</v>
      </c>
      <c r="D8313" t="s">
        <v>1985</v>
      </c>
      <c r="E8313" t="s">
        <v>122</v>
      </c>
    </row>
    <row r="8314" spans="1:5">
      <c r="A8314">
        <v>9725</v>
      </c>
      <c r="B8314" t="s">
        <v>11642</v>
      </c>
      <c r="C8314">
        <v>66</v>
      </c>
      <c r="D8314" t="s">
        <v>2009</v>
      </c>
      <c r="E8314" t="s">
        <v>115</v>
      </c>
    </row>
    <row r="8315" spans="1:5">
      <c r="A8315">
        <v>9726</v>
      </c>
      <c r="B8315" t="s">
        <v>19635</v>
      </c>
      <c r="C8315">
        <v>66</v>
      </c>
      <c r="D8315" t="s">
        <v>1988</v>
      </c>
      <c r="E8315" t="s">
        <v>2314</v>
      </c>
    </row>
    <row r="8316" spans="1:5">
      <c r="A8316">
        <v>9727</v>
      </c>
      <c r="B8316" t="s">
        <v>1061</v>
      </c>
      <c r="C8316">
        <v>66</v>
      </c>
      <c r="D8316" t="s">
        <v>1991</v>
      </c>
      <c r="E8316" t="s">
        <v>95</v>
      </c>
    </row>
    <row r="8317" spans="1:5">
      <c r="A8317">
        <v>9728</v>
      </c>
      <c r="B8317" t="s">
        <v>12158</v>
      </c>
      <c r="C8317">
        <v>66</v>
      </c>
      <c r="D8317" t="s">
        <v>1978</v>
      </c>
      <c r="E8317" t="s">
        <v>106</v>
      </c>
    </row>
    <row r="8318" spans="1:5">
      <c r="A8318">
        <v>9729</v>
      </c>
      <c r="B8318" t="s">
        <v>7792</v>
      </c>
      <c r="C8318">
        <v>66</v>
      </c>
      <c r="D8318" t="s">
        <v>1978</v>
      </c>
      <c r="E8318" t="s">
        <v>2168</v>
      </c>
    </row>
    <row r="8319" spans="1:5">
      <c r="A8319">
        <v>9730</v>
      </c>
      <c r="B8319" t="s">
        <v>19636</v>
      </c>
      <c r="C8319">
        <v>66</v>
      </c>
      <c r="D8319" t="s">
        <v>1997</v>
      </c>
      <c r="E8319" t="s">
        <v>64</v>
      </c>
    </row>
    <row r="8320" spans="1:5">
      <c r="A8320">
        <v>9731</v>
      </c>
      <c r="B8320" t="s">
        <v>10116</v>
      </c>
      <c r="C8320">
        <v>66</v>
      </c>
      <c r="D8320" t="s">
        <v>1978</v>
      </c>
      <c r="E8320" t="s">
        <v>88</v>
      </c>
    </row>
    <row r="8321" spans="1:5">
      <c r="A8321">
        <v>9732</v>
      </c>
      <c r="B8321" t="s">
        <v>11530</v>
      </c>
      <c r="C8321">
        <v>66</v>
      </c>
      <c r="D8321" t="s">
        <v>1982</v>
      </c>
      <c r="E8321" t="s">
        <v>75</v>
      </c>
    </row>
    <row r="8322" spans="1:5">
      <c r="A8322">
        <v>9733</v>
      </c>
      <c r="B8322" t="s">
        <v>15165</v>
      </c>
      <c r="C8322">
        <v>66</v>
      </c>
      <c r="D8322" t="s">
        <v>1978</v>
      </c>
      <c r="E8322" t="s">
        <v>2093</v>
      </c>
    </row>
    <row r="8323" spans="1:5">
      <c r="A8323">
        <v>9734</v>
      </c>
      <c r="B8323" t="s">
        <v>12765</v>
      </c>
      <c r="C8323">
        <v>66</v>
      </c>
      <c r="D8323" t="s">
        <v>1979</v>
      </c>
      <c r="E8323" t="s">
        <v>70</v>
      </c>
    </row>
    <row r="8324" spans="1:5">
      <c r="A8324">
        <v>9735</v>
      </c>
      <c r="B8324" t="s">
        <v>9418</v>
      </c>
      <c r="C8324">
        <v>66</v>
      </c>
      <c r="D8324" t="s">
        <v>2001</v>
      </c>
      <c r="E8324" t="s">
        <v>2077</v>
      </c>
    </row>
    <row r="8325" spans="1:5">
      <c r="A8325">
        <v>9737</v>
      </c>
      <c r="B8325" t="s">
        <v>9273</v>
      </c>
      <c r="C8325">
        <v>66</v>
      </c>
      <c r="D8325" t="s">
        <v>2001</v>
      </c>
      <c r="E8325" t="s">
        <v>117</v>
      </c>
    </row>
    <row r="8326" spans="1:5">
      <c r="A8326">
        <v>9738</v>
      </c>
      <c r="B8326" t="s">
        <v>19637</v>
      </c>
      <c r="C8326">
        <v>66</v>
      </c>
      <c r="D8326" t="s">
        <v>1991</v>
      </c>
      <c r="E8326" t="s">
        <v>113</v>
      </c>
    </row>
    <row r="8327" spans="1:5">
      <c r="A8327">
        <v>9739</v>
      </c>
      <c r="B8327" t="s">
        <v>19638</v>
      </c>
      <c r="C8327">
        <v>66</v>
      </c>
      <c r="D8327" t="s">
        <v>1988</v>
      </c>
      <c r="E8327" t="s">
        <v>126</v>
      </c>
    </row>
    <row r="8328" spans="1:5">
      <c r="A8328">
        <v>9740</v>
      </c>
      <c r="B8328" t="s">
        <v>13063</v>
      </c>
      <c r="C8328">
        <v>66</v>
      </c>
      <c r="D8328" t="s">
        <v>1993</v>
      </c>
      <c r="E8328" t="s">
        <v>88</v>
      </c>
    </row>
    <row r="8329" spans="1:5">
      <c r="A8329">
        <v>9742</v>
      </c>
      <c r="B8329" t="s">
        <v>19639</v>
      </c>
      <c r="C8329">
        <v>66</v>
      </c>
      <c r="D8329" t="s">
        <v>1979</v>
      </c>
      <c r="E8329" t="s">
        <v>4287</v>
      </c>
    </row>
    <row r="8330" spans="1:5">
      <c r="A8330">
        <v>9743</v>
      </c>
      <c r="B8330" t="s">
        <v>8563</v>
      </c>
      <c r="C8330">
        <v>66</v>
      </c>
      <c r="D8330" t="s">
        <v>1979</v>
      </c>
      <c r="E8330" t="s">
        <v>135</v>
      </c>
    </row>
    <row r="8331" spans="1:5">
      <c r="A8331">
        <v>9744</v>
      </c>
      <c r="B8331" t="s">
        <v>10654</v>
      </c>
      <c r="C8331">
        <v>66</v>
      </c>
      <c r="D8331" t="s">
        <v>1985</v>
      </c>
      <c r="E8331" t="s">
        <v>60</v>
      </c>
    </row>
    <row r="8332" spans="1:5">
      <c r="A8332">
        <v>9745</v>
      </c>
      <c r="B8332" t="s">
        <v>6396</v>
      </c>
      <c r="C8332">
        <v>66</v>
      </c>
      <c r="D8332" t="s">
        <v>1978</v>
      </c>
      <c r="E8332" t="s">
        <v>2831</v>
      </c>
    </row>
    <row r="8333" spans="1:5">
      <c r="A8333">
        <v>9746</v>
      </c>
      <c r="B8333" t="s">
        <v>11736</v>
      </c>
      <c r="C8333">
        <v>66</v>
      </c>
      <c r="D8333" t="s">
        <v>1978</v>
      </c>
      <c r="E8333" t="s">
        <v>2291</v>
      </c>
    </row>
    <row r="8334" spans="1:5">
      <c r="A8334">
        <v>9747</v>
      </c>
      <c r="B8334" t="s">
        <v>19640</v>
      </c>
      <c r="C8334">
        <v>66</v>
      </c>
      <c r="D8334" t="s">
        <v>1987</v>
      </c>
      <c r="E8334" t="s">
        <v>4012</v>
      </c>
    </row>
    <row r="8335" spans="1:5">
      <c r="A8335">
        <v>9748</v>
      </c>
      <c r="B8335" t="s">
        <v>19641</v>
      </c>
      <c r="C8335">
        <v>66</v>
      </c>
      <c r="D8335" t="s">
        <v>1982</v>
      </c>
      <c r="E8335" t="s">
        <v>4287</v>
      </c>
    </row>
    <row r="8336" spans="1:5">
      <c r="A8336">
        <v>9749</v>
      </c>
      <c r="B8336" t="s">
        <v>10269</v>
      </c>
      <c r="C8336">
        <v>66</v>
      </c>
      <c r="D8336" t="s">
        <v>1979</v>
      </c>
      <c r="E8336" t="s">
        <v>84</v>
      </c>
    </row>
    <row r="8337" spans="1:5">
      <c r="A8337">
        <v>9750</v>
      </c>
      <c r="B8337" t="s">
        <v>7560</v>
      </c>
      <c r="C8337">
        <v>66</v>
      </c>
      <c r="D8337" t="s">
        <v>1978</v>
      </c>
      <c r="E8337" t="s">
        <v>106</v>
      </c>
    </row>
    <row r="8338" spans="1:5">
      <c r="A8338">
        <v>9751</v>
      </c>
      <c r="B8338" t="s">
        <v>10618</v>
      </c>
      <c r="C8338">
        <v>66</v>
      </c>
      <c r="D8338" t="s">
        <v>2001</v>
      </c>
      <c r="E8338" t="s">
        <v>106</v>
      </c>
    </row>
    <row r="8339" spans="1:5">
      <c r="A8339">
        <v>9752</v>
      </c>
      <c r="B8339" t="s">
        <v>11976</v>
      </c>
      <c r="C8339">
        <v>66</v>
      </c>
      <c r="D8339" t="s">
        <v>1988</v>
      </c>
      <c r="E8339" t="s">
        <v>51</v>
      </c>
    </row>
    <row r="8340" spans="1:5">
      <c r="A8340">
        <v>9753</v>
      </c>
      <c r="B8340" t="s">
        <v>9913</v>
      </c>
      <c r="C8340">
        <v>66</v>
      </c>
      <c r="D8340" t="s">
        <v>1997</v>
      </c>
      <c r="E8340" t="s">
        <v>2017</v>
      </c>
    </row>
    <row r="8341" spans="1:5">
      <c r="A8341">
        <v>9754</v>
      </c>
      <c r="B8341" t="s">
        <v>10077</v>
      </c>
      <c r="C8341">
        <v>66</v>
      </c>
      <c r="D8341" t="s">
        <v>1997</v>
      </c>
      <c r="E8341" t="s">
        <v>60</v>
      </c>
    </row>
    <row r="8342" spans="1:5">
      <c r="A8342">
        <v>9755</v>
      </c>
      <c r="B8342" t="s">
        <v>19642</v>
      </c>
      <c r="C8342">
        <v>66</v>
      </c>
      <c r="D8342" t="s">
        <v>1985</v>
      </c>
      <c r="E8342" t="s">
        <v>2011</v>
      </c>
    </row>
    <row r="8343" spans="1:5">
      <c r="A8343">
        <v>9756</v>
      </c>
      <c r="B8343" t="s">
        <v>13186</v>
      </c>
      <c r="C8343">
        <v>66</v>
      </c>
      <c r="D8343" t="s">
        <v>1988</v>
      </c>
      <c r="E8343" t="s">
        <v>2813</v>
      </c>
    </row>
    <row r="8344" spans="1:5">
      <c r="A8344">
        <v>9757</v>
      </c>
      <c r="B8344" t="s">
        <v>19643</v>
      </c>
      <c r="C8344">
        <v>66</v>
      </c>
      <c r="D8344" t="s">
        <v>1988</v>
      </c>
      <c r="E8344" t="s">
        <v>97</v>
      </c>
    </row>
    <row r="8345" spans="1:5">
      <c r="A8345">
        <v>9758</v>
      </c>
      <c r="B8345" t="s">
        <v>15006</v>
      </c>
      <c r="C8345">
        <v>66</v>
      </c>
      <c r="D8345" t="s">
        <v>1991</v>
      </c>
      <c r="E8345" t="s">
        <v>115</v>
      </c>
    </row>
    <row r="8346" spans="1:5">
      <c r="A8346">
        <v>9759</v>
      </c>
      <c r="B8346" t="s">
        <v>19644</v>
      </c>
      <c r="C8346">
        <v>66</v>
      </c>
      <c r="D8346" t="s">
        <v>1991</v>
      </c>
      <c r="E8346" t="s">
        <v>2111</v>
      </c>
    </row>
    <row r="8347" spans="1:5">
      <c r="A8347">
        <v>9760</v>
      </c>
      <c r="B8347" t="s">
        <v>9956</v>
      </c>
      <c r="C8347">
        <v>66</v>
      </c>
      <c r="D8347" t="s">
        <v>1997</v>
      </c>
      <c r="E8347" t="s">
        <v>88</v>
      </c>
    </row>
    <row r="8348" spans="1:5">
      <c r="A8348">
        <v>9761</v>
      </c>
      <c r="B8348" t="s">
        <v>19645</v>
      </c>
      <c r="C8348">
        <v>66</v>
      </c>
      <c r="D8348" t="s">
        <v>1991</v>
      </c>
      <c r="E8348" t="s">
        <v>117</v>
      </c>
    </row>
    <row r="8349" spans="1:5">
      <c r="A8349">
        <v>9762</v>
      </c>
      <c r="B8349" t="s">
        <v>19646</v>
      </c>
      <c r="C8349">
        <v>66</v>
      </c>
      <c r="D8349" t="s">
        <v>2009</v>
      </c>
      <c r="E8349" t="s">
        <v>133</v>
      </c>
    </row>
    <row r="8350" spans="1:5">
      <c r="A8350">
        <v>9763</v>
      </c>
      <c r="B8350" t="s">
        <v>19647</v>
      </c>
      <c r="C8350">
        <v>66</v>
      </c>
      <c r="D8350" t="s">
        <v>1988</v>
      </c>
      <c r="E8350" t="s">
        <v>88</v>
      </c>
    </row>
    <row r="8351" spans="1:5">
      <c r="A8351">
        <v>9764</v>
      </c>
      <c r="B8351" t="s">
        <v>7691</v>
      </c>
      <c r="C8351">
        <v>66</v>
      </c>
      <c r="D8351" t="s">
        <v>1979</v>
      </c>
      <c r="E8351" t="s">
        <v>135</v>
      </c>
    </row>
    <row r="8352" spans="1:5">
      <c r="A8352">
        <v>9765</v>
      </c>
      <c r="B8352" t="s">
        <v>19648</v>
      </c>
      <c r="C8352">
        <v>66</v>
      </c>
      <c r="D8352" t="s">
        <v>1997</v>
      </c>
      <c r="E8352" t="s">
        <v>2029</v>
      </c>
    </row>
    <row r="8353" spans="1:5">
      <c r="A8353">
        <v>9766</v>
      </c>
      <c r="B8353" t="s">
        <v>7789</v>
      </c>
      <c r="C8353">
        <v>66</v>
      </c>
      <c r="D8353" t="s">
        <v>1985</v>
      </c>
      <c r="E8353" t="s">
        <v>2715</v>
      </c>
    </row>
    <row r="8354" spans="1:5">
      <c r="A8354">
        <v>9767</v>
      </c>
      <c r="B8354" t="s">
        <v>9513</v>
      </c>
      <c r="C8354">
        <v>66</v>
      </c>
      <c r="D8354" t="s">
        <v>1983</v>
      </c>
      <c r="E8354" t="s">
        <v>60</v>
      </c>
    </row>
    <row r="8355" spans="1:5">
      <c r="A8355">
        <v>9768</v>
      </c>
      <c r="B8355" t="s">
        <v>12391</v>
      </c>
      <c r="C8355">
        <v>66</v>
      </c>
      <c r="D8355" t="s">
        <v>1979</v>
      </c>
      <c r="E8355" t="s">
        <v>2093</v>
      </c>
    </row>
    <row r="8356" spans="1:5">
      <c r="A8356">
        <v>9769</v>
      </c>
      <c r="B8356" t="s">
        <v>11587</v>
      </c>
      <c r="C8356">
        <v>66</v>
      </c>
      <c r="D8356" t="s">
        <v>1979</v>
      </c>
      <c r="E8356" t="s">
        <v>2120</v>
      </c>
    </row>
    <row r="8357" spans="1:5">
      <c r="A8357">
        <v>9770</v>
      </c>
      <c r="B8357" t="s">
        <v>8194</v>
      </c>
      <c r="C8357">
        <v>66</v>
      </c>
      <c r="D8357" t="s">
        <v>1982</v>
      </c>
      <c r="E8357" t="s">
        <v>2075</v>
      </c>
    </row>
    <row r="8358" spans="1:5">
      <c r="A8358">
        <v>9771</v>
      </c>
      <c r="B8358" t="s">
        <v>9148</v>
      </c>
      <c r="C8358">
        <v>66</v>
      </c>
      <c r="D8358" t="s">
        <v>1978</v>
      </c>
      <c r="E8358" t="s">
        <v>43</v>
      </c>
    </row>
    <row r="8359" spans="1:5">
      <c r="A8359">
        <v>9772</v>
      </c>
      <c r="B8359" t="s">
        <v>11706</v>
      </c>
      <c r="C8359">
        <v>66</v>
      </c>
      <c r="D8359" t="s">
        <v>1985</v>
      </c>
      <c r="E8359" t="s">
        <v>2120</v>
      </c>
    </row>
    <row r="8360" spans="1:5">
      <c r="A8360">
        <v>9773</v>
      </c>
      <c r="B8360" t="s">
        <v>19649</v>
      </c>
      <c r="C8360">
        <v>66</v>
      </c>
      <c r="D8360" t="s">
        <v>1988</v>
      </c>
      <c r="E8360" t="s">
        <v>2644</v>
      </c>
    </row>
    <row r="8361" spans="1:5">
      <c r="A8361">
        <v>9774</v>
      </c>
      <c r="B8361" t="s">
        <v>9353</v>
      </c>
      <c r="C8361">
        <v>66</v>
      </c>
      <c r="D8361" t="s">
        <v>1985</v>
      </c>
      <c r="E8361" t="s">
        <v>2192</v>
      </c>
    </row>
    <row r="8362" spans="1:5">
      <c r="A8362">
        <v>9775</v>
      </c>
      <c r="B8362" t="s">
        <v>10982</v>
      </c>
      <c r="C8362">
        <v>66</v>
      </c>
      <c r="D8362" t="s">
        <v>1982</v>
      </c>
      <c r="E8362" t="s">
        <v>2000</v>
      </c>
    </row>
    <row r="8363" spans="1:5">
      <c r="A8363">
        <v>9776</v>
      </c>
      <c r="B8363" t="s">
        <v>10541</v>
      </c>
      <c r="C8363">
        <v>66</v>
      </c>
      <c r="D8363" t="s">
        <v>1997</v>
      </c>
      <c r="E8363" t="s">
        <v>82</v>
      </c>
    </row>
    <row r="8364" spans="1:5">
      <c r="A8364">
        <v>9777</v>
      </c>
      <c r="B8364" t="s">
        <v>19650</v>
      </c>
      <c r="C8364">
        <v>66</v>
      </c>
      <c r="D8364" t="s">
        <v>1988</v>
      </c>
      <c r="E8364" t="s">
        <v>2111</v>
      </c>
    </row>
    <row r="8365" spans="1:5">
      <c r="A8365">
        <v>9780</v>
      </c>
      <c r="B8365" t="s">
        <v>19651</v>
      </c>
      <c r="C8365">
        <v>66</v>
      </c>
      <c r="D8365" t="s">
        <v>1988</v>
      </c>
      <c r="E8365" t="s">
        <v>2113</v>
      </c>
    </row>
    <row r="8366" spans="1:5">
      <c r="A8366">
        <v>9782</v>
      </c>
      <c r="B8366" t="s">
        <v>10652</v>
      </c>
      <c r="C8366">
        <v>66</v>
      </c>
      <c r="D8366" t="s">
        <v>1979</v>
      </c>
      <c r="E8366" t="s">
        <v>2715</v>
      </c>
    </row>
    <row r="8367" spans="1:5">
      <c r="A8367">
        <v>9783</v>
      </c>
      <c r="B8367" t="s">
        <v>9581</v>
      </c>
      <c r="C8367">
        <v>66</v>
      </c>
      <c r="D8367" t="s">
        <v>1979</v>
      </c>
      <c r="E8367" t="s">
        <v>70</v>
      </c>
    </row>
    <row r="8368" spans="1:5">
      <c r="A8368">
        <v>9784</v>
      </c>
      <c r="B8368" t="s">
        <v>19652</v>
      </c>
      <c r="C8368">
        <v>66</v>
      </c>
      <c r="D8368" t="s">
        <v>1979</v>
      </c>
      <c r="E8368" t="s">
        <v>133</v>
      </c>
    </row>
    <row r="8369" spans="1:5">
      <c r="A8369">
        <v>9785</v>
      </c>
      <c r="B8369" t="s">
        <v>9255</v>
      </c>
      <c r="C8369">
        <v>66</v>
      </c>
      <c r="D8369" t="s">
        <v>1997</v>
      </c>
      <c r="E8369" t="s">
        <v>135</v>
      </c>
    </row>
    <row r="8370" spans="1:5">
      <c r="A8370">
        <v>9786</v>
      </c>
      <c r="B8370" t="s">
        <v>19653</v>
      </c>
      <c r="C8370">
        <v>66</v>
      </c>
      <c r="D8370" t="s">
        <v>1982</v>
      </c>
      <c r="E8370" t="s">
        <v>70</v>
      </c>
    </row>
    <row r="8371" spans="1:5">
      <c r="A8371">
        <v>9787</v>
      </c>
      <c r="B8371" t="s">
        <v>12181</v>
      </c>
      <c r="C8371">
        <v>66</v>
      </c>
      <c r="D8371" t="s">
        <v>1983</v>
      </c>
      <c r="E8371" t="s">
        <v>84</v>
      </c>
    </row>
    <row r="8372" spans="1:5">
      <c r="A8372">
        <v>9788</v>
      </c>
      <c r="B8372" t="s">
        <v>8496</v>
      </c>
      <c r="C8372">
        <v>66</v>
      </c>
      <c r="D8372" t="s">
        <v>1979</v>
      </c>
      <c r="E8372" t="s">
        <v>2093</v>
      </c>
    </row>
    <row r="8373" spans="1:5">
      <c r="A8373">
        <v>9789</v>
      </c>
      <c r="B8373" t="s">
        <v>9328</v>
      </c>
      <c r="C8373">
        <v>66</v>
      </c>
      <c r="D8373" t="s">
        <v>2001</v>
      </c>
      <c r="E8373" t="s">
        <v>2120</v>
      </c>
    </row>
    <row r="8374" spans="1:5">
      <c r="A8374">
        <v>9790</v>
      </c>
      <c r="B8374" t="s">
        <v>11472</v>
      </c>
      <c r="C8374">
        <v>66</v>
      </c>
      <c r="D8374" t="s">
        <v>2001</v>
      </c>
      <c r="E8374" t="s">
        <v>2077</v>
      </c>
    </row>
    <row r="8375" spans="1:5">
      <c r="A8375">
        <v>9791</v>
      </c>
      <c r="B8375" t="s">
        <v>11483</v>
      </c>
      <c r="C8375">
        <v>66</v>
      </c>
      <c r="D8375" t="s">
        <v>1983</v>
      </c>
      <c r="E8375" t="s">
        <v>66</v>
      </c>
    </row>
    <row r="8376" spans="1:5">
      <c r="A8376">
        <v>9792</v>
      </c>
      <c r="B8376" t="s">
        <v>7880</v>
      </c>
      <c r="C8376">
        <v>66</v>
      </c>
      <c r="D8376" t="s">
        <v>1987</v>
      </c>
      <c r="E8376" t="s">
        <v>70</v>
      </c>
    </row>
    <row r="8377" spans="1:5">
      <c r="A8377">
        <v>9793</v>
      </c>
      <c r="B8377" t="s">
        <v>9411</v>
      </c>
      <c r="C8377">
        <v>66</v>
      </c>
      <c r="D8377" t="s">
        <v>1979</v>
      </c>
      <c r="E8377" t="s">
        <v>122</v>
      </c>
    </row>
    <row r="8378" spans="1:5">
      <c r="A8378">
        <v>9794</v>
      </c>
      <c r="B8378" t="s">
        <v>11267</v>
      </c>
      <c r="C8378">
        <v>66</v>
      </c>
      <c r="D8378" t="s">
        <v>1988</v>
      </c>
      <c r="E8378" t="s">
        <v>135</v>
      </c>
    </row>
    <row r="8379" spans="1:5">
      <c r="A8379">
        <v>9795</v>
      </c>
      <c r="B8379" t="s">
        <v>19654</v>
      </c>
      <c r="C8379">
        <v>66</v>
      </c>
      <c r="D8379" t="s">
        <v>1978</v>
      </c>
      <c r="E8379" t="s">
        <v>2314</v>
      </c>
    </row>
    <row r="8380" spans="1:5">
      <c r="A8380">
        <v>9796</v>
      </c>
      <c r="B8380" t="s">
        <v>5617</v>
      </c>
      <c r="C8380">
        <v>66</v>
      </c>
      <c r="D8380" t="s">
        <v>1978</v>
      </c>
      <c r="E8380" t="s">
        <v>56</v>
      </c>
    </row>
    <row r="8381" spans="1:5">
      <c r="A8381">
        <v>9797</v>
      </c>
      <c r="B8381" t="s">
        <v>19655</v>
      </c>
      <c r="C8381">
        <v>66</v>
      </c>
      <c r="D8381" t="s">
        <v>1983</v>
      </c>
      <c r="E8381" t="s">
        <v>2120</v>
      </c>
    </row>
    <row r="8382" spans="1:5">
      <c r="A8382">
        <v>9798</v>
      </c>
      <c r="B8382" t="s">
        <v>13107</v>
      </c>
      <c r="C8382">
        <v>66</v>
      </c>
      <c r="D8382" t="s">
        <v>1988</v>
      </c>
      <c r="E8382" t="s">
        <v>70</v>
      </c>
    </row>
    <row r="8383" spans="1:5">
      <c r="A8383">
        <v>9799</v>
      </c>
      <c r="B8383" t="s">
        <v>9702</v>
      </c>
      <c r="C8383">
        <v>66</v>
      </c>
      <c r="D8383" t="s">
        <v>1978</v>
      </c>
      <c r="E8383" t="s">
        <v>88</v>
      </c>
    </row>
    <row r="8384" spans="1:5">
      <c r="A8384">
        <v>9800</v>
      </c>
      <c r="B8384" t="s">
        <v>19656</v>
      </c>
      <c r="C8384">
        <v>66</v>
      </c>
      <c r="D8384" t="s">
        <v>1991</v>
      </c>
      <c r="E8384" t="s">
        <v>2973</v>
      </c>
    </row>
    <row r="8385" spans="1:5">
      <c r="A8385">
        <v>9801</v>
      </c>
      <c r="B8385" t="s">
        <v>19657</v>
      </c>
      <c r="C8385">
        <v>66</v>
      </c>
      <c r="D8385" t="s">
        <v>1982</v>
      </c>
      <c r="E8385" t="s">
        <v>104</v>
      </c>
    </row>
    <row r="8386" spans="1:5">
      <c r="A8386">
        <v>9802</v>
      </c>
      <c r="B8386" t="s">
        <v>10817</v>
      </c>
      <c r="C8386">
        <v>66</v>
      </c>
      <c r="D8386" t="s">
        <v>2009</v>
      </c>
      <c r="E8386" t="s">
        <v>2093</v>
      </c>
    </row>
    <row r="8387" spans="1:5">
      <c r="A8387">
        <v>9803</v>
      </c>
      <c r="B8387" t="s">
        <v>8799</v>
      </c>
      <c r="C8387">
        <v>66</v>
      </c>
      <c r="D8387" t="s">
        <v>1983</v>
      </c>
      <c r="E8387" t="s">
        <v>104</v>
      </c>
    </row>
    <row r="8388" spans="1:5">
      <c r="A8388">
        <v>9804</v>
      </c>
      <c r="B8388" t="s">
        <v>19658</v>
      </c>
      <c r="C8388">
        <v>66</v>
      </c>
      <c r="D8388" t="s">
        <v>2009</v>
      </c>
      <c r="E8388" t="s">
        <v>97</v>
      </c>
    </row>
    <row r="8389" spans="1:5">
      <c r="A8389">
        <v>9805</v>
      </c>
      <c r="B8389" t="s">
        <v>7140</v>
      </c>
      <c r="C8389">
        <v>66</v>
      </c>
      <c r="D8389" t="s">
        <v>1979</v>
      </c>
      <c r="E8389" t="s">
        <v>2011</v>
      </c>
    </row>
    <row r="8390" spans="1:5">
      <c r="A8390">
        <v>9806</v>
      </c>
      <c r="B8390" t="s">
        <v>12963</v>
      </c>
      <c r="C8390">
        <v>66</v>
      </c>
      <c r="D8390" t="s">
        <v>1987</v>
      </c>
      <c r="E8390" t="s">
        <v>2000</v>
      </c>
    </row>
    <row r="8391" spans="1:5">
      <c r="A8391">
        <v>9807</v>
      </c>
      <c r="B8391" t="s">
        <v>15726</v>
      </c>
      <c r="C8391">
        <v>66</v>
      </c>
      <c r="D8391" t="s">
        <v>1985</v>
      </c>
      <c r="E8391" t="s">
        <v>106</v>
      </c>
    </row>
    <row r="8392" spans="1:5">
      <c r="A8392">
        <v>9808</v>
      </c>
      <c r="B8392" t="s">
        <v>10917</v>
      </c>
      <c r="C8392">
        <v>66</v>
      </c>
      <c r="D8392" t="s">
        <v>2001</v>
      </c>
      <c r="E8392" t="s">
        <v>77</v>
      </c>
    </row>
    <row r="8393" spans="1:5">
      <c r="A8393">
        <v>9809</v>
      </c>
      <c r="B8393" t="s">
        <v>1449</v>
      </c>
      <c r="C8393">
        <v>66</v>
      </c>
      <c r="D8393" t="s">
        <v>2001</v>
      </c>
      <c r="E8393" t="s">
        <v>2261</v>
      </c>
    </row>
    <row r="8394" spans="1:5">
      <c r="A8394">
        <v>9810</v>
      </c>
      <c r="B8394" t="s">
        <v>19659</v>
      </c>
      <c r="C8394">
        <v>66</v>
      </c>
      <c r="D8394" t="s">
        <v>1991</v>
      </c>
      <c r="E8394" t="s">
        <v>53</v>
      </c>
    </row>
    <row r="8395" spans="1:5">
      <c r="A8395">
        <v>9811</v>
      </c>
      <c r="B8395" t="s">
        <v>19660</v>
      </c>
      <c r="C8395">
        <v>66</v>
      </c>
      <c r="D8395" t="s">
        <v>1979</v>
      </c>
      <c r="E8395" t="s">
        <v>126</v>
      </c>
    </row>
    <row r="8396" spans="1:5">
      <c r="A8396">
        <v>9812</v>
      </c>
      <c r="B8396" t="s">
        <v>8782</v>
      </c>
      <c r="C8396">
        <v>66</v>
      </c>
      <c r="D8396" t="s">
        <v>1978</v>
      </c>
      <c r="E8396" t="s">
        <v>3093</v>
      </c>
    </row>
    <row r="8397" spans="1:5">
      <c r="A8397">
        <v>9813</v>
      </c>
      <c r="B8397" t="s">
        <v>9984</v>
      </c>
      <c r="C8397">
        <v>66</v>
      </c>
      <c r="D8397" t="s">
        <v>1979</v>
      </c>
      <c r="E8397" t="s">
        <v>70</v>
      </c>
    </row>
    <row r="8398" spans="1:5">
      <c r="A8398">
        <v>9814</v>
      </c>
      <c r="B8398" t="s">
        <v>9040</v>
      </c>
      <c r="C8398">
        <v>66</v>
      </c>
      <c r="D8398" t="s">
        <v>1988</v>
      </c>
      <c r="E8398" t="s">
        <v>135</v>
      </c>
    </row>
    <row r="8399" spans="1:5">
      <c r="A8399">
        <v>9815</v>
      </c>
      <c r="B8399" t="s">
        <v>12613</v>
      </c>
      <c r="C8399">
        <v>66</v>
      </c>
      <c r="D8399" t="s">
        <v>2001</v>
      </c>
      <c r="E8399" t="s">
        <v>51</v>
      </c>
    </row>
    <row r="8400" spans="1:5">
      <c r="A8400">
        <v>9816</v>
      </c>
      <c r="B8400" t="s">
        <v>10738</v>
      </c>
      <c r="C8400">
        <v>66</v>
      </c>
      <c r="D8400" t="s">
        <v>1978</v>
      </c>
      <c r="E8400" t="s">
        <v>135</v>
      </c>
    </row>
    <row r="8401" spans="1:5">
      <c r="A8401">
        <v>9817</v>
      </c>
      <c r="B8401" t="s">
        <v>16920</v>
      </c>
      <c r="C8401">
        <v>66</v>
      </c>
      <c r="D8401" t="s">
        <v>1982</v>
      </c>
      <c r="E8401" t="s">
        <v>88</v>
      </c>
    </row>
    <row r="8402" spans="1:5">
      <c r="A8402">
        <v>9818</v>
      </c>
      <c r="B8402" t="s">
        <v>5920</v>
      </c>
      <c r="C8402">
        <v>66</v>
      </c>
      <c r="D8402" t="s">
        <v>1978</v>
      </c>
      <c r="E8402" t="s">
        <v>51</v>
      </c>
    </row>
    <row r="8403" spans="1:5">
      <c r="A8403">
        <v>9819</v>
      </c>
      <c r="B8403" t="s">
        <v>19661</v>
      </c>
      <c r="C8403">
        <v>66</v>
      </c>
      <c r="D8403" t="s">
        <v>2001</v>
      </c>
      <c r="E8403" t="s">
        <v>97</v>
      </c>
    </row>
    <row r="8404" spans="1:5">
      <c r="A8404">
        <v>9820</v>
      </c>
      <c r="B8404" t="s">
        <v>19662</v>
      </c>
      <c r="C8404">
        <v>66</v>
      </c>
      <c r="D8404" t="s">
        <v>1979</v>
      </c>
      <c r="E8404" t="s">
        <v>2011</v>
      </c>
    </row>
    <row r="8405" spans="1:5">
      <c r="A8405">
        <v>9821</v>
      </c>
      <c r="B8405" t="s">
        <v>1239</v>
      </c>
      <c r="C8405">
        <v>66</v>
      </c>
      <c r="D8405" t="s">
        <v>1997</v>
      </c>
      <c r="E8405" t="s">
        <v>106</v>
      </c>
    </row>
    <row r="8406" spans="1:5">
      <c r="A8406">
        <v>9822</v>
      </c>
      <c r="B8406" t="s">
        <v>19663</v>
      </c>
      <c r="C8406">
        <v>66</v>
      </c>
      <c r="D8406" t="s">
        <v>1985</v>
      </c>
      <c r="E8406" t="s">
        <v>97</v>
      </c>
    </row>
    <row r="8407" spans="1:5">
      <c r="A8407">
        <v>9823</v>
      </c>
      <c r="B8407" t="s">
        <v>15981</v>
      </c>
      <c r="C8407">
        <v>66</v>
      </c>
      <c r="D8407" t="s">
        <v>1988</v>
      </c>
      <c r="E8407" t="s">
        <v>2017</v>
      </c>
    </row>
    <row r="8408" spans="1:5">
      <c r="A8408">
        <v>9825</v>
      </c>
      <c r="B8408" t="s">
        <v>19664</v>
      </c>
      <c r="C8408">
        <v>66</v>
      </c>
      <c r="D8408" t="s">
        <v>1988</v>
      </c>
      <c r="E8408" t="s">
        <v>88</v>
      </c>
    </row>
    <row r="8409" spans="1:5">
      <c r="A8409">
        <v>9826</v>
      </c>
      <c r="B8409" t="s">
        <v>19665</v>
      </c>
      <c r="C8409">
        <v>66</v>
      </c>
      <c r="D8409" t="s">
        <v>1987</v>
      </c>
      <c r="E8409" t="s">
        <v>97</v>
      </c>
    </row>
    <row r="8410" spans="1:5">
      <c r="A8410">
        <v>9827</v>
      </c>
      <c r="B8410" t="s">
        <v>19666</v>
      </c>
      <c r="C8410">
        <v>66</v>
      </c>
      <c r="D8410" t="s">
        <v>2001</v>
      </c>
      <c r="E8410" t="s">
        <v>77</v>
      </c>
    </row>
    <row r="8411" spans="1:5">
      <c r="A8411">
        <v>9828</v>
      </c>
      <c r="B8411" t="s">
        <v>9700</v>
      </c>
      <c r="C8411">
        <v>66</v>
      </c>
      <c r="D8411" t="s">
        <v>1978</v>
      </c>
      <c r="E8411" t="s">
        <v>2120</v>
      </c>
    </row>
    <row r="8412" spans="1:5">
      <c r="A8412">
        <v>9829</v>
      </c>
      <c r="B8412" t="s">
        <v>19667</v>
      </c>
      <c r="C8412">
        <v>66</v>
      </c>
      <c r="D8412" t="s">
        <v>1985</v>
      </c>
      <c r="E8412" t="s">
        <v>135</v>
      </c>
    </row>
    <row r="8413" spans="1:5">
      <c r="A8413">
        <v>9830</v>
      </c>
      <c r="B8413" t="s">
        <v>6974</v>
      </c>
      <c r="C8413">
        <v>66</v>
      </c>
      <c r="D8413" t="s">
        <v>1983</v>
      </c>
      <c r="E8413" t="s">
        <v>2831</v>
      </c>
    </row>
    <row r="8414" spans="1:5">
      <c r="A8414">
        <v>9831</v>
      </c>
      <c r="B8414" t="s">
        <v>10703</v>
      </c>
      <c r="C8414">
        <v>66</v>
      </c>
      <c r="D8414" t="s">
        <v>1988</v>
      </c>
      <c r="E8414" t="s">
        <v>88</v>
      </c>
    </row>
    <row r="8415" spans="1:5">
      <c r="A8415">
        <v>9832</v>
      </c>
      <c r="B8415" t="s">
        <v>11158</v>
      </c>
      <c r="C8415">
        <v>66</v>
      </c>
      <c r="D8415" t="s">
        <v>1979</v>
      </c>
      <c r="E8415" t="s">
        <v>2000</v>
      </c>
    </row>
    <row r="8416" spans="1:5">
      <c r="A8416">
        <v>9833</v>
      </c>
      <c r="B8416" t="s">
        <v>8744</v>
      </c>
      <c r="C8416">
        <v>66</v>
      </c>
      <c r="D8416" t="s">
        <v>1978</v>
      </c>
      <c r="E8416" t="s">
        <v>2792</v>
      </c>
    </row>
    <row r="8417" spans="1:5">
      <c r="A8417">
        <v>9834</v>
      </c>
      <c r="B8417" t="s">
        <v>19668</v>
      </c>
      <c r="C8417">
        <v>66</v>
      </c>
      <c r="D8417" t="s">
        <v>1982</v>
      </c>
      <c r="E8417" t="s">
        <v>2569</v>
      </c>
    </row>
    <row r="8418" spans="1:5">
      <c r="A8418">
        <v>9835</v>
      </c>
      <c r="B8418" t="s">
        <v>9859</v>
      </c>
      <c r="C8418">
        <v>66</v>
      </c>
      <c r="D8418" t="s">
        <v>1978</v>
      </c>
      <c r="E8418" t="s">
        <v>70</v>
      </c>
    </row>
    <row r="8419" spans="1:5">
      <c r="A8419">
        <v>9836</v>
      </c>
      <c r="B8419" t="s">
        <v>12703</v>
      </c>
      <c r="C8419">
        <v>66</v>
      </c>
      <c r="D8419" t="s">
        <v>1991</v>
      </c>
      <c r="E8419" t="s">
        <v>84</v>
      </c>
    </row>
    <row r="8420" spans="1:5">
      <c r="A8420">
        <v>9837</v>
      </c>
      <c r="B8420" t="s">
        <v>7141</v>
      </c>
      <c r="C8420">
        <v>66</v>
      </c>
      <c r="D8420" t="s">
        <v>2009</v>
      </c>
      <c r="E8420" t="s">
        <v>2075</v>
      </c>
    </row>
    <row r="8421" spans="1:5">
      <c r="A8421">
        <v>9838</v>
      </c>
      <c r="B8421" t="s">
        <v>9577</v>
      </c>
      <c r="C8421">
        <v>66</v>
      </c>
      <c r="D8421" t="s">
        <v>1979</v>
      </c>
      <c r="E8421" t="s">
        <v>106</v>
      </c>
    </row>
    <row r="8422" spans="1:5">
      <c r="A8422">
        <v>9839</v>
      </c>
      <c r="B8422" t="s">
        <v>19669</v>
      </c>
      <c r="C8422">
        <v>66</v>
      </c>
      <c r="D8422" t="s">
        <v>1985</v>
      </c>
      <c r="E8422" t="s">
        <v>2020</v>
      </c>
    </row>
    <row r="8423" spans="1:5">
      <c r="A8423">
        <v>9841</v>
      </c>
      <c r="B8423" t="s">
        <v>15646</v>
      </c>
      <c r="C8423">
        <v>66</v>
      </c>
      <c r="D8423" t="s">
        <v>1987</v>
      </c>
      <c r="E8423" t="s">
        <v>17575</v>
      </c>
    </row>
    <row r="8424" spans="1:5">
      <c r="A8424">
        <v>9842</v>
      </c>
      <c r="B8424" t="s">
        <v>19670</v>
      </c>
      <c r="C8424">
        <v>66</v>
      </c>
      <c r="D8424" t="s">
        <v>1985</v>
      </c>
      <c r="E8424" t="s">
        <v>2011</v>
      </c>
    </row>
    <row r="8425" spans="1:5">
      <c r="A8425">
        <v>9843</v>
      </c>
      <c r="B8425" t="s">
        <v>14651</v>
      </c>
      <c r="C8425">
        <v>66</v>
      </c>
      <c r="D8425" t="s">
        <v>1979</v>
      </c>
      <c r="E8425" t="s">
        <v>2017</v>
      </c>
    </row>
    <row r="8426" spans="1:5">
      <c r="A8426">
        <v>9844</v>
      </c>
      <c r="B8426" t="s">
        <v>14614</v>
      </c>
      <c r="C8426">
        <v>66</v>
      </c>
      <c r="D8426" t="s">
        <v>1982</v>
      </c>
      <c r="E8426" t="s">
        <v>2077</v>
      </c>
    </row>
    <row r="8427" spans="1:5">
      <c r="A8427">
        <v>9845</v>
      </c>
      <c r="B8427" t="s">
        <v>7377</v>
      </c>
      <c r="C8427">
        <v>66</v>
      </c>
      <c r="D8427" t="s">
        <v>1983</v>
      </c>
      <c r="E8427" t="s">
        <v>133</v>
      </c>
    </row>
    <row r="8428" spans="1:5">
      <c r="A8428">
        <v>9846</v>
      </c>
      <c r="B8428" t="s">
        <v>19671</v>
      </c>
      <c r="C8428">
        <v>66</v>
      </c>
      <c r="D8428" t="s">
        <v>1988</v>
      </c>
      <c r="E8428" t="s">
        <v>2180</v>
      </c>
    </row>
    <row r="8429" spans="1:5">
      <c r="A8429">
        <v>9847</v>
      </c>
      <c r="B8429" t="s">
        <v>19672</v>
      </c>
      <c r="C8429">
        <v>66</v>
      </c>
      <c r="D8429" t="s">
        <v>1982</v>
      </c>
      <c r="E8429" t="s">
        <v>2029</v>
      </c>
    </row>
    <row r="8430" spans="1:5">
      <c r="A8430">
        <v>9848</v>
      </c>
      <c r="B8430" t="s">
        <v>7539</v>
      </c>
      <c r="C8430">
        <v>66</v>
      </c>
      <c r="D8430" t="s">
        <v>1979</v>
      </c>
      <c r="E8430" t="s">
        <v>70</v>
      </c>
    </row>
    <row r="8431" spans="1:5">
      <c r="A8431">
        <v>9849</v>
      </c>
      <c r="B8431" t="s">
        <v>9982</v>
      </c>
      <c r="C8431">
        <v>66</v>
      </c>
      <c r="D8431" t="s">
        <v>1979</v>
      </c>
      <c r="E8431" t="s">
        <v>135</v>
      </c>
    </row>
    <row r="8432" spans="1:5">
      <c r="A8432">
        <v>9850</v>
      </c>
      <c r="B8432" t="s">
        <v>14000</v>
      </c>
      <c r="C8432">
        <v>66</v>
      </c>
      <c r="D8432" t="s">
        <v>1991</v>
      </c>
      <c r="E8432" t="s">
        <v>2093</v>
      </c>
    </row>
    <row r="8433" spans="1:5">
      <c r="A8433">
        <v>9851</v>
      </c>
      <c r="B8433" t="s">
        <v>10909</v>
      </c>
      <c r="C8433">
        <v>66</v>
      </c>
      <c r="D8433" t="s">
        <v>1983</v>
      </c>
      <c r="E8433" t="s">
        <v>115</v>
      </c>
    </row>
    <row r="8434" spans="1:5">
      <c r="A8434">
        <v>9852</v>
      </c>
      <c r="B8434" t="s">
        <v>19673</v>
      </c>
      <c r="C8434">
        <v>66</v>
      </c>
      <c r="D8434" t="s">
        <v>1978</v>
      </c>
      <c r="E8434" t="s">
        <v>53</v>
      </c>
    </row>
    <row r="8435" spans="1:5">
      <c r="A8435">
        <v>9853</v>
      </c>
      <c r="B8435" t="s">
        <v>8838</v>
      </c>
      <c r="C8435">
        <v>66</v>
      </c>
      <c r="D8435" t="s">
        <v>1997</v>
      </c>
      <c r="E8435" t="s">
        <v>110</v>
      </c>
    </row>
    <row r="8436" spans="1:5">
      <c r="A8436">
        <v>9854</v>
      </c>
      <c r="B8436" t="s">
        <v>6768</v>
      </c>
      <c r="C8436">
        <v>66</v>
      </c>
      <c r="D8436" t="s">
        <v>1983</v>
      </c>
      <c r="E8436" t="s">
        <v>2017</v>
      </c>
    </row>
    <row r="8437" spans="1:5">
      <c r="A8437">
        <v>9855</v>
      </c>
      <c r="B8437" t="s">
        <v>10331</v>
      </c>
      <c r="C8437">
        <v>66</v>
      </c>
      <c r="D8437" t="s">
        <v>1982</v>
      </c>
      <c r="E8437" t="s">
        <v>104</v>
      </c>
    </row>
    <row r="8438" spans="1:5">
      <c r="A8438">
        <v>9856</v>
      </c>
      <c r="B8438" t="s">
        <v>10858</v>
      </c>
      <c r="C8438">
        <v>66</v>
      </c>
      <c r="D8438" t="s">
        <v>1987</v>
      </c>
      <c r="E8438" t="s">
        <v>2168</v>
      </c>
    </row>
    <row r="8439" spans="1:5">
      <c r="A8439">
        <v>9857</v>
      </c>
      <c r="B8439" t="s">
        <v>7382</v>
      </c>
      <c r="C8439">
        <v>66</v>
      </c>
      <c r="D8439" t="s">
        <v>2001</v>
      </c>
      <c r="E8439" t="s">
        <v>117</v>
      </c>
    </row>
    <row r="8440" spans="1:5">
      <c r="A8440">
        <v>9858</v>
      </c>
      <c r="B8440" t="s">
        <v>12229</v>
      </c>
      <c r="C8440">
        <v>66</v>
      </c>
      <c r="D8440" t="s">
        <v>2001</v>
      </c>
      <c r="E8440" t="s">
        <v>2020</v>
      </c>
    </row>
    <row r="8441" spans="1:5">
      <c r="A8441">
        <v>9859</v>
      </c>
      <c r="B8441" t="s">
        <v>13124</v>
      </c>
      <c r="C8441">
        <v>66</v>
      </c>
      <c r="D8441" t="s">
        <v>1997</v>
      </c>
      <c r="E8441" t="s">
        <v>2792</v>
      </c>
    </row>
    <row r="8442" spans="1:5">
      <c r="A8442">
        <v>9860</v>
      </c>
      <c r="B8442" t="s">
        <v>11521</v>
      </c>
      <c r="C8442">
        <v>66</v>
      </c>
      <c r="D8442" t="s">
        <v>1982</v>
      </c>
      <c r="E8442" t="s">
        <v>75</v>
      </c>
    </row>
    <row r="8443" spans="1:5">
      <c r="A8443">
        <v>9861</v>
      </c>
      <c r="B8443" t="s">
        <v>19674</v>
      </c>
      <c r="C8443">
        <v>66</v>
      </c>
      <c r="D8443" t="s">
        <v>1985</v>
      </c>
      <c r="E8443" t="s">
        <v>2000</v>
      </c>
    </row>
    <row r="8444" spans="1:5">
      <c r="A8444">
        <v>9862</v>
      </c>
      <c r="B8444" t="s">
        <v>19675</v>
      </c>
      <c r="C8444">
        <v>66</v>
      </c>
      <c r="D8444" t="s">
        <v>1983</v>
      </c>
      <c r="E8444" t="s">
        <v>2011</v>
      </c>
    </row>
    <row r="8445" spans="1:5">
      <c r="A8445">
        <v>9863</v>
      </c>
      <c r="B8445" t="s">
        <v>7578</v>
      </c>
      <c r="C8445">
        <v>66</v>
      </c>
      <c r="D8445" t="s">
        <v>1982</v>
      </c>
      <c r="E8445" t="s">
        <v>84</v>
      </c>
    </row>
    <row r="8446" spans="1:5">
      <c r="A8446">
        <v>9864</v>
      </c>
      <c r="B8446" t="s">
        <v>8253</v>
      </c>
      <c r="C8446">
        <v>66</v>
      </c>
      <c r="D8446" t="s">
        <v>1988</v>
      </c>
      <c r="E8446" t="s">
        <v>135</v>
      </c>
    </row>
    <row r="8447" spans="1:5">
      <c r="A8447">
        <v>9865</v>
      </c>
      <c r="B8447" t="s">
        <v>11430</v>
      </c>
      <c r="C8447">
        <v>66</v>
      </c>
      <c r="D8447" t="s">
        <v>1985</v>
      </c>
      <c r="E8447" t="s">
        <v>2093</v>
      </c>
    </row>
    <row r="8448" spans="1:5">
      <c r="A8448">
        <v>9866</v>
      </c>
      <c r="B8448" t="s">
        <v>19676</v>
      </c>
      <c r="C8448">
        <v>66</v>
      </c>
      <c r="D8448" t="s">
        <v>1987</v>
      </c>
      <c r="E8448" t="s">
        <v>2120</v>
      </c>
    </row>
    <row r="8449" spans="1:5">
      <c r="A8449">
        <v>9867</v>
      </c>
      <c r="B8449" t="s">
        <v>19677</v>
      </c>
      <c r="C8449">
        <v>66</v>
      </c>
      <c r="D8449" t="s">
        <v>2001</v>
      </c>
      <c r="E8449" t="s">
        <v>97</v>
      </c>
    </row>
    <row r="8450" spans="1:5">
      <c r="A8450">
        <v>9868</v>
      </c>
      <c r="B8450" t="s">
        <v>9898</v>
      </c>
      <c r="C8450">
        <v>66</v>
      </c>
      <c r="D8450" t="s">
        <v>1983</v>
      </c>
      <c r="E8450" t="s">
        <v>2011</v>
      </c>
    </row>
    <row r="8451" spans="1:5">
      <c r="A8451">
        <v>9869</v>
      </c>
      <c r="B8451" t="s">
        <v>10394</v>
      </c>
      <c r="C8451">
        <v>66</v>
      </c>
      <c r="D8451" t="s">
        <v>1985</v>
      </c>
      <c r="E8451" t="s">
        <v>2141</v>
      </c>
    </row>
    <row r="8452" spans="1:5">
      <c r="A8452">
        <v>9870</v>
      </c>
      <c r="B8452" t="s">
        <v>19678</v>
      </c>
      <c r="C8452">
        <v>66</v>
      </c>
      <c r="D8452" t="s">
        <v>1979</v>
      </c>
      <c r="E8452" t="s">
        <v>2111</v>
      </c>
    </row>
    <row r="8453" spans="1:5">
      <c r="A8453">
        <v>9871</v>
      </c>
      <c r="B8453" t="s">
        <v>19679</v>
      </c>
      <c r="C8453">
        <v>66</v>
      </c>
      <c r="D8453" t="s">
        <v>1978</v>
      </c>
      <c r="E8453" t="s">
        <v>106</v>
      </c>
    </row>
    <row r="8454" spans="1:5">
      <c r="A8454">
        <v>9872</v>
      </c>
      <c r="B8454" t="s">
        <v>9925</v>
      </c>
      <c r="C8454">
        <v>66</v>
      </c>
      <c r="D8454" t="s">
        <v>1997</v>
      </c>
      <c r="E8454" t="s">
        <v>2077</v>
      </c>
    </row>
    <row r="8455" spans="1:5">
      <c r="A8455">
        <v>9873</v>
      </c>
      <c r="B8455" t="s">
        <v>11224</v>
      </c>
      <c r="C8455">
        <v>66</v>
      </c>
      <c r="D8455" t="s">
        <v>1985</v>
      </c>
      <c r="E8455" t="s">
        <v>2000</v>
      </c>
    </row>
    <row r="8456" spans="1:5">
      <c r="A8456">
        <v>9874</v>
      </c>
      <c r="B8456" t="s">
        <v>12750</v>
      </c>
      <c r="C8456">
        <v>66</v>
      </c>
      <c r="D8456" t="s">
        <v>1979</v>
      </c>
      <c r="E8456" t="s">
        <v>117</v>
      </c>
    </row>
    <row r="8457" spans="1:5">
      <c r="A8457">
        <v>9875</v>
      </c>
      <c r="B8457" t="s">
        <v>19680</v>
      </c>
      <c r="C8457">
        <v>66</v>
      </c>
      <c r="D8457" t="s">
        <v>2009</v>
      </c>
      <c r="E8457" t="s">
        <v>53</v>
      </c>
    </row>
    <row r="8458" spans="1:5">
      <c r="A8458">
        <v>9876</v>
      </c>
      <c r="B8458" t="s">
        <v>13559</v>
      </c>
      <c r="C8458">
        <v>66</v>
      </c>
      <c r="D8458" t="s">
        <v>1979</v>
      </c>
      <c r="E8458" t="s">
        <v>70</v>
      </c>
    </row>
    <row r="8459" spans="1:5">
      <c r="A8459">
        <v>9877</v>
      </c>
      <c r="B8459" t="s">
        <v>15443</v>
      </c>
      <c r="C8459">
        <v>66</v>
      </c>
      <c r="D8459" t="s">
        <v>1987</v>
      </c>
      <c r="E8459" t="s">
        <v>66</v>
      </c>
    </row>
    <row r="8460" spans="1:5">
      <c r="A8460">
        <v>9878</v>
      </c>
      <c r="B8460" t="s">
        <v>13408</v>
      </c>
      <c r="C8460">
        <v>66</v>
      </c>
      <c r="D8460" t="s">
        <v>1997</v>
      </c>
      <c r="E8460" t="s">
        <v>135</v>
      </c>
    </row>
    <row r="8461" spans="1:5">
      <c r="A8461">
        <v>9879</v>
      </c>
      <c r="B8461" t="s">
        <v>10839</v>
      </c>
      <c r="C8461">
        <v>66</v>
      </c>
      <c r="D8461" t="s">
        <v>1997</v>
      </c>
      <c r="E8461" t="s">
        <v>64</v>
      </c>
    </row>
    <row r="8462" spans="1:5">
      <c r="A8462">
        <v>9880</v>
      </c>
      <c r="B8462" t="s">
        <v>15389</v>
      </c>
      <c r="C8462">
        <v>66</v>
      </c>
      <c r="D8462" t="s">
        <v>1991</v>
      </c>
      <c r="E8462" t="s">
        <v>2792</v>
      </c>
    </row>
    <row r="8463" spans="1:5">
      <c r="A8463">
        <v>9881</v>
      </c>
      <c r="B8463" t="s">
        <v>13210</v>
      </c>
      <c r="C8463">
        <v>66</v>
      </c>
      <c r="D8463" t="s">
        <v>1978</v>
      </c>
      <c r="E8463" t="s">
        <v>2045</v>
      </c>
    </row>
    <row r="8464" spans="1:5">
      <c r="A8464">
        <v>9882</v>
      </c>
      <c r="B8464" t="s">
        <v>19681</v>
      </c>
      <c r="C8464">
        <v>66</v>
      </c>
      <c r="D8464" t="s">
        <v>2001</v>
      </c>
      <c r="E8464" t="s">
        <v>106</v>
      </c>
    </row>
    <row r="8465" spans="1:5">
      <c r="A8465">
        <v>9883</v>
      </c>
      <c r="B8465" t="s">
        <v>10688</v>
      </c>
      <c r="C8465">
        <v>66</v>
      </c>
      <c r="D8465" t="s">
        <v>1983</v>
      </c>
      <c r="E8465" t="s">
        <v>138</v>
      </c>
    </row>
    <row r="8466" spans="1:5">
      <c r="A8466">
        <v>9884</v>
      </c>
      <c r="B8466" t="s">
        <v>19682</v>
      </c>
      <c r="C8466">
        <v>66</v>
      </c>
      <c r="D8466" t="s">
        <v>1987</v>
      </c>
      <c r="E8466" t="s">
        <v>97</v>
      </c>
    </row>
    <row r="8467" spans="1:5">
      <c r="A8467">
        <v>9885</v>
      </c>
      <c r="B8467" t="s">
        <v>19683</v>
      </c>
      <c r="C8467">
        <v>66</v>
      </c>
      <c r="D8467" t="s">
        <v>1979</v>
      </c>
      <c r="E8467" t="s">
        <v>2113</v>
      </c>
    </row>
    <row r="8468" spans="1:5">
      <c r="A8468">
        <v>9887</v>
      </c>
      <c r="B8468" t="s">
        <v>9893</v>
      </c>
      <c r="C8468">
        <v>66</v>
      </c>
      <c r="D8468" t="s">
        <v>1983</v>
      </c>
      <c r="E8468" t="s">
        <v>106</v>
      </c>
    </row>
    <row r="8469" spans="1:5">
      <c r="A8469">
        <v>9888</v>
      </c>
      <c r="B8469" t="s">
        <v>8425</v>
      </c>
      <c r="C8469">
        <v>66</v>
      </c>
      <c r="D8469" t="s">
        <v>1979</v>
      </c>
      <c r="E8469" t="s">
        <v>70</v>
      </c>
    </row>
    <row r="8470" spans="1:5">
      <c r="A8470">
        <v>9889</v>
      </c>
      <c r="B8470" t="s">
        <v>8582</v>
      </c>
      <c r="C8470">
        <v>66</v>
      </c>
      <c r="D8470" t="s">
        <v>1978</v>
      </c>
      <c r="E8470" t="s">
        <v>122</v>
      </c>
    </row>
    <row r="8471" spans="1:5">
      <c r="A8471">
        <v>9890</v>
      </c>
      <c r="B8471" t="s">
        <v>8407</v>
      </c>
      <c r="C8471">
        <v>66</v>
      </c>
      <c r="D8471" t="s">
        <v>1983</v>
      </c>
      <c r="E8471" t="s">
        <v>2141</v>
      </c>
    </row>
    <row r="8472" spans="1:5">
      <c r="A8472">
        <v>9891</v>
      </c>
      <c r="B8472" t="s">
        <v>6964</v>
      </c>
      <c r="C8472">
        <v>66</v>
      </c>
      <c r="D8472" t="s">
        <v>1978</v>
      </c>
      <c r="E8472" t="s">
        <v>70</v>
      </c>
    </row>
    <row r="8473" spans="1:5">
      <c r="A8473">
        <v>9892</v>
      </c>
      <c r="B8473" t="s">
        <v>7182</v>
      </c>
      <c r="C8473">
        <v>66</v>
      </c>
      <c r="D8473" t="s">
        <v>1979</v>
      </c>
      <c r="E8473" t="s">
        <v>2011</v>
      </c>
    </row>
    <row r="8474" spans="1:5">
      <c r="A8474">
        <v>9893</v>
      </c>
      <c r="B8474" t="s">
        <v>9230</v>
      </c>
      <c r="C8474">
        <v>66</v>
      </c>
      <c r="D8474" t="s">
        <v>1979</v>
      </c>
      <c r="E8474" t="s">
        <v>106</v>
      </c>
    </row>
    <row r="8475" spans="1:5">
      <c r="A8475">
        <v>9894</v>
      </c>
      <c r="B8475" t="s">
        <v>19684</v>
      </c>
      <c r="C8475">
        <v>66</v>
      </c>
      <c r="D8475" t="s">
        <v>1978</v>
      </c>
      <c r="E8475" t="s">
        <v>2011</v>
      </c>
    </row>
    <row r="8476" spans="1:5">
      <c r="A8476">
        <v>9895</v>
      </c>
      <c r="B8476" t="s">
        <v>7815</v>
      </c>
      <c r="C8476">
        <v>66</v>
      </c>
      <c r="D8476" t="s">
        <v>1997</v>
      </c>
      <c r="E8476" t="s">
        <v>3666</v>
      </c>
    </row>
    <row r="8477" spans="1:5">
      <c r="A8477">
        <v>9896</v>
      </c>
      <c r="B8477" t="s">
        <v>19685</v>
      </c>
      <c r="C8477">
        <v>66</v>
      </c>
      <c r="D8477" t="s">
        <v>1991</v>
      </c>
      <c r="E8477" t="s">
        <v>2029</v>
      </c>
    </row>
    <row r="8478" spans="1:5">
      <c r="A8478">
        <v>9897</v>
      </c>
      <c r="B8478" t="s">
        <v>9149</v>
      </c>
      <c r="C8478">
        <v>66</v>
      </c>
      <c r="D8478" t="s">
        <v>1979</v>
      </c>
      <c r="E8478" t="s">
        <v>135</v>
      </c>
    </row>
    <row r="8479" spans="1:5">
      <c r="A8479">
        <v>9898</v>
      </c>
      <c r="B8479" t="s">
        <v>19686</v>
      </c>
      <c r="C8479">
        <v>66</v>
      </c>
      <c r="D8479" t="s">
        <v>1978</v>
      </c>
      <c r="E8479" t="s">
        <v>97</v>
      </c>
    </row>
    <row r="8480" spans="1:5">
      <c r="A8480">
        <v>9899</v>
      </c>
      <c r="B8480" t="s">
        <v>10515</v>
      </c>
      <c r="C8480">
        <v>66</v>
      </c>
      <c r="D8480" t="s">
        <v>1988</v>
      </c>
      <c r="E8480" t="s">
        <v>2011</v>
      </c>
    </row>
    <row r="8481" spans="1:5">
      <c r="A8481">
        <v>9900</v>
      </c>
      <c r="B8481" t="s">
        <v>12511</v>
      </c>
      <c r="C8481">
        <v>66</v>
      </c>
      <c r="D8481" t="s">
        <v>1991</v>
      </c>
      <c r="E8481" t="s">
        <v>64</v>
      </c>
    </row>
    <row r="8482" spans="1:5">
      <c r="A8482">
        <v>9901</v>
      </c>
      <c r="B8482" t="s">
        <v>14494</v>
      </c>
      <c r="C8482">
        <v>66</v>
      </c>
      <c r="D8482" t="s">
        <v>1978</v>
      </c>
      <c r="E8482" t="s">
        <v>70</v>
      </c>
    </row>
    <row r="8483" spans="1:5">
      <c r="A8483">
        <v>9902</v>
      </c>
      <c r="B8483" t="s">
        <v>19687</v>
      </c>
      <c r="C8483">
        <v>66</v>
      </c>
      <c r="D8483" t="s">
        <v>1988</v>
      </c>
      <c r="E8483" t="s">
        <v>117</v>
      </c>
    </row>
    <row r="8484" spans="1:5">
      <c r="A8484">
        <v>9903</v>
      </c>
      <c r="B8484" t="s">
        <v>19688</v>
      </c>
      <c r="C8484">
        <v>66</v>
      </c>
      <c r="D8484" t="s">
        <v>1988</v>
      </c>
      <c r="E8484" t="s">
        <v>97</v>
      </c>
    </row>
    <row r="8485" spans="1:5">
      <c r="A8485">
        <v>9904</v>
      </c>
      <c r="B8485" t="s">
        <v>7774</v>
      </c>
      <c r="C8485">
        <v>66</v>
      </c>
      <c r="D8485" t="s">
        <v>1978</v>
      </c>
      <c r="E8485" t="s">
        <v>2792</v>
      </c>
    </row>
    <row r="8486" spans="1:5">
      <c r="A8486">
        <v>9906</v>
      </c>
      <c r="B8486" t="s">
        <v>8232</v>
      </c>
      <c r="C8486">
        <v>66</v>
      </c>
      <c r="D8486" t="s">
        <v>1978</v>
      </c>
      <c r="E8486" t="s">
        <v>2715</v>
      </c>
    </row>
    <row r="8487" spans="1:5">
      <c r="A8487">
        <v>9907</v>
      </c>
      <c r="B8487" t="s">
        <v>5436</v>
      </c>
      <c r="C8487">
        <v>66</v>
      </c>
      <c r="D8487" t="s">
        <v>1997</v>
      </c>
      <c r="E8487" t="s">
        <v>135</v>
      </c>
    </row>
    <row r="8488" spans="1:5">
      <c r="A8488">
        <v>9908</v>
      </c>
      <c r="B8488" t="s">
        <v>9252</v>
      </c>
      <c r="C8488">
        <v>66</v>
      </c>
      <c r="D8488" t="s">
        <v>1979</v>
      </c>
      <c r="E8488" t="s">
        <v>2045</v>
      </c>
    </row>
    <row r="8489" spans="1:5">
      <c r="A8489">
        <v>9909</v>
      </c>
      <c r="B8489" t="s">
        <v>10690</v>
      </c>
      <c r="C8489">
        <v>66</v>
      </c>
      <c r="D8489" t="s">
        <v>2001</v>
      </c>
      <c r="E8489" t="s">
        <v>117</v>
      </c>
    </row>
    <row r="8490" spans="1:5">
      <c r="A8490">
        <v>9910</v>
      </c>
      <c r="B8490" t="s">
        <v>9774</v>
      </c>
      <c r="C8490">
        <v>66</v>
      </c>
      <c r="D8490" t="s">
        <v>2001</v>
      </c>
      <c r="E8490" t="s">
        <v>106</v>
      </c>
    </row>
    <row r="8491" spans="1:5">
      <c r="A8491">
        <v>9911</v>
      </c>
      <c r="B8491" t="s">
        <v>11909</v>
      </c>
      <c r="C8491">
        <v>66</v>
      </c>
      <c r="D8491" t="s">
        <v>2001</v>
      </c>
      <c r="E8491" t="s">
        <v>2093</v>
      </c>
    </row>
    <row r="8492" spans="1:5">
      <c r="A8492">
        <v>9912</v>
      </c>
      <c r="B8492" t="s">
        <v>9408</v>
      </c>
      <c r="C8492">
        <v>66</v>
      </c>
      <c r="D8492" t="s">
        <v>1983</v>
      </c>
      <c r="E8492" t="s">
        <v>106</v>
      </c>
    </row>
    <row r="8493" spans="1:5">
      <c r="A8493">
        <v>9913</v>
      </c>
      <c r="B8493" t="s">
        <v>19689</v>
      </c>
      <c r="C8493">
        <v>66</v>
      </c>
      <c r="D8493" t="s">
        <v>2001</v>
      </c>
      <c r="E8493" t="s">
        <v>53</v>
      </c>
    </row>
    <row r="8494" spans="1:5">
      <c r="A8494">
        <v>9914</v>
      </c>
      <c r="B8494" t="s">
        <v>19690</v>
      </c>
      <c r="C8494">
        <v>66</v>
      </c>
      <c r="D8494" t="s">
        <v>1988</v>
      </c>
      <c r="E8494" t="s">
        <v>106</v>
      </c>
    </row>
    <row r="8495" spans="1:5">
      <c r="A8495">
        <v>9915</v>
      </c>
      <c r="B8495" t="s">
        <v>8427</v>
      </c>
      <c r="C8495">
        <v>66</v>
      </c>
      <c r="D8495" t="s">
        <v>1982</v>
      </c>
      <c r="E8495" t="s">
        <v>2093</v>
      </c>
    </row>
    <row r="8496" spans="1:5">
      <c r="A8496">
        <v>9916</v>
      </c>
      <c r="B8496" t="s">
        <v>7262</v>
      </c>
      <c r="C8496">
        <v>66</v>
      </c>
      <c r="D8496" t="s">
        <v>1991</v>
      </c>
      <c r="E8496" t="s">
        <v>2831</v>
      </c>
    </row>
    <row r="8497" spans="1:5">
      <c r="A8497">
        <v>9917</v>
      </c>
      <c r="B8497" t="s">
        <v>9621</v>
      </c>
      <c r="C8497">
        <v>66</v>
      </c>
      <c r="D8497" t="s">
        <v>1983</v>
      </c>
      <c r="E8497" t="s">
        <v>60</v>
      </c>
    </row>
    <row r="8498" spans="1:5">
      <c r="A8498">
        <v>9918</v>
      </c>
      <c r="B8498" t="s">
        <v>19691</v>
      </c>
      <c r="C8498">
        <v>66</v>
      </c>
      <c r="D8498" t="s">
        <v>1978</v>
      </c>
      <c r="E8498" t="s">
        <v>2266</v>
      </c>
    </row>
    <row r="8499" spans="1:5">
      <c r="A8499">
        <v>9919</v>
      </c>
      <c r="B8499" t="s">
        <v>12721</v>
      </c>
      <c r="C8499">
        <v>66</v>
      </c>
      <c r="D8499" t="s">
        <v>1979</v>
      </c>
      <c r="E8499" t="s">
        <v>70</v>
      </c>
    </row>
    <row r="8500" spans="1:5">
      <c r="A8500">
        <v>9920</v>
      </c>
      <c r="B8500" t="s">
        <v>9669</v>
      </c>
      <c r="C8500">
        <v>66</v>
      </c>
      <c r="D8500" t="s">
        <v>2001</v>
      </c>
      <c r="E8500" t="s">
        <v>2792</v>
      </c>
    </row>
    <row r="8501" spans="1:5">
      <c r="A8501">
        <v>9921</v>
      </c>
      <c r="B8501" t="s">
        <v>19692</v>
      </c>
      <c r="C8501">
        <v>66</v>
      </c>
      <c r="D8501" t="s">
        <v>1983</v>
      </c>
      <c r="E8501" t="s">
        <v>104</v>
      </c>
    </row>
    <row r="8502" spans="1:5">
      <c r="A8502">
        <v>9922</v>
      </c>
      <c r="B8502" t="s">
        <v>19693</v>
      </c>
      <c r="C8502">
        <v>66</v>
      </c>
      <c r="D8502" t="s">
        <v>1991</v>
      </c>
      <c r="E8502" t="s">
        <v>117</v>
      </c>
    </row>
    <row r="8503" spans="1:5">
      <c r="A8503">
        <v>9923</v>
      </c>
      <c r="B8503" t="s">
        <v>9095</v>
      </c>
      <c r="C8503">
        <v>66</v>
      </c>
      <c r="D8503" t="s">
        <v>1985</v>
      </c>
      <c r="E8503" t="s">
        <v>117</v>
      </c>
    </row>
    <row r="8504" spans="1:5">
      <c r="A8504">
        <v>9924</v>
      </c>
      <c r="B8504" t="s">
        <v>9343</v>
      </c>
      <c r="C8504">
        <v>66</v>
      </c>
      <c r="D8504" t="s">
        <v>1978</v>
      </c>
      <c r="E8504" t="s">
        <v>104</v>
      </c>
    </row>
    <row r="8505" spans="1:5">
      <c r="A8505">
        <v>9925</v>
      </c>
      <c r="B8505" t="s">
        <v>7048</v>
      </c>
      <c r="C8505">
        <v>66</v>
      </c>
      <c r="D8505" t="s">
        <v>2009</v>
      </c>
      <c r="E8505" t="s">
        <v>117</v>
      </c>
    </row>
    <row r="8506" spans="1:5">
      <c r="A8506">
        <v>9926</v>
      </c>
      <c r="B8506" t="s">
        <v>19694</v>
      </c>
      <c r="C8506">
        <v>66</v>
      </c>
      <c r="D8506" t="s">
        <v>1985</v>
      </c>
      <c r="E8506" t="s">
        <v>2180</v>
      </c>
    </row>
    <row r="8507" spans="1:5">
      <c r="A8507">
        <v>9927</v>
      </c>
      <c r="B8507" t="s">
        <v>19695</v>
      </c>
      <c r="C8507">
        <v>66</v>
      </c>
      <c r="D8507" t="s">
        <v>1978</v>
      </c>
      <c r="E8507" t="s">
        <v>82</v>
      </c>
    </row>
    <row r="8508" spans="1:5">
      <c r="A8508">
        <v>9928</v>
      </c>
      <c r="B8508" t="s">
        <v>19696</v>
      </c>
      <c r="C8508">
        <v>66</v>
      </c>
      <c r="D8508" t="s">
        <v>1993</v>
      </c>
      <c r="E8508" t="s">
        <v>2000</v>
      </c>
    </row>
    <row r="8509" spans="1:5">
      <c r="A8509">
        <v>9929</v>
      </c>
      <c r="B8509" t="s">
        <v>19697</v>
      </c>
      <c r="C8509">
        <v>66</v>
      </c>
      <c r="D8509" t="s">
        <v>1983</v>
      </c>
      <c r="E8509" t="s">
        <v>97</v>
      </c>
    </row>
    <row r="8510" spans="1:5">
      <c r="A8510">
        <v>9930</v>
      </c>
      <c r="B8510" t="s">
        <v>4635</v>
      </c>
      <c r="C8510">
        <v>66</v>
      </c>
      <c r="D8510" t="s">
        <v>1983</v>
      </c>
      <c r="E8510" t="s">
        <v>56</v>
      </c>
    </row>
    <row r="8511" spans="1:5">
      <c r="A8511">
        <v>9931</v>
      </c>
      <c r="B8511" t="s">
        <v>8570</v>
      </c>
      <c r="C8511">
        <v>66</v>
      </c>
      <c r="D8511" t="s">
        <v>1983</v>
      </c>
      <c r="E8511" t="s">
        <v>70</v>
      </c>
    </row>
    <row r="8512" spans="1:5">
      <c r="A8512">
        <v>9932</v>
      </c>
      <c r="B8512" t="s">
        <v>8829</v>
      </c>
      <c r="C8512">
        <v>66</v>
      </c>
      <c r="D8512" t="s">
        <v>2009</v>
      </c>
      <c r="E8512" t="s">
        <v>51</v>
      </c>
    </row>
    <row r="8513" spans="1:5">
      <c r="A8513">
        <v>9933</v>
      </c>
      <c r="B8513" t="s">
        <v>19698</v>
      </c>
      <c r="C8513">
        <v>66</v>
      </c>
      <c r="D8513" t="s">
        <v>1979</v>
      </c>
      <c r="E8513" t="s">
        <v>126</v>
      </c>
    </row>
    <row r="8514" spans="1:5">
      <c r="A8514">
        <v>9934</v>
      </c>
      <c r="B8514" t="s">
        <v>7515</v>
      </c>
      <c r="C8514">
        <v>66</v>
      </c>
      <c r="D8514" t="s">
        <v>1983</v>
      </c>
      <c r="E8514" t="s">
        <v>2011</v>
      </c>
    </row>
    <row r="8515" spans="1:5">
      <c r="A8515">
        <v>9935</v>
      </c>
      <c r="B8515" t="s">
        <v>9778</v>
      </c>
      <c r="C8515">
        <v>66</v>
      </c>
      <c r="D8515" t="s">
        <v>1978</v>
      </c>
      <c r="E8515" t="s">
        <v>8776</v>
      </c>
    </row>
    <row r="8516" spans="1:5">
      <c r="A8516">
        <v>9936</v>
      </c>
      <c r="B8516" t="s">
        <v>19699</v>
      </c>
      <c r="C8516">
        <v>66</v>
      </c>
      <c r="D8516" t="s">
        <v>1987</v>
      </c>
      <c r="E8516" t="s">
        <v>2029</v>
      </c>
    </row>
    <row r="8517" spans="1:5">
      <c r="A8517">
        <v>9937</v>
      </c>
      <c r="B8517" t="s">
        <v>19700</v>
      </c>
      <c r="C8517">
        <v>66</v>
      </c>
      <c r="D8517" t="s">
        <v>1979</v>
      </c>
      <c r="E8517" t="s">
        <v>97</v>
      </c>
    </row>
    <row r="8518" spans="1:5">
      <c r="A8518">
        <v>9938</v>
      </c>
      <c r="B8518" t="s">
        <v>19701</v>
      </c>
      <c r="C8518">
        <v>66</v>
      </c>
      <c r="D8518" t="s">
        <v>1988</v>
      </c>
      <c r="E8518" t="s">
        <v>97</v>
      </c>
    </row>
    <row r="8519" spans="1:5">
      <c r="A8519">
        <v>9939</v>
      </c>
      <c r="B8519" t="s">
        <v>19702</v>
      </c>
      <c r="C8519">
        <v>66</v>
      </c>
      <c r="D8519" t="s">
        <v>1987</v>
      </c>
      <c r="E8519" t="s">
        <v>2071</v>
      </c>
    </row>
    <row r="8520" spans="1:5">
      <c r="A8520">
        <v>9940</v>
      </c>
      <c r="B8520" t="s">
        <v>13108</v>
      </c>
      <c r="C8520">
        <v>66</v>
      </c>
      <c r="D8520" t="s">
        <v>1982</v>
      </c>
      <c r="E8520" t="s">
        <v>117</v>
      </c>
    </row>
    <row r="8521" spans="1:5">
      <c r="A8521">
        <v>9941</v>
      </c>
      <c r="B8521" t="s">
        <v>1223</v>
      </c>
      <c r="C8521">
        <v>66</v>
      </c>
      <c r="D8521" t="s">
        <v>1983</v>
      </c>
      <c r="E8521" t="s">
        <v>106</v>
      </c>
    </row>
    <row r="8522" spans="1:5">
      <c r="A8522">
        <v>9942</v>
      </c>
      <c r="B8522" t="s">
        <v>19703</v>
      </c>
      <c r="C8522">
        <v>66</v>
      </c>
      <c r="D8522" t="s">
        <v>1988</v>
      </c>
      <c r="E8522" t="s">
        <v>2128</v>
      </c>
    </row>
    <row r="8523" spans="1:5">
      <c r="A8523">
        <v>9943</v>
      </c>
      <c r="B8523" t="s">
        <v>19704</v>
      </c>
      <c r="C8523">
        <v>66</v>
      </c>
      <c r="D8523" t="s">
        <v>1987</v>
      </c>
      <c r="E8523" t="s">
        <v>2672</v>
      </c>
    </row>
    <row r="8524" spans="1:5">
      <c r="A8524">
        <v>9944</v>
      </c>
      <c r="B8524" t="s">
        <v>10182</v>
      </c>
      <c r="C8524">
        <v>66</v>
      </c>
      <c r="D8524" t="s">
        <v>1978</v>
      </c>
      <c r="E8524" t="s">
        <v>70</v>
      </c>
    </row>
    <row r="8525" spans="1:5">
      <c r="A8525">
        <v>9945</v>
      </c>
      <c r="B8525" t="s">
        <v>19705</v>
      </c>
      <c r="C8525">
        <v>66</v>
      </c>
      <c r="D8525" t="s">
        <v>1983</v>
      </c>
      <c r="E8525" t="s">
        <v>110</v>
      </c>
    </row>
    <row r="8526" spans="1:5">
      <c r="A8526">
        <v>9946</v>
      </c>
      <c r="B8526" t="s">
        <v>19706</v>
      </c>
      <c r="C8526">
        <v>66</v>
      </c>
      <c r="D8526" t="s">
        <v>1978</v>
      </c>
      <c r="E8526" t="s">
        <v>51</v>
      </c>
    </row>
    <row r="8527" spans="1:5">
      <c r="A8527">
        <v>9947</v>
      </c>
      <c r="B8527" t="s">
        <v>19707</v>
      </c>
      <c r="C8527">
        <v>66</v>
      </c>
      <c r="D8527" t="s">
        <v>1979</v>
      </c>
      <c r="E8527" t="s">
        <v>4012</v>
      </c>
    </row>
    <row r="8528" spans="1:5">
      <c r="A8528">
        <v>9948</v>
      </c>
      <c r="B8528" t="s">
        <v>522</v>
      </c>
      <c r="C8528">
        <v>66</v>
      </c>
      <c r="D8528" t="s">
        <v>1983</v>
      </c>
      <c r="E8528" t="s">
        <v>51</v>
      </c>
    </row>
    <row r="8529" spans="1:5">
      <c r="A8529">
        <v>9949</v>
      </c>
      <c r="B8529" t="s">
        <v>9738</v>
      </c>
      <c r="C8529">
        <v>66</v>
      </c>
      <c r="D8529" t="s">
        <v>1988</v>
      </c>
      <c r="E8529" t="s">
        <v>115</v>
      </c>
    </row>
    <row r="8530" spans="1:5">
      <c r="A8530">
        <v>9950</v>
      </c>
      <c r="B8530" t="s">
        <v>9096</v>
      </c>
      <c r="C8530">
        <v>66</v>
      </c>
      <c r="D8530" t="s">
        <v>1978</v>
      </c>
      <c r="E8530" t="s">
        <v>2023</v>
      </c>
    </row>
    <row r="8531" spans="1:5">
      <c r="A8531">
        <v>9953</v>
      </c>
      <c r="B8531" t="s">
        <v>14808</v>
      </c>
      <c r="C8531">
        <v>66</v>
      </c>
      <c r="D8531" t="s">
        <v>1988</v>
      </c>
      <c r="E8531" t="s">
        <v>2020</v>
      </c>
    </row>
    <row r="8532" spans="1:5">
      <c r="A8532">
        <v>9956</v>
      </c>
      <c r="B8532" t="s">
        <v>8778</v>
      </c>
      <c r="C8532">
        <v>66</v>
      </c>
      <c r="D8532" t="s">
        <v>1979</v>
      </c>
      <c r="E8532" t="s">
        <v>2000</v>
      </c>
    </row>
    <row r="8533" spans="1:5">
      <c r="A8533">
        <v>9957</v>
      </c>
      <c r="B8533" t="s">
        <v>10653</v>
      </c>
      <c r="C8533">
        <v>66</v>
      </c>
      <c r="D8533" t="s">
        <v>1982</v>
      </c>
      <c r="E8533" t="s">
        <v>135</v>
      </c>
    </row>
    <row r="8534" spans="1:5">
      <c r="A8534">
        <v>9958</v>
      </c>
      <c r="B8534" t="s">
        <v>13878</v>
      </c>
      <c r="C8534">
        <v>66</v>
      </c>
      <c r="D8534" t="s">
        <v>1979</v>
      </c>
      <c r="E8534" t="s">
        <v>106</v>
      </c>
    </row>
    <row r="8535" spans="1:5">
      <c r="A8535">
        <v>9959</v>
      </c>
      <c r="B8535" t="s">
        <v>19708</v>
      </c>
      <c r="C8535">
        <v>66</v>
      </c>
      <c r="D8535" t="s">
        <v>2001</v>
      </c>
      <c r="E8535" t="s">
        <v>53</v>
      </c>
    </row>
    <row r="8536" spans="1:5">
      <c r="A8536">
        <v>9960</v>
      </c>
      <c r="B8536" t="s">
        <v>13008</v>
      </c>
      <c r="C8536">
        <v>66</v>
      </c>
      <c r="D8536" t="s">
        <v>1978</v>
      </c>
      <c r="E8536" t="s">
        <v>70</v>
      </c>
    </row>
    <row r="8537" spans="1:5">
      <c r="A8537">
        <v>9961</v>
      </c>
      <c r="B8537" t="s">
        <v>10684</v>
      </c>
      <c r="C8537">
        <v>66</v>
      </c>
      <c r="D8537" t="s">
        <v>1985</v>
      </c>
      <c r="E8537" t="s">
        <v>70</v>
      </c>
    </row>
    <row r="8538" spans="1:5">
      <c r="A8538">
        <v>9962</v>
      </c>
      <c r="B8538" t="s">
        <v>12621</v>
      </c>
      <c r="C8538">
        <v>66</v>
      </c>
      <c r="D8538" t="s">
        <v>1983</v>
      </c>
      <c r="E8538" t="s">
        <v>135</v>
      </c>
    </row>
    <row r="8539" spans="1:5">
      <c r="A8539">
        <v>9963</v>
      </c>
      <c r="B8539" t="s">
        <v>10019</v>
      </c>
      <c r="C8539">
        <v>66</v>
      </c>
      <c r="D8539" t="s">
        <v>2001</v>
      </c>
      <c r="E8539" t="s">
        <v>117</v>
      </c>
    </row>
    <row r="8540" spans="1:5">
      <c r="A8540">
        <v>9964</v>
      </c>
      <c r="B8540" t="s">
        <v>9282</v>
      </c>
      <c r="C8540">
        <v>66</v>
      </c>
      <c r="D8540" t="s">
        <v>1997</v>
      </c>
      <c r="E8540" t="s">
        <v>106</v>
      </c>
    </row>
    <row r="8541" spans="1:5">
      <c r="A8541">
        <v>9965</v>
      </c>
      <c r="B8541" t="s">
        <v>747</v>
      </c>
      <c r="C8541">
        <v>66</v>
      </c>
      <c r="D8541" t="s">
        <v>1978</v>
      </c>
      <c r="E8541" t="s">
        <v>2045</v>
      </c>
    </row>
    <row r="8542" spans="1:5">
      <c r="A8542">
        <v>9966</v>
      </c>
      <c r="B8542" t="s">
        <v>16008</v>
      </c>
      <c r="C8542">
        <v>66</v>
      </c>
      <c r="D8542" t="s">
        <v>1983</v>
      </c>
      <c r="E8542" t="s">
        <v>2093</v>
      </c>
    </row>
    <row r="8543" spans="1:5">
      <c r="A8543">
        <v>9967</v>
      </c>
      <c r="B8543" t="s">
        <v>19709</v>
      </c>
      <c r="C8543">
        <v>66</v>
      </c>
      <c r="D8543" t="s">
        <v>1978</v>
      </c>
      <c r="E8543" t="s">
        <v>120</v>
      </c>
    </row>
    <row r="8544" spans="1:5">
      <c r="A8544">
        <v>9968</v>
      </c>
      <c r="B8544" t="s">
        <v>19710</v>
      </c>
      <c r="C8544">
        <v>66</v>
      </c>
      <c r="D8544" t="s">
        <v>1978</v>
      </c>
      <c r="E8544" t="s">
        <v>70</v>
      </c>
    </row>
    <row r="8545" spans="1:5">
      <c r="A8545">
        <v>9969</v>
      </c>
      <c r="B8545" t="s">
        <v>10402</v>
      </c>
      <c r="C8545">
        <v>66</v>
      </c>
      <c r="D8545" t="s">
        <v>1978</v>
      </c>
      <c r="E8545" t="s">
        <v>84</v>
      </c>
    </row>
    <row r="8546" spans="1:5">
      <c r="A8546">
        <v>9970</v>
      </c>
      <c r="B8546" t="s">
        <v>9355</v>
      </c>
      <c r="C8546">
        <v>66</v>
      </c>
      <c r="D8546" t="s">
        <v>1983</v>
      </c>
      <c r="E8546" t="s">
        <v>2973</v>
      </c>
    </row>
    <row r="8547" spans="1:5">
      <c r="A8547">
        <v>9971</v>
      </c>
      <c r="B8547" t="s">
        <v>7097</v>
      </c>
      <c r="C8547">
        <v>66</v>
      </c>
      <c r="D8547" t="s">
        <v>1997</v>
      </c>
      <c r="E8547" t="s">
        <v>102</v>
      </c>
    </row>
    <row r="8548" spans="1:5">
      <c r="A8548">
        <v>9972</v>
      </c>
      <c r="B8548" t="s">
        <v>8132</v>
      </c>
      <c r="C8548">
        <v>66</v>
      </c>
      <c r="D8548" t="s">
        <v>1978</v>
      </c>
      <c r="E8548" t="s">
        <v>70</v>
      </c>
    </row>
    <row r="8549" spans="1:5">
      <c r="A8549">
        <v>9973</v>
      </c>
      <c r="B8549" t="s">
        <v>13211</v>
      </c>
      <c r="C8549">
        <v>66</v>
      </c>
      <c r="D8549" t="s">
        <v>1978</v>
      </c>
      <c r="E8549" t="s">
        <v>115</v>
      </c>
    </row>
    <row r="8550" spans="1:5">
      <c r="A8550">
        <v>9974</v>
      </c>
      <c r="B8550" t="s">
        <v>10307</v>
      </c>
      <c r="C8550">
        <v>66</v>
      </c>
      <c r="D8550" t="s">
        <v>1979</v>
      </c>
      <c r="E8550" t="s">
        <v>117</v>
      </c>
    </row>
    <row r="8551" spans="1:5">
      <c r="A8551">
        <v>9975</v>
      </c>
      <c r="B8551" t="s">
        <v>9089</v>
      </c>
      <c r="C8551">
        <v>66</v>
      </c>
      <c r="D8551" t="s">
        <v>1978</v>
      </c>
      <c r="E8551" t="s">
        <v>106</v>
      </c>
    </row>
    <row r="8552" spans="1:5">
      <c r="A8552">
        <v>9976</v>
      </c>
      <c r="B8552" t="s">
        <v>6520</v>
      </c>
      <c r="C8552">
        <v>66</v>
      </c>
      <c r="D8552" t="s">
        <v>1982</v>
      </c>
      <c r="E8552" t="s">
        <v>70</v>
      </c>
    </row>
    <row r="8553" spans="1:5">
      <c r="A8553">
        <v>9977</v>
      </c>
      <c r="B8553" t="s">
        <v>8237</v>
      </c>
      <c r="C8553">
        <v>66</v>
      </c>
      <c r="D8553" t="s">
        <v>1997</v>
      </c>
      <c r="E8553" t="s">
        <v>70</v>
      </c>
    </row>
    <row r="8554" spans="1:5">
      <c r="A8554">
        <v>9978</v>
      </c>
      <c r="B8554" t="s">
        <v>9015</v>
      </c>
      <c r="C8554">
        <v>66</v>
      </c>
      <c r="D8554" t="s">
        <v>1982</v>
      </c>
      <c r="E8554" t="s">
        <v>140</v>
      </c>
    </row>
    <row r="8555" spans="1:5">
      <c r="A8555">
        <v>9979</v>
      </c>
      <c r="B8555" t="s">
        <v>8857</v>
      </c>
      <c r="C8555">
        <v>66</v>
      </c>
      <c r="D8555" t="s">
        <v>1997</v>
      </c>
      <c r="E8555" t="s">
        <v>117</v>
      </c>
    </row>
    <row r="8556" spans="1:5">
      <c r="A8556">
        <v>9980</v>
      </c>
      <c r="B8556" t="s">
        <v>19711</v>
      </c>
      <c r="C8556">
        <v>66</v>
      </c>
      <c r="D8556" t="s">
        <v>1997</v>
      </c>
      <c r="E8556" t="s">
        <v>117</v>
      </c>
    </row>
    <row r="8557" spans="1:5">
      <c r="A8557">
        <v>9981</v>
      </c>
      <c r="B8557" t="s">
        <v>9293</v>
      </c>
      <c r="C8557">
        <v>66</v>
      </c>
      <c r="D8557" t="s">
        <v>1979</v>
      </c>
      <c r="E8557" t="s">
        <v>70</v>
      </c>
    </row>
    <row r="8558" spans="1:5">
      <c r="A8558">
        <v>9982</v>
      </c>
      <c r="B8558" t="s">
        <v>13899</v>
      </c>
      <c r="C8558">
        <v>66</v>
      </c>
      <c r="D8558" t="s">
        <v>1988</v>
      </c>
      <c r="E8558" t="s">
        <v>2017</v>
      </c>
    </row>
    <row r="8559" spans="1:5">
      <c r="A8559">
        <v>9983</v>
      </c>
      <c r="B8559" t="s">
        <v>847</v>
      </c>
      <c r="C8559">
        <v>66</v>
      </c>
      <c r="D8559" t="s">
        <v>1978</v>
      </c>
      <c r="E8559" t="s">
        <v>77</v>
      </c>
    </row>
    <row r="8560" spans="1:5">
      <c r="A8560">
        <v>9984</v>
      </c>
      <c r="B8560" t="s">
        <v>8948</v>
      </c>
      <c r="C8560">
        <v>66</v>
      </c>
      <c r="D8560" t="s">
        <v>1978</v>
      </c>
      <c r="E8560" t="s">
        <v>88</v>
      </c>
    </row>
    <row r="8561" spans="1:5">
      <c r="A8561">
        <v>9985</v>
      </c>
      <c r="B8561" t="s">
        <v>12595</v>
      </c>
      <c r="C8561">
        <v>66</v>
      </c>
      <c r="D8561" t="s">
        <v>1997</v>
      </c>
      <c r="E8561" t="s">
        <v>70</v>
      </c>
    </row>
    <row r="8562" spans="1:5">
      <c r="A8562">
        <v>9986</v>
      </c>
      <c r="B8562" t="s">
        <v>10923</v>
      </c>
      <c r="C8562">
        <v>66</v>
      </c>
      <c r="D8562" t="s">
        <v>1978</v>
      </c>
      <c r="E8562" t="s">
        <v>106</v>
      </c>
    </row>
    <row r="8563" spans="1:5">
      <c r="A8563">
        <v>9987</v>
      </c>
      <c r="B8563" t="s">
        <v>10752</v>
      </c>
      <c r="C8563">
        <v>66</v>
      </c>
      <c r="D8563" t="s">
        <v>2001</v>
      </c>
      <c r="E8563" t="s">
        <v>84</v>
      </c>
    </row>
    <row r="8564" spans="1:5">
      <c r="A8564">
        <v>9988</v>
      </c>
      <c r="B8564" t="s">
        <v>14905</v>
      </c>
      <c r="C8564">
        <v>66</v>
      </c>
      <c r="D8564" t="s">
        <v>1982</v>
      </c>
      <c r="E8564" t="s">
        <v>2057</v>
      </c>
    </row>
    <row r="8565" spans="1:5">
      <c r="A8565">
        <v>9990</v>
      </c>
      <c r="B8565" t="s">
        <v>19712</v>
      </c>
      <c r="C8565">
        <v>66</v>
      </c>
      <c r="D8565" t="s">
        <v>1983</v>
      </c>
      <c r="E8565" t="s">
        <v>82</v>
      </c>
    </row>
    <row r="8566" spans="1:5">
      <c r="A8566">
        <v>9991</v>
      </c>
      <c r="B8566" t="s">
        <v>10868</v>
      </c>
      <c r="C8566">
        <v>66</v>
      </c>
      <c r="D8566" t="s">
        <v>1979</v>
      </c>
      <c r="E8566" t="s">
        <v>84</v>
      </c>
    </row>
    <row r="8567" spans="1:5">
      <c r="A8567">
        <v>9992</v>
      </c>
      <c r="B8567" t="s">
        <v>19713</v>
      </c>
      <c r="C8567">
        <v>66</v>
      </c>
      <c r="D8567" t="s">
        <v>1979</v>
      </c>
      <c r="E8567" t="s">
        <v>2000</v>
      </c>
    </row>
    <row r="8568" spans="1:5">
      <c r="A8568">
        <v>9993</v>
      </c>
      <c r="B8568" t="s">
        <v>9511</v>
      </c>
      <c r="C8568">
        <v>66</v>
      </c>
      <c r="D8568" t="s">
        <v>1987</v>
      </c>
      <c r="E8568" t="s">
        <v>135</v>
      </c>
    </row>
    <row r="8569" spans="1:5">
      <c r="A8569">
        <v>9994</v>
      </c>
      <c r="B8569" t="s">
        <v>10627</v>
      </c>
      <c r="C8569">
        <v>66</v>
      </c>
      <c r="D8569" t="s">
        <v>1978</v>
      </c>
      <c r="E8569" t="s">
        <v>117</v>
      </c>
    </row>
    <row r="8570" spans="1:5">
      <c r="A8570">
        <v>9995</v>
      </c>
      <c r="B8570" t="s">
        <v>14284</v>
      </c>
      <c r="C8570">
        <v>66</v>
      </c>
      <c r="D8570" t="s">
        <v>1985</v>
      </c>
      <c r="E8570" t="s">
        <v>106</v>
      </c>
    </row>
    <row r="8571" spans="1:5">
      <c r="A8571">
        <v>9996</v>
      </c>
      <c r="B8571" t="s">
        <v>19714</v>
      </c>
      <c r="C8571">
        <v>66</v>
      </c>
      <c r="D8571" t="s">
        <v>1978</v>
      </c>
      <c r="E8571" t="s">
        <v>53</v>
      </c>
    </row>
    <row r="8572" spans="1:5">
      <c r="A8572">
        <v>9998</v>
      </c>
      <c r="B8572" t="s">
        <v>10841</v>
      </c>
      <c r="C8572">
        <v>66</v>
      </c>
      <c r="D8572" t="s">
        <v>1997</v>
      </c>
      <c r="E8572" t="s">
        <v>117</v>
      </c>
    </row>
    <row r="8573" spans="1:5">
      <c r="A8573">
        <v>9999</v>
      </c>
      <c r="B8573" t="s">
        <v>8979</v>
      </c>
      <c r="C8573">
        <v>66</v>
      </c>
      <c r="D8573" t="s">
        <v>1978</v>
      </c>
      <c r="E8573" t="s">
        <v>2309</v>
      </c>
    </row>
    <row r="8574" spans="1:5">
      <c r="A8574">
        <v>10000</v>
      </c>
      <c r="B8574" t="s">
        <v>14900</v>
      </c>
      <c r="C8574">
        <v>66</v>
      </c>
      <c r="D8574" t="s">
        <v>2009</v>
      </c>
      <c r="E8574" t="s">
        <v>138</v>
      </c>
    </row>
    <row r="8575" spans="1:5">
      <c r="A8575">
        <v>10001</v>
      </c>
      <c r="B8575" t="s">
        <v>10376</v>
      </c>
      <c r="C8575">
        <v>66</v>
      </c>
      <c r="D8575" t="s">
        <v>1983</v>
      </c>
      <c r="E8575" t="s">
        <v>135</v>
      </c>
    </row>
    <row r="8576" spans="1:5">
      <c r="A8576">
        <v>10002</v>
      </c>
      <c r="B8576" t="s">
        <v>10403</v>
      </c>
      <c r="C8576">
        <v>66</v>
      </c>
      <c r="D8576" t="s">
        <v>1982</v>
      </c>
      <c r="E8576" t="s">
        <v>2045</v>
      </c>
    </row>
    <row r="8577" spans="1:5">
      <c r="A8577">
        <v>10003</v>
      </c>
      <c r="B8577" t="s">
        <v>19715</v>
      </c>
      <c r="C8577">
        <v>66</v>
      </c>
      <c r="D8577" t="s">
        <v>1978</v>
      </c>
      <c r="E8577" t="s">
        <v>97</v>
      </c>
    </row>
    <row r="8578" spans="1:5">
      <c r="A8578">
        <v>10004</v>
      </c>
      <c r="B8578" t="s">
        <v>11105</v>
      </c>
      <c r="C8578">
        <v>66</v>
      </c>
      <c r="D8578" t="s">
        <v>1997</v>
      </c>
      <c r="E8578" t="s">
        <v>135</v>
      </c>
    </row>
    <row r="8579" spans="1:5">
      <c r="A8579">
        <v>10005</v>
      </c>
      <c r="B8579" t="s">
        <v>10697</v>
      </c>
      <c r="C8579">
        <v>66</v>
      </c>
      <c r="D8579" t="s">
        <v>1979</v>
      </c>
      <c r="E8579" t="s">
        <v>4012</v>
      </c>
    </row>
    <row r="8580" spans="1:5">
      <c r="A8580">
        <v>10006</v>
      </c>
      <c r="B8580" t="s">
        <v>11766</v>
      </c>
      <c r="C8580">
        <v>66</v>
      </c>
      <c r="D8580" t="s">
        <v>1983</v>
      </c>
      <c r="E8580" t="s">
        <v>2077</v>
      </c>
    </row>
    <row r="8581" spans="1:5">
      <c r="A8581">
        <v>10007</v>
      </c>
      <c r="B8581" t="s">
        <v>19716</v>
      </c>
      <c r="C8581">
        <v>66</v>
      </c>
      <c r="D8581" t="s">
        <v>1979</v>
      </c>
      <c r="E8581" t="s">
        <v>117</v>
      </c>
    </row>
    <row r="8582" spans="1:5">
      <c r="A8582">
        <v>10008</v>
      </c>
      <c r="B8582" t="s">
        <v>10489</v>
      </c>
      <c r="C8582">
        <v>66</v>
      </c>
      <c r="D8582" t="s">
        <v>1983</v>
      </c>
      <c r="E8582" t="s">
        <v>2093</v>
      </c>
    </row>
    <row r="8583" spans="1:5">
      <c r="A8583">
        <v>10009</v>
      </c>
      <c r="B8583" t="s">
        <v>9766</v>
      </c>
      <c r="C8583">
        <v>66</v>
      </c>
      <c r="D8583" t="s">
        <v>1983</v>
      </c>
      <c r="E8583" t="s">
        <v>70</v>
      </c>
    </row>
    <row r="8584" spans="1:5">
      <c r="A8584">
        <v>10010</v>
      </c>
      <c r="B8584" t="s">
        <v>19717</v>
      </c>
      <c r="C8584">
        <v>66</v>
      </c>
      <c r="D8584" t="s">
        <v>1979</v>
      </c>
      <c r="E8584" t="s">
        <v>122</v>
      </c>
    </row>
    <row r="8585" spans="1:5">
      <c r="A8585">
        <v>10011</v>
      </c>
      <c r="B8585" t="s">
        <v>11770</v>
      </c>
      <c r="C8585">
        <v>66</v>
      </c>
      <c r="D8585" t="s">
        <v>1985</v>
      </c>
      <c r="E8585" t="s">
        <v>104</v>
      </c>
    </row>
    <row r="8586" spans="1:5">
      <c r="A8586">
        <v>10012</v>
      </c>
      <c r="B8586" t="s">
        <v>19718</v>
      </c>
      <c r="C8586">
        <v>66</v>
      </c>
      <c r="D8586" t="s">
        <v>1985</v>
      </c>
      <c r="E8586" t="s">
        <v>2000</v>
      </c>
    </row>
    <row r="8587" spans="1:5">
      <c r="A8587">
        <v>10013</v>
      </c>
      <c r="B8587" t="s">
        <v>19719</v>
      </c>
      <c r="C8587">
        <v>66</v>
      </c>
      <c r="D8587" t="s">
        <v>1988</v>
      </c>
      <c r="E8587" t="s">
        <v>84</v>
      </c>
    </row>
    <row r="8588" spans="1:5">
      <c r="A8588">
        <v>10014</v>
      </c>
      <c r="B8588" t="s">
        <v>908</v>
      </c>
      <c r="C8588">
        <v>66</v>
      </c>
      <c r="D8588" t="s">
        <v>1978</v>
      </c>
      <c r="E8588" t="s">
        <v>82</v>
      </c>
    </row>
    <row r="8589" spans="1:5">
      <c r="A8589">
        <v>10015</v>
      </c>
      <c r="B8589" t="s">
        <v>6911</v>
      </c>
      <c r="C8589">
        <v>66</v>
      </c>
      <c r="D8589" t="s">
        <v>1978</v>
      </c>
      <c r="E8589" t="s">
        <v>135</v>
      </c>
    </row>
    <row r="8590" spans="1:5">
      <c r="A8590">
        <v>10016</v>
      </c>
      <c r="B8590" t="s">
        <v>19720</v>
      </c>
      <c r="C8590">
        <v>66</v>
      </c>
      <c r="D8590" t="s">
        <v>1983</v>
      </c>
      <c r="E8590" t="s">
        <v>66</v>
      </c>
    </row>
    <row r="8591" spans="1:5">
      <c r="A8591">
        <v>10017</v>
      </c>
      <c r="B8591" t="s">
        <v>19721</v>
      </c>
      <c r="C8591">
        <v>66</v>
      </c>
      <c r="D8591" t="s">
        <v>1985</v>
      </c>
      <c r="E8591" t="s">
        <v>117</v>
      </c>
    </row>
    <row r="8592" spans="1:5">
      <c r="A8592">
        <v>10018</v>
      </c>
      <c r="B8592" t="s">
        <v>19722</v>
      </c>
      <c r="C8592">
        <v>66</v>
      </c>
      <c r="D8592" t="s">
        <v>1983</v>
      </c>
      <c r="E8592" t="s">
        <v>97</v>
      </c>
    </row>
    <row r="8593" spans="1:5">
      <c r="A8593">
        <v>10019</v>
      </c>
      <c r="B8593" t="s">
        <v>10626</v>
      </c>
      <c r="C8593">
        <v>66</v>
      </c>
      <c r="D8593" t="s">
        <v>1983</v>
      </c>
      <c r="E8593" t="s">
        <v>2261</v>
      </c>
    </row>
    <row r="8594" spans="1:5">
      <c r="A8594">
        <v>10020</v>
      </c>
      <c r="B8594" t="s">
        <v>9524</v>
      </c>
      <c r="C8594">
        <v>66</v>
      </c>
      <c r="D8594" t="s">
        <v>2001</v>
      </c>
      <c r="E8594" t="s">
        <v>70</v>
      </c>
    </row>
    <row r="8595" spans="1:5">
      <c r="A8595">
        <v>10021</v>
      </c>
      <c r="B8595" t="s">
        <v>10499</v>
      </c>
      <c r="C8595">
        <v>66</v>
      </c>
      <c r="D8595" t="s">
        <v>2009</v>
      </c>
      <c r="E8595" t="s">
        <v>2831</v>
      </c>
    </row>
    <row r="8596" spans="1:5">
      <c r="A8596">
        <v>10022</v>
      </c>
      <c r="B8596" t="s">
        <v>10069</v>
      </c>
      <c r="C8596">
        <v>66</v>
      </c>
      <c r="D8596" t="s">
        <v>1983</v>
      </c>
      <c r="E8596" t="s">
        <v>115</v>
      </c>
    </row>
    <row r="8597" spans="1:5">
      <c r="A8597">
        <v>10023</v>
      </c>
      <c r="B8597" t="s">
        <v>19723</v>
      </c>
      <c r="C8597">
        <v>66</v>
      </c>
      <c r="D8597" t="s">
        <v>1988</v>
      </c>
      <c r="E8597" t="s">
        <v>104</v>
      </c>
    </row>
    <row r="8598" spans="1:5">
      <c r="A8598">
        <v>10024</v>
      </c>
      <c r="B8598" t="s">
        <v>15236</v>
      </c>
      <c r="C8598">
        <v>66</v>
      </c>
      <c r="D8598" t="s">
        <v>1997</v>
      </c>
      <c r="E8598" t="s">
        <v>113</v>
      </c>
    </row>
    <row r="8599" spans="1:5">
      <c r="A8599">
        <v>10025</v>
      </c>
      <c r="B8599" t="s">
        <v>9744</v>
      </c>
      <c r="C8599">
        <v>66</v>
      </c>
      <c r="D8599" t="s">
        <v>1985</v>
      </c>
      <c r="E8599" t="s">
        <v>2139</v>
      </c>
    </row>
    <row r="8600" spans="1:5">
      <c r="A8600">
        <v>10026</v>
      </c>
      <c r="B8600" t="s">
        <v>19724</v>
      </c>
      <c r="C8600">
        <v>66</v>
      </c>
      <c r="D8600" t="s">
        <v>1983</v>
      </c>
      <c r="E8600" t="s">
        <v>77</v>
      </c>
    </row>
    <row r="8601" spans="1:5">
      <c r="A8601">
        <v>10027</v>
      </c>
      <c r="B8601" t="s">
        <v>19725</v>
      </c>
      <c r="C8601">
        <v>66</v>
      </c>
      <c r="D8601" t="s">
        <v>1987</v>
      </c>
      <c r="E8601" t="s">
        <v>106</v>
      </c>
    </row>
    <row r="8602" spans="1:5">
      <c r="A8602">
        <v>10028</v>
      </c>
      <c r="B8602" t="s">
        <v>13614</v>
      </c>
      <c r="C8602">
        <v>66</v>
      </c>
      <c r="D8602" t="s">
        <v>1978</v>
      </c>
      <c r="E8602" t="s">
        <v>70</v>
      </c>
    </row>
    <row r="8603" spans="1:5">
      <c r="A8603">
        <v>10029</v>
      </c>
      <c r="B8603" t="s">
        <v>7435</v>
      </c>
      <c r="C8603">
        <v>66</v>
      </c>
      <c r="D8603" t="s">
        <v>1978</v>
      </c>
      <c r="E8603" t="s">
        <v>135</v>
      </c>
    </row>
    <row r="8604" spans="1:5">
      <c r="A8604">
        <v>10030</v>
      </c>
      <c r="B8604" t="s">
        <v>10496</v>
      </c>
      <c r="C8604">
        <v>66</v>
      </c>
      <c r="D8604" t="s">
        <v>1979</v>
      </c>
      <c r="E8604" t="s">
        <v>2057</v>
      </c>
    </row>
    <row r="8605" spans="1:5">
      <c r="A8605">
        <v>10031</v>
      </c>
      <c r="B8605" t="s">
        <v>11078</v>
      </c>
      <c r="C8605">
        <v>66</v>
      </c>
      <c r="D8605" t="s">
        <v>1978</v>
      </c>
      <c r="E8605" t="s">
        <v>102</v>
      </c>
    </row>
    <row r="8606" spans="1:5">
      <c r="A8606">
        <v>10032</v>
      </c>
      <c r="B8606" t="s">
        <v>11750</v>
      </c>
      <c r="C8606">
        <v>66</v>
      </c>
      <c r="D8606" t="s">
        <v>1983</v>
      </c>
      <c r="E8606" t="s">
        <v>115</v>
      </c>
    </row>
    <row r="8607" spans="1:5">
      <c r="A8607">
        <v>10033</v>
      </c>
      <c r="B8607" t="s">
        <v>9319</v>
      </c>
      <c r="C8607">
        <v>66</v>
      </c>
      <c r="D8607" t="s">
        <v>1978</v>
      </c>
      <c r="E8607" t="s">
        <v>135</v>
      </c>
    </row>
    <row r="8608" spans="1:5">
      <c r="A8608">
        <v>10034</v>
      </c>
      <c r="B8608" t="s">
        <v>7552</v>
      </c>
      <c r="C8608">
        <v>66</v>
      </c>
      <c r="D8608" t="s">
        <v>1997</v>
      </c>
      <c r="E8608" t="s">
        <v>106</v>
      </c>
    </row>
    <row r="8609" spans="1:5">
      <c r="A8609">
        <v>10035</v>
      </c>
      <c r="B8609" t="s">
        <v>10445</v>
      </c>
      <c r="C8609">
        <v>66</v>
      </c>
      <c r="D8609" t="s">
        <v>1988</v>
      </c>
      <c r="E8609" t="s">
        <v>115</v>
      </c>
    </row>
    <row r="8610" spans="1:5">
      <c r="A8610">
        <v>10036</v>
      </c>
      <c r="B8610" t="s">
        <v>19726</v>
      </c>
      <c r="C8610">
        <v>66</v>
      </c>
      <c r="D8610" t="s">
        <v>2001</v>
      </c>
      <c r="E8610" t="s">
        <v>106</v>
      </c>
    </row>
    <row r="8611" spans="1:5">
      <c r="A8611">
        <v>10037</v>
      </c>
      <c r="B8611" t="s">
        <v>10130</v>
      </c>
      <c r="C8611">
        <v>66</v>
      </c>
      <c r="D8611" t="s">
        <v>2001</v>
      </c>
      <c r="E8611" t="s">
        <v>135</v>
      </c>
    </row>
    <row r="8612" spans="1:5">
      <c r="A8612">
        <v>10038</v>
      </c>
      <c r="B8612" t="s">
        <v>10291</v>
      </c>
      <c r="C8612">
        <v>66</v>
      </c>
      <c r="D8612" t="s">
        <v>2001</v>
      </c>
      <c r="E8612" t="s">
        <v>70</v>
      </c>
    </row>
    <row r="8613" spans="1:5">
      <c r="A8613">
        <v>10039</v>
      </c>
      <c r="B8613" t="s">
        <v>19727</v>
      </c>
      <c r="C8613">
        <v>66</v>
      </c>
      <c r="D8613" t="s">
        <v>1979</v>
      </c>
      <c r="E8613" t="s">
        <v>2237</v>
      </c>
    </row>
    <row r="8614" spans="1:5">
      <c r="A8614">
        <v>3586</v>
      </c>
      <c r="B8614" t="s">
        <v>9203</v>
      </c>
      <c r="C8614">
        <v>73</v>
      </c>
      <c r="D8614" t="s">
        <v>1983</v>
      </c>
      <c r="E8614" t="s">
        <v>86</v>
      </c>
    </row>
    <row r="8615" spans="1:5">
      <c r="A8615">
        <v>10041</v>
      </c>
      <c r="B8615" t="s">
        <v>8996</v>
      </c>
      <c r="C8615">
        <v>66</v>
      </c>
      <c r="D8615" t="s">
        <v>1978</v>
      </c>
      <c r="E8615" t="s">
        <v>2120</v>
      </c>
    </row>
    <row r="8616" spans="1:5">
      <c r="A8616">
        <v>10043</v>
      </c>
      <c r="B8616" t="s">
        <v>19728</v>
      </c>
      <c r="C8616">
        <v>66</v>
      </c>
      <c r="D8616" t="s">
        <v>1983</v>
      </c>
      <c r="E8616" t="s">
        <v>2011</v>
      </c>
    </row>
    <row r="8617" spans="1:5">
      <c r="A8617">
        <v>10044</v>
      </c>
      <c r="B8617" t="s">
        <v>19729</v>
      </c>
      <c r="C8617">
        <v>66</v>
      </c>
      <c r="D8617" t="s">
        <v>1988</v>
      </c>
      <c r="E8617" t="s">
        <v>2000</v>
      </c>
    </row>
    <row r="8618" spans="1:5">
      <c r="A8618">
        <v>10045</v>
      </c>
      <c r="B8618" t="s">
        <v>19730</v>
      </c>
      <c r="C8618">
        <v>66</v>
      </c>
      <c r="D8618" t="s">
        <v>1978</v>
      </c>
      <c r="E8618" t="s">
        <v>126</v>
      </c>
    </row>
    <row r="8619" spans="1:5">
      <c r="A8619">
        <v>10046</v>
      </c>
      <c r="B8619" t="s">
        <v>4488</v>
      </c>
      <c r="C8619">
        <v>66</v>
      </c>
      <c r="D8619" t="s">
        <v>1979</v>
      </c>
      <c r="E8619" t="s">
        <v>2017</v>
      </c>
    </row>
    <row r="8620" spans="1:5">
      <c r="A8620">
        <v>10047</v>
      </c>
      <c r="B8620" t="s">
        <v>6433</v>
      </c>
      <c r="C8620">
        <v>66</v>
      </c>
      <c r="D8620" t="s">
        <v>2001</v>
      </c>
      <c r="E8620" t="s">
        <v>2113</v>
      </c>
    </row>
    <row r="8621" spans="1:5">
      <c r="A8621">
        <v>10048</v>
      </c>
      <c r="B8621" t="s">
        <v>14331</v>
      </c>
      <c r="C8621">
        <v>66</v>
      </c>
      <c r="D8621" t="s">
        <v>1982</v>
      </c>
      <c r="E8621" t="s">
        <v>2093</v>
      </c>
    </row>
    <row r="8622" spans="1:5">
      <c r="A8622">
        <v>10049</v>
      </c>
      <c r="B8622" t="s">
        <v>10292</v>
      </c>
      <c r="C8622">
        <v>66</v>
      </c>
      <c r="D8622" t="s">
        <v>1983</v>
      </c>
      <c r="E8622" t="s">
        <v>70</v>
      </c>
    </row>
    <row r="8623" spans="1:5">
      <c r="A8623">
        <v>10050</v>
      </c>
      <c r="B8623" t="s">
        <v>13856</v>
      </c>
      <c r="C8623">
        <v>66</v>
      </c>
      <c r="D8623" t="s">
        <v>2001</v>
      </c>
      <c r="E8623" t="s">
        <v>8222</v>
      </c>
    </row>
    <row r="8624" spans="1:5">
      <c r="A8624">
        <v>10051</v>
      </c>
      <c r="B8624" t="s">
        <v>19731</v>
      </c>
      <c r="C8624">
        <v>66</v>
      </c>
      <c r="D8624" t="s">
        <v>1979</v>
      </c>
      <c r="E8624" t="s">
        <v>2045</v>
      </c>
    </row>
    <row r="8625" spans="1:5">
      <c r="A8625">
        <v>10053</v>
      </c>
      <c r="B8625" t="s">
        <v>19732</v>
      </c>
      <c r="C8625">
        <v>66</v>
      </c>
      <c r="D8625" t="s">
        <v>1978</v>
      </c>
      <c r="E8625" t="s">
        <v>2011</v>
      </c>
    </row>
    <row r="8626" spans="1:5">
      <c r="A8626">
        <v>10054</v>
      </c>
      <c r="B8626" t="s">
        <v>8478</v>
      </c>
      <c r="C8626">
        <v>66</v>
      </c>
      <c r="D8626" t="s">
        <v>1997</v>
      </c>
      <c r="E8626" t="s">
        <v>70</v>
      </c>
    </row>
    <row r="8627" spans="1:5">
      <c r="A8627">
        <v>10055</v>
      </c>
      <c r="B8627" t="s">
        <v>17291</v>
      </c>
      <c r="C8627">
        <v>66</v>
      </c>
      <c r="D8627" t="s">
        <v>1993</v>
      </c>
      <c r="E8627" t="s">
        <v>8222</v>
      </c>
    </row>
    <row r="8628" spans="1:5">
      <c r="A8628">
        <v>10056</v>
      </c>
      <c r="B8628" t="s">
        <v>19733</v>
      </c>
      <c r="C8628">
        <v>66</v>
      </c>
      <c r="D8628" t="s">
        <v>1988</v>
      </c>
      <c r="E8628" t="s">
        <v>117</v>
      </c>
    </row>
    <row r="8629" spans="1:5">
      <c r="A8629">
        <v>10057</v>
      </c>
      <c r="B8629" t="s">
        <v>19734</v>
      </c>
      <c r="C8629">
        <v>66</v>
      </c>
      <c r="D8629" t="s">
        <v>1979</v>
      </c>
      <c r="E8629" t="s">
        <v>2071</v>
      </c>
    </row>
    <row r="8630" spans="1:5">
      <c r="A8630">
        <v>10058</v>
      </c>
      <c r="B8630" t="s">
        <v>10034</v>
      </c>
      <c r="C8630">
        <v>66</v>
      </c>
      <c r="D8630" t="s">
        <v>1982</v>
      </c>
      <c r="E8630" t="s">
        <v>2500</v>
      </c>
    </row>
    <row r="8631" spans="1:5">
      <c r="A8631">
        <v>10059</v>
      </c>
      <c r="B8631" t="s">
        <v>7188</v>
      </c>
      <c r="C8631">
        <v>66</v>
      </c>
      <c r="D8631" t="s">
        <v>1978</v>
      </c>
      <c r="E8631" t="s">
        <v>2120</v>
      </c>
    </row>
    <row r="8632" spans="1:5">
      <c r="A8632">
        <v>10060</v>
      </c>
      <c r="B8632" t="s">
        <v>6287</v>
      </c>
      <c r="C8632">
        <v>66</v>
      </c>
      <c r="D8632" t="s">
        <v>1983</v>
      </c>
      <c r="E8632" t="s">
        <v>2093</v>
      </c>
    </row>
    <row r="8633" spans="1:5">
      <c r="A8633">
        <v>10061</v>
      </c>
      <c r="B8633" t="s">
        <v>8788</v>
      </c>
      <c r="C8633">
        <v>66</v>
      </c>
      <c r="D8633" t="s">
        <v>1983</v>
      </c>
      <c r="E8633" t="s">
        <v>133</v>
      </c>
    </row>
    <row r="8634" spans="1:5">
      <c r="A8634">
        <v>10062</v>
      </c>
      <c r="B8634" t="s">
        <v>19735</v>
      </c>
      <c r="C8634">
        <v>66</v>
      </c>
      <c r="D8634" t="s">
        <v>1978</v>
      </c>
      <c r="E8634" t="s">
        <v>2023</v>
      </c>
    </row>
    <row r="8635" spans="1:5">
      <c r="A8635">
        <v>10063</v>
      </c>
      <c r="B8635" t="s">
        <v>9011</v>
      </c>
      <c r="C8635">
        <v>66</v>
      </c>
      <c r="D8635" t="s">
        <v>1978</v>
      </c>
      <c r="E8635" t="s">
        <v>2023</v>
      </c>
    </row>
    <row r="8636" spans="1:5">
      <c r="A8636">
        <v>10064</v>
      </c>
      <c r="B8636" t="s">
        <v>19736</v>
      </c>
      <c r="C8636">
        <v>66</v>
      </c>
      <c r="D8636" t="s">
        <v>1997</v>
      </c>
      <c r="E8636" t="s">
        <v>2168</v>
      </c>
    </row>
    <row r="8637" spans="1:5">
      <c r="A8637">
        <v>10065</v>
      </c>
      <c r="B8637" t="s">
        <v>10790</v>
      </c>
      <c r="C8637">
        <v>66</v>
      </c>
      <c r="D8637" t="s">
        <v>1983</v>
      </c>
      <c r="E8637" t="s">
        <v>117</v>
      </c>
    </row>
    <row r="8638" spans="1:5">
      <c r="A8638">
        <v>10066</v>
      </c>
      <c r="B8638" t="s">
        <v>8672</v>
      </c>
      <c r="C8638">
        <v>66</v>
      </c>
      <c r="D8638" t="s">
        <v>1983</v>
      </c>
      <c r="E8638" t="s">
        <v>88</v>
      </c>
    </row>
    <row r="8639" spans="1:5">
      <c r="A8639">
        <v>10067</v>
      </c>
      <c r="B8639" t="s">
        <v>19737</v>
      </c>
      <c r="C8639">
        <v>66</v>
      </c>
      <c r="D8639" t="s">
        <v>1987</v>
      </c>
      <c r="E8639" t="s">
        <v>2672</v>
      </c>
    </row>
    <row r="8640" spans="1:5">
      <c r="A8640">
        <v>10068</v>
      </c>
      <c r="B8640" t="s">
        <v>13575</v>
      </c>
      <c r="C8640">
        <v>66</v>
      </c>
      <c r="D8640" t="s">
        <v>2009</v>
      </c>
      <c r="E8640" t="s">
        <v>2011</v>
      </c>
    </row>
    <row r="8641" spans="1:5">
      <c r="A8641">
        <v>10070</v>
      </c>
      <c r="B8641" t="s">
        <v>19738</v>
      </c>
      <c r="C8641">
        <v>66</v>
      </c>
      <c r="D8641" t="s">
        <v>1987</v>
      </c>
      <c r="E8641" t="s">
        <v>51</v>
      </c>
    </row>
    <row r="8642" spans="1:5">
      <c r="A8642">
        <v>10071</v>
      </c>
      <c r="B8642" t="s">
        <v>19739</v>
      </c>
      <c r="C8642">
        <v>66</v>
      </c>
      <c r="D8642" t="s">
        <v>1978</v>
      </c>
      <c r="E8642" t="s">
        <v>2813</v>
      </c>
    </row>
    <row r="8643" spans="1:5">
      <c r="A8643">
        <v>10072</v>
      </c>
      <c r="B8643" t="s">
        <v>615</v>
      </c>
      <c r="C8643">
        <v>66</v>
      </c>
      <c r="D8643" t="s">
        <v>1982</v>
      </c>
      <c r="E8643" t="s">
        <v>60</v>
      </c>
    </row>
    <row r="8644" spans="1:5">
      <c r="A8644">
        <v>10073</v>
      </c>
      <c r="B8644" t="s">
        <v>8719</v>
      </c>
      <c r="C8644">
        <v>66</v>
      </c>
      <c r="D8644" t="s">
        <v>1983</v>
      </c>
      <c r="E8644" t="s">
        <v>135</v>
      </c>
    </row>
    <row r="8645" spans="1:5">
      <c r="A8645">
        <v>10074</v>
      </c>
      <c r="B8645" t="s">
        <v>13541</v>
      </c>
      <c r="C8645">
        <v>66</v>
      </c>
      <c r="D8645" t="s">
        <v>1983</v>
      </c>
      <c r="E8645" t="s">
        <v>115</v>
      </c>
    </row>
    <row r="8646" spans="1:5">
      <c r="A8646">
        <v>10075</v>
      </c>
      <c r="B8646" t="s">
        <v>9848</v>
      </c>
      <c r="C8646">
        <v>66</v>
      </c>
      <c r="D8646" t="s">
        <v>1979</v>
      </c>
      <c r="E8646" t="s">
        <v>2000</v>
      </c>
    </row>
    <row r="8647" spans="1:5">
      <c r="A8647">
        <v>10076</v>
      </c>
      <c r="B8647" t="s">
        <v>13503</v>
      </c>
      <c r="C8647">
        <v>66</v>
      </c>
      <c r="D8647" t="s">
        <v>1979</v>
      </c>
      <c r="E8647" t="s">
        <v>2792</v>
      </c>
    </row>
    <row r="8648" spans="1:5">
      <c r="A8648">
        <v>10077</v>
      </c>
      <c r="B8648" t="s">
        <v>9755</v>
      </c>
      <c r="C8648">
        <v>66</v>
      </c>
      <c r="D8648" t="s">
        <v>1997</v>
      </c>
      <c r="E8648" t="s">
        <v>4012</v>
      </c>
    </row>
    <row r="8649" spans="1:5">
      <c r="A8649">
        <v>10078</v>
      </c>
      <c r="B8649" t="s">
        <v>12303</v>
      </c>
      <c r="C8649">
        <v>66</v>
      </c>
      <c r="D8649" t="s">
        <v>1997</v>
      </c>
      <c r="E8649" t="s">
        <v>84</v>
      </c>
    </row>
    <row r="8650" spans="1:5">
      <c r="A8650">
        <v>10079</v>
      </c>
      <c r="B8650" t="s">
        <v>9028</v>
      </c>
      <c r="C8650">
        <v>66</v>
      </c>
      <c r="D8650" t="s">
        <v>1978</v>
      </c>
      <c r="E8650" t="s">
        <v>113</v>
      </c>
    </row>
    <row r="8651" spans="1:5">
      <c r="A8651">
        <v>10080</v>
      </c>
      <c r="B8651" t="s">
        <v>15821</v>
      </c>
      <c r="C8651">
        <v>66</v>
      </c>
      <c r="D8651" t="s">
        <v>1983</v>
      </c>
      <c r="E8651" t="s">
        <v>2715</v>
      </c>
    </row>
    <row r="8652" spans="1:5">
      <c r="A8652">
        <v>10081</v>
      </c>
      <c r="B8652" t="s">
        <v>13244</v>
      </c>
      <c r="C8652">
        <v>66</v>
      </c>
      <c r="D8652" t="s">
        <v>1997</v>
      </c>
      <c r="E8652" t="s">
        <v>2023</v>
      </c>
    </row>
    <row r="8653" spans="1:5">
      <c r="A8653">
        <v>10082</v>
      </c>
      <c r="B8653" t="s">
        <v>19740</v>
      </c>
      <c r="C8653">
        <v>66</v>
      </c>
      <c r="D8653" t="s">
        <v>2009</v>
      </c>
      <c r="E8653" t="s">
        <v>5476</v>
      </c>
    </row>
    <row r="8654" spans="1:5">
      <c r="A8654">
        <v>10083</v>
      </c>
      <c r="B8654" t="s">
        <v>10595</v>
      </c>
      <c r="C8654">
        <v>66</v>
      </c>
      <c r="D8654" t="s">
        <v>1983</v>
      </c>
      <c r="E8654" t="s">
        <v>138</v>
      </c>
    </row>
    <row r="8655" spans="1:5">
      <c r="A8655">
        <v>10084</v>
      </c>
      <c r="B8655" t="s">
        <v>14181</v>
      </c>
      <c r="C8655">
        <v>66</v>
      </c>
      <c r="D8655" t="s">
        <v>1997</v>
      </c>
      <c r="E8655" t="s">
        <v>2017</v>
      </c>
    </row>
    <row r="8656" spans="1:5">
      <c r="A8656">
        <v>10085</v>
      </c>
      <c r="B8656" t="s">
        <v>10806</v>
      </c>
      <c r="C8656">
        <v>66</v>
      </c>
      <c r="D8656" t="s">
        <v>1983</v>
      </c>
      <c r="E8656" t="s">
        <v>2120</v>
      </c>
    </row>
    <row r="8657" spans="1:5">
      <c r="A8657">
        <v>10088</v>
      </c>
      <c r="B8657" t="s">
        <v>19741</v>
      </c>
      <c r="C8657">
        <v>66</v>
      </c>
      <c r="D8657" t="s">
        <v>1988</v>
      </c>
      <c r="E8657" t="s">
        <v>117</v>
      </c>
    </row>
    <row r="8658" spans="1:5">
      <c r="A8658">
        <v>10089</v>
      </c>
      <c r="B8658" t="s">
        <v>19742</v>
      </c>
      <c r="C8658">
        <v>66</v>
      </c>
      <c r="D8658" t="s">
        <v>1983</v>
      </c>
      <c r="E8658" t="s">
        <v>102</v>
      </c>
    </row>
    <row r="8659" spans="1:5">
      <c r="A8659">
        <v>10091</v>
      </c>
      <c r="B8659" t="s">
        <v>19743</v>
      </c>
      <c r="C8659">
        <v>66</v>
      </c>
      <c r="D8659" t="s">
        <v>1983</v>
      </c>
      <c r="E8659" t="s">
        <v>2093</v>
      </c>
    </row>
    <row r="8660" spans="1:5">
      <c r="A8660">
        <v>10092</v>
      </c>
      <c r="B8660" t="s">
        <v>19744</v>
      </c>
      <c r="C8660">
        <v>66</v>
      </c>
      <c r="D8660" t="s">
        <v>1983</v>
      </c>
      <c r="E8660" t="s">
        <v>2168</v>
      </c>
    </row>
    <row r="8661" spans="1:5">
      <c r="A8661">
        <v>10093</v>
      </c>
      <c r="B8661" t="s">
        <v>19745</v>
      </c>
      <c r="C8661">
        <v>66</v>
      </c>
      <c r="D8661" t="s">
        <v>1997</v>
      </c>
      <c r="E8661" t="s">
        <v>3809</v>
      </c>
    </row>
    <row r="8662" spans="1:5">
      <c r="A8662">
        <v>10094</v>
      </c>
      <c r="B8662" t="s">
        <v>19746</v>
      </c>
      <c r="C8662">
        <v>66</v>
      </c>
      <c r="D8662" t="s">
        <v>1988</v>
      </c>
      <c r="E8662" t="s">
        <v>2023</v>
      </c>
    </row>
    <row r="8663" spans="1:5">
      <c r="A8663">
        <v>10095</v>
      </c>
      <c r="B8663" t="s">
        <v>13356</v>
      </c>
      <c r="C8663">
        <v>66</v>
      </c>
      <c r="D8663" t="s">
        <v>1978</v>
      </c>
      <c r="E8663" t="s">
        <v>135</v>
      </c>
    </row>
    <row r="8664" spans="1:5">
      <c r="A8664">
        <v>10096</v>
      </c>
      <c r="B8664" t="s">
        <v>12297</v>
      </c>
      <c r="C8664">
        <v>66</v>
      </c>
      <c r="D8664" t="s">
        <v>1985</v>
      </c>
      <c r="E8664" t="s">
        <v>2672</v>
      </c>
    </row>
    <row r="8665" spans="1:5">
      <c r="A8665">
        <v>10099</v>
      </c>
      <c r="B8665" t="s">
        <v>19747</v>
      </c>
      <c r="C8665">
        <v>66</v>
      </c>
      <c r="D8665" t="s">
        <v>1982</v>
      </c>
      <c r="E8665" t="s">
        <v>2057</v>
      </c>
    </row>
    <row r="8666" spans="1:5">
      <c r="A8666">
        <v>10100</v>
      </c>
      <c r="B8666" t="s">
        <v>9350</v>
      </c>
      <c r="C8666">
        <v>66</v>
      </c>
      <c r="D8666" t="s">
        <v>1982</v>
      </c>
      <c r="E8666" t="s">
        <v>70</v>
      </c>
    </row>
    <row r="8667" spans="1:5">
      <c r="A8667">
        <v>10101</v>
      </c>
      <c r="B8667" t="s">
        <v>19748</v>
      </c>
      <c r="C8667">
        <v>66</v>
      </c>
      <c r="D8667" t="s">
        <v>2009</v>
      </c>
      <c r="E8667" t="s">
        <v>2644</v>
      </c>
    </row>
    <row r="8668" spans="1:5">
      <c r="A8668">
        <v>10102</v>
      </c>
      <c r="B8668" t="s">
        <v>8505</v>
      </c>
      <c r="C8668">
        <v>66</v>
      </c>
      <c r="D8668" t="s">
        <v>2001</v>
      </c>
      <c r="E8668" t="s">
        <v>51</v>
      </c>
    </row>
    <row r="8669" spans="1:5">
      <c r="A8669">
        <v>10103</v>
      </c>
      <c r="B8669" t="s">
        <v>11423</v>
      </c>
      <c r="C8669">
        <v>66</v>
      </c>
      <c r="D8669" t="s">
        <v>1983</v>
      </c>
      <c r="E8669" t="s">
        <v>70</v>
      </c>
    </row>
    <row r="8670" spans="1:5">
      <c r="A8670">
        <v>10104</v>
      </c>
      <c r="B8670" t="s">
        <v>8039</v>
      </c>
      <c r="C8670">
        <v>66</v>
      </c>
      <c r="D8670" t="s">
        <v>1983</v>
      </c>
      <c r="E8670" t="s">
        <v>135</v>
      </c>
    </row>
    <row r="8671" spans="1:5">
      <c r="A8671">
        <v>10105</v>
      </c>
      <c r="B8671" t="s">
        <v>19749</v>
      </c>
      <c r="C8671">
        <v>66</v>
      </c>
      <c r="D8671" t="s">
        <v>1978</v>
      </c>
      <c r="E8671" t="s">
        <v>2668</v>
      </c>
    </row>
    <row r="8672" spans="1:5">
      <c r="A8672">
        <v>10106</v>
      </c>
      <c r="B8672" t="s">
        <v>19750</v>
      </c>
      <c r="C8672">
        <v>66</v>
      </c>
      <c r="D8672" t="s">
        <v>1988</v>
      </c>
      <c r="E8672" t="s">
        <v>2672</v>
      </c>
    </row>
    <row r="8673" spans="1:5">
      <c r="A8673">
        <v>10107</v>
      </c>
      <c r="B8673" t="s">
        <v>19751</v>
      </c>
      <c r="C8673">
        <v>66</v>
      </c>
      <c r="D8673" t="s">
        <v>2001</v>
      </c>
      <c r="E8673" t="s">
        <v>117</v>
      </c>
    </row>
    <row r="8674" spans="1:5">
      <c r="A8674">
        <v>10108</v>
      </c>
      <c r="B8674" t="s">
        <v>12590</v>
      </c>
      <c r="C8674">
        <v>66</v>
      </c>
      <c r="D8674" t="s">
        <v>1997</v>
      </c>
      <c r="E8674" t="s">
        <v>84</v>
      </c>
    </row>
    <row r="8675" spans="1:5">
      <c r="A8675">
        <v>10109</v>
      </c>
      <c r="B8675" t="s">
        <v>12507</v>
      </c>
      <c r="C8675">
        <v>66</v>
      </c>
      <c r="D8675" t="s">
        <v>1978</v>
      </c>
      <c r="E8675" t="s">
        <v>70</v>
      </c>
    </row>
    <row r="8676" spans="1:5">
      <c r="A8676">
        <v>10110</v>
      </c>
      <c r="B8676" t="s">
        <v>9868</v>
      </c>
      <c r="C8676">
        <v>66</v>
      </c>
      <c r="D8676" t="s">
        <v>1978</v>
      </c>
      <c r="E8676" t="s">
        <v>2192</v>
      </c>
    </row>
    <row r="8677" spans="1:5">
      <c r="A8677">
        <v>10111</v>
      </c>
      <c r="B8677" t="s">
        <v>7865</v>
      </c>
      <c r="C8677">
        <v>66</v>
      </c>
      <c r="D8677" t="s">
        <v>1983</v>
      </c>
      <c r="E8677" t="s">
        <v>117</v>
      </c>
    </row>
    <row r="8678" spans="1:5">
      <c r="A8678">
        <v>10112</v>
      </c>
      <c r="B8678" t="s">
        <v>10183</v>
      </c>
      <c r="C8678">
        <v>66</v>
      </c>
      <c r="D8678" t="s">
        <v>1978</v>
      </c>
      <c r="E8678" t="s">
        <v>70</v>
      </c>
    </row>
    <row r="8679" spans="1:5">
      <c r="A8679">
        <v>10113</v>
      </c>
      <c r="B8679" t="s">
        <v>13846</v>
      </c>
      <c r="C8679">
        <v>66</v>
      </c>
      <c r="D8679" t="s">
        <v>1987</v>
      </c>
      <c r="E8679" t="s">
        <v>2000</v>
      </c>
    </row>
    <row r="8680" spans="1:5">
      <c r="A8680">
        <v>10114</v>
      </c>
      <c r="B8680" t="s">
        <v>19752</v>
      </c>
      <c r="C8680">
        <v>66</v>
      </c>
      <c r="D8680" t="s">
        <v>2001</v>
      </c>
      <c r="E8680" t="s">
        <v>97</v>
      </c>
    </row>
    <row r="8681" spans="1:5">
      <c r="A8681">
        <v>10115</v>
      </c>
      <c r="B8681" t="s">
        <v>9316</v>
      </c>
      <c r="C8681">
        <v>66</v>
      </c>
      <c r="D8681" t="s">
        <v>1978</v>
      </c>
      <c r="E8681" t="s">
        <v>115</v>
      </c>
    </row>
    <row r="8682" spans="1:5">
      <c r="A8682">
        <v>10116</v>
      </c>
      <c r="B8682" t="s">
        <v>19753</v>
      </c>
      <c r="C8682">
        <v>66</v>
      </c>
      <c r="D8682" t="s">
        <v>1978</v>
      </c>
      <c r="E8682" t="s">
        <v>6679</v>
      </c>
    </row>
    <row r="8683" spans="1:5">
      <c r="A8683">
        <v>10117</v>
      </c>
      <c r="B8683" t="s">
        <v>9275</v>
      </c>
      <c r="C8683">
        <v>66</v>
      </c>
      <c r="D8683" t="s">
        <v>1978</v>
      </c>
      <c r="E8683" t="s">
        <v>2000</v>
      </c>
    </row>
    <row r="8684" spans="1:5">
      <c r="A8684">
        <v>10118</v>
      </c>
      <c r="B8684" t="s">
        <v>19754</v>
      </c>
      <c r="C8684">
        <v>66</v>
      </c>
      <c r="D8684" t="s">
        <v>1983</v>
      </c>
      <c r="E8684" t="s">
        <v>2045</v>
      </c>
    </row>
    <row r="8685" spans="1:5">
      <c r="A8685">
        <v>10119</v>
      </c>
      <c r="B8685" t="s">
        <v>9388</v>
      </c>
      <c r="C8685">
        <v>66</v>
      </c>
      <c r="D8685" t="s">
        <v>1988</v>
      </c>
      <c r="E8685" t="s">
        <v>2045</v>
      </c>
    </row>
    <row r="8686" spans="1:5">
      <c r="A8686">
        <v>10120</v>
      </c>
      <c r="B8686" t="s">
        <v>13474</v>
      </c>
      <c r="C8686">
        <v>66</v>
      </c>
      <c r="D8686" t="s">
        <v>1983</v>
      </c>
      <c r="E8686" t="s">
        <v>2192</v>
      </c>
    </row>
    <row r="8687" spans="1:5">
      <c r="A8687">
        <v>10121</v>
      </c>
      <c r="B8687" t="s">
        <v>19755</v>
      </c>
      <c r="C8687">
        <v>66</v>
      </c>
      <c r="D8687" t="s">
        <v>1997</v>
      </c>
      <c r="E8687" t="s">
        <v>106</v>
      </c>
    </row>
    <row r="8688" spans="1:5">
      <c r="A8688">
        <v>10122</v>
      </c>
      <c r="B8688" t="s">
        <v>11425</v>
      </c>
      <c r="C8688">
        <v>66</v>
      </c>
      <c r="D8688" t="s">
        <v>1978</v>
      </c>
      <c r="E8688" t="s">
        <v>2113</v>
      </c>
    </row>
    <row r="8689" spans="1:5">
      <c r="A8689">
        <v>10123</v>
      </c>
      <c r="B8689" t="s">
        <v>19756</v>
      </c>
      <c r="C8689">
        <v>66</v>
      </c>
      <c r="D8689" t="s">
        <v>1978</v>
      </c>
      <c r="E8689" t="s">
        <v>53</v>
      </c>
    </row>
    <row r="8690" spans="1:5">
      <c r="A8690">
        <v>10124</v>
      </c>
      <c r="B8690" t="s">
        <v>19757</v>
      </c>
      <c r="C8690">
        <v>66</v>
      </c>
      <c r="D8690" t="s">
        <v>1983</v>
      </c>
      <c r="E8690" t="s">
        <v>97</v>
      </c>
    </row>
    <row r="8691" spans="1:5">
      <c r="A8691">
        <v>10125</v>
      </c>
      <c r="B8691" t="s">
        <v>19758</v>
      </c>
      <c r="C8691">
        <v>66</v>
      </c>
      <c r="D8691" t="s">
        <v>2001</v>
      </c>
      <c r="E8691" t="s">
        <v>126</v>
      </c>
    </row>
    <row r="8692" spans="1:5">
      <c r="A8692">
        <v>10126</v>
      </c>
      <c r="B8692" t="s">
        <v>6455</v>
      </c>
      <c r="C8692">
        <v>66</v>
      </c>
      <c r="D8692" t="s">
        <v>2001</v>
      </c>
      <c r="E8692" t="s">
        <v>2120</v>
      </c>
    </row>
    <row r="8693" spans="1:5">
      <c r="A8693">
        <v>10127</v>
      </c>
      <c r="B8693" t="s">
        <v>12701</v>
      </c>
      <c r="C8693">
        <v>66</v>
      </c>
      <c r="D8693" t="s">
        <v>1983</v>
      </c>
      <c r="E8693" t="s">
        <v>135</v>
      </c>
    </row>
    <row r="8694" spans="1:5">
      <c r="A8694">
        <v>10128</v>
      </c>
      <c r="B8694" t="s">
        <v>19759</v>
      </c>
      <c r="C8694">
        <v>66</v>
      </c>
      <c r="D8694" t="s">
        <v>1978</v>
      </c>
      <c r="E8694" t="s">
        <v>2111</v>
      </c>
    </row>
    <row r="8695" spans="1:5">
      <c r="A8695">
        <v>10130</v>
      </c>
      <c r="B8695" t="s">
        <v>8368</v>
      </c>
      <c r="C8695">
        <v>66</v>
      </c>
      <c r="D8695" t="s">
        <v>1978</v>
      </c>
      <c r="E8695" t="s">
        <v>2000</v>
      </c>
    </row>
    <row r="8696" spans="1:5">
      <c r="A8696">
        <v>10131</v>
      </c>
      <c r="B8696" t="s">
        <v>12066</v>
      </c>
      <c r="C8696">
        <v>66</v>
      </c>
      <c r="D8696" t="s">
        <v>1978</v>
      </c>
      <c r="E8696" t="s">
        <v>2023</v>
      </c>
    </row>
    <row r="8697" spans="1:5">
      <c r="A8697">
        <v>10132</v>
      </c>
      <c r="B8697" t="s">
        <v>19760</v>
      </c>
      <c r="C8697">
        <v>66</v>
      </c>
      <c r="D8697" t="s">
        <v>1997</v>
      </c>
      <c r="E8697" t="s">
        <v>135</v>
      </c>
    </row>
    <row r="8698" spans="1:5">
      <c r="A8698">
        <v>10133</v>
      </c>
      <c r="B8698" t="s">
        <v>19761</v>
      </c>
      <c r="C8698">
        <v>66</v>
      </c>
      <c r="D8698" t="s">
        <v>1983</v>
      </c>
      <c r="E8698" t="s">
        <v>138</v>
      </c>
    </row>
    <row r="8699" spans="1:5">
      <c r="A8699">
        <v>10134</v>
      </c>
      <c r="B8699" t="s">
        <v>15104</v>
      </c>
      <c r="C8699">
        <v>66</v>
      </c>
      <c r="D8699" t="s">
        <v>1983</v>
      </c>
      <c r="E8699" t="s">
        <v>110</v>
      </c>
    </row>
    <row r="8700" spans="1:5">
      <c r="A8700">
        <v>10135</v>
      </c>
      <c r="B8700" t="s">
        <v>14555</v>
      </c>
      <c r="C8700">
        <v>66</v>
      </c>
      <c r="D8700" t="s">
        <v>1978</v>
      </c>
      <c r="E8700" t="s">
        <v>70</v>
      </c>
    </row>
    <row r="8701" spans="1:5">
      <c r="A8701">
        <v>10136</v>
      </c>
      <c r="B8701" t="s">
        <v>13325</v>
      </c>
      <c r="C8701">
        <v>66</v>
      </c>
      <c r="D8701" t="s">
        <v>1983</v>
      </c>
      <c r="E8701" t="s">
        <v>5954</v>
      </c>
    </row>
    <row r="8702" spans="1:5">
      <c r="A8702">
        <v>10137</v>
      </c>
      <c r="B8702" t="s">
        <v>19762</v>
      </c>
      <c r="C8702">
        <v>66</v>
      </c>
      <c r="D8702" t="s">
        <v>1983</v>
      </c>
      <c r="E8702" t="s">
        <v>138</v>
      </c>
    </row>
    <row r="8703" spans="1:5">
      <c r="A8703">
        <v>10138</v>
      </c>
      <c r="B8703" t="s">
        <v>19763</v>
      </c>
      <c r="C8703">
        <v>66</v>
      </c>
      <c r="D8703" t="s">
        <v>1978</v>
      </c>
      <c r="E8703" t="s">
        <v>110</v>
      </c>
    </row>
    <row r="8704" spans="1:5">
      <c r="A8704">
        <v>10139</v>
      </c>
      <c r="B8704" t="s">
        <v>8243</v>
      </c>
      <c r="C8704">
        <v>66</v>
      </c>
      <c r="D8704" t="s">
        <v>1983</v>
      </c>
      <c r="E8704" t="s">
        <v>2000</v>
      </c>
    </row>
    <row r="8705" spans="1:5">
      <c r="A8705">
        <v>10140</v>
      </c>
      <c r="B8705" t="s">
        <v>9682</v>
      </c>
      <c r="C8705">
        <v>66</v>
      </c>
      <c r="D8705" t="s">
        <v>1983</v>
      </c>
      <c r="E8705" t="s">
        <v>2120</v>
      </c>
    </row>
    <row r="8706" spans="1:5">
      <c r="A8706">
        <v>10141</v>
      </c>
      <c r="B8706" t="s">
        <v>10179</v>
      </c>
      <c r="C8706">
        <v>66</v>
      </c>
      <c r="D8706" t="s">
        <v>1983</v>
      </c>
      <c r="E8706" t="s">
        <v>70</v>
      </c>
    </row>
    <row r="8707" spans="1:5">
      <c r="A8707">
        <v>10142</v>
      </c>
      <c r="B8707" t="s">
        <v>12601</v>
      </c>
      <c r="C8707">
        <v>66</v>
      </c>
      <c r="D8707" t="s">
        <v>1983</v>
      </c>
      <c r="E8707" t="s">
        <v>122</v>
      </c>
    </row>
    <row r="8708" spans="1:5">
      <c r="A8708">
        <v>10143</v>
      </c>
      <c r="B8708" t="s">
        <v>19764</v>
      </c>
      <c r="C8708">
        <v>66</v>
      </c>
      <c r="D8708" t="s">
        <v>2001</v>
      </c>
      <c r="E8708" t="s">
        <v>97</v>
      </c>
    </row>
    <row r="8709" spans="1:5">
      <c r="A8709">
        <v>10144</v>
      </c>
      <c r="B8709" t="s">
        <v>19765</v>
      </c>
      <c r="C8709">
        <v>66</v>
      </c>
      <c r="D8709" t="s">
        <v>1978</v>
      </c>
      <c r="E8709" t="s">
        <v>2000</v>
      </c>
    </row>
    <row r="8710" spans="1:5">
      <c r="A8710">
        <v>10145</v>
      </c>
      <c r="B8710" t="s">
        <v>19766</v>
      </c>
      <c r="C8710">
        <v>66</v>
      </c>
      <c r="D8710" t="s">
        <v>2001</v>
      </c>
      <c r="E8710" t="s">
        <v>3809</v>
      </c>
    </row>
    <row r="8711" spans="1:5">
      <c r="A8711">
        <v>10146</v>
      </c>
      <c r="B8711" t="s">
        <v>19767</v>
      </c>
      <c r="C8711">
        <v>66</v>
      </c>
      <c r="D8711" t="s">
        <v>1983</v>
      </c>
      <c r="E8711" t="s">
        <v>2000</v>
      </c>
    </row>
    <row r="8712" spans="1:5">
      <c r="A8712">
        <v>10147</v>
      </c>
      <c r="B8712" t="s">
        <v>19768</v>
      </c>
      <c r="C8712">
        <v>66</v>
      </c>
      <c r="D8712" t="s">
        <v>1978</v>
      </c>
      <c r="E8712" t="s">
        <v>2093</v>
      </c>
    </row>
    <row r="8713" spans="1:5">
      <c r="A8713">
        <v>10148</v>
      </c>
      <c r="B8713" t="s">
        <v>11990</v>
      </c>
      <c r="C8713">
        <v>66</v>
      </c>
      <c r="D8713" t="s">
        <v>1983</v>
      </c>
      <c r="E8713" t="s">
        <v>2668</v>
      </c>
    </row>
    <row r="8714" spans="1:5">
      <c r="A8714">
        <v>10149</v>
      </c>
      <c r="B8714" t="s">
        <v>8899</v>
      </c>
      <c r="C8714">
        <v>66</v>
      </c>
      <c r="D8714" t="s">
        <v>1978</v>
      </c>
      <c r="E8714" t="s">
        <v>104</v>
      </c>
    </row>
    <row r="8715" spans="1:5">
      <c r="A8715">
        <v>10150</v>
      </c>
      <c r="B8715" t="s">
        <v>19769</v>
      </c>
      <c r="C8715">
        <v>66</v>
      </c>
      <c r="D8715" t="s">
        <v>1997</v>
      </c>
      <c r="E8715" t="s">
        <v>2077</v>
      </c>
    </row>
    <row r="8716" spans="1:5">
      <c r="A8716">
        <v>10151</v>
      </c>
      <c r="B8716" t="s">
        <v>19770</v>
      </c>
      <c r="C8716">
        <v>66</v>
      </c>
      <c r="D8716" t="s">
        <v>1978</v>
      </c>
      <c r="E8716" t="s">
        <v>2057</v>
      </c>
    </row>
    <row r="8717" spans="1:5">
      <c r="A8717">
        <v>10152</v>
      </c>
      <c r="B8717" t="s">
        <v>19771</v>
      </c>
      <c r="C8717">
        <v>66</v>
      </c>
      <c r="D8717" t="s">
        <v>1978</v>
      </c>
      <c r="E8717" t="s">
        <v>126</v>
      </c>
    </row>
    <row r="8718" spans="1:5">
      <c r="A8718">
        <v>10153</v>
      </c>
      <c r="B8718" t="s">
        <v>19772</v>
      </c>
      <c r="C8718">
        <v>66</v>
      </c>
      <c r="D8718" t="s">
        <v>1978</v>
      </c>
      <c r="E8718" t="s">
        <v>126</v>
      </c>
    </row>
    <row r="8719" spans="1:5">
      <c r="A8719">
        <v>10154</v>
      </c>
      <c r="B8719" t="s">
        <v>7741</v>
      </c>
      <c r="C8719">
        <v>66</v>
      </c>
      <c r="D8719" t="s">
        <v>1983</v>
      </c>
      <c r="E8719" t="s">
        <v>135</v>
      </c>
    </row>
    <row r="8720" spans="1:5">
      <c r="A8720">
        <v>10155</v>
      </c>
      <c r="B8720" t="s">
        <v>6863</v>
      </c>
      <c r="C8720">
        <v>66</v>
      </c>
      <c r="D8720" t="s">
        <v>2009</v>
      </c>
      <c r="E8720" t="s">
        <v>70</v>
      </c>
    </row>
    <row r="8721" spans="1:5">
      <c r="A8721">
        <v>10156</v>
      </c>
      <c r="B8721" t="s">
        <v>12464</v>
      </c>
      <c r="C8721">
        <v>66</v>
      </c>
      <c r="D8721" t="s">
        <v>1983</v>
      </c>
      <c r="E8721" t="s">
        <v>2314</v>
      </c>
    </row>
    <row r="8722" spans="1:5">
      <c r="A8722">
        <v>10157</v>
      </c>
      <c r="B8722" t="s">
        <v>9905</v>
      </c>
      <c r="C8722">
        <v>66</v>
      </c>
      <c r="D8722" t="s">
        <v>1987</v>
      </c>
      <c r="E8722" t="s">
        <v>2077</v>
      </c>
    </row>
    <row r="8723" spans="1:5">
      <c r="A8723">
        <v>10158</v>
      </c>
      <c r="B8723" t="s">
        <v>16454</v>
      </c>
      <c r="C8723">
        <v>66</v>
      </c>
      <c r="D8723" t="s">
        <v>1983</v>
      </c>
      <c r="E8723" t="s">
        <v>110</v>
      </c>
    </row>
    <row r="8724" spans="1:5">
      <c r="A8724">
        <v>10159</v>
      </c>
      <c r="B8724" t="s">
        <v>1241</v>
      </c>
      <c r="C8724">
        <v>66</v>
      </c>
      <c r="D8724" t="s">
        <v>2009</v>
      </c>
      <c r="E8724" t="s">
        <v>106</v>
      </c>
    </row>
    <row r="8725" spans="1:5">
      <c r="A8725">
        <v>10160</v>
      </c>
      <c r="B8725" t="s">
        <v>19773</v>
      </c>
      <c r="C8725">
        <v>66</v>
      </c>
      <c r="D8725" t="s">
        <v>2009</v>
      </c>
      <c r="E8725" t="s">
        <v>133</v>
      </c>
    </row>
    <row r="8726" spans="1:5">
      <c r="A8726">
        <v>10161</v>
      </c>
      <c r="B8726" t="s">
        <v>10650</v>
      </c>
      <c r="C8726">
        <v>66</v>
      </c>
      <c r="D8726" t="s">
        <v>1983</v>
      </c>
      <c r="E8726" t="s">
        <v>60</v>
      </c>
    </row>
    <row r="8727" spans="1:5">
      <c r="A8727">
        <v>10162</v>
      </c>
      <c r="B8727" t="s">
        <v>12724</v>
      </c>
      <c r="C8727">
        <v>66</v>
      </c>
      <c r="D8727" t="s">
        <v>1983</v>
      </c>
      <c r="E8727" t="s">
        <v>106</v>
      </c>
    </row>
    <row r="8728" spans="1:5">
      <c r="A8728">
        <v>10163</v>
      </c>
      <c r="B8728" t="s">
        <v>19774</v>
      </c>
      <c r="C8728">
        <v>66</v>
      </c>
      <c r="D8728" t="s">
        <v>1983</v>
      </c>
      <c r="E8728" t="s">
        <v>2020</v>
      </c>
    </row>
    <row r="8729" spans="1:5">
      <c r="A8729">
        <v>10164</v>
      </c>
      <c r="B8729" t="s">
        <v>19775</v>
      </c>
      <c r="C8729">
        <v>66</v>
      </c>
      <c r="D8729" t="s">
        <v>1991</v>
      </c>
      <c r="E8729" t="s">
        <v>97</v>
      </c>
    </row>
    <row r="8730" spans="1:5">
      <c r="A8730">
        <v>10165</v>
      </c>
      <c r="B8730" t="s">
        <v>19776</v>
      </c>
      <c r="C8730">
        <v>66</v>
      </c>
      <c r="D8730" t="s">
        <v>1978</v>
      </c>
      <c r="E8730" t="s">
        <v>106</v>
      </c>
    </row>
    <row r="8731" spans="1:5">
      <c r="A8731">
        <v>10166</v>
      </c>
      <c r="B8731" t="s">
        <v>9224</v>
      </c>
      <c r="C8731">
        <v>66</v>
      </c>
      <c r="D8731" t="s">
        <v>2001</v>
      </c>
      <c r="E8731" t="s">
        <v>117</v>
      </c>
    </row>
    <row r="8732" spans="1:5">
      <c r="A8732">
        <v>10167</v>
      </c>
      <c r="B8732" t="s">
        <v>7831</v>
      </c>
      <c r="C8732">
        <v>66</v>
      </c>
      <c r="D8732" t="s">
        <v>1978</v>
      </c>
      <c r="E8732" t="s">
        <v>2672</v>
      </c>
    </row>
    <row r="8733" spans="1:5">
      <c r="A8733">
        <v>10168</v>
      </c>
      <c r="B8733" t="s">
        <v>9970</v>
      </c>
      <c r="C8733">
        <v>66</v>
      </c>
      <c r="D8733" t="s">
        <v>1982</v>
      </c>
      <c r="E8733" t="s">
        <v>64</v>
      </c>
    </row>
    <row r="8734" spans="1:5">
      <c r="A8734">
        <v>10169</v>
      </c>
      <c r="B8734" t="s">
        <v>19777</v>
      </c>
      <c r="C8734">
        <v>66</v>
      </c>
      <c r="D8734" t="s">
        <v>1978</v>
      </c>
      <c r="E8734" t="s">
        <v>2029</v>
      </c>
    </row>
    <row r="8735" spans="1:5">
      <c r="A8735">
        <v>10170</v>
      </c>
      <c r="B8735" t="s">
        <v>10449</v>
      </c>
      <c r="C8735">
        <v>66</v>
      </c>
      <c r="D8735" t="s">
        <v>1983</v>
      </c>
      <c r="E8735" t="s">
        <v>2077</v>
      </c>
    </row>
    <row r="8736" spans="1:5">
      <c r="A8736">
        <v>10171</v>
      </c>
      <c r="B8736" t="s">
        <v>19778</v>
      </c>
      <c r="C8736">
        <v>66</v>
      </c>
      <c r="D8736" t="s">
        <v>1983</v>
      </c>
      <c r="E8736" t="s">
        <v>97</v>
      </c>
    </row>
    <row r="8737" spans="1:5">
      <c r="A8737">
        <v>10173</v>
      </c>
      <c r="B8737" t="s">
        <v>13280</v>
      </c>
      <c r="C8737">
        <v>66</v>
      </c>
      <c r="D8737" t="s">
        <v>1978</v>
      </c>
      <c r="E8737" t="s">
        <v>70</v>
      </c>
    </row>
    <row r="8738" spans="1:5">
      <c r="A8738">
        <v>10174</v>
      </c>
      <c r="B8738" t="s">
        <v>13764</v>
      </c>
      <c r="C8738">
        <v>66</v>
      </c>
      <c r="D8738" t="s">
        <v>1983</v>
      </c>
      <c r="E8738" t="s">
        <v>2120</v>
      </c>
    </row>
    <row r="8739" spans="1:5">
      <c r="A8739">
        <v>10175</v>
      </c>
      <c r="B8739" t="s">
        <v>9451</v>
      </c>
      <c r="C8739">
        <v>66</v>
      </c>
      <c r="D8739" t="s">
        <v>1983</v>
      </c>
      <c r="E8739" t="s">
        <v>135</v>
      </c>
    </row>
    <row r="8740" spans="1:5">
      <c r="A8740">
        <v>10176</v>
      </c>
      <c r="B8740" t="s">
        <v>19779</v>
      </c>
      <c r="C8740">
        <v>66</v>
      </c>
      <c r="D8740" t="s">
        <v>1983</v>
      </c>
      <c r="E8740" t="s">
        <v>70</v>
      </c>
    </row>
    <row r="8741" spans="1:5">
      <c r="A8741">
        <v>10177</v>
      </c>
      <c r="B8741" t="s">
        <v>12220</v>
      </c>
      <c r="C8741">
        <v>66</v>
      </c>
      <c r="D8741" t="s">
        <v>1983</v>
      </c>
      <c r="E8741" t="s">
        <v>115</v>
      </c>
    </row>
    <row r="8742" spans="1:5">
      <c r="A8742">
        <v>10178</v>
      </c>
      <c r="B8742" t="s">
        <v>9632</v>
      </c>
      <c r="C8742">
        <v>66</v>
      </c>
      <c r="D8742" t="s">
        <v>1978</v>
      </c>
      <c r="E8742" t="s">
        <v>70</v>
      </c>
    </row>
    <row r="8743" spans="1:5">
      <c r="A8743">
        <v>10179</v>
      </c>
      <c r="B8743" t="s">
        <v>9866</v>
      </c>
      <c r="C8743">
        <v>66</v>
      </c>
      <c r="D8743" t="s">
        <v>1983</v>
      </c>
      <c r="E8743" t="s">
        <v>2011</v>
      </c>
    </row>
    <row r="8744" spans="1:5">
      <c r="A8744">
        <v>10180</v>
      </c>
      <c r="B8744" t="s">
        <v>11084</v>
      </c>
      <c r="C8744">
        <v>66</v>
      </c>
      <c r="D8744" t="s">
        <v>1983</v>
      </c>
      <c r="E8744" t="s">
        <v>75</v>
      </c>
    </row>
    <row r="8745" spans="1:5">
      <c r="A8745">
        <v>10181</v>
      </c>
      <c r="B8745" t="s">
        <v>13717</v>
      </c>
      <c r="C8745">
        <v>66</v>
      </c>
      <c r="D8745" t="s">
        <v>1983</v>
      </c>
      <c r="E8745" t="s">
        <v>56</v>
      </c>
    </row>
    <row r="8746" spans="1:5">
      <c r="A8746">
        <v>10182</v>
      </c>
      <c r="B8746" t="s">
        <v>823</v>
      </c>
      <c r="C8746">
        <v>66</v>
      </c>
      <c r="D8746" t="s">
        <v>2001</v>
      </c>
      <c r="E8746" t="s">
        <v>75</v>
      </c>
    </row>
    <row r="8747" spans="1:5">
      <c r="A8747">
        <v>10183</v>
      </c>
      <c r="B8747" t="s">
        <v>19780</v>
      </c>
      <c r="C8747">
        <v>66</v>
      </c>
      <c r="D8747" t="s">
        <v>1983</v>
      </c>
      <c r="E8747" t="s">
        <v>5609</v>
      </c>
    </row>
    <row r="8748" spans="1:5">
      <c r="A8748">
        <v>10184</v>
      </c>
      <c r="B8748" t="s">
        <v>7649</v>
      </c>
      <c r="C8748">
        <v>66</v>
      </c>
      <c r="D8748" t="s">
        <v>1978</v>
      </c>
      <c r="E8748" t="s">
        <v>2057</v>
      </c>
    </row>
    <row r="8749" spans="1:5">
      <c r="A8749">
        <v>10185</v>
      </c>
      <c r="B8749" t="s">
        <v>9620</v>
      </c>
      <c r="C8749">
        <v>66</v>
      </c>
      <c r="D8749" t="s">
        <v>1983</v>
      </c>
      <c r="E8749" t="s">
        <v>104</v>
      </c>
    </row>
    <row r="8750" spans="1:5">
      <c r="A8750">
        <v>10186</v>
      </c>
      <c r="B8750" t="s">
        <v>19781</v>
      </c>
      <c r="C8750">
        <v>66</v>
      </c>
      <c r="D8750" t="s">
        <v>1983</v>
      </c>
      <c r="E8750" t="s">
        <v>138</v>
      </c>
    </row>
    <row r="8751" spans="1:5">
      <c r="A8751">
        <v>10187</v>
      </c>
      <c r="B8751" t="s">
        <v>19782</v>
      </c>
      <c r="C8751">
        <v>66</v>
      </c>
      <c r="D8751" t="s">
        <v>1983</v>
      </c>
      <c r="E8751" t="s">
        <v>84</v>
      </c>
    </row>
    <row r="8752" spans="1:5">
      <c r="A8752">
        <v>10188</v>
      </c>
      <c r="B8752" t="s">
        <v>9336</v>
      </c>
      <c r="C8752">
        <v>66</v>
      </c>
      <c r="D8752" t="s">
        <v>1983</v>
      </c>
      <c r="E8752" t="s">
        <v>60</v>
      </c>
    </row>
    <row r="8753" spans="1:5">
      <c r="A8753">
        <v>10189</v>
      </c>
      <c r="B8753" t="s">
        <v>12504</v>
      </c>
      <c r="C8753">
        <v>66</v>
      </c>
      <c r="D8753" t="s">
        <v>1983</v>
      </c>
      <c r="E8753" t="s">
        <v>88</v>
      </c>
    </row>
    <row r="8754" spans="1:5">
      <c r="A8754">
        <v>10190</v>
      </c>
      <c r="B8754" t="s">
        <v>9261</v>
      </c>
      <c r="C8754">
        <v>66</v>
      </c>
      <c r="D8754" t="s">
        <v>1983</v>
      </c>
      <c r="E8754" t="s">
        <v>106</v>
      </c>
    </row>
    <row r="8755" spans="1:5">
      <c r="A8755">
        <v>10191</v>
      </c>
      <c r="B8755" t="s">
        <v>19783</v>
      </c>
      <c r="C8755">
        <v>66</v>
      </c>
      <c r="D8755" t="s">
        <v>1978</v>
      </c>
      <c r="E8755" t="s">
        <v>97</v>
      </c>
    </row>
    <row r="8756" spans="1:5">
      <c r="A8756">
        <v>10192</v>
      </c>
      <c r="B8756" t="s">
        <v>19784</v>
      </c>
      <c r="C8756">
        <v>66</v>
      </c>
      <c r="D8756" t="s">
        <v>1978</v>
      </c>
      <c r="E8756" t="s">
        <v>97</v>
      </c>
    </row>
    <row r="8757" spans="1:5">
      <c r="A8757">
        <v>10193</v>
      </c>
      <c r="B8757" t="s">
        <v>19785</v>
      </c>
      <c r="C8757">
        <v>66</v>
      </c>
      <c r="D8757" t="s">
        <v>1978</v>
      </c>
      <c r="E8757" t="s">
        <v>2291</v>
      </c>
    </row>
    <row r="8758" spans="1:5">
      <c r="A8758">
        <v>10194</v>
      </c>
      <c r="B8758" t="s">
        <v>10059</v>
      </c>
      <c r="C8758">
        <v>66</v>
      </c>
      <c r="D8758" t="s">
        <v>1997</v>
      </c>
      <c r="E8758" t="s">
        <v>102</v>
      </c>
    </row>
    <row r="8759" spans="1:5">
      <c r="A8759">
        <v>10195</v>
      </c>
      <c r="B8759" t="s">
        <v>9699</v>
      </c>
      <c r="C8759">
        <v>66</v>
      </c>
      <c r="D8759" t="s">
        <v>1978</v>
      </c>
      <c r="E8759" t="s">
        <v>2644</v>
      </c>
    </row>
    <row r="8760" spans="1:5">
      <c r="A8760">
        <v>10196</v>
      </c>
      <c r="B8760" t="s">
        <v>8510</v>
      </c>
      <c r="C8760">
        <v>66</v>
      </c>
      <c r="D8760" t="s">
        <v>1985</v>
      </c>
      <c r="E8760" t="s">
        <v>2266</v>
      </c>
    </row>
    <row r="8761" spans="1:5">
      <c r="A8761">
        <v>12176</v>
      </c>
      <c r="B8761" t="s">
        <v>476</v>
      </c>
      <c r="C8761">
        <v>64</v>
      </c>
      <c r="D8761" t="s">
        <v>1978</v>
      </c>
      <c r="E8761" t="s">
        <v>1792</v>
      </c>
    </row>
    <row r="8762" spans="1:5">
      <c r="A8762">
        <v>10198</v>
      </c>
      <c r="B8762" t="s">
        <v>7878</v>
      </c>
      <c r="C8762">
        <v>66</v>
      </c>
      <c r="D8762" t="s">
        <v>1983</v>
      </c>
      <c r="E8762" t="s">
        <v>135</v>
      </c>
    </row>
    <row r="8763" spans="1:5">
      <c r="A8763">
        <v>10199</v>
      </c>
      <c r="B8763" t="s">
        <v>9742</v>
      </c>
      <c r="C8763">
        <v>66</v>
      </c>
      <c r="D8763" t="s">
        <v>1983</v>
      </c>
      <c r="E8763" t="s">
        <v>106</v>
      </c>
    </row>
    <row r="8764" spans="1:5">
      <c r="A8764">
        <v>10200</v>
      </c>
      <c r="B8764" t="s">
        <v>10861</v>
      </c>
      <c r="C8764">
        <v>66</v>
      </c>
      <c r="D8764" t="s">
        <v>1983</v>
      </c>
      <c r="E8764" t="s">
        <v>117</v>
      </c>
    </row>
    <row r="8765" spans="1:5">
      <c r="A8765">
        <v>10201</v>
      </c>
      <c r="B8765" t="s">
        <v>19786</v>
      </c>
      <c r="C8765">
        <v>66</v>
      </c>
      <c r="D8765" t="s">
        <v>1983</v>
      </c>
      <c r="E8765" t="s">
        <v>2000</v>
      </c>
    </row>
    <row r="8766" spans="1:5">
      <c r="A8766">
        <v>10202</v>
      </c>
      <c r="B8766" t="s">
        <v>19787</v>
      </c>
      <c r="C8766">
        <v>66</v>
      </c>
      <c r="D8766" t="s">
        <v>1983</v>
      </c>
      <c r="E8766" t="s">
        <v>2000</v>
      </c>
    </row>
    <row r="8767" spans="1:5">
      <c r="A8767">
        <v>10203</v>
      </c>
      <c r="B8767" t="s">
        <v>11253</v>
      </c>
      <c r="C8767">
        <v>66</v>
      </c>
      <c r="D8767" t="s">
        <v>1978</v>
      </c>
      <c r="E8767" t="s">
        <v>135</v>
      </c>
    </row>
    <row r="8768" spans="1:5">
      <c r="A8768">
        <v>10204</v>
      </c>
      <c r="B8768" t="s">
        <v>19788</v>
      </c>
      <c r="C8768">
        <v>66</v>
      </c>
      <c r="D8768" t="s">
        <v>1983</v>
      </c>
      <c r="E8768" t="s">
        <v>126</v>
      </c>
    </row>
    <row r="8769" spans="1:5">
      <c r="A8769">
        <v>10205</v>
      </c>
      <c r="B8769" t="s">
        <v>10948</v>
      </c>
      <c r="C8769">
        <v>66</v>
      </c>
      <c r="D8769" t="s">
        <v>1983</v>
      </c>
      <c r="E8769" t="s">
        <v>115</v>
      </c>
    </row>
    <row r="8770" spans="1:5">
      <c r="A8770">
        <v>10206</v>
      </c>
      <c r="B8770" t="s">
        <v>19789</v>
      </c>
      <c r="C8770">
        <v>66</v>
      </c>
      <c r="D8770" t="s">
        <v>1983</v>
      </c>
      <c r="E8770" t="s">
        <v>133</v>
      </c>
    </row>
    <row r="8771" spans="1:5">
      <c r="A8771">
        <v>10207</v>
      </c>
      <c r="B8771" t="s">
        <v>19790</v>
      </c>
      <c r="C8771">
        <v>66</v>
      </c>
      <c r="D8771" t="s">
        <v>1983</v>
      </c>
      <c r="E8771" t="s">
        <v>97</v>
      </c>
    </row>
    <row r="8772" spans="1:5">
      <c r="A8772">
        <v>10208</v>
      </c>
      <c r="B8772" t="s">
        <v>19791</v>
      </c>
      <c r="C8772">
        <v>66</v>
      </c>
      <c r="D8772" t="s">
        <v>1983</v>
      </c>
      <c r="E8772" t="s">
        <v>2029</v>
      </c>
    </row>
    <row r="8773" spans="1:5">
      <c r="A8773">
        <v>10209</v>
      </c>
      <c r="B8773" t="s">
        <v>19792</v>
      </c>
      <c r="C8773">
        <v>66</v>
      </c>
      <c r="D8773" t="s">
        <v>1983</v>
      </c>
      <c r="E8773" t="s">
        <v>104</v>
      </c>
    </row>
    <row r="8774" spans="1:5">
      <c r="A8774">
        <v>10210</v>
      </c>
      <c r="B8774" t="s">
        <v>19793</v>
      </c>
      <c r="C8774">
        <v>66</v>
      </c>
      <c r="D8774" t="s">
        <v>1983</v>
      </c>
      <c r="E8774" t="s">
        <v>106</v>
      </c>
    </row>
    <row r="8775" spans="1:5">
      <c r="A8775">
        <v>10211</v>
      </c>
      <c r="B8775" t="s">
        <v>9651</v>
      </c>
      <c r="C8775">
        <v>66</v>
      </c>
      <c r="D8775" t="s">
        <v>1983</v>
      </c>
      <c r="E8775" t="s">
        <v>4836</v>
      </c>
    </row>
    <row r="8776" spans="1:5">
      <c r="A8776">
        <v>10212</v>
      </c>
      <c r="B8776" t="s">
        <v>19794</v>
      </c>
      <c r="C8776">
        <v>66</v>
      </c>
      <c r="D8776" t="s">
        <v>1982</v>
      </c>
      <c r="E8776" t="s">
        <v>106</v>
      </c>
    </row>
    <row r="8777" spans="1:5">
      <c r="A8777">
        <v>10213</v>
      </c>
      <c r="B8777" t="s">
        <v>19795</v>
      </c>
      <c r="C8777">
        <v>66</v>
      </c>
      <c r="D8777" t="s">
        <v>1983</v>
      </c>
      <c r="E8777" t="s">
        <v>2120</v>
      </c>
    </row>
    <row r="8778" spans="1:5">
      <c r="A8778">
        <v>10214</v>
      </c>
      <c r="B8778" t="s">
        <v>13549</v>
      </c>
      <c r="C8778">
        <v>66</v>
      </c>
      <c r="D8778" t="s">
        <v>1978</v>
      </c>
      <c r="E8778" t="s">
        <v>2093</v>
      </c>
    </row>
    <row r="8779" spans="1:5">
      <c r="A8779">
        <v>10215</v>
      </c>
      <c r="B8779" t="s">
        <v>10407</v>
      </c>
      <c r="C8779">
        <v>66</v>
      </c>
      <c r="D8779" t="s">
        <v>1983</v>
      </c>
      <c r="E8779" t="s">
        <v>2672</v>
      </c>
    </row>
    <row r="8780" spans="1:5">
      <c r="A8780">
        <v>10217</v>
      </c>
      <c r="B8780" t="s">
        <v>13430</v>
      </c>
      <c r="C8780">
        <v>66</v>
      </c>
      <c r="D8780" t="s">
        <v>1983</v>
      </c>
      <c r="E8780" t="s">
        <v>2017</v>
      </c>
    </row>
    <row r="8781" spans="1:5">
      <c r="A8781">
        <v>10218</v>
      </c>
      <c r="B8781" t="s">
        <v>9830</v>
      </c>
      <c r="C8781">
        <v>66</v>
      </c>
      <c r="D8781" t="s">
        <v>1978</v>
      </c>
      <c r="E8781" t="s">
        <v>2071</v>
      </c>
    </row>
    <row r="8782" spans="1:5">
      <c r="A8782">
        <v>10219</v>
      </c>
      <c r="B8782" t="s">
        <v>19796</v>
      </c>
      <c r="C8782">
        <v>66</v>
      </c>
      <c r="D8782" t="s">
        <v>1983</v>
      </c>
      <c r="E8782" t="s">
        <v>110</v>
      </c>
    </row>
    <row r="8783" spans="1:5">
      <c r="A8783">
        <v>10220</v>
      </c>
      <c r="B8783" t="s">
        <v>19797</v>
      </c>
      <c r="C8783">
        <v>66</v>
      </c>
      <c r="D8783" t="s">
        <v>1983</v>
      </c>
      <c r="E8783" t="s">
        <v>126</v>
      </c>
    </row>
    <row r="8784" spans="1:5">
      <c r="A8784">
        <v>10221</v>
      </c>
      <c r="B8784" t="s">
        <v>16019</v>
      </c>
      <c r="C8784">
        <v>66</v>
      </c>
      <c r="D8784" t="s">
        <v>1978</v>
      </c>
      <c r="E8784" t="s">
        <v>6915</v>
      </c>
    </row>
    <row r="8785" spans="1:5">
      <c r="A8785">
        <v>10222</v>
      </c>
      <c r="B8785" t="s">
        <v>9807</v>
      </c>
      <c r="C8785">
        <v>66</v>
      </c>
      <c r="D8785" t="s">
        <v>1983</v>
      </c>
      <c r="E8785" t="s">
        <v>64</v>
      </c>
    </row>
    <row r="8786" spans="1:5">
      <c r="A8786">
        <v>10223</v>
      </c>
      <c r="B8786" t="s">
        <v>9670</v>
      </c>
      <c r="C8786">
        <v>66</v>
      </c>
      <c r="D8786" t="s">
        <v>1983</v>
      </c>
      <c r="E8786" t="s">
        <v>6679</v>
      </c>
    </row>
    <row r="8787" spans="1:5">
      <c r="A8787">
        <v>10224</v>
      </c>
      <c r="B8787" t="s">
        <v>19798</v>
      </c>
      <c r="C8787">
        <v>66</v>
      </c>
      <c r="D8787" t="s">
        <v>1978</v>
      </c>
      <c r="E8787" t="s">
        <v>2017</v>
      </c>
    </row>
    <row r="8788" spans="1:5">
      <c r="A8788">
        <v>10225</v>
      </c>
      <c r="B8788" t="s">
        <v>19799</v>
      </c>
      <c r="C8788">
        <v>66</v>
      </c>
      <c r="D8788" t="s">
        <v>1978</v>
      </c>
      <c r="E8788" t="s">
        <v>97</v>
      </c>
    </row>
    <row r="8789" spans="1:5">
      <c r="A8789">
        <v>10226</v>
      </c>
      <c r="B8789" t="s">
        <v>11944</v>
      </c>
      <c r="C8789">
        <v>66</v>
      </c>
      <c r="D8789" t="s">
        <v>1983</v>
      </c>
      <c r="E8789" t="s">
        <v>106</v>
      </c>
    </row>
    <row r="8790" spans="1:5">
      <c r="A8790">
        <v>10227</v>
      </c>
      <c r="B8790" t="s">
        <v>8458</v>
      </c>
      <c r="C8790">
        <v>66</v>
      </c>
      <c r="D8790" t="s">
        <v>1983</v>
      </c>
      <c r="E8790" t="s">
        <v>64</v>
      </c>
    </row>
    <row r="8791" spans="1:5">
      <c r="A8791">
        <v>10228</v>
      </c>
      <c r="B8791" t="s">
        <v>19800</v>
      </c>
      <c r="C8791">
        <v>66</v>
      </c>
      <c r="D8791" t="s">
        <v>1983</v>
      </c>
      <c r="E8791" t="s">
        <v>126</v>
      </c>
    </row>
    <row r="8792" spans="1:5">
      <c r="A8792">
        <v>10231</v>
      </c>
      <c r="B8792" t="s">
        <v>10348</v>
      </c>
      <c r="C8792">
        <v>66</v>
      </c>
      <c r="D8792" t="s">
        <v>1983</v>
      </c>
      <c r="E8792" t="s">
        <v>115</v>
      </c>
    </row>
    <row r="8793" spans="1:5">
      <c r="A8793">
        <v>10232</v>
      </c>
      <c r="B8793" t="s">
        <v>19801</v>
      </c>
      <c r="C8793">
        <v>66</v>
      </c>
      <c r="D8793" t="s">
        <v>1983</v>
      </c>
      <c r="E8793" t="s">
        <v>88</v>
      </c>
    </row>
    <row r="8794" spans="1:5">
      <c r="A8794">
        <v>10233</v>
      </c>
      <c r="B8794" t="s">
        <v>9791</v>
      </c>
      <c r="C8794">
        <v>66</v>
      </c>
      <c r="D8794" t="s">
        <v>1983</v>
      </c>
      <c r="E8794" t="s">
        <v>138</v>
      </c>
    </row>
    <row r="8795" spans="1:5">
      <c r="A8795">
        <v>10234</v>
      </c>
      <c r="B8795" t="s">
        <v>7244</v>
      </c>
      <c r="C8795">
        <v>66</v>
      </c>
      <c r="D8795" t="s">
        <v>1978</v>
      </c>
      <c r="E8795" t="s">
        <v>129</v>
      </c>
    </row>
    <row r="8796" spans="1:5">
      <c r="A8796">
        <v>10235</v>
      </c>
      <c r="B8796" t="s">
        <v>19802</v>
      </c>
      <c r="C8796">
        <v>66</v>
      </c>
      <c r="D8796" t="s">
        <v>1983</v>
      </c>
      <c r="E8796" t="s">
        <v>53</v>
      </c>
    </row>
    <row r="8797" spans="1:5">
      <c r="A8797">
        <v>10236</v>
      </c>
      <c r="B8797" t="s">
        <v>16996</v>
      </c>
      <c r="C8797">
        <v>66</v>
      </c>
      <c r="D8797" t="s">
        <v>1978</v>
      </c>
      <c r="E8797" t="s">
        <v>2020</v>
      </c>
    </row>
    <row r="8798" spans="1:5">
      <c r="A8798">
        <v>10238</v>
      </c>
      <c r="B8798" t="s">
        <v>19803</v>
      </c>
      <c r="C8798">
        <v>66</v>
      </c>
      <c r="D8798" t="s">
        <v>1983</v>
      </c>
      <c r="E8798" t="s">
        <v>2668</v>
      </c>
    </row>
    <row r="8799" spans="1:5">
      <c r="A8799">
        <v>10239</v>
      </c>
      <c r="B8799" t="s">
        <v>10459</v>
      </c>
      <c r="C8799">
        <v>66</v>
      </c>
      <c r="D8799" t="s">
        <v>1983</v>
      </c>
      <c r="E8799" t="s">
        <v>2120</v>
      </c>
    </row>
    <row r="8800" spans="1:5">
      <c r="A8800">
        <v>10240</v>
      </c>
      <c r="B8800" t="s">
        <v>19804</v>
      </c>
      <c r="C8800">
        <v>66</v>
      </c>
      <c r="D8800" t="s">
        <v>1988</v>
      </c>
      <c r="E8800" t="s">
        <v>2644</v>
      </c>
    </row>
    <row r="8801" spans="1:5">
      <c r="A8801">
        <v>10241</v>
      </c>
      <c r="B8801" t="s">
        <v>19805</v>
      </c>
      <c r="C8801">
        <v>66</v>
      </c>
      <c r="D8801" t="s">
        <v>1978</v>
      </c>
      <c r="E8801" t="s">
        <v>2000</v>
      </c>
    </row>
    <row r="8802" spans="1:5">
      <c r="A8802">
        <v>10242</v>
      </c>
      <c r="B8802" t="s">
        <v>7949</v>
      </c>
      <c r="C8802">
        <v>66</v>
      </c>
      <c r="D8802" t="s">
        <v>1983</v>
      </c>
      <c r="E8802" t="s">
        <v>51</v>
      </c>
    </row>
    <row r="8803" spans="1:5">
      <c r="A8803">
        <v>10243</v>
      </c>
      <c r="B8803" t="s">
        <v>19806</v>
      </c>
      <c r="C8803">
        <v>66</v>
      </c>
      <c r="D8803" t="s">
        <v>1983</v>
      </c>
      <c r="E8803" t="s">
        <v>102</v>
      </c>
    </row>
    <row r="8804" spans="1:5">
      <c r="A8804">
        <v>10244</v>
      </c>
      <c r="B8804" t="s">
        <v>9345</v>
      </c>
      <c r="C8804">
        <v>66</v>
      </c>
      <c r="D8804" t="s">
        <v>1983</v>
      </c>
      <c r="E8804" t="s">
        <v>9346</v>
      </c>
    </row>
    <row r="8805" spans="1:5">
      <c r="A8805">
        <v>10245</v>
      </c>
      <c r="B8805" t="s">
        <v>19807</v>
      </c>
      <c r="C8805">
        <v>66</v>
      </c>
      <c r="D8805" t="s">
        <v>1985</v>
      </c>
      <c r="E8805" t="s">
        <v>97</v>
      </c>
    </row>
    <row r="8806" spans="1:5">
      <c r="A8806">
        <v>10246</v>
      </c>
      <c r="B8806" t="s">
        <v>19808</v>
      </c>
      <c r="C8806">
        <v>66</v>
      </c>
      <c r="D8806" t="s">
        <v>1983</v>
      </c>
      <c r="E8806" t="s">
        <v>2111</v>
      </c>
    </row>
    <row r="8807" spans="1:5">
      <c r="A8807">
        <v>10247</v>
      </c>
      <c r="B8807" t="s">
        <v>19809</v>
      </c>
      <c r="C8807">
        <v>66</v>
      </c>
      <c r="D8807" t="s">
        <v>1983</v>
      </c>
      <c r="E8807" t="s">
        <v>2077</v>
      </c>
    </row>
    <row r="8808" spans="1:5">
      <c r="A8808">
        <v>10248</v>
      </c>
      <c r="B8808" t="s">
        <v>19810</v>
      </c>
      <c r="C8808">
        <v>66</v>
      </c>
      <c r="D8808" t="s">
        <v>1983</v>
      </c>
      <c r="E8808" t="s">
        <v>2000</v>
      </c>
    </row>
    <row r="8809" spans="1:5">
      <c r="A8809">
        <v>10249</v>
      </c>
      <c r="B8809" t="s">
        <v>7545</v>
      </c>
      <c r="C8809">
        <v>66</v>
      </c>
      <c r="D8809" t="s">
        <v>1983</v>
      </c>
      <c r="E8809" t="s">
        <v>2011</v>
      </c>
    </row>
    <row r="8810" spans="1:5">
      <c r="A8810">
        <v>10250</v>
      </c>
      <c r="B8810" t="s">
        <v>16801</v>
      </c>
      <c r="C8810">
        <v>66</v>
      </c>
      <c r="D8810" t="s">
        <v>1983</v>
      </c>
      <c r="E8810" t="s">
        <v>2000</v>
      </c>
    </row>
    <row r="8811" spans="1:5">
      <c r="A8811">
        <v>10251</v>
      </c>
      <c r="B8811" t="s">
        <v>19811</v>
      </c>
      <c r="C8811">
        <v>66</v>
      </c>
      <c r="D8811" t="s">
        <v>1983</v>
      </c>
      <c r="E8811" t="s">
        <v>53</v>
      </c>
    </row>
    <row r="8812" spans="1:5">
      <c r="A8812">
        <v>10252</v>
      </c>
      <c r="B8812" t="s">
        <v>8700</v>
      </c>
      <c r="C8812">
        <v>66</v>
      </c>
      <c r="D8812" t="s">
        <v>1983</v>
      </c>
      <c r="E8812" t="s">
        <v>70</v>
      </c>
    </row>
    <row r="8813" spans="1:5">
      <c r="A8813">
        <v>10253</v>
      </c>
      <c r="B8813" t="s">
        <v>19812</v>
      </c>
      <c r="C8813">
        <v>66</v>
      </c>
      <c r="D8813" t="s">
        <v>1983</v>
      </c>
      <c r="E8813" t="s">
        <v>3312</v>
      </c>
    </row>
    <row r="8814" spans="1:5">
      <c r="A8814">
        <v>10254</v>
      </c>
      <c r="B8814" t="s">
        <v>19813</v>
      </c>
      <c r="C8814">
        <v>66</v>
      </c>
      <c r="D8814" t="s">
        <v>1983</v>
      </c>
      <c r="E8814" t="s">
        <v>64</v>
      </c>
    </row>
    <row r="8815" spans="1:5">
      <c r="A8815">
        <v>10256</v>
      </c>
      <c r="B8815" t="s">
        <v>19814</v>
      </c>
      <c r="C8815">
        <v>66</v>
      </c>
      <c r="D8815" t="s">
        <v>1983</v>
      </c>
      <c r="E8815" t="s">
        <v>117</v>
      </c>
    </row>
    <row r="8816" spans="1:5">
      <c r="A8816">
        <v>10257</v>
      </c>
      <c r="B8816" t="s">
        <v>19815</v>
      </c>
      <c r="C8816">
        <v>66</v>
      </c>
      <c r="D8816" t="s">
        <v>1983</v>
      </c>
      <c r="E8816" t="s">
        <v>115</v>
      </c>
    </row>
    <row r="8817" spans="1:5">
      <c r="A8817">
        <v>10258</v>
      </c>
      <c r="B8817" t="s">
        <v>19816</v>
      </c>
      <c r="C8817">
        <v>66</v>
      </c>
      <c r="D8817" t="s">
        <v>1978</v>
      </c>
      <c r="E8817" t="s">
        <v>97</v>
      </c>
    </row>
    <row r="8818" spans="1:5">
      <c r="A8818">
        <v>10259</v>
      </c>
      <c r="B8818" t="s">
        <v>13106</v>
      </c>
      <c r="C8818">
        <v>66</v>
      </c>
      <c r="D8818" t="s">
        <v>1983</v>
      </c>
      <c r="E8818" t="s">
        <v>117</v>
      </c>
    </row>
    <row r="8819" spans="1:5">
      <c r="A8819">
        <v>10260</v>
      </c>
      <c r="B8819" t="s">
        <v>19817</v>
      </c>
      <c r="C8819">
        <v>66</v>
      </c>
      <c r="D8819" t="s">
        <v>1988</v>
      </c>
      <c r="E8819" t="s">
        <v>97</v>
      </c>
    </row>
    <row r="8820" spans="1:5">
      <c r="A8820">
        <v>10261</v>
      </c>
      <c r="B8820" t="s">
        <v>348</v>
      </c>
      <c r="C8820">
        <v>66</v>
      </c>
      <c r="D8820" t="s">
        <v>1983</v>
      </c>
      <c r="E8820" t="s">
        <v>104</v>
      </c>
    </row>
    <row r="8821" spans="1:5">
      <c r="A8821">
        <v>10262</v>
      </c>
      <c r="B8821" t="s">
        <v>11092</v>
      </c>
      <c r="C8821">
        <v>66</v>
      </c>
      <c r="D8821" t="s">
        <v>1983</v>
      </c>
      <c r="E8821" t="s">
        <v>60</v>
      </c>
    </row>
    <row r="8822" spans="1:5">
      <c r="A8822">
        <v>10263</v>
      </c>
      <c r="B8822" t="s">
        <v>19818</v>
      </c>
      <c r="C8822">
        <v>66</v>
      </c>
      <c r="D8822" t="s">
        <v>1983</v>
      </c>
      <c r="E8822" t="s">
        <v>97</v>
      </c>
    </row>
    <row r="8823" spans="1:5">
      <c r="A8823">
        <v>10264</v>
      </c>
      <c r="B8823" t="s">
        <v>11789</v>
      </c>
      <c r="C8823">
        <v>66</v>
      </c>
      <c r="D8823" t="s">
        <v>1983</v>
      </c>
      <c r="E8823" t="s">
        <v>117</v>
      </c>
    </row>
    <row r="8824" spans="1:5">
      <c r="A8824">
        <v>10265</v>
      </c>
      <c r="B8824" t="s">
        <v>1105</v>
      </c>
      <c r="C8824">
        <v>66</v>
      </c>
      <c r="D8824" t="s">
        <v>1983</v>
      </c>
      <c r="E8824" t="s">
        <v>3312</v>
      </c>
    </row>
    <row r="8825" spans="1:5">
      <c r="A8825">
        <v>10266</v>
      </c>
      <c r="B8825" t="s">
        <v>19819</v>
      </c>
      <c r="C8825">
        <v>66</v>
      </c>
      <c r="D8825" t="s">
        <v>1983</v>
      </c>
      <c r="E8825" t="s">
        <v>2672</v>
      </c>
    </row>
    <row r="8826" spans="1:5">
      <c r="A8826">
        <v>10267</v>
      </c>
      <c r="B8826" t="s">
        <v>19820</v>
      </c>
      <c r="C8826">
        <v>66</v>
      </c>
      <c r="D8826" t="s">
        <v>1983</v>
      </c>
      <c r="E8826" t="s">
        <v>117</v>
      </c>
    </row>
    <row r="8827" spans="1:5">
      <c r="A8827">
        <v>10268</v>
      </c>
      <c r="B8827" t="s">
        <v>15316</v>
      </c>
      <c r="C8827">
        <v>66</v>
      </c>
      <c r="D8827" t="s">
        <v>1983</v>
      </c>
      <c r="E8827" t="s">
        <v>70</v>
      </c>
    </row>
    <row r="8828" spans="1:5">
      <c r="A8828">
        <v>10269</v>
      </c>
      <c r="B8828" t="s">
        <v>11977</v>
      </c>
      <c r="C8828">
        <v>66</v>
      </c>
      <c r="D8828" t="s">
        <v>1983</v>
      </c>
      <c r="E8828" t="s">
        <v>115</v>
      </c>
    </row>
    <row r="8829" spans="1:5">
      <c r="A8829">
        <v>10270</v>
      </c>
      <c r="B8829" t="s">
        <v>19821</v>
      </c>
      <c r="C8829">
        <v>66</v>
      </c>
      <c r="D8829" t="s">
        <v>1983</v>
      </c>
      <c r="E8829" t="s">
        <v>117</v>
      </c>
    </row>
    <row r="8830" spans="1:5">
      <c r="A8830">
        <v>10271</v>
      </c>
      <c r="B8830" t="s">
        <v>10388</v>
      </c>
      <c r="C8830">
        <v>66</v>
      </c>
      <c r="D8830" t="s">
        <v>1983</v>
      </c>
      <c r="E8830" t="s">
        <v>104</v>
      </c>
    </row>
    <row r="8831" spans="1:5">
      <c r="A8831">
        <v>10272</v>
      </c>
      <c r="B8831" t="s">
        <v>19822</v>
      </c>
      <c r="C8831">
        <v>66</v>
      </c>
      <c r="D8831" t="s">
        <v>1983</v>
      </c>
      <c r="E8831" t="s">
        <v>133</v>
      </c>
    </row>
    <row r="8832" spans="1:5">
      <c r="A8832">
        <v>10273</v>
      </c>
      <c r="B8832" t="s">
        <v>10401</v>
      </c>
      <c r="C8832">
        <v>66</v>
      </c>
      <c r="D8832" t="s">
        <v>1983</v>
      </c>
      <c r="E8832" t="s">
        <v>122</v>
      </c>
    </row>
    <row r="8833" spans="1:5">
      <c r="A8833">
        <v>10274</v>
      </c>
      <c r="B8833" t="s">
        <v>9924</v>
      </c>
      <c r="C8833">
        <v>66</v>
      </c>
      <c r="D8833" t="s">
        <v>1983</v>
      </c>
      <c r="E8833" t="s">
        <v>2077</v>
      </c>
    </row>
    <row r="8834" spans="1:5">
      <c r="A8834">
        <v>10275</v>
      </c>
      <c r="B8834" t="s">
        <v>19823</v>
      </c>
      <c r="C8834">
        <v>66</v>
      </c>
      <c r="D8834" t="s">
        <v>1978</v>
      </c>
      <c r="E8834" t="s">
        <v>110</v>
      </c>
    </row>
    <row r="8835" spans="1:5">
      <c r="A8835">
        <v>10276</v>
      </c>
      <c r="B8835" t="s">
        <v>19824</v>
      </c>
      <c r="C8835">
        <v>66</v>
      </c>
      <c r="D8835" t="s">
        <v>1983</v>
      </c>
      <c r="E8835" t="s">
        <v>104</v>
      </c>
    </row>
    <row r="8836" spans="1:5">
      <c r="A8836">
        <v>10277</v>
      </c>
      <c r="B8836" t="s">
        <v>10211</v>
      </c>
      <c r="C8836">
        <v>66</v>
      </c>
      <c r="D8836" t="s">
        <v>1983</v>
      </c>
      <c r="E8836" t="s">
        <v>70</v>
      </c>
    </row>
    <row r="8837" spans="1:5">
      <c r="A8837">
        <v>10278</v>
      </c>
      <c r="B8837" t="s">
        <v>19825</v>
      </c>
      <c r="C8837">
        <v>66</v>
      </c>
      <c r="D8837" t="s">
        <v>1983</v>
      </c>
      <c r="E8837" t="s">
        <v>106</v>
      </c>
    </row>
    <row r="8838" spans="1:5">
      <c r="A8838">
        <v>10279</v>
      </c>
      <c r="B8838" t="s">
        <v>9709</v>
      </c>
      <c r="C8838">
        <v>66</v>
      </c>
      <c r="D8838" t="s">
        <v>1983</v>
      </c>
      <c r="E8838" t="s">
        <v>2715</v>
      </c>
    </row>
    <row r="8839" spans="1:5">
      <c r="A8839">
        <v>10280</v>
      </c>
      <c r="B8839" t="s">
        <v>19826</v>
      </c>
      <c r="C8839">
        <v>66</v>
      </c>
      <c r="D8839" t="s">
        <v>1983</v>
      </c>
      <c r="E8839" t="s">
        <v>2168</v>
      </c>
    </row>
    <row r="8840" spans="1:5">
      <c r="A8840">
        <v>10281</v>
      </c>
      <c r="B8840" t="s">
        <v>19827</v>
      </c>
      <c r="C8840">
        <v>66</v>
      </c>
      <c r="D8840" t="s">
        <v>1983</v>
      </c>
      <c r="E8840" t="s">
        <v>2000</v>
      </c>
    </row>
    <row r="8841" spans="1:5">
      <c r="A8841">
        <v>10282</v>
      </c>
      <c r="B8841" t="s">
        <v>19828</v>
      </c>
      <c r="C8841">
        <v>66</v>
      </c>
      <c r="D8841" t="s">
        <v>1983</v>
      </c>
      <c r="E8841" t="s">
        <v>82</v>
      </c>
    </row>
    <row r="8842" spans="1:5">
      <c r="A8842">
        <v>10283</v>
      </c>
      <c r="B8842" t="s">
        <v>5119</v>
      </c>
      <c r="C8842">
        <v>66</v>
      </c>
      <c r="D8842" t="s">
        <v>1983</v>
      </c>
      <c r="E8842" t="s">
        <v>115</v>
      </c>
    </row>
    <row r="8843" spans="1:5">
      <c r="A8843">
        <v>10284</v>
      </c>
      <c r="B8843" t="s">
        <v>12152</v>
      </c>
      <c r="C8843">
        <v>66</v>
      </c>
      <c r="D8843" t="s">
        <v>1983</v>
      </c>
      <c r="E8843" t="s">
        <v>51</v>
      </c>
    </row>
    <row r="8844" spans="1:5">
      <c r="A8844">
        <v>10285</v>
      </c>
      <c r="B8844" t="s">
        <v>10470</v>
      </c>
      <c r="C8844">
        <v>66</v>
      </c>
      <c r="D8844" t="s">
        <v>1983</v>
      </c>
      <c r="E8844" t="s">
        <v>66</v>
      </c>
    </row>
    <row r="8845" spans="1:5">
      <c r="A8845">
        <v>10286</v>
      </c>
      <c r="B8845" t="s">
        <v>12842</v>
      </c>
      <c r="C8845">
        <v>66</v>
      </c>
      <c r="D8845" t="s">
        <v>1983</v>
      </c>
      <c r="E8845" t="s">
        <v>117</v>
      </c>
    </row>
    <row r="8846" spans="1:5">
      <c r="A8846">
        <v>10287</v>
      </c>
      <c r="B8846" t="s">
        <v>9916</v>
      </c>
      <c r="C8846">
        <v>66</v>
      </c>
      <c r="D8846" t="s">
        <v>1983</v>
      </c>
      <c r="E8846" t="s">
        <v>135</v>
      </c>
    </row>
    <row r="8847" spans="1:5">
      <c r="A8847">
        <v>10288</v>
      </c>
      <c r="B8847" t="s">
        <v>12177</v>
      </c>
      <c r="C8847">
        <v>66</v>
      </c>
      <c r="D8847" t="s">
        <v>1983</v>
      </c>
      <c r="E8847" t="s">
        <v>104</v>
      </c>
    </row>
    <row r="8848" spans="1:5">
      <c r="A8848">
        <v>10289</v>
      </c>
      <c r="B8848" t="s">
        <v>10519</v>
      </c>
      <c r="C8848">
        <v>66</v>
      </c>
      <c r="D8848" t="s">
        <v>1983</v>
      </c>
      <c r="E8848" t="s">
        <v>102</v>
      </c>
    </row>
    <row r="8849" spans="1:5">
      <c r="A8849">
        <v>10290</v>
      </c>
      <c r="B8849" t="s">
        <v>19829</v>
      </c>
      <c r="C8849">
        <v>66</v>
      </c>
      <c r="D8849" t="s">
        <v>1983</v>
      </c>
      <c r="E8849" t="s">
        <v>117</v>
      </c>
    </row>
    <row r="8850" spans="1:5">
      <c r="A8850">
        <v>10291</v>
      </c>
      <c r="B8850" t="s">
        <v>8389</v>
      </c>
      <c r="C8850">
        <v>66</v>
      </c>
      <c r="D8850" t="s">
        <v>1983</v>
      </c>
      <c r="E8850" t="s">
        <v>117</v>
      </c>
    </row>
    <row r="8851" spans="1:5">
      <c r="A8851">
        <v>10292</v>
      </c>
      <c r="B8851" t="s">
        <v>19830</v>
      </c>
      <c r="C8851">
        <v>66</v>
      </c>
      <c r="D8851" t="s">
        <v>1983</v>
      </c>
      <c r="E8851" t="s">
        <v>117</v>
      </c>
    </row>
    <row r="8852" spans="1:5">
      <c r="A8852">
        <v>10293</v>
      </c>
      <c r="B8852" t="s">
        <v>9809</v>
      </c>
      <c r="C8852">
        <v>66</v>
      </c>
      <c r="D8852" t="s">
        <v>1983</v>
      </c>
      <c r="E8852" t="s">
        <v>135</v>
      </c>
    </row>
    <row r="8853" spans="1:5">
      <c r="A8853">
        <v>10294</v>
      </c>
      <c r="B8853" t="s">
        <v>10239</v>
      </c>
      <c r="C8853">
        <v>66</v>
      </c>
      <c r="D8853" t="s">
        <v>1983</v>
      </c>
      <c r="E8853" t="s">
        <v>2000</v>
      </c>
    </row>
    <row r="8854" spans="1:5">
      <c r="A8854">
        <v>10295</v>
      </c>
      <c r="B8854" t="s">
        <v>8060</v>
      </c>
      <c r="C8854">
        <v>65</v>
      </c>
      <c r="D8854" t="s">
        <v>1993</v>
      </c>
      <c r="E8854" t="s">
        <v>140</v>
      </c>
    </row>
    <row r="8855" spans="1:5">
      <c r="A8855">
        <v>10296</v>
      </c>
      <c r="B8855" t="s">
        <v>10374</v>
      </c>
      <c r="C8855">
        <v>65</v>
      </c>
      <c r="D8855" t="s">
        <v>1987</v>
      </c>
      <c r="E8855" t="s">
        <v>135</v>
      </c>
    </row>
    <row r="8856" spans="1:5">
      <c r="A8856">
        <v>10297</v>
      </c>
      <c r="B8856" t="s">
        <v>19831</v>
      </c>
      <c r="C8856">
        <v>65</v>
      </c>
      <c r="D8856" t="s">
        <v>1993</v>
      </c>
      <c r="E8856" t="s">
        <v>3809</v>
      </c>
    </row>
    <row r="8857" spans="1:5">
      <c r="A8857">
        <v>10298</v>
      </c>
      <c r="B8857" t="s">
        <v>11732</v>
      </c>
      <c r="C8857">
        <v>65</v>
      </c>
      <c r="D8857" t="s">
        <v>2001</v>
      </c>
      <c r="E8857" t="s">
        <v>2971</v>
      </c>
    </row>
    <row r="8858" spans="1:5">
      <c r="A8858">
        <v>10299</v>
      </c>
      <c r="B8858" t="s">
        <v>11275</v>
      </c>
      <c r="C8858">
        <v>65</v>
      </c>
      <c r="D8858" t="s">
        <v>1993</v>
      </c>
      <c r="E8858" t="s">
        <v>115</v>
      </c>
    </row>
    <row r="8859" spans="1:5">
      <c r="A8859">
        <v>10300</v>
      </c>
      <c r="B8859" t="s">
        <v>10560</v>
      </c>
      <c r="C8859">
        <v>65</v>
      </c>
      <c r="D8859" t="s">
        <v>1993</v>
      </c>
      <c r="E8859" t="s">
        <v>2715</v>
      </c>
    </row>
    <row r="8860" spans="1:5">
      <c r="A8860">
        <v>10301</v>
      </c>
      <c r="B8860" t="s">
        <v>8943</v>
      </c>
      <c r="C8860">
        <v>65</v>
      </c>
      <c r="D8860" t="s">
        <v>1988</v>
      </c>
      <c r="E8860" t="s">
        <v>115</v>
      </c>
    </row>
    <row r="8861" spans="1:5">
      <c r="A8861">
        <v>10302</v>
      </c>
      <c r="B8861" t="s">
        <v>13326</v>
      </c>
      <c r="C8861">
        <v>65</v>
      </c>
      <c r="D8861" t="s">
        <v>1993</v>
      </c>
      <c r="E8861" t="s">
        <v>115</v>
      </c>
    </row>
    <row r="8862" spans="1:5">
      <c r="A8862">
        <v>10303</v>
      </c>
      <c r="B8862" t="s">
        <v>649</v>
      </c>
      <c r="C8862">
        <v>65</v>
      </c>
      <c r="D8862" t="s">
        <v>1985</v>
      </c>
      <c r="E8862" t="s">
        <v>2120</v>
      </c>
    </row>
    <row r="8863" spans="1:5">
      <c r="A8863">
        <v>10304</v>
      </c>
      <c r="B8863" t="s">
        <v>8926</v>
      </c>
      <c r="C8863">
        <v>65</v>
      </c>
      <c r="D8863" t="s">
        <v>1993</v>
      </c>
      <c r="E8863" t="s">
        <v>84</v>
      </c>
    </row>
    <row r="8864" spans="1:5">
      <c r="A8864">
        <v>10305</v>
      </c>
      <c r="B8864" t="s">
        <v>10613</v>
      </c>
      <c r="C8864">
        <v>65</v>
      </c>
      <c r="D8864" t="s">
        <v>1993</v>
      </c>
      <c r="E8864" t="s">
        <v>60</v>
      </c>
    </row>
    <row r="8865" spans="1:5">
      <c r="A8865">
        <v>10306</v>
      </c>
      <c r="B8865" t="s">
        <v>9698</v>
      </c>
      <c r="C8865">
        <v>65</v>
      </c>
      <c r="D8865" t="s">
        <v>1993</v>
      </c>
      <c r="E8865" t="s">
        <v>6301</v>
      </c>
    </row>
    <row r="8866" spans="1:5">
      <c r="A8866">
        <v>10307</v>
      </c>
      <c r="B8866" t="s">
        <v>19832</v>
      </c>
      <c r="C8866">
        <v>65</v>
      </c>
      <c r="D8866" t="s">
        <v>1993</v>
      </c>
      <c r="E8866" t="s">
        <v>2672</v>
      </c>
    </row>
    <row r="8867" spans="1:5">
      <c r="A8867">
        <v>10308</v>
      </c>
      <c r="B8867" t="s">
        <v>7086</v>
      </c>
      <c r="C8867">
        <v>65</v>
      </c>
      <c r="D8867" t="s">
        <v>1993</v>
      </c>
      <c r="E8867" t="s">
        <v>2023</v>
      </c>
    </row>
    <row r="8868" spans="1:5">
      <c r="A8868">
        <v>10309</v>
      </c>
      <c r="B8868" t="s">
        <v>19833</v>
      </c>
      <c r="C8868">
        <v>65</v>
      </c>
      <c r="D8868" t="s">
        <v>1993</v>
      </c>
      <c r="E8868" t="s">
        <v>97</v>
      </c>
    </row>
    <row r="8869" spans="1:5">
      <c r="A8869">
        <v>10310</v>
      </c>
      <c r="B8869" t="s">
        <v>13364</v>
      </c>
      <c r="C8869">
        <v>65</v>
      </c>
      <c r="D8869" t="s">
        <v>1997</v>
      </c>
      <c r="E8869" t="s">
        <v>106</v>
      </c>
    </row>
    <row r="8870" spans="1:5">
      <c r="A8870">
        <v>10311</v>
      </c>
      <c r="B8870" t="s">
        <v>9993</v>
      </c>
      <c r="C8870">
        <v>65</v>
      </c>
      <c r="D8870" t="s">
        <v>1983</v>
      </c>
      <c r="E8870" t="s">
        <v>135</v>
      </c>
    </row>
    <row r="8871" spans="1:5">
      <c r="A8871">
        <v>10312</v>
      </c>
      <c r="B8871" t="s">
        <v>10244</v>
      </c>
      <c r="C8871">
        <v>65</v>
      </c>
      <c r="D8871" t="s">
        <v>1993</v>
      </c>
      <c r="E8871" t="s">
        <v>135</v>
      </c>
    </row>
    <row r="8872" spans="1:5">
      <c r="A8872">
        <v>10313</v>
      </c>
      <c r="B8872" t="s">
        <v>14392</v>
      </c>
      <c r="C8872">
        <v>65</v>
      </c>
      <c r="D8872" t="s">
        <v>1988</v>
      </c>
      <c r="E8872" t="s">
        <v>102</v>
      </c>
    </row>
    <row r="8873" spans="1:5">
      <c r="A8873">
        <v>10314</v>
      </c>
      <c r="B8873" t="s">
        <v>19834</v>
      </c>
      <c r="C8873">
        <v>65</v>
      </c>
      <c r="D8873" t="s">
        <v>1993</v>
      </c>
      <c r="E8873" t="s">
        <v>115</v>
      </c>
    </row>
    <row r="8874" spans="1:5">
      <c r="A8874">
        <v>10315</v>
      </c>
      <c r="B8874" t="s">
        <v>9542</v>
      </c>
      <c r="C8874">
        <v>65</v>
      </c>
      <c r="D8874" t="s">
        <v>1993</v>
      </c>
      <c r="E8874" t="s">
        <v>70</v>
      </c>
    </row>
    <row r="8875" spans="1:5">
      <c r="A8875">
        <v>10316</v>
      </c>
      <c r="B8875" t="s">
        <v>19835</v>
      </c>
      <c r="C8875">
        <v>65</v>
      </c>
      <c r="D8875" t="s">
        <v>1993</v>
      </c>
      <c r="E8875" t="s">
        <v>2017</v>
      </c>
    </row>
    <row r="8876" spans="1:5">
      <c r="A8876">
        <v>10317</v>
      </c>
      <c r="B8876" t="s">
        <v>19836</v>
      </c>
      <c r="C8876">
        <v>65</v>
      </c>
      <c r="D8876" t="s">
        <v>1997</v>
      </c>
      <c r="E8876" t="s">
        <v>4287</v>
      </c>
    </row>
    <row r="8877" spans="1:5">
      <c r="A8877">
        <v>10318</v>
      </c>
      <c r="B8877" t="s">
        <v>9267</v>
      </c>
      <c r="C8877">
        <v>65</v>
      </c>
      <c r="D8877" t="s">
        <v>1997</v>
      </c>
      <c r="E8877" t="s">
        <v>70</v>
      </c>
    </row>
    <row r="8878" spans="1:5">
      <c r="A8878">
        <v>10319</v>
      </c>
      <c r="B8878" t="s">
        <v>10121</v>
      </c>
      <c r="C8878">
        <v>65</v>
      </c>
      <c r="D8878" t="s">
        <v>1993</v>
      </c>
      <c r="E8878" t="s">
        <v>135</v>
      </c>
    </row>
    <row r="8879" spans="1:5">
      <c r="A8879">
        <v>10320</v>
      </c>
      <c r="B8879" t="s">
        <v>11958</v>
      </c>
      <c r="C8879">
        <v>65</v>
      </c>
      <c r="D8879" t="s">
        <v>1985</v>
      </c>
      <c r="E8879" t="s">
        <v>84</v>
      </c>
    </row>
    <row r="8880" spans="1:5">
      <c r="A8880">
        <v>10321</v>
      </c>
      <c r="B8880" t="s">
        <v>10699</v>
      </c>
      <c r="C8880">
        <v>65</v>
      </c>
      <c r="D8880" t="s">
        <v>1997</v>
      </c>
      <c r="E8880" t="s">
        <v>66</v>
      </c>
    </row>
    <row r="8881" spans="1:5">
      <c r="A8881">
        <v>10322</v>
      </c>
      <c r="B8881" t="s">
        <v>10723</v>
      </c>
      <c r="C8881">
        <v>65</v>
      </c>
      <c r="D8881" t="s">
        <v>1985</v>
      </c>
      <c r="E8881" t="s">
        <v>2715</v>
      </c>
    </row>
    <row r="8882" spans="1:5">
      <c r="A8882">
        <v>10323</v>
      </c>
      <c r="B8882" t="s">
        <v>10105</v>
      </c>
      <c r="C8882">
        <v>65</v>
      </c>
      <c r="D8882" t="s">
        <v>1993</v>
      </c>
      <c r="E8882" t="s">
        <v>135</v>
      </c>
    </row>
    <row r="8883" spans="1:5">
      <c r="A8883">
        <v>10324</v>
      </c>
      <c r="B8883" t="s">
        <v>8352</v>
      </c>
      <c r="C8883">
        <v>65</v>
      </c>
      <c r="D8883" t="s">
        <v>1987</v>
      </c>
      <c r="E8883" t="s">
        <v>84</v>
      </c>
    </row>
    <row r="8884" spans="1:5">
      <c r="A8884">
        <v>10325</v>
      </c>
      <c r="B8884" t="s">
        <v>19837</v>
      </c>
      <c r="C8884">
        <v>65</v>
      </c>
      <c r="D8884" t="s">
        <v>1997</v>
      </c>
      <c r="E8884" t="s">
        <v>122</v>
      </c>
    </row>
    <row r="8885" spans="1:5">
      <c r="A8885">
        <v>10326</v>
      </c>
      <c r="B8885" t="s">
        <v>10284</v>
      </c>
      <c r="C8885">
        <v>65</v>
      </c>
      <c r="D8885" t="s">
        <v>1993</v>
      </c>
      <c r="E8885" t="s">
        <v>135</v>
      </c>
    </row>
    <row r="8886" spans="1:5">
      <c r="A8886">
        <v>10327</v>
      </c>
      <c r="B8886" t="s">
        <v>11465</v>
      </c>
      <c r="C8886">
        <v>65</v>
      </c>
      <c r="D8886" t="s">
        <v>1982</v>
      </c>
      <c r="E8886" t="s">
        <v>2715</v>
      </c>
    </row>
    <row r="8887" spans="1:5">
      <c r="A8887">
        <v>10328</v>
      </c>
      <c r="B8887" t="s">
        <v>19838</v>
      </c>
      <c r="C8887">
        <v>65</v>
      </c>
      <c r="D8887" t="s">
        <v>1982</v>
      </c>
      <c r="E8887" t="s">
        <v>2792</v>
      </c>
    </row>
    <row r="8888" spans="1:5">
      <c r="A8888">
        <v>10329</v>
      </c>
      <c r="B8888" t="s">
        <v>9121</v>
      </c>
      <c r="C8888">
        <v>65</v>
      </c>
      <c r="D8888" t="s">
        <v>1988</v>
      </c>
      <c r="E8888" t="s">
        <v>88</v>
      </c>
    </row>
    <row r="8889" spans="1:5">
      <c r="A8889">
        <v>10330</v>
      </c>
      <c r="B8889" t="s">
        <v>9501</v>
      </c>
      <c r="C8889">
        <v>65</v>
      </c>
      <c r="D8889" t="s">
        <v>1993</v>
      </c>
      <c r="E8889" t="s">
        <v>5954</v>
      </c>
    </row>
    <row r="8890" spans="1:5">
      <c r="A8890">
        <v>10331</v>
      </c>
      <c r="B8890" t="s">
        <v>10421</v>
      </c>
      <c r="C8890">
        <v>65</v>
      </c>
      <c r="D8890" t="s">
        <v>1993</v>
      </c>
      <c r="E8890" t="s">
        <v>60</v>
      </c>
    </row>
    <row r="8891" spans="1:5">
      <c r="A8891">
        <v>10332</v>
      </c>
      <c r="B8891" t="s">
        <v>10872</v>
      </c>
      <c r="C8891">
        <v>65</v>
      </c>
      <c r="D8891" t="s">
        <v>2009</v>
      </c>
      <c r="E8891" t="s">
        <v>2093</v>
      </c>
    </row>
    <row r="8892" spans="1:5">
      <c r="A8892">
        <v>10333</v>
      </c>
      <c r="B8892" t="s">
        <v>9782</v>
      </c>
      <c r="C8892">
        <v>65</v>
      </c>
      <c r="D8892" t="s">
        <v>1993</v>
      </c>
      <c r="E8892" t="s">
        <v>135</v>
      </c>
    </row>
    <row r="8893" spans="1:5">
      <c r="A8893">
        <v>10334</v>
      </c>
      <c r="B8893" t="s">
        <v>9012</v>
      </c>
      <c r="C8893">
        <v>65</v>
      </c>
      <c r="D8893" t="s">
        <v>1988</v>
      </c>
      <c r="E8893" t="s">
        <v>2017</v>
      </c>
    </row>
    <row r="8894" spans="1:5">
      <c r="A8894">
        <v>10335</v>
      </c>
      <c r="B8894" t="s">
        <v>19839</v>
      </c>
      <c r="C8894">
        <v>65</v>
      </c>
      <c r="D8894" t="s">
        <v>1987</v>
      </c>
      <c r="E8894" t="s">
        <v>70</v>
      </c>
    </row>
    <row r="8895" spans="1:5">
      <c r="A8895">
        <v>10336</v>
      </c>
      <c r="B8895" t="s">
        <v>10897</v>
      </c>
      <c r="C8895">
        <v>65</v>
      </c>
      <c r="D8895" t="s">
        <v>2001</v>
      </c>
      <c r="E8895" t="s">
        <v>2715</v>
      </c>
    </row>
    <row r="8896" spans="1:5">
      <c r="A8896">
        <v>10337</v>
      </c>
      <c r="B8896" t="s">
        <v>8524</v>
      </c>
      <c r="C8896">
        <v>65</v>
      </c>
      <c r="D8896" t="s">
        <v>1993</v>
      </c>
      <c r="E8896" t="s">
        <v>70</v>
      </c>
    </row>
    <row r="8897" spans="1:5">
      <c r="A8897">
        <v>10338</v>
      </c>
      <c r="B8897" t="s">
        <v>10608</v>
      </c>
      <c r="C8897">
        <v>65</v>
      </c>
      <c r="D8897" t="s">
        <v>1993</v>
      </c>
      <c r="E8897" t="s">
        <v>3093</v>
      </c>
    </row>
    <row r="8898" spans="1:5">
      <c r="A8898">
        <v>10339</v>
      </c>
      <c r="B8898" t="s">
        <v>19840</v>
      </c>
      <c r="C8898">
        <v>65</v>
      </c>
      <c r="D8898" t="s">
        <v>1985</v>
      </c>
      <c r="E8898" t="s">
        <v>2168</v>
      </c>
    </row>
    <row r="8899" spans="1:5">
      <c r="A8899">
        <v>10340</v>
      </c>
      <c r="B8899" t="s">
        <v>19841</v>
      </c>
      <c r="C8899">
        <v>65</v>
      </c>
      <c r="D8899" t="s">
        <v>1993</v>
      </c>
      <c r="E8899" t="s">
        <v>53</v>
      </c>
    </row>
    <row r="8900" spans="1:5">
      <c r="A8900">
        <v>10341</v>
      </c>
      <c r="B8900" t="s">
        <v>9781</v>
      </c>
      <c r="C8900">
        <v>65</v>
      </c>
      <c r="D8900" t="s">
        <v>1985</v>
      </c>
      <c r="E8900" t="s">
        <v>2141</v>
      </c>
    </row>
    <row r="8901" spans="1:5">
      <c r="A8901">
        <v>10342</v>
      </c>
      <c r="B8901" t="s">
        <v>10246</v>
      </c>
      <c r="C8901">
        <v>65</v>
      </c>
      <c r="D8901" t="s">
        <v>1993</v>
      </c>
      <c r="E8901" t="s">
        <v>135</v>
      </c>
    </row>
    <row r="8902" spans="1:5">
      <c r="A8902">
        <v>10343</v>
      </c>
      <c r="B8902" t="s">
        <v>7773</v>
      </c>
      <c r="C8902">
        <v>65</v>
      </c>
      <c r="D8902" t="s">
        <v>1993</v>
      </c>
      <c r="E8902" t="s">
        <v>2120</v>
      </c>
    </row>
    <row r="8903" spans="1:5">
      <c r="A8903">
        <v>10344</v>
      </c>
      <c r="B8903" t="s">
        <v>10869</v>
      </c>
      <c r="C8903">
        <v>65</v>
      </c>
      <c r="D8903" t="s">
        <v>1978</v>
      </c>
      <c r="E8903" t="s">
        <v>88</v>
      </c>
    </row>
    <row r="8904" spans="1:5">
      <c r="A8904">
        <v>10345</v>
      </c>
      <c r="B8904" t="s">
        <v>13869</v>
      </c>
      <c r="C8904">
        <v>65</v>
      </c>
      <c r="D8904" t="s">
        <v>1993</v>
      </c>
      <c r="E8904" t="s">
        <v>84</v>
      </c>
    </row>
    <row r="8905" spans="1:5">
      <c r="A8905">
        <v>10346</v>
      </c>
      <c r="B8905" t="s">
        <v>19842</v>
      </c>
      <c r="C8905">
        <v>65</v>
      </c>
      <c r="D8905" t="s">
        <v>1982</v>
      </c>
      <c r="E8905" t="s">
        <v>126</v>
      </c>
    </row>
    <row r="8906" spans="1:5">
      <c r="A8906">
        <v>10347</v>
      </c>
      <c r="B8906" t="s">
        <v>7357</v>
      </c>
      <c r="C8906">
        <v>65</v>
      </c>
      <c r="D8906" t="s">
        <v>1993</v>
      </c>
      <c r="E8906" t="s">
        <v>84</v>
      </c>
    </row>
    <row r="8907" spans="1:5">
      <c r="A8907">
        <v>10348</v>
      </c>
      <c r="B8907" t="s">
        <v>11728</v>
      </c>
      <c r="C8907">
        <v>65</v>
      </c>
      <c r="D8907" t="s">
        <v>2001</v>
      </c>
      <c r="E8907" t="s">
        <v>135</v>
      </c>
    </row>
    <row r="8908" spans="1:5">
      <c r="A8908">
        <v>10349</v>
      </c>
      <c r="B8908" t="s">
        <v>11494</v>
      </c>
      <c r="C8908">
        <v>65</v>
      </c>
      <c r="D8908" t="s">
        <v>2001</v>
      </c>
      <c r="E8908" t="s">
        <v>66</v>
      </c>
    </row>
    <row r="8909" spans="1:5">
      <c r="A8909">
        <v>10350</v>
      </c>
      <c r="B8909" t="s">
        <v>11449</v>
      </c>
      <c r="C8909">
        <v>65</v>
      </c>
      <c r="D8909" t="s">
        <v>1993</v>
      </c>
      <c r="E8909" t="s">
        <v>84</v>
      </c>
    </row>
    <row r="8910" spans="1:5">
      <c r="A8910">
        <v>10351</v>
      </c>
      <c r="B8910" t="s">
        <v>19843</v>
      </c>
      <c r="C8910">
        <v>65</v>
      </c>
      <c r="D8910" t="s">
        <v>1987</v>
      </c>
      <c r="E8910" t="s">
        <v>2093</v>
      </c>
    </row>
    <row r="8911" spans="1:5">
      <c r="A8911">
        <v>5521</v>
      </c>
      <c r="B8911" t="s">
        <v>9675</v>
      </c>
      <c r="C8911">
        <v>70</v>
      </c>
      <c r="D8911" t="s">
        <v>1985</v>
      </c>
      <c r="E8911" t="s">
        <v>1792</v>
      </c>
    </row>
    <row r="8912" spans="1:5">
      <c r="A8912">
        <v>10353</v>
      </c>
      <c r="B8912" t="s">
        <v>19844</v>
      </c>
      <c r="C8912">
        <v>65</v>
      </c>
      <c r="D8912" t="s">
        <v>1993</v>
      </c>
      <c r="E8912" t="s">
        <v>88</v>
      </c>
    </row>
    <row r="8913" spans="1:5">
      <c r="A8913">
        <v>10354</v>
      </c>
      <c r="B8913" t="s">
        <v>10832</v>
      </c>
      <c r="C8913">
        <v>65</v>
      </c>
      <c r="D8913" t="s">
        <v>1997</v>
      </c>
      <c r="E8913" t="s">
        <v>135</v>
      </c>
    </row>
    <row r="8914" spans="1:5">
      <c r="A8914">
        <v>10355</v>
      </c>
      <c r="B8914" t="s">
        <v>10424</v>
      </c>
      <c r="C8914">
        <v>65</v>
      </c>
      <c r="D8914" t="s">
        <v>1985</v>
      </c>
      <c r="E8914" t="s">
        <v>70</v>
      </c>
    </row>
    <row r="8915" spans="1:5">
      <c r="A8915">
        <v>10356</v>
      </c>
      <c r="B8915" t="s">
        <v>10169</v>
      </c>
      <c r="C8915">
        <v>65</v>
      </c>
      <c r="D8915" t="s">
        <v>1993</v>
      </c>
      <c r="E8915" t="s">
        <v>70</v>
      </c>
    </row>
    <row r="8916" spans="1:5">
      <c r="A8916">
        <v>10357</v>
      </c>
      <c r="B8916" t="s">
        <v>19845</v>
      </c>
      <c r="C8916">
        <v>65</v>
      </c>
      <c r="D8916" t="s">
        <v>1988</v>
      </c>
      <c r="E8916" t="s">
        <v>115</v>
      </c>
    </row>
    <row r="8917" spans="1:5">
      <c r="A8917">
        <v>10358</v>
      </c>
      <c r="B8917" t="s">
        <v>10749</v>
      </c>
      <c r="C8917">
        <v>65</v>
      </c>
      <c r="D8917" t="s">
        <v>1993</v>
      </c>
      <c r="E8917" t="s">
        <v>122</v>
      </c>
    </row>
    <row r="8918" spans="1:5">
      <c r="A8918">
        <v>10359</v>
      </c>
      <c r="B8918" t="s">
        <v>12991</v>
      </c>
      <c r="C8918">
        <v>65</v>
      </c>
      <c r="D8918" t="s">
        <v>1993</v>
      </c>
      <c r="E8918" t="s">
        <v>2000</v>
      </c>
    </row>
    <row r="8919" spans="1:5">
      <c r="A8919">
        <v>10360</v>
      </c>
      <c r="B8919" t="s">
        <v>19846</v>
      </c>
      <c r="C8919">
        <v>65</v>
      </c>
      <c r="D8919" t="s">
        <v>1993</v>
      </c>
      <c r="E8919" t="s">
        <v>53</v>
      </c>
    </row>
    <row r="8920" spans="1:5">
      <c r="A8920">
        <v>10361</v>
      </c>
      <c r="B8920" t="s">
        <v>10177</v>
      </c>
      <c r="C8920">
        <v>65</v>
      </c>
      <c r="D8920" t="s">
        <v>1988</v>
      </c>
      <c r="E8920" t="s">
        <v>135</v>
      </c>
    </row>
    <row r="8921" spans="1:5">
      <c r="A8921">
        <v>10362</v>
      </c>
      <c r="B8921" t="s">
        <v>19847</v>
      </c>
      <c r="C8921">
        <v>65</v>
      </c>
      <c r="D8921" t="s">
        <v>1987</v>
      </c>
      <c r="E8921" t="s">
        <v>2029</v>
      </c>
    </row>
    <row r="8922" spans="1:5">
      <c r="A8922">
        <v>10363</v>
      </c>
      <c r="B8922" t="s">
        <v>19848</v>
      </c>
      <c r="C8922">
        <v>65</v>
      </c>
      <c r="D8922" t="s">
        <v>1978</v>
      </c>
      <c r="E8922" t="s">
        <v>2029</v>
      </c>
    </row>
    <row r="8923" spans="1:5">
      <c r="A8923">
        <v>10364</v>
      </c>
      <c r="B8923" t="s">
        <v>1258</v>
      </c>
      <c r="C8923">
        <v>65</v>
      </c>
      <c r="D8923" t="s">
        <v>1993</v>
      </c>
      <c r="E8923" t="s">
        <v>113</v>
      </c>
    </row>
    <row r="8924" spans="1:5">
      <c r="A8924">
        <v>10365</v>
      </c>
      <c r="B8924" t="s">
        <v>10323</v>
      </c>
      <c r="C8924">
        <v>65</v>
      </c>
      <c r="D8924" t="s">
        <v>1978</v>
      </c>
      <c r="E8924" t="s">
        <v>2540</v>
      </c>
    </row>
    <row r="8925" spans="1:5">
      <c r="A8925">
        <v>10366</v>
      </c>
      <c r="B8925" t="s">
        <v>19849</v>
      </c>
      <c r="C8925">
        <v>65</v>
      </c>
      <c r="D8925" t="s">
        <v>1993</v>
      </c>
      <c r="E8925" t="s">
        <v>135</v>
      </c>
    </row>
    <row r="8926" spans="1:5">
      <c r="A8926">
        <v>10367</v>
      </c>
      <c r="B8926" t="s">
        <v>9357</v>
      </c>
      <c r="C8926">
        <v>65</v>
      </c>
      <c r="D8926" t="s">
        <v>1985</v>
      </c>
      <c r="E8926" t="s">
        <v>2093</v>
      </c>
    </row>
    <row r="8927" spans="1:5">
      <c r="A8927">
        <v>10368</v>
      </c>
      <c r="B8927" t="s">
        <v>9490</v>
      </c>
      <c r="C8927">
        <v>65</v>
      </c>
      <c r="D8927" t="s">
        <v>1982</v>
      </c>
      <c r="E8927" t="s">
        <v>2120</v>
      </c>
    </row>
    <row r="8928" spans="1:5">
      <c r="A8928">
        <v>10369</v>
      </c>
      <c r="B8928" t="s">
        <v>19850</v>
      </c>
      <c r="C8928">
        <v>65</v>
      </c>
      <c r="D8928" t="s">
        <v>1993</v>
      </c>
      <c r="E8928" t="s">
        <v>84</v>
      </c>
    </row>
    <row r="8929" spans="1:5">
      <c r="A8929">
        <v>10370</v>
      </c>
      <c r="B8929" t="s">
        <v>19851</v>
      </c>
      <c r="C8929">
        <v>65</v>
      </c>
      <c r="D8929" t="s">
        <v>1993</v>
      </c>
      <c r="E8929" t="s">
        <v>104</v>
      </c>
    </row>
    <row r="8930" spans="1:5">
      <c r="A8930">
        <v>10371</v>
      </c>
      <c r="B8930" t="s">
        <v>15212</v>
      </c>
      <c r="C8930">
        <v>65</v>
      </c>
      <c r="D8930" t="s">
        <v>1993</v>
      </c>
      <c r="E8930" t="s">
        <v>88</v>
      </c>
    </row>
    <row r="8931" spans="1:5">
      <c r="A8931">
        <v>10372</v>
      </c>
      <c r="B8931" t="s">
        <v>14400</v>
      </c>
      <c r="C8931">
        <v>65</v>
      </c>
      <c r="D8931" t="s">
        <v>1993</v>
      </c>
      <c r="E8931" t="s">
        <v>115</v>
      </c>
    </row>
    <row r="8932" spans="1:5">
      <c r="A8932">
        <v>10373</v>
      </c>
      <c r="B8932" t="s">
        <v>19852</v>
      </c>
      <c r="C8932">
        <v>65</v>
      </c>
      <c r="D8932" t="s">
        <v>1997</v>
      </c>
      <c r="E8932" t="s">
        <v>77</v>
      </c>
    </row>
    <row r="8933" spans="1:5">
      <c r="A8933">
        <v>10374</v>
      </c>
      <c r="B8933" t="s">
        <v>8734</v>
      </c>
      <c r="C8933">
        <v>65</v>
      </c>
      <c r="D8933" t="s">
        <v>2001</v>
      </c>
      <c r="E8933" t="s">
        <v>135</v>
      </c>
    </row>
    <row r="8934" spans="1:5">
      <c r="A8934">
        <v>10375</v>
      </c>
      <c r="B8934" t="s">
        <v>19853</v>
      </c>
      <c r="C8934">
        <v>65</v>
      </c>
      <c r="D8934" t="s">
        <v>1993</v>
      </c>
      <c r="E8934" t="s">
        <v>84</v>
      </c>
    </row>
    <row r="8935" spans="1:5">
      <c r="A8935">
        <v>10376</v>
      </c>
      <c r="B8935" t="s">
        <v>11507</v>
      </c>
      <c r="C8935">
        <v>65</v>
      </c>
      <c r="D8935" t="s">
        <v>1997</v>
      </c>
      <c r="E8935" t="s">
        <v>2291</v>
      </c>
    </row>
    <row r="8936" spans="1:5">
      <c r="A8936">
        <v>10377</v>
      </c>
      <c r="B8936" t="s">
        <v>11746</v>
      </c>
      <c r="C8936">
        <v>65</v>
      </c>
      <c r="D8936" t="s">
        <v>1993</v>
      </c>
      <c r="E8936" t="s">
        <v>70</v>
      </c>
    </row>
    <row r="8937" spans="1:5">
      <c r="A8937">
        <v>10378</v>
      </c>
      <c r="B8937" t="s">
        <v>10877</v>
      </c>
      <c r="C8937">
        <v>65</v>
      </c>
      <c r="D8937" t="s">
        <v>1978</v>
      </c>
      <c r="E8937" t="s">
        <v>135</v>
      </c>
    </row>
    <row r="8938" spans="1:5">
      <c r="A8938">
        <v>10379</v>
      </c>
      <c r="B8938" t="s">
        <v>12623</v>
      </c>
      <c r="C8938">
        <v>65</v>
      </c>
      <c r="D8938" t="s">
        <v>1993</v>
      </c>
      <c r="E8938" t="s">
        <v>2017</v>
      </c>
    </row>
    <row r="8939" spans="1:5">
      <c r="A8939">
        <v>10380</v>
      </c>
      <c r="B8939" t="s">
        <v>19854</v>
      </c>
      <c r="C8939">
        <v>65</v>
      </c>
      <c r="D8939" t="s">
        <v>1993</v>
      </c>
      <c r="E8939" t="s">
        <v>2011</v>
      </c>
    </row>
    <row r="8940" spans="1:5">
      <c r="A8940">
        <v>10381</v>
      </c>
      <c r="B8940" t="s">
        <v>19855</v>
      </c>
      <c r="C8940">
        <v>65</v>
      </c>
      <c r="D8940" t="s">
        <v>1993</v>
      </c>
      <c r="E8940" t="s">
        <v>122</v>
      </c>
    </row>
    <row r="8941" spans="1:5">
      <c r="A8941">
        <v>10382</v>
      </c>
      <c r="B8941" t="s">
        <v>9712</v>
      </c>
      <c r="C8941">
        <v>65</v>
      </c>
      <c r="D8941" t="s">
        <v>1988</v>
      </c>
      <c r="E8941" t="s">
        <v>5609</v>
      </c>
    </row>
    <row r="8942" spans="1:5">
      <c r="A8942">
        <v>10383</v>
      </c>
      <c r="B8942" t="s">
        <v>11734</v>
      </c>
      <c r="C8942">
        <v>65</v>
      </c>
      <c r="D8942" t="s">
        <v>1985</v>
      </c>
      <c r="E8942" t="s">
        <v>2017</v>
      </c>
    </row>
    <row r="8943" spans="1:5">
      <c r="A8943">
        <v>10384</v>
      </c>
      <c r="B8943" t="s">
        <v>10979</v>
      </c>
      <c r="C8943">
        <v>65</v>
      </c>
      <c r="D8943" t="s">
        <v>1988</v>
      </c>
      <c r="E8943" t="s">
        <v>2831</v>
      </c>
    </row>
    <row r="8944" spans="1:5">
      <c r="A8944">
        <v>10385</v>
      </c>
      <c r="B8944" t="s">
        <v>8994</v>
      </c>
      <c r="C8944">
        <v>65</v>
      </c>
      <c r="D8944" t="s">
        <v>1985</v>
      </c>
      <c r="E8944" t="s">
        <v>140</v>
      </c>
    </row>
    <row r="8945" spans="1:5">
      <c r="A8945">
        <v>10386</v>
      </c>
      <c r="B8945" t="s">
        <v>10479</v>
      </c>
      <c r="C8945">
        <v>65</v>
      </c>
      <c r="D8945" t="s">
        <v>1985</v>
      </c>
      <c r="E8945" t="s">
        <v>2540</v>
      </c>
    </row>
    <row r="8946" spans="1:5">
      <c r="A8946">
        <v>10387</v>
      </c>
      <c r="B8946" t="s">
        <v>5832</v>
      </c>
      <c r="C8946">
        <v>65</v>
      </c>
      <c r="D8946" t="s">
        <v>1982</v>
      </c>
      <c r="E8946" t="s">
        <v>2180</v>
      </c>
    </row>
    <row r="8947" spans="1:5">
      <c r="A8947">
        <v>10388</v>
      </c>
      <c r="B8947" t="s">
        <v>10329</v>
      </c>
      <c r="C8947">
        <v>65</v>
      </c>
      <c r="D8947" t="s">
        <v>1982</v>
      </c>
      <c r="E8947" t="s">
        <v>70</v>
      </c>
    </row>
    <row r="8948" spans="1:5">
      <c r="A8948">
        <v>10389</v>
      </c>
      <c r="B8948" t="s">
        <v>10426</v>
      </c>
      <c r="C8948">
        <v>65</v>
      </c>
      <c r="D8948" t="s">
        <v>1993</v>
      </c>
      <c r="E8948" t="s">
        <v>2120</v>
      </c>
    </row>
    <row r="8949" spans="1:5">
      <c r="A8949">
        <v>10390</v>
      </c>
      <c r="B8949" t="s">
        <v>9505</v>
      </c>
      <c r="C8949">
        <v>65</v>
      </c>
      <c r="D8949" t="s">
        <v>1997</v>
      </c>
      <c r="E8949" t="s">
        <v>2045</v>
      </c>
    </row>
    <row r="8950" spans="1:5">
      <c r="A8950">
        <v>10391</v>
      </c>
      <c r="B8950" t="s">
        <v>10744</v>
      </c>
      <c r="C8950">
        <v>65</v>
      </c>
      <c r="D8950" t="s">
        <v>1985</v>
      </c>
      <c r="E8950" t="s">
        <v>2792</v>
      </c>
    </row>
    <row r="8951" spans="1:5">
      <c r="A8951">
        <v>10392</v>
      </c>
      <c r="B8951" t="s">
        <v>11248</v>
      </c>
      <c r="C8951">
        <v>65</v>
      </c>
      <c r="D8951" t="s">
        <v>1993</v>
      </c>
      <c r="E8951" t="s">
        <v>2500</v>
      </c>
    </row>
    <row r="8952" spans="1:5">
      <c r="A8952">
        <v>10393</v>
      </c>
      <c r="B8952" t="s">
        <v>10441</v>
      </c>
      <c r="C8952">
        <v>65</v>
      </c>
      <c r="D8952" t="s">
        <v>1993</v>
      </c>
      <c r="E8952" t="s">
        <v>70</v>
      </c>
    </row>
    <row r="8953" spans="1:5">
      <c r="A8953">
        <v>10394</v>
      </c>
      <c r="B8953" t="s">
        <v>8346</v>
      </c>
      <c r="C8953">
        <v>65</v>
      </c>
      <c r="D8953" t="s">
        <v>1983</v>
      </c>
      <c r="E8953" t="s">
        <v>2000</v>
      </c>
    </row>
    <row r="8954" spans="1:5">
      <c r="A8954">
        <v>10395</v>
      </c>
      <c r="B8954" t="s">
        <v>19856</v>
      </c>
      <c r="C8954">
        <v>65</v>
      </c>
      <c r="D8954" t="s">
        <v>1979</v>
      </c>
      <c r="E8954" t="s">
        <v>117</v>
      </c>
    </row>
    <row r="8955" spans="1:5">
      <c r="A8955">
        <v>10396</v>
      </c>
      <c r="B8955" t="s">
        <v>8423</v>
      </c>
      <c r="C8955">
        <v>65</v>
      </c>
      <c r="D8955" t="s">
        <v>1993</v>
      </c>
      <c r="E8955" t="s">
        <v>122</v>
      </c>
    </row>
    <row r="8956" spans="1:5">
      <c r="A8956">
        <v>10397</v>
      </c>
      <c r="B8956" t="s">
        <v>10175</v>
      </c>
      <c r="C8956">
        <v>65</v>
      </c>
      <c r="D8956" t="s">
        <v>1979</v>
      </c>
      <c r="E8956" t="s">
        <v>106</v>
      </c>
    </row>
    <row r="8957" spans="1:5">
      <c r="A8957">
        <v>10398</v>
      </c>
      <c r="B8957" t="s">
        <v>9118</v>
      </c>
      <c r="C8957">
        <v>65</v>
      </c>
      <c r="D8957" t="s">
        <v>2001</v>
      </c>
      <c r="E8957" t="s">
        <v>140</v>
      </c>
    </row>
    <row r="8958" spans="1:5">
      <c r="A8958">
        <v>10399</v>
      </c>
      <c r="B8958" t="s">
        <v>12638</v>
      </c>
      <c r="C8958">
        <v>65</v>
      </c>
      <c r="D8958" t="s">
        <v>1983</v>
      </c>
      <c r="E8958" t="s">
        <v>2715</v>
      </c>
    </row>
    <row r="8959" spans="1:5">
      <c r="A8959">
        <v>10400</v>
      </c>
      <c r="B8959" t="s">
        <v>19857</v>
      </c>
      <c r="C8959">
        <v>65</v>
      </c>
      <c r="D8959" t="s">
        <v>1982</v>
      </c>
      <c r="E8959" t="s">
        <v>70</v>
      </c>
    </row>
    <row r="8960" spans="1:5">
      <c r="A8960">
        <v>10401</v>
      </c>
      <c r="B8960" t="s">
        <v>19858</v>
      </c>
      <c r="C8960">
        <v>65</v>
      </c>
      <c r="D8960" t="s">
        <v>1993</v>
      </c>
      <c r="E8960" t="s">
        <v>2672</v>
      </c>
    </row>
    <row r="8961" spans="1:5">
      <c r="A8961">
        <v>10402</v>
      </c>
      <c r="B8961" t="s">
        <v>13390</v>
      </c>
      <c r="C8961">
        <v>65</v>
      </c>
      <c r="D8961" t="s">
        <v>1993</v>
      </c>
      <c r="E8961" t="s">
        <v>3093</v>
      </c>
    </row>
    <row r="8962" spans="1:5">
      <c r="A8962">
        <v>10403</v>
      </c>
      <c r="B8962" t="s">
        <v>10530</v>
      </c>
      <c r="C8962">
        <v>65</v>
      </c>
      <c r="D8962" t="s">
        <v>1997</v>
      </c>
      <c r="E8962" t="s">
        <v>2093</v>
      </c>
    </row>
    <row r="8963" spans="1:5">
      <c r="A8963">
        <v>10404</v>
      </c>
      <c r="B8963" t="s">
        <v>8613</v>
      </c>
      <c r="C8963">
        <v>65</v>
      </c>
      <c r="D8963" t="s">
        <v>1982</v>
      </c>
      <c r="E8963" t="s">
        <v>106</v>
      </c>
    </row>
    <row r="8964" spans="1:5">
      <c r="A8964">
        <v>10405</v>
      </c>
      <c r="B8964" t="s">
        <v>19859</v>
      </c>
      <c r="C8964">
        <v>65</v>
      </c>
      <c r="D8964" t="s">
        <v>2001</v>
      </c>
      <c r="E8964" t="s">
        <v>122</v>
      </c>
    </row>
    <row r="8965" spans="1:5">
      <c r="A8965">
        <v>10406</v>
      </c>
      <c r="B8965" t="s">
        <v>13748</v>
      </c>
      <c r="C8965">
        <v>65</v>
      </c>
      <c r="D8965" t="s">
        <v>1997</v>
      </c>
      <c r="E8965" t="s">
        <v>66</v>
      </c>
    </row>
    <row r="8966" spans="1:5">
      <c r="A8966">
        <v>10407</v>
      </c>
      <c r="B8966" t="s">
        <v>11061</v>
      </c>
      <c r="C8966">
        <v>65</v>
      </c>
      <c r="D8966" t="s">
        <v>1993</v>
      </c>
      <c r="E8966" t="s">
        <v>2000</v>
      </c>
    </row>
    <row r="8967" spans="1:5">
      <c r="A8967">
        <v>10408</v>
      </c>
      <c r="B8967" t="s">
        <v>11459</v>
      </c>
      <c r="C8967">
        <v>65</v>
      </c>
      <c r="D8967" t="s">
        <v>1993</v>
      </c>
      <c r="E8967" t="s">
        <v>115</v>
      </c>
    </row>
    <row r="8968" spans="1:5">
      <c r="A8968">
        <v>10409</v>
      </c>
      <c r="B8968" t="s">
        <v>19860</v>
      </c>
      <c r="C8968">
        <v>65</v>
      </c>
      <c r="D8968" t="s">
        <v>1993</v>
      </c>
      <c r="E8968" t="s">
        <v>4287</v>
      </c>
    </row>
    <row r="8969" spans="1:5">
      <c r="A8969">
        <v>10410</v>
      </c>
      <c r="B8969" t="s">
        <v>10924</v>
      </c>
      <c r="C8969">
        <v>65</v>
      </c>
      <c r="D8969" t="s">
        <v>1979</v>
      </c>
      <c r="E8969" t="s">
        <v>3093</v>
      </c>
    </row>
    <row r="8970" spans="1:5">
      <c r="A8970">
        <v>10411</v>
      </c>
      <c r="B8970" t="s">
        <v>11076</v>
      </c>
      <c r="C8970">
        <v>65</v>
      </c>
      <c r="D8970" t="s">
        <v>1982</v>
      </c>
      <c r="E8970" t="s">
        <v>84</v>
      </c>
    </row>
    <row r="8971" spans="1:5">
      <c r="A8971">
        <v>10412</v>
      </c>
      <c r="B8971" t="s">
        <v>19861</v>
      </c>
      <c r="C8971">
        <v>65</v>
      </c>
      <c r="D8971" t="s">
        <v>1988</v>
      </c>
      <c r="E8971" t="s">
        <v>53</v>
      </c>
    </row>
    <row r="8972" spans="1:5">
      <c r="A8972">
        <v>10413</v>
      </c>
      <c r="B8972" t="s">
        <v>11551</v>
      </c>
      <c r="C8972">
        <v>65</v>
      </c>
      <c r="D8972" t="s">
        <v>1993</v>
      </c>
      <c r="E8972" t="s">
        <v>122</v>
      </c>
    </row>
    <row r="8973" spans="1:5">
      <c r="A8973">
        <v>10414</v>
      </c>
      <c r="B8973" t="s">
        <v>14853</v>
      </c>
      <c r="C8973">
        <v>65</v>
      </c>
      <c r="D8973" t="s">
        <v>1978</v>
      </c>
      <c r="E8973" t="s">
        <v>66</v>
      </c>
    </row>
    <row r="8974" spans="1:5">
      <c r="A8974">
        <v>10415</v>
      </c>
      <c r="B8974" t="s">
        <v>12850</v>
      </c>
      <c r="C8974">
        <v>65</v>
      </c>
      <c r="D8974" t="s">
        <v>1993</v>
      </c>
      <c r="E8974" t="s">
        <v>70</v>
      </c>
    </row>
    <row r="8975" spans="1:5">
      <c r="A8975">
        <v>10416</v>
      </c>
      <c r="B8975" t="s">
        <v>10112</v>
      </c>
      <c r="C8975">
        <v>65</v>
      </c>
      <c r="D8975" t="s">
        <v>1982</v>
      </c>
      <c r="E8975" t="s">
        <v>2128</v>
      </c>
    </row>
    <row r="8976" spans="1:5">
      <c r="A8976">
        <v>10418</v>
      </c>
      <c r="B8976" t="s">
        <v>9617</v>
      </c>
      <c r="C8976">
        <v>65</v>
      </c>
      <c r="D8976" t="s">
        <v>1982</v>
      </c>
      <c r="E8976" t="s">
        <v>2792</v>
      </c>
    </row>
    <row r="8977" spans="1:5">
      <c r="A8977">
        <v>10419</v>
      </c>
      <c r="B8977" t="s">
        <v>9471</v>
      </c>
      <c r="C8977">
        <v>65</v>
      </c>
      <c r="D8977" t="s">
        <v>1983</v>
      </c>
      <c r="E8977" t="s">
        <v>88</v>
      </c>
    </row>
    <row r="8978" spans="1:5">
      <c r="A8978">
        <v>10420</v>
      </c>
      <c r="B8978" t="s">
        <v>12436</v>
      </c>
      <c r="C8978">
        <v>65</v>
      </c>
      <c r="D8978" t="s">
        <v>1985</v>
      </c>
      <c r="E8978" t="s">
        <v>70</v>
      </c>
    </row>
    <row r="8979" spans="1:5">
      <c r="A8979">
        <v>10421</v>
      </c>
      <c r="B8979" t="s">
        <v>9420</v>
      </c>
      <c r="C8979">
        <v>65</v>
      </c>
      <c r="D8979" t="s">
        <v>1983</v>
      </c>
      <c r="E8979" t="s">
        <v>135</v>
      </c>
    </row>
    <row r="8980" spans="1:5">
      <c r="A8980">
        <v>10422</v>
      </c>
      <c r="B8980" t="s">
        <v>7418</v>
      </c>
      <c r="C8980">
        <v>65</v>
      </c>
      <c r="D8980" t="s">
        <v>1988</v>
      </c>
      <c r="E8980" t="s">
        <v>106</v>
      </c>
    </row>
    <row r="8981" spans="1:5">
      <c r="A8981">
        <v>10423</v>
      </c>
      <c r="B8981" t="s">
        <v>9035</v>
      </c>
      <c r="C8981">
        <v>65</v>
      </c>
      <c r="D8981" t="s">
        <v>1985</v>
      </c>
      <c r="E8981" t="s">
        <v>102</v>
      </c>
    </row>
    <row r="8982" spans="1:5">
      <c r="A8982">
        <v>10424</v>
      </c>
      <c r="B8982" t="s">
        <v>10906</v>
      </c>
      <c r="C8982">
        <v>65</v>
      </c>
      <c r="D8982" t="s">
        <v>1982</v>
      </c>
      <c r="E8982" t="s">
        <v>2792</v>
      </c>
    </row>
    <row r="8983" spans="1:5">
      <c r="A8983">
        <v>10425</v>
      </c>
      <c r="B8983" t="s">
        <v>11819</v>
      </c>
      <c r="C8983">
        <v>65</v>
      </c>
      <c r="D8983" t="s">
        <v>1993</v>
      </c>
      <c r="E8983" t="s">
        <v>106</v>
      </c>
    </row>
    <row r="8984" spans="1:5">
      <c r="A8984">
        <v>10426</v>
      </c>
      <c r="B8984" t="s">
        <v>19862</v>
      </c>
      <c r="C8984">
        <v>65</v>
      </c>
      <c r="D8984" t="s">
        <v>1993</v>
      </c>
      <c r="E8984" t="s">
        <v>2168</v>
      </c>
    </row>
    <row r="8985" spans="1:5">
      <c r="A8985">
        <v>10427</v>
      </c>
      <c r="B8985" t="s">
        <v>19863</v>
      </c>
      <c r="C8985">
        <v>65</v>
      </c>
      <c r="D8985" t="s">
        <v>1987</v>
      </c>
      <c r="E8985" t="s">
        <v>117</v>
      </c>
    </row>
    <row r="8986" spans="1:5">
      <c r="A8986">
        <v>10428</v>
      </c>
      <c r="B8986" t="s">
        <v>11083</v>
      </c>
      <c r="C8986">
        <v>65</v>
      </c>
      <c r="D8986" t="s">
        <v>1978</v>
      </c>
      <c r="E8986" t="s">
        <v>135</v>
      </c>
    </row>
    <row r="8987" spans="1:5">
      <c r="A8987">
        <v>10429</v>
      </c>
      <c r="B8987" t="s">
        <v>10558</v>
      </c>
      <c r="C8987">
        <v>65</v>
      </c>
      <c r="D8987" t="s">
        <v>1993</v>
      </c>
      <c r="E8987" t="s">
        <v>2093</v>
      </c>
    </row>
    <row r="8988" spans="1:5">
      <c r="A8988">
        <v>10430</v>
      </c>
      <c r="B8988" t="s">
        <v>19864</v>
      </c>
      <c r="C8988">
        <v>65</v>
      </c>
      <c r="D8988" t="s">
        <v>1993</v>
      </c>
      <c r="E8988" t="s">
        <v>2029</v>
      </c>
    </row>
    <row r="8989" spans="1:5">
      <c r="A8989">
        <v>10431</v>
      </c>
      <c r="B8989" t="s">
        <v>19865</v>
      </c>
      <c r="C8989">
        <v>65</v>
      </c>
      <c r="D8989" t="s">
        <v>1993</v>
      </c>
      <c r="E8989" t="s">
        <v>2029</v>
      </c>
    </row>
    <row r="8990" spans="1:5">
      <c r="A8990">
        <v>10432</v>
      </c>
      <c r="B8990" t="s">
        <v>19866</v>
      </c>
      <c r="C8990">
        <v>65</v>
      </c>
      <c r="D8990" t="s">
        <v>1993</v>
      </c>
      <c r="E8990" t="s">
        <v>3312</v>
      </c>
    </row>
    <row r="8991" spans="1:5">
      <c r="A8991">
        <v>10433</v>
      </c>
      <c r="B8991" t="s">
        <v>11037</v>
      </c>
      <c r="C8991">
        <v>65</v>
      </c>
      <c r="D8991" t="s">
        <v>1993</v>
      </c>
      <c r="E8991" t="s">
        <v>60</v>
      </c>
    </row>
    <row r="8992" spans="1:5">
      <c r="A8992">
        <v>6154</v>
      </c>
      <c r="B8992" t="s">
        <v>948</v>
      </c>
      <c r="C8992">
        <v>69</v>
      </c>
      <c r="D8992" t="s">
        <v>1988</v>
      </c>
      <c r="E8992" t="s">
        <v>86</v>
      </c>
    </row>
    <row r="8993" spans="1:5">
      <c r="A8993">
        <v>10435</v>
      </c>
      <c r="B8993" t="s">
        <v>11376</v>
      </c>
      <c r="C8993">
        <v>65</v>
      </c>
      <c r="D8993" t="s">
        <v>1985</v>
      </c>
      <c r="E8993" t="s">
        <v>2715</v>
      </c>
    </row>
    <row r="8994" spans="1:5">
      <c r="A8994">
        <v>10436</v>
      </c>
      <c r="B8994" t="s">
        <v>9912</v>
      </c>
      <c r="C8994">
        <v>65</v>
      </c>
      <c r="D8994" t="s">
        <v>1993</v>
      </c>
      <c r="E8994" t="s">
        <v>106</v>
      </c>
    </row>
    <row r="8995" spans="1:5">
      <c r="A8995">
        <v>10437</v>
      </c>
      <c r="B8995" t="s">
        <v>19867</v>
      </c>
      <c r="C8995">
        <v>65</v>
      </c>
      <c r="D8995" t="s">
        <v>2001</v>
      </c>
      <c r="E8995" t="s">
        <v>117</v>
      </c>
    </row>
    <row r="8996" spans="1:5">
      <c r="A8996">
        <v>10438</v>
      </c>
      <c r="B8996" t="s">
        <v>11950</v>
      </c>
      <c r="C8996">
        <v>65</v>
      </c>
      <c r="D8996" t="s">
        <v>1993</v>
      </c>
      <c r="E8996" t="s">
        <v>106</v>
      </c>
    </row>
    <row r="8997" spans="1:5">
      <c r="A8997">
        <v>10439</v>
      </c>
      <c r="B8997" t="s">
        <v>19868</v>
      </c>
      <c r="C8997">
        <v>65</v>
      </c>
      <c r="D8997" t="s">
        <v>1993</v>
      </c>
      <c r="E8997" t="s">
        <v>97</v>
      </c>
    </row>
    <row r="8998" spans="1:5">
      <c r="A8998">
        <v>10440</v>
      </c>
      <c r="B8998" t="s">
        <v>19869</v>
      </c>
      <c r="C8998">
        <v>65</v>
      </c>
      <c r="D8998" t="s">
        <v>2001</v>
      </c>
      <c r="E8998" t="s">
        <v>135</v>
      </c>
    </row>
    <row r="8999" spans="1:5">
      <c r="A8999">
        <v>10441</v>
      </c>
      <c r="B8999" t="s">
        <v>12754</v>
      </c>
      <c r="C8999">
        <v>65</v>
      </c>
      <c r="D8999" t="s">
        <v>1982</v>
      </c>
      <c r="E8999" t="s">
        <v>2011</v>
      </c>
    </row>
    <row r="9000" spans="1:5">
      <c r="A9000">
        <v>10442</v>
      </c>
      <c r="B9000" t="s">
        <v>15181</v>
      </c>
      <c r="C9000">
        <v>65</v>
      </c>
      <c r="D9000" t="s">
        <v>1993</v>
      </c>
      <c r="E9000" t="s">
        <v>140</v>
      </c>
    </row>
    <row r="9001" spans="1:5">
      <c r="A9001">
        <v>10443</v>
      </c>
      <c r="B9001" t="s">
        <v>10483</v>
      </c>
      <c r="C9001">
        <v>65</v>
      </c>
      <c r="D9001" t="s">
        <v>1985</v>
      </c>
      <c r="E9001" t="s">
        <v>6732</v>
      </c>
    </row>
    <row r="9002" spans="1:5">
      <c r="A9002">
        <v>10444</v>
      </c>
      <c r="B9002" t="s">
        <v>11143</v>
      </c>
      <c r="C9002">
        <v>65</v>
      </c>
      <c r="D9002" t="s">
        <v>1988</v>
      </c>
      <c r="E9002" t="s">
        <v>135</v>
      </c>
    </row>
    <row r="9003" spans="1:5">
      <c r="A9003">
        <v>10445</v>
      </c>
      <c r="B9003" t="s">
        <v>10734</v>
      </c>
      <c r="C9003">
        <v>65</v>
      </c>
      <c r="D9003" t="s">
        <v>1985</v>
      </c>
      <c r="E9003" t="s">
        <v>84</v>
      </c>
    </row>
    <row r="9004" spans="1:5">
      <c r="A9004">
        <v>10446</v>
      </c>
      <c r="B9004" t="s">
        <v>10490</v>
      </c>
      <c r="C9004">
        <v>65</v>
      </c>
      <c r="D9004" t="s">
        <v>1983</v>
      </c>
      <c r="E9004" t="s">
        <v>66</v>
      </c>
    </row>
    <row r="9005" spans="1:5">
      <c r="A9005">
        <v>10447</v>
      </c>
      <c r="B9005" t="s">
        <v>9545</v>
      </c>
      <c r="C9005">
        <v>65</v>
      </c>
      <c r="D9005" t="s">
        <v>2001</v>
      </c>
      <c r="E9005" t="s">
        <v>2077</v>
      </c>
    </row>
    <row r="9006" spans="1:5">
      <c r="A9006">
        <v>10448</v>
      </c>
      <c r="B9006" t="s">
        <v>19870</v>
      </c>
      <c r="C9006">
        <v>65</v>
      </c>
      <c r="D9006" t="s">
        <v>1993</v>
      </c>
      <c r="E9006" t="s">
        <v>2029</v>
      </c>
    </row>
    <row r="9007" spans="1:5">
      <c r="A9007">
        <v>10449</v>
      </c>
      <c r="B9007" t="s">
        <v>10247</v>
      </c>
      <c r="C9007">
        <v>65</v>
      </c>
      <c r="D9007" t="s">
        <v>1985</v>
      </c>
      <c r="E9007" t="s">
        <v>117</v>
      </c>
    </row>
    <row r="9008" spans="1:5">
      <c r="A9008">
        <v>10450</v>
      </c>
      <c r="B9008" t="s">
        <v>10777</v>
      </c>
      <c r="C9008">
        <v>65</v>
      </c>
      <c r="D9008" t="s">
        <v>1982</v>
      </c>
      <c r="E9008" t="s">
        <v>2120</v>
      </c>
    </row>
    <row r="9009" spans="1:5">
      <c r="A9009">
        <v>10451</v>
      </c>
      <c r="B9009" t="s">
        <v>11021</v>
      </c>
      <c r="C9009">
        <v>65</v>
      </c>
      <c r="D9009" t="s">
        <v>1997</v>
      </c>
      <c r="E9009" t="s">
        <v>88</v>
      </c>
    </row>
    <row r="9010" spans="1:5">
      <c r="A9010">
        <v>10452</v>
      </c>
      <c r="B9010" t="s">
        <v>19871</v>
      </c>
      <c r="C9010">
        <v>65</v>
      </c>
      <c r="D9010" t="s">
        <v>1997</v>
      </c>
      <c r="E9010" t="s">
        <v>4287</v>
      </c>
    </row>
    <row r="9011" spans="1:5">
      <c r="A9011">
        <v>10453</v>
      </c>
      <c r="B9011" t="s">
        <v>10308</v>
      </c>
      <c r="C9011">
        <v>65</v>
      </c>
      <c r="D9011" t="s">
        <v>1993</v>
      </c>
      <c r="E9011" t="s">
        <v>2120</v>
      </c>
    </row>
    <row r="9012" spans="1:5">
      <c r="A9012">
        <v>10454</v>
      </c>
      <c r="B9012" t="s">
        <v>11893</v>
      </c>
      <c r="C9012">
        <v>65</v>
      </c>
      <c r="D9012" t="s">
        <v>1993</v>
      </c>
      <c r="E9012" t="s">
        <v>115</v>
      </c>
    </row>
    <row r="9013" spans="1:5">
      <c r="A9013">
        <v>10455</v>
      </c>
      <c r="B9013" t="s">
        <v>12607</v>
      </c>
      <c r="C9013">
        <v>65</v>
      </c>
      <c r="D9013" t="s">
        <v>1993</v>
      </c>
      <c r="E9013" t="s">
        <v>106</v>
      </c>
    </row>
    <row r="9014" spans="1:5">
      <c r="A9014">
        <v>10456</v>
      </c>
      <c r="B9014" t="s">
        <v>8433</v>
      </c>
      <c r="C9014">
        <v>65</v>
      </c>
      <c r="D9014" t="s">
        <v>1993</v>
      </c>
      <c r="E9014" t="s">
        <v>135</v>
      </c>
    </row>
    <row r="9015" spans="1:5">
      <c r="A9015">
        <v>10457</v>
      </c>
      <c r="B9015" t="s">
        <v>19872</v>
      </c>
      <c r="C9015">
        <v>65</v>
      </c>
      <c r="D9015" t="s">
        <v>1988</v>
      </c>
      <c r="E9015" t="s">
        <v>4287</v>
      </c>
    </row>
    <row r="9016" spans="1:5">
      <c r="A9016">
        <v>10458</v>
      </c>
      <c r="B9016" t="s">
        <v>10529</v>
      </c>
      <c r="C9016">
        <v>65</v>
      </c>
      <c r="D9016" t="s">
        <v>1983</v>
      </c>
      <c r="E9016" t="s">
        <v>70</v>
      </c>
    </row>
    <row r="9017" spans="1:5">
      <c r="A9017">
        <v>10459</v>
      </c>
      <c r="B9017" t="s">
        <v>10480</v>
      </c>
      <c r="C9017">
        <v>65</v>
      </c>
      <c r="D9017" t="s">
        <v>1985</v>
      </c>
      <c r="E9017" t="s">
        <v>10481</v>
      </c>
    </row>
    <row r="9018" spans="1:5">
      <c r="A9018">
        <v>10460</v>
      </c>
      <c r="B9018" t="s">
        <v>11992</v>
      </c>
      <c r="C9018">
        <v>65</v>
      </c>
      <c r="D9018" t="s">
        <v>1993</v>
      </c>
      <c r="E9018" t="s">
        <v>88</v>
      </c>
    </row>
    <row r="9019" spans="1:5">
      <c r="A9019">
        <v>10461</v>
      </c>
      <c r="B9019" t="s">
        <v>9997</v>
      </c>
      <c r="C9019">
        <v>65</v>
      </c>
      <c r="D9019" t="s">
        <v>1987</v>
      </c>
      <c r="E9019" t="s">
        <v>135</v>
      </c>
    </row>
    <row r="9020" spans="1:5">
      <c r="A9020">
        <v>10462</v>
      </c>
      <c r="B9020" t="s">
        <v>12753</v>
      </c>
      <c r="C9020">
        <v>65</v>
      </c>
      <c r="D9020" t="s">
        <v>2001</v>
      </c>
      <c r="E9020" t="s">
        <v>70</v>
      </c>
    </row>
    <row r="9021" spans="1:5">
      <c r="A9021">
        <v>10463</v>
      </c>
      <c r="B9021" t="s">
        <v>19873</v>
      </c>
      <c r="C9021">
        <v>65</v>
      </c>
      <c r="D9021" t="s">
        <v>1993</v>
      </c>
      <c r="E9021" t="s">
        <v>117</v>
      </c>
    </row>
    <row r="9022" spans="1:5">
      <c r="A9022">
        <v>10464</v>
      </c>
      <c r="B9022" t="s">
        <v>9879</v>
      </c>
      <c r="C9022">
        <v>65</v>
      </c>
      <c r="D9022" t="s">
        <v>1982</v>
      </c>
      <c r="E9022" t="s">
        <v>31</v>
      </c>
    </row>
    <row r="9023" spans="1:5">
      <c r="A9023">
        <v>10465</v>
      </c>
      <c r="B9023" t="s">
        <v>12849</v>
      </c>
      <c r="C9023">
        <v>65</v>
      </c>
      <c r="D9023" t="s">
        <v>1983</v>
      </c>
      <c r="E9023" t="s">
        <v>70</v>
      </c>
    </row>
    <row r="9024" spans="1:5">
      <c r="A9024">
        <v>10466</v>
      </c>
      <c r="B9024" t="s">
        <v>13331</v>
      </c>
      <c r="C9024">
        <v>65</v>
      </c>
      <c r="D9024" t="s">
        <v>1983</v>
      </c>
      <c r="E9024" t="s">
        <v>135</v>
      </c>
    </row>
    <row r="9025" spans="1:5">
      <c r="A9025">
        <v>10467</v>
      </c>
      <c r="B9025" t="s">
        <v>13316</v>
      </c>
      <c r="C9025">
        <v>65</v>
      </c>
      <c r="D9025" t="s">
        <v>1982</v>
      </c>
      <c r="E9025" t="s">
        <v>70</v>
      </c>
    </row>
    <row r="9026" spans="1:5">
      <c r="A9026">
        <v>10468</v>
      </c>
      <c r="B9026" t="s">
        <v>9017</v>
      </c>
      <c r="C9026">
        <v>65</v>
      </c>
      <c r="D9026" t="s">
        <v>1993</v>
      </c>
      <c r="E9026" t="s">
        <v>106</v>
      </c>
    </row>
    <row r="9027" spans="1:5">
      <c r="A9027">
        <v>10469</v>
      </c>
      <c r="B9027" t="s">
        <v>19874</v>
      </c>
      <c r="C9027">
        <v>65</v>
      </c>
      <c r="D9027" t="s">
        <v>1993</v>
      </c>
      <c r="E9027" t="s">
        <v>4012</v>
      </c>
    </row>
    <row r="9028" spans="1:5">
      <c r="A9028">
        <v>10470</v>
      </c>
      <c r="B9028" t="s">
        <v>14311</v>
      </c>
      <c r="C9028">
        <v>65</v>
      </c>
      <c r="D9028" t="s">
        <v>1993</v>
      </c>
      <c r="E9028" t="s">
        <v>2071</v>
      </c>
    </row>
    <row r="9029" spans="1:5">
      <c r="A9029">
        <v>10471</v>
      </c>
      <c r="B9029" t="s">
        <v>19875</v>
      </c>
      <c r="C9029">
        <v>65</v>
      </c>
      <c r="D9029" t="s">
        <v>1988</v>
      </c>
      <c r="E9029" t="s">
        <v>60</v>
      </c>
    </row>
    <row r="9030" spans="1:5">
      <c r="A9030">
        <v>10473</v>
      </c>
      <c r="B9030" t="s">
        <v>7345</v>
      </c>
      <c r="C9030">
        <v>65</v>
      </c>
      <c r="D9030" t="s">
        <v>1993</v>
      </c>
      <c r="E9030" t="s">
        <v>117</v>
      </c>
    </row>
    <row r="9031" spans="1:5">
      <c r="A9031">
        <v>10474</v>
      </c>
      <c r="B9031" t="s">
        <v>7485</v>
      </c>
      <c r="C9031">
        <v>65</v>
      </c>
      <c r="D9031" t="s">
        <v>2009</v>
      </c>
      <c r="E9031" t="s">
        <v>2598</v>
      </c>
    </row>
    <row r="9032" spans="1:5">
      <c r="A9032">
        <v>10475</v>
      </c>
      <c r="B9032" t="s">
        <v>11848</v>
      </c>
      <c r="C9032">
        <v>65</v>
      </c>
      <c r="D9032" t="s">
        <v>1993</v>
      </c>
      <c r="E9032" t="s">
        <v>2141</v>
      </c>
    </row>
    <row r="9033" spans="1:5">
      <c r="A9033">
        <v>10476</v>
      </c>
      <c r="B9033" t="s">
        <v>7790</v>
      </c>
      <c r="C9033">
        <v>65</v>
      </c>
      <c r="D9033" t="s">
        <v>1987</v>
      </c>
      <c r="E9033" t="s">
        <v>2017</v>
      </c>
    </row>
    <row r="9034" spans="1:5">
      <c r="A9034">
        <v>10477</v>
      </c>
      <c r="B9034" t="s">
        <v>10596</v>
      </c>
      <c r="C9034">
        <v>65</v>
      </c>
      <c r="D9034" t="s">
        <v>1988</v>
      </c>
      <c r="E9034" t="s">
        <v>135</v>
      </c>
    </row>
    <row r="9035" spans="1:5">
      <c r="A9035">
        <v>10478</v>
      </c>
      <c r="B9035" t="s">
        <v>12445</v>
      </c>
      <c r="C9035">
        <v>65</v>
      </c>
      <c r="D9035" t="s">
        <v>2009</v>
      </c>
      <c r="E9035" t="s">
        <v>106</v>
      </c>
    </row>
    <row r="9036" spans="1:5">
      <c r="A9036">
        <v>10479</v>
      </c>
      <c r="B9036" t="s">
        <v>15205</v>
      </c>
      <c r="C9036">
        <v>65</v>
      </c>
      <c r="D9036" t="s">
        <v>1988</v>
      </c>
      <c r="E9036" t="s">
        <v>106</v>
      </c>
    </row>
    <row r="9037" spans="1:5">
      <c r="A9037">
        <v>10480</v>
      </c>
      <c r="B9037" t="s">
        <v>19876</v>
      </c>
      <c r="C9037">
        <v>65</v>
      </c>
      <c r="D9037" t="s">
        <v>2001</v>
      </c>
      <c r="E9037" t="s">
        <v>97</v>
      </c>
    </row>
    <row r="9038" spans="1:5">
      <c r="A9038">
        <v>10481</v>
      </c>
      <c r="B9038" t="s">
        <v>19877</v>
      </c>
      <c r="C9038">
        <v>65</v>
      </c>
      <c r="D9038" t="s">
        <v>1993</v>
      </c>
      <c r="E9038" t="s">
        <v>2029</v>
      </c>
    </row>
    <row r="9039" spans="1:5">
      <c r="A9039">
        <v>5913</v>
      </c>
      <c r="B9039" t="s">
        <v>10393</v>
      </c>
      <c r="C9039">
        <v>70</v>
      </c>
      <c r="D9039" t="s">
        <v>1978</v>
      </c>
      <c r="E9039" t="s">
        <v>1792</v>
      </c>
    </row>
    <row r="9040" spans="1:5">
      <c r="A9040">
        <v>10483</v>
      </c>
      <c r="B9040" t="s">
        <v>11409</v>
      </c>
      <c r="C9040">
        <v>65</v>
      </c>
      <c r="D9040" t="s">
        <v>1993</v>
      </c>
      <c r="E9040" t="s">
        <v>97</v>
      </c>
    </row>
    <row r="9041" spans="1:5">
      <c r="A9041">
        <v>10485</v>
      </c>
      <c r="B9041" t="s">
        <v>9919</v>
      </c>
      <c r="C9041">
        <v>65</v>
      </c>
      <c r="D9041" t="s">
        <v>1988</v>
      </c>
      <c r="E9041" t="s">
        <v>135</v>
      </c>
    </row>
    <row r="9042" spans="1:5">
      <c r="A9042">
        <v>10486</v>
      </c>
      <c r="B9042" t="s">
        <v>19878</v>
      </c>
      <c r="C9042">
        <v>65</v>
      </c>
      <c r="D9042" t="s">
        <v>1993</v>
      </c>
      <c r="E9042" t="s">
        <v>2029</v>
      </c>
    </row>
    <row r="9043" spans="1:5">
      <c r="A9043">
        <v>10487</v>
      </c>
      <c r="B9043" t="s">
        <v>10248</v>
      </c>
      <c r="C9043">
        <v>65</v>
      </c>
      <c r="D9043" t="s">
        <v>1983</v>
      </c>
      <c r="E9043" t="s">
        <v>135</v>
      </c>
    </row>
    <row r="9044" spans="1:5">
      <c r="A9044">
        <v>10488</v>
      </c>
      <c r="B9044" t="s">
        <v>10609</v>
      </c>
      <c r="C9044">
        <v>65</v>
      </c>
      <c r="D9044" t="s">
        <v>1985</v>
      </c>
      <c r="E9044" t="s">
        <v>2715</v>
      </c>
    </row>
    <row r="9045" spans="1:5">
      <c r="A9045">
        <v>10489</v>
      </c>
      <c r="B9045" t="s">
        <v>19879</v>
      </c>
      <c r="C9045">
        <v>65</v>
      </c>
      <c r="D9045" t="s">
        <v>1982</v>
      </c>
      <c r="E9045" t="s">
        <v>2017</v>
      </c>
    </row>
    <row r="9046" spans="1:5">
      <c r="A9046">
        <v>10490</v>
      </c>
      <c r="B9046" t="s">
        <v>19880</v>
      </c>
      <c r="C9046">
        <v>65</v>
      </c>
      <c r="D9046" t="s">
        <v>1993</v>
      </c>
      <c r="E9046" t="s">
        <v>4012</v>
      </c>
    </row>
    <row r="9047" spans="1:5">
      <c r="A9047">
        <v>10491</v>
      </c>
      <c r="B9047" t="s">
        <v>12296</v>
      </c>
      <c r="C9047">
        <v>65</v>
      </c>
      <c r="D9047" t="s">
        <v>1979</v>
      </c>
      <c r="E9047" t="s">
        <v>2077</v>
      </c>
    </row>
    <row r="9048" spans="1:5">
      <c r="A9048">
        <v>10492</v>
      </c>
      <c r="B9048" t="s">
        <v>11379</v>
      </c>
      <c r="C9048">
        <v>65</v>
      </c>
      <c r="D9048" t="s">
        <v>1987</v>
      </c>
      <c r="E9048" t="s">
        <v>95</v>
      </c>
    </row>
    <row r="9049" spans="1:5">
      <c r="A9049">
        <v>10493</v>
      </c>
      <c r="B9049" t="s">
        <v>11862</v>
      </c>
      <c r="C9049">
        <v>65</v>
      </c>
      <c r="D9049" t="s">
        <v>2009</v>
      </c>
      <c r="E9049" t="s">
        <v>115</v>
      </c>
    </row>
    <row r="9050" spans="1:5">
      <c r="A9050">
        <v>10494</v>
      </c>
      <c r="B9050" t="s">
        <v>19881</v>
      </c>
      <c r="C9050">
        <v>65</v>
      </c>
      <c r="D9050" t="s">
        <v>1997</v>
      </c>
      <c r="E9050" t="s">
        <v>106</v>
      </c>
    </row>
    <row r="9051" spans="1:5">
      <c r="A9051">
        <v>10495</v>
      </c>
      <c r="B9051" t="s">
        <v>11837</v>
      </c>
      <c r="C9051">
        <v>65</v>
      </c>
      <c r="D9051" t="s">
        <v>1988</v>
      </c>
      <c r="E9051" t="s">
        <v>70</v>
      </c>
    </row>
    <row r="9052" spans="1:5">
      <c r="A9052">
        <v>10496</v>
      </c>
      <c r="B9052" t="s">
        <v>11473</v>
      </c>
      <c r="C9052">
        <v>65</v>
      </c>
      <c r="D9052" t="s">
        <v>1997</v>
      </c>
      <c r="E9052" t="s">
        <v>2644</v>
      </c>
    </row>
    <row r="9053" spans="1:5">
      <c r="A9053">
        <v>10497</v>
      </c>
      <c r="B9053" t="s">
        <v>12334</v>
      </c>
      <c r="C9053">
        <v>65</v>
      </c>
      <c r="D9053" t="s">
        <v>1993</v>
      </c>
      <c r="E9053" t="s">
        <v>104</v>
      </c>
    </row>
    <row r="9054" spans="1:5">
      <c r="A9054">
        <v>10498</v>
      </c>
      <c r="B9054" t="s">
        <v>19882</v>
      </c>
      <c r="C9054">
        <v>65</v>
      </c>
      <c r="D9054" t="s">
        <v>1993</v>
      </c>
      <c r="E9054" t="s">
        <v>135</v>
      </c>
    </row>
    <row r="9055" spans="1:5">
      <c r="A9055">
        <v>10499</v>
      </c>
      <c r="B9055" t="s">
        <v>9591</v>
      </c>
      <c r="C9055">
        <v>65</v>
      </c>
      <c r="D9055" t="s">
        <v>1993</v>
      </c>
      <c r="E9055" t="s">
        <v>51</v>
      </c>
    </row>
    <row r="9056" spans="1:5">
      <c r="A9056">
        <v>10500</v>
      </c>
      <c r="B9056" t="s">
        <v>19883</v>
      </c>
      <c r="C9056">
        <v>65</v>
      </c>
      <c r="D9056" t="s">
        <v>1993</v>
      </c>
      <c r="E9056" t="s">
        <v>84</v>
      </c>
    </row>
    <row r="9057" spans="1:5">
      <c r="A9057">
        <v>10501</v>
      </c>
      <c r="B9057" t="s">
        <v>15033</v>
      </c>
      <c r="C9057">
        <v>65</v>
      </c>
      <c r="D9057" t="s">
        <v>1993</v>
      </c>
      <c r="E9057" t="s">
        <v>84</v>
      </c>
    </row>
    <row r="9058" spans="1:5">
      <c r="A9058">
        <v>10502</v>
      </c>
      <c r="B9058" t="s">
        <v>19884</v>
      </c>
      <c r="C9058">
        <v>65</v>
      </c>
      <c r="D9058" t="s">
        <v>1982</v>
      </c>
      <c r="E9058" t="s">
        <v>135</v>
      </c>
    </row>
    <row r="9059" spans="1:5">
      <c r="A9059">
        <v>10503</v>
      </c>
      <c r="B9059" t="s">
        <v>10351</v>
      </c>
      <c r="C9059">
        <v>65</v>
      </c>
      <c r="D9059" t="s">
        <v>1978</v>
      </c>
      <c r="E9059" t="s">
        <v>84</v>
      </c>
    </row>
    <row r="9060" spans="1:5">
      <c r="A9060">
        <v>10504</v>
      </c>
      <c r="B9060" t="s">
        <v>11957</v>
      </c>
      <c r="C9060">
        <v>65</v>
      </c>
      <c r="D9060" t="s">
        <v>2001</v>
      </c>
      <c r="E9060" t="s">
        <v>135</v>
      </c>
    </row>
    <row r="9061" spans="1:5">
      <c r="A9061">
        <v>10505</v>
      </c>
      <c r="B9061" t="s">
        <v>10240</v>
      </c>
      <c r="C9061">
        <v>65</v>
      </c>
      <c r="D9061" t="s">
        <v>1985</v>
      </c>
      <c r="E9061" t="s">
        <v>135</v>
      </c>
    </row>
    <row r="9062" spans="1:5">
      <c r="A9062">
        <v>10506</v>
      </c>
      <c r="B9062" t="s">
        <v>9706</v>
      </c>
      <c r="C9062">
        <v>65</v>
      </c>
      <c r="D9062" t="s">
        <v>1988</v>
      </c>
      <c r="E9062" t="s">
        <v>135</v>
      </c>
    </row>
    <row r="9063" spans="1:5">
      <c r="A9063">
        <v>10507</v>
      </c>
      <c r="B9063" t="s">
        <v>19885</v>
      </c>
      <c r="C9063">
        <v>65</v>
      </c>
      <c r="D9063" t="s">
        <v>1993</v>
      </c>
      <c r="E9063" t="s">
        <v>2029</v>
      </c>
    </row>
    <row r="9064" spans="1:5">
      <c r="A9064">
        <v>10508</v>
      </c>
      <c r="B9064" t="s">
        <v>11867</v>
      </c>
      <c r="C9064">
        <v>65</v>
      </c>
      <c r="D9064" t="s">
        <v>1993</v>
      </c>
      <c r="E9064" t="s">
        <v>122</v>
      </c>
    </row>
    <row r="9065" spans="1:5">
      <c r="A9065">
        <v>10509</v>
      </c>
      <c r="B9065" t="s">
        <v>11569</v>
      </c>
      <c r="C9065">
        <v>65</v>
      </c>
      <c r="D9065" t="s">
        <v>1993</v>
      </c>
      <c r="E9065" t="s">
        <v>2309</v>
      </c>
    </row>
    <row r="9066" spans="1:5">
      <c r="A9066">
        <v>10510</v>
      </c>
      <c r="B9066" t="s">
        <v>11590</v>
      </c>
      <c r="C9066">
        <v>65</v>
      </c>
      <c r="D9066" t="s">
        <v>1979</v>
      </c>
      <c r="E9066" t="s">
        <v>2792</v>
      </c>
    </row>
    <row r="9067" spans="1:5">
      <c r="A9067">
        <v>10511</v>
      </c>
      <c r="B9067" t="s">
        <v>19886</v>
      </c>
      <c r="C9067">
        <v>65</v>
      </c>
      <c r="D9067" t="s">
        <v>1993</v>
      </c>
      <c r="E9067" t="s">
        <v>117</v>
      </c>
    </row>
    <row r="9068" spans="1:5">
      <c r="A9068">
        <v>10512</v>
      </c>
      <c r="B9068" t="s">
        <v>19887</v>
      </c>
      <c r="C9068">
        <v>65</v>
      </c>
      <c r="D9068" t="s">
        <v>1993</v>
      </c>
      <c r="E9068" t="s">
        <v>2168</v>
      </c>
    </row>
    <row r="9069" spans="1:5">
      <c r="A9069">
        <v>10514</v>
      </c>
      <c r="B9069" t="s">
        <v>13591</v>
      </c>
      <c r="C9069">
        <v>65</v>
      </c>
      <c r="D9069" t="s">
        <v>1985</v>
      </c>
      <c r="E9069" t="s">
        <v>135</v>
      </c>
    </row>
    <row r="9070" spans="1:5">
      <c r="A9070">
        <v>10515</v>
      </c>
      <c r="B9070" t="s">
        <v>19888</v>
      </c>
      <c r="C9070">
        <v>65</v>
      </c>
      <c r="D9070" t="s">
        <v>1985</v>
      </c>
      <c r="E9070" t="s">
        <v>66</v>
      </c>
    </row>
    <row r="9071" spans="1:5">
      <c r="A9071">
        <v>10516</v>
      </c>
      <c r="B9071" t="s">
        <v>19889</v>
      </c>
      <c r="C9071">
        <v>65</v>
      </c>
      <c r="D9071" t="s">
        <v>1985</v>
      </c>
      <c r="E9071" t="s">
        <v>106</v>
      </c>
    </row>
    <row r="9072" spans="1:5">
      <c r="A9072">
        <v>10517</v>
      </c>
      <c r="B9072" t="s">
        <v>19890</v>
      </c>
      <c r="C9072">
        <v>65</v>
      </c>
      <c r="D9072" t="s">
        <v>1985</v>
      </c>
      <c r="E9072" t="s">
        <v>88</v>
      </c>
    </row>
    <row r="9073" spans="1:5">
      <c r="A9073">
        <v>10518</v>
      </c>
      <c r="B9073" t="s">
        <v>9165</v>
      </c>
      <c r="C9073">
        <v>65</v>
      </c>
      <c r="D9073" t="s">
        <v>1993</v>
      </c>
      <c r="E9073" t="s">
        <v>60</v>
      </c>
    </row>
    <row r="9074" spans="1:5">
      <c r="A9074">
        <v>10519</v>
      </c>
      <c r="B9074" t="s">
        <v>9349</v>
      </c>
      <c r="C9074">
        <v>65</v>
      </c>
      <c r="D9074" t="s">
        <v>1997</v>
      </c>
      <c r="E9074" t="s">
        <v>122</v>
      </c>
    </row>
    <row r="9075" spans="1:5">
      <c r="A9075">
        <v>10520</v>
      </c>
      <c r="B9075" t="s">
        <v>9747</v>
      </c>
      <c r="C9075">
        <v>65</v>
      </c>
      <c r="D9075" t="s">
        <v>1993</v>
      </c>
      <c r="E9075" t="s">
        <v>135</v>
      </c>
    </row>
    <row r="9076" spans="1:5">
      <c r="A9076">
        <v>10521</v>
      </c>
      <c r="B9076" t="s">
        <v>9110</v>
      </c>
      <c r="C9076">
        <v>65</v>
      </c>
      <c r="D9076" t="s">
        <v>1993</v>
      </c>
      <c r="E9076" t="s">
        <v>106</v>
      </c>
    </row>
    <row r="9077" spans="1:5">
      <c r="A9077">
        <v>10522</v>
      </c>
      <c r="B9077" t="s">
        <v>11751</v>
      </c>
      <c r="C9077">
        <v>65</v>
      </c>
      <c r="D9077" t="s">
        <v>1982</v>
      </c>
      <c r="E9077" t="s">
        <v>138</v>
      </c>
    </row>
    <row r="9078" spans="1:5">
      <c r="A9078">
        <v>10523</v>
      </c>
      <c r="B9078" t="s">
        <v>10491</v>
      </c>
      <c r="C9078">
        <v>65</v>
      </c>
      <c r="D9078" t="s">
        <v>1978</v>
      </c>
      <c r="E9078" t="s">
        <v>135</v>
      </c>
    </row>
    <row r="9079" spans="1:5">
      <c r="A9079">
        <v>10524</v>
      </c>
      <c r="B9079" t="s">
        <v>10278</v>
      </c>
      <c r="C9079">
        <v>65</v>
      </c>
      <c r="D9079" t="s">
        <v>1982</v>
      </c>
      <c r="E9079" t="s">
        <v>88</v>
      </c>
    </row>
    <row r="9080" spans="1:5">
      <c r="A9080">
        <v>10525</v>
      </c>
      <c r="B9080" t="s">
        <v>11975</v>
      </c>
      <c r="C9080">
        <v>65</v>
      </c>
      <c r="D9080" t="s">
        <v>1993</v>
      </c>
      <c r="E9080" t="s">
        <v>2045</v>
      </c>
    </row>
    <row r="9081" spans="1:5">
      <c r="A9081">
        <v>10526</v>
      </c>
      <c r="B9081" t="s">
        <v>12692</v>
      </c>
      <c r="C9081">
        <v>65</v>
      </c>
      <c r="D9081" t="s">
        <v>1979</v>
      </c>
      <c r="E9081" t="s">
        <v>4012</v>
      </c>
    </row>
    <row r="9082" spans="1:5">
      <c r="A9082">
        <v>10527</v>
      </c>
      <c r="B9082" t="s">
        <v>6772</v>
      </c>
      <c r="C9082">
        <v>65</v>
      </c>
      <c r="D9082" t="s">
        <v>1982</v>
      </c>
      <c r="E9082" t="s">
        <v>82</v>
      </c>
    </row>
    <row r="9083" spans="1:5">
      <c r="A9083">
        <v>10528</v>
      </c>
      <c r="B9083" t="s">
        <v>11383</v>
      </c>
      <c r="C9083">
        <v>65</v>
      </c>
      <c r="D9083" t="s">
        <v>1993</v>
      </c>
      <c r="E9083" t="s">
        <v>70</v>
      </c>
    </row>
    <row r="9084" spans="1:5">
      <c r="A9084">
        <v>10529</v>
      </c>
      <c r="B9084" t="s">
        <v>8485</v>
      </c>
      <c r="C9084">
        <v>65</v>
      </c>
      <c r="D9084" t="s">
        <v>1987</v>
      </c>
      <c r="E9084" t="s">
        <v>122</v>
      </c>
    </row>
    <row r="9085" spans="1:5">
      <c r="A9085">
        <v>10531</v>
      </c>
      <c r="B9085" t="s">
        <v>10126</v>
      </c>
      <c r="C9085">
        <v>65</v>
      </c>
      <c r="D9085" t="s">
        <v>1993</v>
      </c>
      <c r="E9085" t="s">
        <v>2020</v>
      </c>
    </row>
    <row r="9086" spans="1:5">
      <c r="A9086">
        <v>10532</v>
      </c>
      <c r="B9086" t="s">
        <v>11806</v>
      </c>
      <c r="C9086">
        <v>65</v>
      </c>
      <c r="D9086" t="s">
        <v>1985</v>
      </c>
      <c r="E9086" t="s">
        <v>115</v>
      </c>
    </row>
    <row r="9087" spans="1:5">
      <c r="A9087">
        <v>10533</v>
      </c>
      <c r="B9087" t="s">
        <v>8972</v>
      </c>
      <c r="C9087">
        <v>65</v>
      </c>
      <c r="D9087" t="s">
        <v>1979</v>
      </c>
      <c r="E9087" t="s">
        <v>2011</v>
      </c>
    </row>
    <row r="9088" spans="1:5">
      <c r="A9088">
        <v>10534</v>
      </c>
      <c r="B9088" t="s">
        <v>10092</v>
      </c>
      <c r="C9088">
        <v>65</v>
      </c>
      <c r="D9088" t="s">
        <v>1982</v>
      </c>
      <c r="E9088" t="s">
        <v>4012</v>
      </c>
    </row>
    <row r="9089" spans="1:5">
      <c r="A9089">
        <v>10535</v>
      </c>
      <c r="B9089" t="s">
        <v>19891</v>
      </c>
      <c r="C9089">
        <v>65</v>
      </c>
      <c r="D9089" t="s">
        <v>1987</v>
      </c>
      <c r="E9089" t="s">
        <v>97</v>
      </c>
    </row>
    <row r="9090" spans="1:5">
      <c r="A9090">
        <v>10536</v>
      </c>
      <c r="B9090" t="s">
        <v>19892</v>
      </c>
      <c r="C9090">
        <v>65</v>
      </c>
      <c r="D9090" t="s">
        <v>1979</v>
      </c>
      <c r="E9090" t="s">
        <v>97</v>
      </c>
    </row>
    <row r="9091" spans="1:5">
      <c r="A9091">
        <v>10537</v>
      </c>
      <c r="B9091" t="s">
        <v>8258</v>
      </c>
      <c r="C9091">
        <v>65</v>
      </c>
      <c r="D9091" t="s">
        <v>1987</v>
      </c>
      <c r="E9091" t="s">
        <v>135</v>
      </c>
    </row>
    <row r="9092" spans="1:5">
      <c r="A9092">
        <v>10538</v>
      </c>
      <c r="B9092" t="s">
        <v>19893</v>
      </c>
      <c r="C9092">
        <v>65</v>
      </c>
      <c r="D9092" t="s">
        <v>1985</v>
      </c>
      <c r="E9092" t="s">
        <v>2029</v>
      </c>
    </row>
    <row r="9093" spans="1:5">
      <c r="A9093">
        <v>15022</v>
      </c>
      <c r="B9093" t="s">
        <v>19894</v>
      </c>
      <c r="C9093">
        <v>60</v>
      </c>
      <c r="D9093" t="s">
        <v>2001</v>
      </c>
      <c r="E9093" t="s">
        <v>86</v>
      </c>
    </row>
    <row r="9094" spans="1:5">
      <c r="A9094">
        <v>10540</v>
      </c>
      <c r="B9094" t="s">
        <v>19895</v>
      </c>
      <c r="C9094">
        <v>65</v>
      </c>
      <c r="D9094" t="s">
        <v>1978</v>
      </c>
      <c r="E9094" t="s">
        <v>2644</v>
      </c>
    </row>
    <row r="9095" spans="1:5">
      <c r="A9095">
        <v>10541</v>
      </c>
      <c r="B9095" t="s">
        <v>12301</v>
      </c>
      <c r="C9095">
        <v>65</v>
      </c>
      <c r="D9095" t="s">
        <v>1985</v>
      </c>
      <c r="E9095" t="s">
        <v>70</v>
      </c>
    </row>
    <row r="9096" spans="1:5">
      <c r="A9096">
        <v>10542</v>
      </c>
      <c r="B9096" t="s">
        <v>10339</v>
      </c>
      <c r="C9096">
        <v>65</v>
      </c>
      <c r="D9096" t="s">
        <v>1982</v>
      </c>
      <c r="E9096" t="s">
        <v>2547</v>
      </c>
    </row>
    <row r="9097" spans="1:5">
      <c r="A9097">
        <v>10543</v>
      </c>
      <c r="B9097" t="s">
        <v>19896</v>
      </c>
      <c r="C9097">
        <v>65</v>
      </c>
      <c r="D9097" t="s">
        <v>1985</v>
      </c>
      <c r="E9097" t="s">
        <v>102</v>
      </c>
    </row>
    <row r="9098" spans="1:5">
      <c r="A9098">
        <v>10544</v>
      </c>
      <c r="B9098" t="s">
        <v>11094</v>
      </c>
      <c r="C9098">
        <v>65</v>
      </c>
      <c r="D9098" t="s">
        <v>1983</v>
      </c>
      <c r="E9098" t="s">
        <v>2314</v>
      </c>
    </row>
    <row r="9099" spans="1:5">
      <c r="A9099">
        <v>10545</v>
      </c>
      <c r="B9099" t="s">
        <v>11056</v>
      </c>
      <c r="C9099">
        <v>65</v>
      </c>
      <c r="D9099" t="s">
        <v>1993</v>
      </c>
      <c r="E9099" t="s">
        <v>82</v>
      </c>
    </row>
    <row r="9100" spans="1:5">
      <c r="A9100">
        <v>10546</v>
      </c>
      <c r="B9100" t="s">
        <v>10960</v>
      </c>
      <c r="C9100">
        <v>65</v>
      </c>
      <c r="D9100" t="s">
        <v>1997</v>
      </c>
      <c r="E9100" t="s">
        <v>2011</v>
      </c>
    </row>
    <row r="9101" spans="1:5">
      <c r="A9101">
        <v>10547</v>
      </c>
      <c r="B9101" t="s">
        <v>13605</v>
      </c>
      <c r="C9101">
        <v>65</v>
      </c>
      <c r="D9101" t="s">
        <v>1993</v>
      </c>
      <c r="E9101" t="s">
        <v>106</v>
      </c>
    </row>
    <row r="9102" spans="1:5">
      <c r="A9102">
        <v>10548</v>
      </c>
      <c r="B9102" t="s">
        <v>19897</v>
      </c>
      <c r="C9102">
        <v>65</v>
      </c>
      <c r="D9102" t="s">
        <v>1993</v>
      </c>
      <c r="E9102" t="s">
        <v>117</v>
      </c>
    </row>
    <row r="9103" spans="1:5">
      <c r="A9103">
        <v>10550</v>
      </c>
      <c r="B9103" t="s">
        <v>11956</v>
      </c>
      <c r="C9103">
        <v>65</v>
      </c>
      <c r="D9103" t="s">
        <v>1985</v>
      </c>
      <c r="E9103" t="s">
        <v>2291</v>
      </c>
    </row>
    <row r="9104" spans="1:5">
      <c r="A9104">
        <v>10551</v>
      </c>
      <c r="B9104" t="s">
        <v>10813</v>
      </c>
      <c r="C9104">
        <v>65</v>
      </c>
      <c r="D9104" t="s">
        <v>1985</v>
      </c>
      <c r="E9104" t="s">
        <v>60</v>
      </c>
    </row>
    <row r="9105" spans="1:5">
      <c r="A9105">
        <v>10552</v>
      </c>
      <c r="B9105" t="s">
        <v>19898</v>
      </c>
      <c r="C9105">
        <v>65</v>
      </c>
      <c r="D9105" t="s">
        <v>1988</v>
      </c>
      <c r="E9105" t="s">
        <v>64</v>
      </c>
    </row>
    <row r="9106" spans="1:5">
      <c r="A9106">
        <v>10553</v>
      </c>
      <c r="B9106" t="s">
        <v>10591</v>
      </c>
      <c r="C9106">
        <v>65</v>
      </c>
      <c r="D9106" t="s">
        <v>2001</v>
      </c>
      <c r="E9106" t="s">
        <v>117</v>
      </c>
    </row>
    <row r="9107" spans="1:5">
      <c r="A9107">
        <v>10554</v>
      </c>
      <c r="B9107" t="s">
        <v>16490</v>
      </c>
      <c r="C9107">
        <v>65</v>
      </c>
      <c r="D9107" t="s">
        <v>1979</v>
      </c>
      <c r="E9107" t="s">
        <v>2715</v>
      </c>
    </row>
    <row r="9108" spans="1:5">
      <c r="A9108">
        <v>10555</v>
      </c>
      <c r="B9108" t="s">
        <v>13532</v>
      </c>
      <c r="C9108">
        <v>65</v>
      </c>
      <c r="D9108" t="s">
        <v>1985</v>
      </c>
      <c r="E9108" t="s">
        <v>4012</v>
      </c>
    </row>
    <row r="9109" spans="1:5">
      <c r="A9109">
        <v>10557</v>
      </c>
      <c r="B9109" t="s">
        <v>19899</v>
      </c>
      <c r="C9109">
        <v>65</v>
      </c>
      <c r="D9109" t="s">
        <v>1987</v>
      </c>
      <c r="E9109" t="s">
        <v>2500</v>
      </c>
    </row>
    <row r="9110" spans="1:5">
      <c r="A9110">
        <v>10559</v>
      </c>
      <c r="B9110" t="s">
        <v>19900</v>
      </c>
      <c r="C9110">
        <v>65</v>
      </c>
      <c r="D9110" t="s">
        <v>1982</v>
      </c>
      <c r="E9110" t="s">
        <v>106</v>
      </c>
    </row>
    <row r="9111" spans="1:5">
      <c r="A9111">
        <v>10560</v>
      </c>
      <c r="B9111" t="s">
        <v>7573</v>
      </c>
      <c r="C9111">
        <v>65</v>
      </c>
      <c r="D9111" t="s">
        <v>1978</v>
      </c>
      <c r="E9111" t="s">
        <v>70</v>
      </c>
    </row>
    <row r="9112" spans="1:5">
      <c r="A9112">
        <v>10561</v>
      </c>
      <c r="B9112" t="s">
        <v>11951</v>
      </c>
      <c r="C9112">
        <v>65</v>
      </c>
      <c r="D9112" t="s">
        <v>1993</v>
      </c>
      <c r="E9112" t="s">
        <v>2093</v>
      </c>
    </row>
    <row r="9113" spans="1:5">
      <c r="A9113">
        <v>10562</v>
      </c>
      <c r="B9113" t="s">
        <v>19901</v>
      </c>
      <c r="C9113">
        <v>65</v>
      </c>
      <c r="D9113" t="s">
        <v>2001</v>
      </c>
      <c r="E9113" t="s">
        <v>4287</v>
      </c>
    </row>
    <row r="9114" spans="1:5">
      <c r="A9114">
        <v>10563</v>
      </c>
      <c r="B9114" t="s">
        <v>11072</v>
      </c>
      <c r="C9114">
        <v>65</v>
      </c>
      <c r="D9114" t="s">
        <v>1978</v>
      </c>
      <c r="E9114" t="s">
        <v>3580</v>
      </c>
    </row>
    <row r="9115" spans="1:5">
      <c r="A9115">
        <v>10564</v>
      </c>
      <c r="B9115" t="s">
        <v>11049</v>
      </c>
      <c r="C9115">
        <v>65</v>
      </c>
      <c r="D9115" t="s">
        <v>2001</v>
      </c>
      <c r="E9115" t="s">
        <v>70</v>
      </c>
    </row>
    <row r="9116" spans="1:5">
      <c r="A9116">
        <v>10565</v>
      </c>
      <c r="B9116" t="s">
        <v>19902</v>
      </c>
      <c r="C9116">
        <v>65</v>
      </c>
      <c r="D9116" t="s">
        <v>1997</v>
      </c>
      <c r="E9116" t="s">
        <v>2644</v>
      </c>
    </row>
    <row r="9117" spans="1:5">
      <c r="A9117">
        <v>10566</v>
      </c>
      <c r="B9117" t="s">
        <v>19903</v>
      </c>
      <c r="C9117">
        <v>65</v>
      </c>
      <c r="D9117" t="s">
        <v>1993</v>
      </c>
      <c r="E9117" t="s">
        <v>70</v>
      </c>
    </row>
    <row r="9118" spans="1:5">
      <c r="A9118">
        <v>10567</v>
      </c>
      <c r="B9118" t="s">
        <v>19904</v>
      </c>
      <c r="C9118">
        <v>65</v>
      </c>
      <c r="D9118" t="s">
        <v>1987</v>
      </c>
      <c r="E9118" t="s">
        <v>2314</v>
      </c>
    </row>
    <row r="9119" spans="1:5">
      <c r="A9119">
        <v>10568</v>
      </c>
      <c r="B9119" t="s">
        <v>10754</v>
      </c>
      <c r="C9119">
        <v>65</v>
      </c>
      <c r="D9119" t="s">
        <v>1983</v>
      </c>
      <c r="E9119" t="s">
        <v>140</v>
      </c>
    </row>
    <row r="9120" spans="1:5">
      <c r="A9120">
        <v>10569</v>
      </c>
      <c r="B9120" t="s">
        <v>8532</v>
      </c>
      <c r="C9120">
        <v>65</v>
      </c>
      <c r="D9120" t="s">
        <v>2001</v>
      </c>
      <c r="E9120" t="s">
        <v>3093</v>
      </c>
    </row>
    <row r="9121" spans="1:5">
      <c r="A9121">
        <v>10570</v>
      </c>
      <c r="B9121" t="s">
        <v>11386</v>
      </c>
      <c r="C9121">
        <v>65</v>
      </c>
      <c r="D9121" t="s">
        <v>1988</v>
      </c>
      <c r="E9121" t="s">
        <v>135</v>
      </c>
    </row>
    <row r="9122" spans="1:5">
      <c r="A9122">
        <v>10571</v>
      </c>
      <c r="B9122" t="s">
        <v>15256</v>
      </c>
      <c r="C9122">
        <v>65</v>
      </c>
      <c r="D9122" t="s">
        <v>1987</v>
      </c>
      <c r="E9122" t="s">
        <v>70</v>
      </c>
    </row>
    <row r="9123" spans="1:5">
      <c r="A9123">
        <v>10572</v>
      </c>
      <c r="B9123" t="s">
        <v>19905</v>
      </c>
      <c r="C9123">
        <v>65</v>
      </c>
      <c r="D9123" t="s">
        <v>1993</v>
      </c>
      <c r="E9123" t="s">
        <v>2111</v>
      </c>
    </row>
    <row r="9124" spans="1:5">
      <c r="A9124">
        <v>10573</v>
      </c>
      <c r="B9124" t="s">
        <v>19906</v>
      </c>
      <c r="C9124">
        <v>65</v>
      </c>
      <c r="D9124" t="s">
        <v>1987</v>
      </c>
      <c r="E9124" t="s">
        <v>106</v>
      </c>
    </row>
    <row r="9125" spans="1:5">
      <c r="A9125">
        <v>10574</v>
      </c>
      <c r="B9125" t="s">
        <v>19907</v>
      </c>
      <c r="C9125">
        <v>65</v>
      </c>
      <c r="D9125" t="s">
        <v>1985</v>
      </c>
      <c r="E9125" t="s">
        <v>2029</v>
      </c>
    </row>
    <row r="9126" spans="1:5">
      <c r="A9126">
        <v>10575</v>
      </c>
      <c r="B9126" t="s">
        <v>12399</v>
      </c>
      <c r="C9126">
        <v>65</v>
      </c>
      <c r="D9126" t="s">
        <v>1985</v>
      </c>
      <c r="E9126" t="s">
        <v>2540</v>
      </c>
    </row>
    <row r="9127" spans="1:5">
      <c r="A9127">
        <v>10576</v>
      </c>
      <c r="B9127" t="s">
        <v>1062</v>
      </c>
      <c r="C9127">
        <v>65</v>
      </c>
      <c r="D9127" t="s">
        <v>1979</v>
      </c>
      <c r="E9127" t="s">
        <v>95</v>
      </c>
    </row>
    <row r="9128" spans="1:5">
      <c r="A9128">
        <v>10577</v>
      </c>
      <c r="B9128" t="s">
        <v>19908</v>
      </c>
      <c r="C9128">
        <v>65</v>
      </c>
      <c r="D9128" t="s">
        <v>1979</v>
      </c>
      <c r="E9128" t="s">
        <v>51</v>
      </c>
    </row>
    <row r="9129" spans="1:5">
      <c r="A9129">
        <v>10578</v>
      </c>
      <c r="B9129" t="s">
        <v>1063</v>
      </c>
      <c r="C9129">
        <v>65</v>
      </c>
      <c r="D9129" t="s">
        <v>1983</v>
      </c>
      <c r="E9129" t="s">
        <v>95</v>
      </c>
    </row>
    <row r="9130" spans="1:5">
      <c r="A9130">
        <v>10579</v>
      </c>
      <c r="B9130" t="s">
        <v>11911</v>
      </c>
      <c r="C9130">
        <v>65</v>
      </c>
      <c r="D9130" t="s">
        <v>1985</v>
      </c>
      <c r="E9130" t="s">
        <v>115</v>
      </c>
    </row>
    <row r="9131" spans="1:5">
      <c r="A9131">
        <v>10580</v>
      </c>
      <c r="B9131" t="s">
        <v>19909</v>
      </c>
      <c r="C9131">
        <v>65</v>
      </c>
      <c r="D9131" t="s">
        <v>1979</v>
      </c>
      <c r="E9131" t="s">
        <v>2029</v>
      </c>
    </row>
    <row r="9132" spans="1:5">
      <c r="A9132">
        <v>10581</v>
      </c>
      <c r="B9132" t="s">
        <v>19910</v>
      </c>
      <c r="C9132">
        <v>65</v>
      </c>
      <c r="D9132" t="s">
        <v>1985</v>
      </c>
      <c r="E9132" t="s">
        <v>115</v>
      </c>
    </row>
    <row r="9133" spans="1:5">
      <c r="A9133">
        <v>10582</v>
      </c>
      <c r="B9133" t="s">
        <v>12553</v>
      </c>
      <c r="C9133">
        <v>65</v>
      </c>
      <c r="D9133" t="s">
        <v>1978</v>
      </c>
      <c r="E9133" t="s">
        <v>115</v>
      </c>
    </row>
    <row r="9134" spans="1:5">
      <c r="A9134">
        <v>10583</v>
      </c>
      <c r="B9134" t="s">
        <v>10004</v>
      </c>
      <c r="C9134">
        <v>65</v>
      </c>
      <c r="D9134" t="s">
        <v>1978</v>
      </c>
      <c r="E9134" t="s">
        <v>66</v>
      </c>
    </row>
    <row r="9135" spans="1:5">
      <c r="A9135">
        <v>10584</v>
      </c>
      <c r="B9135" t="s">
        <v>10437</v>
      </c>
      <c r="C9135">
        <v>65</v>
      </c>
      <c r="D9135" t="s">
        <v>1991</v>
      </c>
      <c r="E9135" t="s">
        <v>2168</v>
      </c>
    </row>
    <row r="9136" spans="1:5">
      <c r="A9136">
        <v>10585</v>
      </c>
      <c r="B9136" t="s">
        <v>11087</v>
      </c>
      <c r="C9136">
        <v>65</v>
      </c>
      <c r="D9136" t="s">
        <v>2001</v>
      </c>
      <c r="E9136" t="s">
        <v>102</v>
      </c>
    </row>
    <row r="9137" spans="1:5">
      <c r="A9137">
        <v>10586</v>
      </c>
      <c r="B9137" t="s">
        <v>716</v>
      </c>
      <c r="C9137">
        <v>65</v>
      </c>
      <c r="D9137" t="s">
        <v>2001</v>
      </c>
      <c r="E9137" t="s">
        <v>66</v>
      </c>
    </row>
    <row r="9138" spans="1:5">
      <c r="A9138">
        <v>10587</v>
      </c>
      <c r="B9138" t="s">
        <v>12667</v>
      </c>
      <c r="C9138">
        <v>65</v>
      </c>
      <c r="D9138" t="s">
        <v>1993</v>
      </c>
      <c r="E9138" t="s">
        <v>117</v>
      </c>
    </row>
    <row r="9139" spans="1:5">
      <c r="A9139">
        <v>10588</v>
      </c>
      <c r="B9139" t="s">
        <v>14535</v>
      </c>
      <c r="C9139">
        <v>65</v>
      </c>
      <c r="D9139" t="s">
        <v>1982</v>
      </c>
      <c r="E9139" t="s">
        <v>70</v>
      </c>
    </row>
    <row r="9140" spans="1:5">
      <c r="A9140">
        <v>10589</v>
      </c>
      <c r="B9140" t="s">
        <v>19911</v>
      </c>
      <c r="C9140">
        <v>65</v>
      </c>
      <c r="D9140" t="s">
        <v>1993</v>
      </c>
      <c r="E9140" t="s">
        <v>2000</v>
      </c>
    </row>
    <row r="9141" spans="1:5">
      <c r="A9141">
        <v>10590</v>
      </c>
      <c r="B9141" t="s">
        <v>19912</v>
      </c>
      <c r="C9141">
        <v>65</v>
      </c>
      <c r="D9141" t="s">
        <v>1993</v>
      </c>
      <c r="E9141" t="s">
        <v>106</v>
      </c>
    </row>
    <row r="9142" spans="1:5">
      <c r="A9142">
        <v>10591</v>
      </c>
      <c r="B9142" t="s">
        <v>7459</v>
      </c>
      <c r="C9142">
        <v>65</v>
      </c>
      <c r="D9142" t="s">
        <v>1988</v>
      </c>
      <c r="E9142" t="s">
        <v>135</v>
      </c>
    </row>
    <row r="9143" spans="1:5">
      <c r="A9143">
        <v>10592</v>
      </c>
      <c r="B9143" t="s">
        <v>10125</v>
      </c>
      <c r="C9143">
        <v>65</v>
      </c>
      <c r="D9143" t="s">
        <v>1979</v>
      </c>
      <c r="E9143" t="s">
        <v>2017</v>
      </c>
    </row>
    <row r="9144" spans="1:5">
      <c r="A9144">
        <v>10593</v>
      </c>
      <c r="B9144" t="s">
        <v>19913</v>
      </c>
      <c r="C9144">
        <v>65</v>
      </c>
      <c r="D9144" t="s">
        <v>1988</v>
      </c>
      <c r="E9144" t="s">
        <v>97</v>
      </c>
    </row>
    <row r="9145" spans="1:5">
      <c r="A9145">
        <v>10594</v>
      </c>
      <c r="B9145" t="s">
        <v>10497</v>
      </c>
      <c r="C9145">
        <v>65</v>
      </c>
      <c r="D9145" t="s">
        <v>1983</v>
      </c>
      <c r="E9145" t="s">
        <v>60</v>
      </c>
    </row>
    <row r="9146" spans="1:5">
      <c r="A9146">
        <v>10595</v>
      </c>
      <c r="B9146" t="s">
        <v>12000</v>
      </c>
      <c r="C9146">
        <v>65</v>
      </c>
      <c r="D9146" t="s">
        <v>1988</v>
      </c>
      <c r="E9146" t="s">
        <v>2237</v>
      </c>
    </row>
    <row r="9147" spans="1:5">
      <c r="A9147">
        <v>10596</v>
      </c>
      <c r="B9147" t="s">
        <v>14419</v>
      </c>
      <c r="C9147">
        <v>65</v>
      </c>
      <c r="D9147" t="s">
        <v>1979</v>
      </c>
      <c r="E9147" t="s">
        <v>102</v>
      </c>
    </row>
    <row r="9148" spans="1:5">
      <c r="A9148">
        <v>10597</v>
      </c>
      <c r="B9148" t="s">
        <v>14013</v>
      </c>
      <c r="C9148">
        <v>65</v>
      </c>
      <c r="D9148" t="s">
        <v>1993</v>
      </c>
      <c r="E9148" t="s">
        <v>82</v>
      </c>
    </row>
    <row r="9149" spans="1:5">
      <c r="A9149">
        <v>10598</v>
      </c>
      <c r="B9149" t="s">
        <v>10962</v>
      </c>
      <c r="C9149">
        <v>65</v>
      </c>
      <c r="D9149" t="s">
        <v>1987</v>
      </c>
      <c r="E9149" t="s">
        <v>138</v>
      </c>
    </row>
    <row r="9150" spans="1:5">
      <c r="A9150">
        <v>10599</v>
      </c>
      <c r="B9150" t="s">
        <v>11886</v>
      </c>
      <c r="C9150">
        <v>65</v>
      </c>
      <c r="D9150" t="s">
        <v>1993</v>
      </c>
      <c r="E9150" t="s">
        <v>2093</v>
      </c>
    </row>
    <row r="9151" spans="1:5">
      <c r="A9151">
        <v>10600</v>
      </c>
      <c r="B9151" t="s">
        <v>11615</v>
      </c>
      <c r="C9151">
        <v>65</v>
      </c>
      <c r="D9151" t="s">
        <v>1988</v>
      </c>
      <c r="E9151" t="s">
        <v>115</v>
      </c>
    </row>
    <row r="9152" spans="1:5">
      <c r="A9152">
        <v>10601</v>
      </c>
      <c r="B9152" t="s">
        <v>19914</v>
      </c>
      <c r="C9152">
        <v>65</v>
      </c>
      <c r="D9152" t="s">
        <v>1988</v>
      </c>
      <c r="E9152" t="s">
        <v>2644</v>
      </c>
    </row>
    <row r="9153" spans="1:5">
      <c r="A9153">
        <v>10602</v>
      </c>
      <c r="B9153" t="s">
        <v>13040</v>
      </c>
      <c r="C9153">
        <v>65</v>
      </c>
      <c r="D9153" t="s">
        <v>2001</v>
      </c>
      <c r="E9153" t="s">
        <v>2141</v>
      </c>
    </row>
    <row r="9154" spans="1:5">
      <c r="A9154">
        <v>10603</v>
      </c>
      <c r="B9154" t="s">
        <v>19915</v>
      </c>
      <c r="C9154">
        <v>65</v>
      </c>
      <c r="D9154" t="s">
        <v>1978</v>
      </c>
      <c r="E9154" t="s">
        <v>84</v>
      </c>
    </row>
    <row r="9155" spans="1:5">
      <c r="A9155">
        <v>10604</v>
      </c>
      <c r="B9155" t="s">
        <v>10714</v>
      </c>
      <c r="C9155">
        <v>65</v>
      </c>
      <c r="D9155" t="s">
        <v>1985</v>
      </c>
      <c r="E9155" t="s">
        <v>2977</v>
      </c>
    </row>
    <row r="9156" spans="1:5">
      <c r="A9156">
        <v>10605</v>
      </c>
      <c r="B9156" t="s">
        <v>11811</v>
      </c>
      <c r="C9156">
        <v>65</v>
      </c>
      <c r="D9156" t="s">
        <v>1997</v>
      </c>
      <c r="E9156" t="s">
        <v>135</v>
      </c>
    </row>
    <row r="9157" spans="1:5">
      <c r="A9157">
        <v>10606</v>
      </c>
      <c r="B9157" t="s">
        <v>13370</v>
      </c>
      <c r="C9157">
        <v>65</v>
      </c>
      <c r="D9157" t="s">
        <v>1982</v>
      </c>
      <c r="E9157" t="s">
        <v>2291</v>
      </c>
    </row>
    <row r="9158" spans="1:5">
      <c r="A9158">
        <v>10607</v>
      </c>
      <c r="B9158" t="s">
        <v>16715</v>
      </c>
      <c r="C9158">
        <v>65</v>
      </c>
      <c r="D9158" t="s">
        <v>1979</v>
      </c>
      <c r="E9158" t="s">
        <v>110</v>
      </c>
    </row>
    <row r="9159" spans="1:5">
      <c r="A9159">
        <v>10608</v>
      </c>
      <c r="B9159" t="s">
        <v>19916</v>
      </c>
      <c r="C9159">
        <v>65</v>
      </c>
      <c r="D9159" t="s">
        <v>1988</v>
      </c>
      <c r="E9159" t="s">
        <v>117</v>
      </c>
    </row>
    <row r="9160" spans="1:5">
      <c r="A9160">
        <v>10609</v>
      </c>
      <c r="B9160" t="s">
        <v>19917</v>
      </c>
      <c r="C9160">
        <v>65</v>
      </c>
      <c r="D9160" t="s">
        <v>1982</v>
      </c>
      <c r="E9160" t="s">
        <v>117</v>
      </c>
    </row>
    <row r="9161" spans="1:5">
      <c r="A9161">
        <v>10610</v>
      </c>
      <c r="B9161" t="s">
        <v>19918</v>
      </c>
      <c r="C9161">
        <v>65</v>
      </c>
      <c r="D9161" t="s">
        <v>1978</v>
      </c>
      <c r="E9161" t="s">
        <v>117</v>
      </c>
    </row>
    <row r="9162" spans="1:5">
      <c r="A9162">
        <v>10611</v>
      </c>
      <c r="B9162" t="s">
        <v>19919</v>
      </c>
      <c r="C9162">
        <v>65</v>
      </c>
      <c r="D9162" t="s">
        <v>1982</v>
      </c>
      <c r="E9162" t="s">
        <v>126</v>
      </c>
    </row>
    <row r="9163" spans="1:5">
      <c r="A9163">
        <v>10612</v>
      </c>
      <c r="B9163" t="s">
        <v>10163</v>
      </c>
      <c r="C9163">
        <v>65</v>
      </c>
      <c r="D9163" t="s">
        <v>1979</v>
      </c>
      <c r="E9163" t="s">
        <v>2715</v>
      </c>
    </row>
    <row r="9164" spans="1:5">
      <c r="A9164">
        <v>10613</v>
      </c>
      <c r="B9164" t="s">
        <v>19920</v>
      </c>
      <c r="C9164">
        <v>65</v>
      </c>
      <c r="D9164" t="s">
        <v>1983</v>
      </c>
      <c r="E9164" t="s">
        <v>84</v>
      </c>
    </row>
    <row r="9165" spans="1:5">
      <c r="A9165">
        <v>10614</v>
      </c>
      <c r="B9165" t="s">
        <v>19921</v>
      </c>
      <c r="C9165">
        <v>65</v>
      </c>
      <c r="D9165" t="s">
        <v>1987</v>
      </c>
      <c r="E9165" t="s">
        <v>135</v>
      </c>
    </row>
    <row r="9166" spans="1:5">
      <c r="A9166">
        <v>10615</v>
      </c>
      <c r="B9166" t="s">
        <v>19922</v>
      </c>
      <c r="C9166">
        <v>65</v>
      </c>
      <c r="D9166" t="s">
        <v>1979</v>
      </c>
      <c r="E9166" t="s">
        <v>2017</v>
      </c>
    </row>
    <row r="9167" spans="1:5">
      <c r="A9167">
        <v>10616</v>
      </c>
      <c r="B9167" t="s">
        <v>19923</v>
      </c>
      <c r="C9167">
        <v>65</v>
      </c>
      <c r="D9167" t="s">
        <v>1978</v>
      </c>
      <c r="E9167" t="s">
        <v>2831</v>
      </c>
    </row>
    <row r="9168" spans="1:5">
      <c r="A9168">
        <v>10617</v>
      </c>
      <c r="B9168" t="s">
        <v>9903</v>
      </c>
      <c r="C9168">
        <v>65</v>
      </c>
      <c r="D9168" t="s">
        <v>1997</v>
      </c>
      <c r="E9168" t="s">
        <v>70</v>
      </c>
    </row>
    <row r="9169" spans="1:5">
      <c r="A9169">
        <v>10618</v>
      </c>
      <c r="B9169" t="s">
        <v>14139</v>
      </c>
      <c r="C9169">
        <v>65</v>
      </c>
      <c r="D9169" t="s">
        <v>1979</v>
      </c>
      <c r="E9169" t="s">
        <v>115</v>
      </c>
    </row>
    <row r="9170" spans="1:5">
      <c r="A9170">
        <v>10619</v>
      </c>
      <c r="B9170" t="s">
        <v>9049</v>
      </c>
      <c r="C9170">
        <v>65</v>
      </c>
      <c r="D9170" t="s">
        <v>1993</v>
      </c>
      <c r="E9170" t="s">
        <v>135</v>
      </c>
    </row>
    <row r="9171" spans="1:5">
      <c r="A9171">
        <v>10620</v>
      </c>
      <c r="B9171" t="s">
        <v>10893</v>
      </c>
      <c r="C9171">
        <v>65</v>
      </c>
      <c r="D9171" t="s">
        <v>1988</v>
      </c>
      <c r="E9171" t="s">
        <v>135</v>
      </c>
    </row>
    <row r="9172" spans="1:5">
      <c r="A9172">
        <v>10621</v>
      </c>
      <c r="B9172" t="s">
        <v>19924</v>
      </c>
      <c r="C9172">
        <v>65</v>
      </c>
      <c r="D9172" t="s">
        <v>1982</v>
      </c>
      <c r="E9172" t="s">
        <v>2045</v>
      </c>
    </row>
    <row r="9173" spans="1:5">
      <c r="A9173">
        <v>10622</v>
      </c>
      <c r="B9173" t="s">
        <v>19925</v>
      </c>
      <c r="C9173">
        <v>65</v>
      </c>
      <c r="D9173" t="s">
        <v>1997</v>
      </c>
      <c r="E9173" t="s">
        <v>53</v>
      </c>
    </row>
    <row r="9174" spans="1:5">
      <c r="A9174">
        <v>10623</v>
      </c>
      <c r="B9174" t="s">
        <v>11995</v>
      </c>
      <c r="C9174">
        <v>65</v>
      </c>
      <c r="D9174" t="s">
        <v>1983</v>
      </c>
      <c r="E9174" t="s">
        <v>64</v>
      </c>
    </row>
    <row r="9175" spans="1:5">
      <c r="A9175">
        <v>10624</v>
      </c>
      <c r="B9175" t="s">
        <v>19926</v>
      </c>
      <c r="C9175">
        <v>65</v>
      </c>
      <c r="D9175" t="s">
        <v>1982</v>
      </c>
      <c r="E9175" t="s">
        <v>2029</v>
      </c>
    </row>
    <row r="9176" spans="1:5">
      <c r="A9176">
        <v>10625</v>
      </c>
      <c r="B9176" t="s">
        <v>19927</v>
      </c>
      <c r="C9176">
        <v>65</v>
      </c>
      <c r="D9176" t="s">
        <v>1985</v>
      </c>
      <c r="E9176" t="s">
        <v>2029</v>
      </c>
    </row>
    <row r="9177" spans="1:5">
      <c r="A9177">
        <v>10626</v>
      </c>
      <c r="B9177" t="s">
        <v>19928</v>
      </c>
      <c r="C9177">
        <v>65</v>
      </c>
      <c r="D9177" t="s">
        <v>1997</v>
      </c>
      <c r="E9177" t="s">
        <v>104</v>
      </c>
    </row>
    <row r="9178" spans="1:5">
      <c r="A9178">
        <v>10627</v>
      </c>
      <c r="B9178" t="s">
        <v>11577</v>
      </c>
      <c r="C9178">
        <v>65</v>
      </c>
      <c r="D9178" t="s">
        <v>1987</v>
      </c>
      <c r="E9178" t="s">
        <v>70</v>
      </c>
    </row>
    <row r="9179" spans="1:5">
      <c r="A9179">
        <v>10628</v>
      </c>
      <c r="B9179" t="s">
        <v>523</v>
      </c>
      <c r="C9179">
        <v>65</v>
      </c>
      <c r="D9179" t="s">
        <v>1985</v>
      </c>
      <c r="E9179" t="s">
        <v>51</v>
      </c>
    </row>
    <row r="9180" spans="1:5">
      <c r="A9180">
        <v>10630</v>
      </c>
      <c r="B9180" t="s">
        <v>11926</v>
      </c>
      <c r="C9180">
        <v>65</v>
      </c>
      <c r="D9180" t="s">
        <v>1982</v>
      </c>
      <c r="E9180" t="s">
        <v>2120</v>
      </c>
    </row>
    <row r="9181" spans="1:5">
      <c r="A9181">
        <v>10632</v>
      </c>
      <c r="B9181" t="s">
        <v>12480</v>
      </c>
      <c r="C9181">
        <v>65</v>
      </c>
      <c r="D9181" t="s">
        <v>1982</v>
      </c>
      <c r="E9181" t="s">
        <v>56</v>
      </c>
    </row>
    <row r="9182" spans="1:5">
      <c r="A9182">
        <v>10633</v>
      </c>
      <c r="B9182" t="s">
        <v>11348</v>
      </c>
      <c r="C9182">
        <v>65</v>
      </c>
      <c r="D9182" t="s">
        <v>1997</v>
      </c>
      <c r="E9182" t="s">
        <v>2000</v>
      </c>
    </row>
    <row r="9183" spans="1:5">
      <c r="A9183">
        <v>10634</v>
      </c>
      <c r="B9183" t="s">
        <v>19929</v>
      </c>
      <c r="C9183">
        <v>65</v>
      </c>
      <c r="D9183" t="s">
        <v>1982</v>
      </c>
      <c r="E9183" t="s">
        <v>117</v>
      </c>
    </row>
    <row r="9184" spans="1:5">
      <c r="A9184">
        <v>10635</v>
      </c>
      <c r="B9184" t="s">
        <v>10772</v>
      </c>
      <c r="C9184">
        <v>65</v>
      </c>
      <c r="D9184" t="s">
        <v>1987</v>
      </c>
      <c r="E9184" t="s">
        <v>135</v>
      </c>
    </row>
    <row r="9185" spans="1:5">
      <c r="A9185">
        <v>10636</v>
      </c>
      <c r="B9185" t="s">
        <v>19930</v>
      </c>
      <c r="C9185">
        <v>65</v>
      </c>
      <c r="D9185" t="s">
        <v>1979</v>
      </c>
      <c r="E9185" t="s">
        <v>4287</v>
      </c>
    </row>
    <row r="9186" spans="1:5">
      <c r="A9186">
        <v>10637</v>
      </c>
      <c r="B9186" t="s">
        <v>10875</v>
      </c>
      <c r="C9186">
        <v>65</v>
      </c>
      <c r="D9186" t="s">
        <v>1979</v>
      </c>
      <c r="E9186" t="s">
        <v>110</v>
      </c>
    </row>
    <row r="9187" spans="1:5">
      <c r="A9187">
        <v>10638</v>
      </c>
      <c r="B9187" t="s">
        <v>19931</v>
      </c>
      <c r="C9187">
        <v>65</v>
      </c>
      <c r="D9187" t="s">
        <v>1982</v>
      </c>
      <c r="E9187" t="s">
        <v>106</v>
      </c>
    </row>
    <row r="9188" spans="1:5">
      <c r="A9188">
        <v>10639</v>
      </c>
      <c r="B9188" t="s">
        <v>19932</v>
      </c>
      <c r="C9188">
        <v>65</v>
      </c>
      <c r="D9188" t="s">
        <v>1979</v>
      </c>
      <c r="E9188" t="s">
        <v>2000</v>
      </c>
    </row>
    <row r="9189" spans="1:5">
      <c r="A9189">
        <v>10640</v>
      </c>
      <c r="B9189" t="s">
        <v>9305</v>
      </c>
      <c r="C9189">
        <v>65</v>
      </c>
      <c r="D9189" t="s">
        <v>1982</v>
      </c>
      <c r="E9189" t="s">
        <v>115</v>
      </c>
    </row>
    <row r="9190" spans="1:5">
      <c r="A9190">
        <v>10641</v>
      </c>
      <c r="B9190" t="s">
        <v>19933</v>
      </c>
      <c r="C9190">
        <v>65</v>
      </c>
      <c r="D9190" t="s">
        <v>1985</v>
      </c>
      <c r="E9190" t="s">
        <v>4287</v>
      </c>
    </row>
    <row r="9191" spans="1:5">
      <c r="A9191">
        <v>10642</v>
      </c>
      <c r="B9191" t="s">
        <v>10814</v>
      </c>
      <c r="C9191">
        <v>65</v>
      </c>
      <c r="D9191" t="s">
        <v>1997</v>
      </c>
      <c r="E9191" t="s">
        <v>43</v>
      </c>
    </row>
    <row r="9192" spans="1:5">
      <c r="A9192">
        <v>10643</v>
      </c>
      <c r="B9192" t="s">
        <v>9671</v>
      </c>
      <c r="C9192">
        <v>65</v>
      </c>
      <c r="D9192" t="s">
        <v>1978</v>
      </c>
      <c r="E9192" t="s">
        <v>122</v>
      </c>
    </row>
    <row r="9193" spans="1:5">
      <c r="A9193">
        <v>10644</v>
      </c>
      <c r="B9193" t="s">
        <v>10647</v>
      </c>
      <c r="C9193">
        <v>65</v>
      </c>
      <c r="D9193" t="s">
        <v>1982</v>
      </c>
      <c r="E9193" t="s">
        <v>88</v>
      </c>
    </row>
    <row r="9194" spans="1:5">
      <c r="A9194">
        <v>10645</v>
      </c>
      <c r="B9194" t="s">
        <v>14398</v>
      </c>
      <c r="C9194">
        <v>65</v>
      </c>
      <c r="D9194" t="s">
        <v>1982</v>
      </c>
      <c r="E9194" t="s">
        <v>66</v>
      </c>
    </row>
    <row r="9195" spans="1:5">
      <c r="A9195">
        <v>10646</v>
      </c>
      <c r="B9195" t="s">
        <v>11896</v>
      </c>
      <c r="C9195">
        <v>65</v>
      </c>
      <c r="D9195" t="s">
        <v>1985</v>
      </c>
      <c r="E9195" t="s">
        <v>2792</v>
      </c>
    </row>
    <row r="9196" spans="1:5">
      <c r="A9196">
        <v>10647</v>
      </c>
      <c r="B9196" t="s">
        <v>7627</v>
      </c>
      <c r="C9196">
        <v>65</v>
      </c>
      <c r="D9196" t="s">
        <v>1978</v>
      </c>
      <c r="E9196" t="s">
        <v>70</v>
      </c>
    </row>
    <row r="9197" spans="1:5">
      <c r="A9197">
        <v>10648</v>
      </c>
      <c r="B9197" t="s">
        <v>13887</v>
      </c>
      <c r="C9197">
        <v>65</v>
      </c>
      <c r="D9197" t="s">
        <v>1982</v>
      </c>
      <c r="E9197" t="s">
        <v>2266</v>
      </c>
    </row>
    <row r="9198" spans="1:5">
      <c r="A9198">
        <v>10649</v>
      </c>
      <c r="B9198" t="s">
        <v>19934</v>
      </c>
      <c r="C9198">
        <v>65</v>
      </c>
      <c r="D9198" t="s">
        <v>1988</v>
      </c>
      <c r="E9198" t="s">
        <v>2792</v>
      </c>
    </row>
    <row r="9199" spans="1:5">
      <c r="A9199">
        <v>10650</v>
      </c>
      <c r="B9199" t="s">
        <v>6009</v>
      </c>
      <c r="C9199">
        <v>65</v>
      </c>
      <c r="D9199" t="s">
        <v>1978</v>
      </c>
      <c r="E9199" t="s">
        <v>115</v>
      </c>
    </row>
    <row r="9200" spans="1:5">
      <c r="A9200">
        <v>10651</v>
      </c>
      <c r="B9200" t="s">
        <v>10204</v>
      </c>
      <c r="C9200">
        <v>65</v>
      </c>
      <c r="D9200" t="s">
        <v>1993</v>
      </c>
      <c r="E9200" t="s">
        <v>2000</v>
      </c>
    </row>
    <row r="9201" spans="1:5">
      <c r="A9201">
        <v>10652</v>
      </c>
      <c r="B9201" t="s">
        <v>10347</v>
      </c>
      <c r="C9201">
        <v>65</v>
      </c>
      <c r="D9201" t="s">
        <v>1983</v>
      </c>
      <c r="E9201" t="s">
        <v>60</v>
      </c>
    </row>
    <row r="9202" spans="1:5">
      <c r="A9202">
        <v>10653</v>
      </c>
      <c r="B9202" t="s">
        <v>19935</v>
      </c>
      <c r="C9202">
        <v>65</v>
      </c>
      <c r="D9202" t="s">
        <v>1997</v>
      </c>
      <c r="E9202" t="s">
        <v>2672</v>
      </c>
    </row>
    <row r="9203" spans="1:5">
      <c r="A9203">
        <v>10654</v>
      </c>
      <c r="B9203" t="s">
        <v>10065</v>
      </c>
      <c r="C9203">
        <v>65</v>
      </c>
      <c r="D9203" t="s">
        <v>1979</v>
      </c>
      <c r="E9203" t="s">
        <v>106</v>
      </c>
    </row>
    <row r="9204" spans="1:5">
      <c r="A9204">
        <v>10655</v>
      </c>
      <c r="B9204" t="s">
        <v>19936</v>
      </c>
      <c r="C9204">
        <v>65</v>
      </c>
      <c r="D9204" t="s">
        <v>1979</v>
      </c>
      <c r="E9204" t="s">
        <v>2715</v>
      </c>
    </row>
    <row r="9205" spans="1:5">
      <c r="A9205">
        <v>10656</v>
      </c>
      <c r="B9205" t="s">
        <v>19937</v>
      </c>
      <c r="C9205">
        <v>65</v>
      </c>
      <c r="D9205" t="s">
        <v>1985</v>
      </c>
      <c r="E9205" t="s">
        <v>138</v>
      </c>
    </row>
    <row r="9206" spans="1:5">
      <c r="A9206">
        <v>10657</v>
      </c>
      <c r="B9206" t="s">
        <v>13234</v>
      </c>
      <c r="C9206">
        <v>65</v>
      </c>
      <c r="D9206" t="s">
        <v>1988</v>
      </c>
      <c r="E9206" t="s">
        <v>135</v>
      </c>
    </row>
    <row r="9207" spans="1:5">
      <c r="A9207">
        <v>10658</v>
      </c>
      <c r="B9207" t="s">
        <v>12517</v>
      </c>
      <c r="C9207">
        <v>65</v>
      </c>
      <c r="D9207" t="s">
        <v>1993</v>
      </c>
      <c r="E9207" t="s">
        <v>2309</v>
      </c>
    </row>
    <row r="9208" spans="1:5">
      <c r="A9208">
        <v>10659</v>
      </c>
      <c r="B9208" t="s">
        <v>19938</v>
      </c>
      <c r="C9208">
        <v>65</v>
      </c>
      <c r="D9208" t="s">
        <v>1987</v>
      </c>
      <c r="E9208" t="s">
        <v>117</v>
      </c>
    </row>
    <row r="9209" spans="1:5">
      <c r="A9209">
        <v>10660</v>
      </c>
      <c r="B9209" t="s">
        <v>11223</v>
      </c>
      <c r="C9209">
        <v>65</v>
      </c>
      <c r="D9209" t="s">
        <v>1985</v>
      </c>
      <c r="E9209" t="s">
        <v>2168</v>
      </c>
    </row>
    <row r="9210" spans="1:5">
      <c r="A9210">
        <v>10661</v>
      </c>
      <c r="B9210" t="s">
        <v>19939</v>
      </c>
      <c r="C9210">
        <v>65</v>
      </c>
      <c r="D9210" t="s">
        <v>1979</v>
      </c>
      <c r="E9210" t="s">
        <v>97</v>
      </c>
    </row>
    <row r="9211" spans="1:5">
      <c r="A9211">
        <v>10662</v>
      </c>
      <c r="B9211" t="s">
        <v>19940</v>
      </c>
      <c r="C9211">
        <v>65</v>
      </c>
      <c r="D9211" t="s">
        <v>1997</v>
      </c>
      <c r="E9211" t="s">
        <v>2023</v>
      </c>
    </row>
    <row r="9212" spans="1:5">
      <c r="A9212">
        <v>10663</v>
      </c>
      <c r="B9212" t="s">
        <v>9896</v>
      </c>
      <c r="C9212">
        <v>65</v>
      </c>
      <c r="D9212" t="s">
        <v>1978</v>
      </c>
      <c r="E9212" t="s">
        <v>51</v>
      </c>
    </row>
    <row r="9213" spans="1:5">
      <c r="A9213">
        <v>10664</v>
      </c>
      <c r="B9213" t="s">
        <v>11159</v>
      </c>
      <c r="C9213">
        <v>65</v>
      </c>
      <c r="D9213" t="s">
        <v>1982</v>
      </c>
      <c r="E9213" t="s">
        <v>135</v>
      </c>
    </row>
    <row r="9214" spans="1:5">
      <c r="A9214">
        <v>10665</v>
      </c>
      <c r="B9214" t="s">
        <v>19941</v>
      </c>
      <c r="C9214">
        <v>65</v>
      </c>
      <c r="D9214" t="s">
        <v>1982</v>
      </c>
      <c r="E9214" t="s">
        <v>2011</v>
      </c>
    </row>
    <row r="9215" spans="1:5">
      <c r="A9215">
        <v>10666</v>
      </c>
      <c r="B9215" t="s">
        <v>10259</v>
      </c>
      <c r="C9215">
        <v>65</v>
      </c>
      <c r="D9215" t="s">
        <v>1978</v>
      </c>
      <c r="E9215" t="s">
        <v>2000</v>
      </c>
    </row>
    <row r="9216" spans="1:5">
      <c r="A9216">
        <v>10667</v>
      </c>
      <c r="B9216" t="s">
        <v>12045</v>
      </c>
      <c r="C9216">
        <v>65</v>
      </c>
      <c r="D9216" t="s">
        <v>1985</v>
      </c>
      <c r="E9216" t="s">
        <v>106</v>
      </c>
    </row>
    <row r="9217" spans="1:5">
      <c r="A9217">
        <v>10668</v>
      </c>
      <c r="B9217" t="s">
        <v>19942</v>
      </c>
      <c r="C9217">
        <v>65</v>
      </c>
      <c r="D9217" t="s">
        <v>1982</v>
      </c>
      <c r="E9217" t="s">
        <v>2077</v>
      </c>
    </row>
    <row r="9218" spans="1:5">
      <c r="A9218">
        <v>10669</v>
      </c>
      <c r="B9218" t="s">
        <v>10149</v>
      </c>
      <c r="C9218">
        <v>65</v>
      </c>
      <c r="D9218" t="s">
        <v>1979</v>
      </c>
      <c r="E9218" t="s">
        <v>2120</v>
      </c>
    </row>
    <row r="9219" spans="1:5">
      <c r="A9219">
        <v>10670</v>
      </c>
      <c r="B9219" t="s">
        <v>19943</v>
      </c>
      <c r="C9219">
        <v>65</v>
      </c>
      <c r="D9219" t="s">
        <v>1997</v>
      </c>
      <c r="E9219" t="s">
        <v>97</v>
      </c>
    </row>
    <row r="9220" spans="1:5">
      <c r="A9220">
        <v>10671</v>
      </c>
      <c r="B9220" t="s">
        <v>10088</v>
      </c>
      <c r="C9220">
        <v>65</v>
      </c>
      <c r="D9220" t="s">
        <v>1997</v>
      </c>
      <c r="E9220" t="s">
        <v>140</v>
      </c>
    </row>
    <row r="9221" spans="1:5">
      <c r="A9221">
        <v>10672</v>
      </c>
      <c r="B9221" t="s">
        <v>14183</v>
      </c>
      <c r="C9221">
        <v>65</v>
      </c>
      <c r="D9221" t="s">
        <v>1987</v>
      </c>
      <c r="E9221" t="s">
        <v>2792</v>
      </c>
    </row>
    <row r="9222" spans="1:5">
      <c r="A9222">
        <v>10673</v>
      </c>
      <c r="B9222" t="s">
        <v>10661</v>
      </c>
      <c r="C9222">
        <v>65</v>
      </c>
      <c r="D9222" t="s">
        <v>1988</v>
      </c>
      <c r="E9222" t="s">
        <v>70</v>
      </c>
    </row>
    <row r="9223" spans="1:5">
      <c r="A9223">
        <v>10674</v>
      </c>
      <c r="B9223" t="s">
        <v>7462</v>
      </c>
      <c r="C9223">
        <v>65</v>
      </c>
      <c r="D9223" t="s">
        <v>1983</v>
      </c>
      <c r="E9223" t="s">
        <v>2792</v>
      </c>
    </row>
    <row r="9224" spans="1:5">
      <c r="A9224">
        <v>10675</v>
      </c>
      <c r="B9224" t="s">
        <v>8706</v>
      </c>
      <c r="C9224">
        <v>65</v>
      </c>
      <c r="D9224" t="s">
        <v>1985</v>
      </c>
      <c r="E9224" t="s">
        <v>2792</v>
      </c>
    </row>
    <row r="9225" spans="1:5">
      <c r="A9225">
        <v>10676</v>
      </c>
      <c r="B9225" t="s">
        <v>10287</v>
      </c>
      <c r="C9225">
        <v>65</v>
      </c>
      <c r="D9225" t="s">
        <v>2001</v>
      </c>
      <c r="E9225" t="s">
        <v>2075</v>
      </c>
    </row>
    <row r="9226" spans="1:5">
      <c r="A9226">
        <v>10677</v>
      </c>
      <c r="B9226" t="s">
        <v>14047</v>
      </c>
      <c r="C9226">
        <v>65</v>
      </c>
      <c r="D9226" t="s">
        <v>1985</v>
      </c>
      <c r="E9226" t="s">
        <v>84</v>
      </c>
    </row>
    <row r="9227" spans="1:5">
      <c r="A9227">
        <v>10678</v>
      </c>
      <c r="B9227" t="s">
        <v>19944</v>
      </c>
      <c r="C9227">
        <v>65</v>
      </c>
      <c r="D9227" t="s">
        <v>1997</v>
      </c>
      <c r="E9227" t="s">
        <v>126</v>
      </c>
    </row>
    <row r="9228" spans="1:5">
      <c r="A9228">
        <v>10679</v>
      </c>
      <c r="B9228" t="s">
        <v>12022</v>
      </c>
      <c r="C9228">
        <v>65</v>
      </c>
      <c r="D9228" t="s">
        <v>1982</v>
      </c>
      <c r="E9228" t="s">
        <v>2120</v>
      </c>
    </row>
    <row r="9229" spans="1:5">
      <c r="A9229">
        <v>10680</v>
      </c>
      <c r="B9229" t="s">
        <v>19945</v>
      </c>
      <c r="C9229">
        <v>65</v>
      </c>
      <c r="D9229" t="s">
        <v>1988</v>
      </c>
      <c r="E9229" t="s">
        <v>2120</v>
      </c>
    </row>
    <row r="9230" spans="1:5">
      <c r="A9230">
        <v>10681</v>
      </c>
      <c r="B9230" t="s">
        <v>11971</v>
      </c>
      <c r="C9230">
        <v>65</v>
      </c>
      <c r="D9230" t="s">
        <v>1979</v>
      </c>
      <c r="E9230" t="s">
        <v>2314</v>
      </c>
    </row>
    <row r="9231" spans="1:5">
      <c r="A9231">
        <v>10682</v>
      </c>
      <c r="B9231" t="s">
        <v>19946</v>
      </c>
      <c r="C9231">
        <v>65</v>
      </c>
      <c r="D9231" t="s">
        <v>1988</v>
      </c>
      <c r="E9231" t="s">
        <v>56</v>
      </c>
    </row>
    <row r="9232" spans="1:5">
      <c r="A9232">
        <v>10683</v>
      </c>
      <c r="B9232" t="s">
        <v>19947</v>
      </c>
      <c r="C9232">
        <v>65</v>
      </c>
      <c r="D9232" t="s">
        <v>2001</v>
      </c>
      <c r="E9232" t="s">
        <v>104</v>
      </c>
    </row>
    <row r="9233" spans="1:5">
      <c r="A9233">
        <v>10684</v>
      </c>
      <c r="B9233" t="s">
        <v>6367</v>
      </c>
      <c r="C9233">
        <v>65</v>
      </c>
      <c r="D9233" t="s">
        <v>1978</v>
      </c>
      <c r="E9233" t="s">
        <v>2057</v>
      </c>
    </row>
    <row r="9234" spans="1:5">
      <c r="A9234">
        <v>10686</v>
      </c>
      <c r="B9234" t="s">
        <v>13341</v>
      </c>
      <c r="C9234">
        <v>65</v>
      </c>
      <c r="D9234" t="s">
        <v>2009</v>
      </c>
      <c r="E9234" t="s">
        <v>122</v>
      </c>
    </row>
    <row r="9235" spans="1:5">
      <c r="A9235">
        <v>10687</v>
      </c>
      <c r="B9235" t="s">
        <v>19948</v>
      </c>
      <c r="C9235">
        <v>65</v>
      </c>
      <c r="D9235" t="s">
        <v>1993</v>
      </c>
      <c r="E9235" t="s">
        <v>117</v>
      </c>
    </row>
    <row r="9236" spans="1:5">
      <c r="A9236">
        <v>10688</v>
      </c>
      <c r="B9236" t="s">
        <v>11035</v>
      </c>
      <c r="C9236">
        <v>65</v>
      </c>
      <c r="D9236" t="s">
        <v>1978</v>
      </c>
      <c r="E9236" t="s">
        <v>2540</v>
      </c>
    </row>
    <row r="9237" spans="1:5">
      <c r="A9237">
        <v>10689</v>
      </c>
      <c r="B9237" t="s">
        <v>19949</v>
      </c>
      <c r="C9237">
        <v>65</v>
      </c>
      <c r="D9237" t="s">
        <v>1979</v>
      </c>
      <c r="E9237" t="s">
        <v>126</v>
      </c>
    </row>
    <row r="9238" spans="1:5">
      <c r="A9238">
        <v>10690</v>
      </c>
      <c r="B9238" t="s">
        <v>19950</v>
      </c>
      <c r="C9238">
        <v>65</v>
      </c>
      <c r="D9238" t="s">
        <v>1982</v>
      </c>
      <c r="E9238" t="s">
        <v>70</v>
      </c>
    </row>
    <row r="9239" spans="1:5">
      <c r="A9239">
        <v>10691</v>
      </c>
      <c r="B9239" t="s">
        <v>19951</v>
      </c>
      <c r="C9239">
        <v>65</v>
      </c>
      <c r="D9239" t="s">
        <v>1978</v>
      </c>
      <c r="E9239" t="s">
        <v>117</v>
      </c>
    </row>
    <row r="9240" spans="1:5">
      <c r="A9240">
        <v>10692</v>
      </c>
      <c r="B9240" t="s">
        <v>8552</v>
      </c>
      <c r="C9240">
        <v>65</v>
      </c>
      <c r="D9240" t="s">
        <v>1979</v>
      </c>
      <c r="E9240" t="s">
        <v>2017</v>
      </c>
    </row>
    <row r="9241" spans="1:5">
      <c r="A9241">
        <v>10693</v>
      </c>
      <c r="B9241" t="s">
        <v>9029</v>
      </c>
      <c r="C9241">
        <v>65</v>
      </c>
      <c r="D9241" t="s">
        <v>1982</v>
      </c>
      <c r="E9241" t="s">
        <v>102</v>
      </c>
    </row>
    <row r="9242" spans="1:5">
      <c r="A9242">
        <v>10694</v>
      </c>
      <c r="B9242" t="s">
        <v>8862</v>
      </c>
      <c r="C9242">
        <v>65</v>
      </c>
      <c r="D9242" t="s">
        <v>1988</v>
      </c>
      <c r="E9242" t="s">
        <v>122</v>
      </c>
    </row>
    <row r="9243" spans="1:5">
      <c r="A9243">
        <v>10695</v>
      </c>
      <c r="B9243" t="s">
        <v>19952</v>
      </c>
      <c r="C9243">
        <v>65</v>
      </c>
      <c r="D9243" t="s">
        <v>1997</v>
      </c>
      <c r="E9243" t="s">
        <v>2000</v>
      </c>
    </row>
    <row r="9244" spans="1:5">
      <c r="A9244">
        <v>10696</v>
      </c>
      <c r="B9244" t="s">
        <v>14262</v>
      </c>
      <c r="C9244">
        <v>65</v>
      </c>
      <c r="D9244" t="s">
        <v>1978</v>
      </c>
      <c r="E9244" t="s">
        <v>2093</v>
      </c>
    </row>
    <row r="9245" spans="1:5">
      <c r="A9245">
        <v>10697</v>
      </c>
      <c r="B9245" t="s">
        <v>12888</v>
      </c>
      <c r="C9245">
        <v>65</v>
      </c>
      <c r="D9245" t="s">
        <v>1985</v>
      </c>
      <c r="E9245" t="s">
        <v>70</v>
      </c>
    </row>
    <row r="9246" spans="1:5">
      <c r="A9246">
        <v>10698</v>
      </c>
      <c r="B9246" t="s">
        <v>9580</v>
      </c>
      <c r="C9246">
        <v>65</v>
      </c>
      <c r="D9246" t="s">
        <v>1978</v>
      </c>
      <c r="E9246" t="s">
        <v>70</v>
      </c>
    </row>
    <row r="9247" spans="1:5">
      <c r="A9247">
        <v>10699</v>
      </c>
      <c r="B9247" t="s">
        <v>19953</v>
      </c>
      <c r="C9247">
        <v>65</v>
      </c>
      <c r="D9247" t="s">
        <v>1993</v>
      </c>
      <c r="E9247" t="s">
        <v>64</v>
      </c>
    </row>
    <row r="9248" spans="1:5">
      <c r="A9248">
        <v>10700</v>
      </c>
      <c r="B9248" t="s">
        <v>19954</v>
      </c>
      <c r="C9248">
        <v>65</v>
      </c>
      <c r="D9248" t="s">
        <v>1997</v>
      </c>
      <c r="E9248" t="s">
        <v>4287</v>
      </c>
    </row>
    <row r="9249" spans="1:5">
      <c r="A9249">
        <v>10701</v>
      </c>
      <c r="B9249" t="s">
        <v>8351</v>
      </c>
      <c r="C9249">
        <v>65</v>
      </c>
      <c r="D9249" t="s">
        <v>1978</v>
      </c>
      <c r="E9249" t="s">
        <v>122</v>
      </c>
    </row>
    <row r="9250" spans="1:5">
      <c r="A9250">
        <v>10702</v>
      </c>
      <c r="B9250" t="s">
        <v>9172</v>
      </c>
      <c r="C9250">
        <v>65</v>
      </c>
      <c r="D9250" t="s">
        <v>1988</v>
      </c>
      <c r="E9250" t="s">
        <v>2000</v>
      </c>
    </row>
    <row r="9251" spans="1:5">
      <c r="A9251">
        <v>10703</v>
      </c>
      <c r="B9251" t="s">
        <v>10427</v>
      </c>
      <c r="C9251">
        <v>65</v>
      </c>
      <c r="D9251" t="s">
        <v>1987</v>
      </c>
      <c r="E9251" t="s">
        <v>2540</v>
      </c>
    </row>
    <row r="9252" spans="1:5">
      <c r="A9252">
        <v>10704</v>
      </c>
      <c r="B9252" t="s">
        <v>11175</v>
      </c>
      <c r="C9252">
        <v>65</v>
      </c>
      <c r="D9252" t="s">
        <v>1997</v>
      </c>
      <c r="E9252" t="s">
        <v>70</v>
      </c>
    </row>
    <row r="9253" spans="1:5">
      <c r="A9253">
        <v>10705</v>
      </c>
      <c r="B9253" t="s">
        <v>9923</v>
      </c>
      <c r="C9253">
        <v>65</v>
      </c>
      <c r="D9253" t="s">
        <v>2001</v>
      </c>
      <c r="E9253" t="s">
        <v>70</v>
      </c>
    </row>
    <row r="9254" spans="1:5">
      <c r="A9254">
        <v>10706</v>
      </c>
      <c r="B9254" t="s">
        <v>14113</v>
      </c>
      <c r="C9254">
        <v>65</v>
      </c>
      <c r="D9254" t="s">
        <v>2001</v>
      </c>
      <c r="E9254" t="s">
        <v>2141</v>
      </c>
    </row>
    <row r="9255" spans="1:5">
      <c r="A9255">
        <v>10707</v>
      </c>
      <c r="B9255" t="s">
        <v>19955</v>
      </c>
      <c r="C9255">
        <v>65</v>
      </c>
      <c r="D9255" t="s">
        <v>1988</v>
      </c>
      <c r="E9255" t="s">
        <v>53</v>
      </c>
    </row>
    <row r="9256" spans="1:5">
      <c r="A9256">
        <v>10708</v>
      </c>
      <c r="B9256" t="s">
        <v>6833</v>
      </c>
      <c r="C9256">
        <v>65</v>
      </c>
      <c r="D9256" t="s">
        <v>1979</v>
      </c>
      <c r="E9256" t="s">
        <v>2000</v>
      </c>
    </row>
    <row r="9257" spans="1:5">
      <c r="A9257">
        <v>10709</v>
      </c>
      <c r="B9257" t="s">
        <v>12539</v>
      </c>
      <c r="C9257">
        <v>65</v>
      </c>
      <c r="D9257" t="s">
        <v>1979</v>
      </c>
      <c r="E9257" t="s">
        <v>135</v>
      </c>
    </row>
    <row r="9258" spans="1:5">
      <c r="A9258">
        <v>10710</v>
      </c>
      <c r="B9258" t="s">
        <v>19956</v>
      </c>
      <c r="C9258">
        <v>65</v>
      </c>
      <c r="D9258" t="s">
        <v>1979</v>
      </c>
      <c r="E9258" t="s">
        <v>106</v>
      </c>
    </row>
    <row r="9259" spans="1:5">
      <c r="A9259">
        <v>10711</v>
      </c>
      <c r="B9259" t="s">
        <v>9160</v>
      </c>
      <c r="C9259">
        <v>65</v>
      </c>
      <c r="D9259" t="s">
        <v>1979</v>
      </c>
      <c r="E9259" t="s">
        <v>135</v>
      </c>
    </row>
    <row r="9260" spans="1:5">
      <c r="A9260">
        <v>10712</v>
      </c>
      <c r="B9260" t="s">
        <v>11116</v>
      </c>
      <c r="C9260">
        <v>65</v>
      </c>
      <c r="D9260" t="s">
        <v>1982</v>
      </c>
      <c r="E9260" t="s">
        <v>135</v>
      </c>
    </row>
    <row r="9261" spans="1:5">
      <c r="A9261">
        <v>10713</v>
      </c>
      <c r="B9261" t="s">
        <v>10856</v>
      </c>
      <c r="C9261">
        <v>65</v>
      </c>
      <c r="D9261" t="s">
        <v>1978</v>
      </c>
      <c r="E9261" t="s">
        <v>122</v>
      </c>
    </row>
    <row r="9262" spans="1:5">
      <c r="A9262">
        <v>10714</v>
      </c>
      <c r="B9262" t="s">
        <v>19957</v>
      </c>
      <c r="C9262">
        <v>65</v>
      </c>
      <c r="D9262" t="s">
        <v>1985</v>
      </c>
      <c r="E9262" t="s">
        <v>2071</v>
      </c>
    </row>
    <row r="9263" spans="1:5">
      <c r="A9263">
        <v>10715</v>
      </c>
      <c r="B9263" t="s">
        <v>19958</v>
      </c>
      <c r="C9263">
        <v>65</v>
      </c>
      <c r="D9263" t="s">
        <v>1978</v>
      </c>
      <c r="E9263" t="s">
        <v>53</v>
      </c>
    </row>
    <row r="9264" spans="1:5">
      <c r="A9264">
        <v>10716</v>
      </c>
      <c r="B9264" t="s">
        <v>11313</v>
      </c>
      <c r="C9264">
        <v>65</v>
      </c>
      <c r="D9264" t="s">
        <v>1979</v>
      </c>
      <c r="E9264" t="s">
        <v>2792</v>
      </c>
    </row>
    <row r="9265" spans="1:5">
      <c r="A9265">
        <v>10717</v>
      </c>
      <c r="B9265" t="s">
        <v>19959</v>
      </c>
      <c r="C9265">
        <v>65</v>
      </c>
      <c r="D9265" t="s">
        <v>2001</v>
      </c>
      <c r="E9265" t="s">
        <v>138</v>
      </c>
    </row>
    <row r="9266" spans="1:5">
      <c r="A9266">
        <v>10718</v>
      </c>
      <c r="B9266" t="s">
        <v>9106</v>
      </c>
      <c r="C9266">
        <v>65</v>
      </c>
      <c r="D9266" t="s">
        <v>1985</v>
      </c>
      <c r="E9266" t="s">
        <v>135</v>
      </c>
    </row>
    <row r="9267" spans="1:5">
      <c r="A9267">
        <v>10719</v>
      </c>
      <c r="B9267" t="s">
        <v>19960</v>
      </c>
      <c r="C9267">
        <v>65</v>
      </c>
      <c r="D9267" t="s">
        <v>1993</v>
      </c>
      <c r="E9267" t="s">
        <v>117</v>
      </c>
    </row>
    <row r="9268" spans="1:5">
      <c r="A9268">
        <v>10720</v>
      </c>
      <c r="B9268" t="s">
        <v>10387</v>
      </c>
      <c r="C9268">
        <v>65</v>
      </c>
      <c r="D9268" t="s">
        <v>1982</v>
      </c>
      <c r="E9268" t="s">
        <v>117</v>
      </c>
    </row>
    <row r="9269" spans="1:5">
      <c r="A9269">
        <v>10721</v>
      </c>
      <c r="B9269" t="s">
        <v>14238</v>
      </c>
      <c r="C9269">
        <v>65</v>
      </c>
      <c r="D9269" t="s">
        <v>1987</v>
      </c>
      <c r="E9269" t="s">
        <v>2093</v>
      </c>
    </row>
    <row r="9270" spans="1:5">
      <c r="A9270">
        <v>10722</v>
      </c>
      <c r="B9270" t="s">
        <v>19961</v>
      </c>
      <c r="C9270">
        <v>65</v>
      </c>
      <c r="D9270" t="s">
        <v>1978</v>
      </c>
      <c r="E9270" t="s">
        <v>3927</v>
      </c>
    </row>
    <row r="9271" spans="1:5">
      <c r="A9271">
        <v>10723</v>
      </c>
      <c r="B9271" t="s">
        <v>10146</v>
      </c>
      <c r="C9271">
        <v>65</v>
      </c>
      <c r="D9271" t="s">
        <v>1978</v>
      </c>
      <c r="E9271" t="s">
        <v>106</v>
      </c>
    </row>
    <row r="9272" spans="1:5">
      <c r="A9272">
        <v>10724</v>
      </c>
      <c r="B9272" t="s">
        <v>19962</v>
      </c>
      <c r="C9272">
        <v>65</v>
      </c>
      <c r="D9272" t="s">
        <v>2001</v>
      </c>
      <c r="E9272" t="s">
        <v>2029</v>
      </c>
    </row>
    <row r="9273" spans="1:5">
      <c r="A9273">
        <v>10725</v>
      </c>
      <c r="B9273" t="s">
        <v>19963</v>
      </c>
      <c r="C9273">
        <v>65</v>
      </c>
      <c r="D9273" t="s">
        <v>1993</v>
      </c>
      <c r="E9273" t="s">
        <v>2000</v>
      </c>
    </row>
    <row r="9274" spans="1:5">
      <c r="A9274">
        <v>10726</v>
      </c>
      <c r="B9274" t="s">
        <v>19964</v>
      </c>
      <c r="C9274">
        <v>65</v>
      </c>
      <c r="D9274" t="s">
        <v>1983</v>
      </c>
      <c r="E9274" t="s">
        <v>97</v>
      </c>
    </row>
    <row r="9275" spans="1:5">
      <c r="A9275">
        <v>10727</v>
      </c>
      <c r="B9275" t="s">
        <v>19965</v>
      </c>
      <c r="C9275">
        <v>65</v>
      </c>
      <c r="D9275" t="s">
        <v>1978</v>
      </c>
      <c r="E9275" t="s">
        <v>84</v>
      </c>
    </row>
    <row r="9276" spans="1:5">
      <c r="A9276">
        <v>10728</v>
      </c>
      <c r="B9276" t="s">
        <v>19966</v>
      </c>
      <c r="C9276">
        <v>65</v>
      </c>
      <c r="D9276" t="s">
        <v>1979</v>
      </c>
      <c r="E9276" t="s">
        <v>2111</v>
      </c>
    </row>
    <row r="9277" spans="1:5">
      <c r="A9277">
        <v>10729</v>
      </c>
      <c r="B9277" t="s">
        <v>19967</v>
      </c>
      <c r="C9277">
        <v>65</v>
      </c>
      <c r="D9277" t="s">
        <v>1979</v>
      </c>
      <c r="E9277" t="s">
        <v>2180</v>
      </c>
    </row>
    <row r="9278" spans="1:5">
      <c r="A9278">
        <v>10730</v>
      </c>
      <c r="B9278" t="s">
        <v>19968</v>
      </c>
      <c r="C9278">
        <v>65</v>
      </c>
      <c r="D9278" t="s">
        <v>1982</v>
      </c>
      <c r="E9278" t="s">
        <v>3312</v>
      </c>
    </row>
    <row r="9279" spans="1:5">
      <c r="A9279">
        <v>10731</v>
      </c>
      <c r="B9279" t="s">
        <v>19969</v>
      </c>
      <c r="C9279">
        <v>65</v>
      </c>
      <c r="D9279" t="s">
        <v>1983</v>
      </c>
      <c r="E9279" t="s">
        <v>53</v>
      </c>
    </row>
    <row r="9280" spans="1:5">
      <c r="A9280">
        <v>10732</v>
      </c>
      <c r="B9280" t="s">
        <v>8525</v>
      </c>
      <c r="C9280">
        <v>65</v>
      </c>
      <c r="D9280" t="s">
        <v>1978</v>
      </c>
      <c r="E9280" t="s">
        <v>2017</v>
      </c>
    </row>
    <row r="9281" spans="1:5">
      <c r="A9281">
        <v>10733</v>
      </c>
      <c r="B9281" t="s">
        <v>19970</v>
      </c>
      <c r="C9281">
        <v>65</v>
      </c>
      <c r="D9281" t="s">
        <v>1979</v>
      </c>
      <c r="E9281" t="s">
        <v>117</v>
      </c>
    </row>
    <row r="9282" spans="1:5">
      <c r="A9282">
        <v>10734</v>
      </c>
      <c r="B9282" t="s">
        <v>7342</v>
      </c>
      <c r="C9282">
        <v>65</v>
      </c>
      <c r="D9282" t="s">
        <v>1993</v>
      </c>
      <c r="E9282" t="s">
        <v>122</v>
      </c>
    </row>
    <row r="9283" spans="1:5">
      <c r="A9283">
        <v>10735</v>
      </c>
      <c r="B9283" t="s">
        <v>13515</v>
      </c>
      <c r="C9283">
        <v>65</v>
      </c>
      <c r="D9283" t="s">
        <v>1993</v>
      </c>
      <c r="E9283" t="s">
        <v>8222</v>
      </c>
    </row>
    <row r="9284" spans="1:5">
      <c r="A9284">
        <v>10736</v>
      </c>
      <c r="B9284" t="s">
        <v>19971</v>
      </c>
      <c r="C9284">
        <v>65</v>
      </c>
      <c r="D9284" t="s">
        <v>1993</v>
      </c>
      <c r="E9284" t="s">
        <v>97</v>
      </c>
    </row>
    <row r="9285" spans="1:5">
      <c r="A9285">
        <v>10737</v>
      </c>
      <c r="B9285" t="s">
        <v>11840</v>
      </c>
      <c r="C9285">
        <v>65</v>
      </c>
      <c r="D9285" t="s">
        <v>1983</v>
      </c>
      <c r="E9285" t="s">
        <v>2715</v>
      </c>
    </row>
    <row r="9286" spans="1:5">
      <c r="A9286">
        <v>10738</v>
      </c>
      <c r="B9286" t="s">
        <v>11194</v>
      </c>
      <c r="C9286">
        <v>65</v>
      </c>
      <c r="D9286" t="s">
        <v>1982</v>
      </c>
      <c r="E9286" t="s">
        <v>135</v>
      </c>
    </row>
    <row r="9287" spans="1:5">
      <c r="A9287">
        <v>10739</v>
      </c>
      <c r="B9287" t="s">
        <v>10209</v>
      </c>
      <c r="C9287">
        <v>65</v>
      </c>
      <c r="D9287" t="s">
        <v>1982</v>
      </c>
      <c r="E9287" t="s">
        <v>84</v>
      </c>
    </row>
    <row r="9288" spans="1:5">
      <c r="A9288">
        <v>10740</v>
      </c>
      <c r="B9288" t="s">
        <v>16051</v>
      </c>
      <c r="C9288">
        <v>65</v>
      </c>
      <c r="D9288" t="s">
        <v>2001</v>
      </c>
      <c r="E9288" t="s">
        <v>2120</v>
      </c>
    </row>
    <row r="9289" spans="1:5">
      <c r="A9289">
        <v>10741</v>
      </c>
      <c r="B9289" t="s">
        <v>11879</v>
      </c>
      <c r="C9289">
        <v>65</v>
      </c>
      <c r="D9289" t="s">
        <v>1987</v>
      </c>
      <c r="E9289" t="s">
        <v>2000</v>
      </c>
    </row>
    <row r="9290" spans="1:5">
      <c r="A9290">
        <v>10742</v>
      </c>
      <c r="B9290" t="s">
        <v>434</v>
      </c>
      <c r="C9290">
        <v>65</v>
      </c>
      <c r="D9290" t="s">
        <v>1979</v>
      </c>
      <c r="E9290" t="s">
        <v>135</v>
      </c>
    </row>
    <row r="9291" spans="1:5">
      <c r="A9291">
        <v>10743</v>
      </c>
      <c r="B9291" t="s">
        <v>14403</v>
      </c>
      <c r="C9291">
        <v>65</v>
      </c>
      <c r="D9291" t="s">
        <v>1982</v>
      </c>
      <c r="E9291" t="s">
        <v>2000</v>
      </c>
    </row>
    <row r="9292" spans="1:5">
      <c r="A9292">
        <v>10744</v>
      </c>
      <c r="B9292" t="s">
        <v>19972</v>
      </c>
      <c r="C9292">
        <v>65</v>
      </c>
      <c r="D9292" t="s">
        <v>1983</v>
      </c>
      <c r="E9292" t="s">
        <v>115</v>
      </c>
    </row>
    <row r="9293" spans="1:5">
      <c r="A9293">
        <v>10745</v>
      </c>
      <c r="B9293" t="s">
        <v>19973</v>
      </c>
      <c r="C9293">
        <v>65</v>
      </c>
      <c r="D9293" t="s">
        <v>1993</v>
      </c>
      <c r="E9293" t="s">
        <v>2000</v>
      </c>
    </row>
    <row r="9294" spans="1:5">
      <c r="A9294">
        <v>10747</v>
      </c>
      <c r="B9294" t="s">
        <v>19974</v>
      </c>
      <c r="C9294">
        <v>65</v>
      </c>
      <c r="D9294" t="s">
        <v>1991</v>
      </c>
      <c r="E9294" t="s">
        <v>2029</v>
      </c>
    </row>
    <row r="9295" spans="1:5">
      <c r="A9295">
        <v>10748</v>
      </c>
      <c r="B9295" t="s">
        <v>10887</v>
      </c>
      <c r="C9295">
        <v>65</v>
      </c>
      <c r="D9295" t="s">
        <v>1979</v>
      </c>
      <c r="E9295" t="s">
        <v>70</v>
      </c>
    </row>
    <row r="9296" spans="1:5">
      <c r="A9296">
        <v>10749</v>
      </c>
      <c r="B9296" t="s">
        <v>19975</v>
      </c>
      <c r="C9296">
        <v>65</v>
      </c>
      <c r="D9296" t="s">
        <v>1978</v>
      </c>
      <c r="E9296" t="s">
        <v>2029</v>
      </c>
    </row>
    <row r="9297" spans="1:5">
      <c r="A9297">
        <v>10750</v>
      </c>
      <c r="B9297" t="s">
        <v>19976</v>
      </c>
      <c r="C9297">
        <v>65</v>
      </c>
      <c r="D9297" t="s">
        <v>2009</v>
      </c>
      <c r="E9297" t="s">
        <v>104</v>
      </c>
    </row>
    <row r="9298" spans="1:5">
      <c r="A9298">
        <v>10751</v>
      </c>
      <c r="B9298" t="s">
        <v>13705</v>
      </c>
      <c r="C9298">
        <v>65</v>
      </c>
      <c r="D9298" t="s">
        <v>1979</v>
      </c>
      <c r="E9298" t="s">
        <v>106</v>
      </c>
    </row>
    <row r="9299" spans="1:5">
      <c r="A9299">
        <v>10752</v>
      </c>
      <c r="B9299" t="s">
        <v>19977</v>
      </c>
      <c r="C9299">
        <v>65</v>
      </c>
      <c r="D9299" t="s">
        <v>1993</v>
      </c>
      <c r="E9299" t="s">
        <v>84</v>
      </c>
    </row>
    <row r="9300" spans="1:5">
      <c r="A9300">
        <v>10753</v>
      </c>
      <c r="B9300" t="s">
        <v>695</v>
      </c>
      <c r="C9300">
        <v>65</v>
      </c>
      <c r="D9300" t="s">
        <v>1979</v>
      </c>
      <c r="E9300" t="s">
        <v>66</v>
      </c>
    </row>
    <row r="9301" spans="1:5">
      <c r="A9301">
        <v>10754</v>
      </c>
      <c r="B9301" t="s">
        <v>10434</v>
      </c>
      <c r="C9301">
        <v>65</v>
      </c>
      <c r="D9301" t="s">
        <v>1982</v>
      </c>
      <c r="E9301" t="s">
        <v>104</v>
      </c>
    </row>
    <row r="9302" spans="1:5">
      <c r="A9302">
        <v>10755</v>
      </c>
      <c r="B9302" t="s">
        <v>16000</v>
      </c>
      <c r="C9302">
        <v>65</v>
      </c>
      <c r="D9302" t="s">
        <v>2001</v>
      </c>
      <c r="E9302" t="s">
        <v>2792</v>
      </c>
    </row>
    <row r="9303" spans="1:5">
      <c r="A9303">
        <v>10756</v>
      </c>
      <c r="B9303" t="s">
        <v>12811</v>
      </c>
      <c r="C9303">
        <v>65</v>
      </c>
      <c r="D9303" t="s">
        <v>1979</v>
      </c>
      <c r="E9303" t="s">
        <v>2180</v>
      </c>
    </row>
    <row r="9304" spans="1:5">
      <c r="A9304">
        <v>10757</v>
      </c>
      <c r="B9304" t="s">
        <v>11610</v>
      </c>
      <c r="C9304">
        <v>65</v>
      </c>
      <c r="D9304" t="s">
        <v>1991</v>
      </c>
      <c r="E9304" t="s">
        <v>117</v>
      </c>
    </row>
    <row r="9305" spans="1:5">
      <c r="A9305">
        <v>10758</v>
      </c>
      <c r="B9305" t="s">
        <v>13146</v>
      </c>
      <c r="C9305">
        <v>65</v>
      </c>
      <c r="D9305" t="s">
        <v>1982</v>
      </c>
      <c r="E9305" t="s">
        <v>2011</v>
      </c>
    </row>
    <row r="9306" spans="1:5">
      <c r="A9306">
        <v>10759</v>
      </c>
      <c r="B9306" t="s">
        <v>16212</v>
      </c>
      <c r="C9306">
        <v>65</v>
      </c>
      <c r="D9306" t="s">
        <v>1982</v>
      </c>
      <c r="E9306" t="s">
        <v>70</v>
      </c>
    </row>
    <row r="9307" spans="1:5">
      <c r="A9307">
        <v>10761</v>
      </c>
      <c r="B9307" t="s">
        <v>19978</v>
      </c>
      <c r="C9307">
        <v>65</v>
      </c>
      <c r="D9307" t="s">
        <v>2009</v>
      </c>
      <c r="E9307" t="s">
        <v>53</v>
      </c>
    </row>
    <row r="9308" spans="1:5">
      <c r="A9308">
        <v>10763</v>
      </c>
      <c r="B9308" t="s">
        <v>7942</v>
      </c>
      <c r="C9308">
        <v>65</v>
      </c>
      <c r="D9308" t="s">
        <v>1982</v>
      </c>
      <c r="E9308" t="s">
        <v>70</v>
      </c>
    </row>
    <row r="9309" spans="1:5">
      <c r="A9309">
        <v>10764</v>
      </c>
      <c r="B9309" t="s">
        <v>19979</v>
      </c>
      <c r="C9309">
        <v>65</v>
      </c>
      <c r="D9309" t="s">
        <v>1979</v>
      </c>
      <c r="E9309" t="s">
        <v>2029</v>
      </c>
    </row>
    <row r="9310" spans="1:5">
      <c r="A9310">
        <v>10765</v>
      </c>
      <c r="B9310" t="s">
        <v>7597</v>
      </c>
      <c r="C9310">
        <v>65</v>
      </c>
      <c r="D9310" t="s">
        <v>1979</v>
      </c>
      <c r="E9310" t="s">
        <v>2120</v>
      </c>
    </row>
    <row r="9311" spans="1:5">
      <c r="A9311">
        <v>10766</v>
      </c>
      <c r="B9311" t="s">
        <v>9098</v>
      </c>
      <c r="C9311">
        <v>65</v>
      </c>
      <c r="D9311" t="s">
        <v>1978</v>
      </c>
      <c r="E9311" t="s">
        <v>135</v>
      </c>
    </row>
    <row r="9312" spans="1:5">
      <c r="A9312">
        <v>10767</v>
      </c>
      <c r="B9312" t="s">
        <v>19980</v>
      </c>
      <c r="C9312">
        <v>65</v>
      </c>
      <c r="D9312" t="s">
        <v>2001</v>
      </c>
      <c r="E9312" t="s">
        <v>97</v>
      </c>
    </row>
    <row r="9313" spans="1:5">
      <c r="A9313">
        <v>10768</v>
      </c>
      <c r="B9313" t="s">
        <v>10366</v>
      </c>
      <c r="C9313">
        <v>65</v>
      </c>
      <c r="D9313" t="s">
        <v>1979</v>
      </c>
      <c r="E9313" t="s">
        <v>122</v>
      </c>
    </row>
    <row r="9314" spans="1:5">
      <c r="A9314">
        <v>10769</v>
      </c>
      <c r="B9314" t="s">
        <v>11563</v>
      </c>
      <c r="C9314">
        <v>65</v>
      </c>
      <c r="D9314" t="s">
        <v>1979</v>
      </c>
      <c r="E9314" t="s">
        <v>122</v>
      </c>
    </row>
    <row r="9315" spans="1:5">
      <c r="A9315">
        <v>10770</v>
      </c>
      <c r="B9315" t="s">
        <v>12262</v>
      </c>
      <c r="C9315">
        <v>65</v>
      </c>
      <c r="D9315" t="s">
        <v>1993</v>
      </c>
      <c r="E9315" t="s">
        <v>2309</v>
      </c>
    </row>
    <row r="9316" spans="1:5">
      <c r="A9316">
        <v>10771</v>
      </c>
      <c r="B9316" t="s">
        <v>10630</v>
      </c>
      <c r="C9316">
        <v>65</v>
      </c>
      <c r="D9316" t="s">
        <v>1988</v>
      </c>
      <c r="E9316" t="s">
        <v>117</v>
      </c>
    </row>
    <row r="9317" spans="1:5">
      <c r="A9317">
        <v>10772</v>
      </c>
      <c r="B9317" t="s">
        <v>7501</v>
      </c>
      <c r="C9317">
        <v>65</v>
      </c>
      <c r="D9317" t="s">
        <v>1982</v>
      </c>
      <c r="E9317" t="s">
        <v>88</v>
      </c>
    </row>
    <row r="9318" spans="1:5">
      <c r="A9318">
        <v>10773</v>
      </c>
      <c r="B9318" t="s">
        <v>6735</v>
      </c>
      <c r="C9318">
        <v>65</v>
      </c>
      <c r="D9318" t="s">
        <v>1988</v>
      </c>
      <c r="E9318" t="s">
        <v>4012</v>
      </c>
    </row>
    <row r="9319" spans="1:5">
      <c r="A9319">
        <v>10774</v>
      </c>
      <c r="B9319" t="s">
        <v>19981</v>
      </c>
      <c r="C9319">
        <v>65</v>
      </c>
      <c r="D9319" t="s">
        <v>1985</v>
      </c>
      <c r="E9319" t="s">
        <v>106</v>
      </c>
    </row>
    <row r="9320" spans="1:5">
      <c r="A9320">
        <v>10775</v>
      </c>
      <c r="B9320" t="s">
        <v>10160</v>
      </c>
      <c r="C9320">
        <v>65</v>
      </c>
      <c r="D9320" t="s">
        <v>2001</v>
      </c>
      <c r="E9320" t="s">
        <v>8776</v>
      </c>
    </row>
    <row r="9321" spans="1:5">
      <c r="A9321">
        <v>10776</v>
      </c>
      <c r="B9321" t="s">
        <v>12555</v>
      </c>
      <c r="C9321">
        <v>65</v>
      </c>
      <c r="D9321" t="s">
        <v>1997</v>
      </c>
      <c r="E9321" t="s">
        <v>110</v>
      </c>
    </row>
    <row r="9322" spans="1:5">
      <c r="A9322">
        <v>10777</v>
      </c>
      <c r="B9322" t="s">
        <v>13451</v>
      </c>
      <c r="C9322">
        <v>65</v>
      </c>
      <c r="D9322" t="s">
        <v>1991</v>
      </c>
      <c r="E9322" t="s">
        <v>115</v>
      </c>
    </row>
    <row r="9323" spans="1:5">
      <c r="A9323">
        <v>10778</v>
      </c>
      <c r="B9323" t="s">
        <v>11640</v>
      </c>
      <c r="C9323">
        <v>65</v>
      </c>
      <c r="D9323" t="s">
        <v>1983</v>
      </c>
      <c r="E9323" t="s">
        <v>2011</v>
      </c>
    </row>
    <row r="9324" spans="1:5">
      <c r="A9324">
        <v>10780</v>
      </c>
      <c r="B9324" t="s">
        <v>19982</v>
      </c>
      <c r="C9324">
        <v>65</v>
      </c>
      <c r="D9324" t="s">
        <v>2009</v>
      </c>
      <c r="E9324" t="s">
        <v>2000</v>
      </c>
    </row>
    <row r="9325" spans="1:5">
      <c r="A9325">
        <v>10781</v>
      </c>
      <c r="B9325" t="s">
        <v>19983</v>
      </c>
      <c r="C9325">
        <v>65</v>
      </c>
      <c r="D9325" t="s">
        <v>1978</v>
      </c>
      <c r="E9325" t="s">
        <v>140</v>
      </c>
    </row>
    <row r="9326" spans="1:5">
      <c r="A9326">
        <v>10782</v>
      </c>
      <c r="B9326" t="s">
        <v>19984</v>
      </c>
      <c r="C9326">
        <v>65</v>
      </c>
      <c r="D9326" t="s">
        <v>1985</v>
      </c>
      <c r="E9326" t="s">
        <v>2029</v>
      </c>
    </row>
    <row r="9327" spans="1:5">
      <c r="A9327">
        <v>10783</v>
      </c>
      <c r="B9327" t="s">
        <v>9525</v>
      </c>
      <c r="C9327">
        <v>65</v>
      </c>
      <c r="D9327" t="s">
        <v>1982</v>
      </c>
      <c r="E9327" t="s">
        <v>70</v>
      </c>
    </row>
    <row r="9328" spans="1:5">
      <c r="A9328">
        <v>10784</v>
      </c>
      <c r="B9328" t="s">
        <v>10664</v>
      </c>
      <c r="C9328">
        <v>65</v>
      </c>
      <c r="D9328" t="s">
        <v>2001</v>
      </c>
      <c r="E9328" t="s">
        <v>3809</v>
      </c>
    </row>
    <row r="9329" spans="1:5">
      <c r="A9329">
        <v>10785</v>
      </c>
      <c r="B9329" t="s">
        <v>13716</v>
      </c>
      <c r="C9329">
        <v>65</v>
      </c>
      <c r="D9329" t="s">
        <v>1978</v>
      </c>
      <c r="E9329" t="s">
        <v>84</v>
      </c>
    </row>
    <row r="9330" spans="1:5">
      <c r="A9330">
        <v>10786</v>
      </c>
      <c r="B9330" t="s">
        <v>19985</v>
      </c>
      <c r="C9330">
        <v>65</v>
      </c>
      <c r="D9330" t="s">
        <v>1979</v>
      </c>
      <c r="E9330" t="s">
        <v>2093</v>
      </c>
    </row>
    <row r="9331" spans="1:5">
      <c r="A9331">
        <v>10787</v>
      </c>
      <c r="B9331" t="s">
        <v>15508</v>
      </c>
      <c r="C9331">
        <v>65</v>
      </c>
      <c r="D9331" t="s">
        <v>1979</v>
      </c>
      <c r="E9331" t="s">
        <v>66</v>
      </c>
    </row>
    <row r="9332" spans="1:5">
      <c r="A9332">
        <v>10788</v>
      </c>
      <c r="B9332" t="s">
        <v>10258</v>
      </c>
      <c r="C9332">
        <v>65</v>
      </c>
      <c r="D9332" t="s">
        <v>1979</v>
      </c>
      <c r="E9332" t="s">
        <v>135</v>
      </c>
    </row>
    <row r="9333" spans="1:5">
      <c r="A9333">
        <v>10789</v>
      </c>
      <c r="B9333" t="s">
        <v>19986</v>
      </c>
      <c r="C9333">
        <v>65</v>
      </c>
      <c r="D9333" t="s">
        <v>1988</v>
      </c>
      <c r="E9333" t="s">
        <v>117</v>
      </c>
    </row>
    <row r="9334" spans="1:5">
      <c r="A9334">
        <v>10790</v>
      </c>
      <c r="B9334" t="s">
        <v>11316</v>
      </c>
      <c r="C9334">
        <v>65</v>
      </c>
      <c r="D9334" t="s">
        <v>1979</v>
      </c>
      <c r="E9334" t="s">
        <v>2017</v>
      </c>
    </row>
    <row r="9335" spans="1:5">
      <c r="A9335">
        <v>10791</v>
      </c>
      <c r="B9335" t="s">
        <v>19987</v>
      </c>
      <c r="C9335">
        <v>65</v>
      </c>
      <c r="D9335" t="s">
        <v>1982</v>
      </c>
      <c r="E9335" t="s">
        <v>2792</v>
      </c>
    </row>
    <row r="9336" spans="1:5">
      <c r="A9336">
        <v>10792</v>
      </c>
      <c r="B9336" t="s">
        <v>19988</v>
      </c>
      <c r="C9336">
        <v>65</v>
      </c>
      <c r="D9336" t="s">
        <v>1985</v>
      </c>
      <c r="E9336" t="s">
        <v>2644</v>
      </c>
    </row>
    <row r="9337" spans="1:5">
      <c r="A9337">
        <v>10793</v>
      </c>
      <c r="B9337" t="s">
        <v>19989</v>
      </c>
      <c r="C9337">
        <v>65</v>
      </c>
      <c r="D9337" t="s">
        <v>1982</v>
      </c>
      <c r="E9337" t="s">
        <v>2011</v>
      </c>
    </row>
    <row r="9338" spans="1:5">
      <c r="A9338">
        <v>10794</v>
      </c>
      <c r="B9338" t="s">
        <v>19990</v>
      </c>
      <c r="C9338">
        <v>65</v>
      </c>
      <c r="D9338" t="s">
        <v>1985</v>
      </c>
      <c r="E9338" t="s">
        <v>2011</v>
      </c>
    </row>
    <row r="9339" spans="1:5">
      <c r="A9339">
        <v>10795</v>
      </c>
      <c r="B9339" t="s">
        <v>10800</v>
      </c>
      <c r="C9339">
        <v>65</v>
      </c>
      <c r="D9339" t="s">
        <v>2001</v>
      </c>
      <c r="E9339" t="s">
        <v>117</v>
      </c>
    </row>
    <row r="9340" spans="1:5">
      <c r="A9340">
        <v>10798</v>
      </c>
      <c r="B9340" t="s">
        <v>19991</v>
      </c>
      <c r="C9340">
        <v>65</v>
      </c>
      <c r="D9340" t="s">
        <v>1991</v>
      </c>
      <c r="E9340" t="s">
        <v>70</v>
      </c>
    </row>
    <row r="9341" spans="1:5">
      <c r="A9341">
        <v>10799</v>
      </c>
      <c r="B9341" t="s">
        <v>19992</v>
      </c>
      <c r="C9341">
        <v>65</v>
      </c>
      <c r="D9341" t="s">
        <v>1978</v>
      </c>
      <c r="E9341" t="s">
        <v>106</v>
      </c>
    </row>
    <row r="9342" spans="1:5">
      <c r="A9342">
        <v>10800</v>
      </c>
      <c r="B9342" t="s">
        <v>11495</v>
      </c>
      <c r="C9342">
        <v>65</v>
      </c>
      <c r="D9342" t="s">
        <v>1982</v>
      </c>
      <c r="E9342" t="s">
        <v>115</v>
      </c>
    </row>
    <row r="9343" spans="1:5">
      <c r="A9343">
        <v>10801</v>
      </c>
      <c r="B9343" t="s">
        <v>10535</v>
      </c>
      <c r="C9343">
        <v>65</v>
      </c>
      <c r="D9343" t="s">
        <v>1979</v>
      </c>
      <c r="E9343" t="s">
        <v>2011</v>
      </c>
    </row>
    <row r="9344" spans="1:5">
      <c r="A9344">
        <v>10802</v>
      </c>
      <c r="B9344" t="s">
        <v>19993</v>
      </c>
      <c r="C9344">
        <v>65</v>
      </c>
      <c r="D9344" t="s">
        <v>1979</v>
      </c>
      <c r="E9344" t="s">
        <v>4287</v>
      </c>
    </row>
    <row r="9345" spans="1:5">
      <c r="A9345">
        <v>10803</v>
      </c>
      <c r="B9345" t="s">
        <v>19994</v>
      </c>
      <c r="C9345">
        <v>65</v>
      </c>
      <c r="D9345" t="s">
        <v>1979</v>
      </c>
      <c r="E9345" t="s">
        <v>115</v>
      </c>
    </row>
    <row r="9346" spans="1:5">
      <c r="A9346">
        <v>10804</v>
      </c>
      <c r="B9346" t="s">
        <v>13128</v>
      </c>
      <c r="C9346">
        <v>65</v>
      </c>
      <c r="D9346" t="s">
        <v>1979</v>
      </c>
      <c r="E9346" t="s">
        <v>84</v>
      </c>
    </row>
    <row r="9347" spans="1:5">
      <c r="A9347">
        <v>10805</v>
      </c>
      <c r="B9347" t="s">
        <v>9036</v>
      </c>
      <c r="C9347">
        <v>65</v>
      </c>
      <c r="D9347" t="s">
        <v>1985</v>
      </c>
      <c r="E9347" t="s">
        <v>56</v>
      </c>
    </row>
    <row r="9348" spans="1:5">
      <c r="A9348">
        <v>10806</v>
      </c>
      <c r="B9348" t="s">
        <v>19995</v>
      </c>
      <c r="C9348">
        <v>65</v>
      </c>
      <c r="D9348" t="s">
        <v>1985</v>
      </c>
      <c r="E9348" t="s">
        <v>117</v>
      </c>
    </row>
    <row r="9349" spans="1:5">
      <c r="A9349">
        <v>10807</v>
      </c>
      <c r="B9349" t="s">
        <v>9153</v>
      </c>
      <c r="C9349">
        <v>65</v>
      </c>
      <c r="D9349" t="s">
        <v>1978</v>
      </c>
      <c r="E9349" t="s">
        <v>2011</v>
      </c>
    </row>
    <row r="9350" spans="1:5">
      <c r="A9350">
        <v>10808</v>
      </c>
      <c r="B9350" t="s">
        <v>10127</v>
      </c>
      <c r="C9350">
        <v>65</v>
      </c>
      <c r="D9350" t="s">
        <v>1979</v>
      </c>
      <c r="E9350" t="s">
        <v>70</v>
      </c>
    </row>
    <row r="9351" spans="1:5">
      <c r="A9351">
        <v>10809</v>
      </c>
      <c r="B9351" t="s">
        <v>10805</v>
      </c>
      <c r="C9351">
        <v>65</v>
      </c>
      <c r="D9351" t="s">
        <v>1978</v>
      </c>
      <c r="E9351" t="s">
        <v>84</v>
      </c>
    </row>
    <row r="9352" spans="1:5">
      <c r="A9352">
        <v>10810</v>
      </c>
      <c r="B9352" t="s">
        <v>9466</v>
      </c>
      <c r="C9352">
        <v>65</v>
      </c>
      <c r="D9352" t="s">
        <v>1988</v>
      </c>
      <c r="E9352" t="s">
        <v>135</v>
      </c>
    </row>
    <row r="9353" spans="1:5">
      <c r="A9353">
        <v>10811</v>
      </c>
      <c r="B9353" t="s">
        <v>11281</v>
      </c>
      <c r="C9353">
        <v>65</v>
      </c>
      <c r="D9353" t="s">
        <v>1993</v>
      </c>
      <c r="E9353" t="s">
        <v>77</v>
      </c>
    </row>
    <row r="9354" spans="1:5">
      <c r="A9354">
        <v>10812</v>
      </c>
      <c r="B9354" t="s">
        <v>13254</v>
      </c>
      <c r="C9354">
        <v>65</v>
      </c>
      <c r="D9354" t="s">
        <v>1978</v>
      </c>
      <c r="E9354" t="s">
        <v>2831</v>
      </c>
    </row>
    <row r="9355" spans="1:5">
      <c r="A9355">
        <v>10813</v>
      </c>
      <c r="B9355" t="s">
        <v>19996</v>
      </c>
      <c r="C9355">
        <v>65</v>
      </c>
      <c r="D9355" t="s">
        <v>1991</v>
      </c>
      <c r="E9355" t="s">
        <v>133</v>
      </c>
    </row>
    <row r="9356" spans="1:5">
      <c r="A9356">
        <v>10814</v>
      </c>
      <c r="B9356" t="s">
        <v>13567</v>
      </c>
      <c r="C9356">
        <v>65</v>
      </c>
      <c r="D9356" t="s">
        <v>1991</v>
      </c>
      <c r="E9356" t="s">
        <v>135</v>
      </c>
    </row>
    <row r="9357" spans="1:5">
      <c r="A9357">
        <v>10815</v>
      </c>
      <c r="B9357" t="s">
        <v>19997</v>
      </c>
      <c r="C9357">
        <v>65</v>
      </c>
      <c r="D9357" t="s">
        <v>2001</v>
      </c>
      <c r="E9357" t="s">
        <v>66</v>
      </c>
    </row>
    <row r="9358" spans="1:5">
      <c r="A9358">
        <v>10816</v>
      </c>
      <c r="B9358" t="s">
        <v>11582</v>
      </c>
      <c r="C9358">
        <v>65</v>
      </c>
      <c r="D9358" t="s">
        <v>1978</v>
      </c>
      <c r="E9358" t="s">
        <v>70</v>
      </c>
    </row>
    <row r="9359" spans="1:5">
      <c r="A9359">
        <v>10817</v>
      </c>
      <c r="B9359" t="s">
        <v>11333</v>
      </c>
      <c r="C9359">
        <v>65</v>
      </c>
      <c r="D9359" t="s">
        <v>1985</v>
      </c>
      <c r="E9359" t="s">
        <v>56</v>
      </c>
    </row>
    <row r="9360" spans="1:5">
      <c r="A9360">
        <v>10818</v>
      </c>
      <c r="B9360" t="s">
        <v>19998</v>
      </c>
      <c r="C9360">
        <v>65</v>
      </c>
      <c r="D9360" t="s">
        <v>1982</v>
      </c>
      <c r="E9360" t="s">
        <v>117</v>
      </c>
    </row>
    <row r="9361" spans="1:5">
      <c r="A9361">
        <v>10819</v>
      </c>
      <c r="B9361" t="s">
        <v>19999</v>
      </c>
      <c r="C9361">
        <v>65</v>
      </c>
      <c r="D9361" t="s">
        <v>1993</v>
      </c>
      <c r="E9361" t="s">
        <v>97</v>
      </c>
    </row>
    <row r="9362" spans="1:5">
      <c r="A9362">
        <v>10820</v>
      </c>
      <c r="B9362" t="s">
        <v>13182</v>
      </c>
      <c r="C9362">
        <v>65</v>
      </c>
      <c r="D9362" t="s">
        <v>1978</v>
      </c>
      <c r="E9362" t="s">
        <v>70</v>
      </c>
    </row>
    <row r="9363" spans="1:5">
      <c r="A9363">
        <v>10821</v>
      </c>
      <c r="B9363" t="s">
        <v>14323</v>
      </c>
      <c r="C9363">
        <v>65</v>
      </c>
      <c r="D9363" t="s">
        <v>2009</v>
      </c>
      <c r="E9363" t="s">
        <v>2000</v>
      </c>
    </row>
    <row r="9364" spans="1:5">
      <c r="A9364">
        <v>10822</v>
      </c>
      <c r="B9364" t="s">
        <v>20000</v>
      </c>
      <c r="C9364">
        <v>65</v>
      </c>
      <c r="D9364" t="s">
        <v>1987</v>
      </c>
      <c r="E9364" t="s">
        <v>2093</v>
      </c>
    </row>
    <row r="9365" spans="1:5">
      <c r="A9365">
        <v>10823</v>
      </c>
      <c r="B9365" t="s">
        <v>20001</v>
      </c>
      <c r="C9365">
        <v>65</v>
      </c>
      <c r="D9365" t="s">
        <v>1985</v>
      </c>
      <c r="E9365" t="s">
        <v>2000</v>
      </c>
    </row>
    <row r="9366" spans="1:5">
      <c r="A9366">
        <v>10824</v>
      </c>
      <c r="B9366" t="s">
        <v>8437</v>
      </c>
      <c r="C9366">
        <v>65</v>
      </c>
      <c r="D9366" t="s">
        <v>1978</v>
      </c>
      <c r="E9366" t="s">
        <v>135</v>
      </c>
    </row>
    <row r="9367" spans="1:5">
      <c r="A9367">
        <v>10825</v>
      </c>
      <c r="B9367" t="s">
        <v>11463</v>
      </c>
      <c r="C9367">
        <v>65</v>
      </c>
      <c r="D9367" t="s">
        <v>1983</v>
      </c>
      <c r="E9367" t="s">
        <v>2120</v>
      </c>
    </row>
    <row r="9368" spans="1:5">
      <c r="A9368">
        <v>10826</v>
      </c>
      <c r="B9368" t="s">
        <v>10904</v>
      </c>
      <c r="C9368">
        <v>65</v>
      </c>
      <c r="D9368" t="s">
        <v>2001</v>
      </c>
      <c r="E9368" t="s">
        <v>66</v>
      </c>
    </row>
    <row r="9369" spans="1:5">
      <c r="A9369">
        <v>10827</v>
      </c>
      <c r="B9369" t="s">
        <v>9570</v>
      </c>
      <c r="C9369">
        <v>65</v>
      </c>
      <c r="D9369" t="s">
        <v>2009</v>
      </c>
      <c r="E9369" t="s">
        <v>88</v>
      </c>
    </row>
    <row r="9370" spans="1:5">
      <c r="A9370">
        <v>10828</v>
      </c>
      <c r="B9370" t="s">
        <v>1280</v>
      </c>
      <c r="C9370">
        <v>65</v>
      </c>
      <c r="D9370" t="s">
        <v>1983</v>
      </c>
      <c r="E9370" t="s">
        <v>115</v>
      </c>
    </row>
    <row r="9371" spans="1:5">
      <c r="A9371">
        <v>10829</v>
      </c>
      <c r="B9371" t="s">
        <v>7827</v>
      </c>
      <c r="C9371">
        <v>65</v>
      </c>
      <c r="D9371" t="s">
        <v>1979</v>
      </c>
      <c r="E9371" t="s">
        <v>104</v>
      </c>
    </row>
    <row r="9372" spans="1:5">
      <c r="A9372">
        <v>10830</v>
      </c>
      <c r="B9372" t="s">
        <v>14476</v>
      </c>
      <c r="C9372">
        <v>65</v>
      </c>
      <c r="D9372" t="s">
        <v>1979</v>
      </c>
      <c r="E9372" t="s">
        <v>3093</v>
      </c>
    </row>
    <row r="9373" spans="1:5">
      <c r="A9373">
        <v>10831</v>
      </c>
      <c r="B9373" t="s">
        <v>11874</v>
      </c>
      <c r="C9373">
        <v>65</v>
      </c>
      <c r="D9373" t="s">
        <v>1987</v>
      </c>
      <c r="E9373" t="s">
        <v>51</v>
      </c>
    </row>
    <row r="9374" spans="1:5">
      <c r="A9374">
        <v>10832</v>
      </c>
      <c r="B9374" t="s">
        <v>20002</v>
      </c>
      <c r="C9374">
        <v>65</v>
      </c>
      <c r="D9374" t="s">
        <v>1983</v>
      </c>
      <c r="E9374" t="s">
        <v>97</v>
      </c>
    </row>
    <row r="9375" spans="1:5">
      <c r="A9375">
        <v>10833</v>
      </c>
      <c r="B9375" t="s">
        <v>20003</v>
      </c>
      <c r="C9375">
        <v>65</v>
      </c>
      <c r="D9375" t="s">
        <v>1997</v>
      </c>
      <c r="E9375" t="s">
        <v>2000</v>
      </c>
    </row>
    <row r="9376" spans="1:5">
      <c r="A9376">
        <v>10835</v>
      </c>
      <c r="B9376" t="s">
        <v>8186</v>
      </c>
      <c r="C9376">
        <v>65</v>
      </c>
      <c r="D9376" t="s">
        <v>1978</v>
      </c>
      <c r="E9376" t="s">
        <v>2715</v>
      </c>
    </row>
    <row r="9377" spans="1:5">
      <c r="A9377">
        <v>10836</v>
      </c>
      <c r="B9377" t="s">
        <v>20004</v>
      </c>
      <c r="C9377">
        <v>65</v>
      </c>
      <c r="D9377" t="s">
        <v>1988</v>
      </c>
      <c r="E9377" t="s">
        <v>2000</v>
      </c>
    </row>
    <row r="9378" spans="1:5">
      <c r="A9378">
        <v>10837</v>
      </c>
      <c r="B9378" t="s">
        <v>10164</v>
      </c>
      <c r="C9378">
        <v>65</v>
      </c>
      <c r="D9378" t="s">
        <v>1979</v>
      </c>
      <c r="E9378" t="s">
        <v>2120</v>
      </c>
    </row>
    <row r="9379" spans="1:5">
      <c r="A9379">
        <v>10838</v>
      </c>
      <c r="B9379" t="s">
        <v>11513</v>
      </c>
      <c r="C9379">
        <v>65</v>
      </c>
      <c r="D9379" t="s">
        <v>1978</v>
      </c>
      <c r="E9379" t="s">
        <v>88</v>
      </c>
    </row>
    <row r="9380" spans="1:5">
      <c r="A9380">
        <v>10839</v>
      </c>
      <c r="B9380" t="s">
        <v>10032</v>
      </c>
      <c r="C9380">
        <v>65</v>
      </c>
      <c r="D9380" t="s">
        <v>1985</v>
      </c>
      <c r="E9380" t="s">
        <v>2011</v>
      </c>
    </row>
    <row r="9381" spans="1:5">
      <c r="A9381">
        <v>10840</v>
      </c>
      <c r="B9381" t="s">
        <v>10539</v>
      </c>
      <c r="C9381">
        <v>65</v>
      </c>
      <c r="D9381" t="s">
        <v>1978</v>
      </c>
      <c r="E9381" t="s">
        <v>2017</v>
      </c>
    </row>
    <row r="9382" spans="1:5">
      <c r="A9382">
        <v>10841</v>
      </c>
      <c r="B9382" t="s">
        <v>11118</v>
      </c>
      <c r="C9382">
        <v>65</v>
      </c>
      <c r="D9382" t="s">
        <v>1983</v>
      </c>
      <c r="E9382" t="s">
        <v>117</v>
      </c>
    </row>
    <row r="9383" spans="1:5">
      <c r="A9383">
        <v>10842</v>
      </c>
      <c r="B9383" t="s">
        <v>12048</v>
      </c>
      <c r="C9383">
        <v>65</v>
      </c>
      <c r="D9383" t="s">
        <v>1988</v>
      </c>
      <c r="E9383" t="s">
        <v>84</v>
      </c>
    </row>
    <row r="9384" spans="1:5">
      <c r="A9384">
        <v>10843</v>
      </c>
      <c r="B9384" t="s">
        <v>10083</v>
      </c>
      <c r="C9384">
        <v>65</v>
      </c>
      <c r="D9384" t="s">
        <v>1997</v>
      </c>
      <c r="E9384" t="s">
        <v>106</v>
      </c>
    </row>
    <row r="9385" spans="1:5">
      <c r="A9385">
        <v>10844</v>
      </c>
      <c r="B9385" t="s">
        <v>9731</v>
      </c>
      <c r="C9385">
        <v>65</v>
      </c>
      <c r="D9385" t="s">
        <v>2001</v>
      </c>
      <c r="E9385" t="s">
        <v>5476</v>
      </c>
    </row>
    <row r="9386" spans="1:5">
      <c r="A9386">
        <v>10845</v>
      </c>
      <c r="B9386" t="s">
        <v>12271</v>
      </c>
      <c r="C9386">
        <v>65</v>
      </c>
      <c r="D9386" t="s">
        <v>1997</v>
      </c>
      <c r="E9386" t="s">
        <v>2075</v>
      </c>
    </row>
    <row r="9387" spans="1:5">
      <c r="A9387">
        <v>10846</v>
      </c>
      <c r="B9387" t="s">
        <v>12592</v>
      </c>
      <c r="C9387">
        <v>65</v>
      </c>
      <c r="D9387" t="s">
        <v>1982</v>
      </c>
      <c r="E9387" t="s">
        <v>17575</v>
      </c>
    </row>
    <row r="9388" spans="1:5">
      <c r="A9388">
        <v>10847</v>
      </c>
      <c r="B9388" t="s">
        <v>20005</v>
      </c>
      <c r="C9388">
        <v>65</v>
      </c>
      <c r="D9388" t="s">
        <v>1982</v>
      </c>
      <c r="E9388" t="s">
        <v>2017</v>
      </c>
    </row>
    <row r="9389" spans="1:5">
      <c r="A9389">
        <v>10848</v>
      </c>
      <c r="B9389" t="s">
        <v>12593</v>
      </c>
      <c r="C9389">
        <v>65</v>
      </c>
      <c r="D9389" t="s">
        <v>1978</v>
      </c>
      <c r="E9389" t="s">
        <v>140</v>
      </c>
    </row>
    <row r="9390" spans="1:5">
      <c r="A9390">
        <v>10849</v>
      </c>
      <c r="B9390" t="s">
        <v>12082</v>
      </c>
      <c r="C9390">
        <v>65</v>
      </c>
      <c r="D9390" t="s">
        <v>2001</v>
      </c>
      <c r="E9390" t="s">
        <v>2023</v>
      </c>
    </row>
    <row r="9391" spans="1:5">
      <c r="A9391">
        <v>10850</v>
      </c>
      <c r="B9391" t="s">
        <v>20006</v>
      </c>
      <c r="C9391">
        <v>65</v>
      </c>
      <c r="D9391" t="s">
        <v>1979</v>
      </c>
      <c r="E9391" t="s">
        <v>51</v>
      </c>
    </row>
    <row r="9392" spans="1:5">
      <c r="A9392">
        <v>10851</v>
      </c>
      <c r="B9392" t="s">
        <v>14823</v>
      </c>
      <c r="C9392">
        <v>65</v>
      </c>
      <c r="D9392" t="s">
        <v>1978</v>
      </c>
      <c r="E9392" t="s">
        <v>2093</v>
      </c>
    </row>
    <row r="9393" spans="1:5">
      <c r="A9393">
        <v>10852</v>
      </c>
      <c r="B9393" t="s">
        <v>20007</v>
      </c>
      <c r="C9393">
        <v>65</v>
      </c>
      <c r="D9393" t="s">
        <v>1983</v>
      </c>
      <c r="E9393" t="s">
        <v>2023</v>
      </c>
    </row>
    <row r="9394" spans="1:5">
      <c r="A9394">
        <v>10853</v>
      </c>
      <c r="B9394" t="s">
        <v>7289</v>
      </c>
      <c r="C9394">
        <v>65</v>
      </c>
      <c r="D9394" t="s">
        <v>1979</v>
      </c>
      <c r="E9394" t="s">
        <v>88</v>
      </c>
    </row>
    <row r="9395" spans="1:5">
      <c r="A9395">
        <v>10854</v>
      </c>
      <c r="B9395" t="s">
        <v>10039</v>
      </c>
      <c r="C9395">
        <v>65</v>
      </c>
      <c r="D9395" t="s">
        <v>1978</v>
      </c>
      <c r="E9395" t="s">
        <v>2023</v>
      </c>
    </row>
    <row r="9396" spans="1:5">
      <c r="A9396">
        <v>10855</v>
      </c>
      <c r="B9396" t="s">
        <v>20008</v>
      </c>
      <c r="C9396">
        <v>65</v>
      </c>
      <c r="D9396" t="s">
        <v>1988</v>
      </c>
      <c r="E9396" t="s">
        <v>70</v>
      </c>
    </row>
    <row r="9397" spans="1:5">
      <c r="A9397">
        <v>10856</v>
      </c>
      <c r="B9397" t="s">
        <v>10762</v>
      </c>
      <c r="C9397">
        <v>65</v>
      </c>
      <c r="D9397" t="s">
        <v>1979</v>
      </c>
      <c r="E9397" t="s">
        <v>43</v>
      </c>
    </row>
    <row r="9398" spans="1:5">
      <c r="A9398">
        <v>10857</v>
      </c>
      <c r="B9398" t="s">
        <v>8983</v>
      </c>
      <c r="C9398">
        <v>65</v>
      </c>
      <c r="D9398" t="s">
        <v>1979</v>
      </c>
      <c r="E9398" t="s">
        <v>84</v>
      </c>
    </row>
    <row r="9399" spans="1:5">
      <c r="A9399">
        <v>10858</v>
      </c>
      <c r="B9399" t="s">
        <v>20009</v>
      </c>
      <c r="C9399">
        <v>65</v>
      </c>
      <c r="D9399" t="s">
        <v>1979</v>
      </c>
      <c r="E9399" t="s">
        <v>2093</v>
      </c>
    </row>
    <row r="9400" spans="1:5">
      <c r="A9400">
        <v>10859</v>
      </c>
      <c r="B9400" t="s">
        <v>20010</v>
      </c>
      <c r="C9400">
        <v>65</v>
      </c>
      <c r="D9400" t="s">
        <v>1979</v>
      </c>
      <c r="E9400" t="s">
        <v>70</v>
      </c>
    </row>
    <row r="9401" spans="1:5">
      <c r="A9401">
        <v>10860</v>
      </c>
      <c r="B9401" t="s">
        <v>16576</v>
      </c>
      <c r="C9401">
        <v>65</v>
      </c>
      <c r="D9401" t="s">
        <v>1979</v>
      </c>
      <c r="E9401" t="s">
        <v>8222</v>
      </c>
    </row>
    <row r="9402" spans="1:5">
      <c r="A9402">
        <v>10861</v>
      </c>
      <c r="B9402" t="s">
        <v>11479</v>
      </c>
      <c r="C9402">
        <v>65</v>
      </c>
      <c r="D9402" t="s">
        <v>1978</v>
      </c>
      <c r="E9402" t="s">
        <v>2023</v>
      </c>
    </row>
    <row r="9403" spans="1:5">
      <c r="A9403">
        <v>10862</v>
      </c>
      <c r="B9403" t="s">
        <v>13941</v>
      </c>
      <c r="C9403">
        <v>65</v>
      </c>
      <c r="D9403" t="s">
        <v>2009</v>
      </c>
      <c r="E9403" t="s">
        <v>122</v>
      </c>
    </row>
    <row r="9404" spans="1:5">
      <c r="A9404">
        <v>10863</v>
      </c>
      <c r="B9404" t="s">
        <v>20011</v>
      </c>
      <c r="C9404">
        <v>65</v>
      </c>
      <c r="D9404" t="s">
        <v>1987</v>
      </c>
      <c r="E9404" t="s">
        <v>70</v>
      </c>
    </row>
    <row r="9405" spans="1:5">
      <c r="A9405">
        <v>10866</v>
      </c>
      <c r="B9405" t="s">
        <v>14792</v>
      </c>
      <c r="C9405">
        <v>65</v>
      </c>
      <c r="D9405" t="s">
        <v>1988</v>
      </c>
      <c r="E9405" t="s">
        <v>2128</v>
      </c>
    </row>
    <row r="9406" spans="1:5">
      <c r="A9406">
        <v>10867</v>
      </c>
      <c r="B9406" t="s">
        <v>20012</v>
      </c>
      <c r="C9406">
        <v>65</v>
      </c>
      <c r="D9406" t="s">
        <v>1991</v>
      </c>
      <c r="E9406" t="s">
        <v>115</v>
      </c>
    </row>
    <row r="9407" spans="1:5">
      <c r="A9407">
        <v>10868</v>
      </c>
      <c r="B9407" t="s">
        <v>1344</v>
      </c>
      <c r="C9407">
        <v>65</v>
      </c>
      <c r="D9407" t="s">
        <v>1978</v>
      </c>
      <c r="E9407" t="s">
        <v>120</v>
      </c>
    </row>
    <row r="9408" spans="1:5">
      <c r="A9408">
        <v>10869</v>
      </c>
      <c r="B9408" t="s">
        <v>20013</v>
      </c>
      <c r="C9408">
        <v>65</v>
      </c>
      <c r="D9408" t="s">
        <v>1988</v>
      </c>
      <c r="E9408" t="s">
        <v>106</v>
      </c>
    </row>
    <row r="9409" spans="1:5">
      <c r="A9409">
        <v>10870</v>
      </c>
      <c r="B9409" t="s">
        <v>20014</v>
      </c>
      <c r="C9409">
        <v>65</v>
      </c>
      <c r="D9409" t="s">
        <v>1983</v>
      </c>
      <c r="E9409" t="s">
        <v>106</v>
      </c>
    </row>
    <row r="9410" spans="1:5">
      <c r="A9410">
        <v>10871</v>
      </c>
      <c r="B9410" t="s">
        <v>10657</v>
      </c>
      <c r="C9410">
        <v>65</v>
      </c>
      <c r="D9410" t="s">
        <v>1978</v>
      </c>
      <c r="E9410" t="s">
        <v>2715</v>
      </c>
    </row>
    <row r="9411" spans="1:5">
      <c r="A9411">
        <v>10872</v>
      </c>
      <c r="B9411" t="s">
        <v>11628</v>
      </c>
      <c r="C9411">
        <v>65</v>
      </c>
      <c r="D9411" t="s">
        <v>1978</v>
      </c>
      <c r="E9411" t="s">
        <v>3093</v>
      </c>
    </row>
    <row r="9412" spans="1:5">
      <c r="A9412">
        <v>10873</v>
      </c>
      <c r="B9412" t="s">
        <v>12630</v>
      </c>
      <c r="C9412">
        <v>65</v>
      </c>
      <c r="D9412" t="s">
        <v>2001</v>
      </c>
      <c r="E9412" t="s">
        <v>115</v>
      </c>
    </row>
    <row r="9413" spans="1:5">
      <c r="A9413">
        <v>10874</v>
      </c>
      <c r="B9413" t="s">
        <v>20015</v>
      </c>
      <c r="C9413">
        <v>65</v>
      </c>
      <c r="D9413" t="s">
        <v>1987</v>
      </c>
      <c r="E9413" t="s">
        <v>97</v>
      </c>
    </row>
    <row r="9414" spans="1:5">
      <c r="A9414">
        <v>10875</v>
      </c>
      <c r="B9414" t="s">
        <v>10520</v>
      </c>
      <c r="C9414">
        <v>65</v>
      </c>
      <c r="D9414" t="s">
        <v>1988</v>
      </c>
      <c r="E9414" t="s">
        <v>70</v>
      </c>
    </row>
    <row r="9415" spans="1:5">
      <c r="A9415">
        <v>10876</v>
      </c>
      <c r="B9415" t="s">
        <v>11007</v>
      </c>
      <c r="C9415">
        <v>65</v>
      </c>
      <c r="D9415" t="s">
        <v>1983</v>
      </c>
      <c r="E9415" t="s">
        <v>10392</v>
      </c>
    </row>
    <row r="9416" spans="1:5">
      <c r="A9416">
        <v>10877</v>
      </c>
      <c r="B9416" t="s">
        <v>20016</v>
      </c>
      <c r="C9416">
        <v>65</v>
      </c>
      <c r="D9416" t="s">
        <v>1982</v>
      </c>
      <c r="E9416" t="s">
        <v>97</v>
      </c>
    </row>
    <row r="9417" spans="1:5">
      <c r="A9417">
        <v>10878</v>
      </c>
      <c r="B9417" t="s">
        <v>20017</v>
      </c>
      <c r="C9417">
        <v>65</v>
      </c>
      <c r="D9417" t="s">
        <v>2001</v>
      </c>
      <c r="E9417" t="s">
        <v>2077</v>
      </c>
    </row>
    <row r="9418" spans="1:5">
      <c r="A9418">
        <v>10879</v>
      </c>
      <c r="B9418" t="s">
        <v>11038</v>
      </c>
      <c r="C9418">
        <v>65</v>
      </c>
      <c r="D9418" t="s">
        <v>1983</v>
      </c>
      <c r="E9418" t="s">
        <v>135</v>
      </c>
    </row>
    <row r="9419" spans="1:5">
      <c r="A9419">
        <v>10880</v>
      </c>
      <c r="B9419" t="s">
        <v>11631</v>
      </c>
      <c r="C9419">
        <v>65</v>
      </c>
      <c r="D9419" t="s">
        <v>1979</v>
      </c>
      <c r="E9419" t="s">
        <v>2017</v>
      </c>
    </row>
    <row r="9420" spans="1:5">
      <c r="A9420">
        <v>10881</v>
      </c>
      <c r="B9420" t="s">
        <v>20018</v>
      </c>
      <c r="C9420">
        <v>65</v>
      </c>
      <c r="D9420" t="s">
        <v>1988</v>
      </c>
      <c r="E9420" t="s">
        <v>2029</v>
      </c>
    </row>
    <row r="9421" spans="1:5">
      <c r="A9421">
        <v>10882</v>
      </c>
      <c r="B9421" t="s">
        <v>20019</v>
      </c>
      <c r="C9421">
        <v>65</v>
      </c>
      <c r="D9421" t="s">
        <v>1988</v>
      </c>
      <c r="E9421" t="s">
        <v>2029</v>
      </c>
    </row>
    <row r="9422" spans="1:5">
      <c r="A9422">
        <v>10883</v>
      </c>
      <c r="B9422" t="s">
        <v>11680</v>
      </c>
      <c r="C9422">
        <v>65</v>
      </c>
      <c r="D9422" t="s">
        <v>1983</v>
      </c>
      <c r="E9422" t="s">
        <v>2715</v>
      </c>
    </row>
    <row r="9423" spans="1:5">
      <c r="A9423">
        <v>10884</v>
      </c>
      <c r="B9423" t="s">
        <v>20020</v>
      </c>
      <c r="C9423">
        <v>65</v>
      </c>
      <c r="D9423" t="s">
        <v>1978</v>
      </c>
      <c r="E9423" t="s">
        <v>5304</v>
      </c>
    </row>
    <row r="9424" spans="1:5">
      <c r="A9424">
        <v>10886</v>
      </c>
      <c r="B9424" t="s">
        <v>20021</v>
      </c>
      <c r="C9424">
        <v>65</v>
      </c>
      <c r="D9424" t="s">
        <v>1979</v>
      </c>
      <c r="E9424" t="s">
        <v>97</v>
      </c>
    </row>
    <row r="9425" spans="1:5">
      <c r="A9425">
        <v>10887</v>
      </c>
      <c r="B9425" t="s">
        <v>20022</v>
      </c>
      <c r="C9425">
        <v>65</v>
      </c>
      <c r="D9425" t="s">
        <v>1988</v>
      </c>
      <c r="E9425" t="s">
        <v>66</v>
      </c>
    </row>
    <row r="9426" spans="1:5">
      <c r="A9426">
        <v>10888</v>
      </c>
      <c r="B9426" t="s">
        <v>14954</v>
      </c>
      <c r="C9426">
        <v>65</v>
      </c>
      <c r="D9426" t="s">
        <v>1985</v>
      </c>
      <c r="E9426" t="s">
        <v>2017</v>
      </c>
    </row>
    <row r="9427" spans="1:5">
      <c r="A9427">
        <v>10889</v>
      </c>
      <c r="B9427" t="s">
        <v>20023</v>
      </c>
      <c r="C9427">
        <v>65</v>
      </c>
      <c r="D9427" t="s">
        <v>1982</v>
      </c>
      <c r="E9427" t="s">
        <v>2020</v>
      </c>
    </row>
    <row r="9428" spans="1:5">
      <c r="A9428">
        <v>10890</v>
      </c>
      <c r="B9428" t="s">
        <v>20024</v>
      </c>
      <c r="C9428">
        <v>65</v>
      </c>
      <c r="D9428" t="s">
        <v>1991</v>
      </c>
      <c r="E9428" t="s">
        <v>104</v>
      </c>
    </row>
    <row r="9429" spans="1:5">
      <c r="A9429">
        <v>10891</v>
      </c>
      <c r="B9429" t="s">
        <v>20025</v>
      </c>
      <c r="C9429">
        <v>65</v>
      </c>
      <c r="D9429" t="s">
        <v>1978</v>
      </c>
      <c r="E9429" t="s">
        <v>53</v>
      </c>
    </row>
    <row r="9430" spans="1:5">
      <c r="A9430">
        <v>10892</v>
      </c>
      <c r="B9430" t="s">
        <v>20026</v>
      </c>
      <c r="C9430">
        <v>65</v>
      </c>
      <c r="D9430" t="s">
        <v>1983</v>
      </c>
      <c r="E9430" t="s">
        <v>2011</v>
      </c>
    </row>
    <row r="9431" spans="1:5">
      <c r="A9431">
        <v>10893</v>
      </c>
      <c r="B9431" t="s">
        <v>9120</v>
      </c>
      <c r="C9431">
        <v>65</v>
      </c>
      <c r="D9431" t="s">
        <v>1978</v>
      </c>
      <c r="E9431" t="s">
        <v>2261</v>
      </c>
    </row>
    <row r="9432" spans="1:5">
      <c r="A9432">
        <v>10894</v>
      </c>
      <c r="B9432" t="s">
        <v>9606</v>
      </c>
      <c r="C9432">
        <v>65</v>
      </c>
      <c r="D9432" t="s">
        <v>1979</v>
      </c>
      <c r="E9432" t="s">
        <v>2120</v>
      </c>
    </row>
    <row r="9433" spans="1:5">
      <c r="A9433">
        <v>10895</v>
      </c>
      <c r="B9433" t="s">
        <v>10052</v>
      </c>
      <c r="C9433">
        <v>65</v>
      </c>
      <c r="D9433" t="s">
        <v>1983</v>
      </c>
      <c r="E9433" t="s">
        <v>102</v>
      </c>
    </row>
    <row r="9434" spans="1:5">
      <c r="A9434">
        <v>10896</v>
      </c>
      <c r="B9434" t="s">
        <v>10106</v>
      </c>
      <c r="C9434">
        <v>65</v>
      </c>
      <c r="D9434" t="s">
        <v>1979</v>
      </c>
      <c r="E9434" t="s">
        <v>106</v>
      </c>
    </row>
    <row r="9435" spans="1:5">
      <c r="A9435">
        <v>10897</v>
      </c>
      <c r="B9435" t="s">
        <v>16472</v>
      </c>
      <c r="C9435">
        <v>65</v>
      </c>
      <c r="D9435" t="s">
        <v>1979</v>
      </c>
      <c r="E9435" t="s">
        <v>8222</v>
      </c>
    </row>
    <row r="9436" spans="1:5">
      <c r="A9436">
        <v>10898</v>
      </c>
      <c r="B9436" t="s">
        <v>10100</v>
      </c>
      <c r="C9436">
        <v>65</v>
      </c>
      <c r="D9436" t="s">
        <v>1978</v>
      </c>
      <c r="E9436" t="s">
        <v>110</v>
      </c>
    </row>
    <row r="9437" spans="1:5">
      <c r="A9437">
        <v>10899</v>
      </c>
      <c r="B9437" t="s">
        <v>12178</v>
      </c>
      <c r="C9437">
        <v>65</v>
      </c>
      <c r="D9437" t="s">
        <v>1988</v>
      </c>
      <c r="E9437" t="s">
        <v>70</v>
      </c>
    </row>
    <row r="9438" spans="1:5">
      <c r="A9438">
        <v>10900</v>
      </c>
      <c r="B9438" t="s">
        <v>10574</v>
      </c>
      <c r="C9438">
        <v>65</v>
      </c>
      <c r="D9438" t="s">
        <v>1978</v>
      </c>
      <c r="E9438" t="s">
        <v>135</v>
      </c>
    </row>
    <row r="9439" spans="1:5">
      <c r="A9439">
        <v>10901</v>
      </c>
      <c r="B9439" t="s">
        <v>20027</v>
      </c>
      <c r="C9439">
        <v>65</v>
      </c>
      <c r="D9439" t="s">
        <v>1983</v>
      </c>
      <c r="E9439" t="s">
        <v>97</v>
      </c>
    </row>
    <row r="9440" spans="1:5">
      <c r="A9440">
        <v>10902</v>
      </c>
      <c r="B9440" t="s">
        <v>11572</v>
      </c>
      <c r="C9440">
        <v>65</v>
      </c>
      <c r="D9440" t="s">
        <v>2001</v>
      </c>
      <c r="E9440" t="s">
        <v>2120</v>
      </c>
    </row>
    <row r="9441" spans="1:5">
      <c r="A9441">
        <v>10903</v>
      </c>
      <c r="B9441" t="s">
        <v>11199</v>
      </c>
      <c r="C9441">
        <v>65</v>
      </c>
      <c r="D9441" t="s">
        <v>1983</v>
      </c>
      <c r="E9441" t="s">
        <v>135</v>
      </c>
    </row>
    <row r="9442" spans="1:5">
      <c r="A9442">
        <v>10904</v>
      </c>
      <c r="B9442" t="s">
        <v>9424</v>
      </c>
      <c r="C9442">
        <v>65</v>
      </c>
      <c r="D9442" t="s">
        <v>1987</v>
      </c>
      <c r="E9442" t="s">
        <v>70</v>
      </c>
    </row>
    <row r="9443" spans="1:5">
      <c r="A9443">
        <v>10905</v>
      </c>
      <c r="B9443" t="s">
        <v>12424</v>
      </c>
      <c r="C9443">
        <v>65</v>
      </c>
      <c r="D9443" t="s">
        <v>1983</v>
      </c>
      <c r="E9443" t="s">
        <v>84</v>
      </c>
    </row>
    <row r="9444" spans="1:5">
      <c r="A9444">
        <v>10906</v>
      </c>
      <c r="B9444" t="s">
        <v>16869</v>
      </c>
      <c r="C9444">
        <v>65</v>
      </c>
      <c r="D9444" t="s">
        <v>1979</v>
      </c>
      <c r="E9444" t="s">
        <v>2017</v>
      </c>
    </row>
    <row r="9445" spans="1:5">
      <c r="A9445">
        <v>10907</v>
      </c>
      <c r="B9445" t="s">
        <v>12544</v>
      </c>
      <c r="C9445">
        <v>65</v>
      </c>
      <c r="D9445" t="s">
        <v>1988</v>
      </c>
      <c r="E9445" t="s">
        <v>106</v>
      </c>
    </row>
    <row r="9446" spans="1:5">
      <c r="A9446">
        <v>10908</v>
      </c>
      <c r="B9446" t="s">
        <v>20028</v>
      </c>
      <c r="C9446">
        <v>65</v>
      </c>
      <c r="D9446" t="s">
        <v>2009</v>
      </c>
      <c r="E9446" t="s">
        <v>53</v>
      </c>
    </row>
    <row r="9447" spans="1:5">
      <c r="A9447">
        <v>10909</v>
      </c>
      <c r="B9447" t="s">
        <v>20029</v>
      </c>
      <c r="C9447">
        <v>65</v>
      </c>
      <c r="D9447" t="s">
        <v>2001</v>
      </c>
      <c r="E9447" t="s">
        <v>53</v>
      </c>
    </row>
    <row r="9448" spans="1:5">
      <c r="A9448">
        <v>10911</v>
      </c>
      <c r="B9448" t="s">
        <v>20030</v>
      </c>
      <c r="C9448">
        <v>65</v>
      </c>
      <c r="D9448" t="s">
        <v>1997</v>
      </c>
      <c r="E9448" t="s">
        <v>70</v>
      </c>
    </row>
    <row r="9449" spans="1:5">
      <c r="A9449">
        <v>10912</v>
      </c>
      <c r="B9449" t="s">
        <v>11678</v>
      </c>
      <c r="C9449">
        <v>65</v>
      </c>
      <c r="D9449" t="s">
        <v>1979</v>
      </c>
      <c r="E9449" t="s">
        <v>2377</v>
      </c>
    </row>
    <row r="9450" spans="1:5">
      <c r="A9450">
        <v>10913</v>
      </c>
      <c r="B9450" t="s">
        <v>20031</v>
      </c>
      <c r="C9450">
        <v>65</v>
      </c>
      <c r="D9450" t="s">
        <v>1982</v>
      </c>
      <c r="E9450" t="s">
        <v>70</v>
      </c>
    </row>
    <row r="9451" spans="1:5">
      <c r="A9451">
        <v>10914</v>
      </c>
      <c r="B9451" t="s">
        <v>20032</v>
      </c>
      <c r="C9451">
        <v>65</v>
      </c>
      <c r="D9451" t="s">
        <v>1979</v>
      </c>
      <c r="E9451" t="s">
        <v>2017</v>
      </c>
    </row>
    <row r="9452" spans="1:5">
      <c r="A9452">
        <v>10915</v>
      </c>
      <c r="B9452" t="s">
        <v>11050</v>
      </c>
      <c r="C9452">
        <v>65</v>
      </c>
      <c r="D9452" t="s">
        <v>1978</v>
      </c>
      <c r="E9452" t="s">
        <v>135</v>
      </c>
    </row>
    <row r="9453" spans="1:5">
      <c r="A9453">
        <v>10916</v>
      </c>
      <c r="B9453" t="s">
        <v>11257</v>
      </c>
      <c r="C9453">
        <v>65</v>
      </c>
      <c r="D9453" t="s">
        <v>1987</v>
      </c>
      <c r="E9453" t="s">
        <v>2093</v>
      </c>
    </row>
    <row r="9454" spans="1:5">
      <c r="A9454">
        <v>10917</v>
      </c>
      <c r="B9454" t="s">
        <v>10551</v>
      </c>
      <c r="C9454">
        <v>65</v>
      </c>
      <c r="D9454" t="s">
        <v>1985</v>
      </c>
      <c r="E9454" t="s">
        <v>106</v>
      </c>
    </row>
    <row r="9455" spans="1:5">
      <c r="A9455">
        <v>10918</v>
      </c>
      <c r="B9455" t="s">
        <v>20033</v>
      </c>
      <c r="C9455">
        <v>65</v>
      </c>
      <c r="D9455" t="s">
        <v>1978</v>
      </c>
      <c r="E9455" t="s">
        <v>2000</v>
      </c>
    </row>
    <row r="9456" spans="1:5">
      <c r="A9456">
        <v>10919</v>
      </c>
      <c r="B9456" t="s">
        <v>20034</v>
      </c>
      <c r="C9456">
        <v>65</v>
      </c>
      <c r="D9456" t="s">
        <v>1979</v>
      </c>
      <c r="E9456" t="s">
        <v>88</v>
      </c>
    </row>
    <row r="9457" spans="1:5">
      <c r="A9457">
        <v>10920</v>
      </c>
      <c r="B9457" t="s">
        <v>20035</v>
      </c>
      <c r="C9457">
        <v>65</v>
      </c>
      <c r="D9457" t="s">
        <v>1988</v>
      </c>
      <c r="E9457" t="s">
        <v>2000</v>
      </c>
    </row>
    <row r="9458" spans="1:5">
      <c r="A9458">
        <v>10921</v>
      </c>
      <c r="B9458" t="s">
        <v>11703</v>
      </c>
      <c r="C9458">
        <v>65</v>
      </c>
      <c r="D9458" t="s">
        <v>1988</v>
      </c>
      <c r="E9458" t="s">
        <v>2715</v>
      </c>
    </row>
    <row r="9459" spans="1:5">
      <c r="A9459">
        <v>10922</v>
      </c>
      <c r="B9459" t="s">
        <v>10964</v>
      </c>
      <c r="C9459">
        <v>65</v>
      </c>
      <c r="D9459" t="s">
        <v>1987</v>
      </c>
      <c r="E9459" t="s">
        <v>2093</v>
      </c>
    </row>
    <row r="9460" spans="1:5">
      <c r="A9460">
        <v>10923</v>
      </c>
      <c r="B9460" t="s">
        <v>10722</v>
      </c>
      <c r="C9460">
        <v>65</v>
      </c>
      <c r="D9460" t="s">
        <v>1988</v>
      </c>
      <c r="E9460" t="s">
        <v>88</v>
      </c>
    </row>
    <row r="9461" spans="1:5">
      <c r="A9461">
        <v>10924</v>
      </c>
      <c r="B9461" t="s">
        <v>11421</v>
      </c>
      <c r="C9461">
        <v>65</v>
      </c>
      <c r="D9461" t="s">
        <v>1979</v>
      </c>
      <c r="E9461" t="s">
        <v>135</v>
      </c>
    </row>
    <row r="9462" spans="1:5">
      <c r="A9462">
        <v>10925</v>
      </c>
      <c r="B9462" t="s">
        <v>11303</v>
      </c>
      <c r="C9462">
        <v>65</v>
      </c>
      <c r="D9462" t="s">
        <v>1983</v>
      </c>
      <c r="E9462" t="s">
        <v>11304</v>
      </c>
    </row>
    <row r="9463" spans="1:5">
      <c r="A9463">
        <v>10926</v>
      </c>
      <c r="B9463" t="s">
        <v>20036</v>
      </c>
      <c r="C9463">
        <v>65</v>
      </c>
      <c r="D9463" t="s">
        <v>1983</v>
      </c>
      <c r="E9463" t="s">
        <v>2831</v>
      </c>
    </row>
    <row r="9464" spans="1:5">
      <c r="A9464">
        <v>10927</v>
      </c>
      <c r="B9464" t="s">
        <v>11491</v>
      </c>
      <c r="C9464">
        <v>65</v>
      </c>
      <c r="D9464" t="s">
        <v>1978</v>
      </c>
      <c r="E9464" t="s">
        <v>115</v>
      </c>
    </row>
    <row r="9465" spans="1:5">
      <c r="A9465">
        <v>10928</v>
      </c>
      <c r="B9465" t="s">
        <v>12016</v>
      </c>
      <c r="C9465">
        <v>65</v>
      </c>
      <c r="D9465" t="s">
        <v>1978</v>
      </c>
      <c r="E9465" t="s">
        <v>2291</v>
      </c>
    </row>
    <row r="9466" spans="1:5">
      <c r="A9466">
        <v>10929</v>
      </c>
      <c r="B9466" t="s">
        <v>456</v>
      </c>
      <c r="C9466">
        <v>65</v>
      </c>
      <c r="D9466" t="s">
        <v>1978</v>
      </c>
      <c r="E9466" t="s">
        <v>43</v>
      </c>
    </row>
    <row r="9467" spans="1:5">
      <c r="A9467">
        <v>10930</v>
      </c>
      <c r="B9467" t="s">
        <v>11003</v>
      </c>
      <c r="C9467">
        <v>65</v>
      </c>
      <c r="D9467" t="s">
        <v>2001</v>
      </c>
      <c r="E9467" t="s">
        <v>2011</v>
      </c>
    </row>
    <row r="9468" spans="1:5">
      <c r="A9468">
        <v>10931</v>
      </c>
      <c r="B9468" t="s">
        <v>10289</v>
      </c>
      <c r="C9468">
        <v>65</v>
      </c>
      <c r="D9468" t="s">
        <v>1978</v>
      </c>
      <c r="E9468" t="s">
        <v>2266</v>
      </c>
    </row>
    <row r="9469" spans="1:5">
      <c r="A9469">
        <v>10932</v>
      </c>
      <c r="B9469" t="s">
        <v>12997</v>
      </c>
      <c r="C9469">
        <v>65</v>
      </c>
      <c r="D9469" t="s">
        <v>1979</v>
      </c>
      <c r="E9469" t="s">
        <v>84</v>
      </c>
    </row>
    <row r="9470" spans="1:5">
      <c r="A9470">
        <v>10933</v>
      </c>
      <c r="B9470" t="s">
        <v>20037</v>
      </c>
      <c r="C9470">
        <v>65</v>
      </c>
      <c r="D9470" t="s">
        <v>1985</v>
      </c>
      <c r="E9470" t="s">
        <v>106</v>
      </c>
    </row>
    <row r="9471" spans="1:5">
      <c r="A9471">
        <v>10934</v>
      </c>
      <c r="B9471" t="s">
        <v>13709</v>
      </c>
      <c r="C9471">
        <v>65</v>
      </c>
      <c r="D9471" t="s">
        <v>1978</v>
      </c>
      <c r="E9471" t="s">
        <v>140</v>
      </c>
    </row>
    <row r="9472" spans="1:5">
      <c r="A9472">
        <v>10935</v>
      </c>
      <c r="B9472" t="s">
        <v>20038</v>
      </c>
      <c r="C9472">
        <v>65</v>
      </c>
      <c r="D9472" t="s">
        <v>1982</v>
      </c>
      <c r="E9472" t="s">
        <v>2500</v>
      </c>
    </row>
    <row r="9473" spans="1:5">
      <c r="A9473">
        <v>10936</v>
      </c>
      <c r="B9473" t="s">
        <v>16745</v>
      </c>
      <c r="C9473">
        <v>65</v>
      </c>
      <c r="D9473" t="s">
        <v>1985</v>
      </c>
      <c r="E9473" t="s">
        <v>51</v>
      </c>
    </row>
    <row r="9474" spans="1:5">
      <c r="A9474">
        <v>10937</v>
      </c>
      <c r="B9474" t="s">
        <v>20039</v>
      </c>
      <c r="C9474">
        <v>65</v>
      </c>
      <c r="D9474" t="s">
        <v>1979</v>
      </c>
      <c r="E9474" t="s">
        <v>2792</v>
      </c>
    </row>
    <row r="9475" spans="1:5">
      <c r="A9475">
        <v>10938</v>
      </c>
      <c r="B9475" t="s">
        <v>20040</v>
      </c>
      <c r="C9475">
        <v>65</v>
      </c>
      <c r="D9475" t="s">
        <v>2001</v>
      </c>
      <c r="E9475" t="s">
        <v>117</v>
      </c>
    </row>
    <row r="9476" spans="1:5">
      <c r="A9476">
        <v>10939</v>
      </c>
      <c r="B9476" t="s">
        <v>20041</v>
      </c>
      <c r="C9476">
        <v>65</v>
      </c>
      <c r="D9476" t="s">
        <v>1982</v>
      </c>
      <c r="E9476" t="s">
        <v>110</v>
      </c>
    </row>
    <row r="9477" spans="1:5">
      <c r="A9477">
        <v>10940</v>
      </c>
      <c r="B9477" t="s">
        <v>20042</v>
      </c>
      <c r="C9477">
        <v>65</v>
      </c>
      <c r="D9477" t="s">
        <v>1997</v>
      </c>
      <c r="E9477" t="s">
        <v>117</v>
      </c>
    </row>
    <row r="9478" spans="1:5">
      <c r="A9478">
        <v>10941</v>
      </c>
      <c r="B9478" t="s">
        <v>20043</v>
      </c>
      <c r="C9478">
        <v>65</v>
      </c>
      <c r="D9478" t="s">
        <v>2009</v>
      </c>
      <c r="E9478" t="s">
        <v>2000</v>
      </c>
    </row>
    <row r="9479" spans="1:5">
      <c r="A9479">
        <v>10942</v>
      </c>
      <c r="B9479" t="s">
        <v>20044</v>
      </c>
      <c r="C9479">
        <v>65</v>
      </c>
      <c r="D9479" t="s">
        <v>1997</v>
      </c>
      <c r="E9479" t="s">
        <v>2029</v>
      </c>
    </row>
    <row r="9480" spans="1:5">
      <c r="A9480">
        <v>10943</v>
      </c>
      <c r="B9480" t="s">
        <v>8224</v>
      </c>
      <c r="C9480">
        <v>65</v>
      </c>
      <c r="D9480" t="s">
        <v>1978</v>
      </c>
      <c r="E9480" t="s">
        <v>2023</v>
      </c>
    </row>
    <row r="9481" spans="1:5">
      <c r="A9481">
        <v>10944</v>
      </c>
      <c r="B9481" t="s">
        <v>10337</v>
      </c>
      <c r="C9481">
        <v>65</v>
      </c>
      <c r="D9481" t="s">
        <v>1978</v>
      </c>
      <c r="E9481" t="s">
        <v>135</v>
      </c>
    </row>
    <row r="9482" spans="1:5">
      <c r="A9482">
        <v>10945</v>
      </c>
      <c r="B9482" t="s">
        <v>10282</v>
      </c>
      <c r="C9482">
        <v>65</v>
      </c>
      <c r="D9482" t="s">
        <v>1983</v>
      </c>
      <c r="E9482" t="s">
        <v>135</v>
      </c>
    </row>
    <row r="9483" spans="1:5">
      <c r="A9483">
        <v>10946</v>
      </c>
      <c r="B9483" t="s">
        <v>20045</v>
      </c>
      <c r="C9483">
        <v>65</v>
      </c>
      <c r="D9483" t="s">
        <v>1988</v>
      </c>
      <c r="E9483" t="s">
        <v>4012</v>
      </c>
    </row>
    <row r="9484" spans="1:5">
      <c r="A9484">
        <v>10947</v>
      </c>
      <c r="B9484" t="s">
        <v>10913</v>
      </c>
      <c r="C9484">
        <v>65</v>
      </c>
      <c r="D9484" t="s">
        <v>1997</v>
      </c>
      <c r="E9484" t="s">
        <v>135</v>
      </c>
    </row>
    <row r="9485" spans="1:5">
      <c r="A9485">
        <v>10948</v>
      </c>
      <c r="B9485" t="s">
        <v>12214</v>
      </c>
      <c r="C9485">
        <v>65</v>
      </c>
      <c r="D9485" t="s">
        <v>1993</v>
      </c>
      <c r="E9485" t="s">
        <v>2000</v>
      </c>
    </row>
    <row r="9486" spans="1:5">
      <c r="A9486">
        <v>10949</v>
      </c>
      <c r="B9486" t="s">
        <v>20046</v>
      </c>
      <c r="C9486">
        <v>65</v>
      </c>
      <c r="D9486" t="s">
        <v>1979</v>
      </c>
      <c r="E9486" t="s">
        <v>117</v>
      </c>
    </row>
    <row r="9487" spans="1:5">
      <c r="A9487">
        <v>10950</v>
      </c>
      <c r="B9487" t="s">
        <v>10559</v>
      </c>
      <c r="C9487">
        <v>65</v>
      </c>
      <c r="D9487" t="s">
        <v>1978</v>
      </c>
      <c r="E9487" t="s">
        <v>3093</v>
      </c>
    </row>
    <row r="9488" spans="1:5">
      <c r="A9488">
        <v>10951</v>
      </c>
      <c r="B9488" t="s">
        <v>20047</v>
      </c>
      <c r="C9488">
        <v>65</v>
      </c>
      <c r="D9488" t="s">
        <v>1988</v>
      </c>
      <c r="E9488" t="s">
        <v>97</v>
      </c>
    </row>
    <row r="9489" spans="1:5">
      <c r="A9489">
        <v>10952</v>
      </c>
      <c r="B9489" t="s">
        <v>10603</v>
      </c>
      <c r="C9489">
        <v>65</v>
      </c>
      <c r="D9489" t="s">
        <v>1987</v>
      </c>
      <c r="E9489" t="s">
        <v>60</v>
      </c>
    </row>
    <row r="9490" spans="1:5">
      <c r="A9490">
        <v>10953</v>
      </c>
      <c r="B9490" t="s">
        <v>11265</v>
      </c>
      <c r="C9490">
        <v>65</v>
      </c>
      <c r="D9490" t="s">
        <v>1985</v>
      </c>
      <c r="E9490" t="s">
        <v>60</v>
      </c>
    </row>
    <row r="9491" spans="1:5">
      <c r="A9491">
        <v>10954</v>
      </c>
      <c r="B9491" t="s">
        <v>10859</v>
      </c>
      <c r="C9491">
        <v>65</v>
      </c>
      <c r="D9491" t="s">
        <v>1988</v>
      </c>
      <c r="E9491" t="s">
        <v>133</v>
      </c>
    </row>
    <row r="9492" spans="1:5">
      <c r="A9492">
        <v>10955</v>
      </c>
      <c r="B9492" t="s">
        <v>20048</v>
      </c>
      <c r="C9492">
        <v>65</v>
      </c>
      <c r="D9492" t="s">
        <v>1982</v>
      </c>
      <c r="E9492" t="s">
        <v>97</v>
      </c>
    </row>
    <row r="9493" spans="1:5">
      <c r="A9493">
        <v>10956</v>
      </c>
      <c r="B9493" t="s">
        <v>581</v>
      </c>
      <c r="C9493">
        <v>65</v>
      </c>
      <c r="D9493" t="s">
        <v>1993</v>
      </c>
      <c r="E9493" t="s">
        <v>56</v>
      </c>
    </row>
    <row r="9494" spans="1:5">
      <c r="A9494">
        <v>10957</v>
      </c>
      <c r="B9494" t="s">
        <v>11091</v>
      </c>
      <c r="C9494">
        <v>65</v>
      </c>
      <c r="D9494" t="s">
        <v>1991</v>
      </c>
      <c r="E9494" t="s">
        <v>104</v>
      </c>
    </row>
    <row r="9495" spans="1:5">
      <c r="A9495">
        <v>10958</v>
      </c>
      <c r="B9495" t="s">
        <v>20049</v>
      </c>
      <c r="C9495">
        <v>65</v>
      </c>
      <c r="D9495" t="s">
        <v>1987</v>
      </c>
      <c r="E9495" t="s">
        <v>53</v>
      </c>
    </row>
    <row r="9496" spans="1:5">
      <c r="A9496">
        <v>10959</v>
      </c>
      <c r="B9496" t="s">
        <v>9423</v>
      </c>
      <c r="C9496">
        <v>65</v>
      </c>
      <c r="D9496" t="s">
        <v>1982</v>
      </c>
      <c r="E9496" t="s">
        <v>2192</v>
      </c>
    </row>
    <row r="9497" spans="1:5">
      <c r="A9497">
        <v>10960</v>
      </c>
      <c r="B9497" t="s">
        <v>20050</v>
      </c>
      <c r="C9497">
        <v>65</v>
      </c>
      <c r="D9497" t="s">
        <v>1979</v>
      </c>
      <c r="E9497" t="s">
        <v>106</v>
      </c>
    </row>
    <row r="9498" spans="1:5">
      <c r="A9498">
        <v>10961</v>
      </c>
      <c r="B9498" t="s">
        <v>12572</v>
      </c>
      <c r="C9498">
        <v>65</v>
      </c>
      <c r="D9498" t="s">
        <v>1987</v>
      </c>
      <c r="E9498" t="s">
        <v>2000</v>
      </c>
    </row>
    <row r="9499" spans="1:5">
      <c r="A9499">
        <v>10962</v>
      </c>
      <c r="B9499" t="s">
        <v>20051</v>
      </c>
      <c r="C9499">
        <v>65</v>
      </c>
      <c r="D9499" t="s">
        <v>1987</v>
      </c>
      <c r="E9499" t="s">
        <v>97</v>
      </c>
    </row>
    <row r="9500" spans="1:5">
      <c r="A9500">
        <v>10963</v>
      </c>
      <c r="B9500" t="s">
        <v>20052</v>
      </c>
      <c r="C9500">
        <v>65</v>
      </c>
      <c r="D9500" t="s">
        <v>1985</v>
      </c>
      <c r="E9500" t="s">
        <v>106</v>
      </c>
    </row>
    <row r="9501" spans="1:5">
      <c r="A9501">
        <v>10964</v>
      </c>
      <c r="B9501" t="s">
        <v>7419</v>
      </c>
      <c r="C9501">
        <v>65</v>
      </c>
      <c r="D9501" t="s">
        <v>1983</v>
      </c>
      <c r="E9501" t="s">
        <v>77</v>
      </c>
    </row>
    <row r="9502" spans="1:5">
      <c r="A9502">
        <v>10965</v>
      </c>
      <c r="B9502" t="s">
        <v>12669</v>
      </c>
      <c r="C9502">
        <v>65</v>
      </c>
      <c r="D9502" t="s">
        <v>1979</v>
      </c>
      <c r="E9502" t="s">
        <v>2672</v>
      </c>
    </row>
    <row r="9503" spans="1:5">
      <c r="A9503">
        <v>10966</v>
      </c>
      <c r="B9503" t="s">
        <v>20053</v>
      </c>
      <c r="C9503">
        <v>65</v>
      </c>
      <c r="D9503" t="s">
        <v>1991</v>
      </c>
      <c r="E9503" t="s">
        <v>3809</v>
      </c>
    </row>
    <row r="9504" spans="1:5">
      <c r="A9504">
        <v>10967</v>
      </c>
      <c r="B9504" t="s">
        <v>11967</v>
      </c>
      <c r="C9504">
        <v>65</v>
      </c>
      <c r="D9504" t="s">
        <v>1983</v>
      </c>
      <c r="E9504" t="s">
        <v>135</v>
      </c>
    </row>
    <row r="9505" spans="1:5">
      <c r="A9505">
        <v>10968</v>
      </c>
      <c r="B9505" t="s">
        <v>9803</v>
      </c>
      <c r="C9505">
        <v>65</v>
      </c>
      <c r="D9505" t="s">
        <v>1983</v>
      </c>
      <c r="E9505" t="s">
        <v>70</v>
      </c>
    </row>
    <row r="9506" spans="1:5">
      <c r="A9506">
        <v>10969</v>
      </c>
      <c r="B9506" t="s">
        <v>10030</v>
      </c>
      <c r="C9506">
        <v>65</v>
      </c>
      <c r="D9506" t="s">
        <v>1987</v>
      </c>
      <c r="E9506" t="s">
        <v>138</v>
      </c>
    </row>
    <row r="9507" spans="1:5">
      <c r="A9507">
        <v>10970</v>
      </c>
      <c r="B9507" t="s">
        <v>20054</v>
      </c>
      <c r="C9507">
        <v>65</v>
      </c>
      <c r="D9507" t="s">
        <v>1997</v>
      </c>
      <c r="E9507" t="s">
        <v>97</v>
      </c>
    </row>
    <row r="9508" spans="1:5">
      <c r="A9508">
        <v>10971</v>
      </c>
      <c r="B9508" t="s">
        <v>16145</v>
      </c>
      <c r="C9508">
        <v>65</v>
      </c>
      <c r="D9508" t="s">
        <v>1985</v>
      </c>
      <c r="E9508" t="s">
        <v>51</v>
      </c>
    </row>
    <row r="9509" spans="1:5">
      <c r="A9509">
        <v>10972</v>
      </c>
      <c r="B9509" t="s">
        <v>10933</v>
      </c>
      <c r="C9509">
        <v>65</v>
      </c>
      <c r="D9509" t="s">
        <v>1978</v>
      </c>
      <c r="E9509" t="s">
        <v>135</v>
      </c>
    </row>
    <row r="9510" spans="1:5">
      <c r="A9510">
        <v>10973</v>
      </c>
      <c r="B9510" t="s">
        <v>20055</v>
      </c>
      <c r="C9510">
        <v>65</v>
      </c>
      <c r="D9510" t="s">
        <v>2001</v>
      </c>
      <c r="E9510" t="s">
        <v>97</v>
      </c>
    </row>
    <row r="9511" spans="1:5">
      <c r="A9511">
        <v>10974</v>
      </c>
      <c r="B9511" t="s">
        <v>587</v>
      </c>
      <c r="C9511">
        <v>65</v>
      </c>
      <c r="D9511" t="s">
        <v>1997</v>
      </c>
      <c r="E9511" t="s">
        <v>106</v>
      </c>
    </row>
    <row r="9512" spans="1:5">
      <c r="A9512">
        <v>10975</v>
      </c>
      <c r="B9512" t="s">
        <v>20056</v>
      </c>
      <c r="C9512">
        <v>65</v>
      </c>
      <c r="D9512" t="s">
        <v>1978</v>
      </c>
      <c r="E9512" t="s">
        <v>84</v>
      </c>
    </row>
    <row r="9513" spans="1:5">
      <c r="A9513">
        <v>10976</v>
      </c>
      <c r="B9513" t="s">
        <v>10765</v>
      </c>
      <c r="C9513">
        <v>65</v>
      </c>
      <c r="D9513" t="s">
        <v>2001</v>
      </c>
      <c r="E9513" t="s">
        <v>5824</v>
      </c>
    </row>
    <row r="9514" spans="1:5">
      <c r="A9514">
        <v>10977</v>
      </c>
      <c r="B9514" t="s">
        <v>20057</v>
      </c>
      <c r="C9514">
        <v>65</v>
      </c>
      <c r="D9514" t="s">
        <v>1987</v>
      </c>
      <c r="E9514" t="s">
        <v>2715</v>
      </c>
    </row>
    <row r="9515" spans="1:5">
      <c r="A9515">
        <v>10978</v>
      </c>
      <c r="B9515" t="s">
        <v>20058</v>
      </c>
      <c r="C9515">
        <v>65</v>
      </c>
      <c r="D9515" t="s">
        <v>2009</v>
      </c>
      <c r="E9515" t="s">
        <v>2672</v>
      </c>
    </row>
    <row r="9516" spans="1:5">
      <c r="A9516">
        <v>10979</v>
      </c>
      <c r="B9516" t="s">
        <v>11924</v>
      </c>
      <c r="C9516">
        <v>65</v>
      </c>
      <c r="D9516" t="s">
        <v>1978</v>
      </c>
      <c r="E9516" t="s">
        <v>135</v>
      </c>
    </row>
    <row r="9517" spans="1:5">
      <c r="A9517">
        <v>10980</v>
      </c>
      <c r="B9517" t="s">
        <v>20059</v>
      </c>
      <c r="C9517">
        <v>65</v>
      </c>
      <c r="D9517" t="s">
        <v>1985</v>
      </c>
      <c r="E9517" t="s">
        <v>2168</v>
      </c>
    </row>
    <row r="9518" spans="1:5">
      <c r="A9518">
        <v>10981</v>
      </c>
      <c r="B9518" t="s">
        <v>20060</v>
      </c>
      <c r="C9518">
        <v>65</v>
      </c>
      <c r="D9518" t="s">
        <v>1978</v>
      </c>
      <c r="E9518" t="s">
        <v>138</v>
      </c>
    </row>
    <row r="9519" spans="1:5">
      <c r="A9519">
        <v>10982</v>
      </c>
      <c r="B9519" t="s">
        <v>20061</v>
      </c>
      <c r="C9519">
        <v>65</v>
      </c>
      <c r="D9519" t="s">
        <v>1978</v>
      </c>
      <c r="E9519" t="s">
        <v>117</v>
      </c>
    </row>
    <row r="9520" spans="1:5">
      <c r="A9520">
        <v>10983</v>
      </c>
      <c r="B9520" t="s">
        <v>9914</v>
      </c>
      <c r="C9520">
        <v>65</v>
      </c>
      <c r="D9520" t="s">
        <v>1978</v>
      </c>
      <c r="E9520" t="s">
        <v>2017</v>
      </c>
    </row>
    <row r="9521" spans="1:5">
      <c r="A9521">
        <v>10984</v>
      </c>
      <c r="B9521" t="s">
        <v>12155</v>
      </c>
      <c r="C9521">
        <v>65</v>
      </c>
      <c r="D9521" t="s">
        <v>1978</v>
      </c>
      <c r="E9521" t="s">
        <v>84</v>
      </c>
    </row>
    <row r="9522" spans="1:5">
      <c r="A9522">
        <v>10985</v>
      </c>
      <c r="B9522" t="s">
        <v>20062</v>
      </c>
      <c r="C9522">
        <v>65</v>
      </c>
      <c r="D9522" t="s">
        <v>1979</v>
      </c>
      <c r="E9522" t="s">
        <v>2045</v>
      </c>
    </row>
    <row r="9523" spans="1:5">
      <c r="A9523">
        <v>10986</v>
      </c>
      <c r="B9523" t="s">
        <v>12260</v>
      </c>
      <c r="C9523">
        <v>65</v>
      </c>
      <c r="D9523" t="s">
        <v>1979</v>
      </c>
      <c r="E9523" t="s">
        <v>88</v>
      </c>
    </row>
    <row r="9524" spans="1:5">
      <c r="A9524">
        <v>10987</v>
      </c>
      <c r="B9524" t="s">
        <v>12333</v>
      </c>
      <c r="C9524">
        <v>65</v>
      </c>
      <c r="D9524" t="s">
        <v>1982</v>
      </c>
      <c r="E9524" t="s">
        <v>2644</v>
      </c>
    </row>
    <row r="9525" spans="1:5">
      <c r="A9525">
        <v>10988</v>
      </c>
      <c r="B9525" t="s">
        <v>8663</v>
      </c>
      <c r="C9525">
        <v>65</v>
      </c>
      <c r="D9525" t="s">
        <v>1979</v>
      </c>
      <c r="E9525" t="s">
        <v>110</v>
      </c>
    </row>
    <row r="9526" spans="1:5">
      <c r="A9526">
        <v>10989</v>
      </c>
      <c r="B9526" t="s">
        <v>20063</v>
      </c>
      <c r="C9526">
        <v>65</v>
      </c>
      <c r="D9526" t="s">
        <v>1988</v>
      </c>
      <c r="E9526" t="s">
        <v>135</v>
      </c>
    </row>
    <row r="9527" spans="1:5">
      <c r="A9527">
        <v>10990</v>
      </c>
      <c r="B9527" t="s">
        <v>20064</v>
      </c>
      <c r="C9527">
        <v>65</v>
      </c>
      <c r="D9527" t="s">
        <v>2001</v>
      </c>
      <c r="E9527" t="s">
        <v>2011</v>
      </c>
    </row>
    <row r="9528" spans="1:5">
      <c r="A9528">
        <v>10991</v>
      </c>
      <c r="B9528" t="s">
        <v>8738</v>
      </c>
      <c r="C9528">
        <v>65</v>
      </c>
      <c r="D9528" t="s">
        <v>1978</v>
      </c>
      <c r="E9528" t="s">
        <v>2672</v>
      </c>
    </row>
    <row r="9529" spans="1:5">
      <c r="A9529">
        <v>10992</v>
      </c>
      <c r="B9529" t="s">
        <v>12603</v>
      </c>
      <c r="C9529">
        <v>65</v>
      </c>
      <c r="D9529" t="s">
        <v>1988</v>
      </c>
      <c r="E9529" t="s">
        <v>135</v>
      </c>
    </row>
    <row r="9530" spans="1:5">
      <c r="A9530">
        <v>10993</v>
      </c>
      <c r="B9530" t="s">
        <v>20065</v>
      </c>
      <c r="C9530">
        <v>65</v>
      </c>
      <c r="D9530" t="s">
        <v>1982</v>
      </c>
      <c r="E9530" t="s">
        <v>117</v>
      </c>
    </row>
    <row r="9531" spans="1:5">
      <c r="A9531">
        <v>10994</v>
      </c>
      <c r="B9531" t="s">
        <v>9032</v>
      </c>
      <c r="C9531">
        <v>65</v>
      </c>
      <c r="D9531" t="s">
        <v>2001</v>
      </c>
      <c r="E9531" t="s">
        <v>113</v>
      </c>
    </row>
    <row r="9532" spans="1:5">
      <c r="A9532">
        <v>10997</v>
      </c>
      <c r="B9532" t="s">
        <v>14337</v>
      </c>
      <c r="C9532">
        <v>65</v>
      </c>
      <c r="D9532" t="s">
        <v>1985</v>
      </c>
      <c r="E9532" t="s">
        <v>84</v>
      </c>
    </row>
    <row r="9533" spans="1:5">
      <c r="A9533">
        <v>10998</v>
      </c>
      <c r="B9533" t="s">
        <v>20066</v>
      </c>
      <c r="C9533">
        <v>65</v>
      </c>
      <c r="D9533" t="s">
        <v>1988</v>
      </c>
      <c r="E9533" t="s">
        <v>106</v>
      </c>
    </row>
    <row r="9534" spans="1:5">
      <c r="A9534">
        <v>10999</v>
      </c>
      <c r="B9534" t="s">
        <v>20067</v>
      </c>
      <c r="C9534">
        <v>65</v>
      </c>
      <c r="D9534" t="s">
        <v>1982</v>
      </c>
      <c r="E9534" t="s">
        <v>2029</v>
      </c>
    </row>
    <row r="9535" spans="1:5">
      <c r="A9535">
        <v>11000</v>
      </c>
      <c r="B9535" t="s">
        <v>20068</v>
      </c>
      <c r="C9535">
        <v>65</v>
      </c>
      <c r="D9535" t="s">
        <v>1979</v>
      </c>
      <c r="E9535" t="s">
        <v>97</v>
      </c>
    </row>
    <row r="9536" spans="1:5">
      <c r="A9536">
        <v>11001</v>
      </c>
      <c r="B9536" t="s">
        <v>9117</v>
      </c>
      <c r="C9536">
        <v>65</v>
      </c>
      <c r="D9536" t="s">
        <v>1979</v>
      </c>
      <c r="E9536" t="s">
        <v>117</v>
      </c>
    </row>
    <row r="9537" spans="1:5">
      <c r="A9537">
        <v>11002</v>
      </c>
      <c r="B9537" t="s">
        <v>3780</v>
      </c>
      <c r="C9537">
        <v>65</v>
      </c>
      <c r="D9537" t="s">
        <v>1978</v>
      </c>
      <c r="E9537" t="s">
        <v>51</v>
      </c>
    </row>
    <row r="9538" spans="1:5">
      <c r="A9538">
        <v>11003</v>
      </c>
      <c r="B9538" t="s">
        <v>20069</v>
      </c>
      <c r="C9538">
        <v>65</v>
      </c>
      <c r="D9538" t="s">
        <v>2009</v>
      </c>
      <c r="E9538" t="s">
        <v>58</v>
      </c>
    </row>
    <row r="9539" spans="1:5">
      <c r="A9539">
        <v>11004</v>
      </c>
      <c r="B9539" t="s">
        <v>11702</v>
      </c>
      <c r="C9539">
        <v>65</v>
      </c>
      <c r="D9539" t="s">
        <v>1988</v>
      </c>
      <c r="E9539" t="s">
        <v>2168</v>
      </c>
    </row>
    <row r="9540" spans="1:5">
      <c r="A9540">
        <v>11005</v>
      </c>
      <c r="B9540" t="s">
        <v>20070</v>
      </c>
      <c r="C9540">
        <v>65</v>
      </c>
      <c r="D9540" t="s">
        <v>1982</v>
      </c>
      <c r="E9540" t="s">
        <v>43</v>
      </c>
    </row>
    <row r="9541" spans="1:5">
      <c r="A9541">
        <v>11006</v>
      </c>
      <c r="B9541" t="s">
        <v>20071</v>
      </c>
      <c r="C9541">
        <v>65</v>
      </c>
      <c r="D9541" t="s">
        <v>1978</v>
      </c>
      <c r="E9541" t="s">
        <v>97</v>
      </c>
    </row>
    <row r="9542" spans="1:5">
      <c r="A9542">
        <v>11007</v>
      </c>
      <c r="B9542" t="s">
        <v>20072</v>
      </c>
      <c r="C9542">
        <v>65</v>
      </c>
      <c r="D9542" t="s">
        <v>1997</v>
      </c>
      <c r="E9542" t="s">
        <v>126</v>
      </c>
    </row>
    <row r="9543" spans="1:5">
      <c r="A9543">
        <v>11008</v>
      </c>
      <c r="B9543" t="s">
        <v>11714</v>
      </c>
      <c r="C9543">
        <v>65</v>
      </c>
      <c r="D9543" t="s">
        <v>1997</v>
      </c>
      <c r="E9543" t="s">
        <v>102</v>
      </c>
    </row>
    <row r="9544" spans="1:5">
      <c r="A9544">
        <v>11009</v>
      </c>
      <c r="B9544" t="s">
        <v>10562</v>
      </c>
      <c r="C9544">
        <v>65</v>
      </c>
      <c r="D9544" t="s">
        <v>1978</v>
      </c>
      <c r="E9544" t="s">
        <v>135</v>
      </c>
    </row>
    <row r="9545" spans="1:5">
      <c r="A9545">
        <v>11010</v>
      </c>
      <c r="B9545" t="s">
        <v>11260</v>
      </c>
      <c r="C9545">
        <v>65</v>
      </c>
      <c r="D9545" t="s">
        <v>1979</v>
      </c>
      <c r="E9545" t="s">
        <v>2000</v>
      </c>
    </row>
    <row r="9546" spans="1:5">
      <c r="A9546">
        <v>11011</v>
      </c>
      <c r="B9546" t="s">
        <v>20073</v>
      </c>
      <c r="C9546">
        <v>65</v>
      </c>
      <c r="D9546" t="s">
        <v>1985</v>
      </c>
      <c r="E9546" t="s">
        <v>2011</v>
      </c>
    </row>
    <row r="9547" spans="1:5">
      <c r="A9547">
        <v>11012</v>
      </c>
      <c r="B9547" t="s">
        <v>10585</v>
      </c>
      <c r="C9547">
        <v>65</v>
      </c>
      <c r="D9547" t="s">
        <v>1987</v>
      </c>
      <c r="E9547" t="s">
        <v>2077</v>
      </c>
    </row>
    <row r="9548" spans="1:5">
      <c r="A9548">
        <v>11013</v>
      </c>
      <c r="B9548" t="s">
        <v>20074</v>
      </c>
      <c r="C9548">
        <v>65</v>
      </c>
      <c r="D9548" t="s">
        <v>1978</v>
      </c>
      <c r="E9548" t="s">
        <v>2000</v>
      </c>
    </row>
    <row r="9549" spans="1:5">
      <c r="A9549">
        <v>11014</v>
      </c>
      <c r="B9549" t="s">
        <v>20075</v>
      </c>
      <c r="C9549">
        <v>65</v>
      </c>
      <c r="D9549" t="s">
        <v>1979</v>
      </c>
      <c r="E9549" t="s">
        <v>2020</v>
      </c>
    </row>
    <row r="9550" spans="1:5">
      <c r="A9550">
        <v>11015</v>
      </c>
      <c r="B9550" t="s">
        <v>11100</v>
      </c>
      <c r="C9550">
        <v>65</v>
      </c>
      <c r="D9550" t="s">
        <v>1991</v>
      </c>
      <c r="E9550" t="s">
        <v>115</v>
      </c>
    </row>
    <row r="9551" spans="1:5">
      <c r="A9551">
        <v>11016</v>
      </c>
      <c r="B9551" t="s">
        <v>20076</v>
      </c>
      <c r="C9551">
        <v>65</v>
      </c>
      <c r="D9551" t="s">
        <v>1979</v>
      </c>
      <c r="E9551" t="s">
        <v>122</v>
      </c>
    </row>
    <row r="9552" spans="1:5">
      <c r="A9552">
        <v>11017</v>
      </c>
      <c r="B9552" t="s">
        <v>10036</v>
      </c>
      <c r="C9552">
        <v>65</v>
      </c>
      <c r="D9552" t="s">
        <v>1979</v>
      </c>
      <c r="E9552" t="s">
        <v>2141</v>
      </c>
    </row>
    <row r="9553" spans="1:5">
      <c r="A9553">
        <v>11018</v>
      </c>
      <c r="B9553" t="s">
        <v>20077</v>
      </c>
      <c r="C9553">
        <v>65</v>
      </c>
      <c r="D9553" t="s">
        <v>1988</v>
      </c>
      <c r="E9553" t="s">
        <v>97</v>
      </c>
    </row>
    <row r="9554" spans="1:5">
      <c r="A9554">
        <v>11019</v>
      </c>
      <c r="B9554" t="s">
        <v>20078</v>
      </c>
      <c r="C9554">
        <v>65</v>
      </c>
      <c r="D9554" t="s">
        <v>1983</v>
      </c>
      <c r="E9554" t="s">
        <v>82</v>
      </c>
    </row>
    <row r="9555" spans="1:5">
      <c r="A9555">
        <v>11020</v>
      </c>
      <c r="B9555" t="s">
        <v>20079</v>
      </c>
      <c r="C9555">
        <v>65</v>
      </c>
      <c r="D9555" t="s">
        <v>1987</v>
      </c>
      <c r="E9555" t="s">
        <v>70</v>
      </c>
    </row>
    <row r="9556" spans="1:5">
      <c r="A9556">
        <v>11021</v>
      </c>
      <c r="B9556" t="s">
        <v>11039</v>
      </c>
      <c r="C9556">
        <v>65</v>
      </c>
      <c r="D9556" t="s">
        <v>1997</v>
      </c>
      <c r="E9556" t="s">
        <v>2017</v>
      </c>
    </row>
    <row r="9557" spans="1:5">
      <c r="A9557">
        <v>11022</v>
      </c>
      <c r="B9557" t="s">
        <v>12123</v>
      </c>
      <c r="C9557">
        <v>65</v>
      </c>
      <c r="D9557" t="s">
        <v>1988</v>
      </c>
      <c r="E9557" t="s">
        <v>2715</v>
      </c>
    </row>
    <row r="9558" spans="1:5">
      <c r="A9558">
        <v>11023</v>
      </c>
      <c r="B9558" t="s">
        <v>1604</v>
      </c>
      <c r="C9558">
        <v>65</v>
      </c>
      <c r="D9558" t="s">
        <v>1983</v>
      </c>
      <c r="E9558" t="s">
        <v>142</v>
      </c>
    </row>
    <row r="9559" spans="1:5">
      <c r="A9559">
        <v>11024</v>
      </c>
      <c r="B9559" t="s">
        <v>10044</v>
      </c>
      <c r="C9559">
        <v>65</v>
      </c>
      <c r="D9559" t="s">
        <v>1997</v>
      </c>
      <c r="E9559" t="s">
        <v>84</v>
      </c>
    </row>
    <row r="9560" spans="1:5">
      <c r="A9560">
        <v>11025</v>
      </c>
      <c r="B9560" t="s">
        <v>10335</v>
      </c>
      <c r="C9560">
        <v>65</v>
      </c>
      <c r="D9560" t="s">
        <v>1979</v>
      </c>
      <c r="E9560" t="s">
        <v>138</v>
      </c>
    </row>
    <row r="9561" spans="1:5">
      <c r="A9561">
        <v>11026</v>
      </c>
      <c r="B9561" t="s">
        <v>20080</v>
      </c>
      <c r="C9561">
        <v>65</v>
      </c>
      <c r="D9561" t="s">
        <v>2001</v>
      </c>
      <c r="E9561" t="s">
        <v>26</v>
      </c>
    </row>
    <row r="9562" spans="1:5">
      <c r="A9562">
        <v>11027</v>
      </c>
      <c r="B9562" t="s">
        <v>10326</v>
      </c>
      <c r="C9562">
        <v>65</v>
      </c>
      <c r="D9562" t="s">
        <v>1983</v>
      </c>
      <c r="E9562" t="s">
        <v>2071</v>
      </c>
    </row>
    <row r="9563" spans="1:5">
      <c r="A9563">
        <v>11028</v>
      </c>
      <c r="B9563" t="s">
        <v>9574</v>
      </c>
      <c r="C9563">
        <v>65</v>
      </c>
      <c r="D9563" t="s">
        <v>1993</v>
      </c>
      <c r="E9563" t="s">
        <v>2000</v>
      </c>
    </row>
    <row r="9564" spans="1:5">
      <c r="A9564">
        <v>11029</v>
      </c>
      <c r="B9564" t="s">
        <v>12304</v>
      </c>
      <c r="C9564">
        <v>65</v>
      </c>
      <c r="D9564" t="s">
        <v>1987</v>
      </c>
      <c r="E9564" t="s">
        <v>64</v>
      </c>
    </row>
    <row r="9565" spans="1:5">
      <c r="A9565">
        <v>11030</v>
      </c>
      <c r="B9565" t="s">
        <v>13073</v>
      </c>
      <c r="C9565">
        <v>65</v>
      </c>
      <c r="D9565" t="s">
        <v>1997</v>
      </c>
      <c r="E9565" t="s">
        <v>2000</v>
      </c>
    </row>
    <row r="9566" spans="1:5">
      <c r="A9566">
        <v>11031</v>
      </c>
      <c r="B9566" t="s">
        <v>11790</v>
      </c>
      <c r="C9566">
        <v>65</v>
      </c>
      <c r="D9566" t="s">
        <v>1978</v>
      </c>
      <c r="E9566" t="s">
        <v>2071</v>
      </c>
    </row>
    <row r="9567" spans="1:5">
      <c r="A9567">
        <v>11032</v>
      </c>
      <c r="B9567" t="s">
        <v>20081</v>
      </c>
      <c r="C9567">
        <v>65</v>
      </c>
      <c r="D9567" t="s">
        <v>1988</v>
      </c>
      <c r="E9567" t="s">
        <v>106</v>
      </c>
    </row>
    <row r="9568" spans="1:5">
      <c r="A9568">
        <v>11033</v>
      </c>
      <c r="B9568" t="s">
        <v>20082</v>
      </c>
      <c r="C9568">
        <v>65</v>
      </c>
      <c r="D9568" t="s">
        <v>1991</v>
      </c>
      <c r="E9568" t="s">
        <v>106</v>
      </c>
    </row>
    <row r="9569" spans="1:5">
      <c r="A9569">
        <v>11034</v>
      </c>
      <c r="B9569" t="s">
        <v>20083</v>
      </c>
      <c r="C9569">
        <v>65</v>
      </c>
      <c r="D9569" t="s">
        <v>1982</v>
      </c>
      <c r="E9569" t="s">
        <v>135</v>
      </c>
    </row>
    <row r="9570" spans="1:5">
      <c r="A9570">
        <v>11035</v>
      </c>
      <c r="B9570" t="s">
        <v>11562</v>
      </c>
      <c r="C9570">
        <v>65</v>
      </c>
      <c r="D9570" t="s">
        <v>1979</v>
      </c>
      <c r="E9570" t="s">
        <v>2011</v>
      </c>
    </row>
    <row r="9571" spans="1:5">
      <c r="A9571">
        <v>11036</v>
      </c>
      <c r="B9571" t="s">
        <v>10937</v>
      </c>
      <c r="C9571">
        <v>65</v>
      </c>
      <c r="D9571" t="s">
        <v>1978</v>
      </c>
      <c r="E9571" t="s">
        <v>2011</v>
      </c>
    </row>
    <row r="9572" spans="1:5">
      <c r="A9572">
        <v>11037</v>
      </c>
      <c r="B9572" t="s">
        <v>20084</v>
      </c>
      <c r="C9572">
        <v>65</v>
      </c>
      <c r="D9572" t="s">
        <v>2009</v>
      </c>
      <c r="E9572" t="s">
        <v>84</v>
      </c>
    </row>
    <row r="9573" spans="1:5">
      <c r="A9573">
        <v>11038</v>
      </c>
      <c r="B9573" t="s">
        <v>10442</v>
      </c>
      <c r="C9573">
        <v>65</v>
      </c>
      <c r="D9573" t="s">
        <v>1978</v>
      </c>
      <c r="E9573" t="s">
        <v>2838</v>
      </c>
    </row>
    <row r="9574" spans="1:5">
      <c r="A9574">
        <v>11039</v>
      </c>
      <c r="B9574" t="s">
        <v>20085</v>
      </c>
      <c r="C9574">
        <v>65</v>
      </c>
      <c r="D9574" t="s">
        <v>1983</v>
      </c>
      <c r="E9574" t="s">
        <v>77</v>
      </c>
    </row>
    <row r="9575" spans="1:5">
      <c r="A9575">
        <v>11040</v>
      </c>
      <c r="B9575" t="s">
        <v>10343</v>
      </c>
      <c r="C9575">
        <v>65</v>
      </c>
      <c r="D9575" t="s">
        <v>1997</v>
      </c>
      <c r="E9575" t="s">
        <v>135</v>
      </c>
    </row>
    <row r="9576" spans="1:5">
      <c r="A9576">
        <v>11041</v>
      </c>
      <c r="B9576" t="s">
        <v>12479</v>
      </c>
      <c r="C9576">
        <v>65</v>
      </c>
      <c r="D9576" t="s">
        <v>1991</v>
      </c>
      <c r="E9576" t="s">
        <v>2052</v>
      </c>
    </row>
    <row r="9577" spans="1:5">
      <c r="A9577">
        <v>11042</v>
      </c>
      <c r="B9577" t="s">
        <v>14656</v>
      </c>
      <c r="C9577">
        <v>65</v>
      </c>
      <c r="D9577" t="s">
        <v>1978</v>
      </c>
      <c r="E9577" t="s">
        <v>120</v>
      </c>
    </row>
    <row r="9578" spans="1:5">
      <c r="A9578">
        <v>11043</v>
      </c>
      <c r="B9578" t="s">
        <v>11404</v>
      </c>
      <c r="C9578">
        <v>65</v>
      </c>
      <c r="D9578" t="s">
        <v>1987</v>
      </c>
      <c r="E9578" t="s">
        <v>2057</v>
      </c>
    </row>
    <row r="9579" spans="1:5">
      <c r="A9579">
        <v>11044</v>
      </c>
      <c r="B9579" t="s">
        <v>11888</v>
      </c>
      <c r="C9579">
        <v>65</v>
      </c>
      <c r="D9579" t="s">
        <v>1978</v>
      </c>
      <c r="E9579" t="s">
        <v>2000</v>
      </c>
    </row>
    <row r="9580" spans="1:5">
      <c r="A9580">
        <v>11045</v>
      </c>
      <c r="B9580" t="s">
        <v>20086</v>
      </c>
      <c r="C9580">
        <v>65</v>
      </c>
      <c r="D9580" t="s">
        <v>1997</v>
      </c>
      <c r="E9580" t="s">
        <v>117</v>
      </c>
    </row>
    <row r="9581" spans="1:5">
      <c r="A9581">
        <v>11047</v>
      </c>
      <c r="B9581" t="s">
        <v>20087</v>
      </c>
      <c r="C9581">
        <v>65</v>
      </c>
      <c r="D9581" t="s">
        <v>1978</v>
      </c>
      <c r="E9581" t="s">
        <v>2093</v>
      </c>
    </row>
    <row r="9582" spans="1:5">
      <c r="A9582">
        <v>11048</v>
      </c>
      <c r="B9582" t="s">
        <v>20088</v>
      </c>
      <c r="C9582">
        <v>65</v>
      </c>
      <c r="D9582" t="s">
        <v>1978</v>
      </c>
      <c r="E9582" t="s">
        <v>2314</v>
      </c>
    </row>
    <row r="9583" spans="1:5">
      <c r="A9583">
        <v>11049</v>
      </c>
      <c r="B9583" t="s">
        <v>20089</v>
      </c>
      <c r="C9583">
        <v>65</v>
      </c>
      <c r="D9583" t="s">
        <v>1985</v>
      </c>
      <c r="E9583" t="s">
        <v>4287</v>
      </c>
    </row>
    <row r="9584" spans="1:5">
      <c r="A9584">
        <v>11050</v>
      </c>
      <c r="B9584" t="s">
        <v>10086</v>
      </c>
      <c r="C9584">
        <v>65</v>
      </c>
      <c r="D9584" t="s">
        <v>1979</v>
      </c>
      <c r="E9584" t="s">
        <v>135</v>
      </c>
    </row>
    <row r="9585" spans="1:5">
      <c r="A9585">
        <v>11051</v>
      </c>
      <c r="B9585" t="s">
        <v>8304</v>
      </c>
      <c r="C9585">
        <v>65</v>
      </c>
      <c r="D9585" t="s">
        <v>1987</v>
      </c>
      <c r="E9585" t="s">
        <v>2120</v>
      </c>
    </row>
    <row r="9586" spans="1:5">
      <c r="A9586">
        <v>11052</v>
      </c>
      <c r="B9586" t="s">
        <v>11869</v>
      </c>
      <c r="C9586">
        <v>65</v>
      </c>
      <c r="D9586" t="s">
        <v>1978</v>
      </c>
      <c r="E9586" t="s">
        <v>135</v>
      </c>
    </row>
    <row r="9587" spans="1:5">
      <c r="A9587">
        <v>11053</v>
      </c>
      <c r="B9587" t="s">
        <v>12131</v>
      </c>
      <c r="C9587">
        <v>65</v>
      </c>
      <c r="D9587" t="s">
        <v>1978</v>
      </c>
      <c r="E9587" t="s">
        <v>106</v>
      </c>
    </row>
    <row r="9588" spans="1:5">
      <c r="A9588">
        <v>11054</v>
      </c>
      <c r="B9588" t="s">
        <v>16599</v>
      </c>
      <c r="C9588">
        <v>65</v>
      </c>
      <c r="D9588" t="s">
        <v>1983</v>
      </c>
      <c r="E9588" t="s">
        <v>122</v>
      </c>
    </row>
    <row r="9589" spans="1:5">
      <c r="A9589">
        <v>11055</v>
      </c>
      <c r="B9589" t="s">
        <v>8030</v>
      </c>
      <c r="C9589">
        <v>65</v>
      </c>
      <c r="D9589" t="s">
        <v>1983</v>
      </c>
      <c r="E9589" t="s">
        <v>70</v>
      </c>
    </row>
    <row r="9590" spans="1:5">
      <c r="A9590">
        <v>11056</v>
      </c>
      <c r="B9590" t="s">
        <v>20090</v>
      </c>
      <c r="C9590">
        <v>65</v>
      </c>
      <c r="D9590" t="s">
        <v>1978</v>
      </c>
      <c r="E9590" t="s">
        <v>138</v>
      </c>
    </row>
    <row r="9591" spans="1:5">
      <c r="A9591">
        <v>11057</v>
      </c>
      <c r="B9591" t="s">
        <v>11059</v>
      </c>
      <c r="C9591">
        <v>65</v>
      </c>
      <c r="D9591" t="s">
        <v>1979</v>
      </c>
      <c r="E9591" t="s">
        <v>2045</v>
      </c>
    </row>
    <row r="9592" spans="1:5">
      <c r="A9592">
        <v>11058</v>
      </c>
      <c r="B9592" t="s">
        <v>10544</v>
      </c>
      <c r="C9592">
        <v>65</v>
      </c>
      <c r="D9592" t="s">
        <v>1983</v>
      </c>
      <c r="E9592" t="s">
        <v>70</v>
      </c>
    </row>
    <row r="9593" spans="1:5">
      <c r="A9593">
        <v>11059</v>
      </c>
      <c r="B9593" t="s">
        <v>5357</v>
      </c>
      <c r="C9593">
        <v>65</v>
      </c>
      <c r="D9593" t="s">
        <v>1978</v>
      </c>
      <c r="E9593" t="s">
        <v>104</v>
      </c>
    </row>
    <row r="9594" spans="1:5">
      <c r="A9594">
        <v>11060</v>
      </c>
      <c r="B9594" t="s">
        <v>10633</v>
      </c>
      <c r="C9594">
        <v>65</v>
      </c>
      <c r="D9594" t="s">
        <v>1997</v>
      </c>
      <c r="E9594" t="s">
        <v>135</v>
      </c>
    </row>
    <row r="9595" spans="1:5">
      <c r="A9595">
        <v>11061</v>
      </c>
      <c r="B9595" t="s">
        <v>11850</v>
      </c>
      <c r="C9595">
        <v>65</v>
      </c>
      <c r="D9595" t="s">
        <v>1979</v>
      </c>
      <c r="E9595" t="s">
        <v>8776</v>
      </c>
    </row>
    <row r="9596" spans="1:5">
      <c r="A9596">
        <v>11062</v>
      </c>
      <c r="B9596" t="s">
        <v>11667</v>
      </c>
      <c r="C9596">
        <v>65</v>
      </c>
      <c r="D9596" t="s">
        <v>2001</v>
      </c>
      <c r="E9596" t="s">
        <v>135</v>
      </c>
    </row>
    <row r="9597" spans="1:5">
      <c r="A9597">
        <v>11063</v>
      </c>
      <c r="B9597" t="s">
        <v>20091</v>
      </c>
      <c r="C9597">
        <v>65</v>
      </c>
      <c r="D9597" t="s">
        <v>2001</v>
      </c>
      <c r="E9597" t="s">
        <v>106</v>
      </c>
    </row>
    <row r="9598" spans="1:5">
      <c r="A9598">
        <v>11064</v>
      </c>
      <c r="B9598" t="s">
        <v>12343</v>
      </c>
      <c r="C9598">
        <v>65</v>
      </c>
      <c r="D9598" t="s">
        <v>1979</v>
      </c>
      <c r="E9598" t="s">
        <v>2672</v>
      </c>
    </row>
    <row r="9599" spans="1:5">
      <c r="A9599">
        <v>11065</v>
      </c>
      <c r="B9599" t="s">
        <v>13002</v>
      </c>
      <c r="C9599">
        <v>65</v>
      </c>
      <c r="D9599" t="s">
        <v>1991</v>
      </c>
      <c r="E9599" t="s">
        <v>135</v>
      </c>
    </row>
    <row r="9600" spans="1:5">
      <c r="A9600">
        <v>11067</v>
      </c>
      <c r="B9600" t="s">
        <v>13881</v>
      </c>
      <c r="C9600">
        <v>65</v>
      </c>
      <c r="D9600" t="s">
        <v>1982</v>
      </c>
      <c r="E9600" t="s">
        <v>117</v>
      </c>
    </row>
    <row r="9601" spans="1:5">
      <c r="A9601">
        <v>11068</v>
      </c>
      <c r="B9601" t="s">
        <v>20092</v>
      </c>
      <c r="C9601">
        <v>65</v>
      </c>
      <c r="D9601" t="s">
        <v>1988</v>
      </c>
      <c r="E9601" t="s">
        <v>115</v>
      </c>
    </row>
    <row r="9602" spans="1:5">
      <c r="A9602">
        <v>11069</v>
      </c>
      <c r="B9602" t="s">
        <v>20093</v>
      </c>
      <c r="C9602">
        <v>65</v>
      </c>
      <c r="D9602" t="s">
        <v>1991</v>
      </c>
      <c r="E9602" t="s">
        <v>31</v>
      </c>
    </row>
    <row r="9603" spans="1:5">
      <c r="A9603">
        <v>11070</v>
      </c>
      <c r="B9603" t="s">
        <v>20094</v>
      </c>
      <c r="C9603">
        <v>65</v>
      </c>
      <c r="D9603" t="s">
        <v>2009</v>
      </c>
      <c r="E9603" t="s">
        <v>2314</v>
      </c>
    </row>
    <row r="9604" spans="1:5">
      <c r="A9604">
        <v>11071</v>
      </c>
      <c r="B9604" t="s">
        <v>10251</v>
      </c>
      <c r="C9604">
        <v>65</v>
      </c>
      <c r="D9604" t="s">
        <v>1978</v>
      </c>
      <c r="E9604" t="s">
        <v>135</v>
      </c>
    </row>
    <row r="9605" spans="1:5">
      <c r="A9605">
        <v>11072</v>
      </c>
      <c r="B9605" t="s">
        <v>12545</v>
      </c>
      <c r="C9605">
        <v>65</v>
      </c>
      <c r="D9605" t="s">
        <v>1978</v>
      </c>
      <c r="E9605" t="s">
        <v>135</v>
      </c>
    </row>
    <row r="9606" spans="1:5">
      <c r="A9606">
        <v>11073</v>
      </c>
      <c r="B9606" t="s">
        <v>20095</v>
      </c>
      <c r="C9606">
        <v>65</v>
      </c>
      <c r="D9606" t="s">
        <v>2001</v>
      </c>
      <c r="E9606" t="s">
        <v>97</v>
      </c>
    </row>
    <row r="9607" spans="1:5">
      <c r="A9607">
        <v>11074</v>
      </c>
      <c r="B9607" t="s">
        <v>20096</v>
      </c>
      <c r="C9607">
        <v>65</v>
      </c>
      <c r="D9607" t="s">
        <v>2001</v>
      </c>
      <c r="E9607" t="s">
        <v>97</v>
      </c>
    </row>
    <row r="9608" spans="1:5">
      <c r="A9608">
        <v>11075</v>
      </c>
      <c r="B9608" t="s">
        <v>10145</v>
      </c>
      <c r="C9608">
        <v>65</v>
      </c>
      <c r="D9608" t="s">
        <v>1987</v>
      </c>
      <c r="E9608" t="s">
        <v>2045</v>
      </c>
    </row>
    <row r="9609" spans="1:5">
      <c r="A9609">
        <v>11076</v>
      </c>
      <c r="B9609" t="s">
        <v>9440</v>
      </c>
      <c r="C9609">
        <v>65</v>
      </c>
      <c r="D9609" t="s">
        <v>1978</v>
      </c>
      <c r="E9609" t="s">
        <v>70</v>
      </c>
    </row>
    <row r="9610" spans="1:5">
      <c r="A9610">
        <v>11077</v>
      </c>
      <c r="B9610" t="s">
        <v>12354</v>
      </c>
      <c r="C9610">
        <v>65</v>
      </c>
      <c r="D9610" t="s">
        <v>1997</v>
      </c>
      <c r="E9610" t="s">
        <v>117</v>
      </c>
    </row>
    <row r="9611" spans="1:5">
      <c r="A9611">
        <v>11078</v>
      </c>
      <c r="B9611" t="s">
        <v>8292</v>
      </c>
      <c r="C9611">
        <v>65</v>
      </c>
      <c r="D9611" t="s">
        <v>1979</v>
      </c>
      <c r="E9611" t="s">
        <v>2266</v>
      </c>
    </row>
    <row r="9612" spans="1:5">
      <c r="A9612">
        <v>11079</v>
      </c>
      <c r="B9612" t="s">
        <v>20097</v>
      </c>
      <c r="C9612">
        <v>65</v>
      </c>
      <c r="D9612" t="s">
        <v>1983</v>
      </c>
      <c r="E9612" t="s">
        <v>2029</v>
      </c>
    </row>
    <row r="9613" spans="1:5">
      <c r="A9613">
        <v>11080</v>
      </c>
      <c r="B9613" t="s">
        <v>20098</v>
      </c>
      <c r="C9613">
        <v>65</v>
      </c>
      <c r="D9613" t="s">
        <v>1988</v>
      </c>
      <c r="E9613" t="s">
        <v>126</v>
      </c>
    </row>
    <row r="9614" spans="1:5">
      <c r="A9614">
        <v>11081</v>
      </c>
      <c r="B9614" t="s">
        <v>8527</v>
      </c>
      <c r="C9614">
        <v>65</v>
      </c>
      <c r="D9614" t="s">
        <v>1978</v>
      </c>
      <c r="E9614" t="s">
        <v>70</v>
      </c>
    </row>
    <row r="9615" spans="1:5">
      <c r="A9615">
        <v>11082</v>
      </c>
      <c r="B9615" t="s">
        <v>20099</v>
      </c>
      <c r="C9615">
        <v>65</v>
      </c>
      <c r="D9615" t="s">
        <v>1978</v>
      </c>
      <c r="E9615" t="s">
        <v>97</v>
      </c>
    </row>
    <row r="9616" spans="1:5">
      <c r="A9616">
        <v>11083</v>
      </c>
      <c r="B9616" t="s">
        <v>10639</v>
      </c>
      <c r="C9616">
        <v>65</v>
      </c>
      <c r="D9616" t="s">
        <v>1983</v>
      </c>
      <c r="E9616" t="s">
        <v>2093</v>
      </c>
    </row>
    <row r="9617" spans="1:5">
      <c r="A9617">
        <v>11084</v>
      </c>
      <c r="B9617" t="s">
        <v>9886</v>
      </c>
      <c r="C9617">
        <v>65</v>
      </c>
      <c r="D9617" t="s">
        <v>1985</v>
      </c>
      <c r="E9617" t="s">
        <v>2120</v>
      </c>
    </row>
    <row r="9618" spans="1:5">
      <c r="A9618">
        <v>11085</v>
      </c>
      <c r="B9618" t="s">
        <v>20100</v>
      </c>
      <c r="C9618">
        <v>65</v>
      </c>
      <c r="D9618" t="s">
        <v>1982</v>
      </c>
      <c r="E9618" t="s">
        <v>64</v>
      </c>
    </row>
    <row r="9619" spans="1:5">
      <c r="A9619">
        <v>11086</v>
      </c>
      <c r="B9619" t="s">
        <v>7980</v>
      </c>
      <c r="C9619">
        <v>65</v>
      </c>
      <c r="D9619" t="s">
        <v>1978</v>
      </c>
      <c r="E9619" t="s">
        <v>4836</v>
      </c>
    </row>
    <row r="9620" spans="1:5">
      <c r="A9620">
        <v>11087</v>
      </c>
      <c r="B9620" t="s">
        <v>20101</v>
      </c>
      <c r="C9620">
        <v>65</v>
      </c>
      <c r="D9620" t="s">
        <v>1988</v>
      </c>
      <c r="E9620" t="s">
        <v>2093</v>
      </c>
    </row>
    <row r="9621" spans="1:5">
      <c r="A9621">
        <v>11088</v>
      </c>
      <c r="B9621" t="s">
        <v>14034</v>
      </c>
      <c r="C9621">
        <v>65</v>
      </c>
      <c r="D9621" t="s">
        <v>1983</v>
      </c>
      <c r="E9621" t="s">
        <v>115</v>
      </c>
    </row>
    <row r="9622" spans="1:5">
      <c r="A9622">
        <v>11089</v>
      </c>
      <c r="B9622" t="s">
        <v>20102</v>
      </c>
      <c r="C9622">
        <v>65</v>
      </c>
      <c r="D9622" t="s">
        <v>1978</v>
      </c>
      <c r="E9622" t="s">
        <v>70</v>
      </c>
    </row>
    <row r="9623" spans="1:5">
      <c r="A9623">
        <v>11090</v>
      </c>
      <c r="B9623" t="s">
        <v>20103</v>
      </c>
      <c r="C9623">
        <v>65</v>
      </c>
      <c r="D9623" t="s">
        <v>1978</v>
      </c>
      <c r="E9623" t="s">
        <v>97</v>
      </c>
    </row>
    <row r="9624" spans="1:5">
      <c r="A9624">
        <v>11091</v>
      </c>
      <c r="B9624" t="s">
        <v>20104</v>
      </c>
      <c r="C9624">
        <v>65</v>
      </c>
      <c r="D9624" t="s">
        <v>1983</v>
      </c>
      <c r="E9624" t="s">
        <v>2168</v>
      </c>
    </row>
    <row r="9625" spans="1:5">
      <c r="A9625">
        <v>11092</v>
      </c>
      <c r="B9625" t="s">
        <v>20105</v>
      </c>
      <c r="C9625">
        <v>65</v>
      </c>
      <c r="D9625" t="s">
        <v>1983</v>
      </c>
      <c r="E9625" t="s">
        <v>97</v>
      </c>
    </row>
    <row r="9626" spans="1:5">
      <c r="A9626">
        <v>11093</v>
      </c>
      <c r="B9626" t="s">
        <v>20106</v>
      </c>
      <c r="C9626">
        <v>65</v>
      </c>
      <c r="D9626" t="s">
        <v>1997</v>
      </c>
      <c r="E9626" t="s">
        <v>4012</v>
      </c>
    </row>
    <row r="9627" spans="1:5">
      <c r="A9627">
        <v>11094</v>
      </c>
      <c r="B9627" t="s">
        <v>20107</v>
      </c>
      <c r="C9627">
        <v>65</v>
      </c>
      <c r="D9627" t="s">
        <v>1983</v>
      </c>
      <c r="E9627" t="s">
        <v>97</v>
      </c>
    </row>
    <row r="9628" spans="1:5">
      <c r="A9628">
        <v>11095</v>
      </c>
      <c r="B9628" t="s">
        <v>12788</v>
      </c>
      <c r="C9628">
        <v>65</v>
      </c>
      <c r="D9628" t="s">
        <v>1983</v>
      </c>
      <c r="E9628" t="s">
        <v>115</v>
      </c>
    </row>
    <row r="9629" spans="1:5">
      <c r="A9629">
        <v>11096</v>
      </c>
      <c r="B9629" t="s">
        <v>9900</v>
      </c>
      <c r="C9629">
        <v>65</v>
      </c>
      <c r="D9629" t="s">
        <v>1979</v>
      </c>
      <c r="E9629" t="s">
        <v>2192</v>
      </c>
    </row>
    <row r="9630" spans="1:5">
      <c r="A9630">
        <v>11097</v>
      </c>
      <c r="B9630" t="s">
        <v>10799</v>
      </c>
      <c r="C9630">
        <v>65</v>
      </c>
      <c r="D9630" t="s">
        <v>1997</v>
      </c>
      <c r="E9630" t="s">
        <v>2792</v>
      </c>
    </row>
    <row r="9631" spans="1:5">
      <c r="A9631">
        <v>11098</v>
      </c>
      <c r="B9631" t="s">
        <v>13342</v>
      </c>
      <c r="C9631">
        <v>65</v>
      </c>
      <c r="D9631" t="s">
        <v>1979</v>
      </c>
      <c r="E9631" t="s">
        <v>106</v>
      </c>
    </row>
    <row r="9632" spans="1:5">
      <c r="A9632">
        <v>11099</v>
      </c>
      <c r="B9632" t="s">
        <v>10720</v>
      </c>
      <c r="C9632">
        <v>65</v>
      </c>
      <c r="D9632" t="s">
        <v>1978</v>
      </c>
      <c r="E9632" t="s">
        <v>106</v>
      </c>
    </row>
    <row r="9633" spans="1:5">
      <c r="A9633">
        <v>11100</v>
      </c>
      <c r="B9633" t="s">
        <v>20108</v>
      </c>
      <c r="C9633">
        <v>65</v>
      </c>
      <c r="D9633" t="s">
        <v>1983</v>
      </c>
      <c r="E9633" t="s">
        <v>3809</v>
      </c>
    </row>
    <row r="9634" spans="1:5">
      <c r="A9634">
        <v>11101</v>
      </c>
      <c r="B9634" t="s">
        <v>13617</v>
      </c>
      <c r="C9634">
        <v>65</v>
      </c>
      <c r="D9634" t="s">
        <v>1978</v>
      </c>
      <c r="E9634" t="s">
        <v>2291</v>
      </c>
    </row>
    <row r="9635" spans="1:5">
      <c r="A9635">
        <v>11102</v>
      </c>
      <c r="B9635" t="s">
        <v>15518</v>
      </c>
      <c r="C9635">
        <v>65</v>
      </c>
      <c r="D9635" t="s">
        <v>1982</v>
      </c>
      <c r="E9635" t="s">
        <v>106</v>
      </c>
    </row>
    <row r="9636" spans="1:5">
      <c r="A9636">
        <v>11104</v>
      </c>
      <c r="B9636" t="s">
        <v>20109</v>
      </c>
      <c r="C9636">
        <v>65</v>
      </c>
      <c r="D9636" t="s">
        <v>1983</v>
      </c>
      <c r="E9636" t="s">
        <v>106</v>
      </c>
    </row>
    <row r="9637" spans="1:5">
      <c r="A9637">
        <v>11105</v>
      </c>
      <c r="B9637" t="s">
        <v>20110</v>
      </c>
      <c r="C9637">
        <v>65</v>
      </c>
      <c r="D9637" t="s">
        <v>1983</v>
      </c>
      <c r="E9637" t="s">
        <v>51</v>
      </c>
    </row>
    <row r="9638" spans="1:5">
      <c r="A9638">
        <v>11106</v>
      </c>
      <c r="B9638" t="s">
        <v>9403</v>
      </c>
      <c r="C9638">
        <v>65</v>
      </c>
      <c r="D9638" t="s">
        <v>1983</v>
      </c>
      <c r="E9638" t="s">
        <v>2093</v>
      </c>
    </row>
    <row r="9639" spans="1:5">
      <c r="A9639">
        <v>11107</v>
      </c>
      <c r="B9639" t="s">
        <v>8098</v>
      </c>
      <c r="C9639">
        <v>65</v>
      </c>
      <c r="D9639" t="s">
        <v>1983</v>
      </c>
      <c r="E9639" t="s">
        <v>2672</v>
      </c>
    </row>
    <row r="9640" spans="1:5">
      <c r="A9640">
        <v>11108</v>
      </c>
      <c r="B9640" t="s">
        <v>20111</v>
      </c>
      <c r="C9640">
        <v>65</v>
      </c>
      <c r="D9640" t="s">
        <v>1983</v>
      </c>
      <c r="E9640" t="s">
        <v>2029</v>
      </c>
    </row>
    <row r="9641" spans="1:5">
      <c r="A9641">
        <v>11109</v>
      </c>
      <c r="B9641" t="s">
        <v>9894</v>
      </c>
      <c r="C9641">
        <v>65</v>
      </c>
      <c r="D9641" t="s">
        <v>2001</v>
      </c>
      <c r="E9641" t="s">
        <v>104</v>
      </c>
    </row>
    <row r="9642" spans="1:5">
      <c r="A9642">
        <v>11110</v>
      </c>
      <c r="B9642" t="s">
        <v>20112</v>
      </c>
      <c r="C9642">
        <v>65</v>
      </c>
      <c r="D9642" t="s">
        <v>1978</v>
      </c>
      <c r="E9642" t="s">
        <v>97</v>
      </c>
    </row>
    <row r="9643" spans="1:5">
      <c r="A9643">
        <v>11111</v>
      </c>
      <c r="B9643" t="s">
        <v>12711</v>
      </c>
      <c r="C9643">
        <v>65</v>
      </c>
      <c r="D9643" t="s">
        <v>1983</v>
      </c>
      <c r="E9643" t="s">
        <v>88</v>
      </c>
    </row>
    <row r="9644" spans="1:5">
      <c r="A9644">
        <v>11112</v>
      </c>
      <c r="B9644" t="s">
        <v>20113</v>
      </c>
      <c r="C9644">
        <v>65</v>
      </c>
      <c r="D9644" t="s">
        <v>1983</v>
      </c>
      <c r="E9644" t="s">
        <v>115</v>
      </c>
    </row>
    <row r="9645" spans="1:5">
      <c r="A9645">
        <v>11113</v>
      </c>
      <c r="B9645" t="s">
        <v>20114</v>
      </c>
      <c r="C9645">
        <v>65</v>
      </c>
      <c r="D9645" t="s">
        <v>1978</v>
      </c>
      <c r="E9645" t="s">
        <v>53</v>
      </c>
    </row>
    <row r="9646" spans="1:5">
      <c r="A9646">
        <v>11114</v>
      </c>
      <c r="B9646" t="s">
        <v>20115</v>
      </c>
      <c r="C9646">
        <v>65</v>
      </c>
      <c r="D9646" t="s">
        <v>1983</v>
      </c>
      <c r="E9646" t="s">
        <v>2045</v>
      </c>
    </row>
    <row r="9647" spans="1:5">
      <c r="A9647">
        <v>11115</v>
      </c>
      <c r="B9647" t="s">
        <v>20116</v>
      </c>
      <c r="C9647">
        <v>65</v>
      </c>
      <c r="D9647" t="s">
        <v>1983</v>
      </c>
      <c r="E9647" t="s">
        <v>97</v>
      </c>
    </row>
    <row r="9648" spans="1:5">
      <c r="A9648">
        <v>11117</v>
      </c>
      <c r="B9648" t="s">
        <v>8872</v>
      </c>
      <c r="C9648">
        <v>65</v>
      </c>
      <c r="D9648" t="s">
        <v>1983</v>
      </c>
      <c r="E9648" t="s">
        <v>70</v>
      </c>
    </row>
    <row r="9649" spans="1:5">
      <c r="A9649">
        <v>11118</v>
      </c>
      <c r="B9649" t="s">
        <v>9938</v>
      </c>
      <c r="C9649">
        <v>65</v>
      </c>
      <c r="D9649" t="s">
        <v>1978</v>
      </c>
      <c r="E9649" t="s">
        <v>2120</v>
      </c>
    </row>
    <row r="9650" spans="1:5">
      <c r="A9650">
        <v>11119</v>
      </c>
      <c r="B9650" t="s">
        <v>9625</v>
      </c>
      <c r="C9650">
        <v>65</v>
      </c>
      <c r="D9650" t="s">
        <v>1983</v>
      </c>
      <c r="E9650" t="s">
        <v>43</v>
      </c>
    </row>
    <row r="9651" spans="1:5">
      <c r="A9651">
        <v>11120</v>
      </c>
      <c r="B9651" t="s">
        <v>7235</v>
      </c>
      <c r="C9651">
        <v>65</v>
      </c>
      <c r="D9651" t="s">
        <v>1997</v>
      </c>
      <c r="E9651" t="s">
        <v>70</v>
      </c>
    </row>
    <row r="9652" spans="1:5">
      <c r="A9652">
        <v>11121</v>
      </c>
      <c r="B9652" t="s">
        <v>14377</v>
      </c>
      <c r="C9652">
        <v>65</v>
      </c>
      <c r="D9652" t="s">
        <v>1978</v>
      </c>
      <c r="E9652" t="s">
        <v>64</v>
      </c>
    </row>
    <row r="9653" spans="1:5">
      <c r="A9653">
        <v>11122</v>
      </c>
      <c r="B9653" t="s">
        <v>14168</v>
      </c>
      <c r="C9653">
        <v>65</v>
      </c>
      <c r="D9653" t="s">
        <v>1978</v>
      </c>
      <c r="E9653" t="s">
        <v>70</v>
      </c>
    </row>
    <row r="9654" spans="1:5">
      <c r="A9654">
        <v>11124</v>
      </c>
      <c r="B9654" t="s">
        <v>20117</v>
      </c>
      <c r="C9654">
        <v>65</v>
      </c>
      <c r="D9654" t="s">
        <v>2001</v>
      </c>
      <c r="E9654" t="s">
        <v>53</v>
      </c>
    </row>
    <row r="9655" spans="1:5">
      <c r="A9655">
        <v>11125</v>
      </c>
      <c r="B9655" t="s">
        <v>20118</v>
      </c>
      <c r="C9655">
        <v>65</v>
      </c>
      <c r="D9655" t="s">
        <v>1983</v>
      </c>
      <c r="E9655" t="s">
        <v>117</v>
      </c>
    </row>
    <row r="9656" spans="1:5">
      <c r="A9656">
        <v>11126</v>
      </c>
      <c r="B9656" t="s">
        <v>15028</v>
      </c>
      <c r="C9656">
        <v>65</v>
      </c>
      <c r="D9656" t="s">
        <v>2001</v>
      </c>
      <c r="E9656" t="s">
        <v>2111</v>
      </c>
    </row>
    <row r="9657" spans="1:5">
      <c r="A9657">
        <v>11127</v>
      </c>
      <c r="B9657" t="s">
        <v>20119</v>
      </c>
      <c r="C9657">
        <v>65</v>
      </c>
      <c r="D9657" t="s">
        <v>2001</v>
      </c>
      <c r="E9657" t="s">
        <v>82</v>
      </c>
    </row>
    <row r="9658" spans="1:5">
      <c r="A9658">
        <v>11128</v>
      </c>
      <c r="B9658" t="s">
        <v>20120</v>
      </c>
      <c r="C9658">
        <v>65</v>
      </c>
      <c r="D9658" t="s">
        <v>1997</v>
      </c>
      <c r="E9658" t="s">
        <v>2000</v>
      </c>
    </row>
    <row r="9659" spans="1:5">
      <c r="A9659">
        <v>11129</v>
      </c>
      <c r="B9659" t="s">
        <v>10946</v>
      </c>
      <c r="C9659">
        <v>65</v>
      </c>
      <c r="D9659" t="s">
        <v>1983</v>
      </c>
      <c r="E9659" t="s">
        <v>135</v>
      </c>
    </row>
    <row r="9660" spans="1:5">
      <c r="A9660">
        <v>11130</v>
      </c>
      <c r="B9660" t="s">
        <v>20121</v>
      </c>
      <c r="C9660">
        <v>65</v>
      </c>
      <c r="D9660" t="s">
        <v>1983</v>
      </c>
      <c r="E9660" t="s">
        <v>2029</v>
      </c>
    </row>
    <row r="9661" spans="1:5">
      <c r="A9661">
        <v>11131</v>
      </c>
      <c r="B9661" t="s">
        <v>20122</v>
      </c>
      <c r="C9661">
        <v>65</v>
      </c>
      <c r="D9661" t="s">
        <v>1978</v>
      </c>
      <c r="E9661" t="s">
        <v>117</v>
      </c>
    </row>
    <row r="9662" spans="1:5">
      <c r="A9662">
        <v>11132</v>
      </c>
      <c r="B9662" t="s">
        <v>14148</v>
      </c>
      <c r="C9662">
        <v>65</v>
      </c>
      <c r="D9662" t="s">
        <v>1983</v>
      </c>
      <c r="E9662" t="s">
        <v>135</v>
      </c>
    </row>
    <row r="9663" spans="1:5">
      <c r="A9663">
        <v>11133</v>
      </c>
      <c r="B9663" t="s">
        <v>10144</v>
      </c>
      <c r="C9663">
        <v>65</v>
      </c>
      <c r="D9663" t="s">
        <v>1987</v>
      </c>
      <c r="E9663" t="s">
        <v>2011</v>
      </c>
    </row>
    <row r="9664" spans="1:5">
      <c r="A9664">
        <v>11134</v>
      </c>
      <c r="B9664" t="s">
        <v>20123</v>
      </c>
      <c r="C9664">
        <v>65</v>
      </c>
      <c r="D9664" t="s">
        <v>1978</v>
      </c>
      <c r="E9664" t="s">
        <v>53</v>
      </c>
    </row>
    <row r="9665" spans="1:5">
      <c r="A9665">
        <v>11135</v>
      </c>
      <c r="B9665" t="s">
        <v>12674</v>
      </c>
      <c r="C9665">
        <v>65</v>
      </c>
      <c r="D9665" t="s">
        <v>2001</v>
      </c>
      <c r="E9665" t="s">
        <v>64</v>
      </c>
    </row>
    <row r="9666" spans="1:5">
      <c r="A9666">
        <v>11136</v>
      </c>
      <c r="B9666" t="s">
        <v>9941</v>
      </c>
      <c r="C9666">
        <v>65</v>
      </c>
      <c r="D9666" t="s">
        <v>1987</v>
      </c>
      <c r="E9666" t="s">
        <v>2071</v>
      </c>
    </row>
    <row r="9667" spans="1:5">
      <c r="A9667">
        <v>11138</v>
      </c>
      <c r="B9667" t="s">
        <v>13343</v>
      </c>
      <c r="C9667">
        <v>65</v>
      </c>
      <c r="D9667" t="s">
        <v>1987</v>
      </c>
      <c r="E9667" t="s">
        <v>2093</v>
      </c>
    </row>
    <row r="9668" spans="1:5">
      <c r="A9668">
        <v>11139</v>
      </c>
      <c r="B9668" t="s">
        <v>11580</v>
      </c>
      <c r="C9668">
        <v>65</v>
      </c>
      <c r="D9668" t="s">
        <v>1983</v>
      </c>
      <c r="E9668" t="s">
        <v>88</v>
      </c>
    </row>
    <row r="9669" spans="1:5">
      <c r="A9669">
        <v>11140</v>
      </c>
      <c r="B9669" t="s">
        <v>20124</v>
      </c>
      <c r="C9669">
        <v>65</v>
      </c>
      <c r="D9669" t="s">
        <v>1991</v>
      </c>
      <c r="E9669" t="s">
        <v>2831</v>
      </c>
    </row>
    <row r="9670" spans="1:5">
      <c r="A9670">
        <v>11141</v>
      </c>
      <c r="B9670" t="s">
        <v>20125</v>
      </c>
      <c r="C9670">
        <v>65</v>
      </c>
      <c r="D9670" t="s">
        <v>1983</v>
      </c>
      <c r="E9670" t="s">
        <v>2029</v>
      </c>
    </row>
    <row r="9671" spans="1:5">
      <c r="A9671">
        <v>11142</v>
      </c>
      <c r="B9671" t="s">
        <v>20126</v>
      </c>
      <c r="C9671">
        <v>65</v>
      </c>
      <c r="D9671" t="s">
        <v>1978</v>
      </c>
      <c r="E9671" t="s">
        <v>2291</v>
      </c>
    </row>
    <row r="9672" spans="1:5">
      <c r="A9672">
        <v>11143</v>
      </c>
      <c r="B9672" t="s">
        <v>20127</v>
      </c>
      <c r="C9672">
        <v>65</v>
      </c>
      <c r="D9672" t="s">
        <v>1978</v>
      </c>
      <c r="E9672" t="s">
        <v>2017</v>
      </c>
    </row>
    <row r="9673" spans="1:5">
      <c r="A9673">
        <v>11144</v>
      </c>
      <c r="B9673" t="s">
        <v>20128</v>
      </c>
      <c r="C9673">
        <v>65</v>
      </c>
      <c r="D9673" t="s">
        <v>2001</v>
      </c>
      <c r="E9673" t="s">
        <v>70</v>
      </c>
    </row>
    <row r="9674" spans="1:5">
      <c r="A9674">
        <v>11145</v>
      </c>
      <c r="B9674" t="s">
        <v>20129</v>
      </c>
      <c r="C9674">
        <v>65</v>
      </c>
      <c r="D9674" t="s">
        <v>1985</v>
      </c>
      <c r="E9674" t="s">
        <v>4012</v>
      </c>
    </row>
    <row r="9675" spans="1:5">
      <c r="A9675">
        <v>11146</v>
      </c>
      <c r="B9675" t="s">
        <v>10469</v>
      </c>
      <c r="C9675">
        <v>65</v>
      </c>
      <c r="D9675" t="s">
        <v>1978</v>
      </c>
      <c r="E9675" t="s">
        <v>56</v>
      </c>
    </row>
    <row r="9676" spans="1:5">
      <c r="A9676">
        <v>11147</v>
      </c>
      <c r="B9676" t="s">
        <v>15403</v>
      </c>
      <c r="C9676">
        <v>65</v>
      </c>
      <c r="D9676" t="s">
        <v>1988</v>
      </c>
      <c r="E9676" t="s">
        <v>2011</v>
      </c>
    </row>
    <row r="9677" spans="1:5">
      <c r="A9677">
        <v>11148</v>
      </c>
      <c r="B9677" t="s">
        <v>20130</v>
      </c>
      <c r="C9677">
        <v>65</v>
      </c>
      <c r="D9677" t="s">
        <v>1985</v>
      </c>
      <c r="E9677" t="s">
        <v>2029</v>
      </c>
    </row>
    <row r="9678" spans="1:5">
      <c r="A9678">
        <v>11149</v>
      </c>
      <c r="B9678" t="s">
        <v>12735</v>
      </c>
      <c r="C9678">
        <v>65</v>
      </c>
      <c r="D9678" t="s">
        <v>1985</v>
      </c>
      <c r="E9678" t="s">
        <v>117</v>
      </c>
    </row>
    <row r="9679" spans="1:5">
      <c r="A9679">
        <v>11150</v>
      </c>
      <c r="B9679" t="s">
        <v>20131</v>
      </c>
      <c r="C9679">
        <v>65</v>
      </c>
      <c r="D9679" t="s">
        <v>1983</v>
      </c>
      <c r="E9679" t="s">
        <v>91</v>
      </c>
    </row>
    <row r="9680" spans="1:5">
      <c r="A9680">
        <v>11152</v>
      </c>
      <c r="B9680" t="s">
        <v>9024</v>
      </c>
      <c r="C9680">
        <v>65</v>
      </c>
      <c r="D9680" t="s">
        <v>1987</v>
      </c>
      <c r="E9680" t="s">
        <v>102</v>
      </c>
    </row>
    <row r="9681" spans="1:5">
      <c r="A9681">
        <v>11153</v>
      </c>
      <c r="B9681" t="s">
        <v>20132</v>
      </c>
      <c r="C9681">
        <v>65</v>
      </c>
      <c r="D9681" t="s">
        <v>2009</v>
      </c>
      <c r="E9681" t="s">
        <v>133</v>
      </c>
    </row>
    <row r="9682" spans="1:5">
      <c r="A9682">
        <v>11154</v>
      </c>
      <c r="B9682" t="s">
        <v>12934</v>
      </c>
      <c r="C9682">
        <v>65</v>
      </c>
      <c r="D9682" t="s">
        <v>1983</v>
      </c>
      <c r="E9682" t="s">
        <v>102</v>
      </c>
    </row>
    <row r="9683" spans="1:5">
      <c r="A9683">
        <v>11155</v>
      </c>
      <c r="B9683" t="s">
        <v>16103</v>
      </c>
      <c r="C9683">
        <v>65</v>
      </c>
      <c r="D9683" t="s">
        <v>1997</v>
      </c>
      <c r="E9683" t="s">
        <v>51</v>
      </c>
    </row>
    <row r="9684" spans="1:5">
      <c r="A9684">
        <v>11156</v>
      </c>
      <c r="B9684" t="s">
        <v>13078</v>
      </c>
      <c r="C9684">
        <v>65</v>
      </c>
      <c r="D9684" t="s">
        <v>2009</v>
      </c>
      <c r="E9684" t="s">
        <v>70</v>
      </c>
    </row>
    <row r="9685" spans="1:5">
      <c r="A9685">
        <v>11157</v>
      </c>
      <c r="B9685" t="s">
        <v>14066</v>
      </c>
      <c r="C9685">
        <v>65</v>
      </c>
      <c r="D9685" t="s">
        <v>2001</v>
      </c>
      <c r="E9685" t="s">
        <v>2017</v>
      </c>
    </row>
    <row r="9686" spans="1:5">
      <c r="A9686">
        <v>11158</v>
      </c>
      <c r="B9686" t="s">
        <v>20133</v>
      </c>
      <c r="C9686">
        <v>65</v>
      </c>
      <c r="D9686" t="s">
        <v>1983</v>
      </c>
      <c r="E9686" t="s">
        <v>3991</v>
      </c>
    </row>
    <row r="9687" spans="1:5">
      <c r="A9687">
        <v>11159</v>
      </c>
      <c r="B9687" t="s">
        <v>15511</v>
      </c>
      <c r="C9687">
        <v>65</v>
      </c>
      <c r="D9687" t="s">
        <v>1978</v>
      </c>
      <c r="E9687" t="s">
        <v>2792</v>
      </c>
    </row>
    <row r="9688" spans="1:5">
      <c r="A9688">
        <v>11160</v>
      </c>
      <c r="B9688" t="s">
        <v>20134</v>
      </c>
      <c r="C9688">
        <v>65</v>
      </c>
      <c r="D9688" t="s">
        <v>1978</v>
      </c>
      <c r="E9688" t="s">
        <v>2831</v>
      </c>
    </row>
    <row r="9689" spans="1:5">
      <c r="A9689">
        <v>11162</v>
      </c>
      <c r="B9689" t="s">
        <v>20135</v>
      </c>
      <c r="C9689">
        <v>65</v>
      </c>
      <c r="D9689" t="s">
        <v>1985</v>
      </c>
      <c r="E9689" t="s">
        <v>2000</v>
      </c>
    </row>
    <row r="9690" spans="1:5">
      <c r="A9690">
        <v>11163</v>
      </c>
      <c r="B9690" t="s">
        <v>20136</v>
      </c>
      <c r="C9690">
        <v>65</v>
      </c>
      <c r="D9690" t="s">
        <v>1983</v>
      </c>
      <c r="E9690" t="s">
        <v>3991</v>
      </c>
    </row>
    <row r="9691" spans="1:5">
      <c r="A9691">
        <v>11164</v>
      </c>
      <c r="B9691" t="s">
        <v>20137</v>
      </c>
      <c r="C9691">
        <v>65</v>
      </c>
      <c r="D9691" t="s">
        <v>2001</v>
      </c>
      <c r="E9691" t="s">
        <v>64</v>
      </c>
    </row>
    <row r="9692" spans="1:5">
      <c r="A9692">
        <v>11165</v>
      </c>
      <c r="B9692" t="s">
        <v>20138</v>
      </c>
      <c r="C9692">
        <v>65</v>
      </c>
      <c r="D9692" t="s">
        <v>1983</v>
      </c>
      <c r="E9692" t="s">
        <v>2000</v>
      </c>
    </row>
    <row r="9693" spans="1:5">
      <c r="A9693">
        <v>11166</v>
      </c>
      <c r="B9693" t="s">
        <v>1574</v>
      </c>
      <c r="C9693">
        <v>65</v>
      </c>
      <c r="D9693" t="s">
        <v>1983</v>
      </c>
      <c r="E9693" t="s">
        <v>140</v>
      </c>
    </row>
    <row r="9694" spans="1:5">
      <c r="A9694">
        <v>11167</v>
      </c>
      <c r="B9694" t="s">
        <v>20139</v>
      </c>
      <c r="C9694">
        <v>65</v>
      </c>
      <c r="D9694" t="s">
        <v>1978</v>
      </c>
      <c r="E9694" t="s">
        <v>2266</v>
      </c>
    </row>
    <row r="9695" spans="1:5">
      <c r="A9695">
        <v>11168</v>
      </c>
      <c r="B9695" t="s">
        <v>6819</v>
      </c>
      <c r="C9695">
        <v>65</v>
      </c>
      <c r="D9695" t="s">
        <v>1983</v>
      </c>
      <c r="E9695" t="s">
        <v>2023</v>
      </c>
    </row>
    <row r="9696" spans="1:5">
      <c r="A9696">
        <v>11169</v>
      </c>
      <c r="B9696" t="s">
        <v>10970</v>
      </c>
      <c r="C9696">
        <v>65</v>
      </c>
      <c r="D9696" t="s">
        <v>1983</v>
      </c>
      <c r="E9696" t="s">
        <v>135</v>
      </c>
    </row>
    <row r="9697" spans="1:5">
      <c r="A9697">
        <v>11170</v>
      </c>
      <c r="B9697" t="s">
        <v>20140</v>
      </c>
      <c r="C9697">
        <v>65</v>
      </c>
      <c r="D9697" t="s">
        <v>1983</v>
      </c>
      <c r="E9697" t="s">
        <v>2029</v>
      </c>
    </row>
    <row r="9698" spans="1:5">
      <c r="A9698">
        <v>14376</v>
      </c>
      <c r="B9698" t="s">
        <v>479</v>
      </c>
      <c r="C9698">
        <v>61</v>
      </c>
      <c r="D9698" t="s">
        <v>2001</v>
      </c>
      <c r="E9698" t="s">
        <v>1792</v>
      </c>
    </row>
    <row r="9699" spans="1:5">
      <c r="A9699">
        <v>11172</v>
      </c>
      <c r="B9699" t="s">
        <v>10876</v>
      </c>
      <c r="C9699">
        <v>65</v>
      </c>
      <c r="D9699" t="s">
        <v>1985</v>
      </c>
      <c r="E9699" t="s">
        <v>4012</v>
      </c>
    </row>
    <row r="9700" spans="1:5">
      <c r="A9700">
        <v>11173</v>
      </c>
      <c r="B9700" t="s">
        <v>9834</v>
      </c>
      <c r="C9700">
        <v>65</v>
      </c>
      <c r="D9700" t="s">
        <v>2009</v>
      </c>
      <c r="E9700" t="s">
        <v>2023</v>
      </c>
    </row>
    <row r="9701" spans="1:5">
      <c r="A9701">
        <v>11174</v>
      </c>
      <c r="B9701" t="s">
        <v>20141</v>
      </c>
      <c r="C9701">
        <v>65</v>
      </c>
      <c r="D9701" t="s">
        <v>1978</v>
      </c>
      <c r="E9701" t="s">
        <v>2120</v>
      </c>
    </row>
    <row r="9702" spans="1:5">
      <c r="A9702">
        <v>11175</v>
      </c>
      <c r="B9702" t="s">
        <v>20142</v>
      </c>
      <c r="C9702">
        <v>65</v>
      </c>
      <c r="D9702" t="s">
        <v>1983</v>
      </c>
      <c r="E9702" t="s">
        <v>135</v>
      </c>
    </row>
    <row r="9703" spans="1:5">
      <c r="A9703">
        <v>11176</v>
      </c>
      <c r="B9703" t="s">
        <v>20143</v>
      </c>
      <c r="C9703">
        <v>65</v>
      </c>
      <c r="D9703" t="s">
        <v>2001</v>
      </c>
      <c r="E9703" t="s">
        <v>2029</v>
      </c>
    </row>
    <row r="9704" spans="1:5">
      <c r="A9704">
        <v>11177</v>
      </c>
      <c r="B9704" t="s">
        <v>20144</v>
      </c>
      <c r="C9704">
        <v>65</v>
      </c>
      <c r="D9704" t="s">
        <v>1983</v>
      </c>
      <c r="E9704" t="s">
        <v>75</v>
      </c>
    </row>
    <row r="9705" spans="1:5">
      <c r="A9705">
        <v>11178</v>
      </c>
      <c r="B9705" t="s">
        <v>20145</v>
      </c>
      <c r="C9705">
        <v>65</v>
      </c>
      <c r="D9705" t="s">
        <v>1983</v>
      </c>
      <c r="E9705" t="s">
        <v>97</v>
      </c>
    </row>
    <row r="9706" spans="1:5">
      <c r="A9706">
        <v>11179</v>
      </c>
      <c r="B9706" t="s">
        <v>20146</v>
      </c>
      <c r="C9706">
        <v>65</v>
      </c>
      <c r="D9706" t="s">
        <v>1983</v>
      </c>
      <c r="E9706" t="s">
        <v>2029</v>
      </c>
    </row>
    <row r="9707" spans="1:5">
      <c r="A9707">
        <v>11180</v>
      </c>
      <c r="B9707" t="s">
        <v>10151</v>
      </c>
      <c r="C9707">
        <v>65</v>
      </c>
      <c r="D9707" t="s">
        <v>1983</v>
      </c>
      <c r="E9707" t="s">
        <v>2291</v>
      </c>
    </row>
    <row r="9708" spans="1:5">
      <c r="A9708">
        <v>11181</v>
      </c>
      <c r="B9708" t="s">
        <v>20147</v>
      </c>
      <c r="C9708">
        <v>65</v>
      </c>
      <c r="D9708" t="s">
        <v>1978</v>
      </c>
      <c r="E9708" t="s">
        <v>2093</v>
      </c>
    </row>
    <row r="9709" spans="1:5">
      <c r="A9709">
        <v>11182</v>
      </c>
      <c r="B9709" t="s">
        <v>11132</v>
      </c>
      <c r="C9709">
        <v>65</v>
      </c>
      <c r="D9709" t="s">
        <v>1983</v>
      </c>
      <c r="E9709" t="s">
        <v>2180</v>
      </c>
    </row>
    <row r="9710" spans="1:5">
      <c r="A9710">
        <v>11183</v>
      </c>
      <c r="B9710" t="s">
        <v>20148</v>
      </c>
      <c r="C9710">
        <v>65</v>
      </c>
      <c r="D9710" t="s">
        <v>1983</v>
      </c>
      <c r="E9710" t="s">
        <v>2266</v>
      </c>
    </row>
    <row r="9711" spans="1:5">
      <c r="A9711">
        <v>11184</v>
      </c>
      <c r="B9711" t="s">
        <v>12824</v>
      </c>
      <c r="C9711">
        <v>65</v>
      </c>
      <c r="D9711" t="s">
        <v>1983</v>
      </c>
      <c r="E9711" t="s">
        <v>135</v>
      </c>
    </row>
    <row r="9712" spans="1:5">
      <c r="A9712">
        <v>11185</v>
      </c>
      <c r="B9712" t="s">
        <v>20149</v>
      </c>
      <c r="C9712">
        <v>65</v>
      </c>
      <c r="D9712" t="s">
        <v>1983</v>
      </c>
      <c r="E9712" t="s">
        <v>84</v>
      </c>
    </row>
    <row r="9713" spans="1:5">
      <c r="A9713">
        <v>11186</v>
      </c>
      <c r="B9713" t="s">
        <v>8683</v>
      </c>
      <c r="C9713">
        <v>65</v>
      </c>
      <c r="D9713" t="s">
        <v>1983</v>
      </c>
      <c r="E9713" t="s">
        <v>106</v>
      </c>
    </row>
    <row r="9714" spans="1:5">
      <c r="A9714">
        <v>11187</v>
      </c>
      <c r="B9714" t="s">
        <v>20150</v>
      </c>
      <c r="C9714">
        <v>65</v>
      </c>
      <c r="D9714" t="s">
        <v>1983</v>
      </c>
      <c r="E9714" t="s">
        <v>126</v>
      </c>
    </row>
    <row r="9715" spans="1:5">
      <c r="A9715">
        <v>11188</v>
      </c>
      <c r="B9715" t="s">
        <v>8193</v>
      </c>
      <c r="C9715">
        <v>65</v>
      </c>
      <c r="D9715" t="s">
        <v>1978</v>
      </c>
      <c r="E9715" t="s">
        <v>2075</v>
      </c>
    </row>
    <row r="9716" spans="1:5">
      <c r="A9716">
        <v>11189</v>
      </c>
      <c r="B9716" t="s">
        <v>13340</v>
      </c>
      <c r="C9716">
        <v>65</v>
      </c>
      <c r="D9716" t="s">
        <v>1988</v>
      </c>
      <c r="E9716" t="s">
        <v>2000</v>
      </c>
    </row>
    <row r="9717" spans="1:5">
      <c r="A9717">
        <v>11190</v>
      </c>
      <c r="B9717" t="s">
        <v>16883</v>
      </c>
      <c r="C9717">
        <v>65</v>
      </c>
      <c r="D9717" t="s">
        <v>1983</v>
      </c>
      <c r="E9717" t="s">
        <v>2017</v>
      </c>
    </row>
    <row r="9718" spans="1:5">
      <c r="A9718">
        <v>11191</v>
      </c>
      <c r="B9718" t="s">
        <v>14141</v>
      </c>
      <c r="C9718">
        <v>65</v>
      </c>
      <c r="D9718" t="s">
        <v>1983</v>
      </c>
      <c r="E9718" t="s">
        <v>70</v>
      </c>
    </row>
    <row r="9719" spans="1:5">
      <c r="A9719">
        <v>11192</v>
      </c>
      <c r="B9719" t="s">
        <v>20151</v>
      </c>
      <c r="C9719">
        <v>65</v>
      </c>
      <c r="D9719" t="s">
        <v>1983</v>
      </c>
      <c r="E9719" t="s">
        <v>2831</v>
      </c>
    </row>
    <row r="9720" spans="1:5">
      <c r="A9720">
        <v>11193</v>
      </c>
      <c r="B9720" t="s">
        <v>20152</v>
      </c>
      <c r="C9720">
        <v>65</v>
      </c>
      <c r="D9720" t="s">
        <v>1978</v>
      </c>
      <c r="E9720" t="s">
        <v>117</v>
      </c>
    </row>
    <row r="9721" spans="1:5">
      <c r="A9721">
        <v>11194</v>
      </c>
      <c r="B9721" t="s">
        <v>20153</v>
      </c>
      <c r="C9721">
        <v>65</v>
      </c>
      <c r="D9721" t="s">
        <v>1978</v>
      </c>
      <c r="E9721" t="s">
        <v>53</v>
      </c>
    </row>
    <row r="9722" spans="1:5">
      <c r="A9722">
        <v>11195</v>
      </c>
      <c r="B9722" t="s">
        <v>20154</v>
      </c>
      <c r="C9722">
        <v>65</v>
      </c>
      <c r="D9722" t="s">
        <v>1978</v>
      </c>
      <c r="E9722" t="s">
        <v>106</v>
      </c>
    </row>
    <row r="9723" spans="1:5">
      <c r="A9723">
        <v>11196</v>
      </c>
      <c r="B9723" t="s">
        <v>13535</v>
      </c>
      <c r="C9723">
        <v>65</v>
      </c>
      <c r="D9723" t="s">
        <v>1983</v>
      </c>
      <c r="E9723" t="s">
        <v>84</v>
      </c>
    </row>
    <row r="9724" spans="1:5">
      <c r="A9724">
        <v>11197</v>
      </c>
      <c r="B9724" t="s">
        <v>15147</v>
      </c>
      <c r="C9724">
        <v>65</v>
      </c>
      <c r="D9724" t="s">
        <v>1985</v>
      </c>
      <c r="E9724" t="s">
        <v>2093</v>
      </c>
    </row>
    <row r="9725" spans="1:5">
      <c r="A9725">
        <v>11198</v>
      </c>
      <c r="B9725" t="s">
        <v>20155</v>
      </c>
      <c r="C9725">
        <v>65</v>
      </c>
      <c r="D9725" t="s">
        <v>1978</v>
      </c>
      <c r="E9725" t="s">
        <v>2000</v>
      </c>
    </row>
    <row r="9726" spans="1:5">
      <c r="A9726">
        <v>11199</v>
      </c>
      <c r="B9726" t="s">
        <v>20156</v>
      </c>
      <c r="C9726">
        <v>65</v>
      </c>
      <c r="D9726" t="s">
        <v>1978</v>
      </c>
      <c r="E9726" t="s">
        <v>97</v>
      </c>
    </row>
    <row r="9727" spans="1:5">
      <c r="A9727">
        <v>11200</v>
      </c>
      <c r="B9727" t="s">
        <v>9563</v>
      </c>
      <c r="C9727">
        <v>65</v>
      </c>
      <c r="D9727" t="s">
        <v>1983</v>
      </c>
      <c r="E9727" t="s">
        <v>135</v>
      </c>
    </row>
    <row r="9728" spans="1:5">
      <c r="A9728">
        <v>11201</v>
      </c>
      <c r="B9728" t="s">
        <v>14042</v>
      </c>
      <c r="C9728">
        <v>65</v>
      </c>
      <c r="D9728" t="s">
        <v>1983</v>
      </c>
      <c r="E9728" t="s">
        <v>115</v>
      </c>
    </row>
    <row r="9729" spans="1:5">
      <c r="A9729">
        <v>11202</v>
      </c>
      <c r="B9729" t="s">
        <v>9602</v>
      </c>
      <c r="C9729">
        <v>65</v>
      </c>
      <c r="D9729" t="s">
        <v>1983</v>
      </c>
      <c r="E9729" t="s">
        <v>2120</v>
      </c>
    </row>
    <row r="9730" spans="1:5">
      <c r="A9730">
        <v>11203</v>
      </c>
      <c r="B9730" t="s">
        <v>8553</v>
      </c>
      <c r="C9730">
        <v>65</v>
      </c>
      <c r="D9730" t="s">
        <v>1983</v>
      </c>
      <c r="E9730" t="s">
        <v>70</v>
      </c>
    </row>
    <row r="9731" spans="1:5">
      <c r="A9731">
        <v>11204</v>
      </c>
      <c r="B9731" t="s">
        <v>15739</v>
      </c>
      <c r="C9731">
        <v>65</v>
      </c>
      <c r="D9731" t="s">
        <v>1983</v>
      </c>
      <c r="E9731" t="s">
        <v>122</v>
      </c>
    </row>
    <row r="9732" spans="1:5">
      <c r="A9732">
        <v>11205</v>
      </c>
      <c r="B9732" t="s">
        <v>20157</v>
      </c>
      <c r="C9732">
        <v>65</v>
      </c>
      <c r="D9732" t="s">
        <v>1983</v>
      </c>
      <c r="E9732" t="s">
        <v>2180</v>
      </c>
    </row>
    <row r="9733" spans="1:5">
      <c r="A9733">
        <v>11206</v>
      </c>
      <c r="B9733" t="s">
        <v>14285</v>
      </c>
      <c r="C9733">
        <v>65</v>
      </c>
      <c r="D9733" t="s">
        <v>1978</v>
      </c>
      <c r="E9733" t="s">
        <v>2113</v>
      </c>
    </row>
    <row r="9734" spans="1:5">
      <c r="A9734">
        <v>11207</v>
      </c>
      <c r="B9734" t="s">
        <v>20158</v>
      </c>
      <c r="C9734">
        <v>65</v>
      </c>
      <c r="D9734" t="s">
        <v>1997</v>
      </c>
      <c r="E9734" t="s">
        <v>126</v>
      </c>
    </row>
    <row r="9735" spans="1:5">
      <c r="A9735">
        <v>11208</v>
      </c>
      <c r="B9735" t="s">
        <v>20159</v>
      </c>
      <c r="C9735">
        <v>65</v>
      </c>
      <c r="D9735" t="s">
        <v>1983</v>
      </c>
      <c r="E9735" t="s">
        <v>4287</v>
      </c>
    </row>
    <row r="9736" spans="1:5">
      <c r="A9736">
        <v>11209</v>
      </c>
      <c r="B9736" t="s">
        <v>20160</v>
      </c>
      <c r="C9736">
        <v>65</v>
      </c>
      <c r="D9736" t="s">
        <v>1983</v>
      </c>
      <c r="E9736" t="s">
        <v>51</v>
      </c>
    </row>
    <row r="9737" spans="1:5">
      <c r="A9737">
        <v>11210</v>
      </c>
      <c r="B9737" t="s">
        <v>7371</v>
      </c>
      <c r="C9737">
        <v>65</v>
      </c>
      <c r="D9737" t="s">
        <v>1983</v>
      </c>
      <c r="E9737" t="s">
        <v>51</v>
      </c>
    </row>
    <row r="9738" spans="1:5">
      <c r="A9738">
        <v>11211</v>
      </c>
      <c r="B9738" t="s">
        <v>20161</v>
      </c>
      <c r="C9738">
        <v>65</v>
      </c>
      <c r="D9738" t="s">
        <v>1987</v>
      </c>
      <c r="E9738" t="s">
        <v>133</v>
      </c>
    </row>
    <row r="9739" spans="1:5">
      <c r="A9739">
        <v>11212</v>
      </c>
      <c r="B9739" t="s">
        <v>20162</v>
      </c>
      <c r="C9739">
        <v>65</v>
      </c>
      <c r="D9739" t="s">
        <v>1978</v>
      </c>
      <c r="E9739" t="s">
        <v>2168</v>
      </c>
    </row>
    <row r="9740" spans="1:5">
      <c r="A9740">
        <v>11213</v>
      </c>
      <c r="B9740" t="s">
        <v>11854</v>
      </c>
      <c r="C9740">
        <v>65</v>
      </c>
      <c r="D9740" t="s">
        <v>1983</v>
      </c>
      <c r="E9740" t="s">
        <v>4012</v>
      </c>
    </row>
    <row r="9741" spans="1:5">
      <c r="A9741">
        <v>11214</v>
      </c>
      <c r="B9741" t="s">
        <v>10120</v>
      </c>
      <c r="C9741">
        <v>65</v>
      </c>
      <c r="D9741" t="s">
        <v>1983</v>
      </c>
      <c r="E9741" t="s">
        <v>2045</v>
      </c>
    </row>
    <row r="9742" spans="1:5">
      <c r="A9742">
        <v>11215</v>
      </c>
      <c r="B9742" t="s">
        <v>20163</v>
      </c>
      <c r="C9742">
        <v>65</v>
      </c>
      <c r="D9742" t="s">
        <v>1978</v>
      </c>
      <c r="E9742" t="s">
        <v>97</v>
      </c>
    </row>
    <row r="9743" spans="1:5">
      <c r="A9743">
        <v>11216</v>
      </c>
      <c r="B9743" t="s">
        <v>8733</v>
      </c>
      <c r="C9743">
        <v>65</v>
      </c>
      <c r="D9743" t="s">
        <v>1978</v>
      </c>
      <c r="E9743" t="s">
        <v>122</v>
      </c>
    </row>
    <row r="9744" spans="1:5">
      <c r="A9744">
        <v>11217</v>
      </c>
      <c r="B9744" t="s">
        <v>12020</v>
      </c>
      <c r="C9744">
        <v>65</v>
      </c>
      <c r="D9744" t="s">
        <v>1983</v>
      </c>
      <c r="E9744" t="s">
        <v>2093</v>
      </c>
    </row>
    <row r="9745" spans="1:5">
      <c r="A9745">
        <v>11218</v>
      </c>
      <c r="B9745" t="s">
        <v>12609</v>
      </c>
      <c r="C9745">
        <v>65</v>
      </c>
      <c r="D9745" t="s">
        <v>1983</v>
      </c>
      <c r="E9745" t="s">
        <v>106</v>
      </c>
    </row>
    <row r="9746" spans="1:5">
      <c r="A9746">
        <v>11219</v>
      </c>
      <c r="B9746" t="s">
        <v>13360</v>
      </c>
      <c r="C9746">
        <v>65</v>
      </c>
      <c r="D9746" t="s">
        <v>1983</v>
      </c>
      <c r="E9746" t="s">
        <v>2000</v>
      </c>
    </row>
    <row r="9747" spans="1:5">
      <c r="A9747">
        <v>11220</v>
      </c>
      <c r="B9747" t="s">
        <v>20164</v>
      </c>
      <c r="C9747">
        <v>65</v>
      </c>
      <c r="D9747" t="s">
        <v>1983</v>
      </c>
      <c r="E9747" t="s">
        <v>2000</v>
      </c>
    </row>
    <row r="9748" spans="1:5">
      <c r="A9748">
        <v>11221</v>
      </c>
      <c r="B9748" t="s">
        <v>1098</v>
      </c>
      <c r="C9748">
        <v>65</v>
      </c>
      <c r="D9748" t="s">
        <v>1991</v>
      </c>
      <c r="E9748" t="s">
        <v>97</v>
      </c>
    </row>
    <row r="9749" spans="1:5">
      <c r="A9749">
        <v>11222</v>
      </c>
      <c r="B9749" t="s">
        <v>9394</v>
      </c>
      <c r="C9749">
        <v>65</v>
      </c>
      <c r="D9749" t="s">
        <v>1983</v>
      </c>
      <c r="E9749" t="s">
        <v>135</v>
      </c>
    </row>
    <row r="9750" spans="1:5">
      <c r="A9750">
        <v>11223</v>
      </c>
      <c r="B9750" t="s">
        <v>10791</v>
      </c>
      <c r="C9750">
        <v>65</v>
      </c>
      <c r="D9750" t="s">
        <v>1983</v>
      </c>
      <c r="E9750" t="s">
        <v>2120</v>
      </c>
    </row>
    <row r="9751" spans="1:5">
      <c r="A9751">
        <v>11224</v>
      </c>
      <c r="B9751" t="s">
        <v>10188</v>
      </c>
      <c r="C9751">
        <v>65</v>
      </c>
      <c r="D9751" t="s">
        <v>1983</v>
      </c>
      <c r="E9751" t="s">
        <v>70</v>
      </c>
    </row>
    <row r="9752" spans="1:5">
      <c r="A9752">
        <v>11225</v>
      </c>
      <c r="B9752" t="s">
        <v>10679</v>
      </c>
      <c r="C9752">
        <v>65</v>
      </c>
      <c r="D9752" t="s">
        <v>1983</v>
      </c>
      <c r="E9752" t="s">
        <v>2011</v>
      </c>
    </row>
    <row r="9753" spans="1:5">
      <c r="A9753">
        <v>11226</v>
      </c>
      <c r="B9753" t="s">
        <v>8863</v>
      </c>
      <c r="C9753">
        <v>65</v>
      </c>
      <c r="D9753" t="s">
        <v>1983</v>
      </c>
      <c r="E9753" t="s">
        <v>122</v>
      </c>
    </row>
    <row r="9754" spans="1:5">
      <c r="A9754">
        <v>11227</v>
      </c>
      <c r="B9754" t="s">
        <v>13568</v>
      </c>
      <c r="C9754">
        <v>65</v>
      </c>
      <c r="D9754" t="s">
        <v>1978</v>
      </c>
      <c r="E9754" t="s">
        <v>2500</v>
      </c>
    </row>
    <row r="9755" spans="1:5">
      <c r="A9755">
        <v>11228</v>
      </c>
      <c r="B9755" t="s">
        <v>20165</v>
      </c>
      <c r="C9755">
        <v>65</v>
      </c>
      <c r="D9755" t="s">
        <v>1983</v>
      </c>
      <c r="E9755" t="s">
        <v>2500</v>
      </c>
    </row>
    <row r="9756" spans="1:5">
      <c r="A9756">
        <v>11229</v>
      </c>
      <c r="B9756" t="s">
        <v>11922</v>
      </c>
      <c r="C9756">
        <v>65</v>
      </c>
      <c r="D9756" t="s">
        <v>1988</v>
      </c>
      <c r="E9756" t="s">
        <v>2120</v>
      </c>
    </row>
    <row r="9757" spans="1:5">
      <c r="A9757">
        <v>11230</v>
      </c>
      <c r="B9757" t="s">
        <v>12877</v>
      </c>
      <c r="C9757">
        <v>65</v>
      </c>
      <c r="D9757" t="s">
        <v>1983</v>
      </c>
      <c r="E9757" t="s">
        <v>84</v>
      </c>
    </row>
    <row r="9758" spans="1:5">
      <c r="A9758">
        <v>11231</v>
      </c>
      <c r="B9758" t="s">
        <v>11350</v>
      </c>
      <c r="C9758">
        <v>65</v>
      </c>
      <c r="D9758" t="s">
        <v>1983</v>
      </c>
      <c r="E9758" t="s">
        <v>2093</v>
      </c>
    </row>
    <row r="9759" spans="1:5">
      <c r="A9759">
        <v>11232</v>
      </c>
      <c r="B9759" t="s">
        <v>20166</v>
      </c>
      <c r="C9759">
        <v>65</v>
      </c>
      <c r="D9759" t="s">
        <v>1987</v>
      </c>
      <c r="E9759" t="s">
        <v>133</v>
      </c>
    </row>
    <row r="9760" spans="1:5">
      <c r="A9760">
        <v>11233</v>
      </c>
      <c r="B9760" t="s">
        <v>12154</v>
      </c>
      <c r="C9760">
        <v>65</v>
      </c>
      <c r="D9760" t="s">
        <v>1983</v>
      </c>
      <c r="E9760" t="s">
        <v>115</v>
      </c>
    </row>
    <row r="9761" spans="1:5">
      <c r="A9761">
        <v>11235</v>
      </c>
      <c r="B9761" t="s">
        <v>20167</v>
      </c>
      <c r="C9761">
        <v>65</v>
      </c>
      <c r="D9761" t="s">
        <v>1983</v>
      </c>
      <c r="E9761" t="s">
        <v>2017</v>
      </c>
    </row>
    <row r="9762" spans="1:5">
      <c r="A9762">
        <v>11236</v>
      </c>
      <c r="B9762" t="s">
        <v>10124</v>
      </c>
      <c r="C9762">
        <v>65</v>
      </c>
      <c r="D9762" t="s">
        <v>1983</v>
      </c>
      <c r="E9762" t="s">
        <v>6301</v>
      </c>
    </row>
    <row r="9763" spans="1:5">
      <c r="A9763">
        <v>11237</v>
      </c>
      <c r="B9763" t="s">
        <v>11978</v>
      </c>
      <c r="C9763">
        <v>65</v>
      </c>
      <c r="D9763" t="s">
        <v>1983</v>
      </c>
      <c r="E9763" t="s">
        <v>66</v>
      </c>
    </row>
    <row r="9764" spans="1:5">
      <c r="A9764">
        <v>11238</v>
      </c>
      <c r="B9764" t="s">
        <v>7750</v>
      </c>
      <c r="C9764">
        <v>65</v>
      </c>
      <c r="D9764" t="s">
        <v>1983</v>
      </c>
      <c r="E9764" t="s">
        <v>138</v>
      </c>
    </row>
    <row r="9765" spans="1:5">
      <c r="A9765">
        <v>11239</v>
      </c>
      <c r="B9765" t="s">
        <v>11677</v>
      </c>
      <c r="C9765">
        <v>65</v>
      </c>
      <c r="D9765" t="s">
        <v>1983</v>
      </c>
      <c r="E9765" t="s">
        <v>2792</v>
      </c>
    </row>
    <row r="9766" spans="1:5">
      <c r="A9766">
        <v>11240</v>
      </c>
      <c r="B9766" t="s">
        <v>14410</v>
      </c>
      <c r="C9766">
        <v>65</v>
      </c>
      <c r="D9766" t="s">
        <v>1983</v>
      </c>
      <c r="E9766" t="s">
        <v>2792</v>
      </c>
    </row>
    <row r="9767" spans="1:5">
      <c r="A9767">
        <v>11241</v>
      </c>
      <c r="B9767" t="s">
        <v>20168</v>
      </c>
      <c r="C9767">
        <v>65</v>
      </c>
      <c r="D9767" t="s">
        <v>1978</v>
      </c>
      <c r="E9767" t="s">
        <v>2000</v>
      </c>
    </row>
    <row r="9768" spans="1:5">
      <c r="A9768">
        <v>11242</v>
      </c>
      <c r="B9768" t="s">
        <v>20169</v>
      </c>
      <c r="C9768">
        <v>65</v>
      </c>
      <c r="D9768" t="s">
        <v>1983</v>
      </c>
      <c r="E9768" t="s">
        <v>2314</v>
      </c>
    </row>
    <row r="9769" spans="1:5">
      <c r="A9769">
        <v>11243</v>
      </c>
      <c r="B9769" t="s">
        <v>9013</v>
      </c>
      <c r="C9769">
        <v>65</v>
      </c>
      <c r="D9769" t="s">
        <v>1983</v>
      </c>
      <c r="E9769" t="s">
        <v>140</v>
      </c>
    </row>
    <row r="9770" spans="1:5">
      <c r="A9770">
        <v>11244</v>
      </c>
      <c r="B9770" t="s">
        <v>13456</v>
      </c>
      <c r="C9770">
        <v>65</v>
      </c>
      <c r="D9770" t="s">
        <v>1983</v>
      </c>
      <c r="E9770" t="s">
        <v>84</v>
      </c>
    </row>
    <row r="9771" spans="1:5">
      <c r="A9771">
        <v>11245</v>
      </c>
      <c r="B9771" t="s">
        <v>7241</v>
      </c>
      <c r="C9771">
        <v>65</v>
      </c>
      <c r="D9771" t="s">
        <v>1983</v>
      </c>
      <c r="E9771" t="s">
        <v>77</v>
      </c>
    </row>
    <row r="9772" spans="1:5">
      <c r="A9772">
        <v>11246</v>
      </c>
      <c r="B9772" t="s">
        <v>20170</v>
      </c>
      <c r="C9772">
        <v>65</v>
      </c>
      <c r="D9772" t="s">
        <v>1985</v>
      </c>
      <c r="E9772" t="s">
        <v>97</v>
      </c>
    </row>
    <row r="9773" spans="1:5">
      <c r="A9773">
        <v>11248</v>
      </c>
      <c r="B9773" t="s">
        <v>20171</v>
      </c>
      <c r="C9773">
        <v>65</v>
      </c>
      <c r="D9773" t="s">
        <v>1983</v>
      </c>
      <c r="E9773" t="s">
        <v>106</v>
      </c>
    </row>
    <row r="9774" spans="1:5">
      <c r="A9774">
        <v>11249</v>
      </c>
      <c r="B9774" t="s">
        <v>13301</v>
      </c>
      <c r="C9774">
        <v>65</v>
      </c>
      <c r="D9774" t="s">
        <v>1983</v>
      </c>
      <c r="E9774" t="s">
        <v>2017</v>
      </c>
    </row>
    <row r="9775" spans="1:5">
      <c r="A9775">
        <v>11250</v>
      </c>
      <c r="B9775" t="s">
        <v>11438</v>
      </c>
      <c r="C9775">
        <v>65</v>
      </c>
      <c r="D9775" t="s">
        <v>1983</v>
      </c>
      <c r="E9775" t="s">
        <v>135</v>
      </c>
    </row>
    <row r="9776" spans="1:5">
      <c r="A9776">
        <v>11251</v>
      </c>
      <c r="B9776" t="s">
        <v>10592</v>
      </c>
      <c r="C9776">
        <v>65</v>
      </c>
      <c r="D9776" t="s">
        <v>1978</v>
      </c>
      <c r="E9776" t="s">
        <v>106</v>
      </c>
    </row>
    <row r="9777" spans="1:5">
      <c r="A9777">
        <v>11252</v>
      </c>
      <c r="B9777" t="s">
        <v>20172</v>
      </c>
      <c r="C9777">
        <v>65</v>
      </c>
      <c r="D9777" t="s">
        <v>1983</v>
      </c>
      <c r="E9777" t="s">
        <v>2168</v>
      </c>
    </row>
    <row r="9778" spans="1:5">
      <c r="A9778">
        <v>11253</v>
      </c>
      <c r="B9778" t="s">
        <v>20173</v>
      </c>
      <c r="C9778">
        <v>65</v>
      </c>
      <c r="D9778" t="s">
        <v>1983</v>
      </c>
      <c r="E9778" t="s">
        <v>104</v>
      </c>
    </row>
    <row r="9779" spans="1:5">
      <c r="A9779">
        <v>11254</v>
      </c>
      <c r="B9779" t="s">
        <v>9027</v>
      </c>
      <c r="C9779">
        <v>65</v>
      </c>
      <c r="D9779" t="s">
        <v>1983</v>
      </c>
      <c r="E9779" t="s">
        <v>102</v>
      </c>
    </row>
    <row r="9780" spans="1:5">
      <c r="A9780">
        <v>11255</v>
      </c>
      <c r="B9780" t="s">
        <v>10045</v>
      </c>
      <c r="C9780">
        <v>65</v>
      </c>
      <c r="D9780" t="s">
        <v>1983</v>
      </c>
      <c r="E9780" t="s">
        <v>135</v>
      </c>
    </row>
    <row r="9781" spans="1:5">
      <c r="A9781">
        <v>11256</v>
      </c>
      <c r="B9781" t="s">
        <v>20174</v>
      </c>
      <c r="C9781">
        <v>65</v>
      </c>
      <c r="D9781" t="s">
        <v>1983</v>
      </c>
      <c r="E9781" t="s">
        <v>70</v>
      </c>
    </row>
    <row r="9782" spans="1:5">
      <c r="A9782">
        <v>11257</v>
      </c>
      <c r="B9782" t="s">
        <v>11114</v>
      </c>
      <c r="C9782">
        <v>65</v>
      </c>
      <c r="D9782" t="s">
        <v>1983</v>
      </c>
      <c r="E9782" t="s">
        <v>138</v>
      </c>
    </row>
    <row r="9783" spans="1:5">
      <c r="A9783">
        <v>11258</v>
      </c>
      <c r="B9783" t="s">
        <v>20175</v>
      </c>
      <c r="C9783">
        <v>65</v>
      </c>
      <c r="D9783" t="s">
        <v>1983</v>
      </c>
      <c r="E9783" t="s">
        <v>106</v>
      </c>
    </row>
    <row r="9784" spans="1:5">
      <c r="A9784">
        <v>11259</v>
      </c>
      <c r="B9784" t="s">
        <v>13112</v>
      </c>
      <c r="C9784">
        <v>65</v>
      </c>
      <c r="D9784" t="s">
        <v>1983</v>
      </c>
      <c r="E9784" t="s">
        <v>88</v>
      </c>
    </row>
    <row r="9785" spans="1:5">
      <c r="A9785">
        <v>11260</v>
      </c>
      <c r="B9785" t="s">
        <v>10956</v>
      </c>
      <c r="C9785">
        <v>65</v>
      </c>
      <c r="D9785" t="s">
        <v>1983</v>
      </c>
      <c r="E9785" t="s">
        <v>135</v>
      </c>
    </row>
    <row r="9786" spans="1:5">
      <c r="A9786">
        <v>11261</v>
      </c>
      <c r="B9786" t="s">
        <v>11659</v>
      </c>
      <c r="C9786">
        <v>65</v>
      </c>
      <c r="D9786" t="s">
        <v>1983</v>
      </c>
      <c r="E9786" t="s">
        <v>2011</v>
      </c>
    </row>
    <row r="9787" spans="1:5">
      <c r="A9787">
        <v>11262</v>
      </c>
      <c r="B9787" t="s">
        <v>9996</v>
      </c>
      <c r="C9787">
        <v>65</v>
      </c>
      <c r="D9787" t="s">
        <v>1983</v>
      </c>
      <c r="E9787" t="s">
        <v>135</v>
      </c>
    </row>
    <row r="9788" spans="1:5">
      <c r="A9788">
        <v>11263</v>
      </c>
      <c r="B9788" t="s">
        <v>10879</v>
      </c>
      <c r="C9788">
        <v>65</v>
      </c>
      <c r="D9788" t="s">
        <v>1983</v>
      </c>
      <c r="E9788" t="s">
        <v>70</v>
      </c>
    </row>
    <row r="9789" spans="1:5">
      <c r="A9789">
        <v>11264</v>
      </c>
      <c r="B9789" t="s">
        <v>10545</v>
      </c>
      <c r="C9789">
        <v>65</v>
      </c>
      <c r="D9789" t="s">
        <v>1983</v>
      </c>
      <c r="E9789" t="s">
        <v>122</v>
      </c>
    </row>
    <row r="9790" spans="1:5">
      <c r="A9790">
        <v>11265</v>
      </c>
      <c r="B9790" t="s">
        <v>11055</v>
      </c>
      <c r="C9790">
        <v>65</v>
      </c>
      <c r="D9790" t="s">
        <v>1983</v>
      </c>
      <c r="E9790" t="s">
        <v>2113</v>
      </c>
    </row>
    <row r="9791" spans="1:5">
      <c r="A9791">
        <v>11267</v>
      </c>
      <c r="B9791" t="s">
        <v>20176</v>
      </c>
      <c r="C9791">
        <v>65</v>
      </c>
      <c r="D9791" t="s">
        <v>1983</v>
      </c>
      <c r="E9791" t="s">
        <v>106</v>
      </c>
    </row>
    <row r="9792" spans="1:5">
      <c r="A9792">
        <v>11268</v>
      </c>
      <c r="B9792" t="s">
        <v>9872</v>
      </c>
      <c r="C9792">
        <v>65</v>
      </c>
      <c r="D9792" t="s">
        <v>1983</v>
      </c>
      <c r="E9792" t="s">
        <v>2715</v>
      </c>
    </row>
    <row r="9793" spans="1:5">
      <c r="A9793">
        <v>11269</v>
      </c>
      <c r="B9793" t="s">
        <v>10855</v>
      </c>
      <c r="C9793">
        <v>65</v>
      </c>
      <c r="D9793" t="s">
        <v>1983</v>
      </c>
      <c r="E9793" t="s">
        <v>2000</v>
      </c>
    </row>
    <row r="9794" spans="1:5">
      <c r="A9794">
        <v>11270</v>
      </c>
      <c r="B9794" t="s">
        <v>10826</v>
      </c>
      <c r="C9794">
        <v>65</v>
      </c>
      <c r="D9794" t="s">
        <v>1978</v>
      </c>
      <c r="E9794" t="s">
        <v>26</v>
      </c>
    </row>
    <row r="9795" spans="1:5">
      <c r="A9795">
        <v>11271</v>
      </c>
      <c r="B9795" t="s">
        <v>9962</v>
      </c>
      <c r="C9795">
        <v>65</v>
      </c>
      <c r="D9795" t="s">
        <v>1983</v>
      </c>
      <c r="E9795" t="s">
        <v>2011</v>
      </c>
    </row>
    <row r="9796" spans="1:5">
      <c r="A9796">
        <v>11272</v>
      </c>
      <c r="B9796" t="s">
        <v>12379</v>
      </c>
      <c r="C9796">
        <v>65</v>
      </c>
      <c r="D9796" t="s">
        <v>1983</v>
      </c>
      <c r="E9796" t="s">
        <v>70</v>
      </c>
    </row>
    <row r="9797" spans="1:5">
      <c r="A9797">
        <v>11273</v>
      </c>
      <c r="B9797" t="s">
        <v>10279</v>
      </c>
      <c r="C9797">
        <v>65</v>
      </c>
      <c r="D9797" t="s">
        <v>1983</v>
      </c>
      <c r="E9797" t="s">
        <v>60</v>
      </c>
    </row>
    <row r="9798" spans="1:5">
      <c r="A9798">
        <v>11274</v>
      </c>
      <c r="B9798" t="s">
        <v>11489</v>
      </c>
      <c r="C9798">
        <v>65</v>
      </c>
      <c r="D9798" t="s">
        <v>1983</v>
      </c>
      <c r="E9798" t="s">
        <v>56</v>
      </c>
    </row>
    <row r="9799" spans="1:5">
      <c r="A9799">
        <v>11275</v>
      </c>
      <c r="B9799" t="s">
        <v>20177</v>
      </c>
      <c r="C9799">
        <v>65</v>
      </c>
      <c r="D9799" t="s">
        <v>1983</v>
      </c>
      <c r="E9799" t="s">
        <v>2011</v>
      </c>
    </row>
    <row r="9800" spans="1:5">
      <c r="A9800">
        <v>11276</v>
      </c>
      <c r="B9800" t="s">
        <v>20178</v>
      </c>
      <c r="C9800">
        <v>65</v>
      </c>
      <c r="D9800" t="s">
        <v>1983</v>
      </c>
      <c r="E9800" t="s">
        <v>2029</v>
      </c>
    </row>
    <row r="9801" spans="1:5">
      <c r="A9801">
        <v>11277</v>
      </c>
      <c r="B9801" t="s">
        <v>12107</v>
      </c>
      <c r="C9801">
        <v>65</v>
      </c>
      <c r="D9801" t="s">
        <v>1983</v>
      </c>
      <c r="E9801" t="s">
        <v>102</v>
      </c>
    </row>
    <row r="9802" spans="1:5">
      <c r="A9802">
        <v>11278</v>
      </c>
      <c r="B9802" t="s">
        <v>12035</v>
      </c>
      <c r="C9802">
        <v>65</v>
      </c>
      <c r="D9802" t="s">
        <v>1983</v>
      </c>
      <c r="E9802" t="s">
        <v>2045</v>
      </c>
    </row>
    <row r="9803" spans="1:5">
      <c r="A9803">
        <v>11279</v>
      </c>
      <c r="B9803" t="s">
        <v>20179</v>
      </c>
      <c r="C9803">
        <v>65</v>
      </c>
      <c r="D9803" t="s">
        <v>1983</v>
      </c>
      <c r="E9803" t="s">
        <v>122</v>
      </c>
    </row>
    <row r="9804" spans="1:5">
      <c r="A9804">
        <v>11280</v>
      </c>
      <c r="B9804" t="s">
        <v>20180</v>
      </c>
      <c r="C9804">
        <v>65</v>
      </c>
      <c r="D9804" t="s">
        <v>1983</v>
      </c>
      <c r="E9804" t="s">
        <v>2672</v>
      </c>
    </row>
    <row r="9805" spans="1:5">
      <c r="A9805">
        <v>11281</v>
      </c>
      <c r="B9805" t="s">
        <v>10234</v>
      </c>
      <c r="C9805">
        <v>65</v>
      </c>
      <c r="D9805" t="s">
        <v>1983</v>
      </c>
      <c r="E9805" t="s">
        <v>2017</v>
      </c>
    </row>
    <row r="9806" spans="1:5">
      <c r="A9806">
        <v>11282</v>
      </c>
      <c r="B9806" t="s">
        <v>11052</v>
      </c>
      <c r="C9806">
        <v>65</v>
      </c>
      <c r="D9806" t="s">
        <v>1983</v>
      </c>
      <c r="E9806" t="s">
        <v>2540</v>
      </c>
    </row>
    <row r="9807" spans="1:5">
      <c r="A9807">
        <v>11283</v>
      </c>
      <c r="B9807" t="s">
        <v>9826</v>
      </c>
      <c r="C9807">
        <v>65</v>
      </c>
      <c r="D9807" t="s">
        <v>1983</v>
      </c>
      <c r="E9807" t="s">
        <v>2093</v>
      </c>
    </row>
    <row r="9808" spans="1:5">
      <c r="A9808">
        <v>11284</v>
      </c>
      <c r="B9808" t="s">
        <v>20181</v>
      </c>
      <c r="C9808">
        <v>65</v>
      </c>
      <c r="D9808" t="s">
        <v>1983</v>
      </c>
      <c r="E9808" t="s">
        <v>2672</v>
      </c>
    </row>
    <row r="9809" spans="1:5">
      <c r="A9809">
        <v>11285</v>
      </c>
      <c r="B9809" t="s">
        <v>20182</v>
      </c>
      <c r="C9809">
        <v>65</v>
      </c>
      <c r="D9809" t="s">
        <v>1978</v>
      </c>
      <c r="E9809" t="s">
        <v>104</v>
      </c>
    </row>
    <row r="9810" spans="1:5">
      <c r="A9810">
        <v>11286</v>
      </c>
      <c r="B9810" t="s">
        <v>14300</v>
      </c>
      <c r="C9810">
        <v>65</v>
      </c>
      <c r="D9810" t="s">
        <v>1978</v>
      </c>
      <c r="E9810" t="s">
        <v>64</v>
      </c>
    </row>
    <row r="9811" spans="1:5">
      <c r="A9811">
        <v>11287</v>
      </c>
      <c r="B9811" t="s">
        <v>12672</v>
      </c>
      <c r="C9811">
        <v>65</v>
      </c>
      <c r="D9811" t="s">
        <v>1983</v>
      </c>
      <c r="E9811" t="s">
        <v>117</v>
      </c>
    </row>
    <row r="9812" spans="1:5">
      <c r="A9812">
        <v>11288</v>
      </c>
      <c r="B9812" t="s">
        <v>12073</v>
      </c>
      <c r="C9812">
        <v>65</v>
      </c>
      <c r="D9812" t="s">
        <v>1983</v>
      </c>
      <c r="E9812" t="s">
        <v>102</v>
      </c>
    </row>
    <row r="9813" spans="1:5">
      <c r="A9813">
        <v>11289</v>
      </c>
      <c r="B9813" t="s">
        <v>12030</v>
      </c>
      <c r="C9813">
        <v>65</v>
      </c>
      <c r="D9813" t="s">
        <v>1983</v>
      </c>
      <c r="E9813" t="s">
        <v>2071</v>
      </c>
    </row>
    <row r="9814" spans="1:5">
      <c r="A9814">
        <v>11290</v>
      </c>
      <c r="B9814" t="s">
        <v>8343</v>
      </c>
      <c r="C9814">
        <v>65</v>
      </c>
      <c r="D9814" t="s">
        <v>1983</v>
      </c>
      <c r="E9814" t="s">
        <v>135</v>
      </c>
    </row>
    <row r="9815" spans="1:5">
      <c r="A9815">
        <v>11291</v>
      </c>
      <c r="B9815" t="s">
        <v>7504</v>
      </c>
      <c r="C9815">
        <v>65</v>
      </c>
      <c r="D9815" t="s">
        <v>1983</v>
      </c>
      <c r="E9815" t="s">
        <v>2075</v>
      </c>
    </row>
    <row r="9816" spans="1:5">
      <c r="A9816">
        <v>11292</v>
      </c>
      <c r="B9816" t="s">
        <v>10615</v>
      </c>
      <c r="C9816">
        <v>65</v>
      </c>
      <c r="D9816" t="s">
        <v>1983</v>
      </c>
      <c r="E9816" t="s">
        <v>2120</v>
      </c>
    </row>
    <row r="9817" spans="1:5">
      <c r="A9817">
        <v>11293</v>
      </c>
      <c r="B9817" t="s">
        <v>15819</v>
      </c>
      <c r="C9817">
        <v>65</v>
      </c>
      <c r="D9817" t="s">
        <v>1983</v>
      </c>
      <c r="E9817" t="s">
        <v>2017</v>
      </c>
    </row>
    <row r="9818" spans="1:5">
      <c r="A9818">
        <v>11294</v>
      </c>
      <c r="B9818" t="s">
        <v>10420</v>
      </c>
      <c r="C9818">
        <v>65</v>
      </c>
      <c r="D9818" t="s">
        <v>1983</v>
      </c>
      <c r="E9818" t="s">
        <v>66</v>
      </c>
    </row>
    <row r="9819" spans="1:5">
      <c r="A9819">
        <v>11295</v>
      </c>
      <c r="B9819" t="s">
        <v>20183</v>
      </c>
      <c r="C9819">
        <v>65</v>
      </c>
      <c r="D9819" t="s">
        <v>1983</v>
      </c>
      <c r="E9819" t="s">
        <v>97</v>
      </c>
    </row>
    <row r="9820" spans="1:5">
      <c r="A9820">
        <v>11296</v>
      </c>
      <c r="B9820" t="s">
        <v>10920</v>
      </c>
      <c r="C9820">
        <v>65</v>
      </c>
      <c r="D9820" t="s">
        <v>1983</v>
      </c>
      <c r="E9820" t="s">
        <v>70</v>
      </c>
    </row>
    <row r="9821" spans="1:5">
      <c r="A9821">
        <v>11297</v>
      </c>
      <c r="B9821" t="s">
        <v>8137</v>
      </c>
      <c r="C9821">
        <v>65</v>
      </c>
      <c r="D9821" t="s">
        <v>1983</v>
      </c>
      <c r="E9821" t="s">
        <v>2309</v>
      </c>
    </row>
    <row r="9822" spans="1:5">
      <c r="A9822">
        <v>11298</v>
      </c>
      <c r="B9822" t="s">
        <v>12059</v>
      </c>
      <c r="C9822">
        <v>65</v>
      </c>
      <c r="D9822" t="s">
        <v>1983</v>
      </c>
      <c r="E9822" t="s">
        <v>106</v>
      </c>
    </row>
    <row r="9823" spans="1:5">
      <c r="A9823">
        <v>11299</v>
      </c>
      <c r="B9823" t="s">
        <v>20184</v>
      </c>
      <c r="C9823">
        <v>65</v>
      </c>
      <c r="D9823" t="s">
        <v>1983</v>
      </c>
      <c r="E9823" t="s">
        <v>2000</v>
      </c>
    </row>
    <row r="9824" spans="1:5">
      <c r="A9824">
        <v>11300</v>
      </c>
      <c r="B9824" t="s">
        <v>9871</v>
      </c>
      <c r="C9824">
        <v>65</v>
      </c>
      <c r="D9824" t="s">
        <v>1983</v>
      </c>
      <c r="E9824" t="s">
        <v>2000</v>
      </c>
    </row>
    <row r="9825" spans="1:5">
      <c r="A9825">
        <v>11301</v>
      </c>
      <c r="B9825" t="s">
        <v>11151</v>
      </c>
      <c r="C9825">
        <v>65</v>
      </c>
      <c r="D9825" t="s">
        <v>1983</v>
      </c>
      <c r="E9825" t="s">
        <v>2000</v>
      </c>
    </row>
    <row r="9826" spans="1:5">
      <c r="A9826">
        <v>11302</v>
      </c>
      <c r="B9826" t="s">
        <v>14680</v>
      </c>
      <c r="C9826">
        <v>65</v>
      </c>
      <c r="D9826" t="s">
        <v>1983</v>
      </c>
      <c r="E9826" t="s">
        <v>110</v>
      </c>
    </row>
    <row r="9827" spans="1:5">
      <c r="A9827">
        <v>11304</v>
      </c>
      <c r="B9827" t="s">
        <v>20185</v>
      </c>
      <c r="C9827">
        <v>65</v>
      </c>
      <c r="D9827" t="s">
        <v>1983</v>
      </c>
      <c r="E9827" t="s">
        <v>133</v>
      </c>
    </row>
    <row r="9828" spans="1:5">
      <c r="A9828">
        <v>11305</v>
      </c>
      <c r="B9828" t="s">
        <v>10471</v>
      </c>
      <c r="C9828">
        <v>65</v>
      </c>
      <c r="D9828" t="s">
        <v>1983</v>
      </c>
      <c r="E9828" t="s">
        <v>135</v>
      </c>
    </row>
    <row r="9829" spans="1:5">
      <c r="A9829">
        <v>11306</v>
      </c>
      <c r="B9829" t="s">
        <v>10496</v>
      </c>
      <c r="C9829">
        <v>65</v>
      </c>
      <c r="D9829" t="s">
        <v>1983</v>
      </c>
      <c r="E9829" t="s">
        <v>66</v>
      </c>
    </row>
    <row r="9830" spans="1:5">
      <c r="A9830">
        <v>11307</v>
      </c>
      <c r="B9830" t="s">
        <v>8868</v>
      </c>
      <c r="C9830">
        <v>65</v>
      </c>
      <c r="D9830" t="s">
        <v>1983</v>
      </c>
      <c r="E9830" t="s">
        <v>70</v>
      </c>
    </row>
    <row r="9831" spans="1:5">
      <c r="A9831">
        <v>11308</v>
      </c>
      <c r="B9831" t="s">
        <v>20186</v>
      </c>
      <c r="C9831">
        <v>65</v>
      </c>
      <c r="D9831" t="s">
        <v>1983</v>
      </c>
      <c r="E9831" t="s">
        <v>117</v>
      </c>
    </row>
    <row r="9832" spans="1:5">
      <c r="A9832">
        <v>11309</v>
      </c>
      <c r="B9832" t="s">
        <v>20187</v>
      </c>
      <c r="C9832">
        <v>65</v>
      </c>
      <c r="D9832" t="s">
        <v>1983</v>
      </c>
      <c r="E9832" t="s">
        <v>88</v>
      </c>
    </row>
    <row r="9833" spans="1:5">
      <c r="A9833">
        <v>11310</v>
      </c>
      <c r="B9833" t="s">
        <v>11497</v>
      </c>
      <c r="C9833">
        <v>65</v>
      </c>
      <c r="D9833" t="s">
        <v>1983</v>
      </c>
      <c r="E9833" t="s">
        <v>115</v>
      </c>
    </row>
    <row r="9834" spans="1:5">
      <c r="A9834">
        <v>11311</v>
      </c>
      <c r="B9834" t="s">
        <v>15570</v>
      </c>
      <c r="C9834">
        <v>65</v>
      </c>
      <c r="D9834" t="s">
        <v>1983</v>
      </c>
      <c r="E9834" t="s">
        <v>2000</v>
      </c>
    </row>
    <row r="9835" spans="1:5">
      <c r="A9835">
        <v>11312</v>
      </c>
      <c r="B9835" t="s">
        <v>15366</v>
      </c>
      <c r="C9835">
        <v>65</v>
      </c>
      <c r="D9835" t="s">
        <v>1983</v>
      </c>
      <c r="E9835" t="s">
        <v>8222</v>
      </c>
    </row>
    <row r="9836" spans="1:5">
      <c r="A9836">
        <v>11313</v>
      </c>
      <c r="B9836" t="s">
        <v>11754</v>
      </c>
      <c r="C9836">
        <v>65</v>
      </c>
      <c r="D9836" t="s">
        <v>1983</v>
      </c>
      <c r="E9836" t="s">
        <v>2017</v>
      </c>
    </row>
    <row r="9837" spans="1:5">
      <c r="A9837">
        <v>11314</v>
      </c>
      <c r="B9837" t="s">
        <v>11870</v>
      </c>
      <c r="C9837">
        <v>65</v>
      </c>
      <c r="D9837" t="s">
        <v>1983</v>
      </c>
      <c r="E9837" t="s">
        <v>117</v>
      </c>
    </row>
    <row r="9838" spans="1:5">
      <c r="A9838">
        <v>11316</v>
      </c>
      <c r="B9838" t="s">
        <v>16600</v>
      </c>
      <c r="C9838">
        <v>65</v>
      </c>
      <c r="D9838" t="s">
        <v>1983</v>
      </c>
      <c r="E9838" t="s">
        <v>70</v>
      </c>
    </row>
    <row r="9839" spans="1:5">
      <c r="A9839">
        <v>11317</v>
      </c>
      <c r="B9839" t="s">
        <v>20188</v>
      </c>
      <c r="C9839">
        <v>65</v>
      </c>
      <c r="D9839" t="s">
        <v>1983</v>
      </c>
      <c r="E9839" t="s">
        <v>53</v>
      </c>
    </row>
    <row r="9840" spans="1:5">
      <c r="A9840">
        <v>11318</v>
      </c>
      <c r="B9840" t="s">
        <v>11418</v>
      </c>
      <c r="C9840">
        <v>65</v>
      </c>
      <c r="D9840" t="s">
        <v>1983</v>
      </c>
      <c r="E9840" t="s">
        <v>70</v>
      </c>
    </row>
    <row r="9841" spans="1:5">
      <c r="A9841">
        <v>11319</v>
      </c>
      <c r="B9841" t="s">
        <v>15122</v>
      </c>
      <c r="C9841">
        <v>65</v>
      </c>
      <c r="D9841" t="s">
        <v>1983</v>
      </c>
      <c r="E9841" t="s">
        <v>84</v>
      </c>
    </row>
    <row r="9842" spans="1:5">
      <c r="A9842">
        <v>11320</v>
      </c>
      <c r="B9842" t="s">
        <v>10029</v>
      </c>
      <c r="C9842">
        <v>65</v>
      </c>
      <c r="D9842" t="s">
        <v>1983</v>
      </c>
      <c r="E9842" t="s">
        <v>138</v>
      </c>
    </row>
    <row r="9843" spans="1:5">
      <c r="A9843">
        <v>11321</v>
      </c>
      <c r="B9843" t="s">
        <v>13194</v>
      </c>
      <c r="C9843">
        <v>65</v>
      </c>
      <c r="D9843" t="s">
        <v>1983</v>
      </c>
      <c r="E9843" t="s">
        <v>135</v>
      </c>
    </row>
    <row r="9844" spans="1:5">
      <c r="A9844">
        <v>11322</v>
      </c>
      <c r="B9844" t="s">
        <v>20189</v>
      </c>
      <c r="C9844">
        <v>65</v>
      </c>
      <c r="D9844" t="s">
        <v>1983</v>
      </c>
      <c r="E9844" t="s">
        <v>2011</v>
      </c>
    </row>
    <row r="9845" spans="1:5">
      <c r="A9845">
        <v>11323</v>
      </c>
      <c r="B9845" t="s">
        <v>20190</v>
      </c>
      <c r="C9845">
        <v>65</v>
      </c>
      <c r="D9845" t="s">
        <v>1983</v>
      </c>
      <c r="E9845" t="s">
        <v>64</v>
      </c>
    </row>
    <row r="9846" spans="1:5">
      <c r="A9846">
        <v>11324</v>
      </c>
      <c r="B9846" t="s">
        <v>20191</v>
      </c>
      <c r="C9846">
        <v>65</v>
      </c>
      <c r="D9846" t="s">
        <v>1983</v>
      </c>
      <c r="E9846" t="s">
        <v>117</v>
      </c>
    </row>
    <row r="9847" spans="1:5">
      <c r="A9847">
        <v>11326</v>
      </c>
      <c r="B9847" t="s">
        <v>9152</v>
      </c>
      <c r="C9847">
        <v>65</v>
      </c>
      <c r="D9847" t="s">
        <v>1983</v>
      </c>
      <c r="E9847" t="s">
        <v>104</v>
      </c>
    </row>
    <row r="9848" spans="1:5">
      <c r="A9848">
        <v>11327</v>
      </c>
      <c r="B9848" t="s">
        <v>11685</v>
      </c>
      <c r="C9848">
        <v>65</v>
      </c>
      <c r="D9848" t="s">
        <v>1983</v>
      </c>
      <c r="E9848" t="s">
        <v>117</v>
      </c>
    </row>
    <row r="9849" spans="1:5">
      <c r="A9849">
        <v>11328</v>
      </c>
      <c r="B9849" t="s">
        <v>9380</v>
      </c>
      <c r="C9849">
        <v>65</v>
      </c>
      <c r="D9849" t="s">
        <v>1983</v>
      </c>
      <c r="E9849" t="s">
        <v>2017</v>
      </c>
    </row>
    <row r="9850" spans="1:5">
      <c r="A9850">
        <v>11329</v>
      </c>
      <c r="B9850" t="s">
        <v>8131</v>
      </c>
      <c r="C9850">
        <v>65</v>
      </c>
      <c r="D9850" t="s">
        <v>1983</v>
      </c>
      <c r="E9850" t="s">
        <v>70</v>
      </c>
    </row>
    <row r="9851" spans="1:5">
      <c r="A9851">
        <v>11330</v>
      </c>
      <c r="B9851" t="s">
        <v>10757</v>
      </c>
      <c r="C9851">
        <v>65</v>
      </c>
      <c r="D9851" t="s">
        <v>1983</v>
      </c>
      <c r="E9851" t="s">
        <v>2045</v>
      </c>
    </row>
    <row r="9852" spans="1:5">
      <c r="A9852">
        <v>11331</v>
      </c>
      <c r="B9852" t="s">
        <v>15507</v>
      </c>
      <c r="C9852">
        <v>65</v>
      </c>
      <c r="D9852" t="s">
        <v>1983</v>
      </c>
      <c r="E9852" t="s">
        <v>2672</v>
      </c>
    </row>
    <row r="9853" spans="1:5">
      <c r="A9853">
        <v>11332</v>
      </c>
      <c r="B9853" t="s">
        <v>20192</v>
      </c>
      <c r="C9853">
        <v>65</v>
      </c>
      <c r="D9853" t="s">
        <v>1983</v>
      </c>
      <c r="E9853" t="s">
        <v>133</v>
      </c>
    </row>
    <row r="9854" spans="1:5">
      <c r="A9854">
        <v>11333</v>
      </c>
      <c r="B9854" t="s">
        <v>9596</v>
      </c>
      <c r="C9854">
        <v>65</v>
      </c>
      <c r="D9854" t="s">
        <v>1983</v>
      </c>
      <c r="E9854" t="s">
        <v>102</v>
      </c>
    </row>
    <row r="9855" spans="1:5">
      <c r="A9855">
        <v>11334</v>
      </c>
      <c r="B9855" t="s">
        <v>10365</v>
      </c>
      <c r="C9855">
        <v>64</v>
      </c>
      <c r="D9855" t="s">
        <v>1993</v>
      </c>
      <c r="E9855" t="s">
        <v>135</v>
      </c>
    </row>
    <row r="9856" spans="1:5">
      <c r="A9856">
        <v>11335</v>
      </c>
      <c r="B9856" t="s">
        <v>1064</v>
      </c>
      <c r="C9856">
        <v>64</v>
      </c>
      <c r="D9856" t="s">
        <v>1988</v>
      </c>
      <c r="E9856" t="s">
        <v>95</v>
      </c>
    </row>
    <row r="9857" spans="1:5">
      <c r="A9857">
        <v>11336</v>
      </c>
      <c r="B9857" t="s">
        <v>11354</v>
      </c>
      <c r="C9857">
        <v>64</v>
      </c>
      <c r="D9857" t="s">
        <v>1997</v>
      </c>
      <c r="E9857" t="s">
        <v>135</v>
      </c>
    </row>
    <row r="9858" spans="1:5">
      <c r="A9858">
        <v>11337</v>
      </c>
      <c r="B9858" t="s">
        <v>11104</v>
      </c>
      <c r="C9858">
        <v>64</v>
      </c>
      <c r="D9858" t="s">
        <v>1978</v>
      </c>
      <c r="E9858" t="s">
        <v>60</v>
      </c>
    </row>
    <row r="9859" spans="1:5">
      <c r="A9859">
        <v>11338</v>
      </c>
      <c r="B9859" t="s">
        <v>6574</v>
      </c>
      <c r="C9859">
        <v>64</v>
      </c>
      <c r="D9859" t="s">
        <v>1993</v>
      </c>
      <c r="E9859" t="s">
        <v>2792</v>
      </c>
    </row>
    <row r="9860" spans="1:5">
      <c r="A9860">
        <v>11339</v>
      </c>
      <c r="B9860" t="s">
        <v>12791</v>
      </c>
      <c r="C9860">
        <v>64</v>
      </c>
      <c r="D9860" t="s">
        <v>1993</v>
      </c>
      <c r="E9860" t="s">
        <v>135</v>
      </c>
    </row>
    <row r="9861" spans="1:5">
      <c r="A9861">
        <v>11340</v>
      </c>
      <c r="B9861" t="s">
        <v>10309</v>
      </c>
      <c r="C9861">
        <v>64</v>
      </c>
      <c r="D9861" t="s">
        <v>1993</v>
      </c>
      <c r="E9861" t="s">
        <v>56</v>
      </c>
    </row>
    <row r="9862" spans="1:5">
      <c r="A9862">
        <v>11341</v>
      </c>
      <c r="B9862" t="s">
        <v>10295</v>
      </c>
      <c r="C9862">
        <v>64</v>
      </c>
      <c r="D9862" t="s">
        <v>1982</v>
      </c>
      <c r="E9862" t="s">
        <v>2314</v>
      </c>
    </row>
    <row r="9863" spans="1:5">
      <c r="A9863">
        <v>11342</v>
      </c>
      <c r="B9863" t="s">
        <v>20193</v>
      </c>
      <c r="C9863">
        <v>64</v>
      </c>
      <c r="D9863" t="s">
        <v>1993</v>
      </c>
      <c r="E9863" t="s">
        <v>97</v>
      </c>
    </row>
    <row r="9864" spans="1:5">
      <c r="A9864">
        <v>11343</v>
      </c>
      <c r="B9864" t="s">
        <v>11606</v>
      </c>
      <c r="C9864">
        <v>64</v>
      </c>
      <c r="D9864" t="s">
        <v>1993</v>
      </c>
      <c r="E9864" t="s">
        <v>135</v>
      </c>
    </row>
    <row r="9865" spans="1:5">
      <c r="A9865">
        <v>11344</v>
      </c>
      <c r="B9865" t="s">
        <v>12729</v>
      </c>
      <c r="C9865">
        <v>64</v>
      </c>
      <c r="D9865" t="s">
        <v>1985</v>
      </c>
      <c r="E9865" t="s">
        <v>70</v>
      </c>
    </row>
    <row r="9866" spans="1:5">
      <c r="A9866">
        <v>11345</v>
      </c>
      <c r="B9866" t="s">
        <v>10202</v>
      </c>
      <c r="C9866">
        <v>64</v>
      </c>
      <c r="D9866" t="s">
        <v>1987</v>
      </c>
      <c r="E9866" t="s">
        <v>60</v>
      </c>
    </row>
    <row r="9867" spans="1:5">
      <c r="A9867">
        <v>11346</v>
      </c>
      <c r="B9867" t="s">
        <v>20194</v>
      </c>
      <c r="C9867">
        <v>64</v>
      </c>
      <c r="D9867" t="s">
        <v>1993</v>
      </c>
      <c r="E9867" t="s">
        <v>4287</v>
      </c>
    </row>
    <row r="9868" spans="1:5">
      <c r="A9868">
        <v>11347</v>
      </c>
      <c r="B9868" t="s">
        <v>11752</v>
      </c>
      <c r="C9868">
        <v>64</v>
      </c>
      <c r="D9868" t="s">
        <v>1993</v>
      </c>
      <c r="E9868" t="s">
        <v>135</v>
      </c>
    </row>
    <row r="9869" spans="1:5">
      <c r="A9869">
        <v>11348</v>
      </c>
      <c r="B9869" t="s">
        <v>14754</v>
      </c>
      <c r="C9869">
        <v>64</v>
      </c>
      <c r="D9869" t="s">
        <v>1997</v>
      </c>
      <c r="E9869" t="s">
        <v>60</v>
      </c>
    </row>
    <row r="9870" spans="1:5">
      <c r="A9870">
        <v>11349</v>
      </c>
      <c r="B9870" t="s">
        <v>11183</v>
      </c>
      <c r="C9870">
        <v>64</v>
      </c>
      <c r="D9870" t="s">
        <v>1985</v>
      </c>
      <c r="E9870" t="s">
        <v>43</v>
      </c>
    </row>
    <row r="9871" spans="1:5">
      <c r="A9871">
        <v>11350</v>
      </c>
      <c r="B9871" t="s">
        <v>13738</v>
      </c>
      <c r="C9871">
        <v>64</v>
      </c>
      <c r="D9871" t="s">
        <v>1983</v>
      </c>
      <c r="E9871" t="s">
        <v>135</v>
      </c>
    </row>
    <row r="9872" spans="1:5">
      <c r="A9872">
        <v>11351</v>
      </c>
      <c r="B9872" t="s">
        <v>20195</v>
      </c>
      <c r="C9872">
        <v>64</v>
      </c>
      <c r="D9872" t="s">
        <v>1982</v>
      </c>
      <c r="E9872" t="s">
        <v>135</v>
      </c>
    </row>
    <row r="9873" spans="1:5">
      <c r="A9873">
        <v>11352</v>
      </c>
      <c r="B9873" t="s">
        <v>20196</v>
      </c>
      <c r="C9873">
        <v>64</v>
      </c>
      <c r="D9873" t="s">
        <v>1993</v>
      </c>
      <c r="E9873" t="s">
        <v>60</v>
      </c>
    </row>
    <row r="9874" spans="1:5">
      <c r="A9874">
        <v>11353</v>
      </c>
      <c r="B9874" t="s">
        <v>11311</v>
      </c>
      <c r="C9874">
        <v>64</v>
      </c>
      <c r="D9874" t="s">
        <v>1988</v>
      </c>
      <c r="E9874" t="s">
        <v>2792</v>
      </c>
    </row>
    <row r="9875" spans="1:5">
      <c r="A9875">
        <v>11354</v>
      </c>
      <c r="B9875" t="s">
        <v>14768</v>
      </c>
      <c r="C9875">
        <v>64</v>
      </c>
      <c r="D9875" t="s">
        <v>1985</v>
      </c>
      <c r="E9875" t="s">
        <v>135</v>
      </c>
    </row>
    <row r="9876" spans="1:5">
      <c r="A9876">
        <v>11355</v>
      </c>
      <c r="B9876" t="s">
        <v>3921</v>
      </c>
      <c r="C9876">
        <v>64</v>
      </c>
      <c r="D9876" t="s">
        <v>1988</v>
      </c>
      <c r="E9876" t="s">
        <v>51</v>
      </c>
    </row>
    <row r="9877" spans="1:5">
      <c r="A9877">
        <v>11356</v>
      </c>
      <c r="B9877" t="s">
        <v>20197</v>
      </c>
      <c r="C9877">
        <v>64</v>
      </c>
      <c r="D9877" t="s">
        <v>2001</v>
      </c>
      <c r="E9877" t="s">
        <v>77</v>
      </c>
    </row>
    <row r="9878" spans="1:5">
      <c r="A9878">
        <v>11357</v>
      </c>
      <c r="B9878" t="s">
        <v>20198</v>
      </c>
      <c r="C9878">
        <v>64</v>
      </c>
      <c r="D9878" t="s">
        <v>1982</v>
      </c>
      <c r="E9878" t="s">
        <v>2029</v>
      </c>
    </row>
    <row r="9879" spans="1:5">
      <c r="A9879">
        <v>11358</v>
      </c>
      <c r="B9879" t="s">
        <v>13499</v>
      </c>
      <c r="C9879">
        <v>64</v>
      </c>
      <c r="D9879" t="s">
        <v>1985</v>
      </c>
      <c r="E9879" t="s">
        <v>66</v>
      </c>
    </row>
    <row r="9880" spans="1:5">
      <c r="A9880">
        <v>11359</v>
      </c>
      <c r="B9880" t="s">
        <v>12362</v>
      </c>
      <c r="C9880">
        <v>64</v>
      </c>
      <c r="D9880" t="s">
        <v>1983</v>
      </c>
      <c r="E9880" t="s">
        <v>66</v>
      </c>
    </row>
    <row r="9881" spans="1:5">
      <c r="A9881">
        <v>11360</v>
      </c>
      <c r="B9881" t="s">
        <v>12799</v>
      </c>
      <c r="C9881">
        <v>64</v>
      </c>
      <c r="D9881" t="s">
        <v>1993</v>
      </c>
      <c r="E9881" t="s">
        <v>135</v>
      </c>
    </row>
    <row r="9882" spans="1:5">
      <c r="A9882">
        <v>11361</v>
      </c>
      <c r="B9882" t="s">
        <v>11904</v>
      </c>
      <c r="C9882">
        <v>64</v>
      </c>
      <c r="D9882" t="s">
        <v>1993</v>
      </c>
      <c r="E9882" t="s">
        <v>2540</v>
      </c>
    </row>
    <row r="9883" spans="1:5">
      <c r="A9883">
        <v>11362</v>
      </c>
      <c r="B9883" t="s">
        <v>20199</v>
      </c>
      <c r="C9883">
        <v>64</v>
      </c>
      <c r="D9883" t="s">
        <v>1993</v>
      </c>
      <c r="E9883" t="s">
        <v>5609</v>
      </c>
    </row>
    <row r="9884" spans="1:5">
      <c r="A9884">
        <v>11363</v>
      </c>
      <c r="B9884" t="s">
        <v>7227</v>
      </c>
      <c r="C9884">
        <v>64</v>
      </c>
      <c r="D9884" t="s">
        <v>1983</v>
      </c>
      <c r="E9884" t="s">
        <v>2000</v>
      </c>
    </row>
    <row r="9885" spans="1:5">
      <c r="A9885">
        <v>11364</v>
      </c>
      <c r="B9885" t="s">
        <v>4572</v>
      </c>
      <c r="C9885">
        <v>64</v>
      </c>
      <c r="D9885" t="s">
        <v>1993</v>
      </c>
      <c r="E9885" t="s">
        <v>2093</v>
      </c>
    </row>
    <row r="9886" spans="1:5">
      <c r="A9886">
        <v>11365</v>
      </c>
      <c r="B9886" t="s">
        <v>11439</v>
      </c>
      <c r="C9886">
        <v>64</v>
      </c>
      <c r="D9886" t="s">
        <v>1988</v>
      </c>
      <c r="E9886" t="s">
        <v>3653</v>
      </c>
    </row>
    <row r="9887" spans="1:5">
      <c r="A9887">
        <v>11366</v>
      </c>
      <c r="B9887" t="s">
        <v>20200</v>
      </c>
      <c r="C9887">
        <v>64</v>
      </c>
      <c r="D9887" t="s">
        <v>1993</v>
      </c>
      <c r="E9887" t="s">
        <v>70</v>
      </c>
    </row>
    <row r="9888" spans="1:5">
      <c r="A9888">
        <v>11367</v>
      </c>
      <c r="B9888" t="s">
        <v>11212</v>
      </c>
      <c r="C9888">
        <v>64</v>
      </c>
      <c r="D9888" t="s">
        <v>1993</v>
      </c>
      <c r="E9888" t="s">
        <v>135</v>
      </c>
    </row>
    <row r="9889" spans="1:5">
      <c r="A9889">
        <v>11368</v>
      </c>
      <c r="B9889" t="s">
        <v>20201</v>
      </c>
      <c r="C9889">
        <v>64</v>
      </c>
      <c r="D9889" t="s">
        <v>1993</v>
      </c>
      <c r="E9889" t="s">
        <v>2029</v>
      </c>
    </row>
    <row r="9890" spans="1:5">
      <c r="A9890">
        <v>11369</v>
      </c>
      <c r="B9890" t="s">
        <v>20202</v>
      </c>
      <c r="C9890">
        <v>64</v>
      </c>
      <c r="D9890" t="s">
        <v>1993</v>
      </c>
      <c r="E9890" t="s">
        <v>2029</v>
      </c>
    </row>
    <row r="9891" spans="1:5">
      <c r="A9891">
        <v>11370</v>
      </c>
      <c r="B9891" t="s">
        <v>8866</v>
      </c>
      <c r="C9891">
        <v>64</v>
      </c>
      <c r="D9891" t="s">
        <v>1997</v>
      </c>
      <c r="E9891" t="s">
        <v>70</v>
      </c>
    </row>
    <row r="9892" spans="1:5">
      <c r="A9892">
        <v>11371</v>
      </c>
      <c r="B9892" t="s">
        <v>12900</v>
      </c>
      <c r="C9892">
        <v>64</v>
      </c>
      <c r="D9892" t="s">
        <v>1983</v>
      </c>
      <c r="E9892" t="s">
        <v>135</v>
      </c>
    </row>
    <row r="9893" spans="1:5">
      <c r="A9893">
        <v>11372</v>
      </c>
      <c r="B9893" t="s">
        <v>20203</v>
      </c>
      <c r="C9893">
        <v>64</v>
      </c>
      <c r="D9893" t="s">
        <v>1978</v>
      </c>
      <c r="E9893" t="s">
        <v>82</v>
      </c>
    </row>
    <row r="9894" spans="1:5">
      <c r="A9894">
        <v>11373</v>
      </c>
      <c r="B9894" t="s">
        <v>11475</v>
      </c>
      <c r="C9894">
        <v>64</v>
      </c>
      <c r="D9894" t="s">
        <v>1993</v>
      </c>
      <c r="E9894" t="s">
        <v>135</v>
      </c>
    </row>
    <row r="9895" spans="1:5">
      <c r="A9895">
        <v>11374</v>
      </c>
      <c r="B9895" t="s">
        <v>20204</v>
      </c>
      <c r="C9895">
        <v>64</v>
      </c>
      <c r="D9895" t="s">
        <v>1993</v>
      </c>
      <c r="E9895" t="s">
        <v>2093</v>
      </c>
    </row>
    <row r="9896" spans="1:5">
      <c r="A9896">
        <v>11375</v>
      </c>
      <c r="B9896" t="s">
        <v>11301</v>
      </c>
      <c r="C9896">
        <v>64</v>
      </c>
      <c r="D9896" t="s">
        <v>1993</v>
      </c>
      <c r="E9896" t="s">
        <v>3093</v>
      </c>
    </row>
    <row r="9897" spans="1:5">
      <c r="A9897">
        <v>11376</v>
      </c>
      <c r="B9897" t="s">
        <v>8048</v>
      </c>
      <c r="C9897">
        <v>64</v>
      </c>
      <c r="D9897" t="s">
        <v>1985</v>
      </c>
      <c r="E9897" t="s">
        <v>70</v>
      </c>
    </row>
    <row r="9898" spans="1:5">
      <c r="A9898">
        <v>11377</v>
      </c>
      <c r="B9898" t="s">
        <v>20205</v>
      </c>
      <c r="C9898">
        <v>64</v>
      </c>
      <c r="D9898" t="s">
        <v>1993</v>
      </c>
      <c r="E9898" t="s">
        <v>2111</v>
      </c>
    </row>
    <row r="9899" spans="1:5">
      <c r="A9899">
        <v>11378</v>
      </c>
      <c r="B9899" t="s">
        <v>13491</v>
      </c>
      <c r="C9899">
        <v>64</v>
      </c>
      <c r="D9899" t="s">
        <v>1982</v>
      </c>
      <c r="E9899" t="s">
        <v>2792</v>
      </c>
    </row>
    <row r="9900" spans="1:5">
      <c r="A9900">
        <v>11379</v>
      </c>
      <c r="B9900" t="s">
        <v>13256</v>
      </c>
      <c r="C9900">
        <v>64</v>
      </c>
      <c r="D9900" t="s">
        <v>2001</v>
      </c>
      <c r="E9900" t="s">
        <v>2540</v>
      </c>
    </row>
    <row r="9901" spans="1:5">
      <c r="A9901">
        <v>11380</v>
      </c>
      <c r="B9901" t="s">
        <v>20206</v>
      </c>
      <c r="C9901">
        <v>64</v>
      </c>
      <c r="D9901" t="s">
        <v>1978</v>
      </c>
      <c r="E9901" t="s">
        <v>97</v>
      </c>
    </row>
    <row r="9902" spans="1:5">
      <c r="A9902">
        <v>11381</v>
      </c>
      <c r="B9902" t="s">
        <v>10184</v>
      </c>
      <c r="C9902">
        <v>64</v>
      </c>
      <c r="D9902" t="s">
        <v>1985</v>
      </c>
      <c r="E9902" t="s">
        <v>2093</v>
      </c>
    </row>
    <row r="9903" spans="1:5">
      <c r="A9903">
        <v>11382</v>
      </c>
      <c r="B9903" t="s">
        <v>10325</v>
      </c>
      <c r="C9903">
        <v>64</v>
      </c>
      <c r="D9903" t="s">
        <v>1988</v>
      </c>
      <c r="E9903" t="s">
        <v>2715</v>
      </c>
    </row>
    <row r="9904" spans="1:5">
      <c r="A9904">
        <v>11383</v>
      </c>
      <c r="B9904" t="s">
        <v>10894</v>
      </c>
      <c r="C9904">
        <v>64</v>
      </c>
      <c r="D9904" t="s">
        <v>1993</v>
      </c>
      <c r="E9904" t="s">
        <v>135</v>
      </c>
    </row>
    <row r="9905" spans="1:5">
      <c r="A9905">
        <v>11384</v>
      </c>
      <c r="B9905" t="s">
        <v>20207</v>
      </c>
      <c r="C9905">
        <v>64</v>
      </c>
      <c r="D9905" t="s">
        <v>1993</v>
      </c>
      <c r="E9905" t="s">
        <v>53</v>
      </c>
    </row>
    <row r="9906" spans="1:5">
      <c r="A9906">
        <v>11385</v>
      </c>
      <c r="B9906" t="s">
        <v>20208</v>
      </c>
      <c r="C9906">
        <v>64</v>
      </c>
      <c r="D9906" t="s">
        <v>1985</v>
      </c>
      <c r="E9906" t="s">
        <v>4287</v>
      </c>
    </row>
    <row r="9907" spans="1:5">
      <c r="A9907">
        <v>11386</v>
      </c>
      <c r="B9907" t="s">
        <v>12645</v>
      </c>
      <c r="C9907">
        <v>64</v>
      </c>
      <c r="D9907" t="s">
        <v>1985</v>
      </c>
      <c r="E9907" t="s">
        <v>2093</v>
      </c>
    </row>
    <row r="9908" spans="1:5">
      <c r="A9908">
        <v>11387</v>
      </c>
      <c r="B9908" t="s">
        <v>1065</v>
      </c>
      <c r="C9908">
        <v>64</v>
      </c>
      <c r="D9908" t="s">
        <v>1985</v>
      </c>
      <c r="E9908" t="s">
        <v>95</v>
      </c>
    </row>
    <row r="9909" spans="1:5">
      <c r="A9909">
        <v>11388</v>
      </c>
      <c r="B9909" t="s">
        <v>11921</v>
      </c>
      <c r="C9909">
        <v>64</v>
      </c>
      <c r="D9909" t="s">
        <v>1983</v>
      </c>
      <c r="E9909" t="s">
        <v>84</v>
      </c>
    </row>
    <row r="9910" spans="1:5">
      <c r="A9910">
        <v>11389</v>
      </c>
      <c r="B9910" t="s">
        <v>11005</v>
      </c>
      <c r="C9910">
        <v>64</v>
      </c>
      <c r="D9910" t="s">
        <v>1993</v>
      </c>
      <c r="E9910" t="s">
        <v>88</v>
      </c>
    </row>
    <row r="9911" spans="1:5">
      <c r="A9911">
        <v>11390</v>
      </c>
      <c r="B9911" t="s">
        <v>1066</v>
      </c>
      <c r="C9911">
        <v>64</v>
      </c>
      <c r="D9911" t="s">
        <v>1997</v>
      </c>
      <c r="E9911" t="s">
        <v>95</v>
      </c>
    </row>
    <row r="9912" spans="1:5">
      <c r="A9912">
        <v>11391</v>
      </c>
      <c r="B9912" t="s">
        <v>15120</v>
      </c>
      <c r="C9912">
        <v>64</v>
      </c>
      <c r="D9912" t="s">
        <v>1993</v>
      </c>
      <c r="E9912" t="s">
        <v>135</v>
      </c>
    </row>
    <row r="9913" spans="1:5">
      <c r="A9913">
        <v>11392</v>
      </c>
      <c r="B9913" t="s">
        <v>20209</v>
      </c>
      <c r="C9913">
        <v>64</v>
      </c>
      <c r="D9913" t="s">
        <v>1993</v>
      </c>
      <c r="E9913" t="s">
        <v>138</v>
      </c>
    </row>
    <row r="9914" spans="1:5">
      <c r="A9914">
        <v>11393</v>
      </c>
      <c r="B9914" t="s">
        <v>11834</v>
      </c>
      <c r="C9914">
        <v>64</v>
      </c>
      <c r="D9914" t="s">
        <v>1985</v>
      </c>
      <c r="E9914" t="s">
        <v>60</v>
      </c>
    </row>
    <row r="9915" spans="1:5">
      <c r="A9915">
        <v>11394</v>
      </c>
      <c r="B9915" t="s">
        <v>10644</v>
      </c>
      <c r="C9915">
        <v>64</v>
      </c>
      <c r="D9915" t="s">
        <v>1988</v>
      </c>
      <c r="E9915" t="s">
        <v>66</v>
      </c>
    </row>
    <row r="9916" spans="1:5">
      <c r="A9916">
        <v>11395</v>
      </c>
      <c r="B9916" t="s">
        <v>12147</v>
      </c>
      <c r="C9916">
        <v>64</v>
      </c>
      <c r="D9916" t="s">
        <v>1985</v>
      </c>
      <c r="E9916" t="s">
        <v>2011</v>
      </c>
    </row>
    <row r="9917" spans="1:5">
      <c r="A9917">
        <v>11396</v>
      </c>
      <c r="B9917" t="s">
        <v>20210</v>
      </c>
      <c r="C9917">
        <v>64</v>
      </c>
      <c r="D9917" t="s">
        <v>1988</v>
      </c>
      <c r="E9917" t="s">
        <v>117</v>
      </c>
    </row>
    <row r="9918" spans="1:5">
      <c r="A9918">
        <v>11397</v>
      </c>
      <c r="B9918" t="s">
        <v>13983</v>
      </c>
      <c r="C9918">
        <v>64</v>
      </c>
      <c r="D9918" t="s">
        <v>1988</v>
      </c>
      <c r="E9918" t="s">
        <v>135</v>
      </c>
    </row>
    <row r="9919" spans="1:5">
      <c r="A9919">
        <v>11398</v>
      </c>
      <c r="B9919" t="s">
        <v>11261</v>
      </c>
      <c r="C9919">
        <v>64</v>
      </c>
      <c r="D9919" t="s">
        <v>1985</v>
      </c>
      <c r="E9919" t="s">
        <v>2715</v>
      </c>
    </row>
    <row r="9920" spans="1:5">
      <c r="A9920">
        <v>11399</v>
      </c>
      <c r="B9920" t="s">
        <v>9377</v>
      </c>
      <c r="C9920">
        <v>64</v>
      </c>
      <c r="D9920" t="s">
        <v>2001</v>
      </c>
      <c r="E9920" t="s">
        <v>135</v>
      </c>
    </row>
    <row r="9921" spans="1:5">
      <c r="A9921">
        <v>11400</v>
      </c>
      <c r="B9921" t="s">
        <v>13677</v>
      </c>
      <c r="C9921">
        <v>64</v>
      </c>
      <c r="D9921" t="s">
        <v>1982</v>
      </c>
      <c r="E9921" t="s">
        <v>135</v>
      </c>
    </row>
    <row r="9922" spans="1:5">
      <c r="A9922">
        <v>11401</v>
      </c>
      <c r="B9922" t="s">
        <v>20211</v>
      </c>
      <c r="C9922">
        <v>64</v>
      </c>
      <c r="D9922" t="s">
        <v>1988</v>
      </c>
      <c r="E9922" t="s">
        <v>2093</v>
      </c>
    </row>
    <row r="9923" spans="1:5">
      <c r="A9923">
        <v>11402</v>
      </c>
      <c r="B9923" t="s">
        <v>12469</v>
      </c>
      <c r="C9923">
        <v>64</v>
      </c>
      <c r="D9923" t="s">
        <v>1993</v>
      </c>
      <c r="E9923" t="s">
        <v>2000</v>
      </c>
    </row>
    <row r="9924" spans="1:5">
      <c r="A9924">
        <v>11403</v>
      </c>
      <c r="B9924" t="s">
        <v>20212</v>
      </c>
      <c r="C9924">
        <v>64</v>
      </c>
      <c r="D9924" t="s">
        <v>1993</v>
      </c>
      <c r="E9924" t="s">
        <v>106</v>
      </c>
    </row>
    <row r="9925" spans="1:5">
      <c r="A9925">
        <v>11404</v>
      </c>
      <c r="B9925" t="s">
        <v>14597</v>
      </c>
      <c r="C9925">
        <v>64</v>
      </c>
      <c r="D9925" t="s">
        <v>1988</v>
      </c>
      <c r="E9925" t="s">
        <v>115</v>
      </c>
    </row>
    <row r="9926" spans="1:5">
      <c r="A9926">
        <v>11405</v>
      </c>
      <c r="B9926" t="s">
        <v>20213</v>
      </c>
      <c r="C9926">
        <v>64</v>
      </c>
      <c r="D9926" t="s">
        <v>1988</v>
      </c>
      <c r="E9926" t="s">
        <v>64</v>
      </c>
    </row>
    <row r="9927" spans="1:5">
      <c r="A9927">
        <v>11406</v>
      </c>
      <c r="B9927" t="s">
        <v>20214</v>
      </c>
      <c r="C9927">
        <v>64</v>
      </c>
      <c r="D9927" t="s">
        <v>1993</v>
      </c>
      <c r="E9927" t="s">
        <v>2045</v>
      </c>
    </row>
    <row r="9928" spans="1:5">
      <c r="A9928">
        <v>11407</v>
      </c>
      <c r="B9928" t="s">
        <v>20215</v>
      </c>
      <c r="C9928">
        <v>64</v>
      </c>
      <c r="D9928" t="s">
        <v>1993</v>
      </c>
      <c r="E9928" t="s">
        <v>117</v>
      </c>
    </row>
    <row r="9929" spans="1:5">
      <c r="A9929">
        <v>11408</v>
      </c>
      <c r="B9929" t="s">
        <v>10104</v>
      </c>
      <c r="C9929">
        <v>64</v>
      </c>
      <c r="D9929" t="s">
        <v>1993</v>
      </c>
      <c r="E9929" t="s">
        <v>70</v>
      </c>
    </row>
    <row r="9930" spans="1:5">
      <c r="A9930">
        <v>11409</v>
      </c>
      <c r="B9930" t="s">
        <v>9155</v>
      </c>
      <c r="C9930">
        <v>64</v>
      </c>
      <c r="D9930" t="s">
        <v>1985</v>
      </c>
      <c r="E9930" t="s">
        <v>51</v>
      </c>
    </row>
    <row r="9931" spans="1:5">
      <c r="A9931">
        <v>11410</v>
      </c>
      <c r="B9931" t="s">
        <v>20216</v>
      </c>
      <c r="C9931">
        <v>64</v>
      </c>
      <c r="D9931" t="s">
        <v>1988</v>
      </c>
      <c r="E9931" t="s">
        <v>4287</v>
      </c>
    </row>
    <row r="9932" spans="1:5">
      <c r="A9932">
        <v>11411</v>
      </c>
      <c r="B9932" t="s">
        <v>11954</v>
      </c>
      <c r="C9932">
        <v>64</v>
      </c>
      <c r="D9932" t="s">
        <v>1982</v>
      </c>
      <c r="E9932" t="s">
        <v>2540</v>
      </c>
    </row>
    <row r="9933" spans="1:5">
      <c r="A9933">
        <v>11412</v>
      </c>
      <c r="B9933" t="s">
        <v>11903</v>
      </c>
      <c r="C9933">
        <v>64</v>
      </c>
      <c r="D9933" t="s">
        <v>2001</v>
      </c>
      <c r="E9933" t="s">
        <v>66</v>
      </c>
    </row>
    <row r="9934" spans="1:5">
      <c r="A9934">
        <v>11413</v>
      </c>
      <c r="B9934" t="s">
        <v>12604</v>
      </c>
      <c r="C9934">
        <v>64</v>
      </c>
      <c r="D9934" t="s">
        <v>1982</v>
      </c>
      <c r="E9934" t="s">
        <v>135</v>
      </c>
    </row>
    <row r="9935" spans="1:5">
      <c r="A9935">
        <v>11414</v>
      </c>
      <c r="B9935" t="s">
        <v>20217</v>
      </c>
      <c r="C9935">
        <v>64</v>
      </c>
      <c r="D9935" t="s">
        <v>1982</v>
      </c>
      <c r="E9935" t="s">
        <v>4287</v>
      </c>
    </row>
    <row r="9936" spans="1:5">
      <c r="A9936">
        <v>11415</v>
      </c>
      <c r="B9936" t="s">
        <v>10623</v>
      </c>
      <c r="C9936">
        <v>64</v>
      </c>
      <c r="D9936" t="s">
        <v>1982</v>
      </c>
      <c r="E9936" t="s">
        <v>2017</v>
      </c>
    </row>
    <row r="9937" spans="1:5">
      <c r="A9937">
        <v>11416</v>
      </c>
      <c r="B9937" t="s">
        <v>14270</v>
      </c>
      <c r="C9937">
        <v>64</v>
      </c>
      <c r="D9937" t="s">
        <v>1982</v>
      </c>
      <c r="E9937" t="s">
        <v>115</v>
      </c>
    </row>
    <row r="9938" spans="1:5">
      <c r="A9938">
        <v>11417</v>
      </c>
      <c r="B9938" t="s">
        <v>20218</v>
      </c>
      <c r="C9938">
        <v>64</v>
      </c>
      <c r="D9938" t="s">
        <v>1993</v>
      </c>
      <c r="E9938" t="s">
        <v>97</v>
      </c>
    </row>
    <row r="9939" spans="1:5">
      <c r="A9939">
        <v>11418</v>
      </c>
      <c r="B9939" t="s">
        <v>12441</v>
      </c>
      <c r="C9939">
        <v>64</v>
      </c>
      <c r="D9939" t="s">
        <v>1993</v>
      </c>
      <c r="E9939" t="s">
        <v>2120</v>
      </c>
    </row>
    <row r="9940" spans="1:5">
      <c r="A9940">
        <v>11419</v>
      </c>
      <c r="B9940" t="s">
        <v>12051</v>
      </c>
      <c r="C9940">
        <v>64</v>
      </c>
      <c r="D9940" t="s">
        <v>1988</v>
      </c>
      <c r="E9940" t="s">
        <v>106</v>
      </c>
    </row>
    <row r="9941" spans="1:5">
      <c r="A9941">
        <v>11420</v>
      </c>
      <c r="B9941" t="s">
        <v>14372</v>
      </c>
      <c r="C9941">
        <v>64</v>
      </c>
      <c r="D9941" t="s">
        <v>2001</v>
      </c>
      <c r="E9941" t="s">
        <v>60</v>
      </c>
    </row>
    <row r="9942" spans="1:5">
      <c r="A9942">
        <v>11421</v>
      </c>
      <c r="B9942" t="s">
        <v>14217</v>
      </c>
      <c r="C9942">
        <v>64</v>
      </c>
      <c r="D9942" t="s">
        <v>2001</v>
      </c>
      <c r="E9942" t="s">
        <v>70</v>
      </c>
    </row>
    <row r="9943" spans="1:5">
      <c r="A9943">
        <v>11422</v>
      </c>
      <c r="B9943" t="s">
        <v>20219</v>
      </c>
      <c r="C9943">
        <v>64</v>
      </c>
      <c r="D9943" t="s">
        <v>1993</v>
      </c>
      <c r="E9943" t="s">
        <v>2000</v>
      </c>
    </row>
    <row r="9944" spans="1:5">
      <c r="A9944">
        <v>11423</v>
      </c>
      <c r="B9944" t="s">
        <v>11145</v>
      </c>
      <c r="C9944">
        <v>64</v>
      </c>
      <c r="D9944" t="s">
        <v>1988</v>
      </c>
      <c r="E9944" t="s">
        <v>84</v>
      </c>
    </row>
    <row r="9945" spans="1:5">
      <c r="A9945">
        <v>11424</v>
      </c>
      <c r="B9945" t="s">
        <v>14156</v>
      </c>
      <c r="C9945">
        <v>64</v>
      </c>
      <c r="D9945" t="s">
        <v>1982</v>
      </c>
      <c r="E9945" t="s">
        <v>2045</v>
      </c>
    </row>
    <row r="9946" spans="1:5">
      <c r="A9946">
        <v>11425</v>
      </c>
      <c r="B9946" t="s">
        <v>10138</v>
      </c>
      <c r="C9946">
        <v>64</v>
      </c>
      <c r="D9946" t="s">
        <v>1978</v>
      </c>
      <c r="E9946" t="s">
        <v>135</v>
      </c>
    </row>
    <row r="9947" spans="1:5">
      <c r="A9947">
        <v>11426</v>
      </c>
      <c r="B9947" t="s">
        <v>20220</v>
      </c>
      <c r="C9947">
        <v>64</v>
      </c>
      <c r="D9947" t="s">
        <v>1988</v>
      </c>
      <c r="E9947" t="s">
        <v>2540</v>
      </c>
    </row>
    <row r="9948" spans="1:5">
      <c r="A9948">
        <v>11427</v>
      </c>
      <c r="B9948" t="s">
        <v>9801</v>
      </c>
      <c r="C9948">
        <v>64</v>
      </c>
      <c r="D9948" t="s">
        <v>1991</v>
      </c>
      <c r="E9948" t="s">
        <v>122</v>
      </c>
    </row>
    <row r="9949" spans="1:5">
      <c r="A9949">
        <v>11428</v>
      </c>
      <c r="B9949" t="s">
        <v>8787</v>
      </c>
      <c r="C9949">
        <v>64</v>
      </c>
      <c r="D9949" t="s">
        <v>1979</v>
      </c>
      <c r="E9949" t="s">
        <v>117</v>
      </c>
    </row>
    <row r="9950" spans="1:5">
      <c r="A9950">
        <v>11429</v>
      </c>
      <c r="B9950" t="s">
        <v>20221</v>
      </c>
      <c r="C9950">
        <v>64</v>
      </c>
      <c r="D9950" t="s">
        <v>1979</v>
      </c>
      <c r="E9950" t="s">
        <v>2017</v>
      </c>
    </row>
    <row r="9951" spans="1:5">
      <c r="A9951">
        <v>11430</v>
      </c>
      <c r="B9951" t="s">
        <v>20222</v>
      </c>
      <c r="C9951">
        <v>64</v>
      </c>
      <c r="D9951" t="s">
        <v>1993</v>
      </c>
      <c r="E9951" t="s">
        <v>117</v>
      </c>
    </row>
    <row r="9952" spans="1:5">
      <c r="A9952">
        <v>11431</v>
      </c>
      <c r="B9952" t="s">
        <v>20223</v>
      </c>
      <c r="C9952">
        <v>64</v>
      </c>
      <c r="D9952" t="s">
        <v>1993</v>
      </c>
      <c r="E9952" t="s">
        <v>97</v>
      </c>
    </row>
    <row r="9953" spans="1:5">
      <c r="A9953">
        <v>11432</v>
      </c>
      <c r="B9953" t="s">
        <v>8793</v>
      </c>
      <c r="C9953">
        <v>64</v>
      </c>
      <c r="D9953" t="s">
        <v>1985</v>
      </c>
      <c r="E9953" t="s">
        <v>66</v>
      </c>
    </row>
    <row r="9954" spans="1:5">
      <c r="A9954">
        <v>11433</v>
      </c>
      <c r="B9954" t="s">
        <v>12143</v>
      </c>
      <c r="C9954">
        <v>64</v>
      </c>
      <c r="D9954" t="s">
        <v>1979</v>
      </c>
      <c r="E9954" t="s">
        <v>135</v>
      </c>
    </row>
    <row r="9955" spans="1:5">
      <c r="A9955">
        <v>11434</v>
      </c>
      <c r="B9955" t="s">
        <v>11294</v>
      </c>
      <c r="C9955">
        <v>64</v>
      </c>
      <c r="D9955" t="s">
        <v>1997</v>
      </c>
      <c r="E9955" t="s">
        <v>70</v>
      </c>
    </row>
    <row r="9956" spans="1:5">
      <c r="A9956">
        <v>11435</v>
      </c>
      <c r="B9956" t="s">
        <v>15470</v>
      </c>
      <c r="C9956">
        <v>64</v>
      </c>
      <c r="D9956" t="s">
        <v>1985</v>
      </c>
      <c r="E9956" t="s">
        <v>51</v>
      </c>
    </row>
    <row r="9957" spans="1:5">
      <c r="A9957">
        <v>11436</v>
      </c>
      <c r="B9957" t="s">
        <v>11251</v>
      </c>
      <c r="C9957">
        <v>64</v>
      </c>
      <c r="D9957" t="s">
        <v>1979</v>
      </c>
      <c r="E9957" t="s">
        <v>2120</v>
      </c>
    </row>
    <row r="9958" spans="1:5">
      <c r="A9958">
        <v>11437</v>
      </c>
      <c r="B9958" t="s">
        <v>14871</v>
      </c>
      <c r="C9958">
        <v>64</v>
      </c>
      <c r="D9958" t="s">
        <v>1993</v>
      </c>
      <c r="E9958" t="s">
        <v>106</v>
      </c>
    </row>
    <row r="9959" spans="1:5">
      <c r="A9959">
        <v>11438</v>
      </c>
      <c r="B9959" t="s">
        <v>11632</v>
      </c>
      <c r="C9959">
        <v>64</v>
      </c>
      <c r="D9959" t="s">
        <v>1983</v>
      </c>
      <c r="E9959" t="s">
        <v>70</v>
      </c>
    </row>
    <row r="9960" spans="1:5">
      <c r="A9960">
        <v>11439</v>
      </c>
      <c r="B9960" t="s">
        <v>8344</v>
      </c>
      <c r="C9960">
        <v>64</v>
      </c>
      <c r="D9960" t="s">
        <v>1997</v>
      </c>
      <c r="E9960" t="s">
        <v>2792</v>
      </c>
    </row>
    <row r="9961" spans="1:5">
      <c r="A9961">
        <v>11440</v>
      </c>
      <c r="B9961" t="s">
        <v>13209</v>
      </c>
      <c r="C9961">
        <v>64</v>
      </c>
      <c r="D9961" t="s">
        <v>1997</v>
      </c>
      <c r="E9961" t="s">
        <v>70</v>
      </c>
    </row>
    <row r="9962" spans="1:5">
      <c r="A9962">
        <v>11441</v>
      </c>
      <c r="B9962" t="s">
        <v>20224</v>
      </c>
      <c r="C9962">
        <v>64</v>
      </c>
      <c r="D9962" t="s">
        <v>1988</v>
      </c>
      <c r="E9962" t="s">
        <v>2045</v>
      </c>
    </row>
    <row r="9963" spans="1:5">
      <c r="A9963">
        <v>11442</v>
      </c>
      <c r="B9963" t="s">
        <v>13790</v>
      </c>
      <c r="C9963">
        <v>64</v>
      </c>
      <c r="D9963" t="s">
        <v>1993</v>
      </c>
      <c r="E9963" t="s">
        <v>2977</v>
      </c>
    </row>
    <row r="9964" spans="1:5">
      <c r="A9964">
        <v>11443</v>
      </c>
      <c r="B9964" t="s">
        <v>11178</v>
      </c>
      <c r="C9964">
        <v>64</v>
      </c>
      <c r="D9964" t="s">
        <v>1978</v>
      </c>
      <c r="E9964" t="s">
        <v>60</v>
      </c>
    </row>
    <row r="9965" spans="1:5">
      <c r="A9965">
        <v>11444</v>
      </c>
      <c r="B9965" t="s">
        <v>13034</v>
      </c>
      <c r="C9965">
        <v>64</v>
      </c>
      <c r="D9965" t="s">
        <v>1993</v>
      </c>
      <c r="E9965" t="s">
        <v>2168</v>
      </c>
    </row>
    <row r="9966" spans="1:5">
      <c r="A9966">
        <v>11445</v>
      </c>
      <c r="B9966" t="s">
        <v>9084</v>
      </c>
      <c r="C9966">
        <v>64</v>
      </c>
      <c r="D9966" t="s">
        <v>1993</v>
      </c>
      <c r="E9966" t="s">
        <v>2113</v>
      </c>
    </row>
    <row r="9967" spans="1:5">
      <c r="A9967">
        <v>11446</v>
      </c>
      <c r="B9967" t="s">
        <v>16413</v>
      </c>
      <c r="C9967">
        <v>64</v>
      </c>
      <c r="D9967" t="s">
        <v>2001</v>
      </c>
      <c r="E9967" t="s">
        <v>135</v>
      </c>
    </row>
    <row r="9968" spans="1:5">
      <c r="A9968">
        <v>11447</v>
      </c>
      <c r="B9968" t="s">
        <v>20225</v>
      </c>
      <c r="C9968">
        <v>64</v>
      </c>
      <c r="D9968" t="s">
        <v>1993</v>
      </c>
      <c r="E9968" t="s">
        <v>2093</v>
      </c>
    </row>
    <row r="9969" spans="1:5">
      <c r="A9969">
        <v>11448</v>
      </c>
      <c r="B9969" t="s">
        <v>20226</v>
      </c>
      <c r="C9969">
        <v>64</v>
      </c>
      <c r="D9969" t="s">
        <v>1993</v>
      </c>
      <c r="E9969" t="s">
        <v>126</v>
      </c>
    </row>
    <row r="9970" spans="1:5">
      <c r="A9970">
        <v>11449</v>
      </c>
      <c r="B9970" t="s">
        <v>12288</v>
      </c>
      <c r="C9970">
        <v>64</v>
      </c>
      <c r="D9970" t="s">
        <v>1982</v>
      </c>
      <c r="E9970" t="s">
        <v>106</v>
      </c>
    </row>
    <row r="9971" spans="1:5">
      <c r="A9971">
        <v>11450</v>
      </c>
      <c r="B9971" t="s">
        <v>20227</v>
      </c>
      <c r="C9971">
        <v>64</v>
      </c>
      <c r="D9971" t="s">
        <v>1982</v>
      </c>
      <c r="E9971" t="s">
        <v>2168</v>
      </c>
    </row>
    <row r="9972" spans="1:5">
      <c r="A9972">
        <v>11451</v>
      </c>
      <c r="B9972" t="s">
        <v>20228</v>
      </c>
      <c r="C9972">
        <v>64</v>
      </c>
      <c r="D9972" t="s">
        <v>1993</v>
      </c>
      <c r="E9972" t="s">
        <v>70</v>
      </c>
    </row>
    <row r="9973" spans="1:5">
      <c r="A9973">
        <v>11452</v>
      </c>
      <c r="B9973" t="s">
        <v>12009</v>
      </c>
      <c r="C9973">
        <v>64</v>
      </c>
      <c r="D9973" t="s">
        <v>1993</v>
      </c>
      <c r="E9973" t="s">
        <v>135</v>
      </c>
    </row>
    <row r="9974" spans="1:5">
      <c r="A9974">
        <v>11453</v>
      </c>
      <c r="B9974" t="s">
        <v>11469</v>
      </c>
      <c r="C9974">
        <v>64</v>
      </c>
      <c r="D9974" t="s">
        <v>1993</v>
      </c>
      <c r="E9974" t="s">
        <v>115</v>
      </c>
    </row>
    <row r="9975" spans="1:5">
      <c r="A9975">
        <v>11454</v>
      </c>
      <c r="B9975" t="s">
        <v>11169</v>
      </c>
      <c r="C9975">
        <v>64</v>
      </c>
      <c r="D9975" t="s">
        <v>1985</v>
      </c>
      <c r="E9975" t="s">
        <v>84</v>
      </c>
    </row>
    <row r="9976" spans="1:5">
      <c r="A9976">
        <v>11455</v>
      </c>
      <c r="B9976" t="s">
        <v>20229</v>
      </c>
      <c r="C9976">
        <v>64</v>
      </c>
      <c r="D9976" t="s">
        <v>1982</v>
      </c>
      <c r="E9976" t="s">
        <v>2075</v>
      </c>
    </row>
    <row r="9977" spans="1:5">
      <c r="A9977">
        <v>11456</v>
      </c>
      <c r="B9977" t="s">
        <v>20230</v>
      </c>
      <c r="C9977">
        <v>64</v>
      </c>
      <c r="D9977" t="s">
        <v>1987</v>
      </c>
      <c r="E9977" t="s">
        <v>117</v>
      </c>
    </row>
    <row r="9978" spans="1:5">
      <c r="A9978">
        <v>11457</v>
      </c>
      <c r="B9978" t="s">
        <v>20231</v>
      </c>
      <c r="C9978">
        <v>64</v>
      </c>
      <c r="D9978" t="s">
        <v>1993</v>
      </c>
      <c r="E9978" t="s">
        <v>126</v>
      </c>
    </row>
    <row r="9979" spans="1:5">
      <c r="A9979">
        <v>11458</v>
      </c>
      <c r="B9979" t="s">
        <v>4981</v>
      </c>
      <c r="C9979">
        <v>64</v>
      </c>
      <c r="D9979" t="s">
        <v>1985</v>
      </c>
      <c r="E9979" t="s">
        <v>2120</v>
      </c>
    </row>
    <row r="9980" spans="1:5">
      <c r="A9980">
        <v>11459</v>
      </c>
      <c r="B9980" t="s">
        <v>10075</v>
      </c>
      <c r="C9980">
        <v>64</v>
      </c>
      <c r="D9980" t="s">
        <v>1978</v>
      </c>
      <c r="E9980" t="s">
        <v>84</v>
      </c>
    </row>
    <row r="9981" spans="1:5">
      <c r="A9981">
        <v>11460</v>
      </c>
      <c r="B9981" t="s">
        <v>20232</v>
      </c>
      <c r="C9981">
        <v>64</v>
      </c>
      <c r="D9981" t="s">
        <v>1993</v>
      </c>
      <c r="E9981" t="s">
        <v>4287</v>
      </c>
    </row>
    <row r="9982" spans="1:5">
      <c r="A9982">
        <v>11461</v>
      </c>
      <c r="B9982" t="s">
        <v>12128</v>
      </c>
      <c r="C9982">
        <v>64</v>
      </c>
      <c r="D9982" t="s">
        <v>1993</v>
      </c>
      <c r="E9982" t="s">
        <v>135</v>
      </c>
    </row>
    <row r="9983" spans="1:5">
      <c r="A9983">
        <v>11462</v>
      </c>
      <c r="B9983" t="s">
        <v>11698</v>
      </c>
      <c r="C9983">
        <v>64</v>
      </c>
      <c r="D9983" t="s">
        <v>1993</v>
      </c>
      <c r="E9983" t="s">
        <v>70</v>
      </c>
    </row>
    <row r="9984" spans="1:5">
      <c r="A9984">
        <v>11463</v>
      </c>
      <c r="B9984" t="s">
        <v>11672</v>
      </c>
      <c r="C9984">
        <v>64</v>
      </c>
      <c r="D9984" t="s">
        <v>2001</v>
      </c>
      <c r="E9984" t="s">
        <v>2017</v>
      </c>
    </row>
    <row r="9985" spans="1:5">
      <c r="A9985">
        <v>11464</v>
      </c>
      <c r="B9985" t="s">
        <v>20233</v>
      </c>
      <c r="C9985">
        <v>64</v>
      </c>
      <c r="D9985" t="s">
        <v>1993</v>
      </c>
      <c r="E9985" t="s">
        <v>88</v>
      </c>
    </row>
    <row r="9986" spans="1:5">
      <c r="A9986">
        <v>11465</v>
      </c>
      <c r="B9986" t="s">
        <v>9278</v>
      </c>
      <c r="C9986">
        <v>64</v>
      </c>
      <c r="D9986" t="s">
        <v>1993</v>
      </c>
      <c r="E9986" t="s">
        <v>2168</v>
      </c>
    </row>
    <row r="9987" spans="1:5">
      <c r="A9987">
        <v>11466</v>
      </c>
      <c r="B9987" t="s">
        <v>10531</v>
      </c>
      <c r="C9987">
        <v>64</v>
      </c>
      <c r="D9987" t="s">
        <v>1993</v>
      </c>
      <c r="E9987" t="s">
        <v>2017</v>
      </c>
    </row>
    <row r="9988" spans="1:5">
      <c r="A9988">
        <v>11467</v>
      </c>
      <c r="B9988" t="s">
        <v>11171</v>
      </c>
      <c r="C9988">
        <v>64</v>
      </c>
      <c r="D9988" t="s">
        <v>2001</v>
      </c>
      <c r="E9988" t="s">
        <v>2828</v>
      </c>
    </row>
    <row r="9989" spans="1:5">
      <c r="A9989">
        <v>11468</v>
      </c>
      <c r="B9989" t="s">
        <v>11334</v>
      </c>
      <c r="C9989">
        <v>64</v>
      </c>
      <c r="D9989" t="s">
        <v>1991</v>
      </c>
      <c r="E9989" t="s">
        <v>70</v>
      </c>
    </row>
    <row r="9990" spans="1:5">
      <c r="A9990">
        <v>11469</v>
      </c>
      <c r="B9990" t="s">
        <v>13668</v>
      </c>
      <c r="C9990">
        <v>64</v>
      </c>
      <c r="D9990" t="s">
        <v>1985</v>
      </c>
      <c r="E9990" t="s">
        <v>2120</v>
      </c>
    </row>
    <row r="9991" spans="1:5">
      <c r="A9991">
        <v>11470</v>
      </c>
      <c r="B9991" t="s">
        <v>13754</v>
      </c>
      <c r="C9991">
        <v>64</v>
      </c>
      <c r="D9991" t="s">
        <v>1993</v>
      </c>
      <c r="E9991" t="s">
        <v>84</v>
      </c>
    </row>
    <row r="9992" spans="1:5">
      <c r="A9992">
        <v>11471</v>
      </c>
      <c r="B9992" t="s">
        <v>11456</v>
      </c>
      <c r="C9992">
        <v>64</v>
      </c>
      <c r="D9992" t="s">
        <v>1985</v>
      </c>
      <c r="E9992" t="s">
        <v>117</v>
      </c>
    </row>
    <row r="9993" spans="1:5">
      <c r="A9993">
        <v>11472</v>
      </c>
      <c r="B9993" t="s">
        <v>20234</v>
      </c>
      <c r="C9993">
        <v>64</v>
      </c>
      <c r="D9993" t="s">
        <v>1993</v>
      </c>
      <c r="E9993" t="s">
        <v>117</v>
      </c>
    </row>
    <row r="9994" spans="1:5">
      <c r="A9994">
        <v>12611</v>
      </c>
      <c r="B9994" t="s">
        <v>15692</v>
      </c>
      <c r="C9994">
        <v>63</v>
      </c>
      <c r="D9994" t="s">
        <v>1985</v>
      </c>
      <c r="E9994" t="s">
        <v>86</v>
      </c>
    </row>
    <row r="9995" spans="1:5">
      <c r="A9995">
        <v>11474</v>
      </c>
      <c r="B9995" t="s">
        <v>9631</v>
      </c>
      <c r="C9995">
        <v>64</v>
      </c>
      <c r="D9995" t="s">
        <v>1988</v>
      </c>
      <c r="E9995" t="s">
        <v>2011</v>
      </c>
    </row>
    <row r="9996" spans="1:5">
      <c r="A9996">
        <v>11475</v>
      </c>
      <c r="B9996" t="s">
        <v>11380</v>
      </c>
      <c r="C9996">
        <v>64</v>
      </c>
      <c r="D9996" t="s">
        <v>1988</v>
      </c>
      <c r="E9996" t="s">
        <v>135</v>
      </c>
    </row>
    <row r="9997" spans="1:5">
      <c r="A9997">
        <v>11476</v>
      </c>
      <c r="B9997" t="s">
        <v>11815</v>
      </c>
      <c r="C9997">
        <v>64</v>
      </c>
      <c r="D9997" t="s">
        <v>1993</v>
      </c>
      <c r="E9997" t="s">
        <v>135</v>
      </c>
    </row>
    <row r="9998" spans="1:5">
      <c r="A9998">
        <v>11477</v>
      </c>
      <c r="B9998" t="s">
        <v>20235</v>
      </c>
      <c r="C9998">
        <v>64</v>
      </c>
      <c r="D9998" t="s">
        <v>1979</v>
      </c>
      <c r="E9998" t="s">
        <v>106</v>
      </c>
    </row>
    <row r="9999" spans="1:5">
      <c r="A9999">
        <v>11478</v>
      </c>
      <c r="B9999" t="s">
        <v>9679</v>
      </c>
      <c r="C9999">
        <v>64</v>
      </c>
      <c r="D9999" t="s">
        <v>1983</v>
      </c>
      <c r="E9999" t="s">
        <v>135</v>
      </c>
    </row>
    <row r="10000" spans="1:5">
      <c r="A10000">
        <v>11479</v>
      </c>
      <c r="B10000" t="s">
        <v>10692</v>
      </c>
      <c r="C10000">
        <v>64</v>
      </c>
      <c r="D10000" t="s">
        <v>1991</v>
      </c>
      <c r="E10000" t="s">
        <v>2715</v>
      </c>
    </row>
    <row r="10001" spans="1:5">
      <c r="A10001">
        <v>11480</v>
      </c>
      <c r="B10001" t="s">
        <v>11323</v>
      </c>
      <c r="C10001">
        <v>64</v>
      </c>
      <c r="D10001" t="s">
        <v>1988</v>
      </c>
      <c r="E10001" t="s">
        <v>135</v>
      </c>
    </row>
    <row r="10002" spans="1:5">
      <c r="A10002">
        <v>11481</v>
      </c>
      <c r="B10002" t="s">
        <v>8495</v>
      </c>
      <c r="C10002">
        <v>64</v>
      </c>
      <c r="D10002" t="s">
        <v>1988</v>
      </c>
      <c r="E10002" t="s">
        <v>2971</v>
      </c>
    </row>
    <row r="10003" spans="1:5">
      <c r="A10003">
        <v>11482</v>
      </c>
      <c r="B10003" t="s">
        <v>10191</v>
      </c>
      <c r="C10003">
        <v>64</v>
      </c>
      <c r="D10003" t="s">
        <v>1993</v>
      </c>
      <c r="E10003" t="s">
        <v>135</v>
      </c>
    </row>
    <row r="10004" spans="1:5">
      <c r="A10004">
        <v>11483</v>
      </c>
      <c r="B10004" t="s">
        <v>10372</v>
      </c>
      <c r="C10004">
        <v>64</v>
      </c>
      <c r="D10004" t="s">
        <v>2001</v>
      </c>
      <c r="E10004" t="s">
        <v>2792</v>
      </c>
    </row>
    <row r="10005" spans="1:5">
      <c r="A10005">
        <v>11484</v>
      </c>
      <c r="B10005" t="s">
        <v>11788</v>
      </c>
      <c r="C10005">
        <v>64</v>
      </c>
      <c r="D10005" t="s">
        <v>1997</v>
      </c>
      <c r="E10005" t="s">
        <v>2120</v>
      </c>
    </row>
    <row r="10006" spans="1:5">
      <c r="A10006">
        <v>11485</v>
      </c>
      <c r="B10006" t="s">
        <v>12848</v>
      </c>
      <c r="C10006">
        <v>64</v>
      </c>
      <c r="D10006" t="s">
        <v>1985</v>
      </c>
      <c r="E10006" t="s">
        <v>140</v>
      </c>
    </row>
    <row r="10007" spans="1:5">
      <c r="A10007">
        <v>11486</v>
      </c>
      <c r="B10007" t="s">
        <v>11074</v>
      </c>
      <c r="C10007">
        <v>64</v>
      </c>
      <c r="D10007" t="s">
        <v>2001</v>
      </c>
      <c r="E10007" t="s">
        <v>70</v>
      </c>
    </row>
    <row r="10008" spans="1:5">
      <c r="A10008">
        <v>11487</v>
      </c>
      <c r="B10008" t="s">
        <v>12806</v>
      </c>
      <c r="C10008">
        <v>64</v>
      </c>
      <c r="D10008" t="s">
        <v>1982</v>
      </c>
      <c r="E10008" t="s">
        <v>2540</v>
      </c>
    </row>
    <row r="10009" spans="1:5">
      <c r="A10009">
        <v>11488</v>
      </c>
      <c r="B10009" t="s">
        <v>10109</v>
      </c>
      <c r="C10009">
        <v>64</v>
      </c>
      <c r="D10009" t="s">
        <v>1993</v>
      </c>
      <c r="E10009" t="s">
        <v>117</v>
      </c>
    </row>
    <row r="10010" spans="1:5">
      <c r="A10010">
        <v>11489</v>
      </c>
      <c r="B10010" t="s">
        <v>20236</v>
      </c>
      <c r="C10010">
        <v>64</v>
      </c>
      <c r="D10010" t="s">
        <v>1993</v>
      </c>
      <c r="E10010" t="s">
        <v>97</v>
      </c>
    </row>
    <row r="10011" spans="1:5">
      <c r="A10011">
        <v>11490</v>
      </c>
      <c r="B10011" t="s">
        <v>11428</v>
      </c>
      <c r="C10011">
        <v>64</v>
      </c>
      <c r="D10011" t="s">
        <v>1997</v>
      </c>
      <c r="E10011" t="s">
        <v>4012</v>
      </c>
    </row>
    <row r="10012" spans="1:5">
      <c r="A10012">
        <v>11491</v>
      </c>
      <c r="B10012" t="s">
        <v>9680</v>
      </c>
      <c r="C10012">
        <v>64</v>
      </c>
      <c r="D10012" t="s">
        <v>1982</v>
      </c>
      <c r="E10012" t="s">
        <v>110</v>
      </c>
    </row>
    <row r="10013" spans="1:5">
      <c r="A10013">
        <v>11492</v>
      </c>
      <c r="B10013" t="s">
        <v>20237</v>
      </c>
      <c r="C10013">
        <v>64</v>
      </c>
      <c r="D10013" t="s">
        <v>2001</v>
      </c>
      <c r="E10013" t="s">
        <v>97</v>
      </c>
    </row>
    <row r="10014" spans="1:5">
      <c r="A10014">
        <v>11493</v>
      </c>
      <c r="B10014" t="s">
        <v>20238</v>
      </c>
      <c r="C10014">
        <v>64</v>
      </c>
      <c r="D10014" t="s">
        <v>1979</v>
      </c>
      <c r="E10014" t="s">
        <v>2113</v>
      </c>
    </row>
    <row r="10015" spans="1:5">
      <c r="A10015">
        <v>11494</v>
      </c>
      <c r="B10015" t="s">
        <v>20239</v>
      </c>
      <c r="C10015">
        <v>64</v>
      </c>
      <c r="D10015" t="s">
        <v>1993</v>
      </c>
      <c r="E10015" t="s">
        <v>122</v>
      </c>
    </row>
    <row r="10016" spans="1:5">
      <c r="A10016">
        <v>11495</v>
      </c>
      <c r="B10016" t="s">
        <v>10656</v>
      </c>
      <c r="C10016">
        <v>64</v>
      </c>
      <c r="D10016" t="s">
        <v>1979</v>
      </c>
      <c r="E10016" t="s">
        <v>2715</v>
      </c>
    </row>
    <row r="10017" spans="1:5">
      <c r="A10017">
        <v>11496</v>
      </c>
      <c r="B10017" t="s">
        <v>20240</v>
      </c>
      <c r="C10017">
        <v>64</v>
      </c>
      <c r="D10017" t="s">
        <v>1987</v>
      </c>
      <c r="E10017" t="s">
        <v>4287</v>
      </c>
    </row>
    <row r="10018" spans="1:5">
      <c r="A10018">
        <v>11497</v>
      </c>
      <c r="B10018" t="s">
        <v>20241</v>
      </c>
      <c r="C10018">
        <v>64</v>
      </c>
      <c r="D10018" t="s">
        <v>1993</v>
      </c>
      <c r="E10018" t="s">
        <v>4287</v>
      </c>
    </row>
    <row r="10019" spans="1:5">
      <c r="A10019">
        <v>11498</v>
      </c>
      <c r="B10019" t="s">
        <v>20242</v>
      </c>
      <c r="C10019">
        <v>64</v>
      </c>
      <c r="D10019" t="s">
        <v>1982</v>
      </c>
      <c r="E10019" t="s">
        <v>2500</v>
      </c>
    </row>
    <row r="10020" spans="1:5">
      <c r="A10020">
        <v>11499</v>
      </c>
      <c r="B10020" t="s">
        <v>11872</v>
      </c>
      <c r="C10020">
        <v>64</v>
      </c>
      <c r="D10020" t="s">
        <v>1988</v>
      </c>
      <c r="E10020" t="s">
        <v>70</v>
      </c>
    </row>
    <row r="10021" spans="1:5">
      <c r="A10021">
        <v>11500</v>
      </c>
      <c r="B10021" t="s">
        <v>11604</v>
      </c>
      <c r="C10021">
        <v>64</v>
      </c>
      <c r="D10021" t="s">
        <v>1985</v>
      </c>
      <c r="E10021" t="s">
        <v>84</v>
      </c>
    </row>
    <row r="10022" spans="1:5">
      <c r="A10022">
        <v>11501</v>
      </c>
      <c r="B10022" t="s">
        <v>10304</v>
      </c>
      <c r="C10022">
        <v>64</v>
      </c>
      <c r="D10022" t="s">
        <v>1993</v>
      </c>
      <c r="E10022" t="s">
        <v>117</v>
      </c>
    </row>
    <row r="10023" spans="1:5">
      <c r="A10023">
        <v>11502</v>
      </c>
      <c r="B10023" t="s">
        <v>20243</v>
      </c>
      <c r="C10023">
        <v>64</v>
      </c>
      <c r="D10023" t="s">
        <v>1987</v>
      </c>
      <c r="E10023" t="s">
        <v>135</v>
      </c>
    </row>
    <row r="10024" spans="1:5">
      <c r="A10024">
        <v>11503</v>
      </c>
      <c r="B10024" t="s">
        <v>20244</v>
      </c>
      <c r="C10024">
        <v>64</v>
      </c>
      <c r="D10024" t="s">
        <v>1997</v>
      </c>
      <c r="E10024" t="s">
        <v>70</v>
      </c>
    </row>
    <row r="10025" spans="1:5">
      <c r="A10025">
        <v>11504</v>
      </c>
      <c r="B10025" t="s">
        <v>9885</v>
      </c>
      <c r="C10025">
        <v>64</v>
      </c>
      <c r="D10025" t="s">
        <v>1993</v>
      </c>
      <c r="E10025" t="s">
        <v>135</v>
      </c>
    </row>
    <row r="10026" spans="1:5">
      <c r="A10026">
        <v>11505</v>
      </c>
      <c r="B10026" t="s">
        <v>8379</v>
      </c>
      <c r="C10026">
        <v>64</v>
      </c>
      <c r="D10026" t="s">
        <v>1987</v>
      </c>
      <c r="E10026" t="s">
        <v>122</v>
      </c>
    </row>
    <row r="10027" spans="1:5">
      <c r="A10027">
        <v>11506</v>
      </c>
      <c r="B10027" t="s">
        <v>10655</v>
      </c>
      <c r="C10027">
        <v>64</v>
      </c>
      <c r="D10027" t="s">
        <v>1983</v>
      </c>
      <c r="E10027" t="s">
        <v>60</v>
      </c>
    </row>
    <row r="10028" spans="1:5">
      <c r="A10028">
        <v>11507</v>
      </c>
      <c r="B10028" t="s">
        <v>20245</v>
      </c>
      <c r="C10028">
        <v>64</v>
      </c>
      <c r="D10028" t="s">
        <v>1988</v>
      </c>
      <c r="E10028" t="s">
        <v>4287</v>
      </c>
    </row>
    <row r="10029" spans="1:5">
      <c r="A10029">
        <v>11508</v>
      </c>
      <c r="B10029" t="s">
        <v>13593</v>
      </c>
      <c r="C10029">
        <v>64</v>
      </c>
      <c r="D10029" t="s">
        <v>1985</v>
      </c>
      <c r="E10029" t="s">
        <v>135</v>
      </c>
    </row>
    <row r="10030" spans="1:5">
      <c r="A10030">
        <v>11509</v>
      </c>
      <c r="B10030" t="s">
        <v>1146</v>
      </c>
      <c r="C10030">
        <v>64</v>
      </c>
      <c r="D10030" t="s">
        <v>1978</v>
      </c>
      <c r="E10030" t="s">
        <v>102</v>
      </c>
    </row>
    <row r="10031" spans="1:5">
      <c r="A10031">
        <v>11510</v>
      </c>
      <c r="B10031" t="s">
        <v>7192</v>
      </c>
      <c r="C10031">
        <v>64</v>
      </c>
      <c r="D10031" t="s">
        <v>1985</v>
      </c>
      <c r="E10031" t="s">
        <v>70</v>
      </c>
    </row>
    <row r="10032" spans="1:5">
      <c r="A10032">
        <v>11511</v>
      </c>
      <c r="B10032" t="s">
        <v>11262</v>
      </c>
      <c r="C10032">
        <v>64</v>
      </c>
      <c r="D10032" t="s">
        <v>1988</v>
      </c>
      <c r="E10032" t="s">
        <v>66</v>
      </c>
    </row>
    <row r="10033" spans="1:5">
      <c r="A10033">
        <v>11512</v>
      </c>
      <c r="B10033" t="s">
        <v>10391</v>
      </c>
      <c r="C10033">
        <v>64</v>
      </c>
      <c r="D10033" t="s">
        <v>1988</v>
      </c>
      <c r="E10033" t="s">
        <v>10392</v>
      </c>
    </row>
    <row r="10034" spans="1:5">
      <c r="A10034">
        <v>11513</v>
      </c>
      <c r="B10034" t="s">
        <v>20246</v>
      </c>
      <c r="C10034">
        <v>64</v>
      </c>
      <c r="D10034" t="s">
        <v>1993</v>
      </c>
      <c r="E10034" t="s">
        <v>117</v>
      </c>
    </row>
    <row r="10035" spans="1:5">
      <c r="A10035">
        <v>11514</v>
      </c>
      <c r="B10035" t="s">
        <v>11555</v>
      </c>
      <c r="C10035">
        <v>64</v>
      </c>
      <c r="D10035" t="s">
        <v>1988</v>
      </c>
      <c r="E10035" t="s">
        <v>2020</v>
      </c>
    </row>
    <row r="10036" spans="1:5">
      <c r="A10036">
        <v>11515</v>
      </c>
      <c r="B10036" t="s">
        <v>13447</v>
      </c>
      <c r="C10036">
        <v>64</v>
      </c>
      <c r="D10036" t="s">
        <v>1988</v>
      </c>
      <c r="E10036" t="s">
        <v>2120</v>
      </c>
    </row>
    <row r="10037" spans="1:5">
      <c r="A10037">
        <v>11516</v>
      </c>
      <c r="B10037" t="s">
        <v>10619</v>
      </c>
      <c r="C10037">
        <v>64</v>
      </c>
      <c r="D10037" t="s">
        <v>1982</v>
      </c>
      <c r="E10037" t="s">
        <v>70</v>
      </c>
    </row>
    <row r="10038" spans="1:5">
      <c r="A10038">
        <v>11517</v>
      </c>
      <c r="B10038" t="s">
        <v>20247</v>
      </c>
      <c r="C10038">
        <v>64</v>
      </c>
      <c r="D10038" t="s">
        <v>1988</v>
      </c>
      <c r="E10038" t="s">
        <v>70</v>
      </c>
    </row>
    <row r="10039" spans="1:5">
      <c r="A10039">
        <v>11518</v>
      </c>
      <c r="B10039" t="s">
        <v>15923</v>
      </c>
      <c r="C10039">
        <v>64</v>
      </c>
      <c r="D10039" t="s">
        <v>1987</v>
      </c>
      <c r="E10039" t="s">
        <v>115</v>
      </c>
    </row>
    <row r="10040" spans="1:5">
      <c r="A10040">
        <v>11519</v>
      </c>
      <c r="B10040" t="s">
        <v>14765</v>
      </c>
      <c r="C10040">
        <v>64</v>
      </c>
      <c r="D10040" t="s">
        <v>2009</v>
      </c>
      <c r="E10040" t="s">
        <v>110</v>
      </c>
    </row>
    <row r="10041" spans="1:5">
      <c r="A10041">
        <v>11520</v>
      </c>
      <c r="B10041" t="s">
        <v>20248</v>
      </c>
      <c r="C10041">
        <v>64</v>
      </c>
      <c r="D10041" t="s">
        <v>1993</v>
      </c>
      <c r="E10041" t="s">
        <v>2011</v>
      </c>
    </row>
    <row r="10042" spans="1:5">
      <c r="A10042">
        <v>11521</v>
      </c>
      <c r="B10042" t="s">
        <v>20249</v>
      </c>
      <c r="C10042">
        <v>64</v>
      </c>
      <c r="D10042" t="s">
        <v>1988</v>
      </c>
      <c r="E10042" t="s">
        <v>2672</v>
      </c>
    </row>
    <row r="10043" spans="1:5">
      <c r="A10043">
        <v>11522</v>
      </c>
      <c r="B10043" t="s">
        <v>12763</v>
      </c>
      <c r="C10043">
        <v>64</v>
      </c>
      <c r="D10043" t="s">
        <v>1988</v>
      </c>
      <c r="E10043" t="s">
        <v>135</v>
      </c>
    </row>
    <row r="10044" spans="1:5">
      <c r="A10044">
        <v>11523</v>
      </c>
      <c r="B10044" t="s">
        <v>10774</v>
      </c>
      <c r="C10044">
        <v>64</v>
      </c>
      <c r="D10044" t="s">
        <v>1988</v>
      </c>
      <c r="E10044" t="s">
        <v>135</v>
      </c>
    </row>
    <row r="10045" spans="1:5">
      <c r="A10045">
        <v>11524</v>
      </c>
      <c r="B10045" t="s">
        <v>8991</v>
      </c>
      <c r="C10045">
        <v>64</v>
      </c>
      <c r="D10045" t="s">
        <v>1985</v>
      </c>
      <c r="E10045" t="s">
        <v>2120</v>
      </c>
    </row>
    <row r="10046" spans="1:5">
      <c r="A10046">
        <v>11525</v>
      </c>
      <c r="B10046" t="s">
        <v>12306</v>
      </c>
      <c r="C10046">
        <v>64</v>
      </c>
      <c r="D10046" t="s">
        <v>1982</v>
      </c>
      <c r="E10046" t="s">
        <v>70</v>
      </c>
    </row>
    <row r="10047" spans="1:5">
      <c r="A10047">
        <v>11526</v>
      </c>
      <c r="B10047" t="s">
        <v>9710</v>
      </c>
      <c r="C10047">
        <v>64</v>
      </c>
      <c r="D10047" t="s">
        <v>1985</v>
      </c>
      <c r="E10047" t="s">
        <v>2792</v>
      </c>
    </row>
    <row r="10048" spans="1:5">
      <c r="A10048">
        <v>11527</v>
      </c>
      <c r="B10048" t="s">
        <v>785</v>
      </c>
      <c r="C10048">
        <v>64</v>
      </c>
      <c r="D10048" t="s">
        <v>1988</v>
      </c>
      <c r="E10048" t="s">
        <v>73</v>
      </c>
    </row>
    <row r="10049" spans="1:5">
      <c r="A10049">
        <v>11528</v>
      </c>
      <c r="B10049" t="s">
        <v>20250</v>
      </c>
      <c r="C10049">
        <v>64</v>
      </c>
      <c r="D10049" t="s">
        <v>2009</v>
      </c>
      <c r="E10049" t="s">
        <v>2052</v>
      </c>
    </row>
    <row r="10050" spans="1:5">
      <c r="A10050">
        <v>11529</v>
      </c>
      <c r="B10050" t="s">
        <v>20251</v>
      </c>
      <c r="C10050">
        <v>64</v>
      </c>
      <c r="D10050" t="s">
        <v>1982</v>
      </c>
      <c r="E10050" t="s">
        <v>117</v>
      </c>
    </row>
    <row r="10051" spans="1:5">
      <c r="A10051">
        <v>11530</v>
      </c>
      <c r="B10051" t="s">
        <v>11293</v>
      </c>
      <c r="C10051">
        <v>64</v>
      </c>
      <c r="D10051" t="s">
        <v>1993</v>
      </c>
      <c r="E10051" t="s">
        <v>110</v>
      </c>
    </row>
    <row r="10052" spans="1:5">
      <c r="A10052">
        <v>11531</v>
      </c>
      <c r="B10052" t="s">
        <v>15820</v>
      </c>
      <c r="C10052">
        <v>64</v>
      </c>
      <c r="D10052" t="s">
        <v>1997</v>
      </c>
      <c r="E10052" t="s">
        <v>2017</v>
      </c>
    </row>
    <row r="10053" spans="1:5">
      <c r="A10053">
        <v>11532</v>
      </c>
      <c r="B10053" t="s">
        <v>20252</v>
      </c>
      <c r="C10053">
        <v>64</v>
      </c>
      <c r="D10053" t="s">
        <v>1993</v>
      </c>
      <c r="E10053" t="s">
        <v>126</v>
      </c>
    </row>
    <row r="10054" spans="1:5">
      <c r="A10054">
        <v>11533</v>
      </c>
      <c r="B10054" t="s">
        <v>10210</v>
      </c>
      <c r="C10054">
        <v>64</v>
      </c>
      <c r="D10054" t="s">
        <v>1979</v>
      </c>
      <c r="E10054" t="s">
        <v>3093</v>
      </c>
    </row>
    <row r="10055" spans="1:5">
      <c r="A10055">
        <v>11534</v>
      </c>
      <c r="B10055" t="s">
        <v>10159</v>
      </c>
      <c r="C10055">
        <v>64</v>
      </c>
      <c r="D10055" t="s">
        <v>2009</v>
      </c>
      <c r="E10055" t="s">
        <v>2540</v>
      </c>
    </row>
    <row r="10056" spans="1:5">
      <c r="A10056">
        <v>11535</v>
      </c>
      <c r="B10056" t="s">
        <v>12537</v>
      </c>
      <c r="C10056">
        <v>64</v>
      </c>
      <c r="D10056" t="s">
        <v>1997</v>
      </c>
      <c r="E10056" t="s">
        <v>135</v>
      </c>
    </row>
    <row r="10057" spans="1:5">
      <c r="A10057">
        <v>11536</v>
      </c>
      <c r="B10057" t="s">
        <v>20253</v>
      </c>
      <c r="C10057">
        <v>64</v>
      </c>
      <c r="D10057" t="s">
        <v>1985</v>
      </c>
      <c r="E10057" t="s">
        <v>97</v>
      </c>
    </row>
    <row r="10058" spans="1:5">
      <c r="A10058">
        <v>11537</v>
      </c>
      <c r="B10058" t="s">
        <v>20254</v>
      </c>
      <c r="C10058">
        <v>64</v>
      </c>
      <c r="D10058" t="s">
        <v>1987</v>
      </c>
      <c r="E10058" t="s">
        <v>106</v>
      </c>
    </row>
    <row r="10059" spans="1:5">
      <c r="A10059">
        <v>11538</v>
      </c>
      <c r="B10059" t="s">
        <v>20255</v>
      </c>
      <c r="C10059">
        <v>64</v>
      </c>
      <c r="D10059" t="s">
        <v>1993</v>
      </c>
      <c r="E10059" t="s">
        <v>135</v>
      </c>
    </row>
    <row r="10060" spans="1:5">
      <c r="A10060">
        <v>11539</v>
      </c>
      <c r="B10060" t="s">
        <v>8896</v>
      </c>
      <c r="C10060">
        <v>64</v>
      </c>
      <c r="D10060" t="s">
        <v>1985</v>
      </c>
      <c r="E10060" t="s">
        <v>2093</v>
      </c>
    </row>
    <row r="10061" spans="1:5">
      <c r="A10061">
        <v>11540</v>
      </c>
      <c r="B10061" t="s">
        <v>11887</v>
      </c>
      <c r="C10061">
        <v>64</v>
      </c>
      <c r="D10061" t="s">
        <v>1982</v>
      </c>
      <c r="E10061" t="s">
        <v>2120</v>
      </c>
    </row>
    <row r="10062" spans="1:5">
      <c r="A10062">
        <v>11541</v>
      </c>
      <c r="B10062" t="s">
        <v>20256</v>
      </c>
      <c r="C10062">
        <v>64</v>
      </c>
      <c r="D10062" t="s">
        <v>1988</v>
      </c>
      <c r="E10062" t="s">
        <v>2792</v>
      </c>
    </row>
    <row r="10063" spans="1:5">
      <c r="A10063">
        <v>11542</v>
      </c>
      <c r="B10063" t="s">
        <v>14416</v>
      </c>
      <c r="C10063">
        <v>64</v>
      </c>
      <c r="D10063" t="s">
        <v>1982</v>
      </c>
      <c r="E10063" t="s">
        <v>135</v>
      </c>
    </row>
    <row r="10064" spans="1:5">
      <c r="A10064">
        <v>11543</v>
      </c>
      <c r="B10064" t="s">
        <v>14081</v>
      </c>
      <c r="C10064">
        <v>64</v>
      </c>
      <c r="D10064" t="s">
        <v>2009</v>
      </c>
      <c r="E10064" t="s">
        <v>115</v>
      </c>
    </row>
    <row r="10065" spans="1:5">
      <c r="A10065">
        <v>11544</v>
      </c>
      <c r="B10065" t="s">
        <v>13664</v>
      </c>
      <c r="C10065">
        <v>64</v>
      </c>
      <c r="D10065" t="s">
        <v>1993</v>
      </c>
      <c r="E10065" t="s">
        <v>115</v>
      </c>
    </row>
    <row r="10066" spans="1:5">
      <c r="A10066">
        <v>11545</v>
      </c>
      <c r="B10066" t="s">
        <v>20257</v>
      </c>
      <c r="C10066">
        <v>64</v>
      </c>
      <c r="D10066" t="s">
        <v>1987</v>
      </c>
      <c r="E10066" t="s">
        <v>97</v>
      </c>
    </row>
    <row r="10067" spans="1:5">
      <c r="A10067">
        <v>11546</v>
      </c>
      <c r="B10067" t="s">
        <v>13433</v>
      </c>
      <c r="C10067">
        <v>64</v>
      </c>
      <c r="D10067" t="s">
        <v>1993</v>
      </c>
      <c r="E10067" t="s">
        <v>3193</v>
      </c>
    </row>
    <row r="10068" spans="1:5">
      <c r="A10068">
        <v>11547</v>
      </c>
      <c r="B10068" t="s">
        <v>20258</v>
      </c>
      <c r="C10068">
        <v>64</v>
      </c>
      <c r="D10068" t="s">
        <v>1993</v>
      </c>
      <c r="E10068" t="s">
        <v>2168</v>
      </c>
    </row>
    <row r="10069" spans="1:5">
      <c r="A10069">
        <v>11548</v>
      </c>
      <c r="B10069" t="s">
        <v>14404</v>
      </c>
      <c r="C10069">
        <v>64</v>
      </c>
      <c r="D10069" t="s">
        <v>1982</v>
      </c>
      <c r="E10069" t="s">
        <v>70</v>
      </c>
    </row>
    <row r="10070" spans="1:5">
      <c r="A10070">
        <v>11549</v>
      </c>
      <c r="B10070" t="s">
        <v>20259</v>
      </c>
      <c r="C10070">
        <v>64</v>
      </c>
      <c r="D10070" t="s">
        <v>1985</v>
      </c>
      <c r="E10070" t="s">
        <v>97</v>
      </c>
    </row>
    <row r="10071" spans="1:5">
      <c r="A10071">
        <v>11550</v>
      </c>
      <c r="B10071" t="s">
        <v>20260</v>
      </c>
      <c r="C10071">
        <v>64</v>
      </c>
      <c r="D10071" t="s">
        <v>1993</v>
      </c>
      <c r="E10071" t="s">
        <v>2000</v>
      </c>
    </row>
    <row r="10072" spans="1:5">
      <c r="A10072">
        <v>11551</v>
      </c>
      <c r="B10072" t="s">
        <v>20261</v>
      </c>
      <c r="C10072">
        <v>64</v>
      </c>
      <c r="D10072" t="s">
        <v>1982</v>
      </c>
      <c r="E10072" t="s">
        <v>11856</v>
      </c>
    </row>
    <row r="10073" spans="1:5">
      <c r="A10073">
        <v>11552</v>
      </c>
      <c r="B10073" t="s">
        <v>10192</v>
      </c>
      <c r="C10073">
        <v>64</v>
      </c>
      <c r="D10073" t="s">
        <v>1988</v>
      </c>
      <c r="E10073" t="s">
        <v>135</v>
      </c>
    </row>
    <row r="10074" spans="1:5">
      <c r="A10074">
        <v>11553</v>
      </c>
      <c r="B10074" t="s">
        <v>9453</v>
      </c>
      <c r="C10074">
        <v>64</v>
      </c>
      <c r="D10074" t="s">
        <v>1978</v>
      </c>
      <c r="E10074" t="s">
        <v>106</v>
      </c>
    </row>
    <row r="10075" spans="1:5">
      <c r="A10075">
        <v>11554</v>
      </c>
      <c r="B10075" t="s">
        <v>10709</v>
      </c>
      <c r="C10075">
        <v>64</v>
      </c>
      <c r="D10075" t="s">
        <v>1997</v>
      </c>
      <c r="E10075" t="s">
        <v>60</v>
      </c>
    </row>
    <row r="10076" spans="1:5">
      <c r="A10076">
        <v>11555</v>
      </c>
      <c r="B10076" t="s">
        <v>6692</v>
      </c>
      <c r="C10076">
        <v>64</v>
      </c>
      <c r="D10076" t="s">
        <v>1988</v>
      </c>
      <c r="E10076" t="s">
        <v>106</v>
      </c>
    </row>
    <row r="10077" spans="1:5">
      <c r="A10077">
        <v>11556</v>
      </c>
      <c r="B10077" t="s">
        <v>10090</v>
      </c>
      <c r="C10077">
        <v>64</v>
      </c>
      <c r="D10077" t="s">
        <v>1978</v>
      </c>
      <c r="E10077" t="s">
        <v>3653</v>
      </c>
    </row>
    <row r="10078" spans="1:5">
      <c r="A10078">
        <v>11557</v>
      </c>
      <c r="B10078" t="s">
        <v>12930</v>
      </c>
      <c r="C10078">
        <v>64</v>
      </c>
      <c r="D10078" t="s">
        <v>1985</v>
      </c>
      <c r="E10078" t="s">
        <v>102</v>
      </c>
    </row>
    <row r="10079" spans="1:5">
      <c r="A10079">
        <v>11558</v>
      </c>
      <c r="B10079" t="s">
        <v>11419</v>
      </c>
      <c r="C10079">
        <v>64</v>
      </c>
      <c r="D10079" t="s">
        <v>2001</v>
      </c>
      <c r="E10079" t="s">
        <v>70</v>
      </c>
    </row>
    <row r="10080" spans="1:5">
      <c r="A10080">
        <v>11559</v>
      </c>
      <c r="B10080" t="s">
        <v>10625</v>
      </c>
      <c r="C10080">
        <v>64</v>
      </c>
      <c r="D10080" t="s">
        <v>1993</v>
      </c>
      <c r="E10080" t="s">
        <v>2000</v>
      </c>
    </row>
    <row r="10081" spans="1:5">
      <c r="A10081">
        <v>11560</v>
      </c>
      <c r="B10081" t="s">
        <v>11024</v>
      </c>
      <c r="C10081">
        <v>64</v>
      </c>
      <c r="D10081" t="s">
        <v>1982</v>
      </c>
      <c r="E10081" t="s">
        <v>70</v>
      </c>
    </row>
    <row r="10082" spans="1:5">
      <c r="A10082">
        <v>11561</v>
      </c>
      <c r="B10082" t="s">
        <v>20262</v>
      </c>
      <c r="C10082">
        <v>64</v>
      </c>
      <c r="D10082" t="s">
        <v>1979</v>
      </c>
      <c r="E10082" t="s">
        <v>77</v>
      </c>
    </row>
    <row r="10083" spans="1:5">
      <c r="A10083">
        <v>11562</v>
      </c>
      <c r="B10083" t="s">
        <v>20263</v>
      </c>
      <c r="C10083">
        <v>64</v>
      </c>
      <c r="D10083" t="s">
        <v>1983</v>
      </c>
      <c r="E10083" t="s">
        <v>2237</v>
      </c>
    </row>
    <row r="10084" spans="1:5">
      <c r="A10084">
        <v>11563</v>
      </c>
      <c r="B10084" t="s">
        <v>20264</v>
      </c>
      <c r="C10084">
        <v>64</v>
      </c>
      <c r="D10084" t="s">
        <v>1993</v>
      </c>
      <c r="E10084" t="s">
        <v>84</v>
      </c>
    </row>
    <row r="10085" spans="1:5">
      <c r="A10085">
        <v>11564</v>
      </c>
      <c r="B10085" t="s">
        <v>20265</v>
      </c>
      <c r="C10085">
        <v>64</v>
      </c>
      <c r="D10085" t="s">
        <v>1993</v>
      </c>
      <c r="E10085" t="s">
        <v>133</v>
      </c>
    </row>
    <row r="10086" spans="1:5">
      <c r="A10086">
        <v>11565</v>
      </c>
      <c r="B10086" t="s">
        <v>9860</v>
      </c>
      <c r="C10086">
        <v>64</v>
      </c>
      <c r="D10086" t="s">
        <v>2001</v>
      </c>
      <c r="E10086" t="s">
        <v>70</v>
      </c>
    </row>
    <row r="10087" spans="1:5">
      <c r="A10087">
        <v>11566</v>
      </c>
      <c r="B10087" t="s">
        <v>11768</v>
      </c>
      <c r="C10087">
        <v>64</v>
      </c>
      <c r="D10087" t="s">
        <v>1993</v>
      </c>
      <c r="E10087" t="s">
        <v>66</v>
      </c>
    </row>
    <row r="10088" spans="1:5">
      <c r="A10088">
        <v>11567</v>
      </c>
      <c r="B10088" t="s">
        <v>7340</v>
      </c>
      <c r="C10088">
        <v>64</v>
      </c>
      <c r="D10088" t="s">
        <v>1985</v>
      </c>
      <c r="E10088" t="s">
        <v>126</v>
      </c>
    </row>
    <row r="10089" spans="1:5">
      <c r="A10089">
        <v>11568</v>
      </c>
      <c r="B10089" t="s">
        <v>12460</v>
      </c>
      <c r="C10089">
        <v>64</v>
      </c>
      <c r="D10089" t="s">
        <v>2001</v>
      </c>
      <c r="E10089" t="s">
        <v>2017</v>
      </c>
    </row>
    <row r="10090" spans="1:5">
      <c r="A10090">
        <v>11569</v>
      </c>
      <c r="B10090" t="s">
        <v>12415</v>
      </c>
      <c r="C10090">
        <v>64</v>
      </c>
      <c r="D10090" t="s">
        <v>1978</v>
      </c>
      <c r="E10090" t="s">
        <v>2291</v>
      </c>
    </row>
    <row r="10091" spans="1:5">
      <c r="A10091">
        <v>11570</v>
      </c>
      <c r="B10091" t="s">
        <v>15024</v>
      </c>
      <c r="C10091">
        <v>64</v>
      </c>
      <c r="D10091" t="s">
        <v>1985</v>
      </c>
      <c r="E10091" t="s">
        <v>84</v>
      </c>
    </row>
    <row r="10092" spans="1:5">
      <c r="A10092">
        <v>11571</v>
      </c>
      <c r="B10092" t="s">
        <v>10914</v>
      </c>
      <c r="C10092">
        <v>64</v>
      </c>
      <c r="D10092" t="s">
        <v>1988</v>
      </c>
      <c r="E10092" t="s">
        <v>135</v>
      </c>
    </row>
    <row r="10093" spans="1:5">
      <c r="A10093">
        <v>11572</v>
      </c>
      <c r="B10093" t="s">
        <v>15745</v>
      </c>
      <c r="C10093">
        <v>64</v>
      </c>
      <c r="D10093" t="s">
        <v>1993</v>
      </c>
      <c r="E10093" t="s">
        <v>115</v>
      </c>
    </row>
    <row r="10094" spans="1:5">
      <c r="A10094">
        <v>11573</v>
      </c>
      <c r="B10094" t="s">
        <v>20266</v>
      </c>
      <c r="C10094">
        <v>64</v>
      </c>
      <c r="D10094" t="s">
        <v>1988</v>
      </c>
      <c r="E10094" t="s">
        <v>106</v>
      </c>
    </row>
    <row r="10095" spans="1:5">
      <c r="A10095">
        <v>11574</v>
      </c>
      <c r="B10095" t="s">
        <v>11198</v>
      </c>
      <c r="C10095">
        <v>64</v>
      </c>
      <c r="D10095" t="s">
        <v>1978</v>
      </c>
      <c r="E10095" t="s">
        <v>2120</v>
      </c>
    </row>
    <row r="10096" spans="1:5">
      <c r="A10096">
        <v>11575</v>
      </c>
      <c r="B10096" t="s">
        <v>10322</v>
      </c>
      <c r="C10096">
        <v>64</v>
      </c>
      <c r="D10096" t="s">
        <v>1982</v>
      </c>
      <c r="E10096" t="s">
        <v>135</v>
      </c>
    </row>
    <row r="10097" spans="1:5">
      <c r="A10097">
        <v>11576</v>
      </c>
      <c r="B10097" t="s">
        <v>11336</v>
      </c>
      <c r="C10097">
        <v>64</v>
      </c>
      <c r="D10097" t="s">
        <v>1979</v>
      </c>
      <c r="E10097" t="s">
        <v>70</v>
      </c>
    </row>
    <row r="10098" spans="1:5">
      <c r="A10098">
        <v>11577</v>
      </c>
      <c r="B10098" t="s">
        <v>20267</v>
      </c>
      <c r="C10098">
        <v>64</v>
      </c>
      <c r="D10098" t="s">
        <v>1979</v>
      </c>
      <c r="E10098" t="s">
        <v>26</v>
      </c>
    </row>
    <row r="10099" spans="1:5">
      <c r="A10099">
        <v>11578</v>
      </c>
      <c r="B10099" t="s">
        <v>8679</v>
      </c>
      <c r="C10099">
        <v>64</v>
      </c>
      <c r="D10099" t="s">
        <v>1978</v>
      </c>
      <c r="E10099" t="s">
        <v>2023</v>
      </c>
    </row>
    <row r="10100" spans="1:5">
      <c r="A10100">
        <v>11579</v>
      </c>
      <c r="B10100" t="s">
        <v>20268</v>
      </c>
      <c r="C10100">
        <v>64</v>
      </c>
      <c r="D10100" t="s">
        <v>1988</v>
      </c>
      <c r="E10100" t="s">
        <v>126</v>
      </c>
    </row>
    <row r="10101" spans="1:5">
      <c r="A10101">
        <v>11580</v>
      </c>
      <c r="B10101" t="s">
        <v>20269</v>
      </c>
      <c r="C10101">
        <v>64</v>
      </c>
      <c r="D10101" t="s">
        <v>1978</v>
      </c>
      <c r="E10101" t="s">
        <v>2792</v>
      </c>
    </row>
    <row r="10102" spans="1:5">
      <c r="A10102">
        <v>11581</v>
      </c>
      <c r="B10102" t="s">
        <v>11361</v>
      </c>
      <c r="C10102">
        <v>64</v>
      </c>
      <c r="D10102" t="s">
        <v>1983</v>
      </c>
      <c r="E10102" t="s">
        <v>135</v>
      </c>
    </row>
    <row r="10103" spans="1:5">
      <c r="A10103">
        <v>11582</v>
      </c>
      <c r="B10103" t="s">
        <v>20270</v>
      </c>
      <c r="C10103">
        <v>64</v>
      </c>
      <c r="D10103" t="s">
        <v>1978</v>
      </c>
      <c r="E10103" t="s">
        <v>3809</v>
      </c>
    </row>
    <row r="10104" spans="1:5">
      <c r="A10104">
        <v>11583</v>
      </c>
      <c r="B10104" t="s">
        <v>12456</v>
      </c>
      <c r="C10104">
        <v>64</v>
      </c>
      <c r="D10104" t="s">
        <v>1985</v>
      </c>
      <c r="E10104" t="s">
        <v>2017</v>
      </c>
    </row>
    <row r="10105" spans="1:5">
      <c r="A10105">
        <v>11584</v>
      </c>
      <c r="B10105" t="s">
        <v>20271</v>
      </c>
      <c r="C10105">
        <v>64</v>
      </c>
      <c r="D10105" t="s">
        <v>1993</v>
      </c>
      <c r="E10105" t="s">
        <v>97</v>
      </c>
    </row>
    <row r="10106" spans="1:5">
      <c r="A10106">
        <v>11585</v>
      </c>
      <c r="B10106" t="s">
        <v>20272</v>
      </c>
      <c r="C10106">
        <v>64</v>
      </c>
      <c r="D10106" t="s">
        <v>1993</v>
      </c>
      <c r="E10106" t="s">
        <v>117</v>
      </c>
    </row>
    <row r="10107" spans="1:5">
      <c r="A10107">
        <v>11587</v>
      </c>
      <c r="B10107" t="s">
        <v>20273</v>
      </c>
      <c r="C10107">
        <v>64</v>
      </c>
      <c r="D10107" t="s">
        <v>1979</v>
      </c>
      <c r="E10107" t="s">
        <v>117</v>
      </c>
    </row>
    <row r="10108" spans="1:5">
      <c r="A10108">
        <v>11588</v>
      </c>
      <c r="B10108" t="s">
        <v>13595</v>
      </c>
      <c r="C10108">
        <v>64</v>
      </c>
      <c r="D10108" t="s">
        <v>1985</v>
      </c>
      <c r="E10108" t="s">
        <v>2017</v>
      </c>
    </row>
    <row r="10109" spans="1:5">
      <c r="A10109">
        <v>11589</v>
      </c>
      <c r="B10109" t="s">
        <v>20274</v>
      </c>
      <c r="C10109">
        <v>64</v>
      </c>
      <c r="D10109" t="s">
        <v>1979</v>
      </c>
      <c r="E10109" t="s">
        <v>104</v>
      </c>
    </row>
    <row r="10110" spans="1:5">
      <c r="A10110">
        <v>11590</v>
      </c>
      <c r="B10110" t="s">
        <v>9127</v>
      </c>
      <c r="C10110">
        <v>64</v>
      </c>
      <c r="D10110" t="s">
        <v>1988</v>
      </c>
      <c r="E10110" t="s">
        <v>3580</v>
      </c>
    </row>
    <row r="10111" spans="1:5">
      <c r="A10111">
        <v>11591</v>
      </c>
      <c r="B10111" t="s">
        <v>18903</v>
      </c>
      <c r="C10111">
        <v>64</v>
      </c>
      <c r="D10111" t="s">
        <v>1979</v>
      </c>
      <c r="E10111" t="s">
        <v>117</v>
      </c>
    </row>
    <row r="10112" spans="1:5">
      <c r="A10112">
        <v>11592</v>
      </c>
      <c r="B10112" t="s">
        <v>20275</v>
      </c>
      <c r="C10112">
        <v>64</v>
      </c>
      <c r="D10112" t="s">
        <v>1982</v>
      </c>
      <c r="E10112" t="s">
        <v>3312</v>
      </c>
    </row>
    <row r="10113" spans="1:5">
      <c r="A10113">
        <v>11593</v>
      </c>
      <c r="B10113" t="s">
        <v>14923</v>
      </c>
      <c r="C10113">
        <v>64</v>
      </c>
      <c r="D10113" t="s">
        <v>1997</v>
      </c>
      <c r="E10113" t="s">
        <v>106</v>
      </c>
    </row>
    <row r="10114" spans="1:5">
      <c r="A10114">
        <v>11594</v>
      </c>
      <c r="B10114" t="s">
        <v>20276</v>
      </c>
      <c r="C10114">
        <v>64</v>
      </c>
      <c r="D10114" t="s">
        <v>1993</v>
      </c>
      <c r="E10114" t="s">
        <v>97</v>
      </c>
    </row>
    <row r="10115" spans="1:5">
      <c r="A10115">
        <v>11595</v>
      </c>
      <c r="B10115" t="s">
        <v>15774</v>
      </c>
      <c r="C10115">
        <v>64</v>
      </c>
      <c r="D10115" t="s">
        <v>1997</v>
      </c>
      <c r="E10115" t="s">
        <v>2017</v>
      </c>
    </row>
    <row r="10116" spans="1:5">
      <c r="A10116">
        <v>11596</v>
      </c>
      <c r="B10116" t="s">
        <v>20277</v>
      </c>
      <c r="C10116">
        <v>64</v>
      </c>
      <c r="D10116" t="s">
        <v>1985</v>
      </c>
      <c r="E10116" t="s">
        <v>135</v>
      </c>
    </row>
    <row r="10117" spans="1:5">
      <c r="A10117">
        <v>11597</v>
      </c>
      <c r="B10117" t="s">
        <v>11357</v>
      </c>
      <c r="C10117">
        <v>64</v>
      </c>
      <c r="D10117" t="s">
        <v>1993</v>
      </c>
      <c r="E10117" t="s">
        <v>60</v>
      </c>
    </row>
    <row r="10118" spans="1:5">
      <c r="A10118">
        <v>11598</v>
      </c>
      <c r="B10118" t="s">
        <v>12106</v>
      </c>
      <c r="C10118">
        <v>64</v>
      </c>
      <c r="D10118" t="s">
        <v>1988</v>
      </c>
      <c r="E10118" t="s">
        <v>2540</v>
      </c>
    </row>
    <row r="10119" spans="1:5">
      <c r="A10119">
        <v>11599</v>
      </c>
      <c r="B10119" t="s">
        <v>20278</v>
      </c>
      <c r="C10119">
        <v>64</v>
      </c>
      <c r="D10119" t="s">
        <v>1993</v>
      </c>
      <c r="E10119" t="s">
        <v>117</v>
      </c>
    </row>
    <row r="10120" spans="1:5">
      <c r="A10120">
        <v>11600</v>
      </c>
      <c r="B10120" t="s">
        <v>13064</v>
      </c>
      <c r="C10120">
        <v>64</v>
      </c>
      <c r="D10120" t="s">
        <v>1993</v>
      </c>
      <c r="E10120" t="s">
        <v>135</v>
      </c>
    </row>
    <row r="10121" spans="1:5">
      <c r="A10121">
        <v>11601</v>
      </c>
      <c r="B10121" t="s">
        <v>20279</v>
      </c>
      <c r="C10121">
        <v>64</v>
      </c>
      <c r="D10121" t="s">
        <v>1987</v>
      </c>
      <c r="E10121" t="s">
        <v>2017</v>
      </c>
    </row>
    <row r="10122" spans="1:5">
      <c r="A10122">
        <v>11602</v>
      </c>
      <c r="B10122" t="s">
        <v>20280</v>
      </c>
      <c r="C10122">
        <v>64</v>
      </c>
      <c r="D10122" t="s">
        <v>1979</v>
      </c>
      <c r="E10122" t="s">
        <v>2093</v>
      </c>
    </row>
    <row r="10123" spans="1:5">
      <c r="A10123">
        <v>11603</v>
      </c>
      <c r="B10123" t="s">
        <v>20281</v>
      </c>
      <c r="C10123">
        <v>64</v>
      </c>
      <c r="D10123" t="s">
        <v>1978</v>
      </c>
      <c r="E10123" t="s">
        <v>84</v>
      </c>
    </row>
    <row r="10124" spans="1:5">
      <c r="A10124">
        <v>11604</v>
      </c>
      <c r="B10124" t="s">
        <v>11106</v>
      </c>
      <c r="C10124">
        <v>64</v>
      </c>
      <c r="D10124" t="s">
        <v>1979</v>
      </c>
      <c r="E10124" t="s">
        <v>60</v>
      </c>
    </row>
    <row r="10125" spans="1:5">
      <c r="A10125">
        <v>11605</v>
      </c>
      <c r="B10125" t="s">
        <v>10818</v>
      </c>
      <c r="C10125">
        <v>64</v>
      </c>
      <c r="D10125" t="s">
        <v>1982</v>
      </c>
      <c r="E10125" t="s">
        <v>135</v>
      </c>
    </row>
    <row r="10126" spans="1:5">
      <c r="A10126">
        <v>11606</v>
      </c>
      <c r="B10126" t="s">
        <v>11174</v>
      </c>
      <c r="C10126">
        <v>64</v>
      </c>
      <c r="D10126" t="s">
        <v>1979</v>
      </c>
      <c r="E10126" t="s">
        <v>70</v>
      </c>
    </row>
    <row r="10127" spans="1:5">
      <c r="A10127">
        <v>11607</v>
      </c>
      <c r="B10127" t="s">
        <v>20282</v>
      </c>
      <c r="C10127">
        <v>64</v>
      </c>
      <c r="D10127" t="s">
        <v>2009</v>
      </c>
      <c r="E10127" t="s">
        <v>97</v>
      </c>
    </row>
    <row r="10128" spans="1:5">
      <c r="A10128">
        <v>11608</v>
      </c>
      <c r="B10128" t="s">
        <v>20283</v>
      </c>
      <c r="C10128">
        <v>64</v>
      </c>
      <c r="D10128" t="s">
        <v>1997</v>
      </c>
      <c r="E10128" t="s">
        <v>104</v>
      </c>
    </row>
    <row r="10129" spans="1:5">
      <c r="A10129">
        <v>11609</v>
      </c>
      <c r="B10129" t="s">
        <v>20284</v>
      </c>
      <c r="C10129">
        <v>64</v>
      </c>
      <c r="D10129" t="s">
        <v>1987</v>
      </c>
      <c r="E10129" t="s">
        <v>60</v>
      </c>
    </row>
    <row r="10130" spans="1:5">
      <c r="A10130">
        <v>11610</v>
      </c>
      <c r="B10130" t="s">
        <v>13912</v>
      </c>
      <c r="C10130">
        <v>64</v>
      </c>
      <c r="D10130" t="s">
        <v>2001</v>
      </c>
      <c r="E10130" t="s">
        <v>2715</v>
      </c>
    </row>
    <row r="10131" spans="1:5">
      <c r="A10131">
        <v>11611</v>
      </c>
      <c r="B10131" t="s">
        <v>20285</v>
      </c>
      <c r="C10131">
        <v>64</v>
      </c>
      <c r="D10131" t="s">
        <v>1993</v>
      </c>
      <c r="E10131" t="s">
        <v>2011</v>
      </c>
    </row>
    <row r="10132" spans="1:5">
      <c r="A10132">
        <v>11612</v>
      </c>
      <c r="B10132" t="s">
        <v>10676</v>
      </c>
      <c r="C10132">
        <v>64</v>
      </c>
      <c r="D10132" t="s">
        <v>1987</v>
      </c>
      <c r="E10132" t="s">
        <v>82</v>
      </c>
    </row>
    <row r="10133" spans="1:5">
      <c r="A10133">
        <v>11613</v>
      </c>
      <c r="B10133" t="s">
        <v>11935</v>
      </c>
      <c r="C10133">
        <v>64</v>
      </c>
      <c r="D10133" t="s">
        <v>1997</v>
      </c>
      <c r="E10133" t="s">
        <v>2075</v>
      </c>
    </row>
    <row r="10134" spans="1:5">
      <c r="A10134">
        <v>11614</v>
      </c>
      <c r="B10134" t="s">
        <v>13277</v>
      </c>
      <c r="C10134">
        <v>64</v>
      </c>
      <c r="D10134" t="s">
        <v>1993</v>
      </c>
      <c r="E10134" t="s">
        <v>2314</v>
      </c>
    </row>
    <row r="10135" spans="1:5">
      <c r="A10135">
        <v>11615</v>
      </c>
      <c r="B10135" t="s">
        <v>13027</v>
      </c>
      <c r="C10135">
        <v>64</v>
      </c>
      <c r="D10135" t="s">
        <v>1985</v>
      </c>
      <c r="E10135" t="s">
        <v>4012</v>
      </c>
    </row>
    <row r="10136" spans="1:5">
      <c r="A10136">
        <v>11616</v>
      </c>
      <c r="B10136" t="s">
        <v>11845</v>
      </c>
      <c r="C10136">
        <v>64</v>
      </c>
      <c r="D10136" t="s">
        <v>1993</v>
      </c>
      <c r="E10136" t="s">
        <v>3666</v>
      </c>
    </row>
    <row r="10137" spans="1:5">
      <c r="A10137">
        <v>11617</v>
      </c>
      <c r="B10137" t="s">
        <v>20286</v>
      </c>
      <c r="C10137">
        <v>64</v>
      </c>
      <c r="D10137" t="s">
        <v>1993</v>
      </c>
      <c r="E10137" t="s">
        <v>88</v>
      </c>
    </row>
    <row r="10138" spans="1:5">
      <c r="A10138">
        <v>11618</v>
      </c>
      <c r="B10138" t="s">
        <v>20287</v>
      </c>
      <c r="C10138">
        <v>64</v>
      </c>
      <c r="D10138" t="s">
        <v>1988</v>
      </c>
      <c r="E10138" t="s">
        <v>53</v>
      </c>
    </row>
    <row r="10139" spans="1:5">
      <c r="A10139">
        <v>11619</v>
      </c>
      <c r="B10139" t="s">
        <v>20288</v>
      </c>
      <c r="C10139">
        <v>64</v>
      </c>
      <c r="D10139" t="s">
        <v>1982</v>
      </c>
      <c r="E10139" t="s">
        <v>2291</v>
      </c>
    </row>
    <row r="10140" spans="1:5">
      <c r="A10140">
        <v>11620</v>
      </c>
      <c r="B10140" t="s">
        <v>11902</v>
      </c>
      <c r="C10140">
        <v>64</v>
      </c>
      <c r="D10140" t="s">
        <v>1993</v>
      </c>
      <c r="E10140" t="s">
        <v>135</v>
      </c>
    </row>
    <row r="10141" spans="1:5">
      <c r="A10141">
        <v>11621</v>
      </c>
      <c r="B10141" t="s">
        <v>11509</v>
      </c>
      <c r="C10141">
        <v>64</v>
      </c>
      <c r="D10141" t="s">
        <v>1988</v>
      </c>
      <c r="E10141" t="s">
        <v>2672</v>
      </c>
    </row>
    <row r="10142" spans="1:5">
      <c r="A10142">
        <v>11622</v>
      </c>
      <c r="B10142" t="s">
        <v>7836</v>
      </c>
      <c r="C10142">
        <v>64</v>
      </c>
      <c r="D10142" t="s">
        <v>2001</v>
      </c>
      <c r="E10142" t="s">
        <v>77</v>
      </c>
    </row>
    <row r="10143" spans="1:5">
      <c r="A10143">
        <v>11623</v>
      </c>
      <c r="B10143" t="s">
        <v>10925</v>
      </c>
      <c r="C10143">
        <v>64</v>
      </c>
      <c r="D10143" t="s">
        <v>1988</v>
      </c>
      <c r="E10143" t="s">
        <v>135</v>
      </c>
    </row>
    <row r="10144" spans="1:5">
      <c r="A10144">
        <v>11624</v>
      </c>
      <c r="B10144" t="s">
        <v>20289</v>
      </c>
      <c r="C10144">
        <v>64</v>
      </c>
      <c r="D10144" t="s">
        <v>1985</v>
      </c>
      <c r="E10144" t="s">
        <v>4012</v>
      </c>
    </row>
    <row r="10145" spans="1:5">
      <c r="A10145">
        <v>11625</v>
      </c>
      <c r="B10145" t="s">
        <v>14728</v>
      </c>
      <c r="C10145">
        <v>64</v>
      </c>
      <c r="D10145" t="s">
        <v>1993</v>
      </c>
      <c r="E10145" t="s">
        <v>43</v>
      </c>
    </row>
    <row r="10146" spans="1:5">
      <c r="A10146">
        <v>11626</v>
      </c>
      <c r="B10146" t="s">
        <v>15587</v>
      </c>
      <c r="C10146">
        <v>64</v>
      </c>
      <c r="D10146" t="s">
        <v>1983</v>
      </c>
      <c r="E10146" t="s">
        <v>84</v>
      </c>
    </row>
    <row r="10147" spans="1:5">
      <c r="A10147">
        <v>11627</v>
      </c>
      <c r="B10147" t="s">
        <v>11221</v>
      </c>
      <c r="C10147">
        <v>64</v>
      </c>
      <c r="D10147" t="s">
        <v>2001</v>
      </c>
      <c r="E10147" t="s">
        <v>2168</v>
      </c>
    </row>
    <row r="10148" spans="1:5">
      <c r="A10148">
        <v>11628</v>
      </c>
      <c r="B10148" t="s">
        <v>20290</v>
      </c>
      <c r="C10148">
        <v>64</v>
      </c>
      <c r="D10148" t="s">
        <v>1985</v>
      </c>
      <c r="E10148" t="s">
        <v>2029</v>
      </c>
    </row>
    <row r="10149" spans="1:5">
      <c r="A10149">
        <v>11629</v>
      </c>
      <c r="B10149" t="s">
        <v>12668</v>
      </c>
      <c r="C10149">
        <v>64</v>
      </c>
      <c r="D10149" t="s">
        <v>1988</v>
      </c>
      <c r="E10149" t="s">
        <v>64</v>
      </c>
    </row>
    <row r="10150" spans="1:5">
      <c r="A10150">
        <v>11630</v>
      </c>
      <c r="B10150" t="s">
        <v>9637</v>
      </c>
      <c r="C10150">
        <v>64</v>
      </c>
      <c r="D10150" t="s">
        <v>1991</v>
      </c>
      <c r="E10150" t="s">
        <v>2792</v>
      </c>
    </row>
    <row r="10151" spans="1:5">
      <c r="A10151">
        <v>11632</v>
      </c>
      <c r="B10151" t="s">
        <v>813</v>
      </c>
      <c r="C10151">
        <v>64</v>
      </c>
      <c r="D10151" t="s">
        <v>1987</v>
      </c>
      <c r="E10151" t="s">
        <v>75</v>
      </c>
    </row>
    <row r="10152" spans="1:5">
      <c r="A10152">
        <v>11633</v>
      </c>
      <c r="B10152" t="s">
        <v>20291</v>
      </c>
      <c r="C10152">
        <v>64</v>
      </c>
      <c r="D10152" t="s">
        <v>1993</v>
      </c>
      <c r="E10152" t="s">
        <v>2052</v>
      </c>
    </row>
    <row r="10153" spans="1:5">
      <c r="A10153">
        <v>11634</v>
      </c>
      <c r="B10153" t="s">
        <v>20292</v>
      </c>
      <c r="C10153">
        <v>64</v>
      </c>
      <c r="D10153" t="s">
        <v>1993</v>
      </c>
      <c r="E10153" t="s">
        <v>2237</v>
      </c>
    </row>
    <row r="10154" spans="1:5">
      <c r="A10154">
        <v>11635</v>
      </c>
      <c r="B10154" t="s">
        <v>20293</v>
      </c>
      <c r="C10154">
        <v>64</v>
      </c>
      <c r="D10154" t="s">
        <v>1988</v>
      </c>
      <c r="E10154" t="s">
        <v>2309</v>
      </c>
    </row>
    <row r="10155" spans="1:5">
      <c r="A10155">
        <v>11636</v>
      </c>
      <c r="B10155" t="s">
        <v>20294</v>
      </c>
      <c r="C10155">
        <v>64</v>
      </c>
      <c r="D10155" t="s">
        <v>1979</v>
      </c>
      <c r="E10155" t="s">
        <v>102</v>
      </c>
    </row>
    <row r="10156" spans="1:5">
      <c r="A10156">
        <v>11637</v>
      </c>
      <c r="B10156" t="s">
        <v>9419</v>
      </c>
      <c r="C10156">
        <v>64</v>
      </c>
      <c r="D10156" t="s">
        <v>1985</v>
      </c>
      <c r="E10156" t="s">
        <v>135</v>
      </c>
    </row>
    <row r="10157" spans="1:5">
      <c r="A10157">
        <v>11638</v>
      </c>
      <c r="B10157" t="s">
        <v>615</v>
      </c>
      <c r="C10157">
        <v>64</v>
      </c>
      <c r="D10157" t="s">
        <v>1993</v>
      </c>
      <c r="E10157" t="s">
        <v>2715</v>
      </c>
    </row>
    <row r="10158" spans="1:5">
      <c r="A10158">
        <v>11639</v>
      </c>
      <c r="B10158" t="s">
        <v>10261</v>
      </c>
      <c r="C10158">
        <v>64</v>
      </c>
      <c r="D10158" t="s">
        <v>1985</v>
      </c>
      <c r="E10158" t="s">
        <v>2093</v>
      </c>
    </row>
    <row r="10159" spans="1:5">
      <c r="A10159">
        <v>11640</v>
      </c>
      <c r="B10159" t="s">
        <v>11389</v>
      </c>
      <c r="C10159">
        <v>64</v>
      </c>
      <c r="D10159" t="s">
        <v>1988</v>
      </c>
      <c r="E10159" t="s">
        <v>66</v>
      </c>
    </row>
    <row r="10160" spans="1:5">
      <c r="A10160">
        <v>11641</v>
      </c>
      <c r="B10160" t="s">
        <v>20295</v>
      </c>
      <c r="C10160">
        <v>64</v>
      </c>
      <c r="D10160" t="s">
        <v>1991</v>
      </c>
      <c r="E10160" t="s">
        <v>117</v>
      </c>
    </row>
    <row r="10161" spans="1:5">
      <c r="A10161">
        <v>11642</v>
      </c>
      <c r="B10161" t="s">
        <v>10450</v>
      </c>
      <c r="C10161">
        <v>64</v>
      </c>
      <c r="D10161" t="s">
        <v>1978</v>
      </c>
      <c r="E10161" t="s">
        <v>60</v>
      </c>
    </row>
    <row r="10162" spans="1:5">
      <c r="A10162">
        <v>11643</v>
      </c>
      <c r="B10162" t="s">
        <v>20296</v>
      </c>
      <c r="C10162">
        <v>64</v>
      </c>
      <c r="D10162" t="s">
        <v>1982</v>
      </c>
      <c r="E10162" t="s">
        <v>106</v>
      </c>
    </row>
    <row r="10163" spans="1:5">
      <c r="A10163">
        <v>11644</v>
      </c>
      <c r="B10163" t="s">
        <v>20297</v>
      </c>
      <c r="C10163">
        <v>64</v>
      </c>
      <c r="D10163" t="s">
        <v>1983</v>
      </c>
      <c r="E10163" t="s">
        <v>135</v>
      </c>
    </row>
    <row r="10164" spans="1:5">
      <c r="A10164">
        <v>11645</v>
      </c>
      <c r="B10164" t="s">
        <v>13246</v>
      </c>
      <c r="C10164">
        <v>64</v>
      </c>
      <c r="D10164" t="s">
        <v>1988</v>
      </c>
      <c r="E10164" t="s">
        <v>135</v>
      </c>
    </row>
    <row r="10165" spans="1:5">
      <c r="A10165">
        <v>11646</v>
      </c>
      <c r="B10165" t="s">
        <v>12802</v>
      </c>
      <c r="C10165">
        <v>64</v>
      </c>
      <c r="D10165" t="s">
        <v>2009</v>
      </c>
      <c r="E10165" t="s">
        <v>70</v>
      </c>
    </row>
    <row r="10166" spans="1:5">
      <c r="A10166">
        <v>11647</v>
      </c>
      <c r="B10166" t="s">
        <v>14787</v>
      </c>
      <c r="C10166">
        <v>64</v>
      </c>
      <c r="D10166" t="s">
        <v>1987</v>
      </c>
      <c r="E10166" t="s">
        <v>2000</v>
      </c>
    </row>
    <row r="10167" spans="1:5">
      <c r="A10167">
        <v>11648</v>
      </c>
      <c r="B10167" t="s">
        <v>12746</v>
      </c>
      <c r="C10167">
        <v>64</v>
      </c>
      <c r="D10167" t="s">
        <v>1979</v>
      </c>
      <c r="E10167" t="s">
        <v>2093</v>
      </c>
    </row>
    <row r="10168" spans="1:5">
      <c r="A10168">
        <v>11649</v>
      </c>
      <c r="B10168" t="s">
        <v>15372</v>
      </c>
      <c r="C10168">
        <v>64</v>
      </c>
      <c r="D10168" t="s">
        <v>1978</v>
      </c>
      <c r="E10168" t="s">
        <v>115</v>
      </c>
    </row>
    <row r="10169" spans="1:5">
      <c r="A10169">
        <v>11650</v>
      </c>
      <c r="B10169" t="s">
        <v>12915</v>
      </c>
      <c r="C10169">
        <v>64</v>
      </c>
      <c r="D10169" t="s">
        <v>1985</v>
      </c>
      <c r="E10169" t="s">
        <v>140</v>
      </c>
    </row>
    <row r="10170" spans="1:5">
      <c r="A10170">
        <v>11651</v>
      </c>
      <c r="B10170" t="s">
        <v>11912</v>
      </c>
      <c r="C10170">
        <v>64</v>
      </c>
      <c r="D10170" t="s">
        <v>1979</v>
      </c>
      <c r="E10170" t="s">
        <v>2000</v>
      </c>
    </row>
    <row r="10171" spans="1:5">
      <c r="A10171">
        <v>11652</v>
      </c>
      <c r="B10171" t="s">
        <v>20298</v>
      </c>
      <c r="C10171">
        <v>64</v>
      </c>
      <c r="D10171" t="s">
        <v>1978</v>
      </c>
      <c r="E10171" t="s">
        <v>135</v>
      </c>
    </row>
    <row r="10172" spans="1:5">
      <c r="A10172">
        <v>11653</v>
      </c>
      <c r="B10172" t="s">
        <v>20299</v>
      </c>
      <c r="C10172">
        <v>64</v>
      </c>
      <c r="D10172" t="s">
        <v>1978</v>
      </c>
      <c r="E10172" t="s">
        <v>97</v>
      </c>
    </row>
    <row r="10173" spans="1:5">
      <c r="A10173">
        <v>11654</v>
      </c>
      <c r="B10173" t="s">
        <v>13801</v>
      </c>
      <c r="C10173">
        <v>64</v>
      </c>
      <c r="D10173" t="s">
        <v>2001</v>
      </c>
      <c r="E10173" t="s">
        <v>106</v>
      </c>
    </row>
    <row r="10174" spans="1:5">
      <c r="A10174">
        <v>11655</v>
      </c>
      <c r="B10174" t="s">
        <v>20300</v>
      </c>
      <c r="C10174">
        <v>64</v>
      </c>
      <c r="D10174" t="s">
        <v>1993</v>
      </c>
      <c r="E10174" t="s">
        <v>64</v>
      </c>
    </row>
    <row r="10175" spans="1:5">
      <c r="A10175">
        <v>11656</v>
      </c>
      <c r="B10175" t="s">
        <v>13608</v>
      </c>
      <c r="C10175">
        <v>64</v>
      </c>
      <c r="D10175" t="s">
        <v>2001</v>
      </c>
      <c r="E10175" t="s">
        <v>66</v>
      </c>
    </row>
    <row r="10176" spans="1:5">
      <c r="A10176">
        <v>11657</v>
      </c>
      <c r="B10176" t="s">
        <v>14283</v>
      </c>
      <c r="C10176">
        <v>64</v>
      </c>
      <c r="D10176" t="s">
        <v>2009</v>
      </c>
      <c r="E10176" t="s">
        <v>115</v>
      </c>
    </row>
    <row r="10177" spans="1:5">
      <c r="A10177">
        <v>11658</v>
      </c>
      <c r="B10177" t="s">
        <v>20301</v>
      </c>
      <c r="C10177">
        <v>64</v>
      </c>
      <c r="D10177" t="s">
        <v>1985</v>
      </c>
      <c r="E10177" t="s">
        <v>126</v>
      </c>
    </row>
    <row r="10178" spans="1:5">
      <c r="A10178">
        <v>11659</v>
      </c>
      <c r="B10178" t="s">
        <v>20302</v>
      </c>
      <c r="C10178">
        <v>64</v>
      </c>
      <c r="D10178" t="s">
        <v>1987</v>
      </c>
      <c r="E10178" t="s">
        <v>2093</v>
      </c>
    </row>
    <row r="10179" spans="1:5">
      <c r="A10179">
        <v>11660</v>
      </c>
      <c r="B10179" t="s">
        <v>9942</v>
      </c>
      <c r="C10179">
        <v>64</v>
      </c>
      <c r="D10179" t="s">
        <v>1978</v>
      </c>
      <c r="E10179" t="s">
        <v>2141</v>
      </c>
    </row>
    <row r="10180" spans="1:5">
      <c r="A10180">
        <v>11661</v>
      </c>
      <c r="B10180" t="s">
        <v>12242</v>
      </c>
      <c r="C10180">
        <v>64</v>
      </c>
      <c r="D10180" t="s">
        <v>1993</v>
      </c>
      <c r="E10180" t="s">
        <v>135</v>
      </c>
    </row>
    <row r="10181" spans="1:5">
      <c r="A10181">
        <v>11662</v>
      </c>
      <c r="B10181" t="s">
        <v>10734</v>
      </c>
      <c r="C10181">
        <v>64</v>
      </c>
      <c r="D10181" t="s">
        <v>1983</v>
      </c>
      <c r="E10181" t="s">
        <v>84</v>
      </c>
    </row>
    <row r="10182" spans="1:5">
      <c r="A10182">
        <v>11663</v>
      </c>
      <c r="B10182" t="s">
        <v>11532</v>
      </c>
      <c r="C10182">
        <v>64</v>
      </c>
      <c r="D10182" t="s">
        <v>1979</v>
      </c>
      <c r="E10182" t="s">
        <v>2077</v>
      </c>
    </row>
    <row r="10183" spans="1:5">
      <c r="A10183">
        <v>11664</v>
      </c>
      <c r="B10183" t="s">
        <v>20303</v>
      </c>
      <c r="C10183">
        <v>64</v>
      </c>
      <c r="D10183" t="s">
        <v>1993</v>
      </c>
      <c r="E10183" t="s">
        <v>84</v>
      </c>
    </row>
    <row r="10184" spans="1:5">
      <c r="A10184">
        <v>11665</v>
      </c>
      <c r="B10184" t="s">
        <v>10099</v>
      </c>
      <c r="C10184">
        <v>64</v>
      </c>
      <c r="D10184" t="s">
        <v>1978</v>
      </c>
      <c r="E10184" t="s">
        <v>110</v>
      </c>
    </row>
    <row r="10185" spans="1:5">
      <c r="A10185">
        <v>11666</v>
      </c>
      <c r="B10185" t="s">
        <v>12570</v>
      </c>
      <c r="C10185">
        <v>64</v>
      </c>
      <c r="D10185" t="s">
        <v>2009</v>
      </c>
      <c r="E10185" t="s">
        <v>115</v>
      </c>
    </row>
    <row r="10186" spans="1:5">
      <c r="A10186">
        <v>11667</v>
      </c>
      <c r="B10186" t="s">
        <v>20304</v>
      </c>
      <c r="C10186">
        <v>64</v>
      </c>
      <c r="D10186" t="s">
        <v>1985</v>
      </c>
      <c r="E10186" t="s">
        <v>2029</v>
      </c>
    </row>
    <row r="10187" spans="1:5">
      <c r="A10187">
        <v>11668</v>
      </c>
      <c r="B10187" t="s">
        <v>20305</v>
      </c>
      <c r="C10187">
        <v>64</v>
      </c>
      <c r="D10187" t="s">
        <v>1979</v>
      </c>
      <c r="E10187" t="s">
        <v>4287</v>
      </c>
    </row>
    <row r="10188" spans="1:5">
      <c r="A10188">
        <v>11669</v>
      </c>
      <c r="B10188" t="s">
        <v>14758</v>
      </c>
      <c r="C10188">
        <v>64</v>
      </c>
      <c r="D10188" t="s">
        <v>2001</v>
      </c>
      <c r="E10188" t="s">
        <v>60</v>
      </c>
    </row>
    <row r="10189" spans="1:5">
      <c r="A10189">
        <v>11670</v>
      </c>
      <c r="B10189" t="s">
        <v>11906</v>
      </c>
      <c r="C10189">
        <v>64</v>
      </c>
      <c r="D10189" t="s">
        <v>1982</v>
      </c>
      <c r="E10189" t="s">
        <v>135</v>
      </c>
    </row>
    <row r="10190" spans="1:5">
      <c r="A10190">
        <v>11671</v>
      </c>
      <c r="B10190" t="s">
        <v>12477</v>
      </c>
      <c r="C10190">
        <v>64</v>
      </c>
      <c r="D10190" t="s">
        <v>1982</v>
      </c>
      <c r="E10190" t="s">
        <v>2017</v>
      </c>
    </row>
    <row r="10191" spans="1:5">
      <c r="A10191">
        <v>11672</v>
      </c>
      <c r="B10191" t="s">
        <v>11375</v>
      </c>
      <c r="C10191">
        <v>64</v>
      </c>
      <c r="D10191" t="s">
        <v>1979</v>
      </c>
      <c r="E10191" t="s">
        <v>4012</v>
      </c>
    </row>
    <row r="10192" spans="1:5">
      <c r="A10192">
        <v>11673</v>
      </c>
      <c r="B10192" t="s">
        <v>15486</v>
      </c>
      <c r="C10192">
        <v>64</v>
      </c>
      <c r="D10192" t="s">
        <v>2001</v>
      </c>
      <c r="E10192" t="s">
        <v>135</v>
      </c>
    </row>
    <row r="10193" spans="1:5">
      <c r="A10193">
        <v>11674</v>
      </c>
      <c r="B10193" t="s">
        <v>11189</v>
      </c>
      <c r="C10193">
        <v>64</v>
      </c>
      <c r="D10193" t="s">
        <v>1988</v>
      </c>
      <c r="E10193" t="s">
        <v>11043</v>
      </c>
    </row>
    <row r="10194" spans="1:5">
      <c r="A10194">
        <v>11675</v>
      </c>
      <c r="B10194" t="s">
        <v>20306</v>
      </c>
      <c r="C10194">
        <v>64</v>
      </c>
      <c r="D10194" t="s">
        <v>1985</v>
      </c>
      <c r="E10194" t="s">
        <v>77</v>
      </c>
    </row>
    <row r="10195" spans="1:5">
      <c r="A10195">
        <v>11676</v>
      </c>
      <c r="B10195" t="s">
        <v>20307</v>
      </c>
      <c r="C10195">
        <v>64</v>
      </c>
      <c r="D10195" t="s">
        <v>1979</v>
      </c>
      <c r="E10195" t="s">
        <v>122</v>
      </c>
    </row>
    <row r="10196" spans="1:5">
      <c r="A10196">
        <v>11677</v>
      </c>
      <c r="B10196" t="s">
        <v>11247</v>
      </c>
      <c r="C10196">
        <v>64</v>
      </c>
      <c r="D10196" t="s">
        <v>1987</v>
      </c>
      <c r="E10196" t="s">
        <v>2000</v>
      </c>
    </row>
    <row r="10197" spans="1:5">
      <c r="A10197">
        <v>11678</v>
      </c>
      <c r="B10197" t="s">
        <v>13330</v>
      </c>
      <c r="C10197">
        <v>64</v>
      </c>
      <c r="D10197" t="s">
        <v>1979</v>
      </c>
      <c r="E10197" t="s">
        <v>117</v>
      </c>
    </row>
    <row r="10198" spans="1:5">
      <c r="A10198">
        <v>11679</v>
      </c>
      <c r="B10198" t="s">
        <v>14488</v>
      </c>
      <c r="C10198">
        <v>64</v>
      </c>
      <c r="D10198" t="s">
        <v>1997</v>
      </c>
      <c r="E10198" t="s">
        <v>70</v>
      </c>
    </row>
    <row r="10199" spans="1:5">
      <c r="A10199">
        <v>11680</v>
      </c>
      <c r="B10199" t="s">
        <v>10771</v>
      </c>
      <c r="C10199">
        <v>64</v>
      </c>
      <c r="D10199" t="s">
        <v>1982</v>
      </c>
      <c r="E10199" t="s">
        <v>138</v>
      </c>
    </row>
    <row r="10200" spans="1:5">
      <c r="A10200">
        <v>11681</v>
      </c>
      <c r="B10200" t="s">
        <v>20308</v>
      </c>
      <c r="C10200">
        <v>64</v>
      </c>
      <c r="D10200" t="s">
        <v>1978</v>
      </c>
      <c r="E10200" t="s">
        <v>122</v>
      </c>
    </row>
    <row r="10201" spans="1:5">
      <c r="A10201">
        <v>11682</v>
      </c>
      <c r="B10201" t="s">
        <v>20309</v>
      </c>
      <c r="C10201">
        <v>64</v>
      </c>
      <c r="D10201" t="s">
        <v>1993</v>
      </c>
      <c r="E10201" t="s">
        <v>117</v>
      </c>
    </row>
    <row r="10202" spans="1:5">
      <c r="A10202">
        <v>11683</v>
      </c>
      <c r="B10202" t="s">
        <v>20310</v>
      </c>
      <c r="C10202">
        <v>64</v>
      </c>
      <c r="D10202" t="s">
        <v>1987</v>
      </c>
      <c r="E10202" t="s">
        <v>2017</v>
      </c>
    </row>
    <row r="10203" spans="1:5">
      <c r="A10203">
        <v>11684</v>
      </c>
      <c r="B10203" t="s">
        <v>8580</v>
      </c>
      <c r="C10203">
        <v>64</v>
      </c>
      <c r="D10203" t="s">
        <v>1979</v>
      </c>
      <c r="E10203" t="s">
        <v>135</v>
      </c>
    </row>
    <row r="10204" spans="1:5">
      <c r="A10204">
        <v>11685</v>
      </c>
      <c r="B10204" t="s">
        <v>9847</v>
      </c>
      <c r="C10204">
        <v>64</v>
      </c>
      <c r="D10204" t="s">
        <v>1979</v>
      </c>
      <c r="E10204" t="s">
        <v>2071</v>
      </c>
    </row>
    <row r="10205" spans="1:5">
      <c r="A10205">
        <v>11686</v>
      </c>
      <c r="B10205" t="s">
        <v>15303</v>
      </c>
      <c r="C10205">
        <v>64</v>
      </c>
      <c r="D10205" t="s">
        <v>1979</v>
      </c>
      <c r="E10205" t="s">
        <v>135</v>
      </c>
    </row>
    <row r="10206" spans="1:5">
      <c r="A10206">
        <v>11687</v>
      </c>
      <c r="B10206" t="s">
        <v>12887</v>
      </c>
      <c r="C10206">
        <v>64</v>
      </c>
      <c r="D10206" t="s">
        <v>1988</v>
      </c>
      <c r="E10206" t="s">
        <v>84</v>
      </c>
    </row>
    <row r="10207" spans="1:5">
      <c r="A10207">
        <v>11688</v>
      </c>
      <c r="B10207" t="s">
        <v>13486</v>
      </c>
      <c r="C10207">
        <v>64</v>
      </c>
      <c r="D10207" t="s">
        <v>2001</v>
      </c>
      <c r="E10207" t="s">
        <v>135</v>
      </c>
    </row>
    <row r="10208" spans="1:5">
      <c r="A10208">
        <v>11689</v>
      </c>
      <c r="B10208" t="s">
        <v>20311</v>
      </c>
      <c r="C10208">
        <v>64</v>
      </c>
      <c r="D10208" t="s">
        <v>1978</v>
      </c>
      <c r="E10208" t="s">
        <v>104</v>
      </c>
    </row>
    <row r="10209" spans="1:5">
      <c r="A10209">
        <v>11690</v>
      </c>
      <c r="B10209" t="s">
        <v>11679</v>
      </c>
      <c r="C10209">
        <v>64</v>
      </c>
      <c r="D10209" t="s">
        <v>1988</v>
      </c>
      <c r="E10209" t="s">
        <v>135</v>
      </c>
    </row>
    <row r="10210" spans="1:5">
      <c r="A10210">
        <v>11691</v>
      </c>
      <c r="B10210" t="s">
        <v>11042</v>
      </c>
      <c r="C10210">
        <v>64</v>
      </c>
      <c r="D10210" t="s">
        <v>1982</v>
      </c>
      <c r="E10210" t="s">
        <v>11043</v>
      </c>
    </row>
    <row r="10211" spans="1:5">
      <c r="A10211">
        <v>11692</v>
      </c>
      <c r="B10211" t="s">
        <v>10038</v>
      </c>
      <c r="C10211">
        <v>64</v>
      </c>
      <c r="D10211" t="s">
        <v>1988</v>
      </c>
      <c r="E10211" t="s">
        <v>135</v>
      </c>
    </row>
    <row r="10212" spans="1:5">
      <c r="A10212">
        <v>11693</v>
      </c>
      <c r="B10212" t="s">
        <v>13207</v>
      </c>
      <c r="C10212">
        <v>64</v>
      </c>
      <c r="D10212" t="s">
        <v>1985</v>
      </c>
      <c r="E10212" t="s">
        <v>115</v>
      </c>
    </row>
    <row r="10213" spans="1:5">
      <c r="A10213">
        <v>11694</v>
      </c>
      <c r="B10213" t="s">
        <v>20312</v>
      </c>
      <c r="C10213">
        <v>64</v>
      </c>
      <c r="D10213" t="s">
        <v>1993</v>
      </c>
      <c r="E10213" t="s">
        <v>70</v>
      </c>
    </row>
    <row r="10214" spans="1:5">
      <c r="A10214">
        <v>11695</v>
      </c>
      <c r="B10214" t="s">
        <v>20313</v>
      </c>
      <c r="C10214">
        <v>64</v>
      </c>
      <c r="D10214" t="s">
        <v>1997</v>
      </c>
      <c r="E10214" t="s">
        <v>88</v>
      </c>
    </row>
    <row r="10215" spans="1:5">
      <c r="A10215">
        <v>11696</v>
      </c>
      <c r="B10215" t="s">
        <v>12976</v>
      </c>
      <c r="C10215">
        <v>64</v>
      </c>
      <c r="D10215" t="s">
        <v>1978</v>
      </c>
      <c r="E10215" t="s">
        <v>2075</v>
      </c>
    </row>
    <row r="10216" spans="1:5">
      <c r="A10216">
        <v>11697</v>
      </c>
      <c r="B10216" t="s">
        <v>20314</v>
      </c>
      <c r="C10216">
        <v>64</v>
      </c>
      <c r="D10216" t="s">
        <v>2001</v>
      </c>
      <c r="E10216" t="s">
        <v>77</v>
      </c>
    </row>
    <row r="10217" spans="1:5">
      <c r="A10217">
        <v>11698</v>
      </c>
      <c r="B10217" t="s">
        <v>20315</v>
      </c>
      <c r="C10217">
        <v>64</v>
      </c>
      <c r="D10217" t="s">
        <v>1988</v>
      </c>
      <c r="E10217" t="s">
        <v>135</v>
      </c>
    </row>
    <row r="10218" spans="1:5">
      <c r="A10218">
        <v>11699</v>
      </c>
      <c r="B10218" t="s">
        <v>20316</v>
      </c>
      <c r="C10218">
        <v>64</v>
      </c>
      <c r="D10218" t="s">
        <v>2001</v>
      </c>
      <c r="E10218" t="s">
        <v>2973</v>
      </c>
    </row>
    <row r="10219" spans="1:5">
      <c r="A10219">
        <v>11700</v>
      </c>
      <c r="B10219" t="s">
        <v>20317</v>
      </c>
      <c r="C10219">
        <v>64</v>
      </c>
      <c r="D10219" t="s">
        <v>1979</v>
      </c>
      <c r="E10219" t="s">
        <v>126</v>
      </c>
    </row>
    <row r="10220" spans="1:5">
      <c r="A10220">
        <v>11701</v>
      </c>
      <c r="B10220" t="s">
        <v>20318</v>
      </c>
      <c r="C10220">
        <v>64</v>
      </c>
      <c r="D10220" t="s">
        <v>1997</v>
      </c>
      <c r="E10220" t="s">
        <v>117</v>
      </c>
    </row>
    <row r="10221" spans="1:5">
      <c r="A10221">
        <v>11702</v>
      </c>
      <c r="B10221" t="s">
        <v>20319</v>
      </c>
      <c r="C10221">
        <v>64</v>
      </c>
      <c r="D10221" t="s">
        <v>1987</v>
      </c>
      <c r="E10221" t="s">
        <v>135</v>
      </c>
    </row>
    <row r="10222" spans="1:5">
      <c r="A10222">
        <v>10539</v>
      </c>
      <c r="B10222" t="s">
        <v>10500</v>
      </c>
      <c r="C10222">
        <v>65</v>
      </c>
      <c r="D10222" t="s">
        <v>1988</v>
      </c>
      <c r="E10222" t="s">
        <v>86</v>
      </c>
    </row>
    <row r="10223" spans="1:5">
      <c r="A10223">
        <v>11704</v>
      </c>
      <c r="B10223" t="s">
        <v>20320</v>
      </c>
      <c r="C10223">
        <v>64</v>
      </c>
      <c r="D10223" t="s">
        <v>2009</v>
      </c>
      <c r="E10223" t="s">
        <v>138</v>
      </c>
    </row>
    <row r="10224" spans="1:5">
      <c r="A10224">
        <v>11705</v>
      </c>
      <c r="B10224" t="s">
        <v>20321</v>
      </c>
      <c r="C10224">
        <v>64</v>
      </c>
      <c r="D10224" t="s">
        <v>1993</v>
      </c>
      <c r="E10224" t="s">
        <v>117</v>
      </c>
    </row>
    <row r="10225" spans="1:5">
      <c r="A10225">
        <v>11706</v>
      </c>
      <c r="B10225" t="s">
        <v>11461</v>
      </c>
      <c r="C10225">
        <v>64</v>
      </c>
      <c r="D10225" t="s">
        <v>1979</v>
      </c>
      <c r="E10225" t="s">
        <v>135</v>
      </c>
    </row>
    <row r="10226" spans="1:5">
      <c r="A10226">
        <v>11707</v>
      </c>
      <c r="B10226" t="s">
        <v>9399</v>
      </c>
      <c r="C10226">
        <v>64</v>
      </c>
      <c r="D10226" t="s">
        <v>1979</v>
      </c>
      <c r="E10226" t="s">
        <v>70</v>
      </c>
    </row>
    <row r="10227" spans="1:5">
      <c r="A10227">
        <v>11708</v>
      </c>
      <c r="B10227" t="s">
        <v>11853</v>
      </c>
      <c r="C10227">
        <v>64</v>
      </c>
      <c r="D10227" t="s">
        <v>1979</v>
      </c>
      <c r="E10227" t="s">
        <v>84</v>
      </c>
    </row>
    <row r="10228" spans="1:5">
      <c r="A10228">
        <v>11709</v>
      </c>
      <c r="B10228" t="s">
        <v>20322</v>
      </c>
      <c r="C10228">
        <v>64</v>
      </c>
      <c r="D10228" t="s">
        <v>2001</v>
      </c>
      <c r="E10228" t="s">
        <v>2029</v>
      </c>
    </row>
    <row r="10229" spans="1:5">
      <c r="A10229">
        <v>11710</v>
      </c>
      <c r="B10229" t="s">
        <v>20323</v>
      </c>
      <c r="C10229">
        <v>64</v>
      </c>
      <c r="D10229" t="s">
        <v>1985</v>
      </c>
      <c r="E10229" t="s">
        <v>2261</v>
      </c>
    </row>
    <row r="10230" spans="1:5">
      <c r="A10230">
        <v>11711</v>
      </c>
      <c r="B10230" t="s">
        <v>20324</v>
      </c>
      <c r="C10230">
        <v>64</v>
      </c>
      <c r="D10230" t="s">
        <v>1979</v>
      </c>
      <c r="E10230" t="s">
        <v>2011</v>
      </c>
    </row>
    <row r="10231" spans="1:5">
      <c r="A10231">
        <v>11712</v>
      </c>
      <c r="B10231" t="s">
        <v>11140</v>
      </c>
      <c r="C10231">
        <v>64</v>
      </c>
      <c r="D10231" t="s">
        <v>2001</v>
      </c>
      <c r="E10231" t="s">
        <v>2000</v>
      </c>
    </row>
    <row r="10232" spans="1:5">
      <c r="A10232">
        <v>11713</v>
      </c>
      <c r="B10232" t="s">
        <v>20325</v>
      </c>
      <c r="C10232">
        <v>64</v>
      </c>
      <c r="D10232" t="s">
        <v>1978</v>
      </c>
      <c r="E10232" t="s">
        <v>2029</v>
      </c>
    </row>
    <row r="10233" spans="1:5">
      <c r="A10233">
        <v>11714</v>
      </c>
      <c r="B10233" t="s">
        <v>13666</v>
      </c>
      <c r="C10233">
        <v>64</v>
      </c>
      <c r="D10233" t="s">
        <v>1993</v>
      </c>
      <c r="E10233" t="s">
        <v>2715</v>
      </c>
    </row>
    <row r="10234" spans="1:5">
      <c r="A10234">
        <v>11715</v>
      </c>
      <c r="B10234" t="s">
        <v>11285</v>
      </c>
      <c r="C10234">
        <v>64</v>
      </c>
      <c r="D10234" t="s">
        <v>1997</v>
      </c>
      <c r="E10234" t="s">
        <v>135</v>
      </c>
    </row>
    <row r="10235" spans="1:5">
      <c r="A10235">
        <v>11716</v>
      </c>
      <c r="B10235" t="s">
        <v>10031</v>
      </c>
      <c r="C10235">
        <v>64</v>
      </c>
      <c r="D10235" t="s">
        <v>1988</v>
      </c>
      <c r="E10235" t="s">
        <v>3193</v>
      </c>
    </row>
    <row r="10236" spans="1:5">
      <c r="A10236">
        <v>11717</v>
      </c>
      <c r="B10236" t="s">
        <v>13398</v>
      </c>
      <c r="C10236">
        <v>64</v>
      </c>
      <c r="D10236" t="s">
        <v>1983</v>
      </c>
      <c r="E10236" t="s">
        <v>106</v>
      </c>
    </row>
    <row r="10237" spans="1:5">
      <c r="A10237">
        <v>11718</v>
      </c>
      <c r="B10237" t="s">
        <v>12454</v>
      </c>
      <c r="C10237">
        <v>64</v>
      </c>
      <c r="D10237" t="s">
        <v>1987</v>
      </c>
      <c r="E10237" t="s">
        <v>2093</v>
      </c>
    </row>
    <row r="10238" spans="1:5">
      <c r="A10238">
        <v>11719</v>
      </c>
      <c r="B10238" t="s">
        <v>11110</v>
      </c>
      <c r="C10238">
        <v>64</v>
      </c>
      <c r="D10238" t="s">
        <v>1982</v>
      </c>
      <c r="E10238" t="s">
        <v>2120</v>
      </c>
    </row>
    <row r="10239" spans="1:5">
      <c r="A10239">
        <v>11720</v>
      </c>
      <c r="B10239" t="s">
        <v>20326</v>
      </c>
      <c r="C10239">
        <v>64</v>
      </c>
      <c r="D10239" t="s">
        <v>1987</v>
      </c>
      <c r="E10239" t="s">
        <v>70</v>
      </c>
    </row>
    <row r="10240" spans="1:5">
      <c r="A10240">
        <v>11721</v>
      </c>
      <c r="B10240" t="s">
        <v>12053</v>
      </c>
      <c r="C10240">
        <v>64</v>
      </c>
      <c r="D10240" t="s">
        <v>1991</v>
      </c>
      <c r="E10240" t="s">
        <v>84</v>
      </c>
    </row>
    <row r="10241" spans="1:5">
      <c r="A10241">
        <v>11722</v>
      </c>
      <c r="B10241" t="s">
        <v>20327</v>
      </c>
      <c r="C10241">
        <v>64</v>
      </c>
      <c r="D10241" t="s">
        <v>1993</v>
      </c>
      <c r="E10241" t="s">
        <v>84</v>
      </c>
    </row>
    <row r="10242" spans="1:5">
      <c r="A10242">
        <v>11723</v>
      </c>
      <c r="B10242" t="s">
        <v>20328</v>
      </c>
      <c r="C10242">
        <v>64</v>
      </c>
      <c r="D10242" t="s">
        <v>1993</v>
      </c>
      <c r="E10242" t="s">
        <v>97</v>
      </c>
    </row>
    <row r="10243" spans="1:5">
      <c r="A10243">
        <v>11724</v>
      </c>
      <c r="B10243" t="s">
        <v>15997</v>
      </c>
      <c r="C10243">
        <v>64</v>
      </c>
      <c r="D10243" t="s">
        <v>1988</v>
      </c>
      <c r="E10243" t="s">
        <v>135</v>
      </c>
    </row>
    <row r="10244" spans="1:5">
      <c r="A10244">
        <v>11725</v>
      </c>
      <c r="B10244" t="s">
        <v>20329</v>
      </c>
      <c r="C10244">
        <v>64</v>
      </c>
      <c r="D10244" t="s">
        <v>1985</v>
      </c>
      <c r="E10244" t="s">
        <v>2011</v>
      </c>
    </row>
    <row r="10245" spans="1:5">
      <c r="A10245">
        <v>11726</v>
      </c>
      <c r="B10245" t="s">
        <v>11536</v>
      </c>
      <c r="C10245">
        <v>64</v>
      </c>
      <c r="D10245" t="s">
        <v>1991</v>
      </c>
      <c r="E10245" t="s">
        <v>60</v>
      </c>
    </row>
    <row r="10246" spans="1:5">
      <c r="A10246">
        <v>11727</v>
      </c>
      <c r="B10246" t="s">
        <v>11541</v>
      </c>
      <c r="C10246">
        <v>64</v>
      </c>
      <c r="D10246" t="s">
        <v>1979</v>
      </c>
      <c r="E10246" t="s">
        <v>2540</v>
      </c>
    </row>
    <row r="10247" spans="1:5">
      <c r="A10247">
        <v>11728</v>
      </c>
      <c r="B10247" t="s">
        <v>20330</v>
      </c>
      <c r="C10247">
        <v>64</v>
      </c>
      <c r="D10247" t="s">
        <v>2001</v>
      </c>
      <c r="E10247" t="s">
        <v>135</v>
      </c>
    </row>
    <row r="10248" spans="1:5">
      <c r="A10248">
        <v>11729</v>
      </c>
      <c r="B10248" t="s">
        <v>20331</v>
      </c>
      <c r="C10248">
        <v>64</v>
      </c>
      <c r="D10248" t="s">
        <v>1987</v>
      </c>
      <c r="E10248" t="s">
        <v>3111</v>
      </c>
    </row>
    <row r="10249" spans="1:5">
      <c r="A10249">
        <v>11730</v>
      </c>
      <c r="B10249" t="s">
        <v>5856</v>
      </c>
      <c r="C10249">
        <v>64</v>
      </c>
      <c r="D10249" t="s">
        <v>1997</v>
      </c>
      <c r="E10249" t="s">
        <v>51</v>
      </c>
    </row>
    <row r="10250" spans="1:5">
      <c r="A10250">
        <v>11731</v>
      </c>
      <c r="B10250" t="s">
        <v>10939</v>
      </c>
      <c r="C10250">
        <v>64</v>
      </c>
      <c r="D10250" t="s">
        <v>1988</v>
      </c>
      <c r="E10250" t="s">
        <v>84</v>
      </c>
    </row>
    <row r="10251" spans="1:5">
      <c r="A10251">
        <v>11732</v>
      </c>
      <c r="B10251" t="s">
        <v>12168</v>
      </c>
      <c r="C10251">
        <v>64</v>
      </c>
      <c r="D10251" t="s">
        <v>1988</v>
      </c>
      <c r="E10251" t="s">
        <v>135</v>
      </c>
    </row>
    <row r="10252" spans="1:5">
      <c r="A10252">
        <v>11733</v>
      </c>
      <c r="B10252" t="s">
        <v>9101</v>
      </c>
      <c r="C10252">
        <v>64</v>
      </c>
      <c r="D10252" t="s">
        <v>1982</v>
      </c>
      <c r="E10252" t="s">
        <v>64</v>
      </c>
    </row>
    <row r="10253" spans="1:5">
      <c r="A10253">
        <v>11734</v>
      </c>
      <c r="B10253" t="s">
        <v>15121</v>
      </c>
      <c r="C10253">
        <v>64</v>
      </c>
      <c r="D10253" t="s">
        <v>1985</v>
      </c>
      <c r="E10253" t="s">
        <v>2120</v>
      </c>
    </row>
    <row r="10254" spans="1:5">
      <c r="A10254">
        <v>11735</v>
      </c>
      <c r="B10254" t="s">
        <v>11329</v>
      </c>
      <c r="C10254">
        <v>64</v>
      </c>
      <c r="D10254" t="s">
        <v>1991</v>
      </c>
      <c r="E10254" t="s">
        <v>135</v>
      </c>
    </row>
    <row r="10255" spans="1:5">
      <c r="A10255">
        <v>11737</v>
      </c>
      <c r="B10255" t="s">
        <v>12413</v>
      </c>
      <c r="C10255">
        <v>64</v>
      </c>
      <c r="D10255" t="s">
        <v>1985</v>
      </c>
      <c r="E10255" t="s">
        <v>2020</v>
      </c>
    </row>
    <row r="10256" spans="1:5">
      <c r="A10256">
        <v>11738</v>
      </c>
      <c r="B10256" t="s">
        <v>20332</v>
      </c>
      <c r="C10256">
        <v>64</v>
      </c>
      <c r="D10256" t="s">
        <v>1982</v>
      </c>
      <c r="E10256" t="s">
        <v>53</v>
      </c>
    </row>
    <row r="10257" spans="1:5">
      <c r="A10257">
        <v>11739</v>
      </c>
      <c r="B10257" t="s">
        <v>20333</v>
      </c>
      <c r="C10257">
        <v>64</v>
      </c>
      <c r="D10257" t="s">
        <v>1987</v>
      </c>
      <c r="E10257" t="s">
        <v>117</v>
      </c>
    </row>
    <row r="10258" spans="1:5">
      <c r="A10258">
        <v>11740</v>
      </c>
      <c r="B10258" t="s">
        <v>20334</v>
      </c>
      <c r="C10258">
        <v>64</v>
      </c>
      <c r="D10258" t="s">
        <v>1993</v>
      </c>
      <c r="E10258" t="s">
        <v>106</v>
      </c>
    </row>
    <row r="10259" spans="1:5">
      <c r="A10259">
        <v>11741</v>
      </c>
      <c r="B10259" t="s">
        <v>12348</v>
      </c>
      <c r="C10259">
        <v>64</v>
      </c>
      <c r="D10259" t="s">
        <v>1985</v>
      </c>
      <c r="E10259" t="s">
        <v>117</v>
      </c>
    </row>
    <row r="10260" spans="1:5">
      <c r="A10260">
        <v>11742</v>
      </c>
      <c r="B10260" t="s">
        <v>20335</v>
      </c>
      <c r="C10260">
        <v>64</v>
      </c>
      <c r="D10260" t="s">
        <v>1993</v>
      </c>
      <c r="E10260" t="s">
        <v>126</v>
      </c>
    </row>
    <row r="10261" spans="1:5">
      <c r="A10261">
        <v>11743</v>
      </c>
      <c r="B10261" t="s">
        <v>20336</v>
      </c>
      <c r="C10261">
        <v>64</v>
      </c>
      <c r="D10261" t="s">
        <v>1987</v>
      </c>
      <c r="E10261" t="s">
        <v>2314</v>
      </c>
    </row>
    <row r="10262" spans="1:5">
      <c r="A10262">
        <v>11744</v>
      </c>
      <c r="B10262" t="s">
        <v>20337</v>
      </c>
      <c r="C10262">
        <v>64</v>
      </c>
      <c r="D10262" t="s">
        <v>1997</v>
      </c>
      <c r="E10262" t="s">
        <v>4287</v>
      </c>
    </row>
    <row r="10263" spans="1:5">
      <c r="A10263">
        <v>11745</v>
      </c>
      <c r="B10263" t="s">
        <v>11822</v>
      </c>
      <c r="C10263">
        <v>64</v>
      </c>
      <c r="D10263" t="s">
        <v>1982</v>
      </c>
      <c r="E10263" t="s">
        <v>70</v>
      </c>
    </row>
    <row r="10264" spans="1:5">
      <c r="A10264">
        <v>11746</v>
      </c>
      <c r="B10264" t="s">
        <v>10624</v>
      </c>
      <c r="C10264">
        <v>64</v>
      </c>
      <c r="D10264" t="s">
        <v>1978</v>
      </c>
      <c r="E10264" t="s">
        <v>2017</v>
      </c>
    </row>
    <row r="10265" spans="1:5">
      <c r="A10265">
        <v>11747</v>
      </c>
      <c r="B10265" t="s">
        <v>20338</v>
      </c>
      <c r="C10265">
        <v>64</v>
      </c>
      <c r="D10265" t="s">
        <v>1993</v>
      </c>
      <c r="E10265" t="s">
        <v>4012</v>
      </c>
    </row>
    <row r="10266" spans="1:5">
      <c r="A10266">
        <v>11748</v>
      </c>
      <c r="B10266" t="s">
        <v>20339</v>
      </c>
      <c r="C10266">
        <v>64</v>
      </c>
      <c r="D10266" t="s">
        <v>1979</v>
      </c>
      <c r="E10266" t="s">
        <v>70</v>
      </c>
    </row>
    <row r="10267" spans="1:5">
      <c r="A10267">
        <v>11749</v>
      </c>
      <c r="B10267" t="s">
        <v>11458</v>
      </c>
      <c r="C10267">
        <v>64</v>
      </c>
      <c r="D10267" t="s">
        <v>1997</v>
      </c>
      <c r="E10267" t="s">
        <v>2168</v>
      </c>
    </row>
    <row r="10268" spans="1:5">
      <c r="A10268">
        <v>11750</v>
      </c>
      <c r="B10268" t="s">
        <v>11255</v>
      </c>
      <c r="C10268">
        <v>64</v>
      </c>
      <c r="D10268" t="s">
        <v>1979</v>
      </c>
      <c r="E10268" t="s">
        <v>135</v>
      </c>
    </row>
    <row r="10269" spans="1:5">
      <c r="A10269">
        <v>11751</v>
      </c>
      <c r="B10269" t="s">
        <v>20340</v>
      </c>
      <c r="C10269">
        <v>64</v>
      </c>
      <c r="D10269" t="s">
        <v>1985</v>
      </c>
      <c r="E10269" t="s">
        <v>97</v>
      </c>
    </row>
    <row r="10270" spans="1:5">
      <c r="A10270">
        <v>11752</v>
      </c>
      <c r="B10270" t="s">
        <v>11519</v>
      </c>
      <c r="C10270">
        <v>64</v>
      </c>
      <c r="D10270" t="s">
        <v>2001</v>
      </c>
      <c r="E10270" t="s">
        <v>2120</v>
      </c>
    </row>
    <row r="10271" spans="1:5">
      <c r="A10271">
        <v>11753</v>
      </c>
      <c r="B10271" t="s">
        <v>20341</v>
      </c>
      <c r="C10271">
        <v>64</v>
      </c>
      <c r="D10271" t="s">
        <v>1988</v>
      </c>
      <c r="E10271" t="s">
        <v>117</v>
      </c>
    </row>
    <row r="10272" spans="1:5">
      <c r="A10272">
        <v>11754</v>
      </c>
      <c r="B10272" t="s">
        <v>20342</v>
      </c>
      <c r="C10272">
        <v>64</v>
      </c>
      <c r="D10272" t="s">
        <v>1985</v>
      </c>
      <c r="E10272" t="s">
        <v>70</v>
      </c>
    </row>
    <row r="10273" spans="1:5">
      <c r="A10273">
        <v>11755</v>
      </c>
      <c r="B10273" t="s">
        <v>20343</v>
      </c>
      <c r="C10273">
        <v>64</v>
      </c>
      <c r="D10273" t="s">
        <v>2001</v>
      </c>
      <c r="E10273" t="s">
        <v>140</v>
      </c>
    </row>
    <row r="10274" spans="1:5">
      <c r="A10274">
        <v>11756</v>
      </c>
      <c r="B10274" t="s">
        <v>20344</v>
      </c>
      <c r="C10274">
        <v>64</v>
      </c>
      <c r="D10274" t="s">
        <v>2001</v>
      </c>
      <c r="E10274" t="s">
        <v>2045</v>
      </c>
    </row>
    <row r="10275" spans="1:5">
      <c r="A10275">
        <v>11757</v>
      </c>
      <c r="B10275" t="s">
        <v>11994</v>
      </c>
      <c r="C10275">
        <v>64</v>
      </c>
      <c r="D10275" t="s">
        <v>1979</v>
      </c>
      <c r="E10275" t="s">
        <v>2000</v>
      </c>
    </row>
    <row r="10276" spans="1:5">
      <c r="A10276">
        <v>11758</v>
      </c>
      <c r="B10276" t="s">
        <v>20345</v>
      </c>
      <c r="C10276">
        <v>64</v>
      </c>
      <c r="D10276" t="s">
        <v>1979</v>
      </c>
      <c r="E10276" t="s">
        <v>97</v>
      </c>
    </row>
    <row r="10277" spans="1:5">
      <c r="A10277">
        <v>11759</v>
      </c>
      <c r="B10277" t="s">
        <v>20346</v>
      </c>
      <c r="C10277">
        <v>64</v>
      </c>
      <c r="D10277" t="s">
        <v>1979</v>
      </c>
      <c r="E10277" t="s">
        <v>117</v>
      </c>
    </row>
    <row r="10278" spans="1:5">
      <c r="A10278">
        <v>11760</v>
      </c>
      <c r="B10278" t="s">
        <v>20347</v>
      </c>
      <c r="C10278">
        <v>64</v>
      </c>
      <c r="D10278" t="s">
        <v>1983</v>
      </c>
      <c r="E10278" t="s">
        <v>4287</v>
      </c>
    </row>
    <row r="10279" spans="1:5">
      <c r="A10279">
        <v>11761</v>
      </c>
      <c r="B10279" t="s">
        <v>20348</v>
      </c>
      <c r="C10279">
        <v>64</v>
      </c>
      <c r="D10279" t="s">
        <v>1988</v>
      </c>
      <c r="E10279" t="s">
        <v>2029</v>
      </c>
    </row>
    <row r="10280" spans="1:5">
      <c r="A10280">
        <v>11762</v>
      </c>
      <c r="B10280" t="s">
        <v>13318</v>
      </c>
      <c r="C10280">
        <v>64</v>
      </c>
      <c r="D10280" t="s">
        <v>1988</v>
      </c>
      <c r="E10280" t="s">
        <v>84</v>
      </c>
    </row>
    <row r="10281" spans="1:5">
      <c r="A10281">
        <v>11763</v>
      </c>
      <c r="B10281" t="s">
        <v>11651</v>
      </c>
      <c r="C10281">
        <v>64</v>
      </c>
      <c r="D10281" t="s">
        <v>1979</v>
      </c>
      <c r="E10281" t="s">
        <v>66</v>
      </c>
    </row>
    <row r="10282" spans="1:5">
      <c r="A10282">
        <v>11764</v>
      </c>
      <c r="B10282" t="s">
        <v>20349</v>
      </c>
      <c r="C10282">
        <v>64</v>
      </c>
      <c r="D10282" t="s">
        <v>1982</v>
      </c>
      <c r="E10282" t="s">
        <v>97</v>
      </c>
    </row>
    <row r="10283" spans="1:5">
      <c r="A10283">
        <v>11765</v>
      </c>
      <c r="B10283" t="s">
        <v>13335</v>
      </c>
      <c r="C10283">
        <v>64</v>
      </c>
      <c r="D10283" t="s">
        <v>1982</v>
      </c>
      <c r="E10283" t="s">
        <v>2715</v>
      </c>
    </row>
    <row r="10284" spans="1:5">
      <c r="A10284">
        <v>11766</v>
      </c>
      <c r="B10284" t="s">
        <v>20350</v>
      </c>
      <c r="C10284">
        <v>64</v>
      </c>
      <c r="D10284" t="s">
        <v>1988</v>
      </c>
      <c r="E10284" t="s">
        <v>135</v>
      </c>
    </row>
    <row r="10285" spans="1:5">
      <c r="A10285">
        <v>11767</v>
      </c>
      <c r="B10285" t="s">
        <v>11838</v>
      </c>
      <c r="C10285">
        <v>64</v>
      </c>
      <c r="D10285" t="s">
        <v>1978</v>
      </c>
      <c r="E10285" t="s">
        <v>2017</v>
      </c>
    </row>
    <row r="10286" spans="1:5">
      <c r="A10286">
        <v>11768</v>
      </c>
      <c r="B10286" t="s">
        <v>14831</v>
      </c>
      <c r="C10286">
        <v>64</v>
      </c>
      <c r="D10286" t="s">
        <v>1985</v>
      </c>
      <c r="E10286" t="s">
        <v>8222</v>
      </c>
    </row>
    <row r="10287" spans="1:5">
      <c r="A10287">
        <v>11769</v>
      </c>
      <c r="B10287" t="s">
        <v>20351</v>
      </c>
      <c r="C10287">
        <v>64</v>
      </c>
      <c r="D10287" t="s">
        <v>1985</v>
      </c>
      <c r="E10287" t="s">
        <v>2017</v>
      </c>
    </row>
    <row r="10288" spans="1:5">
      <c r="A10288">
        <v>11770</v>
      </c>
      <c r="B10288" t="s">
        <v>9808</v>
      </c>
      <c r="C10288">
        <v>64</v>
      </c>
      <c r="D10288" t="s">
        <v>1985</v>
      </c>
      <c r="E10288" t="s">
        <v>2168</v>
      </c>
    </row>
    <row r="10289" spans="1:5">
      <c r="A10289">
        <v>11771</v>
      </c>
      <c r="B10289" t="s">
        <v>20352</v>
      </c>
      <c r="C10289">
        <v>64</v>
      </c>
      <c r="D10289" t="s">
        <v>1987</v>
      </c>
      <c r="E10289" t="s">
        <v>106</v>
      </c>
    </row>
    <row r="10290" spans="1:5">
      <c r="A10290">
        <v>11772</v>
      </c>
      <c r="B10290" t="s">
        <v>14599</v>
      </c>
      <c r="C10290">
        <v>64</v>
      </c>
      <c r="D10290" t="s">
        <v>1993</v>
      </c>
      <c r="E10290" t="s">
        <v>115</v>
      </c>
    </row>
    <row r="10291" spans="1:5">
      <c r="A10291">
        <v>11774</v>
      </c>
      <c r="B10291" t="s">
        <v>14134</v>
      </c>
      <c r="C10291">
        <v>64</v>
      </c>
      <c r="D10291" t="s">
        <v>1993</v>
      </c>
      <c r="E10291" t="s">
        <v>135</v>
      </c>
    </row>
    <row r="10292" spans="1:5">
      <c r="A10292">
        <v>11775</v>
      </c>
      <c r="B10292" t="s">
        <v>14376</v>
      </c>
      <c r="C10292">
        <v>64</v>
      </c>
      <c r="D10292" t="s">
        <v>1997</v>
      </c>
      <c r="E10292" t="s">
        <v>64</v>
      </c>
    </row>
    <row r="10293" spans="1:5">
      <c r="A10293">
        <v>11776</v>
      </c>
      <c r="B10293" t="s">
        <v>9904</v>
      </c>
      <c r="C10293">
        <v>64</v>
      </c>
      <c r="D10293" t="s">
        <v>1988</v>
      </c>
      <c r="E10293" t="s">
        <v>64</v>
      </c>
    </row>
    <row r="10294" spans="1:5">
      <c r="A10294">
        <v>11777</v>
      </c>
      <c r="B10294" t="s">
        <v>15967</v>
      </c>
      <c r="C10294">
        <v>64</v>
      </c>
      <c r="D10294" t="s">
        <v>1985</v>
      </c>
      <c r="E10294" t="s">
        <v>2017</v>
      </c>
    </row>
    <row r="10295" spans="1:5">
      <c r="A10295">
        <v>11778</v>
      </c>
      <c r="B10295" t="s">
        <v>20353</v>
      </c>
      <c r="C10295">
        <v>64</v>
      </c>
      <c r="D10295" t="s">
        <v>1991</v>
      </c>
      <c r="E10295" t="s">
        <v>2071</v>
      </c>
    </row>
    <row r="10296" spans="1:5">
      <c r="A10296">
        <v>11779</v>
      </c>
      <c r="B10296" t="s">
        <v>11371</v>
      </c>
      <c r="C10296">
        <v>64</v>
      </c>
      <c r="D10296" t="s">
        <v>1983</v>
      </c>
      <c r="E10296" t="s">
        <v>135</v>
      </c>
    </row>
    <row r="10297" spans="1:5">
      <c r="A10297">
        <v>11780</v>
      </c>
      <c r="B10297" t="s">
        <v>11156</v>
      </c>
      <c r="C10297">
        <v>64</v>
      </c>
      <c r="D10297" t="s">
        <v>1979</v>
      </c>
      <c r="E10297" t="s">
        <v>135</v>
      </c>
    </row>
    <row r="10298" spans="1:5">
      <c r="A10298">
        <v>11781</v>
      </c>
      <c r="B10298" t="s">
        <v>11616</v>
      </c>
      <c r="C10298">
        <v>64</v>
      </c>
      <c r="D10298" t="s">
        <v>1985</v>
      </c>
      <c r="E10298" t="s">
        <v>2011</v>
      </c>
    </row>
    <row r="10299" spans="1:5">
      <c r="A10299">
        <v>11782</v>
      </c>
      <c r="B10299" t="s">
        <v>10921</v>
      </c>
      <c r="C10299">
        <v>64</v>
      </c>
      <c r="D10299" t="s">
        <v>1978</v>
      </c>
      <c r="E10299" t="s">
        <v>3991</v>
      </c>
    </row>
    <row r="10300" spans="1:5">
      <c r="A10300">
        <v>11783</v>
      </c>
      <c r="B10300" t="s">
        <v>20354</v>
      </c>
      <c r="C10300">
        <v>64</v>
      </c>
      <c r="D10300" t="s">
        <v>1978</v>
      </c>
      <c r="E10300" t="s">
        <v>56</v>
      </c>
    </row>
    <row r="10301" spans="1:5">
      <c r="A10301">
        <v>11784</v>
      </c>
      <c r="B10301" t="s">
        <v>20355</v>
      </c>
      <c r="C10301">
        <v>64</v>
      </c>
      <c r="D10301" t="s">
        <v>1979</v>
      </c>
      <c r="E10301" t="s">
        <v>2045</v>
      </c>
    </row>
    <row r="10302" spans="1:5">
      <c r="A10302">
        <v>11785</v>
      </c>
      <c r="B10302" t="s">
        <v>12105</v>
      </c>
      <c r="C10302">
        <v>64</v>
      </c>
      <c r="D10302" t="s">
        <v>1985</v>
      </c>
      <c r="E10302" t="s">
        <v>60</v>
      </c>
    </row>
    <row r="10303" spans="1:5">
      <c r="A10303">
        <v>11786</v>
      </c>
      <c r="B10303" t="s">
        <v>20356</v>
      </c>
      <c r="C10303">
        <v>64</v>
      </c>
      <c r="D10303" t="s">
        <v>1982</v>
      </c>
      <c r="E10303" t="s">
        <v>2017</v>
      </c>
    </row>
    <row r="10304" spans="1:5">
      <c r="A10304">
        <v>11787</v>
      </c>
      <c r="B10304" t="s">
        <v>20357</v>
      </c>
      <c r="C10304">
        <v>64</v>
      </c>
      <c r="D10304" t="s">
        <v>1993</v>
      </c>
      <c r="E10304" t="s">
        <v>106</v>
      </c>
    </row>
    <row r="10305" spans="1:5">
      <c r="A10305">
        <v>11788</v>
      </c>
      <c r="B10305" t="s">
        <v>10070</v>
      </c>
      <c r="C10305">
        <v>64</v>
      </c>
      <c r="D10305" t="s">
        <v>1985</v>
      </c>
      <c r="E10305" t="s">
        <v>2644</v>
      </c>
    </row>
    <row r="10306" spans="1:5">
      <c r="A10306">
        <v>11789</v>
      </c>
      <c r="B10306" t="s">
        <v>14801</v>
      </c>
      <c r="C10306">
        <v>64</v>
      </c>
      <c r="D10306" t="s">
        <v>1993</v>
      </c>
      <c r="E10306" t="s">
        <v>70</v>
      </c>
    </row>
    <row r="10307" spans="1:5">
      <c r="A10307">
        <v>11790</v>
      </c>
      <c r="B10307" t="s">
        <v>12718</v>
      </c>
      <c r="C10307">
        <v>64</v>
      </c>
      <c r="D10307" t="s">
        <v>1979</v>
      </c>
      <c r="E10307" t="s">
        <v>2672</v>
      </c>
    </row>
    <row r="10308" spans="1:5">
      <c r="A10308">
        <v>11791</v>
      </c>
      <c r="B10308" t="s">
        <v>15483</v>
      </c>
      <c r="C10308">
        <v>64</v>
      </c>
      <c r="D10308" t="s">
        <v>1997</v>
      </c>
      <c r="E10308" t="s">
        <v>64</v>
      </c>
    </row>
    <row r="10309" spans="1:5">
      <c r="A10309">
        <v>11792</v>
      </c>
      <c r="B10309" t="s">
        <v>20358</v>
      </c>
      <c r="C10309">
        <v>64</v>
      </c>
      <c r="D10309" t="s">
        <v>1987</v>
      </c>
      <c r="E10309" t="s">
        <v>2128</v>
      </c>
    </row>
    <row r="10310" spans="1:5">
      <c r="A10310">
        <v>11793</v>
      </c>
      <c r="B10310" t="s">
        <v>20359</v>
      </c>
      <c r="C10310">
        <v>64</v>
      </c>
      <c r="D10310" t="s">
        <v>1982</v>
      </c>
      <c r="E10310" t="s">
        <v>110</v>
      </c>
    </row>
    <row r="10311" spans="1:5">
      <c r="A10311">
        <v>11794</v>
      </c>
      <c r="B10311" t="s">
        <v>20360</v>
      </c>
      <c r="C10311">
        <v>64</v>
      </c>
      <c r="D10311" t="s">
        <v>1985</v>
      </c>
      <c r="E10311" t="s">
        <v>73</v>
      </c>
    </row>
    <row r="10312" spans="1:5">
      <c r="A10312">
        <v>11795</v>
      </c>
      <c r="B10312" t="s">
        <v>10969</v>
      </c>
      <c r="C10312">
        <v>64</v>
      </c>
      <c r="D10312" t="s">
        <v>1979</v>
      </c>
      <c r="E10312" t="s">
        <v>88</v>
      </c>
    </row>
    <row r="10313" spans="1:5">
      <c r="A10313">
        <v>11796</v>
      </c>
      <c r="B10313" t="s">
        <v>11636</v>
      </c>
      <c r="C10313">
        <v>64</v>
      </c>
      <c r="D10313" t="s">
        <v>1978</v>
      </c>
      <c r="E10313" t="s">
        <v>106</v>
      </c>
    </row>
    <row r="10314" spans="1:5">
      <c r="A10314">
        <v>11797</v>
      </c>
      <c r="B10314" t="s">
        <v>12790</v>
      </c>
      <c r="C10314">
        <v>64</v>
      </c>
      <c r="D10314" t="s">
        <v>1983</v>
      </c>
      <c r="E10314" t="s">
        <v>70</v>
      </c>
    </row>
    <row r="10315" spans="1:5">
      <c r="A10315">
        <v>11798</v>
      </c>
      <c r="B10315" t="s">
        <v>20361</v>
      </c>
      <c r="C10315">
        <v>64</v>
      </c>
      <c r="D10315" t="s">
        <v>1982</v>
      </c>
      <c r="E10315" t="s">
        <v>2017</v>
      </c>
    </row>
    <row r="10316" spans="1:5">
      <c r="A10316">
        <v>11799</v>
      </c>
      <c r="B10316" t="s">
        <v>12088</v>
      </c>
      <c r="C10316">
        <v>64</v>
      </c>
      <c r="D10316" t="s">
        <v>1991</v>
      </c>
      <c r="E10316" t="s">
        <v>2120</v>
      </c>
    </row>
    <row r="10317" spans="1:5">
      <c r="A10317">
        <v>11800</v>
      </c>
      <c r="B10317" t="s">
        <v>20362</v>
      </c>
      <c r="C10317">
        <v>64</v>
      </c>
      <c r="D10317" t="s">
        <v>1997</v>
      </c>
      <c r="E10317" t="s">
        <v>3809</v>
      </c>
    </row>
    <row r="10318" spans="1:5">
      <c r="A10318">
        <v>11801</v>
      </c>
      <c r="B10318" t="s">
        <v>20363</v>
      </c>
      <c r="C10318">
        <v>64</v>
      </c>
      <c r="D10318" t="s">
        <v>1987</v>
      </c>
      <c r="E10318" t="s">
        <v>51</v>
      </c>
    </row>
    <row r="10319" spans="1:5">
      <c r="A10319">
        <v>11802</v>
      </c>
      <c r="B10319" t="s">
        <v>11858</v>
      </c>
      <c r="C10319">
        <v>64</v>
      </c>
      <c r="D10319" t="s">
        <v>1988</v>
      </c>
      <c r="E10319" t="s">
        <v>117</v>
      </c>
    </row>
    <row r="10320" spans="1:5">
      <c r="A10320">
        <v>11803</v>
      </c>
      <c r="B10320" t="s">
        <v>12052</v>
      </c>
      <c r="C10320">
        <v>64</v>
      </c>
      <c r="D10320" t="s">
        <v>1978</v>
      </c>
      <c r="E10320" t="s">
        <v>2011</v>
      </c>
    </row>
    <row r="10321" spans="1:5">
      <c r="A10321">
        <v>11804</v>
      </c>
      <c r="B10321" t="s">
        <v>16058</v>
      </c>
      <c r="C10321">
        <v>64</v>
      </c>
      <c r="D10321" t="s">
        <v>1978</v>
      </c>
      <c r="E10321" t="s">
        <v>66</v>
      </c>
    </row>
    <row r="10322" spans="1:5">
      <c r="A10322">
        <v>11805</v>
      </c>
      <c r="B10322" t="s">
        <v>9585</v>
      </c>
      <c r="C10322">
        <v>64</v>
      </c>
      <c r="D10322" t="s">
        <v>1978</v>
      </c>
      <c r="E10322" t="s">
        <v>117</v>
      </c>
    </row>
    <row r="10323" spans="1:5">
      <c r="A10323">
        <v>11806</v>
      </c>
      <c r="B10323" t="s">
        <v>20364</v>
      </c>
      <c r="C10323">
        <v>64</v>
      </c>
      <c r="D10323" t="s">
        <v>1985</v>
      </c>
      <c r="E10323" t="s">
        <v>120</v>
      </c>
    </row>
    <row r="10324" spans="1:5">
      <c r="A10324">
        <v>11807</v>
      </c>
      <c r="B10324" t="s">
        <v>20365</v>
      </c>
      <c r="C10324">
        <v>64</v>
      </c>
      <c r="D10324" t="s">
        <v>2001</v>
      </c>
      <c r="E10324" t="s">
        <v>117</v>
      </c>
    </row>
    <row r="10325" spans="1:5">
      <c r="A10325">
        <v>11808</v>
      </c>
      <c r="B10325" t="s">
        <v>20366</v>
      </c>
      <c r="C10325">
        <v>64</v>
      </c>
      <c r="D10325" t="s">
        <v>1987</v>
      </c>
      <c r="E10325" t="s">
        <v>104</v>
      </c>
    </row>
    <row r="10326" spans="1:5">
      <c r="A10326">
        <v>11809</v>
      </c>
      <c r="B10326" t="s">
        <v>20367</v>
      </c>
      <c r="C10326">
        <v>64</v>
      </c>
      <c r="D10326" t="s">
        <v>1979</v>
      </c>
      <c r="E10326" t="s">
        <v>88</v>
      </c>
    </row>
    <row r="10327" spans="1:5">
      <c r="A10327">
        <v>11810</v>
      </c>
      <c r="B10327" t="s">
        <v>20368</v>
      </c>
      <c r="C10327">
        <v>64</v>
      </c>
      <c r="D10327" t="s">
        <v>2001</v>
      </c>
      <c r="E10327" t="s">
        <v>53</v>
      </c>
    </row>
    <row r="10328" spans="1:5">
      <c r="A10328">
        <v>11811</v>
      </c>
      <c r="B10328" t="s">
        <v>8980</v>
      </c>
      <c r="C10328">
        <v>64</v>
      </c>
      <c r="D10328" t="s">
        <v>1979</v>
      </c>
      <c r="E10328" t="s">
        <v>70</v>
      </c>
    </row>
    <row r="10329" spans="1:5">
      <c r="A10329">
        <v>11812</v>
      </c>
      <c r="B10329" t="s">
        <v>12627</v>
      </c>
      <c r="C10329">
        <v>64</v>
      </c>
      <c r="D10329" t="s">
        <v>1985</v>
      </c>
      <c r="E10329" t="s">
        <v>115</v>
      </c>
    </row>
    <row r="10330" spans="1:5">
      <c r="A10330">
        <v>11813</v>
      </c>
      <c r="B10330" t="s">
        <v>20369</v>
      </c>
      <c r="C10330">
        <v>64</v>
      </c>
      <c r="D10330" t="s">
        <v>1982</v>
      </c>
      <c r="E10330" t="s">
        <v>51</v>
      </c>
    </row>
    <row r="10331" spans="1:5">
      <c r="A10331">
        <v>11814</v>
      </c>
      <c r="B10331" t="s">
        <v>12559</v>
      </c>
      <c r="C10331">
        <v>64</v>
      </c>
      <c r="D10331" t="s">
        <v>1979</v>
      </c>
      <c r="E10331" t="s">
        <v>60</v>
      </c>
    </row>
    <row r="10332" spans="1:5">
      <c r="A10332">
        <v>11815</v>
      </c>
      <c r="B10332" t="s">
        <v>20370</v>
      </c>
      <c r="C10332">
        <v>64</v>
      </c>
      <c r="D10332" t="s">
        <v>1983</v>
      </c>
      <c r="E10332" t="s">
        <v>70</v>
      </c>
    </row>
    <row r="10333" spans="1:5">
      <c r="A10333">
        <v>11816</v>
      </c>
      <c r="B10333" t="s">
        <v>12573</v>
      </c>
      <c r="C10333">
        <v>64</v>
      </c>
      <c r="D10333" t="s">
        <v>1978</v>
      </c>
      <c r="E10333" t="s">
        <v>115</v>
      </c>
    </row>
    <row r="10334" spans="1:5">
      <c r="A10334">
        <v>11817</v>
      </c>
      <c r="B10334" t="s">
        <v>13908</v>
      </c>
      <c r="C10334">
        <v>64</v>
      </c>
      <c r="D10334" t="s">
        <v>1988</v>
      </c>
      <c r="E10334" t="s">
        <v>115</v>
      </c>
    </row>
    <row r="10335" spans="1:5">
      <c r="A10335">
        <v>11818</v>
      </c>
      <c r="B10335" t="s">
        <v>8869</v>
      </c>
      <c r="C10335">
        <v>64</v>
      </c>
      <c r="D10335" t="s">
        <v>1988</v>
      </c>
      <c r="E10335" t="s">
        <v>70</v>
      </c>
    </row>
    <row r="10336" spans="1:5">
      <c r="A10336">
        <v>11819</v>
      </c>
      <c r="B10336" t="s">
        <v>11549</v>
      </c>
      <c r="C10336">
        <v>64</v>
      </c>
      <c r="D10336" t="s">
        <v>1979</v>
      </c>
      <c r="E10336" t="s">
        <v>2017</v>
      </c>
    </row>
    <row r="10337" spans="1:5">
      <c r="A10337">
        <v>11821</v>
      </c>
      <c r="B10337" t="s">
        <v>20371</v>
      </c>
      <c r="C10337">
        <v>64</v>
      </c>
      <c r="D10337" t="s">
        <v>1982</v>
      </c>
      <c r="E10337" t="s">
        <v>142</v>
      </c>
    </row>
    <row r="10338" spans="1:5">
      <c r="A10338">
        <v>11822</v>
      </c>
      <c r="B10338" t="s">
        <v>20372</v>
      </c>
      <c r="C10338">
        <v>64</v>
      </c>
      <c r="D10338" t="s">
        <v>1983</v>
      </c>
      <c r="E10338" t="s">
        <v>110</v>
      </c>
    </row>
    <row r="10339" spans="1:5">
      <c r="A10339">
        <v>11824</v>
      </c>
      <c r="B10339" t="s">
        <v>20373</v>
      </c>
      <c r="C10339">
        <v>64</v>
      </c>
      <c r="D10339" t="s">
        <v>1979</v>
      </c>
      <c r="E10339" t="s">
        <v>2071</v>
      </c>
    </row>
    <row r="10340" spans="1:5">
      <c r="A10340">
        <v>11825</v>
      </c>
      <c r="B10340" t="s">
        <v>20374</v>
      </c>
      <c r="C10340">
        <v>64</v>
      </c>
      <c r="D10340" t="s">
        <v>1987</v>
      </c>
      <c r="E10340" t="s">
        <v>117</v>
      </c>
    </row>
    <row r="10341" spans="1:5">
      <c r="A10341">
        <v>11826</v>
      </c>
      <c r="B10341" t="s">
        <v>20375</v>
      </c>
      <c r="C10341">
        <v>64</v>
      </c>
      <c r="D10341" t="s">
        <v>1991</v>
      </c>
      <c r="E10341" t="s">
        <v>122</v>
      </c>
    </row>
    <row r="10342" spans="1:5">
      <c r="A10342">
        <v>11827</v>
      </c>
      <c r="B10342" t="s">
        <v>12312</v>
      </c>
      <c r="C10342">
        <v>64</v>
      </c>
      <c r="D10342" t="s">
        <v>1979</v>
      </c>
      <c r="E10342" t="s">
        <v>2093</v>
      </c>
    </row>
    <row r="10343" spans="1:5">
      <c r="A10343">
        <v>11828</v>
      </c>
      <c r="B10343" t="s">
        <v>8397</v>
      </c>
      <c r="C10343">
        <v>64</v>
      </c>
      <c r="D10343" t="s">
        <v>1978</v>
      </c>
      <c r="E10343" t="s">
        <v>6732</v>
      </c>
    </row>
    <row r="10344" spans="1:5">
      <c r="A10344">
        <v>11829</v>
      </c>
      <c r="B10344" t="s">
        <v>20376</v>
      </c>
      <c r="C10344">
        <v>64</v>
      </c>
      <c r="D10344" t="s">
        <v>1988</v>
      </c>
      <c r="E10344" t="s">
        <v>53</v>
      </c>
    </row>
    <row r="10345" spans="1:5">
      <c r="A10345">
        <v>11830</v>
      </c>
      <c r="B10345" t="s">
        <v>20377</v>
      </c>
      <c r="C10345">
        <v>64</v>
      </c>
      <c r="D10345" t="s">
        <v>1978</v>
      </c>
      <c r="E10345" t="s">
        <v>88</v>
      </c>
    </row>
    <row r="10346" spans="1:5">
      <c r="A10346">
        <v>11831</v>
      </c>
      <c r="B10346" t="s">
        <v>10607</v>
      </c>
      <c r="C10346">
        <v>64</v>
      </c>
      <c r="D10346" t="s">
        <v>1988</v>
      </c>
      <c r="E10346" t="s">
        <v>88</v>
      </c>
    </row>
    <row r="10347" spans="1:5">
      <c r="A10347">
        <v>11832</v>
      </c>
      <c r="B10347" t="s">
        <v>11571</v>
      </c>
      <c r="C10347">
        <v>64</v>
      </c>
      <c r="D10347" t="s">
        <v>2001</v>
      </c>
      <c r="E10347" t="s">
        <v>122</v>
      </c>
    </row>
    <row r="10348" spans="1:5">
      <c r="A10348">
        <v>11833</v>
      </c>
      <c r="B10348" t="s">
        <v>12715</v>
      </c>
      <c r="C10348">
        <v>64</v>
      </c>
      <c r="D10348" t="s">
        <v>1979</v>
      </c>
      <c r="E10348" t="s">
        <v>117</v>
      </c>
    </row>
    <row r="10349" spans="1:5">
      <c r="A10349">
        <v>11834</v>
      </c>
      <c r="B10349" t="s">
        <v>20378</v>
      </c>
      <c r="C10349">
        <v>64</v>
      </c>
      <c r="D10349" t="s">
        <v>1979</v>
      </c>
      <c r="E10349" t="s">
        <v>2020</v>
      </c>
    </row>
    <row r="10350" spans="1:5">
      <c r="A10350">
        <v>11835</v>
      </c>
      <c r="B10350" t="s">
        <v>13782</v>
      </c>
      <c r="C10350">
        <v>64</v>
      </c>
      <c r="D10350" t="s">
        <v>1979</v>
      </c>
      <c r="E10350" t="s">
        <v>2168</v>
      </c>
    </row>
    <row r="10351" spans="1:5">
      <c r="A10351">
        <v>11836</v>
      </c>
      <c r="B10351" t="s">
        <v>12290</v>
      </c>
      <c r="C10351">
        <v>64</v>
      </c>
      <c r="D10351" t="s">
        <v>1997</v>
      </c>
      <c r="E10351" t="s">
        <v>84</v>
      </c>
    </row>
    <row r="10352" spans="1:5">
      <c r="A10352">
        <v>11837</v>
      </c>
      <c r="B10352" t="s">
        <v>20379</v>
      </c>
      <c r="C10352">
        <v>64</v>
      </c>
      <c r="D10352" t="s">
        <v>2001</v>
      </c>
      <c r="E10352" t="s">
        <v>104</v>
      </c>
    </row>
    <row r="10353" spans="1:5">
      <c r="A10353">
        <v>11838</v>
      </c>
      <c r="B10353" t="s">
        <v>20380</v>
      </c>
      <c r="C10353">
        <v>64</v>
      </c>
      <c r="D10353" t="s">
        <v>2001</v>
      </c>
      <c r="E10353" t="s">
        <v>106</v>
      </c>
    </row>
    <row r="10354" spans="1:5">
      <c r="A10354">
        <v>11839</v>
      </c>
      <c r="B10354" t="s">
        <v>16605</v>
      </c>
      <c r="C10354">
        <v>64</v>
      </c>
      <c r="D10354" t="s">
        <v>1983</v>
      </c>
      <c r="E10354" t="s">
        <v>84</v>
      </c>
    </row>
    <row r="10355" spans="1:5">
      <c r="A10355">
        <v>11840</v>
      </c>
      <c r="B10355" t="s">
        <v>14411</v>
      </c>
      <c r="C10355">
        <v>64</v>
      </c>
      <c r="D10355" t="s">
        <v>1983</v>
      </c>
      <c r="E10355" t="s">
        <v>2314</v>
      </c>
    </row>
    <row r="10356" spans="1:5">
      <c r="A10356">
        <v>11841</v>
      </c>
      <c r="B10356" t="s">
        <v>20381</v>
      </c>
      <c r="C10356">
        <v>64</v>
      </c>
      <c r="D10356" t="s">
        <v>1983</v>
      </c>
      <c r="E10356" t="s">
        <v>2011</v>
      </c>
    </row>
    <row r="10357" spans="1:5">
      <c r="A10357">
        <v>11842</v>
      </c>
      <c r="B10357" t="s">
        <v>20382</v>
      </c>
      <c r="C10357">
        <v>64</v>
      </c>
      <c r="D10357" t="s">
        <v>1987</v>
      </c>
      <c r="E10357" t="s">
        <v>106</v>
      </c>
    </row>
    <row r="10358" spans="1:5">
      <c r="A10358">
        <v>11843</v>
      </c>
      <c r="B10358" t="s">
        <v>14263</v>
      </c>
      <c r="C10358">
        <v>64</v>
      </c>
      <c r="D10358" t="s">
        <v>1979</v>
      </c>
      <c r="E10358" t="s">
        <v>135</v>
      </c>
    </row>
    <row r="10359" spans="1:5">
      <c r="A10359">
        <v>11844</v>
      </c>
      <c r="B10359" t="s">
        <v>11543</v>
      </c>
      <c r="C10359">
        <v>64</v>
      </c>
      <c r="D10359" t="s">
        <v>1978</v>
      </c>
      <c r="E10359" t="s">
        <v>115</v>
      </c>
    </row>
    <row r="10360" spans="1:5">
      <c r="A10360">
        <v>11845</v>
      </c>
      <c r="B10360" t="s">
        <v>12144</v>
      </c>
      <c r="C10360">
        <v>64</v>
      </c>
      <c r="D10360" t="s">
        <v>1983</v>
      </c>
      <c r="E10360" t="s">
        <v>6301</v>
      </c>
    </row>
    <row r="10361" spans="1:5">
      <c r="A10361">
        <v>11846</v>
      </c>
      <c r="B10361" t="s">
        <v>9989</v>
      </c>
      <c r="C10361">
        <v>64</v>
      </c>
      <c r="D10361" t="s">
        <v>1983</v>
      </c>
      <c r="E10361" t="s">
        <v>70</v>
      </c>
    </row>
    <row r="10362" spans="1:5">
      <c r="A10362">
        <v>11847</v>
      </c>
      <c r="B10362" t="s">
        <v>12263</v>
      </c>
      <c r="C10362">
        <v>64</v>
      </c>
      <c r="D10362" t="s">
        <v>1978</v>
      </c>
      <c r="E10362" t="s">
        <v>88</v>
      </c>
    </row>
    <row r="10363" spans="1:5">
      <c r="A10363">
        <v>11848</v>
      </c>
      <c r="B10363" t="s">
        <v>10150</v>
      </c>
      <c r="C10363">
        <v>64</v>
      </c>
      <c r="D10363" t="s">
        <v>1997</v>
      </c>
      <c r="E10363" t="s">
        <v>2291</v>
      </c>
    </row>
    <row r="10364" spans="1:5">
      <c r="A10364">
        <v>11849</v>
      </c>
      <c r="B10364" t="s">
        <v>20383</v>
      </c>
      <c r="C10364">
        <v>64</v>
      </c>
      <c r="D10364" t="s">
        <v>1983</v>
      </c>
      <c r="E10364" t="s">
        <v>2045</v>
      </c>
    </row>
    <row r="10365" spans="1:5">
      <c r="A10365">
        <v>11850</v>
      </c>
      <c r="B10365" t="s">
        <v>11071</v>
      </c>
      <c r="C10365">
        <v>64</v>
      </c>
      <c r="D10365" t="s">
        <v>1993</v>
      </c>
      <c r="E10365" t="s">
        <v>4292</v>
      </c>
    </row>
    <row r="10366" spans="1:5">
      <c r="A10366">
        <v>11851</v>
      </c>
      <c r="B10366" t="s">
        <v>20384</v>
      </c>
      <c r="C10366">
        <v>64</v>
      </c>
      <c r="D10366" t="s">
        <v>2009</v>
      </c>
      <c r="E10366" t="s">
        <v>70</v>
      </c>
    </row>
    <row r="10367" spans="1:5">
      <c r="A10367">
        <v>11852</v>
      </c>
      <c r="B10367" t="s">
        <v>20385</v>
      </c>
      <c r="C10367">
        <v>64</v>
      </c>
      <c r="D10367" t="s">
        <v>1982</v>
      </c>
      <c r="E10367" t="s">
        <v>97</v>
      </c>
    </row>
    <row r="10368" spans="1:5">
      <c r="A10368">
        <v>11853</v>
      </c>
      <c r="B10368" t="s">
        <v>7270</v>
      </c>
      <c r="C10368">
        <v>64</v>
      </c>
      <c r="D10368" t="s">
        <v>1993</v>
      </c>
      <c r="E10368" t="s">
        <v>106</v>
      </c>
    </row>
    <row r="10369" spans="1:5">
      <c r="A10369">
        <v>11854</v>
      </c>
      <c r="B10369" t="s">
        <v>20386</v>
      </c>
      <c r="C10369">
        <v>64</v>
      </c>
      <c r="D10369" t="s">
        <v>1993</v>
      </c>
      <c r="E10369" t="s">
        <v>2011</v>
      </c>
    </row>
    <row r="10370" spans="1:5">
      <c r="A10370">
        <v>11856</v>
      </c>
      <c r="B10370" t="s">
        <v>20387</v>
      </c>
      <c r="C10370">
        <v>64</v>
      </c>
      <c r="D10370" t="s">
        <v>1979</v>
      </c>
      <c r="E10370" t="s">
        <v>122</v>
      </c>
    </row>
    <row r="10371" spans="1:5">
      <c r="A10371">
        <v>11857</v>
      </c>
      <c r="B10371" t="s">
        <v>20388</v>
      </c>
      <c r="C10371">
        <v>64</v>
      </c>
      <c r="D10371" t="s">
        <v>1997</v>
      </c>
      <c r="E10371" t="s">
        <v>2309</v>
      </c>
    </row>
    <row r="10372" spans="1:5">
      <c r="A10372">
        <v>11858</v>
      </c>
      <c r="B10372" t="s">
        <v>9472</v>
      </c>
      <c r="C10372">
        <v>64</v>
      </c>
      <c r="D10372" t="s">
        <v>1979</v>
      </c>
      <c r="E10372" t="s">
        <v>84</v>
      </c>
    </row>
    <row r="10373" spans="1:5">
      <c r="A10373">
        <v>11859</v>
      </c>
      <c r="B10373" t="s">
        <v>10638</v>
      </c>
      <c r="C10373">
        <v>64</v>
      </c>
      <c r="D10373" t="s">
        <v>1985</v>
      </c>
      <c r="E10373" t="s">
        <v>70</v>
      </c>
    </row>
    <row r="10374" spans="1:5">
      <c r="A10374">
        <v>11860</v>
      </c>
      <c r="B10374" t="s">
        <v>12393</v>
      </c>
      <c r="C10374">
        <v>64</v>
      </c>
      <c r="D10374" t="s">
        <v>1979</v>
      </c>
      <c r="E10374" t="s">
        <v>122</v>
      </c>
    </row>
    <row r="10375" spans="1:5">
      <c r="A10375">
        <v>11861</v>
      </c>
      <c r="B10375" t="s">
        <v>20389</v>
      </c>
      <c r="C10375">
        <v>64</v>
      </c>
      <c r="D10375" t="s">
        <v>1983</v>
      </c>
      <c r="E10375" t="s">
        <v>2075</v>
      </c>
    </row>
    <row r="10376" spans="1:5">
      <c r="A10376">
        <v>11862</v>
      </c>
      <c r="B10376" t="s">
        <v>14725</v>
      </c>
      <c r="C10376">
        <v>64</v>
      </c>
      <c r="D10376" t="s">
        <v>1979</v>
      </c>
      <c r="E10376" t="s">
        <v>4012</v>
      </c>
    </row>
    <row r="10377" spans="1:5">
      <c r="A10377">
        <v>11863</v>
      </c>
      <c r="B10377" t="s">
        <v>13006</v>
      </c>
      <c r="C10377">
        <v>64</v>
      </c>
      <c r="D10377" t="s">
        <v>1997</v>
      </c>
      <c r="E10377" t="s">
        <v>135</v>
      </c>
    </row>
    <row r="10378" spans="1:5">
      <c r="A10378">
        <v>11864</v>
      </c>
      <c r="B10378" t="s">
        <v>11485</v>
      </c>
      <c r="C10378">
        <v>64</v>
      </c>
      <c r="D10378" t="s">
        <v>1987</v>
      </c>
      <c r="E10378" t="s">
        <v>2120</v>
      </c>
    </row>
    <row r="10379" spans="1:5">
      <c r="A10379">
        <v>11865</v>
      </c>
      <c r="B10379" t="s">
        <v>519</v>
      </c>
      <c r="C10379">
        <v>64</v>
      </c>
      <c r="D10379" t="s">
        <v>1983</v>
      </c>
      <c r="E10379" t="s">
        <v>51</v>
      </c>
    </row>
    <row r="10380" spans="1:5">
      <c r="A10380">
        <v>11866</v>
      </c>
      <c r="B10380" t="s">
        <v>20390</v>
      </c>
      <c r="C10380">
        <v>64</v>
      </c>
      <c r="D10380" t="s">
        <v>1987</v>
      </c>
      <c r="E10380" t="s">
        <v>2017</v>
      </c>
    </row>
    <row r="10381" spans="1:5">
      <c r="A10381">
        <v>11867</v>
      </c>
      <c r="B10381" t="s">
        <v>11696</v>
      </c>
      <c r="C10381">
        <v>64</v>
      </c>
      <c r="D10381" t="s">
        <v>1988</v>
      </c>
      <c r="E10381" t="s">
        <v>2715</v>
      </c>
    </row>
    <row r="10382" spans="1:5">
      <c r="A10382">
        <v>11868</v>
      </c>
      <c r="B10382" t="s">
        <v>16014</v>
      </c>
      <c r="C10382">
        <v>64</v>
      </c>
      <c r="D10382" t="s">
        <v>1978</v>
      </c>
      <c r="E10382" t="s">
        <v>2715</v>
      </c>
    </row>
    <row r="10383" spans="1:5">
      <c r="A10383">
        <v>11869</v>
      </c>
      <c r="B10383" t="s">
        <v>20391</v>
      </c>
      <c r="C10383">
        <v>64</v>
      </c>
      <c r="D10383" t="s">
        <v>1993</v>
      </c>
      <c r="E10383" t="s">
        <v>97</v>
      </c>
    </row>
    <row r="10384" spans="1:5">
      <c r="A10384">
        <v>11870</v>
      </c>
      <c r="B10384" t="s">
        <v>11382</v>
      </c>
      <c r="C10384">
        <v>64</v>
      </c>
      <c r="D10384" t="s">
        <v>1979</v>
      </c>
      <c r="E10384" t="s">
        <v>43</v>
      </c>
    </row>
    <row r="10385" spans="1:5">
      <c r="A10385">
        <v>11871</v>
      </c>
      <c r="B10385" t="s">
        <v>20392</v>
      </c>
      <c r="C10385">
        <v>64</v>
      </c>
      <c r="D10385" t="s">
        <v>1988</v>
      </c>
      <c r="E10385" t="s">
        <v>84</v>
      </c>
    </row>
    <row r="10386" spans="1:5">
      <c r="A10386">
        <v>11872</v>
      </c>
      <c r="B10386" t="s">
        <v>15781</v>
      </c>
      <c r="C10386">
        <v>64</v>
      </c>
      <c r="D10386" t="s">
        <v>2001</v>
      </c>
      <c r="E10386" t="s">
        <v>2093</v>
      </c>
    </row>
    <row r="10387" spans="1:5">
      <c r="A10387">
        <v>11873</v>
      </c>
      <c r="B10387" t="s">
        <v>8460</v>
      </c>
      <c r="C10387">
        <v>64</v>
      </c>
      <c r="D10387" t="s">
        <v>1978</v>
      </c>
      <c r="E10387" t="s">
        <v>2180</v>
      </c>
    </row>
    <row r="10388" spans="1:5">
      <c r="A10388">
        <v>11874</v>
      </c>
      <c r="B10388" t="s">
        <v>11968</v>
      </c>
      <c r="C10388">
        <v>64</v>
      </c>
      <c r="D10388" t="s">
        <v>1991</v>
      </c>
      <c r="E10388" t="s">
        <v>2377</v>
      </c>
    </row>
    <row r="10389" spans="1:5">
      <c r="A10389">
        <v>11876</v>
      </c>
      <c r="B10389" t="s">
        <v>20393</v>
      </c>
      <c r="C10389">
        <v>64</v>
      </c>
      <c r="D10389" t="s">
        <v>1978</v>
      </c>
      <c r="E10389" t="s">
        <v>84</v>
      </c>
    </row>
    <row r="10390" spans="1:5">
      <c r="A10390">
        <v>11877</v>
      </c>
      <c r="B10390" t="s">
        <v>9369</v>
      </c>
      <c r="C10390">
        <v>64</v>
      </c>
      <c r="D10390" t="s">
        <v>1993</v>
      </c>
      <c r="E10390" t="s">
        <v>70</v>
      </c>
    </row>
    <row r="10391" spans="1:5">
      <c r="A10391">
        <v>11878</v>
      </c>
      <c r="B10391" t="s">
        <v>11656</v>
      </c>
      <c r="C10391">
        <v>64</v>
      </c>
      <c r="D10391" t="s">
        <v>1983</v>
      </c>
      <c r="E10391" t="s">
        <v>84</v>
      </c>
    </row>
    <row r="10392" spans="1:5">
      <c r="A10392">
        <v>11879</v>
      </c>
      <c r="B10392" t="s">
        <v>20394</v>
      </c>
      <c r="C10392">
        <v>64</v>
      </c>
      <c r="D10392" t="s">
        <v>1979</v>
      </c>
      <c r="E10392" t="s">
        <v>117</v>
      </c>
    </row>
    <row r="10393" spans="1:5">
      <c r="A10393">
        <v>11880</v>
      </c>
      <c r="B10393" t="s">
        <v>20395</v>
      </c>
      <c r="C10393">
        <v>64</v>
      </c>
      <c r="D10393" t="s">
        <v>2001</v>
      </c>
      <c r="E10393" t="s">
        <v>2011</v>
      </c>
    </row>
    <row r="10394" spans="1:5">
      <c r="A10394">
        <v>11881</v>
      </c>
      <c r="B10394" t="s">
        <v>14842</v>
      </c>
      <c r="C10394">
        <v>64</v>
      </c>
      <c r="D10394" t="s">
        <v>1988</v>
      </c>
      <c r="E10394" t="s">
        <v>70</v>
      </c>
    </row>
    <row r="10395" spans="1:5">
      <c r="A10395">
        <v>11882</v>
      </c>
      <c r="B10395" t="s">
        <v>9309</v>
      </c>
      <c r="C10395">
        <v>64</v>
      </c>
      <c r="D10395" t="s">
        <v>2001</v>
      </c>
      <c r="E10395" t="s">
        <v>70</v>
      </c>
    </row>
    <row r="10396" spans="1:5">
      <c r="A10396">
        <v>11883</v>
      </c>
      <c r="B10396" t="s">
        <v>20396</v>
      </c>
      <c r="C10396">
        <v>64</v>
      </c>
      <c r="D10396" t="s">
        <v>1978</v>
      </c>
      <c r="E10396" t="s">
        <v>2057</v>
      </c>
    </row>
    <row r="10397" spans="1:5">
      <c r="A10397">
        <v>11884</v>
      </c>
      <c r="B10397" t="s">
        <v>11436</v>
      </c>
      <c r="C10397">
        <v>64</v>
      </c>
      <c r="D10397" t="s">
        <v>1979</v>
      </c>
      <c r="E10397" t="s">
        <v>5111</v>
      </c>
    </row>
    <row r="10398" spans="1:5">
      <c r="A10398">
        <v>11885</v>
      </c>
      <c r="B10398" t="s">
        <v>8262</v>
      </c>
      <c r="C10398">
        <v>64</v>
      </c>
      <c r="D10398" t="s">
        <v>1997</v>
      </c>
      <c r="E10398" t="s">
        <v>2000</v>
      </c>
    </row>
    <row r="10399" spans="1:5">
      <c r="A10399">
        <v>11886</v>
      </c>
      <c r="B10399" t="s">
        <v>20397</v>
      </c>
      <c r="C10399">
        <v>64</v>
      </c>
      <c r="D10399" t="s">
        <v>1993</v>
      </c>
      <c r="E10399" t="s">
        <v>97</v>
      </c>
    </row>
    <row r="10400" spans="1:5">
      <c r="A10400">
        <v>11887</v>
      </c>
      <c r="B10400" t="s">
        <v>14857</v>
      </c>
      <c r="C10400">
        <v>64</v>
      </c>
      <c r="D10400" t="s">
        <v>2009</v>
      </c>
      <c r="E10400" t="s">
        <v>2017</v>
      </c>
    </row>
    <row r="10401" spans="1:5">
      <c r="A10401">
        <v>11888</v>
      </c>
      <c r="B10401" t="s">
        <v>14198</v>
      </c>
      <c r="C10401">
        <v>64</v>
      </c>
      <c r="D10401" t="s">
        <v>1991</v>
      </c>
      <c r="E10401" t="s">
        <v>115</v>
      </c>
    </row>
    <row r="10402" spans="1:5">
      <c r="A10402">
        <v>11889</v>
      </c>
      <c r="B10402" t="s">
        <v>13198</v>
      </c>
      <c r="C10402">
        <v>64</v>
      </c>
      <c r="D10402" t="s">
        <v>2001</v>
      </c>
      <c r="E10402" t="s">
        <v>135</v>
      </c>
    </row>
    <row r="10403" spans="1:5">
      <c r="A10403">
        <v>11890</v>
      </c>
      <c r="B10403" t="s">
        <v>20398</v>
      </c>
      <c r="C10403">
        <v>64</v>
      </c>
      <c r="D10403" t="s">
        <v>1985</v>
      </c>
      <c r="E10403" t="s">
        <v>126</v>
      </c>
    </row>
    <row r="10404" spans="1:5">
      <c r="A10404">
        <v>11891</v>
      </c>
      <c r="B10404" t="s">
        <v>20399</v>
      </c>
      <c r="C10404">
        <v>64</v>
      </c>
      <c r="D10404" t="s">
        <v>1988</v>
      </c>
      <c r="E10404" t="s">
        <v>97</v>
      </c>
    </row>
    <row r="10405" spans="1:5">
      <c r="A10405">
        <v>11893</v>
      </c>
      <c r="B10405" t="s">
        <v>20400</v>
      </c>
      <c r="C10405">
        <v>64</v>
      </c>
      <c r="D10405" t="s">
        <v>2009</v>
      </c>
      <c r="E10405" t="s">
        <v>2309</v>
      </c>
    </row>
    <row r="10406" spans="1:5">
      <c r="A10406">
        <v>11894</v>
      </c>
      <c r="B10406" t="s">
        <v>20401</v>
      </c>
      <c r="C10406">
        <v>64</v>
      </c>
      <c r="D10406" t="s">
        <v>1979</v>
      </c>
      <c r="E10406" t="s">
        <v>2017</v>
      </c>
    </row>
    <row r="10407" spans="1:5">
      <c r="A10407">
        <v>11895</v>
      </c>
      <c r="B10407" t="s">
        <v>20402</v>
      </c>
      <c r="C10407">
        <v>64</v>
      </c>
      <c r="D10407" t="s">
        <v>1979</v>
      </c>
      <c r="E10407" t="s">
        <v>2011</v>
      </c>
    </row>
    <row r="10408" spans="1:5">
      <c r="A10408">
        <v>11896</v>
      </c>
      <c r="B10408" t="s">
        <v>10199</v>
      </c>
      <c r="C10408">
        <v>64</v>
      </c>
      <c r="D10408" t="s">
        <v>1983</v>
      </c>
      <c r="E10408" t="s">
        <v>2168</v>
      </c>
    </row>
    <row r="10409" spans="1:5">
      <c r="A10409">
        <v>11897</v>
      </c>
      <c r="B10409" t="s">
        <v>20403</v>
      </c>
      <c r="C10409">
        <v>64</v>
      </c>
      <c r="D10409" t="s">
        <v>1982</v>
      </c>
      <c r="E10409" t="s">
        <v>97</v>
      </c>
    </row>
    <row r="10410" spans="1:5">
      <c r="A10410">
        <v>11898</v>
      </c>
      <c r="B10410" t="s">
        <v>11934</v>
      </c>
      <c r="C10410">
        <v>64</v>
      </c>
      <c r="D10410" t="s">
        <v>1983</v>
      </c>
      <c r="E10410" t="s">
        <v>2715</v>
      </c>
    </row>
    <row r="10411" spans="1:5">
      <c r="A10411">
        <v>11899</v>
      </c>
      <c r="B10411" t="s">
        <v>20404</v>
      </c>
      <c r="C10411">
        <v>64</v>
      </c>
      <c r="D10411" t="s">
        <v>1982</v>
      </c>
      <c r="E10411" t="s">
        <v>4287</v>
      </c>
    </row>
    <row r="10412" spans="1:5">
      <c r="A10412">
        <v>11900</v>
      </c>
      <c r="B10412" t="s">
        <v>11666</v>
      </c>
      <c r="C10412">
        <v>64</v>
      </c>
      <c r="D10412" t="s">
        <v>2001</v>
      </c>
      <c r="E10412" t="s">
        <v>60</v>
      </c>
    </row>
    <row r="10413" spans="1:5">
      <c r="A10413">
        <v>11901</v>
      </c>
      <c r="B10413" t="s">
        <v>11964</v>
      </c>
      <c r="C10413">
        <v>64</v>
      </c>
      <c r="D10413" t="s">
        <v>1985</v>
      </c>
      <c r="E10413" t="s">
        <v>115</v>
      </c>
    </row>
    <row r="10414" spans="1:5">
      <c r="A10414">
        <v>11902</v>
      </c>
      <c r="B10414" t="s">
        <v>20405</v>
      </c>
      <c r="C10414">
        <v>64</v>
      </c>
      <c r="D10414" t="s">
        <v>1983</v>
      </c>
      <c r="E10414" t="s">
        <v>2971</v>
      </c>
    </row>
    <row r="10415" spans="1:5">
      <c r="A10415">
        <v>11903</v>
      </c>
      <c r="B10415" t="s">
        <v>12139</v>
      </c>
      <c r="C10415">
        <v>64</v>
      </c>
      <c r="D10415" t="s">
        <v>1979</v>
      </c>
      <c r="E10415" t="s">
        <v>2120</v>
      </c>
    </row>
    <row r="10416" spans="1:5">
      <c r="A10416">
        <v>11904</v>
      </c>
      <c r="B10416" t="s">
        <v>13230</v>
      </c>
      <c r="C10416">
        <v>64</v>
      </c>
      <c r="D10416" t="s">
        <v>1978</v>
      </c>
      <c r="E10416" t="s">
        <v>70</v>
      </c>
    </row>
    <row r="10417" spans="1:5">
      <c r="A10417">
        <v>11905</v>
      </c>
      <c r="B10417" t="s">
        <v>14011</v>
      </c>
      <c r="C10417">
        <v>64</v>
      </c>
      <c r="D10417" t="s">
        <v>1985</v>
      </c>
      <c r="E10417" t="s">
        <v>84</v>
      </c>
    </row>
    <row r="10418" spans="1:5">
      <c r="A10418">
        <v>11906</v>
      </c>
      <c r="B10418" t="s">
        <v>20406</v>
      </c>
      <c r="C10418">
        <v>64</v>
      </c>
      <c r="D10418" t="s">
        <v>1979</v>
      </c>
      <c r="E10418" t="s">
        <v>53</v>
      </c>
    </row>
    <row r="10419" spans="1:5">
      <c r="A10419">
        <v>11907</v>
      </c>
      <c r="B10419" t="s">
        <v>12955</v>
      </c>
      <c r="C10419">
        <v>64</v>
      </c>
      <c r="D10419" t="s">
        <v>1983</v>
      </c>
      <c r="E10419" t="s">
        <v>2093</v>
      </c>
    </row>
    <row r="10420" spans="1:5">
      <c r="A10420">
        <v>11908</v>
      </c>
      <c r="B10420" t="s">
        <v>15798</v>
      </c>
      <c r="C10420">
        <v>64</v>
      </c>
      <c r="D10420" t="s">
        <v>1979</v>
      </c>
      <c r="E10420" t="s">
        <v>2017</v>
      </c>
    </row>
    <row r="10421" spans="1:5">
      <c r="A10421">
        <v>11909</v>
      </c>
      <c r="B10421" t="s">
        <v>13550</v>
      </c>
      <c r="C10421">
        <v>64</v>
      </c>
      <c r="D10421" t="s">
        <v>1982</v>
      </c>
      <c r="E10421" t="s">
        <v>2547</v>
      </c>
    </row>
    <row r="10422" spans="1:5">
      <c r="A10422">
        <v>11910</v>
      </c>
      <c r="B10422" t="s">
        <v>14332</v>
      </c>
      <c r="C10422">
        <v>64</v>
      </c>
      <c r="D10422" t="s">
        <v>1988</v>
      </c>
      <c r="E10422" t="s">
        <v>70</v>
      </c>
    </row>
    <row r="10423" spans="1:5">
      <c r="A10423">
        <v>11911</v>
      </c>
      <c r="B10423" t="s">
        <v>14336</v>
      </c>
      <c r="C10423">
        <v>64</v>
      </c>
      <c r="D10423" t="s">
        <v>1985</v>
      </c>
      <c r="E10423" t="s">
        <v>135</v>
      </c>
    </row>
    <row r="10424" spans="1:5">
      <c r="A10424">
        <v>11912</v>
      </c>
      <c r="B10424" t="s">
        <v>20407</v>
      </c>
      <c r="C10424">
        <v>64</v>
      </c>
      <c r="D10424" t="s">
        <v>1978</v>
      </c>
      <c r="E10424" t="s">
        <v>2237</v>
      </c>
    </row>
    <row r="10425" spans="1:5">
      <c r="A10425">
        <v>11915</v>
      </c>
      <c r="B10425" t="s">
        <v>20408</v>
      </c>
      <c r="C10425">
        <v>64</v>
      </c>
      <c r="D10425" t="s">
        <v>1982</v>
      </c>
      <c r="E10425" t="s">
        <v>117</v>
      </c>
    </row>
    <row r="10426" spans="1:5">
      <c r="A10426">
        <v>11916</v>
      </c>
      <c r="B10426" t="s">
        <v>20409</v>
      </c>
      <c r="C10426">
        <v>64</v>
      </c>
      <c r="D10426" t="s">
        <v>1979</v>
      </c>
      <c r="E10426" t="s">
        <v>2266</v>
      </c>
    </row>
    <row r="10427" spans="1:5">
      <c r="A10427">
        <v>11918</v>
      </c>
      <c r="B10427" t="s">
        <v>12444</v>
      </c>
      <c r="C10427">
        <v>64</v>
      </c>
      <c r="D10427" t="s">
        <v>1987</v>
      </c>
      <c r="E10427" t="s">
        <v>70</v>
      </c>
    </row>
    <row r="10428" spans="1:5">
      <c r="A10428">
        <v>11919</v>
      </c>
      <c r="B10428" t="s">
        <v>11218</v>
      </c>
      <c r="C10428">
        <v>64</v>
      </c>
      <c r="D10428" t="s">
        <v>1983</v>
      </c>
      <c r="E10428" t="s">
        <v>135</v>
      </c>
    </row>
    <row r="10429" spans="1:5">
      <c r="A10429">
        <v>11920</v>
      </c>
      <c r="B10429" t="s">
        <v>9952</v>
      </c>
      <c r="C10429">
        <v>64</v>
      </c>
      <c r="D10429" t="s">
        <v>1983</v>
      </c>
      <c r="E10429" t="s">
        <v>2011</v>
      </c>
    </row>
    <row r="10430" spans="1:5">
      <c r="A10430">
        <v>11921</v>
      </c>
      <c r="B10430" t="s">
        <v>11684</v>
      </c>
      <c r="C10430">
        <v>64</v>
      </c>
      <c r="D10430" t="s">
        <v>1983</v>
      </c>
      <c r="E10430" t="s">
        <v>135</v>
      </c>
    </row>
    <row r="10431" spans="1:5">
      <c r="A10431">
        <v>11922</v>
      </c>
      <c r="B10431" t="s">
        <v>20410</v>
      </c>
      <c r="C10431">
        <v>64</v>
      </c>
      <c r="D10431" t="s">
        <v>1979</v>
      </c>
      <c r="E10431" t="s">
        <v>84</v>
      </c>
    </row>
    <row r="10432" spans="1:5">
      <c r="A10432">
        <v>11923</v>
      </c>
      <c r="B10432" t="s">
        <v>20411</v>
      </c>
      <c r="C10432">
        <v>64</v>
      </c>
      <c r="D10432" t="s">
        <v>1997</v>
      </c>
      <c r="E10432" t="s">
        <v>66</v>
      </c>
    </row>
    <row r="10433" spans="1:5">
      <c r="A10433">
        <v>11924</v>
      </c>
      <c r="B10433" t="s">
        <v>10739</v>
      </c>
      <c r="C10433">
        <v>64</v>
      </c>
      <c r="D10433" t="s">
        <v>1978</v>
      </c>
      <c r="E10433" t="s">
        <v>2644</v>
      </c>
    </row>
    <row r="10434" spans="1:5">
      <c r="A10434">
        <v>11925</v>
      </c>
      <c r="B10434" t="s">
        <v>14246</v>
      </c>
      <c r="C10434">
        <v>64</v>
      </c>
      <c r="D10434" t="s">
        <v>1988</v>
      </c>
      <c r="E10434" t="s">
        <v>2792</v>
      </c>
    </row>
    <row r="10435" spans="1:5">
      <c r="A10435">
        <v>11926</v>
      </c>
      <c r="B10435" t="s">
        <v>14516</v>
      </c>
      <c r="C10435">
        <v>64</v>
      </c>
      <c r="D10435" t="s">
        <v>1988</v>
      </c>
      <c r="E10435" t="s">
        <v>110</v>
      </c>
    </row>
    <row r="10436" spans="1:5">
      <c r="A10436">
        <v>11927</v>
      </c>
      <c r="B10436" t="s">
        <v>20412</v>
      </c>
      <c r="C10436">
        <v>64</v>
      </c>
      <c r="D10436" t="s">
        <v>1979</v>
      </c>
      <c r="E10436" t="s">
        <v>2045</v>
      </c>
    </row>
    <row r="10437" spans="1:5">
      <c r="A10437">
        <v>11928</v>
      </c>
      <c r="B10437" t="s">
        <v>20413</v>
      </c>
      <c r="C10437">
        <v>64</v>
      </c>
      <c r="D10437" t="s">
        <v>1979</v>
      </c>
      <c r="E10437" t="s">
        <v>97</v>
      </c>
    </row>
    <row r="10438" spans="1:5">
      <c r="A10438">
        <v>11929</v>
      </c>
      <c r="B10438" t="s">
        <v>20414</v>
      </c>
      <c r="C10438">
        <v>64</v>
      </c>
      <c r="D10438" t="s">
        <v>1983</v>
      </c>
      <c r="E10438" t="s">
        <v>2045</v>
      </c>
    </row>
    <row r="10439" spans="1:5">
      <c r="A10439">
        <v>11930</v>
      </c>
      <c r="B10439" t="s">
        <v>13383</v>
      </c>
      <c r="C10439">
        <v>64</v>
      </c>
      <c r="D10439" t="s">
        <v>1982</v>
      </c>
      <c r="E10439" t="s">
        <v>2020</v>
      </c>
    </row>
    <row r="10440" spans="1:5">
      <c r="A10440">
        <v>11931</v>
      </c>
      <c r="B10440" t="s">
        <v>20415</v>
      </c>
      <c r="C10440">
        <v>64</v>
      </c>
      <c r="D10440" t="s">
        <v>1978</v>
      </c>
      <c r="E10440" t="s">
        <v>97</v>
      </c>
    </row>
    <row r="10441" spans="1:5">
      <c r="A10441">
        <v>11932</v>
      </c>
      <c r="B10441" t="s">
        <v>20416</v>
      </c>
      <c r="C10441">
        <v>64</v>
      </c>
      <c r="D10441" t="s">
        <v>1982</v>
      </c>
      <c r="E10441" t="s">
        <v>126</v>
      </c>
    </row>
    <row r="10442" spans="1:5">
      <c r="A10442">
        <v>11933</v>
      </c>
      <c r="B10442" t="s">
        <v>20417</v>
      </c>
      <c r="C10442">
        <v>64</v>
      </c>
      <c r="D10442" t="s">
        <v>1988</v>
      </c>
      <c r="E10442" t="s">
        <v>138</v>
      </c>
    </row>
    <row r="10443" spans="1:5">
      <c r="A10443">
        <v>11934</v>
      </c>
      <c r="B10443" t="s">
        <v>20418</v>
      </c>
      <c r="C10443">
        <v>64</v>
      </c>
      <c r="D10443" t="s">
        <v>1979</v>
      </c>
      <c r="E10443" t="s">
        <v>126</v>
      </c>
    </row>
    <row r="10444" spans="1:5">
      <c r="A10444">
        <v>11935</v>
      </c>
      <c r="B10444" t="s">
        <v>20419</v>
      </c>
      <c r="C10444">
        <v>64</v>
      </c>
      <c r="D10444" t="s">
        <v>1993</v>
      </c>
      <c r="E10444" t="s">
        <v>106</v>
      </c>
    </row>
    <row r="10445" spans="1:5">
      <c r="A10445">
        <v>11936</v>
      </c>
      <c r="B10445" t="s">
        <v>11258</v>
      </c>
      <c r="C10445">
        <v>64</v>
      </c>
      <c r="D10445" t="s">
        <v>1979</v>
      </c>
      <c r="E10445" t="s">
        <v>2540</v>
      </c>
    </row>
    <row r="10446" spans="1:5">
      <c r="A10446">
        <v>11937</v>
      </c>
      <c r="B10446" t="s">
        <v>11723</v>
      </c>
      <c r="C10446">
        <v>64</v>
      </c>
      <c r="D10446" t="s">
        <v>1983</v>
      </c>
      <c r="E10446" t="s">
        <v>2715</v>
      </c>
    </row>
    <row r="10447" spans="1:5">
      <c r="A10447">
        <v>11938</v>
      </c>
      <c r="B10447" t="s">
        <v>20420</v>
      </c>
      <c r="C10447">
        <v>64</v>
      </c>
      <c r="D10447" t="s">
        <v>1978</v>
      </c>
      <c r="E10447" t="s">
        <v>2120</v>
      </c>
    </row>
    <row r="10448" spans="1:5">
      <c r="A10448">
        <v>11939</v>
      </c>
      <c r="B10448" t="s">
        <v>11673</v>
      </c>
      <c r="C10448">
        <v>64</v>
      </c>
      <c r="D10448" t="s">
        <v>1988</v>
      </c>
      <c r="E10448" t="s">
        <v>2120</v>
      </c>
    </row>
    <row r="10449" spans="1:5">
      <c r="A10449">
        <v>11940</v>
      </c>
      <c r="B10449" t="s">
        <v>12006</v>
      </c>
      <c r="C10449">
        <v>64</v>
      </c>
      <c r="D10449" t="s">
        <v>1985</v>
      </c>
      <c r="E10449" t="s">
        <v>135</v>
      </c>
    </row>
    <row r="10450" spans="1:5">
      <c r="A10450">
        <v>11941</v>
      </c>
      <c r="B10450" t="s">
        <v>11322</v>
      </c>
      <c r="C10450">
        <v>64</v>
      </c>
      <c r="D10450" t="s">
        <v>1983</v>
      </c>
      <c r="E10450" t="s">
        <v>135</v>
      </c>
    </row>
    <row r="10451" spans="1:5">
      <c r="A10451">
        <v>12986</v>
      </c>
      <c r="B10451" t="s">
        <v>10792</v>
      </c>
      <c r="C10451">
        <v>63</v>
      </c>
      <c r="D10451" t="s">
        <v>1979</v>
      </c>
      <c r="E10451" t="s">
        <v>1792</v>
      </c>
    </row>
    <row r="10452" spans="1:5">
      <c r="A10452">
        <v>11943</v>
      </c>
      <c r="B10452" t="s">
        <v>10896</v>
      </c>
      <c r="C10452">
        <v>64</v>
      </c>
      <c r="D10452" t="s">
        <v>1983</v>
      </c>
      <c r="E10452" t="s">
        <v>135</v>
      </c>
    </row>
    <row r="10453" spans="1:5">
      <c r="A10453">
        <v>11944</v>
      </c>
      <c r="B10453" t="s">
        <v>20421</v>
      </c>
      <c r="C10453">
        <v>64</v>
      </c>
      <c r="D10453" t="s">
        <v>1985</v>
      </c>
      <c r="E10453" t="s">
        <v>84</v>
      </c>
    </row>
    <row r="10454" spans="1:5">
      <c r="A10454">
        <v>11945</v>
      </c>
      <c r="B10454" t="s">
        <v>20422</v>
      </c>
      <c r="C10454">
        <v>64</v>
      </c>
      <c r="D10454" t="s">
        <v>1987</v>
      </c>
      <c r="E10454" t="s">
        <v>77</v>
      </c>
    </row>
    <row r="10455" spans="1:5">
      <c r="A10455">
        <v>11946</v>
      </c>
      <c r="B10455" t="s">
        <v>20423</v>
      </c>
      <c r="C10455">
        <v>64</v>
      </c>
      <c r="D10455" t="s">
        <v>1988</v>
      </c>
      <c r="E10455" t="s">
        <v>97</v>
      </c>
    </row>
    <row r="10456" spans="1:5">
      <c r="A10456">
        <v>11947</v>
      </c>
      <c r="B10456" t="s">
        <v>10888</v>
      </c>
      <c r="C10456">
        <v>64</v>
      </c>
      <c r="D10456" t="s">
        <v>1987</v>
      </c>
      <c r="E10456" t="s">
        <v>70</v>
      </c>
    </row>
    <row r="10457" spans="1:5">
      <c r="A10457">
        <v>11948</v>
      </c>
      <c r="B10457" t="s">
        <v>20424</v>
      </c>
      <c r="C10457">
        <v>64</v>
      </c>
      <c r="D10457" t="s">
        <v>2001</v>
      </c>
      <c r="E10457" t="s">
        <v>2017</v>
      </c>
    </row>
    <row r="10458" spans="1:5">
      <c r="A10458">
        <v>11949</v>
      </c>
      <c r="B10458" t="s">
        <v>20425</v>
      </c>
      <c r="C10458">
        <v>64</v>
      </c>
      <c r="D10458" t="s">
        <v>1985</v>
      </c>
      <c r="E10458" t="s">
        <v>117</v>
      </c>
    </row>
    <row r="10459" spans="1:5">
      <c r="A10459">
        <v>11950</v>
      </c>
      <c r="B10459" t="s">
        <v>20426</v>
      </c>
      <c r="C10459">
        <v>64</v>
      </c>
      <c r="D10459" t="s">
        <v>2001</v>
      </c>
      <c r="E10459" t="s">
        <v>2120</v>
      </c>
    </row>
    <row r="10460" spans="1:5">
      <c r="A10460">
        <v>11951</v>
      </c>
      <c r="B10460" t="s">
        <v>7626</v>
      </c>
      <c r="C10460">
        <v>64</v>
      </c>
      <c r="D10460" t="s">
        <v>1985</v>
      </c>
      <c r="E10460" t="s">
        <v>70</v>
      </c>
    </row>
    <row r="10461" spans="1:5">
      <c r="A10461">
        <v>11952</v>
      </c>
      <c r="B10461" t="s">
        <v>13849</v>
      </c>
      <c r="C10461">
        <v>64</v>
      </c>
      <c r="D10461" t="s">
        <v>1988</v>
      </c>
      <c r="E10461" t="s">
        <v>106</v>
      </c>
    </row>
    <row r="10462" spans="1:5">
      <c r="A10462">
        <v>11953</v>
      </c>
      <c r="B10462" t="s">
        <v>20427</v>
      </c>
      <c r="C10462">
        <v>64</v>
      </c>
      <c r="D10462" t="s">
        <v>1997</v>
      </c>
      <c r="E10462" t="s">
        <v>117</v>
      </c>
    </row>
    <row r="10463" spans="1:5">
      <c r="A10463">
        <v>11954</v>
      </c>
      <c r="B10463" t="s">
        <v>10158</v>
      </c>
      <c r="C10463">
        <v>64</v>
      </c>
      <c r="D10463" t="s">
        <v>1988</v>
      </c>
      <c r="E10463" t="s">
        <v>122</v>
      </c>
    </row>
    <row r="10464" spans="1:5">
      <c r="A10464">
        <v>11956</v>
      </c>
      <c r="B10464" t="s">
        <v>20428</v>
      </c>
      <c r="C10464">
        <v>64</v>
      </c>
      <c r="D10464" t="s">
        <v>1985</v>
      </c>
      <c r="E10464" t="s">
        <v>75</v>
      </c>
    </row>
    <row r="10465" spans="1:5">
      <c r="A10465">
        <v>11957</v>
      </c>
      <c r="B10465" t="s">
        <v>20429</v>
      </c>
      <c r="C10465">
        <v>64</v>
      </c>
      <c r="D10465" t="s">
        <v>1978</v>
      </c>
      <c r="E10465" t="s">
        <v>2057</v>
      </c>
    </row>
    <row r="10466" spans="1:5">
      <c r="A10466">
        <v>11958</v>
      </c>
      <c r="B10466" t="s">
        <v>10659</v>
      </c>
      <c r="C10466">
        <v>64</v>
      </c>
      <c r="D10466" t="s">
        <v>1993</v>
      </c>
      <c r="E10466" t="s">
        <v>117</v>
      </c>
    </row>
    <row r="10467" spans="1:5">
      <c r="A10467">
        <v>11959</v>
      </c>
      <c r="B10467" t="s">
        <v>10662</v>
      </c>
      <c r="C10467">
        <v>64</v>
      </c>
      <c r="D10467" t="s">
        <v>1979</v>
      </c>
      <c r="E10467" t="s">
        <v>122</v>
      </c>
    </row>
    <row r="10468" spans="1:5">
      <c r="A10468">
        <v>11960</v>
      </c>
      <c r="B10468" t="s">
        <v>20430</v>
      </c>
      <c r="C10468">
        <v>64</v>
      </c>
      <c r="D10468" t="s">
        <v>1979</v>
      </c>
      <c r="E10468" t="s">
        <v>2792</v>
      </c>
    </row>
    <row r="10469" spans="1:5">
      <c r="A10469">
        <v>11961</v>
      </c>
      <c r="B10469" t="s">
        <v>11745</v>
      </c>
      <c r="C10469">
        <v>64</v>
      </c>
      <c r="D10469" t="s">
        <v>1979</v>
      </c>
      <c r="E10469" t="s">
        <v>115</v>
      </c>
    </row>
    <row r="10470" spans="1:5">
      <c r="A10470">
        <v>11962</v>
      </c>
      <c r="B10470" t="s">
        <v>11289</v>
      </c>
      <c r="C10470">
        <v>64</v>
      </c>
      <c r="D10470" t="s">
        <v>1982</v>
      </c>
      <c r="E10470" t="s">
        <v>135</v>
      </c>
    </row>
    <row r="10471" spans="1:5">
      <c r="A10471">
        <v>11963</v>
      </c>
      <c r="B10471" t="s">
        <v>20431</v>
      </c>
      <c r="C10471">
        <v>64</v>
      </c>
      <c r="D10471" t="s">
        <v>1983</v>
      </c>
      <c r="E10471" t="s">
        <v>97</v>
      </c>
    </row>
    <row r="10472" spans="1:5">
      <c r="A10472">
        <v>11964</v>
      </c>
      <c r="B10472" t="s">
        <v>20432</v>
      </c>
      <c r="C10472">
        <v>64</v>
      </c>
      <c r="D10472" t="s">
        <v>1985</v>
      </c>
      <c r="E10472" t="s">
        <v>70</v>
      </c>
    </row>
    <row r="10473" spans="1:5">
      <c r="A10473">
        <v>11965</v>
      </c>
      <c r="B10473" t="s">
        <v>20433</v>
      </c>
      <c r="C10473">
        <v>64</v>
      </c>
      <c r="D10473" t="s">
        <v>1979</v>
      </c>
      <c r="E10473" t="s">
        <v>2000</v>
      </c>
    </row>
    <row r="10474" spans="1:5">
      <c r="A10474">
        <v>11966</v>
      </c>
      <c r="B10474" t="s">
        <v>20434</v>
      </c>
      <c r="C10474">
        <v>64</v>
      </c>
      <c r="D10474" t="s">
        <v>1987</v>
      </c>
      <c r="E10474" t="s">
        <v>6679</v>
      </c>
    </row>
    <row r="10475" spans="1:5">
      <c r="A10475">
        <v>11967</v>
      </c>
      <c r="B10475" t="s">
        <v>20435</v>
      </c>
      <c r="C10475">
        <v>64</v>
      </c>
      <c r="D10475" t="s">
        <v>1978</v>
      </c>
      <c r="E10475" t="s">
        <v>97</v>
      </c>
    </row>
    <row r="10476" spans="1:5">
      <c r="A10476">
        <v>11968</v>
      </c>
      <c r="B10476" t="s">
        <v>20436</v>
      </c>
      <c r="C10476">
        <v>64</v>
      </c>
      <c r="D10476" t="s">
        <v>2009</v>
      </c>
      <c r="E10476" t="s">
        <v>97</v>
      </c>
    </row>
    <row r="10477" spans="1:5">
      <c r="A10477">
        <v>11969</v>
      </c>
      <c r="B10477" t="s">
        <v>7144</v>
      </c>
      <c r="C10477">
        <v>64</v>
      </c>
      <c r="D10477" t="s">
        <v>1997</v>
      </c>
      <c r="E10477" t="s">
        <v>2128</v>
      </c>
    </row>
    <row r="10478" spans="1:5">
      <c r="A10478">
        <v>11970</v>
      </c>
      <c r="B10478" t="s">
        <v>15952</v>
      </c>
      <c r="C10478">
        <v>64</v>
      </c>
      <c r="D10478" t="s">
        <v>1997</v>
      </c>
      <c r="E10478" t="s">
        <v>70</v>
      </c>
    </row>
    <row r="10479" spans="1:5">
      <c r="A10479">
        <v>11971</v>
      </c>
      <c r="B10479" t="s">
        <v>20437</v>
      </c>
      <c r="C10479">
        <v>64</v>
      </c>
      <c r="D10479" t="s">
        <v>1978</v>
      </c>
      <c r="E10479" t="s">
        <v>97</v>
      </c>
    </row>
    <row r="10480" spans="1:5">
      <c r="A10480">
        <v>11972</v>
      </c>
      <c r="B10480" t="s">
        <v>13825</v>
      </c>
      <c r="C10480">
        <v>64</v>
      </c>
      <c r="D10480" t="s">
        <v>1978</v>
      </c>
      <c r="E10480" t="s">
        <v>135</v>
      </c>
    </row>
    <row r="10481" spans="1:5">
      <c r="A10481">
        <v>11973</v>
      </c>
      <c r="B10481" t="s">
        <v>14368</v>
      </c>
      <c r="C10481">
        <v>64</v>
      </c>
      <c r="D10481" t="s">
        <v>1978</v>
      </c>
      <c r="E10481" t="s">
        <v>2000</v>
      </c>
    </row>
    <row r="10482" spans="1:5">
      <c r="A10482">
        <v>11974</v>
      </c>
      <c r="B10482" t="s">
        <v>20438</v>
      </c>
      <c r="C10482">
        <v>64</v>
      </c>
      <c r="D10482" t="s">
        <v>2001</v>
      </c>
      <c r="E10482" t="s">
        <v>8222</v>
      </c>
    </row>
    <row r="10483" spans="1:5">
      <c r="A10483">
        <v>11975</v>
      </c>
      <c r="B10483" t="s">
        <v>16251</v>
      </c>
      <c r="C10483">
        <v>64</v>
      </c>
      <c r="D10483" t="s">
        <v>1979</v>
      </c>
      <c r="E10483" t="s">
        <v>2011</v>
      </c>
    </row>
    <row r="10484" spans="1:5">
      <c r="A10484">
        <v>11976</v>
      </c>
      <c r="B10484" t="s">
        <v>20439</v>
      </c>
      <c r="C10484">
        <v>64</v>
      </c>
      <c r="D10484" t="s">
        <v>1978</v>
      </c>
      <c r="E10484" t="s">
        <v>138</v>
      </c>
    </row>
    <row r="10485" spans="1:5">
      <c r="A10485">
        <v>11977</v>
      </c>
      <c r="B10485" t="s">
        <v>16007</v>
      </c>
      <c r="C10485">
        <v>64</v>
      </c>
      <c r="D10485" t="s">
        <v>1978</v>
      </c>
      <c r="E10485" t="s">
        <v>2266</v>
      </c>
    </row>
    <row r="10486" spans="1:5">
      <c r="A10486">
        <v>11978</v>
      </c>
      <c r="B10486" t="s">
        <v>20440</v>
      </c>
      <c r="C10486">
        <v>64</v>
      </c>
      <c r="D10486" t="s">
        <v>1978</v>
      </c>
      <c r="E10486" t="s">
        <v>84</v>
      </c>
    </row>
    <row r="10487" spans="1:5">
      <c r="A10487">
        <v>11979</v>
      </c>
      <c r="B10487" t="s">
        <v>20441</v>
      </c>
      <c r="C10487">
        <v>64</v>
      </c>
      <c r="D10487" t="s">
        <v>1978</v>
      </c>
      <c r="E10487" t="s">
        <v>82</v>
      </c>
    </row>
    <row r="10488" spans="1:5">
      <c r="A10488">
        <v>11980</v>
      </c>
      <c r="B10488" t="s">
        <v>11452</v>
      </c>
      <c r="C10488">
        <v>64</v>
      </c>
      <c r="D10488" t="s">
        <v>1979</v>
      </c>
      <c r="E10488" t="s">
        <v>135</v>
      </c>
    </row>
    <row r="10489" spans="1:5">
      <c r="A10489">
        <v>11981</v>
      </c>
      <c r="B10489" t="s">
        <v>20442</v>
      </c>
      <c r="C10489">
        <v>64</v>
      </c>
      <c r="D10489" t="s">
        <v>1983</v>
      </c>
      <c r="E10489" t="s">
        <v>2029</v>
      </c>
    </row>
    <row r="10490" spans="1:5">
      <c r="A10490">
        <v>11982</v>
      </c>
      <c r="B10490" t="s">
        <v>11665</v>
      </c>
      <c r="C10490">
        <v>64</v>
      </c>
      <c r="D10490" t="s">
        <v>1997</v>
      </c>
      <c r="E10490" t="s">
        <v>2120</v>
      </c>
    </row>
    <row r="10491" spans="1:5">
      <c r="A10491">
        <v>11983</v>
      </c>
      <c r="B10491" t="s">
        <v>10953</v>
      </c>
      <c r="C10491">
        <v>64</v>
      </c>
      <c r="D10491" t="s">
        <v>1978</v>
      </c>
      <c r="E10491" t="s">
        <v>2128</v>
      </c>
    </row>
    <row r="10492" spans="1:5">
      <c r="A10492">
        <v>11984</v>
      </c>
      <c r="B10492" t="s">
        <v>20443</v>
      </c>
      <c r="C10492">
        <v>64</v>
      </c>
      <c r="D10492" t="s">
        <v>1987</v>
      </c>
      <c r="E10492" t="s">
        <v>88</v>
      </c>
    </row>
    <row r="10493" spans="1:5">
      <c r="A10493">
        <v>11985</v>
      </c>
      <c r="B10493" t="s">
        <v>20444</v>
      </c>
      <c r="C10493">
        <v>64</v>
      </c>
      <c r="D10493" t="s">
        <v>1978</v>
      </c>
      <c r="E10493" t="s">
        <v>126</v>
      </c>
    </row>
    <row r="10494" spans="1:5">
      <c r="A10494">
        <v>11986</v>
      </c>
      <c r="B10494" t="s">
        <v>20445</v>
      </c>
      <c r="C10494">
        <v>64</v>
      </c>
      <c r="D10494" t="s">
        <v>1979</v>
      </c>
      <c r="E10494" t="s">
        <v>97</v>
      </c>
    </row>
    <row r="10495" spans="1:5">
      <c r="A10495">
        <v>11987</v>
      </c>
      <c r="B10495" t="s">
        <v>20446</v>
      </c>
      <c r="C10495">
        <v>64</v>
      </c>
      <c r="D10495" t="s">
        <v>1997</v>
      </c>
      <c r="E10495" t="s">
        <v>56</v>
      </c>
    </row>
    <row r="10496" spans="1:5">
      <c r="A10496">
        <v>11988</v>
      </c>
      <c r="B10496" t="s">
        <v>16094</v>
      </c>
      <c r="C10496">
        <v>64</v>
      </c>
      <c r="D10496" t="s">
        <v>1982</v>
      </c>
      <c r="E10496" t="s">
        <v>66</v>
      </c>
    </row>
    <row r="10497" spans="1:5">
      <c r="A10497">
        <v>11989</v>
      </c>
      <c r="B10497" t="s">
        <v>12402</v>
      </c>
      <c r="C10497">
        <v>64</v>
      </c>
      <c r="D10497" t="s">
        <v>1983</v>
      </c>
      <c r="E10497" t="s">
        <v>135</v>
      </c>
    </row>
    <row r="10498" spans="1:5">
      <c r="A10498">
        <v>11990</v>
      </c>
      <c r="B10498" t="s">
        <v>11409</v>
      </c>
      <c r="C10498">
        <v>64</v>
      </c>
      <c r="D10498" t="s">
        <v>1993</v>
      </c>
      <c r="E10498" t="s">
        <v>117</v>
      </c>
    </row>
    <row r="10499" spans="1:5">
      <c r="A10499">
        <v>11991</v>
      </c>
      <c r="B10499" t="s">
        <v>20447</v>
      </c>
      <c r="C10499">
        <v>64</v>
      </c>
      <c r="D10499" t="s">
        <v>1982</v>
      </c>
      <c r="E10499" t="s">
        <v>97</v>
      </c>
    </row>
    <row r="10500" spans="1:5">
      <c r="A10500">
        <v>11992</v>
      </c>
      <c r="B10500" t="s">
        <v>13274</v>
      </c>
      <c r="C10500">
        <v>64</v>
      </c>
      <c r="D10500" t="s">
        <v>1988</v>
      </c>
      <c r="E10500" t="s">
        <v>2017</v>
      </c>
    </row>
    <row r="10501" spans="1:5">
      <c r="A10501">
        <v>11993</v>
      </c>
      <c r="B10501" t="s">
        <v>9869</v>
      </c>
      <c r="C10501">
        <v>64</v>
      </c>
      <c r="D10501" t="s">
        <v>1979</v>
      </c>
      <c r="E10501" t="s">
        <v>2045</v>
      </c>
    </row>
    <row r="10502" spans="1:5">
      <c r="A10502">
        <v>11994</v>
      </c>
      <c r="B10502" t="s">
        <v>9740</v>
      </c>
      <c r="C10502">
        <v>64</v>
      </c>
      <c r="D10502" t="s">
        <v>1978</v>
      </c>
      <c r="E10502" t="s">
        <v>70</v>
      </c>
    </row>
    <row r="10503" spans="1:5">
      <c r="A10503">
        <v>11995</v>
      </c>
      <c r="B10503" t="s">
        <v>20448</v>
      </c>
      <c r="C10503">
        <v>64</v>
      </c>
      <c r="D10503" t="s">
        <v>1985</v>
      </c>
      <c r="E10503" t="s">
        <v>106</v>
      </c>
    </row>
    <row r="10504" spans="1:5">
      <c r="A10504">
        <v>11996</v>
      </c>
      <c r="B10504" t="s">
        <v>13806</v>
      </c>
      <c r="C10504">
        <v>64</v>
      </c>
      <c r="D10504" t="s">
        <v>1979</v>
      </c>
      <c r="E10504" t="s">
        <v>2045</v>
      </c>
    </row>
    <row r="10505" spans="1:5">
      <c r="A10505">
        <v>11997</v>
      </c>
      <c r="B10505" t="s">
        <v>20449</v>
      </c>
      <c r="C10505">
        <v>64</v>
      </c>
      <c r="D10505" t="s">
        <v>1983</v>
      </c>
      <c r="E10505" t="s">
        <v>117</v>
      </c>
    </row>
    <row r="10506" spans="1:5">
      <c r="A10506">
        <v>11998</v>
      </c>
      <c r="B10506" t="s">
        <v>11135</v>
      </c>
      <c r="C10506">
        <v>64</v>
      </c>
      <c r="D10506" t="s">
        <v>1987</v>
      </c>
      <c r="E10506" t="s">
        <v>70</v>
      </c>
    </row>
    <row r="10507" spans="1:5">
      <c r="A10507">
        <v>11999</v>
      </c>
      <c r="B10507" t="s">
        <v>9645</v>
      </c>
      <c r="C10507">
        <v>64</v>
      </c>
      <c r="D10507" t="s">
        <v>1985</v>
      </c>
      <c r="E10507" t="s">
        <v>133</v>
      </c>
    </row>
    <row r="10508" spans="1:5">
      <c r="A10508">
        <v>12000</v>
      </c>
      <c r="B10508" t="s">
        <v>20450</v>
      </c>
      <c r="C10508">
        <v>64</v>
      </c>
      <c r="D10508" t="s">
        <v>1983</v>
      </c>
      <c r="E10508" t="s">
        <v>84</v>
      </c>
    </row>
    <row r="10509" spans="1:5">
      <c r="A10509">
        <v>12001</v>
      </c>
      <c r="B10509" t="s">
        <v>14510</v>
      </c>
      <c r="C10509">
        <v>64</v>
      </c>
      <c r="D10509" t="s">
        <v>1985</v>
      </c>
      <c r="E10509" t="s">
        <v>106</v>
      </c>
    </row>
    <row r="10510" spans="1:5">
      <c r="A10510">
        <v>12002</v>
      </c>
      <c r="B10510" t="s">
        <v>20451</v>
      </c>
      <c r="C10510">
        <v>64</v>
      </c>
      <c r="D10510" t="s">
        <v>1978</v>
      </c>
      <c r="E10510" t="s">
        <v>2093</v>
      </c>
    </row>
    <row r="10511" spans="1:5">
      <c r="A10511">
        <v>12003</v>
      </c>
      <c r="B10511" t="s">
        <v>20452</v>
      </c>
      <c r="C10511">
        <v>64</v>
      </c>
      <c r="D10511" t="s">
        <v>1978</v>
      </c>
      <c r="E10511" t="s">
        <v>106</v>
      </c>
    </row>
    <row r="10512" spans="1:5">
      <c r="A10512">
        <v>12004</v>
      </c>
      <c r="B10512" t="s">
        <v>10898</v>
      </c>
      <c r="C10512">
        <v>64</v>
      </c>
      <c r="D10512" t="s">
        <v>2001</v>
      </c>
      <c r="E10512" t="s">
        <v>70</v>
      </c>
    </row>
    <row r="10513" spans="1:5">
      <c r="A10513">
        <v>12005</v>
      </c>
      <c r="B10513" t="s">
        <v>11441</v>
      </c>
      <c r="C10513">
        <v>64</v>
      </c>
      <c r="D10513" t="s">
        <v>1983</v>
      </c>
      <c r="E10513" t="s">
        <v>135</v>
      </c>
    </row>
    <row r="10514" spans="1:5">
      <c r="A10514">
        <v>12006</v>
      </c>
      <c r="B10514" t="s">
        <v>13068</v>
      </c>
      <c r="C10514">
        <v>64</v>
      </c>
      <c r="D10514" t="s">
        <v>1985</v>
      </c>
      <c r="E10514" t="s">
        <v>66</v>
      </c>
    </row>
    <row r="10515" spans="1:5">
      <c r="A10515">
        <v>12007</v>
      </c>
      <c r="B10515" t="s">
        <v>20453</v>
      </c>
      <c r="C10515">
        <v>64</v>
      </c>
      <c r="D10515" t="s">
        <v>2001</v>
      </c>
      <c r="E10515" t="s">
        <v>2011</v>
      </c>
    </row>
    <row r="10516" spans="1:5">
      <c r="A10516">
        <v>12008</v>
      </c>
      <c r="B10516" t="s">
        <v>11411</v>
      </c>
      <c r="C10516">
        <v>64</v>
      </c>
      <c r="D10516" t="s">
        <v>1978</v>
      </c>
      <c r="E10516" t="s">
        <v>135</v>
      </c>
    </row>
    <row r="10517" spans="1:5">
      <c r="A10517">
        <v>12009</v>
      </c>
      <c r="B10517" t="s">
        <v>20454</v>
      </c>
      <c r="C10517">
        <v>64</v>
      </c>
      <c r="D10517" t="s">
        <v>1978</v>
      </c>
      <c r="E10517" t="s">
        <v>106</v>
      </c>
    </row>
    <row r="10518" spans="1:5">
      <c r="A10518">
        <v>12010</v>
      </c>
      <c r="B10518" t="s">
        <v>15685</v>
      </c>
      <c r="C10518">
        <v>64</v>
      </c>
      <c r="D10518" t="s">
        <v>1982</v>
      </c>
      <c r="E10518" t="s">
        <v>70</v>
      </c>
    </row>
    <row r="10519" spans="1:5">
      <c r="A10519">
        <v>12011</v>
      </c>
      <c r="B10519" t="s">
        <v>20455</v>
      </c>
      <c r="C10519">
        <v>64</v>
      </c>
      <c r="D10519" t="s">
        <v>1979</v>
      </c>
      <c r="E10519" t="s">
        <v>97</v>
      </c>
    </row>
    <row r="10520" spans="1:5">
      <c r="A10520">
        <v>12012</v>
      </c>
      <c r="B10520" t="s">
        <v>20456</v>
      </c>
      <c r="C10520">
        <v>64</v>
      </c>
      <c r="D10520" t="s">
        <v>1991</v>
      </c>
      <c r="E10520" t="s">
        <v>117</v>
      </c>
    </row>
    <row r="10521" spans="1:5">
      <c r="A10521">
        <v>12013</v>
      </c>
      <c r="B10521" t="s">
        <v>14889</v>
      </c>
      <c r="C10521">
        <v>64</v>
      </c>
      <c r="D10521" t="s">
        <v>1985</v>
      </c>
      <c r="E10521" t="s">
        <v>115</v>
      </c>
    </row>
    <row r="10522" spans="1:5">
      <c r="A10522">
        <v>12014</v>
      </c>
      <c r="B10522" t="s">
        <v>11535</v>
      </c>
      <c r="C10522">
        <v>64</v>
      </c>
      <c r="D10522" t="s">
        <v>1983</v>
      </c>
      <c r="E10522" t="s">
        <v>135</v>
      </c>
    </row>
    <row r="10523" spans="1:5">
      <c r="A10523">
        <v>12015</v>
      </c>
      <c r="B10523" t="s">
        <v>11085</v>
      </c>
      <c r="C10523">
        <v>64</v>
      </c>
      <c r="D10523" t="s">
        <v>1987</v>
      </c>
      <c r="E10523" t="s">
        <v>60</v>
      </c>
    </row>
    <row r="10524" spans="1:5">
      <c r="A10524">
        <v>12016</v>
      </c>
      <c r="B10524" t="s">
        <v>20457</v>
      </c>
      <c r="C10524">
        <v>64</v>
      </c>
      <c r="D10524" t="s">
        <v>2001</v>
      </c>
      <c r="E10524" t="s">
        <v>138</v>
      </c>
    </row>
    <row r="10525" spans="1:5">
      <c r="A10525">
        <v>12017</v>
      </c>
      <c r="B10525" t="s">
        <v>11369</v>
      </c>
      <c r="C10525">
        <v>64</v>
      </c>
      <c r="D10525" t="s">
        <v>1982</v>
      </c>
      <c r="E10525" t="s">
        <v>43</v>
      </c>
    </row>
    <row r="10526" spans="1:5">
      <c r="A10526">
        <v>12018</v>
      </c>
      <c r="B10526" t="s">
        <v>12433</v>
      </c>
      <c r="C10526">
        <v>64</v>
      </c>
      <c r="D10526" t="s">
        <v>1983</v>
      </c>
      <c r="E10526" t="s">
        <v>2120</v>
      </c>
    </row>
    <row r="10527" spans="1:5">
      <c r="A10527">
        <v>12019</v>
      </c>
      <c r="B10527" t="s">
        <v>20458</v>
      </c>
      <c r="C10527">
        <v>64</v>
      </c>
      <c r="D10527" t="s">
        <v>1988</v>
      </c>
      <c r="E10527" t="s">
        <v>106</v>
      </c>
    </row>
    <row r="10528" spans="1:5">
      <c r="A10528">
        <v>12020</v>
      </c>
      <c r="B10528" t="s">
        <v>20459</v>
      </c>
      <c r="C10528">
        <v>64</v>
      </c>
      <c r="D10528" t="s">
        <v>1982</v>
      </c>
      <c r="E10528" t="s">
        <v>106</v>
      </c>
    </row>
    <row r="10529" spans="1:5">
      <c r="A10529">
        <v>12021</v>
      </c>
      <c r="B10529" t="s">
        <v>20460</v>
      </c>
      <c r="C10529">
        <v>64</v>
      </c>
      <c r="D10529" t="s">
        <v>1978</v>
      </c>
      <c r="E10529" t="s">
        <v>97</v>
      </c>
    </row>
    <row r="10530" spans="1:5">
      <c r="A10530">
        <v>12022</v>
      </c>
      <c r="B10530" t="s">
        <v>11798</v>
      </c>
      <c r="C10530">
        <v>64</v>
      </c>
      <c r="D10530" t="s">
        <v>1979</v>
      </c>
      <c r="E10530" t="s">
        <v>2120</v>
      </c>
    </row>
    <row r="10531" spans="1:5">
      <c r="A10531">
        <v>12023</v>
      </c>
      <c r="B10531" t="s">
        <v>12800</v>
      </c>
      <c r="C10531">
        <v>64</v>
      </c>
      <c r="D10531" t="s">
        <v>1982</v>
      </c>
      <c r="E10531" t="s">
        <v>2011</v>
      </c>
    </row>
    <row r="10532" spans="1:5">
      <c r="A10532">
        <v>12024</v>
      </c>
      <c r="B10532" t="s">
        <v>10113</v>
      </c>
      <c r="C10532">
        <v>64</v>
      </c>
      <c r="D10532" t="s">
        <v>1978</v>
      </c>
      <c r="E10532" t="s">
        <v>2045</v>
      </c>
    </row>
    <row r="10533" spans="1:5">
      <c r="A10533">
        <v>12025</v>
      </c>
      <c r="B10533" t="s">
        <v>11186</v>
      </c>
      <c r="C10533">
        <v>64</v>
      </c>
      <c r="D10533" t="s">
        <v>1979</v>
      </c>
      <c r="E10533" t="s">
        <v>43</v>
      </c>
    </row>
    <row r="10534" spans="1:5">
      <c r="A10534">
        <v>12026</v>
      </c>
      <c r="B10534" t="s">
        <v>12401</v>
      </c>
      <c r="C10534">
        <v>64</v>
      </c>
      <c r="D10534" t="s">
        <v>1978</v>
      </c>
      <c r="E10534" t="s">
        <v>70</v>
      </c>
    </row>
    <row r="10535" spans="1:5">
      <c r="A10535">
        <v>12027</v>
      </c>
      <c r="B10535" t="s">
        <v>10041</v>
      </c>
      <c r="C10535">
        <v>64</v>
      </c>
      <c r="D10535" t="s">
        <v>1978</v>
      </c>
      <c r="E10535" t="s">
        <v>2057</v>
      </c>
    </row>
    <row r="10536" spans="1:5">
      <c r="A10536">
        <v>12028</v>
      </c>
      <c r="B10536" t="s">
        <v>13897</v>
      </c>
      <c r="C10536">
        <v>64</v>
      </c>
      <c r="D10536" t="s">
        <v>1997</v>
      </c>
      <c r="E10536" t="s">
        <v>2017</v>
      </c>
    </row>
    <row r="10537" spans="1:5">
      <c r="A10537">
        <v>12029</v>
      </c>
      <c r="B10537" t="s">
        <v>14719</v>
      </c>
      <c r="C10537">
        <v>64</v>
      </c>
      <c r="D10537" t="s">
        <v>1997</v>
      </c>
      <c r="E10537" t="s">
        <v>60</v>
      </c>
    </row>
    <row r="10538" spans="1:5">
      <c r="A10538">
        <v>12030</v>
      </c>
      <c r="B10538" t="s">
        <v>15510</v>
      </c>
      <c r="C10538">
        <v>64</v>
      </c>
      <c r="D10538" t="s">
        <v>1978</v>
      </c>
      <c r="E10538" t="s">
        <v>106</v>
      </c>
    </row>
    <row r="10539" spans="1:5">
      <c r="A10539">
        <v>12031</v>
      </c>
      <c r="B10539" t="s">
        <v>20461</v>
      </c>
      <c r="C10539">
        <v>64</v>
      </c>
      <c r="D10539" t="s">
        <v>1991</v>
      </c>
      <c r="E10539" t="s">
        <v>117</v>
      </c>
    </row>
    <row r="10540" spans="1:5">
      <c r="A10540">
        <v>12032</v>
      </c>
      <c r="B10540" t="s">
        <v>20462</v>
      </c>
      <c r="C10540">
        <v>64</v>
      </c>
      <c r="D10540" t="s">
        <v>1979</v>
      </c>
      <c r="E10540" t="s">
        <v>70</v>
      </c>
    </row>
    <row r="10541" spans="1:5">
      <c r="A10541">
        <v>12033</v>
      </c>
      <c r="B10541" t="s">
        <v>20463</v>
      </c>
      <c r="C10541">
        <v>64</v>
      </c>
      <c r="D10541" t="s">
        <v>1988</v>
      </c>
      <c r="E10541" t="s">
        <v>2180</v>
      </c>
    </row>
    <row r="10542" spans="1:5">
      <c r="A10542">
        <v>12034</v>
      </c>
      <c r="B10542" t="s">
        <v>20464</v>
      </c>
      <c r="C10542">
        <v>64</v>
      </c>
      <c r="D10542" t="s">
        <v>1978</v>
      </c>
      <c r="E10542" t="s">
        <v>135</v>
      </c>
    </row>
    <row r="10543" spans="1:5">
      <c r="A10543">
        <v>12035</v>
      </c>
      <c r="B10543" t="s">
        <v>20465</v>
      </c>
      <c r="C10543">
        <v>64</v>
      </c>
      <c r="D10543" t="s">
        <v>1983</v>
      </c>
      <c r="E10543" t="s">
        <v>115</v>
      </c>
    </row>
    <row r="10544" spans="1:5">
      <c r="A10544">
        <v>12036</v>
      </c>
      <c r="B10544" t="s">
        <v>12041</v>
      </c>
      <c r="C10544">
        <v>64</v>
      </c>
      <c r="D10544" t="s">
        <v>1978</v>
      </c>
      <c r="E10544" t="s">
        <v>135</v>
      </c>
    </row>
    <row r="10545" spans="1:5">
      <c r="A10545">
        <v>12037</v>
      </c>
      <c r="B10545" t="s">
        <v>20466</v>
      </c>
      <c r="C10545">
        <v>64</v>
      </c>
      <c r="D10545" t="s">
        <v>1987</v>
      </c>
      <c r="E10545" t="s">
        <v>106</v>
      </c>
    </row>
    <row r="10546" spans="1:5">
      <c r="A10546">
        <v>12038</v>
      </c>
      <c r="B10546" t="s">
        <v>13739</v>
      </c>
      <c r="C10546">
        <v>64</v>
      </c>
      <c r="D10546" t="s">
        <v>1983</v>
      </c>
      <c r="E10546" t="s">
        <v>133</v>
      </c>
    </row>
    <row r="10547" spans="1:5">
      <c r="A10547">
        <v>12039</v>
      </c>
      <c r="B10547" t="s">
        <v>13483</v>
      </c>
      <c r="C10547">
        <v>64</v>
      </c>
      <c r="D10547" t="s">
        <v>1983</v>
      </c>
      <c r="E10547" t="s">
        <v>5954</v>
      </c>
    </row>
    <row r="10548" spans="1:5">
      <c r="A10548">
        <v>12040</v>
      </c>
      <c r="B10548" t="s">
        <v>10197</v>
      </c>
      <c r="C10548">
        <v>64</v>
      </c>
      <c r="D10548" t="s">
        <v>1978</v>
      </c>
      <c r="E10548" t="s">
        <v>2141</v>
      </c>
    </row>
    <row r="10549" spans="1:5">
      <c r="A10549">
        <v>12041</v>
      </c>
      <c r="B10549" t="s">
        <v>14384</v>
      </c>
      <c r="C10549">
        <v>64</v>
      </c>
      <c r="D10549" t="s">
        <v>1988</v>
      </c>
      <c r="E10549" t="s">
        <v>102</v>
      </c>
    </row>
    <row r="10550" spans="1:5">
      <c r="A10550">
        <v>12042</v>
      </c>
      <c r="B10550" t="s">
        <v>14645</v>
      </c>
      <c r="C10550">
        <v>64</v>
      </c>
      <c r="D10550" t="s">
        <v>1983</v>
      </c>
      <c r="E10550" t="s">
        <v>2291</v>
      </c>
    </row>
    <row r="10551" spans="1:5">
      <c r="A10551">
        <v>12043</v>
      </c>
      <c r="B10551" t="s">
        <v>16608</v>
      </c>
      <c r="C10551">
        <v>64</v>
      </c>
      <c r="D10551" t="s">
        <v>1991</v>
      </c>
      <c r="E10551" t="s">
        <v>2093</v>
      </c>
    </row>
    <row r="10552" spans="1:5">
      <c r="A10552">
        <v>12044</v>
      </c>
      <c r="B10552" t="s">
        <v>20467</v>
      </c>
      <c r="C10552">
        <v>64</v>
      </c>
      <c r="D10552" t="s">
        <v>1987</v>
      </c>
      <c r="E10552" t="s">
        <v>138</v>
      </c>
    </row>
    <row r="10553" spans="1:5">
      <c r="A10553">
        <v>12045</v>
      </c>
      <c r="B10553" t="s">
        <v>20468</v>
      </c>
      <c r="C10553">
        <v>64</v>
      </c>
      <c r="D10553" t="s">
        <v>1983</v>
      </c>
      <c r="E10553" t="s">
        <v>138</v>
      </c>
    </row>
    <row r="10554" spans="1:5">
      <c r="A10554">
        <v>12046</v>
      </c>
      <c r="B10554" t="s">
        <v>13123</v>
      </c>
      <c r="C10554">
        <v>64</v>
      </c>
      <c r="D10554" t="s">
        <v>1979</v>
      </c>
      <c r="E10554" t="s">
        <v>70</v>
      </c>
    </row>
    <row r="10555" spans="1:5">
      <c r="A10555">
        <v>12047</v>
      </c>
      <c r="B10555" t="s">
        <v>12267</v>
      </c>
      <c r="C10555">
        <v>64</v>
      </c>
      <c r="D10555" t="s">
        <v>1978</v>
      </c>
      <c r="E10555" t="s">
        <v>106</v>
      </c>
    </row>
    <row r="10556" spans="1:5">
      <c r="A10556">
        <v>12048</v>
      </c>
      <c r="B10556" t="s">
        <v>12135</v>
      </c>
      <c r="C10556">
        <v>64</v>
      </c>
      <c r="D10556" t="s">
        <v>1988</v>
      </c>
      <c r="E10556" t="s">
        <v>102</v>
      </c>
    </row>
    <row r="10557" spans="1:5">
      <c r="A10557">
        <v>12049</v>
      </c>
      <c r="B10557" t="s">
        <v>20469</v>
      </c>
      <c r="C10557">
        <v>64</v>
      </c>
      <c r="D10557" t="s">
        <v>1997</v>
      </c>
      <c r="E10557" t="s">
        <v>75</v>
      </c>
    </row>
    <row r="10558" spans="1:5">
      <c r="A10558">
        <v>12050</v>
      </c>
      <c r="B10558" t="s">
        <v>9308</v>
      </c>
      <c r="C10558">
        <v>64</v>
      </c>
      <c r="D10558" t="s">
        <v>1978</v>
      </c>
      <c r="E10558" t="s">
        <v>2093</v>
      </c>
    </row>
    <row r="10559" spans="1:5">
      <c r="A10559">
        <v>12051</v>
      </c>
      <c r="B10559" t="s">
        <v>11512</v>
      </c>
      <c r="C10559">
        <v>64</v>
      </c>
      <c r="D10559" t="s">
        <v>1979</v>
      </c>
      <c r="E10559" t="s">
        <v>2093</v>
      </c>
    </row>
    <row r="10560" spans="1:5">
      <c r="A10560">
        <v>12052</v>
      </c>
      <c r="B10560" t="s">
        <v>11597</v>
      </c>
      <c r="C10560">
        <v>64</v>
      </c>
      <c r="D10560" t="s">
        <v>1979</v>
      </c>
      <c r="E10560" t="s">
        <v>117</v>
      </c>
    </row>
    <row r="10561" spans="1:5">
      <c r="A10561">
        <v>12053</v>
      </c>
      <c r="B10561" t="s">
        <v>15405</v>
      </c>
      <c r="C10561">
        <v>64</v>
      </c>
      <c r="D10561" t="s">
        <v>1982</v>
      </c>
      <c r="E10561" t="s">
        <v>2168</v>
      </c>
    </row>
    <row r="10562" spans="1:5">
      <c r="A10562">
        <v>12054</v>
      </c>
      <c r="B10562" t="s">
        <v>13766</v>
      </c>
      <c r="C10562">
        <v>64</v>
      </c>
      <c r="D10562" t="s">
        <v>1987</v>
      </c>
      <c r="E10562" t="s">
        <v>2093</v>
      </c>
    </row>
    <row r="10563" spans="1:5">
      <c r="A10563">
        <v>12055</v>
      </c>
      <c r="B10563" t="s">
        <v>20470</v>
      </c>
      <c r="C10563">
        <v>64</v>
      </c>
      <c r="D10563" t="s">
        <v>1978</v>
      </c>
      <c r="E10563" t="s">
        <v>117</v>
      </c>
    </row>
    <row r="10564" spans="1:5">
      <c r="A10564">
        <v>12056</v>
      </c>
      <c r="B10564" t="s">
        <v>20471</v>
      </c>
      <c r="C10564">
        <v>64</v>
      </c>
      <c r="D10564" t="s">
        <v>1979</v>
      </c>
      <c r="E10564" t="s">
        <v>2093</v>
      </c>
    </row>
    <row r="10565" spans="1:5">
      <c r="A10565">
        <v>12057</v>
      </c>
      <c r="B10565" t="s">
        <v>20472</v>
      </c>
      <c r="C10565">
        <v>64</v>
      </c>
      <c r="D10565" t="s">
        <v>1978</v>
      </c>
      <c r="E10565" t="s">
        <v>135</v>
      </c>
    </row>
    <row r="10566" spans="1:5">
      <c r="A10566">
        <v>12058</v>
      </c>
      <c r="B10566" t="s">
        <v>20473</v>
      </c>
      <c r="C10566">
        <v>64</v>
      </c>
      <c r="D10566" t="s">
        <v>1983</v>
      </c>
      <c r="E10566" t="s">
        <v>135</v>
      </c>
    </row>
    <row r="10567" spans="1:5">
      <c r="A10567">
        <v>12059</v>
      </c>
      <c r="B10567" t="s">
        <v>7355</v>
      </c>
      <c r="C10567">
        <v>64</v>
      </c>
      <c r="D10567" t="s">
        <v>1997</v>
      </c>
      <c r="E10567" t="s">
        <v>117</v>
      </c>
    </row>
    <row r="10568" spans="1:5">
      <c r="A10568">
        <v>12061</v>
      </c>
      <c r="B10568" t="s">
        <v>20474</v>
      </c>
      <c r="C10568">
        <v>64</v>
      </c>
      <c r="D10568" t="s">
        <v>1983</v>
      </c>
      <c r="E10568" t="s">
        <v>43</v>
      </c>
    </row>
    <row r="10569" spans="1:5">
      <c r="A10569">
        <v>12062</v>
      </c>
      <c r="B10569" t="s">
        <v>12033</v>
      </c>
      <c r="C10569">
        <v>64</v>
      </c>
      <c r="D10569" t="s">
        <v>1983</v>
      </c>
      <c r="E10569" t="s">
        <v>140</v>
      </c>
    </row>
    <row r="10570" spans="1:5">
      <c r="A10570">
        <v>12063</v>
      </c>
      <c r="B10570" t="s">
        <v>20475</v>
      </c>
      <c r="C10570">
        <v>64</v>
      </c>
      <c r="D10570" t="s">
        <v>1987</v>
      </c>
      <c r="E10570" t="s">
        <v>70</v>
      </c>
    </row>
    <row r="10571" spans="1:5">
      <c r="A10571">
        <v>12064</v>
      </c>
      <c r="B10571" t="s">
        <v>11101</v>
      </c>
      <c r="C10571">
        <v>64</v>
      </c>
      <c r="D10571" t="s">
        <v>1978</v>
      </c>
      <c r="E10571" t="s">
        <v>60</v>
      </c>
    </row>
    <row r="10572" spans="1:5">
      <c r="A10572">
        <v>12065</v>
      </c>
      <c r="B10572" t="s">
        <v>20476</v>
      </c>
      <c r="C10572">
        <v>64</v>
      </c>
      <c r="D10572" t="s">
        <v>2001</v>
      </c>
      <c r="E10572" t="s">
        <v>115</v>
      </c>
    </row>
    <row r="10573" spans="1:5">
      <c r="A10573">
        <v>12066</v>
      </c>
      <c r="B10573" t="s">
        <v>9822</v>
      </c>
      <c r="C10573">
        <v>64</v>
      </c>
      <c r="D10573" t="s">
        <v>1978</v>
      </c>
      <c r="E10573" t="s">
        <v>64</v>
      </c>
    </row>
    <row r="10574" spans="1:5">
      <c r="A10574">
        <v>12067</v>
      </c>
      <c r="B10574" t="s">
        <v>20477</v>
      </c>
      <c r="C10574">
        <v>64</v>
      </c>
      <c r="D10574" t="s">
        <v>1997</v>
      </c>
      <c r="E10574" t="s">
        <v>4012</v>
      </c>
    </row>
    <row r="10575" spans="1:5">
      <c r="A10575">
        <v>12068</v>
      </c>
      <c r="B10575" t="s">
        <v>11147</v>
      </c>
      <c r="C10575">
        <v>64</v>
      </c>
      <c r="D10575" t="s">
        <v>1978</v>
      </c>
      <c r="E10575" t="s">
        <v>97</v>
      </c>
    </row>
    <row r="10576" spans="1:5">
      <c r="A10576">
        <v>12069</v>
      </c>
      <c r="B10576" t="s">
        <v>12762</v>
      </c>
      <c r="C10576">
        <v>64</v>
      </c>
      <c r="D10576" t="s">
        <v>1983</v>
      </c>
      <c r="E10576" t="s">
        <v>70</v>
      </c>
    </row>
    <row r="10577" spans="1:5">
      <c r="A10577">
        <v>12070</v>
      </c>
      <c r="B10577" t="s">
        <v>12998</v>
      </c>
      <c r="C10577">
        <v>64</v>
      </c>
      <c r="D10577" t="s">
        <v>1978</v>
      </c>
      <c r="E10577" t="s">
        <v>12999</v>
      </c>
    </row>
    <row r="10578" spans="1:5">
      <c r="A10578">
        <v>12071</v>
      </c>
      <c r="B10578" t="s">
        <v>20478</v>
      </c>
      <c r="C10578">
        <v>64</v>
      </c>
      <c r="D10578" t="s">
        <v>1985</v>
      </c>
      <c r="E10578" t="s">
        <v>70</v>
      </c>
    </row>
    <row r="10579" spans="1:5">
      <c r="A10579">
        <v>12072</v>
      </c>
      <c r="B10579" t="s">
        <v>12694</v>
      </c>
      <c r="C10579">
        <v>64</v>
      </c>
      <c r="D10579" t="s">
        <v>1988</v>
      </c>
      <c r="E10579" t="s">
        <v>2011</v>
      </c>
    </row>
    <row r="10580" spans="1:5">
      <c r="A10580">
        <v>12074</v>
      </c>
      <c r="B10580" t="s">
        <v>20479</v>
      </c>
      <c r="C10580">
        <v>64</v>
      </c>
      <c r="D10580" t="s">
        <v>1978</v>
      </c>
      <c r="E10580" t="s">
        <v>2377</v>
      </c>
    </row>
    <row r="10581" spans="1:5">
      <c r="A10581">
        <v>12076</v>
      </c>
      <c r="B10581" t="s">
        <v>12807</v>
      </c>
      <c r="C10581">
        <v>64</v>
      </c>
      <c r="D10581" t="s">
        <v>1978</v>
      </c>
      <c r="E10581" t="s">
        <v>135</v>
      </c>
    </row>
    <row r="10582" spans="1:5">
      <c r="A10582">
        <v>12077</v>
      </c>
      <c r="B10582" t="s">
        <v>20480</v>
      </c>
      <c r="C10582">
        <v>64</v>
      </c>
      <c r="D10582" t="s">
        <v>1978</v>
      </c>
      <c r="E10582" t="s">
        <v>2644</v>
      </c>
    </row>
    <row r="10583" spans="1:5">
      <c r="A10583">
        <v>12078</v>
      </c>
      <c r="B10583" t="s">
        <v>10848</v>
      </c>
      <c r="C10583">
        <v>64</v>
      </c>
      <c r="D10583" t="s">
        <v>1979</v>
      </c>
      <c r="E10583" t="s">
        <v>84</v>
      </c>
    </row>
    <row r="10584" spans="1:5">
      <c r="A10584">
        <v>12079</v>
      </c>
      <c r="B10584" t="s">
        <v>8390</v>
      </c>
      <c r="C10584">
        <v>64</v>
      </c>
      <c r="D10584" t="s">
        <v>1997</v>
      </c>
      <c r="E10584" t="s">
        <v>110</v>
      </c>
    </row>
    <row r="10585" spans="1:5">
      <c r="A10585">
        <v>12080</v>
      </c>
      <c r="B10585" t="s">
        <v>15272</v>
      </c>
      <c r="C10585">
        <v>64</v>
      </c>
      <c r="D10585" t="s">
        <v>1997</v>
      </c>
      <c r="E10585" t="s">
        <v>135</v>
      </c>
    </row>
    <row r="10586" spans="1:5">
      <c r="A10586">
        <v>12081</v>
      </c>
      <c r="B10586" t="s">
        <v>20481</v>
      </c>
      <c r="C10586">
        <v>64</v>
      </c>
      <c r="D10586" t="s">
        <v>1983</v>
      </c>
      <c r="E10586" t="s">
        <v>5476</v>
      </c>
    </row>
    <row r="10587" spans="1:5">
      <c r="A10587">
        <v>12082</v>
      </c>
      <c r="B10587" t="s">
        <v>12342</v>
      </c>
      <c r="C10587">
        <v>64</v>
      </c>
      <c r="D10587" t="s">
        <v>2001</v>
      </c>
      <c r="E10587" t="s">
        <v>2715</v>
      </c>
    </row>
    <row r="10588" spans="1:5">
      <c r="A10588">
        <v>12083</v>
      </c>
      <c r="B10588" t="s">
        <v>11716</v>
      </c>
      <c r="C10588">
        <v>64</v>
      </c>
      <c r="D10588" t="s">
        <v>1978</v>
      </c>
      <c r="E10588" t="s">
        <v>115</v>
      </c>
    </row>
    <row r="10589" spans="1:5">
      <c r="A10589">
        <v>12084</v>
      </c>
      <c r="B10589" t="s">
        <v>14782</v>
      </c>
      <c r="C10589">
        <v>64</v>
      </c>
      <c r="D10589" t="s">
        <v>1987</v>
      </c>
      <c r="E10589" t="s">
        <v>70</v>
      </c>
    </row>
    <row r="10590" spans="1:5">
      <c r="A10590">
        <v>12085</v>
      </c>
      <c r="B10590" t="s">
        <v>14549</v>
      </c>
      <c r="C10590">
        <v>64</v>
      </c>
      <c r="D10590" t="s">
        <v>2001</v>
      </c>
      <c r="E10590" t="s">
        <v>64</v>
      </c>
    </row>
    <row r="10591" spans="1:5">
      <c r="A10591">
        <v>12086</v>
      </c>
      <c r="B10591" t="s">
        <v>11165</v>
      </c>
      <c r="C10591">
        <v>64</v>
      </c>
      <c r="D10591" t="s">
        <v>1978</v>
      </c>
      <c r="E10591" t="s">
        <v>2831</v>
      </c>
    </row>
    <row r="10592" spans="1:5">
      <c r="A10592">
        <v>12087</v>
      </c>
      <c r="B10592" t="s">
        <v>14447</v>
      </c>
      <c r="C10592">
        <v>64</v>
      </c>
      <c r="D10592" t="s">
        <v>1979</v>
      </c>
      <c r="E10592" t="s">
        <v>117</v>
      </c>
    </row>
    <row r="10593" spans="1:5">
      <c r="A10593">
        <v>12089</v>
      </c>
      <c r="B10593" t="s">
        <v>15653</v>
      </c>
      <c r="C10593">
        <v>64</v>
      </c>
      <c r="D10593" t="s">
        <v>2001</v>
      </c>
      <c r="E10593" t="s">
        <v>70</v>
      </c>
    </row>
    <row r="10594" spans="1:5">
      <c r="A10594">
        <v>12090</v>
      </c>
      <c r="B10594" t="s">
        <v>20482</v>
      </c>
      <c r="C10594">
        <v>64</v>
      </c>
      <c r="D10594" t="s">
        <v>1978</v>
      </c>
      <c r="E10594" t="s">
        <v>6127</v>
      </c>
    </row>
    <row r="10595" spans="1:5">
      <c r="A10595">
        <v>12091</v>
      </c>
      <c r="B10595" t="s">
        <v>11358</v>
      </c>
      <c r="C10595">
        <v>64</v>
      </c>
      <c r="D10595" t="s">
        <v>1983</v>
      </c>
      <c r="E10595" t="s">
        <v>135</v>
      </c>
    </row>
    <row r="10596" spans="1:5">
      <c r="A10596">
        <v>12092</v>
      </c>
      <c r="B10596" t="s">
        <v>20483</v>
      </c>
      <c r="C10596">
        <v>64</v>
      </c>
      <c r="D10596" t="s">
        <v>1983</v>
      </c>
      <c r="E10596" t="s">
        <v>4287</v>
      </c>
    </row>
    <row r="10597" spans="1:5">
      <c r="A10597">
        <v>12093</v>
      </c>
      <c r="B10597" t="s">
        <v>20484</v>
      </c>
      <c r="C10597">
        <v>64</v>
      </c>
      <c r="D10597" t="s">
        <v>1985</v>
      </c>
      <c r="E10597" t="s">
        <v>117</v>
      </c>
    </row>
    <row r="10598" spans="1:5">
      <c r="A10598">
        <v>12094</v>
      </c>
      <c r="B10598" t="s">
        <v>20485</v>
      </c>
      <c r="C10598">
        <v>64</v>
      </c>
      <c r="D10598" t="s">
        <v>1985</v>
      </c>
      <c r="E10598" t="s">
        <v>2093</v>
      </c>
    </row>
    <row r="10599" spans="1:5">
      <c r="A10599">
        <v>12095</v>
      </c>
      <c r="B10599" t="s">
        <v>13336</v>
      </c>
      <c r="C10599">
        <v>64</v>
      </c>
      <c r="D10599" t="s">
        <v>1983</v>
      </c>
      <c r="E10599" t="s">
        <v>2540</v>
      </c>
    </row>
    <row r="10600" spans="1:5">
      <c r="A10600">
        <v>12096</v>
      </c>
      <c r="B10600" t="s">
        <v>20486</v>
      </c>
      <c r="C10600">
        <v>64</v>
      </c>
      <c r="D10600" t="s">
        <v>2009</v>
      </c>
      <c r="E10600" t="s">
        <v>70</v>
      </c>
    </row>
    <row r="10601" spans="1:5">
      <c r="A10601">
        <v>12097</v>
      </c>
      <c r="B10601" t="s">
        <v>20487</v>
      </c>
      <c r="C10601">
        <v>64</v>
      </c>
      <c r="D10601" t="s">
        <v>1979</v>
      </c>
      <c r="E10601" t="s">
        <v>4287</v>
      </c>
    </row>
    <row r="10602" spans="1:5">
      <c r="A10602">
        <v>12098</v>
      </c>
      <c r="B10602" t="s">
        <v>20488</v>
      </c>
      <c r="C10602">
        <v>64</v>
      </c>
      <c r="D10602" t="s">
        <v>2009</v>
      </c>
      <c r="E10602" t="s">
        <v>2075</v>
      </c>
    </row>
    <row r="10603" spans="1:5">
      <c r="A10603">
        <v>12099</v>
      </c>
      <c r="B10603" t="s">
        <v>11123</v>
      </c>
      <c r="C10603">
        <v>64</v>
      </c>
      <c r="D10603" t="s">
        <v>2001</v>
      </c>
      <c r="E10603" t="s">
        <v>2011</v>
      </c>
    </row>
    <row r="10604" spans="1:5">
      <c r="A10604">
        <v>12100</v>
      </c>
      <c r="B10604" t="s">
        <v>10026</v>
      </c>
      <c r="C10604">
        <v>64</v>
      </c>
      <c r="D10604" t="s">
        <v>1985</v>
      </c>
      <c r="E10604" t="s">
        <v>2668</v>
      </c>
    </row>
    <row r="10605" spans="1:5">
      <c r="A10605">
        <v>12101</v>
      </c>
      <c r="B10605" t="s">
        <v>12292</v>
      </c>
      <c r="C10605">
        <v>64</v>
      </c>
      <c r="D10605" t="s">
        <v>1983</v>
      </c>
      <c r="E10605" t="s">
        <v>56</v>
      </c>
    </row>
    <row r="10606" spans="1:5">
      <c r="A10606">
        <v>12102</v>
      </c>
      <c r="B10606" t="s">
        <v>20489</v>
      </c>
      <c r="C10606">
        <v>64</v>
      </c>
      <c r="D10606" t="s">
        <v>1997</v>
      </c>
      <c r="E10606" t="s">
        <v>117</v>
      </c>
    </row>
    <row r="10607" spans="1:5">
      <c r="A10607">
        <v>12103</v>
      </c>
      <c r="B10607" t="s">
        <v>13843</v>
      </c>
      <c r="C10607">
        <v>64</v>
      </c>
      <c r="D10607" t="s">
        <v>1978</v>
      </c>
      <c r="E10607" t="s">
        <v>135</v>
      </c>
    </row>
    <row r="10608" spans="1:5">
      <c r="A10608">
        <v>12105</v>
      </c>
      <c r="B10608" t="s">
        <v>20490</v>
      </c>
      <c r="C10608">
        <v>64</v>
      </c>
      <c r="D10608" t="s">
        <v>1987</v>
      </c>
      <c r="E10608" t="s">
        <v>104</v>
      </c>
    </row>
    <row r="10609" spans="1:5">
      <c r="A10609">
        <v>12106</v>
      </c>
      <c r="B10609" t="s">
        <v>9476</v>
      </c>
      <c r="C10609">
        <v>64</v>
      </c>
      <c r="D10609" t="s">
        <v>1983</v>
      </c>
      <c r="E10609" t="s">
        <v>2017</v>
      </c>
    </row>
    <row r="10610" spans="1:5">
      <c r="A10610">
        <v>12107</v>
      </c>
      <c r="B10610" t="s">
        <v>11784</v>
      </c>
      <c r="C10610">
        <v>64</v>
      </c>
      <c r="D10610" t="s">
        <v>1979</v>
      </c>
      <c r="E10610" t="s">
        <v>2045</v>
      </c>
    </row>
    <row r="10611" spans="1:5">
      <c r="A10611">
        <v>12108</v>
      </c>
      <c r="B10611" t="s">
        <v>10172</v>
      </c>
      <c r="C10611">
        <v>64</v>
      </c>
      <c r="D10611" t="s">
        <v>2001</v>
      </c>
      <c r="E10611" t="s">
        <v>133</v>
      </c>
    </row>
    <row r="10612" spans="1:5">
      <c r="A10612">
        <v>12109</v>
      </c>
      <c r="B10612" t="s">
        <v>20491</v>
      </c>
      <c r="C10612">
        <v>64</v>
      </c>
      <c r="D10612" t="s">
        <v>1982</v>
      </c>
      <c r="E10612" t="s">
        <v>106</v>
      </c>
    </row>
    <row r="10613" spans="1:5">
      <c r="A10613">
        <v>12110</v>
      </c>
      <c r="B10613" t="s">
        <v>10934</v>
      </c>
      <c r="C10613">
        <v>64</v>
      </c>
      <c r="D10613" t="s">
        <v>1988</v>
      </c>
      <c r="E10613" t="s">
        <v>70</v>
      </c>
    </row>
    <row r="10614" spans="1:5">
      <c r="A10614">
        <v>12111</v>
      </c>
      <c r="B10614" t="s">
        <v>9323</v>
      </c>
      <c r="C10614">
        <v>64</v>
      </c>
      <c r="D10614" t="s">
        <v>1978</v>
      </c>
      <c r="E10614" t="s">
        <v>2093</v>
      </c>
    </row>
    <row r="10615" spans="1:5">
      <c r="A10615">
        <v>12112</v>
      </c>
      <c r="B10615" t="s">
        <v>20492</v>
      </c>
      <c r="C10615">
        <v>64</v>
      </c>
      <c r="D10615" t="s">
        <v>1988</v>
      </c>
      <c r="E10615" t="s">
        <v>70</v>
      </c>
    </row>
    <row r="10616" spans="1:5">
      <c r="A10616">
        <v>12113</v>
      </c>
      <c r="B10616" t="s">
        <v>13922</v>
      </c>
      <c r="C10616">
        <v>64</v>
      </c>
      <c r="D10616" t="s">
        <v>1985</v>
      </c>
      <c r="E10616" t="s">
        <v>122</v>
      </c>
    </row>
    <row r="10617" spans="1:5">
      <c r="A10617">
        <v>12114</v>
      </c>
      <c r="B10617" t="s">
        <v>11291</v>
      </c>
      <c r="C10617">
        <v>64</v>
      </c>
      <c r="D10617" t="s">
        <v>1979</v>
      </c>
      <c r="E10617" t="s">
        <v>2045</v>
      </c>
    </row>
    <row r="10618" spans="1:5">
      <c r="A10618">
        <v>12115</v>
      </c>
      <c r="B10618" t="s">
        <v>20493</v>
      </c>
      <c r="C10618">
        <v>64</v>
      </c>
      <c r="D10618" t="s">
        <v>1988</v>
      </c>
      <c r="E10618" t="s">
        <v>97</v>
      </c>
    </row>
    <row r="10619" spans="1:5">
      <c r="A10619">
        <v>12116</v>
      </c>
      <c r="B10619" t="s">
        <v>12484</v>
      </c>
      <c r="C10619">
        <v>64</v>
      </c>
      <c r="D10619" t="s">
        <v>1997</v>
      </c>
      <c r="E10619" t="s">
        <v>106</v>
      </c>
    </row>
    <row r="10620" spans="1:5">
      <c r="A10620">
        <v>12117</v>
      </c>
      <c r="B10620" t="s">
        <v>20494</v>
      </c>
      <c r="C10620">
        <v>64</v>
      </c>
      <c r="D10620" t="s">
        <v>2001</v>
      </c>
      <c r="E10620" t="s">
        <v>53</v>
      </c>
    </row>
    <row r="10621" spans="1:5">
      <c r="A10621">
        <v>12118</v>
      </c>
      <c r="B10621" t="s">
        <v>20495</v>
      </c>
      <c r="C10621">
        <v>64</v>
      </c>
      <c r="D10621" t="s">
        <v>1983</v>
      </c>
      <c r="E10621" t="s">
        <v>106</v>
      </c>
    </row>
    <row r="10622" spans="1:5">
      <c r="A10622">
        <v>12120</v>
      </c>
      <c r="B10622" t="s">
        <v>20496</v>
      </c>
      <c r="C10622">
        <v>64</v>
      </c>
      <c r="D10622" t="s">
        <v>1991</v>
      </c>
      <c r="E10622" t="s">
        <v>2011</v>
      </c>
    </row>
    <row r="10623" spans="1:5">
      <c r="A10623">
        <v>12121</v>
      </c>
      <c r="B10623" t="s">
        <v>20497</v>
      </c>
      <c r="C10623">
        <v>64</v>
      </c>
      <c r="D10623" t="s">
        <v>1978</v>
      </c>
      <c r="E10623" t="s">
        <v>106</v>
      </c>
    </row>
    <row r="10624" spans="1:5">
      <c r="A10624">
        <v>12122</v>
      </c>
      <c r="B10624" t="s">
        <v>11997</v>
      </c>
      <c r="C10624">
        <v>64</v>
      </c>
      <c r="D10624" t="s">
        <v>1978</v>
      </c>
      <c r="E10624" t="s">
        <v>2540</v>
      </c>
    </row>
    <row r="10625" spans="1:5">
      <c r="A10625">
        <v>12123</v>
      </c>
      <c r="B10625" t="s">
        <v>20498</v>
      </c>
      <c r="C10625">
        <v>64</v>
      </c>
      <c r="D10625" t="s">
        <v>1983</v>
      </c>
      <c r="E10625" t="s">
        <v>70</v>
      </c>
    </row>
    <row r="10626" spans="1:5">
      <c r="A10626">
        <v>12124</v>
      </c>
      <c r="B10626" t="s">
        <v>10171</v>
      </c>
      <c r="C10626">
        <v>64</v>
      </c>
      <c r="D10626" t="s">
        <v>1983</v>
      </c>
      <c r="E10626" t="s">
        <v>122</v>
      </c>
    </row>
    <row r="10627" spans="1:5">
      <c r="A10627">
        <v>12125</v>
      </c>
      <c r="B10627" t="s">
        <v>20499</v>
      </c>
      <c r="C10627">
        <v>64</v>
      </c>
      <c r="D10627" t="s">
        <v>1997</v>
      </c>
      <c r="E10627" t="s">
        <v>56</v>
      </c>
    </row>
    <row r="10628" spans="1:5">
      <c r="A10628">
        <v>12126</v>
      </c>
      <c r="B10628" t="s">
        <v>20500</v>
      </c>
      <c r="C10628">
        <v>64</v>
      </c>
      <c r="D10628" t="s">
        <v>1991</v>
      </c>
      <c r="E10628" t="s">
        <v>106</v>
      </c>
    </row>
    <row r="10629" spans="1:5">
      <c r="A10629">
        <v>12127</v>
      </c>
      <c r="B10629" t="s">
        <v>9711</v>
      </c>
      <c r="C10629">
        <v>64</v>
      </c>
      <c r="D10629" t="s">
        <v>1978</v>
      </c>
      <c r="E10629" t="s">
        <v>77</v>
      </c>
    </row>
    <row r="10630" spans="1:5">
      <c r="A10630">
        <v>12128</v>
      </c>
      <c r="B10630" t="s">
        <v>20501</v>
      </c>
      <c r="C10630">
        <v>64</v>
      </c>
      <c r="D10630" t="s">
        <v>1978</v>
      </c>
      <c r="E10630" t="s">
        <v>70</v>
      </c>
    </row>
    <row r="10631" spans="1:5">
      <c r="A10631">
        <v>12129</v>
      </c>
      <c r="B10631" t="s">
        <v>20502</v>
      </c>
      <c r="C10631">
        <v>64</v>
      </c>
      <c r="D10631" t="s">
        <v>1997</v>
      </c>
      <c r="E10631" t="s">
        <v>133</v>
      </c>
    </row>
    <row r="10632" spans="1:5">
      <c r="A10632">
        <v>12130</v>
      </c>
      <c r="B10632" t="s">
        <v>20503</v>
      </c>
      <c r="C10632">
        <v>64</v>
      </c>
      <c r="D10632" t="s">
        <v>1983</v>
      </c>
      <c r="E10632" t="s">
        <v>106</v>
      </c>
    </row>
    <row r="10633" spans="1:5">
      <c r="A10633">
        <v>12132</v>
      </c>
      <c r="B10633" t="s">
        <v>20504</v>
      </c>
      <c r="C10633">
        <v>64</v>
      </c>
      <c r="D10633" t="s">
        <v>1997</v>
      </c>
      <c r="E10633" t="s">
        <v>2057</v>
      </c>
    </row>
    <row r="10634" spans="1:5">
      <c r="A10634">
        <v>12133</v>
      </c>
      <c r="B10634" t="s">
        <v>11402</v>
      </c>
      <c r="C10634">
        <v>64</v>
      </c>
      <c r="D10634" t="s">
        <v>1983</v>
      </c>
      <c r="E10634" t="s">
        <v>3991</v>
      </c>
    </row>
    <row r="10635" spans="1:5">
      <c r="A10635">
        <v>12134</v>
      </c>
      <c r="B10635" t="s">
        <v>11724</v>
      </c>
      <c r="C10635">
        <v>64</v>
      </c>
      <c r="D10635" t="s">
        <v>1983</v>
      </c>
      <c r="E10635" t="s">
        <v>2715</v>
      </c>
    </row>
    <row r="10636" spans="1:5">
      <c r="A10636">
        <v>12135</v>
      </c>
      <c r="B10636" t="s">
        <v>11288</v>
      </c>
      <c r="C10636">
        <v>64</v>
      </c>
      <c r="D10636" t="s">
        <v>1978</v>
      </c>
      <c r="E10636" t="s">
        <v>70</v>
      </c>
    </row>
    <row r="10637" spans="1:5">
      <c r="A10637">
        <v>12136</v>
      </c>
      <c r="B10637" t="s">
        <v>15579</v>
      </c>
      <c r="C10637">
        <v>64</v>
      </c>
      <c r="D10637" t="s">
        <v>1997</v>
      </c>
      <c r="E10637" t="s">
        <v>115</v>
      </c>
    </row>
    <row r="10638" spans="1:5">
      <c r="A10638">
        <v>12137</v>
      </c>
      <c r="B10638" t="s">
        <v>20505</v>
      </c>
      <c r="C10638">
        <v>64</v>
      </c>
      <c r="D10638" t="s">
        <v>1979</v>
      </c>
      <c r="E10638" t="s">
        <v>2011</v>
      </c>
    </row>
    <row r="10639" spans="1:5">
      <c r="A10639">
        <v>12138</v>
      </c>
      <c r="B10639" t="s">
        <v>12905</v>
      </c>
      <c r="C10639">
        <v>64</v>
      </c>
      <c r="D10639" t="s">
        <v>1983</v>
      </c>
      <c r="E10639" t="s">
        <v>70</v>
      </c>
    </row>
    <row r="10640" spans="1:5">
      <c r="A10640">
        <v>12139</v>
      </c>
      <c r="B10640" t="s">
        <v>14940</v>
      </c>
      <c r="C10640">
        <v>64</v>
      </c>
      <c r="D10640" t="s">
        <v>1983</v>
      </c>
      <c r="E10640" t="s">
        <v>84</v>
      </c>
    </row>
    <row r="10641" spans="1:5">
      <c r="A10641">
        <v>12140</v>
      </c>
      <c r="B10641" t="s">
        <v>455</v>
      </c>
      <c r="C10641">
        <v>64</v>
      </c>
      <c r="D10641" t="s">
        <v>1978</v>
      </c>
      <c r="E10641" t="s">
        <v>43</v>
      </c>
    </row>
    <row r="10642" spans="1:5">
      <c r="A10642">
        <v>12141</v>
      </c>
      <c r="B10642" t="s">
        <v>20506</v>
      </c>
      <c r="C10642">
        <v>64</v>
      </c>
      <c r="D10642" t="s">
        <v>1983</v>
      </c>
      <c r="E10642" t="s">
        <v>106</v>
      </c>
    </row>
    <row r="10643" spans="1:5">
      <c r="A10643">
        <v>12142</v>
      </c>
      <c r="B10643" t="s">
        <v>11319</v>
      </c>
      <c r="C10643">
        <v>64</v>
      </c>
      <c r="D10643" t="s">
        <v>1978</v>
      </c>
      <c r="E10643" t="s">
        <v>135</v>
      </c>
    </row>
    <row r="10644" spans="1:5">
      <c r="A10644">
        <v>12143</v>
      </c>
      <c r="B10644" t="s">
        <v>9663</v>
      </c>
      <c r="C10644">
        <v>64</v>
      </c>
      <c r="D10644" t="s">
        <v>1983</v>
      </c>
      <c r="E10644" t="s">
        <v>70</v>
      </c>
    </row>
    <row r="10645" spans="1:5">
      <c r="A10645">
        <v>12144</v>
      </c>
      <c r="B10645" t="s">
        <v>20507</v>
      </c>
      <c r="C10645">
        <v>64</v>
      </c>
      <c r="D10645" t="s">
        <v>1983</v>
      </c>
      <c r="E10645" t="s">
        <v>2017</v>
      </c>
    </row>
    <row r="10646" spans="1:5">
      <c r="A10646">
        <v>12145</v>
      </c>
      <c r="B10646" t="s">
        <v>20508</v>
      </c>
      <c r="C10646">
        <v>64</v>
      </c>
      <c r="D10646" t="s">
        <v>1978</v>
      </c>
      <c r="E10646" t="s">
        <v>70</v>
      </c>
    </row>
    <row r="10647" spans="1:5">
      <c r="A10647">
        <v>12146</v>
      </c>
      <c r="B10647" t="s">
        <v>12349</v>
      </c>
      <c r="C10647">
        <v>64</v>
      </c>
      <c r="D10647" t="s">
        <v>1988</v>
      </c>
      <c r="E10647" t="s">
        <v>26</v>
      </c>
    </row>
    <row r="10648" spans="1:5">
      <c r="A10648">
        <v>12147</v>
      </c>
      <c r="B10648" t="s">
        <v>14315</v>
      </c>
      <c r="C10648">
        <v>64</v>
      </c>
      <c r="D10648" t="s">
        <v>1979</v>
      </c>
      <c r="E10648" t="s">
        <v>135</v>
      </c>
    </row>
    <row r="10649" spans="1:5">
      <c r="A10649">
        <v>12148</v>
      </c>
      <c r="B10649" t="s">
        <v>20509</v>
      </c>
      <c r="C10649">
        <v>64</v>
      </c>
      <c r="D10649" t="s">
        <v>1979</v>
      </c>
      <c r="E10649" t="s">
        <v>106</v>
      </c>
    </row>
    <row r="10650" spans="1:5">
      <c r="A10650">
        <v>12149</v>
      </c>
      <c r="B10650" t="s">
        <v>20510</v>
      </c>
      <c r="C10650">
        <v>64</v>
      </c>
      <c r="D10650" t="s">
        <v>1978</v>
      </c>
      <c r="E10650" t="s">
        <v>2093</v>
      </c>
    </row>
    <row r="10651" spans="1:5">
      <c r="A10651">
        <v>12150</v>
      </c>
      <c r="B10651" t="s">
        <v>20511</v>
      </c>
      <c r="C10651">
        <v>64</v>
      </c>
      <c r="D10651" t="s">
        <v>1988</v>
      </c>
      <c r="E10651" t="s">
        <v>53</v>
      </c>
    </row>
    <row r="10652" spans="1:5">
      <c r="A10652">
        <v>12151</v>
      </c>
      <c r="B10652" t="s">
        <v>20512</v>
      </c>
      <c r="C10652">
        <v>64</v>
      </c>
      <c r="D10652" t="s">
        <v>1983</v>
      </c>
      <c r="E10652" t="s">
        <v>66</v>
      </c>
    </row>
    <row r="10653" spans="1:5">
      <c r="A10653">
        <v>12152</v>
      </c>
      <c r="B10653" t="s">
        <v>16047</v>
      </c>
      <c r="C10653">
        <v>64</v>
      </c>
      <c r="D10653" t="s">
        <v>1982</v>
      </c>
      <c r="E10653" t="s">
        <v>70</v>
      </c>
    </row>
    <row r="10654" spans="1:5">
      <c r="A10654">
        <v>12153</v>
      </c>
      <c r="B10654" t="s">
        <v>20513</v>
      </c>
      <c r="C10654">
        <v>64</v>
      </c>
      <c r="D10654" t="s">
        <v>1983</v>
      </c>
      <c r="E10654" t="s">
        <v>2029</v>
      </c>
    </row>
    <row r="10655" spans="1:5">
      <c r="A10655">
        <v>12154</v>
      </c>
      <c r="B10655" t="s">
        <v>11523</v>
      </c>
      <c r="C10655">
        <v>64</v>
      </c>
      <c r="D10655" t="s">
        <v>1983</v>
      </c>
      <c r="E10655" t="s">
        <v>70</v>
      </c>
    </row>
    <row r="10656" spans="1:5">
      <c r="A10656">
        <v>12155</v>
      </c>
      <c r="B10656" t="s">
        <v>20514</v>
      </c>
      <c r="C10656">
        <v>64</v>
      </c>
      <c r="D10656" t="s">
        <v>1978</v>
      </c>
      <c r="E10656" t="s">
        <v>6732</v>
      </c>
    </row>
    <row r="10657" spans="1:5">
      <c r="A10657">
        <v>12156</v>
      </c>
      <c r="B10657" t="s">
        <v>20515</v>
      </c>
      <c r="C10657">
        <v>64</v>
      </c>
      <c r="D10657" t="s">
        <v>1978</v>
      </c>
      <c r="E10657" t="s">
        <v>140</v>
      </c>
    </row>
    <row r="10658" spans="1:5">
      <c r="A10658">
        <v>12157</v>
      </c>
      <c r="B10658" t="s">
        <v>20516</v>
      </c>
      <c r="C10658">
        <v>64</v>
      </c>
      <c r="D10658" t="s">
        <v>1978</v>
      </c>
      <c r="E10658" t="s">
        <v>2644</v>
      </c>
    </row>
    <row r="10659" spans="1:5">
      <c r="A10659">
        <v>12158</v>
      </c>
      <c r="B10659" t="s">
        <v>11908</v>
      </c>
      <c r="C10659">
        <v>64</v>
      </c>
      <c r="D10659" t="s">
        <v>1993</v>
      </c>
      <c r="E10659" t="s">
        <v>2093</v>
      </c>
    </row>
    <row r="10660" spans="1:5">
      <c r="A10660">
        <v>12159</v>
      </c>
      <c r="B10660" t="s">
        <v>11396</v>
      </c>
      <c r="C10660">
        <v>64</v>
      </c>
      <c r="D10660" t="s">
        <v>1983</v>
      </c>
      <c r="E10660" t="s">
        <v>117</v>
      </c>
    </row>
    <row r="10661" spans="1:5">
      <c r="A10661">
        <v>12160</v>
      </c>
      <c r="B10661" t="s">
        <v>11157</v>
      </c>
      <c r="C10661">
        <v>64</v>
      </c>
      <c r="D10661" t="s">
        <v>1983</v>
      </c>
      <c r="E10661" t="s">
        <v>70</v>
      </c>
    </row>
    <row r="10662" spans="1:5">
      <c r="A10662">
        <v>12161</v>
      </c>
      <c r="B10662" t="s">
        <v>11795</v>
      </c>
      <c r="C10662">
        <v>64</v>
      </c>
      <c r="D10662" t="s">
        <v>1982</v>
      </c>
      <c r="E10662" t="s">
        <v>117</v>
      </c>
    </row>
    <row r="10663" spans="1:5">
      <c r="A10663">
        <v>12163</v>
      </c>
      <c r="B10663" t="s">
        <v>20517</v>
      </c>
      <c r="C10663">
        <v>64</v>
      </c>
      <c r="D10663" t="s">
        <v>1978</v>
      </c>
      <c r="E10663" t="s">
        <v>117</v>
      </c>
    </row>
    <row r="10664" spans="1:5">
      <c r="A10664">
        <v>12164</v>
      </c>
      <c r="B10664" t="s">
        <v>11933</v>
      </c>
      <c r="C10664">
        <v>64</v>
      </c>
      <c r="D10664" t="s">
        <v>1983</v>
      </c>
      <c r="E10664" t="s">
        <v>2715</v>
      </c>
    </row>
    <row r="10665" spans="1:5">
      <c r="A10665">
        <v>12165</v>
      </c>
      <c r="B10665" t="s">
        <v>20518</v>
      </c>
      <c r="C10665">
        <v>64</v>
      </c>
      <c r="D10665" t="s">
        <v>1991</v>
      </c>
      <c r="E10665" t="s">
        <v>70</v>
      </c>
    </row>
    <row r="10666" spans="1:5">
      <c r="A10666">
        <v>12166</v>
      </c>
      <c r="B10666" t="s">
        <v>20519</v>
      </c>
      <c r="C10666">
        <v>64</v>
      </c>
      <c r="D10666" t="s">
        <v>1978</v>
      </c>
      <c r="E10666" t="s">
        <v>2168</v>
      </c>
    </row>
    <row r="10667" spans="1:5">
      <c r="A10667">
        <v>12167</v>
      </c>
      <c r="B10667" t="s">
        <v>20520</v>
      </c>
      <c r="C10667">
        <v>64</v>
      </c>
      <c r="D10667" t="s">
        <v>1978</v>
      </c>
      <c r="E10667" t="s">
        <v>2029</v>
      </c>
    </row>
    <row r="10668" spans="1:5">
      <c r="A10668">
        <v>12168</v>
      </c>
      <c r="B10668" t="s">
        <v>11833</v>
      </c>
      <c r="C10668">
        <v>64</v>
      </c>
      <c r="D10668" t="s">
        <v>1983</v>
      </c>
      <c r="E10668" t="s">
        <v>106</v>
      </c>
    </row>
    <row r="10669" spans="1:5">
      <c r="A10669">
        <v>12169</v>
      </c>
      <c r="B10669" t="s">
        <v>20521</v>
      </c>
      <c r="C10669">
        <v>64</v>
      </c>
      <c r="D10669" t="s">
        <v>1978</v>
      </c>
      <c r="E10669" t="s">
        <v>2000</v>
      </c>
    </row>
    <row r="10670" spans="1:5">
      <c r="A10670">
        <v>12170</v>
      </c>
      <c r="B10670" t="s">
        <v>10908</v>
      </c>
      <c r="C10670">
        <v>64</v>
      </c>
      <c r="D10670" t="s">
        <v>1987</v>
      </c>
      <c r="E10670" t="s">
        <v>88</v>
      </c>
    </row>
    <row r="10671" spans="1:5">
      <c r="A10671">
        <v>12171</v>
      </c>
      <c r="B10671" t="s">
        <v>20522</v>
      </c>
      <c r="C10671">
        <v>64</v>
      </c>
      <c r="D10671" t="s">
        <v>1982</v>
      </c>
      <c r="E10671" t="s">
        <v>117</v>
      </c>
    </row>
    <row r="10672" spans="1:5">
      <c r="A10672">
        <v>12172</v>
      </c>
      <c r="B10672" t="s">
        <v>9534</v>
      </c>
      <c r="C10672">
        <v>64</v>
      </c>
      <c r="D10672" t="s">
        <v>1983</v>
      </c>
      <c r="E10672" t="s">
        <v>2017</v>
      </c>
    </row>
    <row r="10673" spans="1:5">
      <c r="A10673">
        <v>12173</v>
      </c>
      <c r="B10673" t="s">
        <v>12625</v>
      </c>
      <c r="C10673">
        <v>64</v>
      </c>
      <c r="D10673" t="s">
        <v>1979</v>
      </c>
      <c r="E10673" t="s">
        <v>2011</v>
      </c>
    </row>
    <row r="10674" spans="1:5">
      <c r="A10674">
        <v>12174</v>
      </c>
      <c r="B10674" t="s">
        <v>13956</v>
      </c>
      <c r="C10674">
        <v>64</v>
      </c>
      <c r="D10674" t="s">
        <v>1983</v>
      </c>
      <c r="E10674" t="s">
        <v>84</v>
      </c>
    </row>
    <row r="10675" spans="1:5">
      <c r="A10675">
        <v>12175</v>
      </c>
      <c r="B10675" t="s">
        <v>20523</v>
      </c>
      <c r="C10675">
        <v>64</v>
      </c>
      <c r="D10675" t="s">
        <v>1983</v>
      </c>
      <c r="E10675" t="s">
        <v>97</v>
      </c>
    </row>
    <row r="10676" spans="1:5">
      <c r="A10676">
        <v>6967</v>
      </c>
      <c r="B10676" t="s">
        <v>20524</v>
      </c>
      <c r="C10676">
        <v>69</v>
      </c>
      <c r="D10676" t="s">
        <v>1978</v>
      </c>
      <c r="E10676" t="s">
        <v>1792</v>
      </c>
    </row>
    <row r="10677" spans="1:5">
      <c r="A10677">
        <v>5089</v>
      </c>
      <c r="B10677" t="s">
        <v>467</v>
      </c>
      <c r="C10677">
        <v>71</v>
      </c>
      <c r="D10677" t="s">
        <v>1978</v>
      </c>
      <c r="E10677" t="s">
        <v>1792</v>
      </c>
    </row>
    <row r="10678" spans="1:5">
      <c r="A10678">
        <v>12178</v>
      </c>
      <c r="B10678" t="s">
        <v>11928</v>
      </c>
      <c r="C10678">
        <v>64</v>
      </c>
      <c r="D10678" t="s">
        <v>1983</v>
      </c>
      <c r="E10678" t="s">
        <v>135</v>
      </c>
    </row>
    <row r="10679" spans="1:5">
      <c r="A10679">
        <v>12179</v>
      </c>
      <c r="B10679" t="s">
        <v>9111</v>
      </c>
      <c r="C10679">
        <v>64</v>
      </c>
      <c r="D10679" t="s">
        <v>1978</v>
      </c>
      <c r="E10679" t="s">
        <v>2017</v>
      </c>
    </row>
    <row r="10680" spans="1:5">
      <c r="A10680">
        <v>12180</v>
      </c>
      <c r="B10680" t="s">
        <v>20525</v>
      </c>
      <c r="C10680">
        <v>64</v>
      </c>
      <c r="D10680" t="s">
        <v>1978</v>
      </c>
      <c r="E10680" t="s">
        <v>84</v>
      </c>
    </row>
    <row r="10681" spans="1:5">
      <c r="A10681">
        <v>12181</v>
      </c>
      <c r="B10681" t="s">
        <v>20526</v>
      </c>
      <c r="C10681">
        <v>64</v>
      </c>
      <c r="D10681" t="s">
        <v>1987</v>
      </c>
      <c r="E10681" t="s">
        <v>88</v>
      </c>
    </row>
    <row r="10682" spans="1:5">
      <c r="A10682">
        <v>12182</v>
      </c>
      <c r="B10682" t="s">
        <v>15031</v>
      </c>
      <c r="C10682">
        <v>64</v>
      </c>
      <c r="D10682" t="s">
        <v>1983</v>
      </c>
      <c r="E10682" t="s">
        <v>66</v>
      </c>
    </row>
    <row r="10683" spans="1:5">
      <c r="A10683">
        <v>12183</v>
      </c>
      <c r="B10683" t="s">
        <v>20527</v>
      </c>
      <c r="C10683">
        <v>64</v>
      </c>
      <c r="D10683" t="s">
        <v>1978</v>
      </c>
      <c r="E10683" t="s">
        <v>126</v>
      </c>
    </row>
    <row r="10684" spans="1:5">
      <c r="A10684">
        <v>12184</v>
      </c>
      <c r="B10684" t="s">
        <v>20528</v>
      </c>
      <c r="C10684">
        <v>64</v>
      </c>
      <c r="D10684" t="s">
        <v>1983</v>
      </c>
      <c r="E10684" t="s">
        <v>2045</v>
      </c>
    </row>
    <row r="10685" spans="1:5">
      <c r="A10685">
        <v>12185</v>
      </c>
      <c r="B10685" t="s">
        <v>14016</v>
      </c>
      <c r="C10685">
        <v>64</v>
      </c>
      <c r="D10685" t="s">
        <v>1987</v>
      </c>
      <c r="E10685" t="s">
        <v>70</v>
      </c>
    </row>
    <row r="10686" spans="1:5">
      <c r="A10686">
        <v>12188</v>
      </c>
      <c r="B10686" t="s">
        <v>20529</v>
      </c>
      <c r="C10686">
        <v>64</v>
      </c>
      <c r="D10686" t="s">
        <v>1978</v>
      </c>
      <c r="E10686" t="s">
        <v>70</v>
      </c>
    </row>
    <row r="10687" spans="1:5">
      <c r="A10687">
        <v>12189</v>
      </c>
      <c r="B10687" t="s">
        <v>11250</v>
      </c>
      <c r="C10687">
        <v>64</v>
      </c>
      <c r="D10687" t="s">
        <v>1983</v>
      </c>
      <c r="E10687" t="s">
        <v>2715</v>
      </c>
    </row>
    <row r="10688" spans="1:5">
      <c r="A10688">
        <v>12190</v>
      </c>
      <c r="B10688" t="s">
        <v>9628</v>
      </c>
      <c r="C10688">
        <v>64</v>
      </c>
      <c r="D10688" t="s">
        <v>1983</v>
      </c>
      <c r="E10688" t="s">
        <v>135</v>
      </c>
    </row>
    <row r="10689" spans="1:5">
      <c r="A10689">
        <v>12191</v>
      </c>
      <c r="B10689" t="s">
        <v>20530</v>
      </c>
      <c r="C10689">
        <v>64</v>
      </c>
      <c r="D10689" t="s">
        <v>1983</v>
      </c>
      <c r="E10689" t="s">
        <v>2029</v>
      </c>
    </row>
    <row r="10690" spans="1:5">
      <c r="A10690">
        <v>12192</v>
      </c>
      <c r="B10690" t="s">
        <v>11708</v>
      </c>
      <c r="C10690">
        <v>64</v>
      </c>
      <c r="D10690" t="s">
        <v>1983</v>
      </c>
      <c r="E10690" t="s">
        <v>60</v>
      </c>
    </row>
    <row r="10691" spans="1:5">
      <c r="A10691">
        <v>12193</v>
      </c>
      <c r="B10691" t="s">
        <v>20531</v>
      </c>
      <c r="C10691">
        <v>64</v>
      </c>
      <c r="D10691" t="s">
        <v>1985</v>
      </c>
      <c r="E10691" t="s">
        <v>104</v>
      </c>
    </row>
    <row r="10692" spans="1:5">
      <c r="A10692">
        <v>12194</v>
      </c>
      <c r="B10692" t="s">
        <v>20532</v>
      </c>
      <c r="C10692">
        <v>64</v>
      </c>
      <c r="D10692" t="s">
        <v>1997</v>
      </c>
      <c r="E10692" t="s">
        <v>97</v>
      </c>
    </row>
    <row r="10693" spans="1:5">
      <c r="A10693">
        <v>12195</v>
      </c>
      <c r="B10693" t="s">
        <v>12680</v>
      </c>
      <c r="C10693">
        <v>64</v>
      </c>
      <c r="D10693" t="s">
        <v>1983</v>
      </c>
      <c r="E10693" t="s">
        <v>2000</v>
      </c>
    </row>
    <row r="10694" spans="1:5">
      <c r="A10694">
        <v>12196</v>
      </c>
      <c r="B10694" t="s">
        <v>12372</v>
      </c>
      <c r="C10694">
        <v>64</v>
      </c>
      <c r="D10694" t="s">
        <v>1983</v>
      </c>
      <c r="E10694" t="s">
        <v>5304</v>
      </c>
    </row>
    <row r="10695" spans="1:5">
      <c r="A10695">
        <v>12197</v>
      </c>
      <c r="B10695" t="s">
        <v>11299</v>
      </c>
      <c r="C10695">
        <v>64</v>
      </c>
      <c r="D10695" t="s">
        <v>1997</v>
      </c>
      <c r="E10695" t="s">
        <v>106</v>
      </c>
    </row>
    <row r="10696" spans="1:5">
      <c r="A10696">
        <v>12198</v>
      </c>
      <c r="B10696" t="s">
        <v>13731</v>
      </c>
      <c r="C10696">
        <v>64</v>
      </c>
      <c r="D10696" t="s">
        <v>1983</v>
      </c>
      <c r="E10696" t="s">
        <v>102</v>
      </c>
    </row>
    <row r="10697" spans="1:5">
      <c r="A10697">
        <v>12199</v>
      </c>
      <c r="B10697" t="s">
        <v>11478</v>
      </c>
      <c r="C10697">
        <v>64</v>
      </c>
      <c r="D10697" t="s">
        <v>1978</v>
      </c>
      <c r="E10697" t="s">
        <v>129</v>
      </c>
    </row>
    <row r="10698" spans="1:5">
      <c r="A10698">
        <v>12200</v>
      </c>
      <c r="B10698" t="s">
        <v>20533</v>
      </c>
      <c r="C10698">
        <v>64</v>
      </c>
      <c r="D10698" t="s">
        <v>1983</v>
      </c>
      <c r="E10698" t="s">
        <v>106</v>
      </c>
    </row>
    <row r="10699" spans="1:5">
      <c r="A10699">
        <v>12201</v>
      </c>
      <c r="B10699" t="s">
        <v>20534</v>
      </c>
      <c r="C10699">
        <v>64</v>
      </c>
      <c r="D10699" t="s">
        <v>2009</v>
      </c>
      <c r="E10699" t="s">
        <v>104</v>
      </c>
    </row>
    <row r="10700" spans="1:5">
      <c r="A10700">
        <v>12202</v>
      </c>
      <c r="B10700" t="s">
        <v>11807</v>
      </c>
      <c r="C10700">
        <v>64</v>
      </c>
      <c r="D10700" t="s">
        <v>1978</v>
      </c>
      <c r="E10700" t="s">
        <v>122</v>
      </c>
    </row>
    <row r="10701" spans="1:5">
      <c r="A10701">
        <v>12203</v>
      </c>
      <c r="B10701" t="s">
        <v>13657</v>
      </c>
      <c r="C10701">
        <v>64</v>
      </c>
      <c r="D10701" t="s">
        <v>1983</v>
      </c>
      <c r="E10701" t="s">
        <v>122</v>
      </c>
    </row>
    <row r="10702" spans="1:5">
      <c r="A10702">
        <v>12204</v>
      </c>
      <c r="B10702" t="s">
        <v>20535</v>
      </c>
      <c r="C10702">
        <v>64</v>
      </c>
      <c r="D10702" t="s">
        <v>1983</v>
      </c>
      <c r="E10702" t="s">
        <v>84</v>
      </c>
    </row>
    <row r="10703" spans="1:5">
      <c r="A10703">
        <v>12205</v>
      </c>
      <c r="B10703" t="s">
        <v>14569</v>
      </c>
      <c r="C10703">
        <v>64</v>
      </c>
      <c r="D10703" t="s">
        <v>1978</v>
      </c>
      <c r="E10703" t="s">
        <v>138</v>
      </c>
    </row>
    <row r="10704" spans="1:5">
      <c r="A10704">
        <v>12206</v>
      </c>
      <c r="B10704" t="s">
        <v>20536</v>
      </c>
      <c r="C10704">
        <v>64</v>
      </c>
      <c r="D10704" t="s">
        <v>1983</v>
      </c>
      <c r="E10704" t="s">
        <v>140</v>
      </c>
    </row>
    <row r="10705" spans="1:5">
      <c r="A10705">
        <v>12207</v>
      </c>
      <c r="B10705" t="s">
        <v>20537</v>
      </c>
      <c r="C10705">
        <v>64</v>
      </c>
      <c r="D10705" t="s">
        <v>1983</v>
      </c>
      <c r="E10705" t="s">
        <v>2000</v>
      </c>
    </row>
    <row r="10706" spans="1:5">
      <c r="A10706">
        <v>12208</v>
      </c>
      <c r="B10706" t="s">
        <v>10907</v>
      </c>
      <c r="C10706">
        <v>64</v>
      </c>
      <c r="D10706" t="s">
        <v>1983</v>
      </c>
      <c r="E10706" t="s">
        <v>135</v>
      </c>
    </row>
    <row r="10707" spans="1:5">
      <c r="A10707">
        <v>12209</v>
      </c>
      <c r="B10707" t="s">
        <v>20538</v>
      </c>
      <c r="C10707">
        <v>64</v>
      </c>
      <c r="D10707" t="s">
        <v>1978</v>
      </c>
      <c r="E10707" t="s">
        <v>102</v>
      </c>
    </row>
    <row r="10708" spans="1:5">
      <c r="A10708">
        <v>12210</v>
      </c>
      <c r="B10708" t="s">
        <v>12087</v>
      </c>
      <c r="C10708">
        <v>64</v>
      </c>
      <c r="D10708" t="s">
        <v>1997</v>
      </c>
      <c r="E10708" t="s">
        <v>117</v>
      </c>
    </row>
    <row r="10709" spans="1:5">
      <c r="A10709">
        <v>12211</v>
      </c>
      <c r="B10709" t="s">
        <v>16168</v>
      </c>
      <c r="C10709">
        <v>64</v>
      </c>
      <c r="D10709" t="s">
        <v>1997</v>
      </c>
      <c r="E10709" t="s">
        <v>2093</v>
      </c>
    </row>
    <row r="10710" spans="1:5">
      <c r="A10710">
        <v>12212</v>
      </c>
      <c r="B10710" t="s">
        <v>15110</v>
      </c>
      <c r="C10710">
        <v>64</v>
      </c>
      <c r="D10710" t="s">
        <v>1983</v>
      </c>
      <c r="E10710" t="s">
        <v>135</v>
      </c>
    </row>
    <row r="10711" spans="1:5">
      <c r="A10711">
        <v>12213</v>
      </c>
      <c r="B10711" t="s">
        <v>15244</v>
      </c>
      <c r="C10711">
        <v>64</v>
      </c>
      <c r="D10711" t="s">
        <v>1983</v>
      </c>
      <c r="E10711" t="s">
        <v>84</v>
      </c>
    </row>
    <row r="10712" spans="1:5">
      <c r="A10712">
        <v>12214</v>
      </c>
      <c r="B10712" t="s">
        <v>14693</v>
      </c>
      <c r="C10712">
        <v>64</v>
      </c>
      <c r="D10712" t="s">
        <v>2009</v>
      </c>
      <c r="E10712" t="s">
        <v>2093</v>
      </c>
    </row>
    <row r="10713" spans="1:5">
      <c r="A10713">
        <v>12215</v>
      </c>
      <c r="B10713" t="s">
        <v>20539</v>
      </c>
      <c r="C10713">
        <v>64</v>
      </c>
      <c r="D10713" t="s">
        <v>1978</v>
      </c>
      <c r="E10713" t="s">
        <v>2309</v>
      </c>
    </row>
    <row r="10714" spans="1:5">
      <c r="A10714">
        <v>12216</v>
      </c>
      <c r="B10714" t="s">
        <v>12017</v>
      </c>
      <c r="C10714">
        <v>64</v>
      </c>
      <c r="D10714" t="s">
        <v>1983</v>
      </c>
      <c r="E10714" t="s">
        <v>2540</v>
      </c>
    </row>
    <row r="10715" spans="1:5">
      <c r="A10715">
        <v>12217</v>
      </c>
      <c r="B10715" t="s">
        <v>10833</v>
      </c>
      <c r="C10715">
        <v>64</v>
      </c>
      <c r="D10715" t="s">
        <v>1983</v>
      </c>
      <c r="E10715" t="s">
        <v>60</v>
      </c>
    </row>
    <row r="10716" spans="1:5">
      <c r="A10716">
        <v>12218</v>
      </c>
      <c r="B10716" t="s">
        <v>12666</v>
      </c>
      <c r="C10716">
        <v>64</v>
      </c>
      <c r="D10716" t="s">
        <v>1978</v>
      </c>
      <c r="E10716" t="s">
        <v>135</v>
      </c>
    </row>
    <row r="10717" spans="1:5">
      <c r="A10717">
        <v>12219</v>
      </c>
      <c r="B10717" t="s">
        <v>20540</v>
      </c>
      <c r="C10717">
        <v>64</v>
      </c>
      <c r="D10717" t="s">
        <v>1978</v>
      </c>
      <c r="E10717" t="s">
        <v>2011</v>
      </c>
    </row>
    <row r="10718" spans="1:5">
      <c r="A10718">
        <v>12220</v>
      </c>
      <c r="B10718" t="s">
        <v>9626</v>
      </c>
      <c r="C10718">
        <v>64</v>
      </c>
      <c r="D10718" t="s">
        <v>1983</v>
      </c>
      <c r="E10718" t="s">
        <v>60</v>
      </c>
    </row>
    <row r="10719" spans="1:5">
      <c r="A10719">
        <v>12221</v>
      </c>
      <c r="B10719" t="s">
        <v>12717</v>
      </c>
      <c r="C10719">
        <v>64</v>
      </c>
      <c r="D10719" t="s">
        <v>1983</v>
      </c>
      <c r="E10719" t="s">
        <v>2715</v>
      </c>
    </row>
    <row r="10720" spans="1:5">
      <c r="A10720">
        <v>12222</v>
      </c>
      <c r="B10720" t="s">
        <v>20541</v>
      </c>
      <c r="C10720">
        <v>64</v>
      </c>
      <c r="D10720" t="s">
        <v>1988</v>
      </c>
      <c r="E10720" t="s">
        <v>2000</v>
      </c>
    </row>
    <row r="10721" spans="1:5">
      <c r="A10721">
        <v>12223</v>
      </c>
      <c r="B10721" t="s">
        <v>11918</v>
      </c>
      <c r="C10721">
        <v>64</v>
      </c>
      <c r="D10721" t="s">
        <v>1983</v>
      </c>
      <c r="E10721" t="s">
        <v>106</v>
      </c>
    </row>
    <row r="10722" spans="1:5">
      <c r="A10722">
        <v>12224</v>
      </c>
      <c r="B10722" t="s">
        <v>11190</v>
      </c>
      <c r="C10722">
        <v>64</v>
      </c>
      <c r="D10722" t="s">
        <v>1987</v>
      </c>
      <c r="E10722" t="s">
        <v>70</v>
      </c>
    </row>
    <row r="10723" spans="1:5">
      <c r="A10723">
        <v>12225</v>
      </c>
      <c r="B10723" t="s">
        <v>20542</v>
      </c>
      <c r="C10723">
        <v>64</v>
      </c>
      <c r="D10723" t="s">
        <v>1987</v>
      </c>
      <c r="E10723" t="s">
        <v>2000</v>
      </c>
    </row>
    <row r="10724" spans="1:5">
      <c r="A10724">
        <v>12226</v>
      </c>
      <c r="B10724" t="s">
        <v>9876</v>
      </c>
      <c r="C10724">
        <v>64</v>
      </c>
      <c r="D10724" t="s">
        <v>1983</v>
      </c>
      <c r="E10724" t="s">
        <v>51</v>
      </c>
    </row>
    <row r="10725" spans="1:5">
      <c r="A10725">
        <v>12227</v>
      </c>
      <c r="B10725" t="s">
        <v>14508</v>
      </c>
      <c r="C10725">
        <v>64</v>
      </c>
      <c r="D10725" t="s">
        <v>2009</v>
      </c>
      <c r="E10725" t="s">
        <v>117</v>
      </c>
    </row>
    <row r="10726" spans="1:5">
      <c r="A10726">
        <v>12228</v>
      </c>
      <c r="B10726" t="s">
        <v>11839</v>
      </c>
      <c r="C10726">
        <v>64</v>
      </c>
      <c r="D10726" t="s">
        <v>1983</v>
      </c>
      <c r="E10726" t="s">
        <v>115</v>
      </c>
    </row>
    <row r="10727" spans="1:5">
      <c r="A10727">
        <v>12229</v>
      </c>
      <c r="B10727" t="s">
        <v>20543</v>
      </c>
      <c r="C10727">
        <v>64</v>
      </c>
      <c r="D10727" t="s">
        <v>1983</v>
      </c>
      <c r="E10727" t="s">
        <v>115</v>
      </c>
    </row>
    <row r="10728" spans="1:5">
      <c r="A10728">
        <v>12230</v>
      </c>
      <c r="B10728" t="s">
        <v>11973</v>
      </c>
      <c r="C10728">
        <v>64</v>
      </c>
      <c r="D10728" t="s">
        <v>1983</v>
      </c>
      <c r="E10728" t="s">
        <v>2540</v>
      </c>
    </row>
    <row r="10729" spans="1:5">
      <c r="A10729">
        <v>12231</v>
      </c>
      <c r="B10729" t="s">
        <v>12640</v>
      </c>
      <c r="C10729">
        <v>64</v>
      </c>
      <c r="D10729" t="s">
        <v>1983</v>
      </c>
      <c r="E10729" t="s">
        <v>2715</v>
      </c>
    </row>
    <row r="10730" spans="1:5">
      <c r="A10730">
        <v>12232</v>
      </c>
      <c r="B10730" t="s">
        <v>16653</v>
      </c>
      <c r="C10730">
        <v>64</v>
      </c>
      <c r="D10730" t="s">
        <v>1978</v>
      </c>
      <c r="E10730" t="s">
        <v>2266</v>
      </c>
    </row>
    <row r="10731" spans="1:5">
      <c r="A10731">
        <v>12233</v>
      </c>
      <c r="B10731" t="s">
        <v>20544</v>
      </c>
      <c r="C10731">
        <v>64</v>
      </c>
      <c r="D10731" t="s">
        <v>1983</v>
      </c>
      <c r="E10731" t="s">
        <v>2309</v>
      </c>
    </row>
    <row r="10732" spans="1:5">
      <c r="A10732">
        <v>12234</v>
      </c>
      <c r="B10732" t="s">
        <v>20545</v>
      </c>
      <c r="C10732">
        <v>64</v>
      </c>
      <c r="D10732" t="s">
        <v>1978</v>
      </c>
      <c r="E10732" t="s">
        <v>106</v>
      </c>
    </row>
    <row r="10733" spans="1:5">
      <c r="A10733">
        <v>12235</v>
      </c>
      <c r="B10733" t="s">
        <v>12058</v>
      </c>
      <c r="C10733">
        <v>64</v>
      </c>
      <c r="D10733" t="s">
        <v>1983</v>
      </c>
      <c r="E10733" t="s">
        <v>70</v>
      </c>
    </row>
    <row r="10734" spans="1:5">
      <c r="A10734">
        <v>12236</v>
      </c>
      <c r="B10734" t="s">
        <v>20546</v>
      </c>
      <c r="C10734">
        <v>64</v>
      </c>
      <c r="D10734" t="s">
        <v>1983</v>
      </c>
      <c r="E10734" t="s">
        <v>4287</v>
      </c>
    </row>
    <row r="10735" spans="1:5">
      <c r="A10735">
        <v>12237</v>
      </c>
      <c r="B10735" t="s">
        <v>12258</v>
      </c>
      <c r="C10735">
        <v>64</v>
      </c>
      <c r="D10735" t="s">
        <v>1978</v>
      </c>
      <c r="E10735" t="s">
        <v>51</v>
      </c>
    </row>
    <row r="10736" spans="1:5">
      <c r="A10736">
        <v>12238</v>
      </c>
      <c r="B10736" t="s">
        <v>20547</v>
      </c>
      <c r="C10736">
        <v>64</v>
      </c>
      <c r="D10736" t="s">
        <v>1978</v>
      </c>
      <c r="E10736" t="s">
        <v>117</v>
      </c>
    </row>
    <row r="10737" spans="1:5">
      <c r="A10737">
        <v>12239</v>
      </c>
      <c r="B10737" t="s">
        <v>20548</v>
      </c>
      <c r="C10737">
        <v>64</v>
      </c>
      <c r="D10737" t="s">
        <v>1978</v>
      </c>
      <c r="E10737" t="s">
        <v>117</v>
      </c>
    </row>
    <row r="10738" spans="1:5">
      <c r="A10738">
        <v>12240</v>
      </c>
      <c r="B10738" t="s">
        <v>20549</v>
      </c>
      <c r="C10738">
        <v>64</v>
      </c>
      <c r="D10738" t="s">
        <v>1978</v>
      </c>
      <c r="E10738" t="s">
        <v>53</v>
      </c>
    </row>
    <row r="10739" spans="1:5">
      <c r="A10739">
        <v>12241</v>
      </c>
      <c r="B10739" t="s">
        <v>20550</v>
      </c>
      <c r="C10739">
        <v>64</v>
      </c>
      <c r="D10739" t="s">
        <v>1978</v>
      </c>
      <c r="E10739" t="s">
        <v>82</v>
      </c>
    </row>
    <row r="10740" spans="1:5">
      <c r="A10740">
        <v>12242</v>
      </c>
      <c r="B10740" t="s">
        <v>20551</v>
      </c>
      <c r="C10740">
        <v>64</v>
      </c>
      <c r="D10740" t="s">
        <v>2001</v>
      </c>
      <c r="E10740" t="s">
        <v>106</v>
      </c>
    </row>
    <row r="10741" spans="1:5">
      <c r="A10741">
        <v>12243</v>
      </c>
      <c r="B10741" t="s">
        <v>20552</v>
      </c>
      <c r="C10741">
        <v>64</v>
      </c>
      <c r="D10741" t="s">
        <v>1991</v>
      </c>
      <c r="E10741" t="s">
        <v>17575</v>
      </c>
    </row>
    <row r="10742" spans="1:5">
      <c r="A10742">
        <v>12245</v>
      </c>
      <c r="B10742" t="s">
        <v>20553</v>
      </c>
      <c r="C10742">
        <v>64</v>
      </c>
      <c r="D10742" t="s">
        <v>1983</v>
      </c>
      <c r="E10742" t="s">
        <v>70</v>
      </c>
    </row>
    <row r="10743" spans="1:5">
      <c r="A10743">
        <v>12246</v>
      </c>
      <c r="B10743" t="s">
        <v>20554</v>
      </c>
      <c r="C10743">
        <v>64</v>
      </c>
      <c r="D10743" t="s">
        <v>2001</v>
      </c>
      <c r="E10743" t="s">
        <v>3991</v>
      </c>
    </row>
    <row r="10744" spans="1:5">
      <c r="A10744">
        <v>12247</v>
      </c>
      <c r="B10744" t="s">
        <v>20555</v>
      </c>
      <c r="C10744">
        <v>64</v>
      </c>
      <c r="D10744" t="s">
        <v>1983</v>
      </c>
      <c r="E10744" t="s">
        <v>110</v>
      </c>
    </row>
    <row r="10745" spans="1:5">
      <c r="A10745">
        <v>12248</v>
      </c>
      <c r="B10745" t="s">
        <v>20556</v>
      </c>
      <c r="C10745">
        <v>64</v>
      </c>
      <c r="D10745" t="s">
        <v>1978</v>
      </c>
      <c r="E10745" t="s">
        <v>2000</v>
      </c>
    </row>
    <row r="10746" spans="1:5">
      <c r="A10746">
        <v>12249</v>
      </c>
      <c r="B10746" t="s">
        <v>20557</v>
      </c>
      <c r="C10746">
        <v>64</v>
      </c>
      <c r="D10746" t="s">
        <v>1978</v>
      </c>
      <c r="E10746" t="s">
        <v>2000</v>
      </c>
    </row>
    <row r="10747" spans="1:5">
      <c r="A10747">
        <v>12250</v>
      </c>
      <c r="B10747" t="s">
        <v>20558</v>
      </c>
      <c r="C10747">
        <v>64</v>
      </c>
      <c r="D10747" t="s">
        <v>1983</v>
      </c>
      <c r="E10747" t="s">
        <v>84</v>
      </c>
    </row>
    <row r="10748" spans="1:5">
      <c r="A10748">
        <v>12251</v>
      </c>
      <c r="B10748" t="s">
        <v>20559</v>
      </c>
      <c r="C10748">
        <v>64</v>
      </c>
      <c r="D10748" t="s">
        <v>1978</v>
      </c>
      <c r="E10748" t="s">
        <v>70</v>
      </c>
    </row>
    <row r="10749" spans="1:5">
      <c r="A10749">
        <v>12252</v>
      </c>
      <c r="B10749" t="s">
        <v>11727</v>
      </c>
      <c r="C10749">
        <v>64</v>
      </c>
      <c r="D10749" t="s">
        <v>1983</v>
      </c>
      <c r="E10749" t="s">
        <v>2077</v>
      </c>
    </row>
    <row r="10750" spans="1:5">
      <c r="A10750">
        <v>12253</v>
      </c>
      <c r="B10750" t="s">
        <v>20560</v>
      </c>
      <c r="C10750">
        <v>64</v>
      </c>
      <c r="D10750" t="s">
        <v>1983</v>
      </c>
      <c r="E10750" t="s">
        <v>70</v>
      </c>
    </row>
    <row r="10751" spans="1:5">
      <c r="A10751">
        <v>12254</v>
      </c>
      <c r="B10751" t="s">
        <v>9438</v>
      </c>
      <c r="C10751">
        <v>64</v>
      </c>
      <c r="D10751" t="s">
        <v>1983</v>
      </c>
      <c r="E10751" t="s">
        <v>102</v>
      </c>
    </row>
    <row r="10752" spans="1:5">
      <c r="A10752">
        <v>12255</v>
      </c>
      <c r="B10752" t="s">
        <v>11136</v>
      </c>
      <c r="C10752">
        <v>64</v>
      </c>
      <c r="D10752" t="s">
        <v>1983</v>
      </c>
      <c r="E10752" t="s">
        <v>2120</v>
      </c>
    </row>
    <row r="10753" spans="1:5">
      <c r="A10753">
        <v>12256</v>
      </c>
      <c r="B10753" t="s">
        <v>20561</v>
      </c>
      <c r="C10753">
        <v>64</v>
      </c>
      <c r="D10753" t="s">
        <v>1983</v>
      </c>
      <c r="E10753" t="s">
        <v>2141</v>
      </c>
    </row>
    <row r="10754" spans="1:5">
      <c r="A10754">
        <v>12257</v>
      </c>
      <c r="B10754" t="s">
        <v>20562</v>
      </c>
      <c r="C10754">
        <v>64</v>
      </c>
      <c r="D10754" t="s">
        <v>1978</v>
      </c>
      <c r="E10754" t="s">
        <v>2569</v>
      </c>
    </row>
    <row r="10755" spans="1:5">
      <c r="A10755">
        <v>12258</v>
      </c>
      <c r="B10755" t="s">
        <v>14883</v>
      </c>
      <c r="C10755">
        <v>64</v>
      </c>
      <c r="D10755" t="s">
        <v>1983</v>
      </c>
      <c r="E10755" t="s">
        <v>135</v>
      </c>
    </row>
    <row r="10756" spans="1:5">
      <c r="A10756">
        <v>2151</v>
      </c>
      <c r="B10756" t="s">
        <v>11852</v>
      </c>
      <c r="C10756">
        <v>75</v>
      </c>
      <c r="D10756" t="s">
        <v>1997</v>
      </c>
      <c r="E10756" t="s">
        <v>1792</v>
      </c>
    </row>
    <row r="10757" spans="1:5">
      <c r="A10757">
        <v>12260</v>
      </c>
      <c r="B10757" t="s">
        <v>11427</v>
      </c>
      <c r="C10757">
        <v>64</v>
      </c>
      <c r="D10757" t="s">
        <v>1978</v>
      </c>
      <c r="E10757" t="s">
        <v>2291</v>
      </c>
    </row>
    <row r="10758" spans="1:5">
      <c r="A10758">
        <v>12261</v>
      </c>
      <c r="B10758" t="s">
        <v>20563</v>
      </c>
      <c r="C10758">
        <v>64</v>
      </c>
      <c r="D10758" t="s">
        <v>1978</v>
      </c>
      <c r="E10758" t="s">
        <v>64</v>
      </c>
    </row>
    <row r="10759" spans="1:5">
      <c r="A10759">
        <v>12262</v>
      </c>
      <c r="B10759" t="s">
        <v>20564</v>
      </c>
      <c r="C10759">
        <v>64</v>
      </c>
      <c r="D10759" t="s">
        <v>2001</v>
      </c>
      <c r="E10759" t="s">
        <v>11197</v>
      </c>
    </row>
    <row r="10760" spans="1:5">
      <c r="A10760">
        <v>12263</v>
      </c>
      <c r="B10760" t="s">
        <v>8306</v>
      </c>
      <c r="C10760">
        <v>64</v>
      </c>
      <c r="D10760" t="s">
        <v>1983</v>
      </c>
      <c r="E10760" t="s">
        <v>135</v>
      </c>
    </row>
    <row r="10761" spans="1:5">
      <c r="A10761">
        <v>12264</v>
      </c>
      <c r="B10761" t="s">
        <v>11364</v>
      </c>
      <c r="C10761">
        <v>64</v>
      </c>
      <c r="D10761" t="s">
        <v>1983</v>
      </c>
      <c r="E10761" t="s">
        <v>135</v>
      </c>
    </row>
    <row r="10762" spans="1:5">
      <c r="A10762">
        <v>12265</v>
      </c>
      <c r="B10762" t="s">
        <v>20565</v>
      </c>
      <c r="C10762">
        <v>64</v>
      </c>
      <c r="D10762" t="s">
        <v>1978</v>
      </c>
      <c r="E10762" t="s">
        <v>4012</v>
      </c>
    </row>
    <row r="10763" spans="1:5">
      <c r="A10763">
        <v>12266</v>
      </c>
      <c r="B10763" t="s">
        <v>20566</v>
      </c>
      <c r="C10763">
        <v>64</v>
      </c>
      <c r="D10763" t="s">
        <v>1983</v>
      </c>
      <c r="E10763" t="s">
        <v>110</v>
      </c>
    </row>
    <row r="10764" spans="1:5">
      <c r="A10764">
        <v>12267</v>
      </c>
      <c r="B10764" t="s">
        <v>20567</v>
      </c>
      <c r="C10764">
        <v>64</v>
      </c>
      <c r="D10764" t="s">
        <v>2001</v>
      </c>
      <c r="E10764" t="s">
        <v>97</v>
      </c>
    </row>
    <row r="10765" spans="1:5">
      <c r="A10765">
        <v>12268</v>
      </c>
      <c r="B10765" t="s">
        <v>20568</v>
      </c>
      <c r="C10765">
        <v>64</v>
      </c>
      <c r="D10765" t="s">
        <v>1983</v>
      </c>
      <c r="E10765" t="s">
        <v>106</v>
      </c>
    </row>
    <row r="10766" spans="1:5">
      <c r="A10766">
        <v>12270</v>
      </c>
      <c r="B10766" t="s">
        <v>10675</v>
      </c>
      <c r="C10766">
        <v>64</v>
      </c>
      <c r="D10766" t="s">
        <v>1983</v>
      </c>
      <c r="E10766" t="s">
        <v>135</v>
      </c>
    </row>
    <row r="10767" spans="1:5">
      <c r="A10767">
        <v>12271</v>
      </c>
      <c r="B10767" t="s">
        <v>20569</v>
      </c>
      <c r="C10767">
        <v>64</v>
      </c>
      <c r="D10767" t="s">
        <v>1983</v>
      </c>
      <c r="E10767" t="s">
        <v>12999</v>
      </c>
    </row>
    <row r="10768" spans="1:5">
      <c r="A10768">
        <v>12272</v>
      </c>
      <c r="B10768" t="s">
        <v>20570</v>
      </c>
      <c r="C10768">
        <v>64</v>
      </c>
      <c r="D10768" t="s">
        <v>1983</v>
      </c>
      <c r="E10768" t="s">
        <v>2057</v>
      </c>
    </row>
    <row r="10769" spans="1:5">
      <c r="A10769">
        <v>12273</v>
      </c>
      <c r="B10769" t="s">
        <v>10111</v>
      </c>
      <c r="C10769">
        <v>64</v>
      </c>
      <c r="D10769" t="s">
        <v>1985</v>
      </c>
      <c r="E10769" t="s">
        <v>4012</v>
      </c>
    </row>
    <row r="10770" spans="1:5">
      <c r="A10770">
        <v>12274</v>
      </c>
      <c r="B10770" t="s">
        <v>20571</v>
      </c>
      <c r="C10770">
        <v>64</v>
      </c>
      <c r="D10770" t="s">
        <v>1983</v>
      </c>
      <c r="E10770" t="s">
        <v>2011</v>
      </c>
    </row>
    <row r="10771" spans="1:5">
      <c r="A10771">
        <v>12275</v>
      </c>
      <c r="B10771" t="s">
        <v>11142</v>
      </c>
      <c r="C10771">
        <v>64</v>
      </c>
      <c r="D10771" t="s">
        <v>1983</v>
      </c>
      <c r="E10771" t="s">
        <v>2792</v>
      </c>
    </row>
    <row r="10772" spans="1:5">
      <c r="A10772">
        <v>12276</v>
      </c>
      <c r="B10772" t="s">
        <v>13363</v>
      </c>
      <c r="C10772">
        <v>64</v>
      </c>
      <c r="D10772" t="s">
        <v>1983</v>
      </c>
      <c r="E10772" t="s">
        <v>70</v>
      </c>
    </row>
    <row r="10773" spans="1:5">
      <c r="A10773">
        <v>12278</v>
      </c>
      <c r="B10773" t="s">
        <v>20572</v>
      </c>
      <c r="C10773">
        <v>64</v>
      </c>
      <c r="D10773" t="s">
        <v>1983</v>
      </c>
      <c r="E10773" t="s">
        <v>2011</v>
      </c>
    </row>
    <row r="10774" spans="1:5">
      <c r="A10774">
        <v>12279</v>
      </c>
      <c r="B10774" t="s">
        <v>7092</v>
      </c>
      <c r="C10774">
        <v>64</v>
      </c>
      <c r="D10774" t="s">
        <v>1983</v>
      </c>
      <c r="E10774" t="s">
        <v>77</v>
      </c>
    </row>
    <row r="10775" spans="1:5">
      <c r="A10775">
        <v>12280</v>
      </c>
      <c r="B10775" t="s">
        <v>13949</v>
      </c>
      <c r="C10775">
        <v>64</v>
      </c>
      <c r="D10775" t="s">
        <v>1983</v>
      </c>
      <c r="E10775" t="s">
        <v>117</v>
      </c>
    </row>
    <row r="10776" spans="1:5">
      <c r="A10776">
        <v>12281</v>
      </c>
      <c r="B10776" t="s">
        <v>13798</v>
      </c>
      <c r="C10776">
        <v>64</v>
      </c>
      <c r="D10776" t="s">
        <v>1978</v>
      </c>
      <c r="E10776" t="s">
        <v>2000</v>
      </c>
    </row>
    <row r="10777" spans="1:5">
      <c r="A10777">
        <v>12282</v>
      </c>
      <c r="B10777" t="s">
        <v>13955</v>
      </c>
      <c r="C10777">
        <v>64</v>
      </c>
      <c r="D10777" t="s">
        <v>1983</v>
      </c>
      <c r="E10777" t="s">
        <v>60</v>
      </c>
    </row>
    <row r="10778" spans="1:5">
      <c r="A10778">
        <v>12283</v>
      </c>
      <c r="B10778" t="s">
        <v>20573</v>
      </c>
      <c r="C10778">
        <v>64</v>
      </c>
      <c r="D10778" t="s">
        <v>1983</v>
      </c>
      <c r="E10778" t="s">
        <v>2057</v>
      </c>
    </row>
    <row r="10779" spans="1:5">
      <c r="A10779">
        <v>12284</v>
      </c>
      <c r="B10779" t="s">
        <v>20574</v>
      </c>
      <c r="C10779">
        <v>64</v>
      </c>
      <c r="D10779" t="s">
        <v>1983</v>
      </c>
      <c r="E10779" t="s">
        <v>2093</v>
      </c>
    </row>
    <row r="10780" spans="1:5">
      <c r="A10780">
        <v>12285</v>
      </c>
      <c r="B10780" t="s">
        <v>6290</v>
      </c>
      <c r="C10780">
        <v>64</v>
      </c>
      <c r="D10780" t="s">
        <v>1978</v>
      </c>
      <c r="E10780" t="s">
        <v>2045</v>
      </c>
    </row>
    <row r="10781" spans="1:5">
      <c r="A10781">
        <v>12286</v>
      </c>
      <c r="B10781" t="s">
        <v>10058</v>
      </c>
      <c r="C10781">
        <v>64</v>
      </c>
      <c r="D10781" t="s">
        <v>1983</v>
      </c>
      <c r="E10781" t="s">
        <v>102</v>
      </c>
    </row>
    <row r="10782" spans="1:5">
      <c r="A10782">
        <v>12287</v>
      </c>
      <c r="B10782" t="s">
        <v>8814</v>
      </c>
      <c r="C10782">
        <v>64</v>
      </c>
      <c r="D10782" t="s">
        <v>1983</v>
      </c>
      <c r="E10782" t="s">
        <v>64</v>
      </c>
    </row>
    <row r="10783" spans="1:5">
      <c r="A10783">
        <v>12288</v>
      </c>
      <c r="B10783" t="s">
        <v>20575</v>
      </c>
      <c r="C10783">
        <v>64</v>
      </c>
      <c r="D10783" t="s">
        <v>1988</v>
      </c>
      <c r="E10783" t="s">
        <v>97</v>
      </c>
    </row>
    <row r="10784" spans="1:5">
      <c r="A10784">
        <v>12289</v>
      </c>
      <c r="B10784" t="s">
        <v>20576</v>
      </c>
      <c r="C10784">
        <v>64</v>
      </c>
      <c r="D10784" t="s">
        <v>1978</v>
      </c>
      <c r="E10784" t="s">
        <v>117</v>
      </c>
    </row>
    <row r="10785" spans="1:5">
      <c r="A10785">
        <v>12290</v>
      </c>
      <c r="B10785" t="s">
        <v>11618</v>
      </c>
      <c r="C10785">
        <v>64</v>
      </c>
      <c r="D10785" t="s">
        <v>1983</v>
      </c>
      <c r="E10785" t="s">
        <v>117</v>
      </c>
    </row>
    <row r="10786" spans="1:5">
      <c r="A10786">
        <v>12291</v>
      </c>
      <c r="B10786" t="s">
        <v>20577</v>
      </c>
      <c r="C10786">
        <v>64</v>
      </c>
      <c r="D10786" t="s">
        <v>1983</v>
      </c>
      <c r="E10786" t="s">
        <v>106</v>
      </c>
    </row>
    <row r="10787" spans="1:5">
      <c r="A10787">
        <v>12292</v>
      </c>
      <c r="B10787" t="s">
        <v>20578</v>
      </c>
      <c r="C10787">
        <v>64</v>
      </c>
      <c r="D10787" t="s">
        <v>1983</v>
      </c>
      <c r="E10787" t="s">
        <v>2792</v>
      </c>
    </row>
    <row r="10788" spans="1:5">
      <c r="A10788">
        <v>12293</v>
      </c>
      <c r="B10788" t="s">
        <v>7548</v>
      </c>
      <c r="C10788">
        <v>64</v>
      </c>
      <c r="D10788" t="s">
        <v>1983</v>
      </c>
      <c r="E10788" t="s">
        <v>138</v>
      </c>
    </row>
    <row r="10789" spans="1:5">
      <c r="A10789">
        <v>12294</v>
      </c>
      <c r="B10789" t="s">
        <v>20579</v>
      </c>
      <c r="C10789">
        <v>64</v>
      </c>
      <c r="D10789" t="s">
        <v>1983</v>
      </c>
      <c r="E10789" t="s">
        <v>97</v>
      </c>
    </row>
    <row r="10790" spans="1:5">
      <c r="A10790">
        <v>12295</v>
      </c>
      <c r="B10790" t="s">
        <v>20580</v>
      </c>
      <c r="C10790">
        <v>64</v>
      </c>
      <c r="D10790" t="s">
        <v>1983</v>
      </c>
      <c r="E10790" t="s">
        <v>97</v>
      </c>
    </row>
    <row r="10791" spans="1:5">
      <c r="A10791">
        <v>12296</v>
      </c>
      <c r="B10791" t="s">
        <v>8536</v>
      </c>
      <c r="C10791">
        <v>64</v>
      </c>
      <c r="D10791" t="s">
        <v>1983</v>
      </c>
      <c r="E10791" t="s">
        <v>2792</v>
      </c>
    </row>
    <row r="10792" spans="1:5">
      <c r="A10792">
        <v>12297</v>
      </c>
      <c r="B10792" t="s">
        <v>11707</v>
      </c>
      <c r="C10792">
        <v>64</v>
      </c>
      <c r="D10792" t="s">
        <v>1983</v>
      </c>
      <c r="E10792" t="s">
        <v>2715</v>
      </c>
    </row>
    <row r="10793" spans="1:5">
      <c r="A10793">
        <v>12298</v>
      </c>
      <c r="B10793" t="s">
        <v>20581</v>
      </c>
      <c r="C10793">
        <v>64</v>
      </c>
      <c r="D10793" t="s">
        <v>1983</v>
      </c>
      <c r="E10793" t="s">
        <v>117</v>
      </c>
    </row>
    <row r="10794" spans="1:5">
      <c r="A10794">
        <v>12299</v>
      </c>
      <c r="B10794" t="s">
        <v>7585</v>
      </c>
      <c r="C10794">
        <v>64</v>
      </c>
      <c r="D10794" t="s">
        <v>1983</v>
      </c>
      <c r="E10794" t="s">
        <v>84</v>
      </c>
    </row>
    <row r="10795" spans="1:5">
      <c r="A10795">
        <v>12300</v>
      </c>
      <c r="B10795" t="s">
        <v>20582</v>
      </c>
      <c r="C10795">
        <v>64</v>
      </c>
      <c r="D10795" t="s">
        <v>1983</v>
      </c>
      <c r="E10795" t="s">
        <v>106</v>
      </c>
    </row>
    <row r="10796" spans="1:5">
      <c r="A10796">
        <v>12301</v>
      </c>
      <c r="B10796" t="s">
        <v>20583</v>
      </c>
      <c r="C10796">
        <v>64</v>
      </c>
      <c r="D10796" t="s">
        <v>1983</v>
      </c>
      <c r="E10796" t="s">
        <v>2237</v>
      </c>
    </row>
    <row r="10797" spans="1:5">
      <c r="A10797">
        <v>12302</v>
      </c>
      <c r="B10797" t="s">
        <v>20584</v>
      </c>
      <c r="C10797">
        <v>64</v>
      </c>
      <c r="D10797" t="s">
        <v>1983</v>
      </c>
      <c r="E10797" t="s">
        <v>122</v>
      </c>
    </row>
    <row r="10798" spans="1:5">
      <c r="A10798">
        <v>12303</v>
      </c>
      <c r="B10798" t="s">
        <v>20585</v>
      </c>
      <c r="C10798">
        <v>64</v>
      </c>
      <c r="D10798" t="s">
        <v>1983</v>
      </c>
      <c r="E10798" t="s">
        <v>2029</v>
      </c>
    </row>
    <row r="10799" spans="1:5">
      <c r="A10799">
        <v>12304</v>
      </c>
      <c r="B10799" t="s">
        <v>20586</v>
      </c>
      <c r="C10799">
        <v>64</v>
      </c>
      <c r="D10799" t="s">
        <v>1983</v>
      </c>
      <c r="E10799" t="s">
        <v>104</v>
      </c>
    </row>
    <row r="10800" spans="1:5">
      <c r="A10800">
        <v>12305</v>
      </c>
      <c r="B10800" t="s">
        <v>11905</v>
      </c>
      <c r="C10800">
        <v>64</v>
      </c>
      <c r="D10800" t="s">
        <v>1983</v>
      </c>
      <c r="E10800" t="s">
        <v>135</v>
      </c>
    </row>
    <row r="10801" spans="1:5">
      <c r="A10801">
        <v>12306</v>
      </c>
      <c r="B10801" t="s">
        <v>11180</v>
      </c>
      <c r="C10801">
        <v>64</v>
      </c>
      <c r="D10801" t="s">
        <v>1983</v>
      </c>
      <c r="E10801" t="s">
        <v>135</v>
      </c>
    </row>
    <row r="10802" spans="1:5">
      <c r="A10802">
        <v>12307</v>
      </c>
      <c r="B10802" t="s">
        <v>20587</v>
      </c>
      <c r="C10802">
        <v>64</v>
      </c>
      <c r="D10802" t="s">
        <v>1983</v>
      </c>
      <c r="E10802" t="s">
        <v>70</v>
      </c>
    </row>
    <row r="10803" spans="1:5">
      <c r="A10803">
        <v>12308</v>
      </c>
      <c r="B10803" t="s">
        <v>12336</v>
      </c>
      <c r="C10803">
        <v>64</v>
      </c>
      <c r="D10803" t="s">
        <v>1983</v>
      </c>
      <c r="E10803" t="s">
        <v>117</v>
      </c>
    </row>
    <row r="10804" spans="1:5">
      <c r="A10804">
        <v>12309</v>
      </c>
      <c r="B10804" t="s">
        <v>20588</v>
      </c>
      <c r="C10804">
        <v>64</v>
      </c>
      <c r="D10804" t="s">
        <v>1983</v>
      </c>
      <c r="E10804" t="s">
        <v>104</v>
      </c>
    </row>
    <row r="10805" spans="1:5">
      <c r="A10805">
        <v>12310</v>
      </c>
      <c r="B10805" t="s">
        <v>11130</v>
      </c>
      <c r="C10805">
        <v>64</v>
      </c>
      <c r="D10805" t="s">
        <v>1983</v>
      </c>
      <c r="E10805" t="s">
        <v>2120</v>
      </c>
    </row>
    <row r="10806" spans="1:5">
      <c r="A10806">
        <v>12311</v>
      </c>
      <c r="B10806" t="s">
        <v>13060</v>
      </c>
      <c r="C10806">
        <v>64</v>
      </c>
      <c r="D10806" t="s">
        <v>1983</v>
      </c>
      <c r="E10806" t="s">
        <v>2045</v>
      </c>
    </row>
    <row r="10807" spans="1:5">
      <c r="A10807">
        <v>12312</v>
      </c>
      <c r="B10807" t="s">
        <v>15482</v>
      </c>
      <c r="C10807">
        <v>64</v>
      </c>
      <c r="D10807" t="s">
        <v>1983</v>
      </c>
      <c r="E10807" t="s">
        <v>84</v>
      </c>
    </row>
    <row r="10808" spans="1:5">
      <c r="A10808">
        <v>12313</v>
      </c>
      <c r="B10808" t="s">
        <v>12994</v>
      </c>
      <c r="C10808">
        <v>64</v>
      </c>
      <c r="D10808" t="s">
        <v>1983</v>
      </c>
      <c r="E10808" t="s">
        <v>106</v>
      </c>
    </row>
    <row r="10809" spans="1:5">
      <c r="A10809">
        <v>12314</v>
      </c>
      <c r="B10809" t="s">
        <v>9051</v>
      </c>
      <c r="C10809">
        <v>64</v>
      </c>
      <c r="D10809" t="s">
        <v>1983</v>
      </c>
      <c r="E10809" t="s">
        <v>84</v>
      </c>
    </row>
    <row r="10810" spans="1:5">
      <c r="A10810">
        <v>12315</v>
      </c>
      <c r="B10810" t="s">
        <v>12654</v>
      </c>
      <c r="C10810">
        <v>64</v>
      </c>
      <c r="D10810" t="s">
        <v>1983</v>
      </c>
      <c r="E10810" t="s">
        <v>115</v>
      </c>
    </row>
    <row r="10811" spans="1:5">
      <c r="A10811">
        <v>12316</v>
      </c>
      <c r="B10811" t="s">
        <v>11880</v>
      </c>
      <c r="C10811">
        <v>64</v>
      </c>
      <c r="D10811" t="s">
        <v>1983</v>
      </c>
      <c r="E10811" t="s">
        <v>2828</v>
      </c>
    </row>
    <row r="10812" spans="1:5">
      <c r="A10812">
        <v>12317</v>
      </c>
      <c r="B10812" t="s">
        <v>20589</v>
      </c>
      <c r="C10812">
        <v>64</v>
      </c>
      <c r="D10812" t="s">
        <v>1983</v>
      </c>
      <c r="E10812" t="s">
        <v>97</v>
      </c>
    </row>
    <row r="10813" spans="1:5">
      <c r="A10813">
        <v>12318</v>
      </c>
      <c r="B10813" t="s">
        <v>10219</v>
      </c>
      <c r="C10813">
        <v>64</v>
      </c>
      <c r="D10813" t="s">
        <v>1983</v>
      </c>
      <c r="E10813" t="s">
        <v>2057</v>
      </c>
    </row>
    <row r="10814" spans="1:5">
      <c r="A10814">
        <v>12319</v>
      </c>
      <c r="B10814" t="s">
        <v>20590</v>
      </c>
      <c r="C10814">
        <v>64</v>
      </c>
      <c r="D10814" t="s">
        <v>1983</v>
      </c>
      <c r="E10814" t="s">
        <v>4012</v>
      </c>
    </row>
    <row r="10815" spans="1:5">
      <c r="A10815">
        <v>12320</v>
      </c>
      <c r="B10815" t="s">
        <v>12641</v>
      </c>
      <c r="C10815">
        <v>64</v>
      </c>
      <c r="D10815" t="s">
        <v>1983</v>
      </c>
      <c r="E10815" t="s">
        <v>115</v>
      </c>
    </row>
    <row r="10816" spans="1:5">
      <c r="A10816">
        <v>12321</v>
      </c>
      <c r="B10816" t="s">
        <v>11352</v>
      </c>
      <c r="C10816">
        <v>64</v>
      </c>
      <c r="D10816" t="s">
        <v>1983</v>
      </c>
      <c r="E10816" t="s">
        <v>104</v>
      </c>
    </row>
    <row r="10817" spans="1:5">
      <c r="A10817">
        <v>12322</v>
      </c>
      <c r="B10817" t="s">
        <v>20591</v>
      </c>
      <c r="C10817">
        <v>64</v>
      </c>
      <c r="D10817" t="s">
        <v>1983</v>
      </c>
      <c r="E10817" t="s">
        <v>2828</v>
      </c>
    </row>
    <row r="10818" spans="1:5">
      <c r="A10818">
        <v>12323</v>
      </c>
      <c r="B10818" t="s">
        <v>13048</v>
      </c>
      <c r="C10818">
        <v>64</v>
      </c>
      <c r="D10818" t="s">
        <v>1983</v>
      </c>
      <c r="E10818" t="s">
        <v>84</v>
      </c>
    </row>
    <row r="10819" spans="1:5">
      <c r="A10819">
        <v>12324</v>
      </c>
      <c r="B10819" t="s">
        <v>20592</v>
      </c>
      <c r="C10819">
        <v>64</v>
      </c>
      <c r="D10819" t="s">
        <v>1983</v>
      </c>
      <c r="E10819" t="s">
        <v>53</v>
      </c>
    </row>
    <row r="10820" spans="1:5">
      <c r="A10820">
        <v>12325</v>
      </c>
      <c r="B10820" t="s">
        <v>14746</v>
      </c>
      <c r="C10820">
        <v>64</v>
      </c>
      <c r="D10820" t="s">
        <v>1983</v>
      </c>
      <c r="E10820" t="s">
        <v>117</v>
      </c>
    </row>
    <row r="10821" spans="1:5">
      <c r="A10821">
        <v>12326</v>
      </c>
      <c r="B10821" t="s">
        <v>10391</v>
      </c>
      <c r="C10821">
        <v>64</v>
      </c>
      <c r="D10821" t="s">
        <v>1983</v>
      </c>
      <c r="E10821" t="s">
        <v>60</v>
      </c>
    </row>
    <row r="10822" spans="1:5">
      <c r="A10822">
        <v>12327</v>
      </c>
      <c r="B10822" t="s">
        <v>13759</v>
      </c>
      <c r="C10822">
        <v>64</v>
      </c>
      <c r="D10822" t="s">
        <v>1983</v>
      </c>
      <c r="E10822" t="s">
        <v>70</v>
      </c>
    </row>
    <row r="10823" spans="1:5">
      <c r="A10823">
        <v>12328</v>
      </c>
      <c r="B10823" t="s">
        <v>6759</v>
      </c>
      <c r="C10823">
        <v>64</v>
      </c>
      <c r="D10823" t="s">
        <v>1983</v>
      </c>
      <c r="E10823" t="s">
        <v>135</v>
      </c>
    </row>
    <row r="10824" spans="1:5">
      <c r="A10824">
        <v>12329</v>
      </c>
      <c r="B10824" t="s">
        <v>14294</v>
      </c>
      <c r="C10824">
        <v>64</v>
      </c>
      <c r="D10824" t="s">
        <v>1983</v>
      </c>
      <c r="E10824" t="s">
        <v>138</v>
      </c>
    </row>
    <row r="10825" spans="1:5">
      <c r="A10825">
        <v>12330</v>
      </c>
      <c r="B10825" t="s">
        <v>10128</v>
      </c>
      <c r="C10825">
        <v>64</v>
      </c>
      <c r="D10825" t="s">
        <v>1983</v>
      </c>
      <c r="E10825" t="s">
        <v>2792</v>
      </c>
    </row>
    <row r="10826" spans="1:5">
      <c r="A10826">
        <v>12331</v>
      </c>
      <c r="B10826" t="s">
        <v>8435</v>
      </c>
      <c r="C10826">
        <v>64</v>
      </c>
      <c r="D10826" t="s">
        <v>1983</v>
      </c>
      <c r="E10826" t="s">
        <v>70</v>
      </c>
    </row>
    <row r="10827" spans="1:5">
      <c r="A10827">
        <v>12332</v>
      </c>
      <c r="B10827" t="s">
        <v>20593</v>
      </c>
      <c r="C10827">
        <v>64</v>
      </c>
      <c r="D10827" t="s">
        <v>1983</v>
      </c>
      <c r="E10827" t="s">
        <v>2029</v>
      </c>
    </row>
    <row r="10828" spans="1:5">
      <c r="A10828">
        <v>12333</v>
      </c>
      <c r="B10828" t="s">
        <v>13489</v>
      </c>
      <c r="C10828">
        <v>64</v>
      </c>
      <c r="D10828" t="s">
        <v>1983</v>
      </c>
      <c r="E10828" t="s">
        <v>2672</v>
      </c>
    </row>
    <row r="10829" spans="1:5">
      <c r="A10829">
        <v>12334</v>
      </c>
      <c r="B10829" t="s">
        <v>12002</v>
      </c>
      <c r="C10829">
        <v>63</v>
      </c>
      <c r="D10829" t="s">
        <v>1993</v>
      </c>
      <c r="E10829" t="s">
        <v>60</v>
      </c>
    </row>
    <row r="10830" spans="1:5">
      <c r="A10830">
        <v>12335</v>
      </c>
      <c r="B10830" t="s">
        <v>20594</v>
      </c>
      <c r="C10830">
        <v>63</v>
      </c>
      <c r="D10830" t="s">
        <v>1993</v>
      </c>
      <c r="E10830" t="s">
        <v>2000</v>
      </c>
    </row>
    <row r="10831" spans="1:5">
      <c r="A10831">
        <v>12336</v>
      </c>
      <c r="B10831" t="s">
        <v>11192</v>
      </c>
      <c r="C10831">
        <v>63</v>
      </c>
      <c r="D10831" t="s">
        <v>1993</v>
      </c>
      <c r="E10831" t="s">
        <v>135</v>
      </c>
    </row>
    <row r="10832" spans="1:5">
      <c r="A10832">
        <v>12337</v>
      </c>
      <c r="B10832" t="s">
        <v>14140</v>
      </c>
      <c r="C10832">
        <v>63</v>
      </c>
      <c r="D10832" t="s">
        <v>1993</v>
      </c>
      <c r="E10832" t="s">
        <v>115</v>
      </c>
    </row>
    <row r="10833" spans="1:5">
      <c r="A10833">
        <v>12338</v>
      </c>
      <c r="B10833" t="s">
        <v>11177</v>
      </c>
      <c r="C10833">
        <v>63</v>
      </c>
      <c r="D10833" t="s">
        <v>1983</v>
      </c>
      <c r="E10833" t="s">
        <v>135</v>
      </c>
    </row>
    <row r="10834" spans="1:5">
      <c r="A10834">
        <v>12339</v>
      </c>
      <c r="B10834" t="s">
        <v>12812</v>
      </c>
      <c r="C10834">
        <v>63</v>
      </c>
      <c r="D10834" t="s">
        <v>1988</v>
      </c>
      <c r="E10834" t="s">
        <v>95</v>
      </c>
    </row>
    <row r="10835" spans="1:5">
      <c r="A10835">
        <v>12340</v>
      </c>
      <c r="B10835" t="s">
        <v>12656</v>
      </c>
      <c r="C10835">
        <v>63</v>
      </c>
      <c r="D10835" t="s">
        <v>1987</v>
      </c>
      <c r="E10835" t="s">
        <v>84</v>
      </c>
    </row>
    <row r="10836" spans="1:5">
      <c r="A10836">
        <v>12341</v>
      </c>
      <c r="B10836" t="s">
        <v>10190</v>
      </c>
      <c r="C10836">
        <v>63</v>
      </c>
      <c r="D10836" t="s">
        <v>1987</v>
      </c>
      <c r="E10836" t="s">
        <v>66</v>
      </c>
    </row>
    <row r="10837" spans="1:5">
      <c r="A10837">
        <v>12342</v>
      </c>
      <c r="B10837" t="s">
        <v>13564</v>
      </c>
      <c r="C10837">
        <v>63</v>
      </c>
      <c r="D10837" t="s">
        <v>1985</v>
      </c>
      <c r="E10837" t="s">
        <v>2120</v>
      </c>
    </row>
    <row r="10838" spans="1:5">
      <c r="A10838">
        <v>12343</v>
      </c>
      <c r="B10838" t="s">
        <v>8775</v>
      </c>
      <c r="C10838">
        <v>63</v>
      </c>
      <c r="D10838" t="s">
        <v>1993</v>
      </c>
      <c r="E10838" t="s">
        <v>8776</v>
      </c>
    </row>
    <row r="10839" spans="1:5">
      <c r="A10839">
        <v>12344</v>
      </c>
      <c r="B10839" t="s">
        <v>12317</v>
      </c>
      <c r="C10839">
        <v>63</v>
      </c>
      <c r="D10839" t="s">
        <v>1982</v>
      </c>
      <c r="E10839" t="s">
        <v>135</v>
      </c>
    </row>
    <row r="10840" spans="1:5">
      <c r="A10840">
        <v>12345</v>
      </c>
      <c r="B10840" t="s">
        <v>10725</v>
      </c>
      <c r="C10840">
        <v>63</v>
      </c>
      <c r="D10840" t="s">
        <v>1993</v>
      </c>
      <c r="E10840" t="s">
        <v>2792</v>
      </c>
    </row>
    <row r="10841" spans="1:5">
      <c r="A10841">
        <v>12346</v>
      </c>
      <c r="B10841" t="s">
        <v>20595</v>
      </c>
      <c r="C10841">
        <v>63</v>
      </c>
      <c r="D10841" t="s">
        <v>1993</v>
      </c>
      <c r="E10841" t="s">
        <v>4287</v>
      </c>
    </row>
    <row r="10842" spans="1:5">
      <c r="A10842">
        <v>12347</v>
      </c>
      <c r="B10842" t="s">
        <v>12562</v>
      </c>
      <c r="C10842">
        <v>63</v>
      </c>
      <c r="D10842" t="s">
        <v>1987</v>
      </c>
      <c r="E10842" t="s">
        <v>3093</v>
      </c>
    </row>
    <row r="10843" spans="1:5">
      <c r="A10843">
        <v>12348</v>
      </c>
      <c r="B10843" t="s">
        <v>20596</v>
      </c>
      <c r="C10843">
        <v>63</v>
      </c>
      <c r="D10843" t="s">
        <v>1983</v>
      </c>
      <c r="E10843" t="s">
        <v>2029</v>
      </c>
    </row>
    <row r="10844" spans="1:5">
      <c r="A10844">
        <v>12349</v>
      </c>
      <c r="B10844" t="s">
        <v>20597</v>
      </c>
      <c r="C10844">
        <v>63</v>
      </c>
      <c r="D10844" t="s">
        <v>2001</v>
      </c>
      <c r="E10844" t="s">
        <v>2672</v>
      </c>
    </row>
    <row r="10845" spans="1:5">
      <c r="A10845">
        <v>12350</v>
      </c>
      <c r="B10845" t="s">
        <v>11952</v>
      </c>
      <c r="C10845">
        <v>63</v>
      </c>
      <c r="D10845" t="s">
        <v>1993</v>
      </c>
      <c r="E10845" t="s">
        <v>135</v>
      </c>
    </row>
    <row r="10846" spans="1:5">
      <c r="A10846">
        <v>12351</v>
      </c>
      <c r="B10846" t="s">
        <v>12574</v>
      </c>
      <c r="C10846">
        <v>63</v>
      </c>
      <c r="D10846" t="s">
        <v>1983</v>
      </c>
      <c r="E10846" t="s">
        <v>135</v>
      </c>
    </row>
    <row r="10847" spans="1:5">
      <c r="A10847">
        <v>12352</v>
      </c>
      <c r="B10847" t="s">
        <v>20598</v>
      </c>
      <c r="C10847">
        <v>63</v>
      </c>
      <c r="D10847" t="s">
        <v>1993</v>
      </c>
      <c r="E10847" t="s">
        <v>135</v>
      </c>
    </row>
    <row r="10848" spans="1:5">
      <c r="A10848">
        <v>12353</v>
      </c>
      <c r="B10848" t="s">
        <v>12120</v>
      </c>
      <c r="C10848">
        <v>63</v>
      </c>
      <c r="D10848" t="s">
        <v>2001</v>
      </c>
      <c r="E10848" t="s">
        <v>2093</v>
      </c>
    </row>
    <row r="10849" spans="1:5">
      <c r="A10849">
        <v>12354</v>
      </c>
      <c r="B10849" t="s">
        <v>12453</v>
      </c>
      <c r="C10849">
        <v>63</v>
      </c>
      <c r="D10849" t="s">
        <v>1988</v>
      </c>
      <c r="E10849" t="s">
        <v>66</v>
      </c>
    </row>
    <row r="10850" spans="1:5">
      <c r="A10850">
        <v>12355</v>
      </c>
      <c r="B10850" t="s">
        <v>14295</v>
      </c>
      <c r="C10850">
        <v>63</v>
      </c>
      <c r="D10850" t="s">
        <v>1993</v>
      </c>
      <c r="E10850" t="s">
        <v>66</v>
      </c>
    </row>
    <row r="10851" spans="1:5">
      <c r="A10851">
        <v>12356</v>
      </c>
      <c r="B10851" t="s">
        <v>20599</v>
      </c>
      <c r="C10851">
        <v>63</v>
      </c>
      <c r="D10851" t="s">
        <v>1982</v>
      </c>
      <c r="E10851" t="s">
        <v>4287</v>
      </c>
    </row>
    <row r="10852" spans="1:5">
      <c r="A10852">
        <v>12357</v>
      </c>
      <c r="B10852" t="s">
        <v>20600</v>
      </c>
      <c r="C10852">
        <v>63</v>
      </c>
      <c r="D10852" t="s">
        <v>1993</v>
      </c>
      <c r="E10852" t="s">
        <v>117</v>
      </c>
    </row>
    <row r="10853" spans="1:5">
      <c r="A10853">
        <v>12358</v>
      </c>
      <c r="B10853" t="s">
        <v>13338</v>
      </c>
      <c r="C10853">
        <v>63</v>
      </c>
      <c r="D10853" t="s">
        <v>1993</v>
      </c>
      <c r="E10853" t="s">
        <v>2540</v>
      </c>
    </row>
    <row r="10854" spans="1:5">
      <c r="A10854">
        <v>12359</v>
      </c>
      <c r="B10854" t="s">
        <v>20601</v>
      </c>
      <c r="C10854">
        <v>63</v>
      </c>
      <c r="D10854" t="s">
        <v>1979</v>
      </c>
      <c r="E10854" t="s">
        <v>135</v>
      </c>
    </row>
    <row r="10855" spans="1:5">
      <c r="A10855">
        <v>12360</v>
      </c>
      <c r="B10855" t="s">
        <v>16154</v>
      </c>
      <c r="C10855">
        <v>63</v>
      </c>
      <c r="D10855" t="s">
        <v>1993</v>
      </c>
      <c r="E10855" t="s">
        <v>84</v>
      </c>
    </row>
    <row r="10856" spans="1:5">
      <c r="A10856">
        <v>12361</v>
      </c>
      <c r="B10856" t="s">
        <v>20602</v>
      </c>
      <c r="C10856">
        <v>63</v>
      </c>
      <c r="D10856" t="s">
        <v>1985</v>
      </c>
      <c r="E10856" t="s">
        <v>135</v>
      </c>
    </row>
    <row r="10857" spans="1:5">
      <c r="A10857">
        <v>12362</v>
      </c>
      <c r="B10857" t="s">
        <v>20603</v>
      </c>
      <c r="C10857">
        <v>63</v>
      </c>
      <c r="D10857" t="s">
        <v>1988</v>
      </c>
      <c r="E10857" t="s">
        <v>135</v>
      </c>
    </row>
    <row r="10858" spans="1:5">
      <c r="A10858">
        <v>12363</v>
      </c>
      <c r="B10858" t="s">
        <v>20604</v>
      </c>
      <c r="C10858">
        <v>63</v>
      </c>
      <c r="D10858" t="s">
        <v>1988</v>
      </c>
      <c r="E10858" t="s">
        <v>133</v>
      </c>
    </row>
    <row r="10859" spans="1:5">
      <c r="A10859">
        <v>12364</v>
      </c>
      <c r="B10859" t="s">
        <v>10418</v>
      </c>
      <c r="C10859">
        <v>63</v>
      </c>
      <c r="D10859" t="s">
        <v>1993</v>
      </c>
      <c r="E10859" t="s">
        <v>60</v>
      </c>
    </row>
    <row r="10860" spans="1:5">
      <c r="A10860">
        <v>12365</v>
      </c>
      <c r="B10860" t="s">
        <v>20605</v>
      </c>
      <c r="C10860">
        <v>63</v>
      </c>
      <c r="D10860" t="s">
        <v>1985</v>
      </c>
      <c r="E10860" t="s">
        <v>106</v>
      </c>
    </row>
    <row r="10861" spans="1:5">
      <c r="A10861">
        <v>12366</v>
      </c>
      <c r="B10861" t="s">
        <v>9432</v>
      </c>
      <c r="C10861">
        <v>63</v>
      </c>
      <c r="D10861" t="s">
        <v>1993</v>
      </c>
      <c r="E10861" t="s">
        <v>70</v>
      </c>
    </row>
    <row r="10862" spans="1:5">
      <c r="A10862">
        <v>12367</v>
      </c>
      <c r="B10862" t="s">
        <v>12779</v>
      </c>
      <c r="C10862">
        <v>63</v>
      </c>
      <c r="D10862" t="s">
        <v>1993</v>
      </c>
      <c r="E10862" t="s">
        <v>60</v>
      </c>
    </row>
    <row r="10863" spans="1:5">
      <c r="A10863">
        <v>12368</v>
      </c>
      <c r="B10863" t="s">
        <v>12400</v>
      </c>
      <c r="C10863">
        <v>63</v>
      </c>
      <c r="D10863" t="s">
        <v>1993</v>
      </c>
      <c r="E10863" t="s">
        <v>60</v>
      </c>
    </row>
    <row r="10864" spans="1:5">
      <c r="A10864">
        <v>12369</v>
      </c>
      <c r="B10864" t="s">
        <v>13954</v>
      </c>
      <c r="C10864">
        <v>63</v>
      </c>
      <c r="D10864" t="s">
        <v>1993</v>
      </c>
      <c r="E10864" t="s">
        <v>135</v>
      </c>
    </row>
    <row r="10865" spans="1:5">
      <c r="A10865">
        <v>12370</v>
      </c>
      <c r="B10865" t="s">
        <v>20606</v>
      </c>
      <c r="C10865">
        <v>63</v>
      </c>
      <c r="D10865" t="s">
        <v>1993</v>
      </c>
      <c r="E10865" t="s">
        <v>2093</v>
      </c>
    </row>
    <row r="10866" spans="1:5">
      <c r="A10866">
        <v>12371</v>
      </c>
      <c r="B10866" t="s">
        <v>12364</v>
      </c>
      <c r="C10866">
        <v>63</v>
      </c>
      <c r="D10866" t="s">
        <v>1987</v>
      </c>
      <c r="E10866" t="s">
        <v>70</v>
      </c>
    </row>
    <row r="10867" spans="1:5">
      <c r="A10867">
        <v>12372</v>
      </c>
      <c r="B10867" t="s">
        <v>16290</v>
      </c>
      <c r="C10867">
        <v>63</v>
      </c>
      <c r="D10867" t="s">
        <v>1993</v>
      </c>
      <c r="E10867" t="s">
        <v>51</v>
      </c>
    </row>
    <row r="10868" spans="1:5">
      <c r="A10868">
        <v>12373</v>
      </c>
      <c r="B10868" t="s">
        <v>12027</v>
      </c>
      <c r="C10868">
        <v>63</v>
      </c>
      <c r="D10868" t="s">
        <v>1985</v>
      </c>
      <c r="E10868" t="s">
        <v>135</v>
      </c>
    </row>
    <row r="10869" spans="1:5">
      <c r="A10869">
        <v>12374</v>
      </c>
      <c r="B10869" t="s">
        <v>20607</v>
      </c>
      <c r="C10869">
        <v>63</v>
      </c>
      <c r="D10869" t="s">
        <v>1988</v>
      </c>
      <c r="E10869" t="s">
        <v>4287</v>
      </c>
    </row>
    <row r="10870" spans="1:5">
      <c r="A10870">
        <v>12375</v>
      </c>
      <c r="B10870" t="s">
        <v>12716</v>
      </c>
      <c r="C10870">
        <v>63</v>
      </c>
      <c r="D10870" t="s">
        <v>1982</v>
      </c>
      <c r="E10870" t="s">
        <v>135</v>
      </c>
    </row>
    <row r="10871" spans="1:5">
      <c r="A10871">
        <v>12376</v>
      </c>
      <c r="B10871" t="s">
        <v>20608</v>
      </c>
      <c r="C10871">
        <v>63</v>
      </c>
      <c r="D10871" t="s">
        <v>1993</v>
      </c>
      <c r="E10871" t="s">
        <v>60</v>
      </c>
    </row>
    <row r="10872" spans="1:5">
      <c r="A10872">
        <v>12377</v>
      </c>
      <c r="B10872" t="s">
        <v>10342</v>
      </c>
      <c r="C10872">
        <v>63</v>
      </c>
      <c r="D10872" t="s">
        <v>1993</v>
      </c>
      <c r="E10872" t="s">
        <v>6299</v>
      </c>
    </row>
    <row r="10873" spans="1:5">
      <c r="A10873">
        <v>12378</v>
      </c>
      <c r="B10873" t="s">
        <v>12628</v>
      </c>
      <c r="C10873">
        <v>63</v>
      </c>
      <c r="D10873" t="s">
        <v>1997</v>
      </c>
      <c r="E10873" t="s">
        <v>2077</v>
      </c>
    </row>
    <row r="10874" spans="1:5">
      <c r="A10874">
        <v>12379</v>
      </c>
      <c r="B10874" t="s">
        <v>12090</v>
      </c>
      <c r="C10874">
        <v>63</v>
      </c>
      <c r="D10874" t="s">
        <v>1993</v>
      </c>
      <c r="E10874" t="s">
        <v>2141</v>
      </c>
    </row>
    <row r="10875" spans="1:5">
      <c r="A10875">
        <v>12380</v>
      </c>
      <c r="B10875" t="s">
        <v>12204</v>
      </c>
      <c r="C10875">
        <v>63</v>
      </c>
      <c r="D10875" t="s">
        <v>1993</v>
      </c>
      <c r="E10875" t="s">
        <v>3093</v>
      </c>
    </row>
    <row r="10876" spans="1:5">
      <c r="A10876">
        <v>12381</v>
      </c>
      <c r="B10876" t="s">
        <v>527</v>
      </c>
      <c r="C10876">
        <v>63</v>
      </c>
      <c r="D10876" t="s">
        <v>1982</v>
      </c>
      <c r="E10876" t="s">
        <v>51</v>
      </c>
    </row>
    <row r="10877" spans="1:5">
      <c r="A10877">
        <v>12382</v>
      </c>
      <c r="B10877" t="s">
        <v>11614</v>
      </c>
      <c r="C10877">
        <v>63</v>
      </c>
      <c r="D10877" t="s">
        <v>1982</v>
      </c>
      <c r="E10877" t="s">
        <v>43</v>
      </c>
    </row>
    <row r="10878" spans="1:5">
      <c r="A10878">
        <v>12383</v>
      </c>
      <c r="B10878" t="s">
        <v>1148</v>
      </c>
      <c r="C10878">
        <v>63</v>
      </c>
      <c r="D10878" t="s">
        <v>1978</v>
      </c>
      <c r="E10878" t="s">
        <v>102</v>
      </c>
    </row>
    <row r="10879" spans="1:5">
      <c r="A10879">
        <v>12384</v>
      </c>
      <c r="B10879" t="s">
        <v>11367</v>
      </c>
      <c r="C10879">
        <v>63</v>
      </c>
      <c r="D10879" t="s">
        <v>1997</v>
      </c>
      <c r="E10879" t="s">
        <v>88</v>
      </c>
    </row>
    <row r="10880" spans="1:5">
      <c r="A10880">
        <v>12385</v>
      </c>
      <c r="B10880" t="s">
        <v>12394</v>
      </c>
      <c r="C10880">
        <v>63</v>
      </c>
      <c r="D10880" t="s">
        <v>1993</v>
      </c>
      <c r="E10880" t="s">
        <v>60</v>
      </c>
    </row>
    <row r="10881" spans="1:5">
      <c r="A10881">
        <v>12386</v>
      </c>
      <c r="B10881" t="s">
        <v>12924</v>
      </c>
      <c r="C10881">
        <v>63</v>
      </c>
      <c r="D10881" t="s">
        <v>1993</v>
      </c>
      <c r="E10881" t="s">
        <v>102</v>
      </c>
    </row>
    <row r="10882" spans="1:5">
      <c r="A10882">
        <v>12387</v>
      </c>
      <c r="B10882" t="s">
        <v>20609</v>
      </c>
      <c r="C10882">
        <v>63</v>
      </c>
      <c r="D10882" t="s">
        <v>2009</v>
      </c>
      <c r="E10882" t="s">
        <v>4287</v>
      </c>
    </row>
    <row r="10883" spans="1:5">
      <c r="A10883">
        <v>12388</v>
      </c>
      <c r="B10883" t="s">
        <v>715</v>
      </c>
      <c r="C10883">
        <v>63</v>
      </c>
      <c r="D10883" t="s">
        <v>1988</v>
      </c>
      <c r="E10883" t="s">
        <v>66</v>
      </c>
    </row>
    <row r="10884" spans="1:5">
      <c r="A10884">
        <v>12389</v>
      </c>
      <c r="B10884" t="s">
        <v>10732</v>
      </c>
      <c r="C10884">
        <v>63</v>
      </c>
      <c r="D10884" t="s">
        <v>1982</v>
      </c>
      <c r="E10884" t="s">
        <v>2023</v>
      </c>
    </row>
    <row r="10885" spans="1:5">
      <c r="A10885">
        <v>12390</v>
      </c>
      <c r="B10885" t="s">
        <v>12159</v>
      </c>
      <c r="C10885">
        <v>63</v>
      </c>
      <c r="D10885" t="s">
        <v>1993</v>
      </c>
      <c r="E10885" t="s">
        <v>2792</v>
      </c>
    </row>
    <row r="10886" spans="1:5">
      <c r="A10886">
        <v>12391</v>
      </c>
      <c r="B10886" t="s">
        <v>12526</v>
      </c>
      <c r="C10886">
        <v>63</v>
      </c>
      <c r="D10886" t="s">
        <v>1991</v>
      </c>
      <c r="E10886" t="s">
        <v>2077</v>
      </c>
    </row>
    <row r="10887" spans="1:5">
      <c r="A10887">
        <v>12392</v>
      </c>
      <c r="B10887" t="s">
        <v>12019</v>
      </c>
      <c r="C10887">
        <v>63</v>
      </c>
      <c r="D10887" t="s">
        <v>1985</v>
      </c>
      <c r="E10887" t="s">
        <v>70</v>
      </c>
    </row>
    <row r="10888" spans="1:5">
      <c r="A10888">
        <v>12393</v>
      </c>
      <c r="B10888" t="s">
        <v>20610</v>
      </c>
      <c r="C10888">
        <v>63</v>
      </c>
      <c r="D10888" t="s">
        <v>1982</v>
      </c>
      <c r="E10888" t="s">
        <v>104</v>
      </c>
    </row>
    <row r="10889" spans="1:5">
      <c r="A10889">
        <v>12394</v>
      </c>
      <c r="B10889" t="s">
        <v>20611</v>
      </c>
      <c r="C10889">
        <v>63</v>
      </c>
      <c r="D10889" t="s">
        <v>1993</v>
      </c>
      <c r="E10889" t="s">
        <v>106</v>
      </c>
    </row>
    <row r="10890" spans="1:5">
      <c r="A10890">
        <v>12395</v>
      </c>
      <c r="B10890" t="s">
        <v>12563</v>
      </c>
      <c r="C10890">
        <v>63</v>
      </c>
      <c r="D10890" t="s">
        <v>1982</v>
      </c>
      <c r="E10890" t="s">
        <v>60</v>
      </c>
    </row>
    <row r="10891" spans="1:5">
      <c r="A10891">
        <v>12396</v>
      </c>
      <c r="B10891" t="s">
        <v>20612</v>
      </c>
      <c r="C10891">
        <v>63</v>
      </c>
      <c r="D10891" t="s">
        <v>1997</v>
      </c>
      <c r="E10891" t="s">
        <v>4287</v>
      </c>
    </row>
    <row r="10892" spans="1:5">
      <c r="A10892">
        <v>12397</v>
      </c>
      <c r="B10892" t="s">
        <v>12075</v>
      </c>
      <c r="C10892">
        <v>63</v>
      </c>
      <c r="D10892" t="s">
        <v>1993</v>
      </c>
      <c r="E10892" t="s">
        <v>102</v>
      </c>
    </row>
    <row r="10893" spans="1:5">
      <c r="A10893">
        <v>12398</v>
      </c>
      <c r="B10893" t="s">
        <v>10457</v>
      </c>
      <c r="C10893">
        <v>63</v>
      </c>
      <c r="D10893" t="s">
        <v>1985</v>
      </c>
      <c r="E10893" t="s">
        <v>135</v>
      </c>
    </row>
    <row r="10894" spans="1:5">
      <c r="A10894">
        <v>12399</v>
      </c>
      <c r="B10894" t="s">
        <v>13026</v>
      </c>
      <c r="C10894">
        <v>63</v>
      </c>
      <c r="D10894" t="s">
        <v>1988</v>
      </c>
      <c r="E10894" t="s">
        <v>66</v>
      </c>
    </row>
    <row r="10895" spans="1:5">
      <c r="A10895">
        <v>12400</v>
      </c>
      <c r="B10895" t="s">
        <v>20613</v>
      </c>
      <c r="C10895">
        <v>63</v>
      </c>
      <c r="D10895" t="s">
        <v>1985</v>
      </c>
      <c r="E10895" t="s">
        <v>117</v>
      </c>
    </row>
    <row r="10896" spans="1:5">
      <c r="A10896">
        <v>12401</v>
      </c>
      <c r="B10896" t="s">
        <v>12246</v>
      </c>
      <c r="C10896">
        <v>63</v>
      </c>
      <c r="D10896" t="s">
        <v>1993</v>
      </c>
      <c r="E10896" t="s">
        <v>2017</v>
      </c>
    </row>
    <row r="10897" spans="1:5">
      <c r="A10897">
        <v>12402</v>
      </c>
      <c r="B10897" t="s">
        <v>14185</v>
      </c>
      <c r="C10897">
        <v>63</v>
      </c>
      <c r="D10897" t="s">
        <v>1993</v>
      </c>
      <c r="E10897" t="s">
        <v>2093</v>
      </c>
    </row>
    <row r="10898" spans="1:5">
      <c r="A10898">
        <v>12403</v>
      </c>
      <c r="B10898" t="s">
        <v>20614</v>
      </c>
      <c r="C10898">
        <v>63</v>
      </c>
      <c r="D10898" t="s">
        <v>1983</v>
      </c>
      <c r="E10898" t="s">
        <v>77</v>
      </c>
    </row>
    <row r="10899" spans="1:5">
      <c r="A10899">
        <v>12405</v>
      </c>
      <c r="B10899" t="s">
        <v>13842</v>
      </c>
      <c r="C10899">
        <v>63</v>
      </c>
      <c r="D10899" t="s">
        <v>1985</v>
      </c>
      <c r="E10899" t="s">
        <v>2023</v>
      </c>
    </row>
    <row r="10900" spans="1:5">
      <c r="A10900">
        <v>12406</v>
      </c>
      <c r="B10900" t="s">
        <v>13285</v>
      </c>
      <c r="C10900">
        <v>63</v>
      </c>
      <c r="D10900" t="s">
        <v>1987</v>
      </c>
      <c r="E10900" t="s">
        <v>70</v>
      </c>
    </row>
    <row r="10901" spans="1:5">
      <c r="A10901">
        <v>12407</v>
      </c>
      <c r="B10901" t="s">
        <v>11045</v>
      </c>
      <c r="C10901">
        <v>63</v>
      </c>
      <c r="D10901" t="s">
        <v>1993</v>
      </c>
      <c r="E10901" t="s">
        <v>3093</v>
      </c>
    </row>
    <row r="10902" spans="1:5">
      <c r="A10902">
        <v>12408</v>
      </c>
      <c r="B10902" t="s">
        <v>12566</v>
      </c>
      <c r="C10902">
        <v>63</v>
      </c>
      <c r="D10902" t="s">
        <v>1988</v>
      </c>
      <c r="E10902" t="s">
        <v>2715</v>
      </c>
    </row>
    <row r="10903" spans="1:5">
      <c r="A10903">
        <v>12409</v>
      </c>
      <c r="B10903" t="s">
        <v>12687</v>
      </c>
      <c r="C10903">
        <v>63</v>
      </c>
      <c r="D10903" t="s">
        <v>1993</v>
      </c>
      <c r="E10903" t="s">
        <v>60</v>
      </c>
    </row>
    <row r="10904" spans="1:5">
      <c r="A10904">
        <v>12410</v>
      </c>
      <c r="B10904" t="s">
        <v>20615</v>
      </c>
      <c r="C10904">
        <v>63</v>
      </c>
      <c r="D10904" t="s">
        <v>1993</v>
      </c>
      <c r="E10904" t="s">
        <v>82</v>
      </c>
    </row>
    <row r="10905" spans="1:5">
      <c r="A10905">
        <v>12411</v>
      </c>
      <c r="B10905" t="s">
        <v>12203</v>
      </c>
      <c r="C10905">
        <v>63</v>
      </c>
      <c r="D10905" t="s">
        <v>1982</v>
      </c>
      <c r="E10905" t="s">
        <v>60</v>
      </c>
    </row>
    <row r="10906" spans="1:5">
      <c r="A10906">
        <v>12412</v>
      </c>
      <c r="B10906" t="s">
        <v>12864</v>
      </c>
      <c r="C10906">
        <v>63</v>
      </c>
      <c r="D10906" t="s">
        <v>1993</v>
      </c>
      <c r="E10906" t="s">
        <v>135</v>
      </c>
    </row>
    <row r="10907" spans="1:5">
      <c r="A10907">
        <v>12413</v>
      </c>
      <c r="B10907" t="s">
        <v>11554</v>
      </c>
      <c r="C10907">
        <v>63</v>
      </c>
      <c r="D10907" t="s">
        <v>2001</v>
      </c>
      <c r="E10907" t="s">
        <v>70</v>
      </c>
    </row>
    <row r="10908" spans="1:5">
      <c r="A10908">
        <v>12414</v>
      </c>
      <c r="B10908" t="s">
        <v>12187</v>
      </c>
      <c r="C10908">
        <v>63</v>
      </c>
      <c r="D10908" t="s">
        <v>1985</v>
      </c>
      <c r="E10908" t="s">
        <v>60</v>
      </c>
    </row>
    <row r="10909" spans="1:5">
      <c r="A10909">
        <v>12415</v>
      </c>
      <c r="B10909" t="s">
        <v>13266</v>
      </c>
      <c r="C10909">
        <v>63</v>
      </c>
      <c r="D10909" t="s">
        <v>1978</v>
      </c>
      <c r="E10909" t="s">
        <v>84</v>
      </c>
    </row>
    <row r="10910" spans="1:5">
      <c r="A10910">
        <v>12416</v>
      </c>
      <c r="B10910" t="s">
        <v>12619</v>
      </c>
      <c r="C10910">
        <v>63</v>
      </c>
      <c r="D10910" t="s">
        <v>1993</v>
      </c>
      <c r="E10910" t="s">
        <v>122</v>
      </c>
    </row>
    <row r="10911" spans="1:5">
      <c r="A10911">
        <v>12417</v>
      </c>
      <c r="B10911" t="s">
        <v>11877</v>
      </c>
      <c r="C10911">
        <v>63</v>
      </c>
      <c r="D10911" t="s">
        <v>1988</v>
      </c>
      <c r="E10911" t="s">
        <v>70</v>
      </c>
    </row>
    <row r="10912" spans="1:5">
      <c r="A10912">
        <v>12418</v>
      </c>
      <c r="B10912" t="s">
        <v>20616</v>
      </c>
      <c r="C10912">
        <v>63</v>
      </c>
      <c r="D10912" t="s">
        <v>1991</v>
      </c>
      <c r="E10912" t="s">
        <v>84</v>
      </c>
    </row>
    <row r="10913" spans="1:5">
      <c r="A10913">
        <v>12419</v>
      </c>
      <c r="B10913" t="s">
        <v>20617</v>
      </c>
      <c r="C10913">
        <v>63</v>
      </c>
      <c r="D10913" t="s">
        <v>1987</v>
      </c>
      <c r="E10913" t="s">
        <v>2020</v>
      </c>
    </row>
    <row r="10914" spans="1:5">
      <c r="A10914">
        <v>12420</v>
      </c>
      <c r="B10914" t="s">
        <v>20618</v>
      </c>
      <c r="C10914">
        <v>63</v>
      </c>
      <c r="D10914" t="s">
        <v>1985</v>
      </c>
      <c r="E10914" t="s">
        <v>2029</v>
      </c>
    </row>
    <row r="10915" spans="1:5">
      <c r="A10915">
        <v>12421</v>
      </c>
      <c r="B10915" t="s">
        <v>20619</v>
      </c>
      <c r="C10915">
        <v>63</v>
      </c>
      <c r="D10915" t="s">
        <v>2001</v>
      </c>
      <c r="E10915" t="s">
        <v>4287</v>
      </c>
    </row>
    <row r="10916" spans="1:5">
      <c r="A10916">
        <v>12422</v>
      </c>
      <c r="B10916" t="s">
        <v>12567</v>
      </c>
      <c r="C10916">
        <v>63</v>
      </c>
      <c r="D10916" t="s">
        <v>1985</v>
      </c>
      <c r="E10916" t="s">
        <v>2715</v>
      </c>
    </row>
    <row r="10917" spans="1:5">
      <c r="A10917">
        <v>12423</v>
      </c>
      <c r="B10917" t="s">
        <v>9292</v>
      </c>
      <c r="C10917">
        <v>63</v>
      </c>
      <c r="D10917" t="s">
        <v>1993</v>
      </c>
      <c r="E10917" t="s">
        <v>2715</v>
      </c>
    </row>
    <row r="10918" spans="1:5">
      <c r="A10918">
        <v>12424</v>
      </c>
      <c r="B10918" t="s">
        <v>20620</v>
      </c>
      <c r="C10918">
        <v>63</v>
      </c>
      <c r="D10918" t="s">
        <v>1982</v>
      </c>
      <c r="E10918" t="s">
        <v>2029</v>
      </c>
    </row>
    <row r="10919" spans="1:5">
      <c r="A10919">
        <v>12425</v>
      </c>
      <c r="B10919" t="s">
        <v>20621</v>
      </c>
      <c r="C10919">
        <v>63</v>
      </c>
      <c r="D10919" t="s">
        <v>1987</v>
      </c>
      <c r="E10919" t="s">
        <v>106</v>
      </c>
    </row>
    <row r="10920" spans="1:5">
      <c r="A10920">
        <v>12426</v>
      </c>
      <c r="B10920" t="s">
        <v>12598</v>
      </c>
      <c r="C10920">
        <v>63</v>
      </c>
      <c r="D10920" t="s">
        <v>1988</v>
      </c>
      <c r="E10920" t="s">
        <v>60</v>
      </c>
    </row>
    <row r="10921" spans="1:5">
      <c r="A10921">
        <v>12427</v>
      </c>
      <c r="B10921" t="s">
        <v>14339</v>
      </c>
      <c r="C10921">
        <v>63</v>
      </c>
      <c r="D10921" t="s">
        <v>1993</v>
      </c>
      <c r="E10921" t="s">
        <v>135</v>
      </c>
    </row>
    <row r="10922" spans="1:5">
      <c r="A10922">
        <v>12428</v>
      </c>
      <c r="B10922" t="s">
        <v>11079</v>
      </c>
      <c r="C10922">
        <v>63</v>
      </c>
      <c r="D10922" t="s">
        <v>1988</v>
      </c>
      <c r="E10922" t="s">
        <v>2715</v>
      </c>
    </row>
    <row r="10923" spans="1:5">
      <c r="A10923">
        <v>12429</v>
      </c>
      <c r="B10923" t="s">
        <v>13117</v>
      </c>
      <c r="C10923">
        <v>63</v>
      </c>
      <c r="D10923" t="s">
        <v>1997</v>
      </c>
      <c r="E10923" t="s">
        <v>66</v>
      </c>
    </row>
    <row r="10924" spans="1:5">
      <c r="A10924">
        <v>12430</v>
      </c>
      <c r="B10924" t="s">
        <v>20622</v>
      </c>
      <c r="C10924">
        <v>63</v>
      </c>
      <c r="D10924" t="s">
        <v>1993</v>
      </c>
      <c r="E10924" t="s">
        <v>115</v>
      </c>
    </row>
    <row r="10925" spans="1:5">
      <c r="A10925">
        <v>12431</v>
      </c>
      <c r="B10925" t="s">
        <v>20623</v>
      </c>
      <c r="C10925">
        <v>63</v>
      </c>
      <c r="D10925" t="s">
        <v>1991</v>
      </c>
      <c r="E10925" t="s">
        <v>102</v>
      </c>
    </row>
    <row r="10926" spans="1:5">
      <c r="A10926">
        <v>12432</v>
      </c>
      <c r="B10926" t="s">
        <v>20624</v>
      </c>
      <c r="C10926">
        <v>63</v>
      </c>
      <c r="D10926" t="s">
        <v>1979</v>
      </c>
      <c r="E10926" t="s">
        <v>4287</v>
      </c>
    </row>
    <row r="10927" spans="1:5">
      <c r="A10927">
        <v>12433</v>
      </c>
      <c r="B10927" t="s">
        <v>20625</v>
      </c>
      <c r="C10927">
        <v>63</v>
      </c>
      <c r="D10927" t="s">
        <v>1982</v>
      </c>
      <c r="E10927" t="s">
        <v>53</v>
      </c>
    </row>
    <row r="10928" spans="1:5">
      <c r="A10928">
        <v>12434</v>
      </c>
      <c r="B10928" t="s">
        <v>20626</v>
      </c>
      <c r="C10928">
        <v>63</v>
      </c>
      <c r="D10928" t="s">
        <v>2009</v>
      </c>
      <c r="E10928" t="s">
        <v>2029</v>
      </c>
    </row>
    <row r="10929" spans="1:5">
      <c r="A10929">
        <v>12435</v>
      </c>
      <c r="B10929" t="s">
        <v>12149</v>
      </c>
      <c r="C10929">
        <v>63</v>
      </c>
      <c r="D10929" t="s">
        <v>1993</v>
      </c>
      <c r="E10929" t="s">
        <v>135</v>
      </c>
    </row>
    <row r="10930" spans="1:5">
      <c r="A10930">
        <v>12436</v>
      </c>
      <c r="B10930" t="s">
        <v>10955</v>
      </c>
      <c r="C10930">
        <v>63</v>
      </c>
      <c r="D10930" t="s">
        <v>1993</v>
      </c>
      <c r="E10930" t="s">
        <v>2540</v>
      </c>
    </row>
    <row r="10931" spans="1:5">
      <c r="A10931">
        <v>12437</v>
      </c>
      <c r="B10931" t="s">
        <v>12801</v>
      </c>
      <c r="C10931">
        <v>63</v>
      </c>
      <c r="D10931" t="s">
        <v>1993</v>
      </c>
      <c r="E10931" t="s">
        <v>70</v>
      </c>
    </row>
    <row r="10932" spans="1:5">
      <c r="A10932">
        <v>12438</v>
      </c>
      <c r="B10932" t="s">
        <v>15137</v>
      </c>
      <c r="C10932">
        <v>63</v>
      </c>
      <c r="D10932" t="s">
        <v>1997</v>
      </c>
      <c r="E10932" t="s">
        <v>84</v>
      </c>
    </row>
    <row r="10933" spans="1:5">
      <c r="A10933">
        <v>12439</v>
      </c>
      <c r="B10933" t="s">
        <v>20627</v>
      </c>
      <c r="C10933">
        <v>63</v>
      </c>
      <c r="D10933" t="s">
        <v>1993</v>
      </c>
      <c r="E10933" t="s">
        <v>2266</v>
      </c>
    </row>
    <row r="10934" spans="1:5">
      <c r="A10934">
        <v>12440</v>
      </c>
      <c r="B10934" t="s">
        <v>20628</v>
      </c>
      <c r="C10934">
        <v>63</v>
      </c>
      <c r="D10934" t="s">
        <v>1993</v>
      </c>
      <c r="E10934" t="s">
        <v>2111</v>
      </c>
    </row>
    <row r="10935" spans="1:5">
      <c r="A10935">
        <v>12441</v>
      </c>
      <c r="B10935" t="s">
        <v>12730</v>
      </c>
      <c r="C10935">
        <v>63</v>
      </c>
      <c r="D10935" t="s">
        <v>1978</v>
      </c>
      <c r="E10935" t="s">
        <v>135</v>
      </c>
    </row>
    <row r="10936" spans="1:5">
      <c r="A10936">
        <v>12442</v>
      </c>
      <c r="B10936" t="s">
        <v>12459</v>
      </c>
      <c r="C10936">
        <v>63</v>
      </c>
      <c r="D10936" t="s">
        <v>1985</v>
      </c>
      <c r="E10936" t="s">
        <v>135</v>
      </c>
    </row>
    <row r="10937" spans="1:5">
      <c r="A10937">
        <v>15902</v>
      </c>
      <c r="B10937" t="s">
        <v>20629</v>
      </c>
      <c r="C10937">
        <v>58</v>
      </c>
      <c r="D10937" t="s">
        <v>1993</v>
      </c>
      <c r="E10937" t="s">
        <v>1792</v>
      </c>
    </row>
    <row r="10938" spans="1:5">
      <c r="A10938">
        <v>12444</v>
      </c>
      <c r="B10938" t="s">
        <v>12508</v>
      </c>
      <c r="C10938">
        <v>63</v>
      </c>
      <c r="D10938" t="s">
        <v>1987</v>
      </c>
      <c r="E10938" t="s">
        <v>2314</v>
      </c>
    </row>
    <row r="10939" spans="1:5">
      <c r="A10939">
        <v>12445</v>
      </c>
      <c r="B10939" t="s">
        <v>20630</v>
      </c>
      <c r="C10939">
        <v>63</v>
      </c>
      <c r="D10939" t="s">
        <v>1988</v>
      </c>
      <c r="E10939" t="s">
        <v>106</v>
      </c>
    </row>
    <row r="10940" spans="1:5">
      <c r="A10940">
        <v>12446</v>
      </c>
      <c r="B10940" t="s">
        <v>20631</v>
      </c>
      <c r="C10940">
        <v>63</v>
      </c>
      <c r="D10940" t="s">
        <v>1993</v>
      </c>
      <c r="E10940" t="s">
        <v>84</v>
      </c>
    </row>
    <row r="10941" spans="1:5">
      <c r="A10941">
        <v>12447</v>
      </c>
      <c r="B10941" t="s">
        <v>12025</v>
      </c>
      <c r="C10941">
        <v>63</v>
      </c>
      <c r="D10941" t="s">
        <v>1993</v>
      </c>
      <c r="E10941" t="s">
        <v>135</v>
      </c>
    </row>
    <row r="10942" spans="1:5">
      <c r="A10942">
        <v>12448</v>
      </c>
      <c r="B10942" t="s">
        <v>9030</v>
      </c>
      <c r="C10942">
        <v>63</v>
      </c>
      <c r="D10942" t="s">
        <v>1987</v>
      </c>
      <c r="E10942" t="s">
        <v>102</v>
      </c>
    </row>
    <row r="10943" spans="1:5">
      <c r="A10943">
        <v>12449</v>
      </c>
      <c r="B10943" t="s">
        <v>13359</v>
      </c>
      <c r="C10943">
        <v>63</v>
      </c>
      <c r="D10943" t="s">
        <v>1978</v>
      </c>
      <c r="E10943" t="s">
        <v>2261</v>
      </c>
    </row>
    <row r="10944" spans="1:5">
      <c r="A10944">
        <v>12450</v>
      </c>
      <c r="B10944" t="s">
        <v>12647</v>
      </c>
      <c r="C10944">
        <v>63</v>
      </c>
      <c r="D10944" t="s">
        <v>1993</v>
      </c>
      <c r="E10944" t="s">
        <v>88</v>
      </c>
    </row>
    <row r="10945" spans="1:5">
      <c r="A10945">
        <v>12451</v>
      </c>
      <c r="B10945" t="s">
        <v>12434</v>
      </c>
      <c r="C10945">
        <v>63</v>
      </c>
      <c r="D10945" t="s">
        <v>2009</v>
      </c>
      <c r="E10945" t="s">
        <v>2261</v>
      </c>
    </row>
    <row r="10946" spans="1:5">
      <c r="A10946">
        <v>12452</v>
      </c>
      <c r="B10946" t="s">
        <v>12699</v>
      </c>
      <c r="C10946">
        <v>63</v>
      </c>
      <c r="D10946" t="s">
        <v>1983</v>
      </c>
      <c r="E10946" t="s">
        <v>135</v>
      </c>
    </row>
    <row r="10947" spans="1:5">
      <c r="A10947">
        <v>12453</v>
      </c>
      <c r="B10947" t="s">
        <v>13300</v>
      </c>
      <c r="C10947">
        <v>63</v>
      </c>
      <c r="D10947" t="s">
        <v>1982</v>
      </c>
      <c r="E10947" t="s">
        <v>2715</v>
      </c>
    </row>
    <row r="10948" spans="1:5">
      <c r="A10948">
        <v>12454</v>
      </c>
      <c r="B10948" t="s">
        <v>7311</v>
      </c>
      <c r="C10948">
        <v>63</v>
      </c>
      <c r="D10948" t="s">
        <v>2001</v>
      </c>
      <c r="E10948" t="s">
        <v>2057</v>
      </c>
    </row>
    <row r="10949" spans="1:5">
      <c r="A10949">
        <v>12455</v>
      </c>
      <c r="B10949" t="s">
        <v>20632</v>
      </c>
      <c r="C10949">
        <v>63</v>
      </c>
      <c r="D10949" t="s">
        <v>1997</v>
      </c>
      <c r="E10949" t="s">
        <v>82</v>
      </c>
    </row>
    <row r="10950" spans="1:5">
      <c r="A10950">
        <v>12456</v>
      </c>
      <c r="B10950" t="s">
        <v>11133</v>
      </c>
      <c r="C10950">
        <v>63</v>
      </c>
      <c r="D10950" t="s">
        <v>1983</v>
      </c>
      <c r="E10950" t="s">
        <v>70</v>
      </c>
    </row>
    <row r="10951" spans="1:5">
      <c r="A10951">
        <v>12457</v>
      </c>
      <c r="B10951" t="s">
        <v>20633</v>
      </c>
      <c r="C10951">
        <v>63</v>
      </c>
      <c r="D10951" t="s">
        <v>1978</v>
      </c>
      <c r="E10951" t="s">
        <v>2029</v>
      </c>
    </row>
    <row r="10952" spans="1:5">
      <c r="A10952">
        <v>12458</v>
      </c>
      <c r="B10952" t="s">
        <v>14748</v>
      </c>
      <c r="C10952">
        <v>63</v>
      </c>
      <c r="D10952" t="s">
        <v>1993</v>
      </c>
      <c r="E10952" t="s">
        <v>115</v>
      </c>
    </row>
    <row r="10953" spans="1:5">
      <c r="A10953">
        <v>12459</v>
      </c>
      <c r="B10953" t="s">
        <v>12552</v>
      </c>
      <c r="C10953">
        <v>63</v>
      </c>
      <c r="D10953" t="s">
        <v>2001</v>
      </c>
      <c r="E10953" t="s">
        <v>2017</v>
      </c>
    </row>
    <row r="10954" spans="1:5">
      <c r="A10954">
        <v>12460</v>
      </c>
      <c r="B10954" t="s">
        <v>14165</v>
      </c>
      <c r="C10954">
        <v>63</v>
      </c>
      <c r="D10954" t="s">
        <v>1985</v>
      </c>
      <c r="E10954" t="s">
        <v>135</v>
      </c>
    </row>
    <row r="10955" spans="1:5">
      <c r="A10955">
        <v>12461</v>
      </c>
      <c r="B10955" t="s">
        <v>12611</v>
      </c>
      <c r="C10955">
        <v>63</v>
      </c>
      <c r="D10955" t="s">
        <v>1987</v>
      </c>
      <c r="E10955" t="s">
        <v>2017</v>
      </c>
    </row>
    <row r="10956" spans="1:5">
      <c r="A10956">
        <v>12462</v>
      </c>
      <c r="B10956" t="s">
        <v>12238</v>
      </c>
      <c r="C10956">
        <v>63</v>
      </c>
      <c r="D10956" t="s">
        <v>1982</v>
      </c>
      <c r="E10956" t="s">
        <v>6299</v>
      </c>
    </row>
    <row r="10957" spans="1:5">
      <c r="A10957">
        <v>12463</v>
      </c>
      <c r="B10957" t="s">
        <v>15323</v>
      </c>
      <c r="C10957">
        <v>63</v>
      </c>
      <c r="D10957" t="s">
        <v>1993</v>
      </c>
      <c r="E10957" t="s">
        <v>66</v>
      </c>
    </row>
    <row r="10958" spans="1:5">
      <c r="A10958">
        <v>12464</v>
      </c>
      <c r="B10958" t="s">
        <v>20634</v>
      </c>
      <c r="C10958">
        <v>63</v>
      </c>
      <c r="D10958" t="s">
        <v>1985</v>
      </c>
      <c r="E10958" t="s">
        <v>140</v>
      </c>
    </row>
    <row r="10959" spans="1:5">
      <c r="A10959">
        <v>12465</v>
      </c>
      <c r="B10959" t="s">
        <v>10181</v>
      </c>
      <c r="C10959">
        <v>63</v>
      </c>
      <c r="D10959" t="s">
        <v>1988</v>
      </c>
      <c r="E10959" t="s">
        <v>135</v>
      </c>
    </row>
    <row r="10960" spans="1:5">
      <c r="A10960">
        <v>12466</v>
      </c>
      <c r="B10960" t="s">
        <v>12378</v>
      </c>
      <c r="C10960">
        <v>63</v>
      </c>
      <c r="D10960" t="s">
        <v>1978</v>
      </c>
      <c r="E10960" t="s">
        <v>135</v>
      </c>
    </row>
    <row r="10961" spans="1:5">
      <c r="A10961">
        <v>12467</v>
      </c>
      <c r="B10961" t="s">
        <v>14679</v>
      </c>
      <c r="C10961">
        <v>63</v>
      </c>
      <c r="D10961" t="s">
        <v>1978</v>
      </c>
      <c r="E10961" t="s">
        <v>135</v>
      </c>
    </row>
    <row r="10962" spans="1:5">
      <c r="A10962">
        <v>12468</v>
      </c>
      <c r="B10962" t="s">
        <v>12885</v>
      </c>
      <c r="C10962">
        <v>63</v>
      </c>
      <c r="D10962" t="s">
        <v>1993</v>
      </c>
      <c r="E10962" t="s">
        <v>135</v>
      </c>
    </row>
    <row r="10963" spans="1:5">
      <c r="A10963">
        <v>12469</v>
      </c>
      <c r="B10963" t="s">
        <v>13059</v>
      </c>
      <c r="C10963">
        <v>63</v>
      </c>
      <c r="D10963" t="s">
        <v>2001</v>
      </c>
      <c r="E10963" t="s">
        <v>2093</v>
      </c>
    </row>
    <row r="10964" spans="1:5">
      <c r="A10964">
        <v>12470</v>
      </c>
      <c r="B10964" t="s">
        <v>13126</v>
      </c>
      <c r="C10964">
        <v>63</v>
      </c>
      <c r="D10964" t="s">
        <v>1991</v>
      </c>
      <c r="E10964" t="s">
        <v>115</v>
      </c>
    </row>
    <row r="10965" spans="1:5">
      <c r="A10965">
        <v>12471</v>
      </c>
      <c r="B10965" t="s">
        <v>11032</v>
      </c>
      <c r="C10965">
        <v>63</v>
      </c>
      <c r="D10965" t="s">
        <v>1982</v>
      </c>
      <c r="E10965" t="s">
        <v>135</v>
      </c>
    </row>
    <row r="10966" spans="1:5">
      <c r="A10966">
        <v>12472</v>
      </c>
      <c r="B10966" t="s">
        <v>14291</v>
      </c>
      <c r="C10966">
        <v>63</v>
      </c>
      <c r="D10966" t="s">
        <v>1985</v>
      </c>
      <c r="E10966" t="s">
        <v>43</v>
      </c>
    </row>
    <row r="10967" spans="1:5">
      <c r="A10967">
        <v>12473</v>
      </c>
      <c r="B10967" t="s">
        <v>12652</v>
      </c>
      <c r="C10967">
        <v>63</v>
      </c>
      <c r="D10967" t="s">
        <v>1997</v>
      </c>
      <c r="E10967" t="s">
        <v>2000</v>
      </c>
    </row>
    <row r="10968" spans="1:5">
      <c r="A10968">
        <v>12474</v>
      </c>
      <c r="B10968" t="s">
        <v>20635</v>
      </c>
      <c r="C10968">
        <v>63</v>
      </c>
      <c r="D10968" t="s">
        <v>1978</v>
      </c>
      <c r="E10968" t="s">
        <v>2011</v>
      </c>
    </row>
    <row r="10969" spans="1:5">
      <c r="A10969">
        <v>12475</v>
      </c>
      <c r="B10969" t="s">
        <v>12798</v>
      </c>
      <c r="C10969">
        <v>63</v>
      </c>
      <c r="D10969" t="s">
        <v>1985</v>
      </c>
      <c r="E10969" t="s">
        <v>2540</v>
      </c>
    </row>
    <row r="10970" spans="1:5">
      <c r="A10970">
        <v>12476</v>
      </c>
      <c r="B10970" t="s">
        <v>11709</v>
      </c>
      <c r="C10970">
        <v>63</v>
      </c>
      <c r="D10970" t="s">
        <v>1985</v>
      </c>
      <c r="E10970" t="s">
        <v>106</v>
      </c>
    </row>
    <row r="10971" spans="1:5">
      <c r="A10971">
        <v>12477</v>
      </c>
      <c r="B10971" t="s">
        <v>12907</v>
      </c>
      <c r="C10971">
        <v>63</v>
      </c>
      <c r="D10971" t="s">
        <v>1985</v>
      </c>
      <c r="E10971" t="s">
        <v>2045</v>
      </c>
    </row>
    <row r="10972" spans="1:5">
      <c r="A10972">
        <v>12478</v>
      </c>
      <c r="B10972" t="s">
        <v>20636</v>
      </c>
      <c r="C10972">
        <v>63</v>
      </c>
      <c r="D10972" t="s">
        <v>1991</v>
      </c>
      <c r="E10972" t="s">
        <v>2715</v>
      </c>
    </row>
    <row r="10973" spans="1:5">
      <c r="A10973">
        <v>12479</v>
      </c>
      <c r="B10973" t="s">
        <v>2576</v>
      </c>
      <c r="C10973">
        <v>63</v>
      </c>
      <c r="D10973" t="s">
        <v>1985</v>
      </c>
      <c r="E10973" t="s">
        <v>51</v>
      </c>
    </row>
    <row r="10974" spans="1:5">
      <c r="A10974">
        <v>12480</v>
      </c>
      <c r="B10974" t="s">
        <v>20637</v>
      </c>
      <c r="C10974">
        <v>63</v>
      </c>
      <c r="D10974" t="s">
        <v>1993</v>
      </c>
      <c r="E10974" t="s">
        <v>2715</v>
      </c>
    </row>
    <row r="10975" spans="1:5">
      <c r="A10975">
        <v>12481</v>
      </c>
      <c r="B10975" t="s">
        <v>9265</v>
      </c>
      <c r="C10975">
        <v>63</v>
      </c>
      <c r="D10975" t="s">
        <v>1987</v>
      </c>
      <c r="E10975" t="s">
        <v>2792</v>
      </c>
    </row>
    <row r="10976" spans="1:5">
      <c r="A10976">
        <v>12482</v>
      </c>
      <c r="B10976" t="s">
        <v>20638</v>
      </c>
      <c r="C10976">
        <v>63</v>
      </c>
      <c r="D10976" t="s">
        <v>1985</v>
      </c>
      <c r="E10976" t="s">
        <v>2120</v>
      </c>
    </row>
    <row r="10977" spans="1:5">
      <c r="A10977">
        <v>12483</v>
      </c>
      <c r="B10977" t="s">
        <v>13511</v>
      </c>
      <c r="C10977">
        <v>63</v>
      </c>
      <c r="D10977" t="s">
        <v>1987</v>
      </c>
      <c r="E10977" t="s">
        <v>2017</v>
      </c>
    </row>
    <row r="10978" spans="1:5">
      <c r="A10978">
        <v>12484</v>
      </c>
      <c r="B10978" t="s">
        <v>12665</v>
      </c>
      <c r="C10978">
        <v>63</v>
      </c>
      <c r="D10978" t="s">
        <v>1982</v>
      </c>
      <c r="E10978" t="s">
        <v>2500</v>
      </c>
    </row>
    <row r="10979" spans="1:5">
      <c r="A10979">
        <v>12485</v>
      </c>
      <c r="B10979" t="s">
        <v>13010</v>
      </c>
      <c r="C10979">
        <v>63</v>
      </c>
      <c r="D10979" t="s">
        <v>1997</v>
      </c>
      <c r="E10979" t="s">
        <v>2120</v>
      </c>
    </row>
    <row r="10980" spans="1:5">
      <c r="A10980">
        <v>12486</v>
      </c>
      <c r="B10980" t="s">
        <v>15880</v>
      </c>
      <c r="C10980">
        <v>63</v>
      </c>
      <c r="D10980" t="s">
        <v>1991</v>
      </c>
      <c r="E10980" t="s">
        <v>2017</v>
      </c>
    </row>
    <row r="10981" spans="1:5">
      <c r="A10981">
        <v>12487</v>
      </c>
      <c r="B10981" t="s">
        <v>20639</v>
      </c>
      <c r="C10981">
        <v>63</v>
      </c>
      <c r="D10981" t="s">
        <v>1993</v>
      </c>
      <c r="E10981" t="s">
        <v>60</v>
      </c>
    </row>
    <row r="10982" spans="1:5">
      <c r="A10982">
        <v>12488</v>
      </c>
      <c r="B10982" t="s">
        <v>20640</v>
      </c>
      <c r="C10982">
        <v>63</v>
      </c>
      <c r="D10982" t="s">
        <v>1987</v>
      </c>
      <c r="E10982" t="s">
        <v>135</v>
      </c>
    </row>
    <row r="10983" spans="1:5">
      <c r="A10983">
        <v>12489</v>
      </c>
      <c r="B10983" t="s">
        <v>13065</v>
      </c>
      <c r="C10983">
        <v>63</v>
      </c>
      <c r="D10983" t="s">
        <v>1988</v>
      </c>
      <c r="E10983" t="s">
        <v>135</v>
      </c>
    </row>
    <row r="10984" spans="1:5">
      <c r="A10984">
        <v>12490</v>
      </c>
      <c r="B10984" t="s">
        <v>20641</v>
      </c>
      <c r="C10984">
        <v>63</v>
      </c>
      <c r="D10984" t="s">
        <v>1982</v>
      </c>
      <c r="E10984" t="s">
        <v>2029</v>
      </c>
    </row>
    <row r="10985" spans="1:5">
      <c r="A10985">
        <v>12491</v>
      </c>
      <c r="B10985" t="s">
        <v>20642</v>
      </c>
      <c r="C10985">
        <v>63</v>
      </c>
      <c r="D10985" t="s">
        <v>1993</v>
      </c>
      <c r="E10985" t="s">
        <v>97</v>
      </c>
    </row>
    <row r="10986" spans="1:5">
      <c r="A10986">
        <v>12492</v>
      </c>
      <c r="B10986" t="s">
        <v>12101</v>
      </c>
      <c r="C10986">
        <v>63</v>
      </c>
      <c r="D10986" t="s">
        <v>1983</v>
      </c>
      <c r="E10986" t="s">
        <v>60</v>
      </c>
    </row>
    <row r="10987" spans="1:5">
      <c r="A10987">
        <v>12493</v>
      </c>
      <c r="B10987" t="s">
        <v>13105</v>
      </c>
      <c r="C10987">
        <v>63</v>
      </c>
      <c r="D10987" t="s">
        <v>1982</v>
      </c>
      <c r="E10987" t="s">
        <v>2715</v>
      </c>
    </row>
    <row r="10988" spans="1:5">
      <c r="A10988">
        <v>12494</v>
      </c>
      <c r="B10988" t="s">
        <v>11170</v>
      </c>
      <c r="C10988">
        <v>63</v>
      </c>
      <c r="D10988" t="s">
        <v>1982</v>
      </c>
      <c r="E10988" t="s">
        <v>10392</v>
      </c>
    </row>
    <row r="10989" spans="1:5">
      <c r="A10989">
        <v>12495</v>
      </c>
      <c r="B10989" t="s">
        <v>13667</v>
      </c>
      <c r="C10989">
        <v>63</v>
      </c>
      <c r="D10989" t="s">
        <v>1987</v>
      </c>
      <c r="E10989" t="s">
        <v>66</v>
      </c>
    </row>
    <row r="10990" spans="1:5">
      <c r="A10990">
        <v>12496</v>
      </c>
      <c r="B10990" t="s">
        <v>20643</v>
      </c>
      <c r="C10990">
        <v>63</v>
      </c>
      <c r="D10990" t="s">
        <v>1988</v>
      </c>
      <c r="E10990" t="s">
        <v>2029</v>
      </c>
    </row>
    <row r="10991" spans="1:5">
      <c r="A10991">
        <v>12497</v>
      </c>
      <c r="B10991" t="s">
        <v>13514</v>
      </c>
      <c r="C10991">
        <v>63</v>
      </c>
      <c r="D10991" t="s">
        <v>1988</v>
      </c>
      <c r="E10991" t="s">
        <v>115</v>
      </c>
    </row>
    <row r="10992" spans="1:5">
      <c r="A10992">
        <v>12498</v>
      </c>
      <c r="B10992" t="s">
        <v>12597</v>
      </c>
      <c r="C10992">
        <v>63</v>
      </c>
      <c r="D10992" t="s">
        <v>1993</v>
      </c>
      <c r="E10992" t="s">
        <v>117</v>
      </c>
    </row>
    <row r="10993" spans="1:5">
      <c r="A10993">
        <v>12499</v>
      </c>
      <c r="B10993" t="s">
        <v>13978</v>
      </c>
      <c r="C10993">
        <v>63</v>
      </c>
      <c r="D10993" t="s">
        <v>1985</v>
      </c>
      <c r="E10993" t="s">
        <v>115</v>
      </c>
    </row>
    <row r="10994" spans="1:5">
      <c r="A10994">
        <v>12500</v>
      </c>
      <c r="B10994" t="s">
        <v>11514</v>
      </c>
      <c r="C10994">
        <v>63</v>
      </c>
      <c r="D10994" t="s">
        <v>1997</v>
      </c>
      <c r="E10994" t="s">
        <v>6299</v>
      </c>
    </row>
    <row r="10995" spans="1:5">
      <c r="A10995">
        <v>12501</v>
      </c>
      <c r="B10995" t="s">
        <v>12013</v>
      </c>
      <c r="C10995">
        <v>63</v>
      </c>
      <c r="D10995" t="s">
        <v>1997</v>
      </c>
      <c r="E10995" t="s">
        <v>135</v>
      </c>
    </row>
    <row r="10996" spans="1:5">
      <c r="A10996">
        <v>12502</v>
      </c>
      <c r="B10996" t="s">
        <v>12855</v>
      </c>
      <c r="C10996">
        <v>63</v>
      </c>
      <c r="D10996" t="s">
        <v>1979</v>
      </c>
      <c r="E10996" t="s">
        <v>2057</v>
      </c>
    </row>
    <row r="10997" spans="1:5">
      <c r="A10997">
        <v>12503</v>
      </c>
      <c r="B10997" t="s">
        <v>14092</v>
      </c>
      <c r="C10997">
        <v>63</v>
      </c>
      <c r="D10997" t="s">
        <v>1997</v>
      </c>
      <c r="E10997" t="s">
        <v>60</v>
      </c>
    </row>
    <row r="10998" spans="1:5">
      <c r="A10998">
        <v>12504</v>
      </c>
      <c r="B10998" t="s">
        <v>20644</v>
      </c>
      <c r="C10998">
        <v>63</v>
      </c>
      <c r="D10998" t="s">
        <v>2001</v>
      </c>
      <c r="E10998" t="s">
        <v>2141</v>
      </c>
    </row>
    <row r="10999" spans="1:5">
      <c r="A10999">
        <v>12505</v>
      </c>
      <c r="B10999" t="s">
        <v>20645</v>
      </c>
      <c r="C10999">
        <v>63</v>
      </c>
      <c r="D10999" t="s">
        <v>1988</v>
      </c>
      <c r="E10999" t="s">
        <v>135</v>
      </c>
    </row>
    <row r="11000" spans="1:5">
      <c r="A11000">
        <v>12506</v>
      </c>
      <c r="B11000" t="s">
        <v>10364</v>
      </c>
      <c r="C11000">
        <v>63</v>
      </c>
      <c r="D11000" t="s">
        <v>1982</v>
      </c>
      <c r="E11000" t="s">
        <v>135</v>
      </c>
    </row>
    <row r="11001" spans="1:5">
      <c r="A11001">
        <v>12507</v>
      </c>
      <c r="B11001" t="s">
        <v>12300</v>
      </c>
      <c r="C11001">
        <v>63</v>
      </c>
      <c r="D11001" t="s">
        <v>1993</v>
      </c>
      <c r="E11001" t="s">
        <v>2973</v>
      </c>
    </row>
    <row r="11002" spans="1:5">
      <c r="A11002">
        <v>12508</v>
      </c>
      <c r="B11002" t="s">
        <v>16582</v>
      </c>
      <c r="C11002">
        <v>63</v>
      </c>
      <c r="D11002" t="s">
        <v>1997</v>
      </c>
      <c r="E11002" t="s">
        <v>135</v>
      </c>
    </row>
    <row r="11003" spans="1:5">
      <c r="A11003">
        <v>12509</v>
      </c>
      <c r="B11003" t="s">
        <v>9819</v>
      </c>
      <c r="C11003">
        <v>63</v>
      </c>
      <c r="D11003" t="s">
        <v>1993</v>
      </c>
      <c r="E11003" t="s">
        <v>51</v>
      </c>
    </row>
    <row r="11004" spans="1:5">
      <c r="A11004">
        <v>12510</v>
      </c>
      <c r="B11004" t="s">
        <v>12616</v>
      </c>
      <c r="C11004">
        <v>63</v>
      </c>
      <c r="D11004" t="s">
        <v>1982</v>
      </c>
      <c r="E11004" t="s">
        <v>2569</v>
      </c>
    </row>
    <row r="11005" spans="1:5">
      <c r="A11005">
        <v>12512</v>
      </c>
      <c r="B11005" t="s">
        <v>20646</v>
      </c>
      <c r="C11005">
        <v>63</v>
      </c>
      <c r="D11005" t="s">
        <v>1982</v>
      </c>
      <c r="E11005" t="s">
        <v>2314</v>
      </c>
    </row>
    <row r="11006" spans="1:5">
      <c r="A11006">
        <v>12513</v>
      </c>
      <c r="B11006" t="s">
        <v>20647</v>
      </c>
      <c r="C11006">
        <v>63</v>
      </c>
      <c r="D11006" t="s">
        <v>1993</v>
      </c>
      <c r="E11006" t="s">
        <v>97</v>
      </c>
    </row>
    <row r="11007" spans="1:5">
      <c r="A11007">
        <v>12514</v>
      </c>
      <c r="B11007" t="s">
        <v>20648</v>
      </c>
      <c r="C11007">
        <v>63</v>
      </c>
      <c r="D11007" t="s">
        <v>1979</v>
      </c>
      <c r="E11007" t="s">
        <v>66</v>
      </c>
    </row>
    <row r="11008" spans="1:5">
      <c r="A11008">
        <v>12515</v>
      </c>
      <c r="B11008" t="s">
        <v>10602</v>
      </c>
      <c r="C11008">
        <v>63</v>
      </c>
      <c r="D11008" t="s">
        <v>1993</v>
      </c>
      <c r="E11008" t="s">
        <v>135</v>
      </c>
    </row>
    <row r="11009" spans="1:5">
      <c r="A11009">
        <v>12516</v>
      </c>
      <c r="B11009" t="s">
        <v>2169</v>
      </c>
      <c r="C11009">
        <v>63</v>
      </c>
      <c r="D11009" t="s">
        <v>1993</v>
      </c>
      <c r="E11009" t="s">
        <v>70</v>
      </c>
    </row>
    <row r="11010" spans="1:5">
      <c r="A11010">
        <v>12517</v>
      </c>
      <c r="B11010" t="s">
        <v>20649</v>
      </c>
      <c r="C11010">
        <v>63</v>
      </c>
      <c r="D11010" t="s">
        <v>1997</v>
      </c>
      <c r="E11010" t="s">
        <v>4012</v>
      </c>
    </row>
    <row r="11011" spans="1:5">
      <c r="A11011">
        <v>12518</v>
      </c>
      <c r="B11011" t="s">
        <v>12841</v>
      </c>
      <c r="C11011">
        <v>63</v>
      </c>
      <c r="D11011" t="s">
        <v>1997</v>
      </c>
      <c r="E11011" t="s">
        <v>66</v>
      </c>
    </row>
    <row r="11012" spans="1:5">
      <c r="A11012">
        <v>12519</v>
      </c>
      <c r="B11012" t="s">
        <v>13012</v>
      </c>
      <c r="C11012">
        <v>63</v>
      </c>
      <c r="D11012" t="s">
        <v>2001</v>
      </c>
      <c r="E11012" t="s">
        <v>66</v>
      </c>
    </row>
    <row r="11013" spans="1:5">
      <c r="A11013">
        <v>12520</v>
      </c>
      <c r="B11013" t="s">
        <v>20650</v>
      </c>
      <c r="C11013">
        <v>63</v>
      </c>
      <c r="D11013" t="s">
        <v>1997</v>
      </c>
      <c r="E11013" t="s">
        <v>2644</v>
      </c>
    </row>
    <row r="11014" spans="1:5">
      <c r="A11014">
        <v>12521</v>
      </c>
      <c r="B11014" t="s">
        <v>20651</v>
      </c>
      <c r="C11014">
        <v>63</v>
      </c>
      <c r="D11014" t="s">
        <v>1993</v>
      </c>
      <c r="E11014" t="s">
        <v>2113</v>
      </c>
    </row>
    <row r="11015" spans="1:5">
      <c r="A11015">
        <v>12522</v>
      </c>
      <c r="B11015" t="s">
        <v>11283</v>
      </c>
      <c r="C11015">
        <v>63</v>
      </c>
      <c r="D11015" t="s">
        <v>1988</v>
      </c>
      <c r="E11015" t="s">
        <v>75</v>
      </c>
    </row>
    <row r="11016" spans="1:5">
      <c r="A11016">
        <v>12523</v>
      </c>
      <c r="B11016" t="s">
        <v>12691</v>
      </c>
      <c r="C11016">
        <v>63</v>
      </c>
      <c r="D11016" t="s">
        <v>1993</v>
      </c>
      <c r="E11016" t="s">
        <v>117</v>
      </c>
    </row>
    <row r="11017" spans="1:5">
      <c r="A11017">
        <v>12525</v>
      </c>
      <c r="B11017" t="s">
        <v>15360</v>
      </c>
      <c r="C11017">
        <v>63</v>
      </c>
      <c r="D11017" t="s">
        <v>1982</v>
      </c>
      <c r="E11017" t="s">
        <v>70</v>
      </c>
    </row>
    <row r="11018" spans="1:5">
      <c r="A11018">
        <v>12526</v>
      </c>
      <c r="B11018" t="s">
        <v>20652</v>
      </c>
      <c r="C11018">
        <v>63</v>
      </c>
      <c r="D11018" t="s">
        <v>1993</v>
      </c>
      <c r="E11018" t="s">
        <v>133</v>
      </c>
    </row>
    <row r="11019" spans="1:5">
      <c r="A11019">
        <v>12527</v>
      </c>
      <c r="B11019" t="s">
        <v>10057</v>
      </c>
      <c r="C11019">
        <v>63</v>
      </c>
      <c r="D11019" t="s">
        <v>1988</v>
      </c>
      <c r="E11019" t="s">
        <v>102</v>
      </c>
    </row>
    <row r="11020" spans="1:5">
      <c r="A11020">
        <v>12528</v>
      </c>
      <c r="B11020" t="s">
        <v>20653</v>
      </c>
      <c r="C11020">
        <v>63</v>
      </c>
      <c r="D11020" t="s">
        <v>1982</v>
      </c>
      <c r="E11020" t="s">
        <v>2029</v>
      </c>
    </row>
    <row r="11021" spans="1:5">
      <c r="A11021">
        <v>12529</v>
      </c>
      <c r="B11021" t="s">
        <v>11434</v>
      </c>
      <c r="C11021">
        <v>63</v>
      </c>
      <c r="D11021" t="s">
        <v>1988</v>
      </c>
      <c r="E11021" t="s">
        <v>2831</v>
      </c>
    </row>
    <row r="11022" spans="1:5">
      <c r="A11022">
        <v>12530</v>
      </c>
      <c r="B11022" t="s">
        <v>20654</v>
      </c>
      <c r="C11022">
        <v>63</v>
      </c>
      <c r="D11022" t="s">
        <v>1978</v>
      </c>
      <c r="E11022" t="s">
        <v>2029</v>
      </c>
    </row>
    <row r="11023" spans="1:5">
      <c r="A11023">
        <v>12531</v>
      </c>
      <c r="B11023" t="s">
        <v>12486</v>
      </c>
      <c r="C11023">
        <v>63</v>
      </c>
      <c r="D11023" t="s">
        <v>1987</v>
      </c>
      <c r="E11023" t="s">
        <v>135</v>
      </c>
    </row>
    <row r="11024" spans="1:5">
      <c r="A11024">
        <v>12532</v>
      </c>
      <c r="B11024" t="s">
        <v>20655</v>
      </c>
      <c r="C11024">
        <v>63</v>
      </c>
      <c r="D11024" t="s">
        <v>2001</v>
      </c>
      <c r="E11024" t="s">
        <v>2017</v>
      </c>
    </row>
    <row r="11025" spans="1:5">
      <c r="A11025">
        <v>12533</v>
      </c>
      <c r="B11025" t="s">
        <v>14292</v>
      </c>
      <c r="C11025">
        <v>63</v>
      </c>
      <c r="D11025" t="s">
        <v>1987</v>
      </c>
      <c r="E11025" t="s">
        <v>2715</v>
      </c>
    </row>
    <row r="11026" spans="1:5">
      <c r="A11026">
        <v>12534</v>
      </c>
      <c r="B11026" t="s">
        <v>14266</v>
      </c>
      <c r="C11026">
        <v>63</v>
      </c>
      <c r="D11026" t="s">
        <v>1993</v>
      </c>
      <c r="E11026" t="s">
        <v>2017</v>
      </c>
    </row>
    <row r="11027" spans="1:5">
      <c r="A11027">
        <v>12535</v>
      </c>
      <c r="B11027" t="s">
        <v>12254</v>
      </c>
      <c r="C11027">
        <v>63</v>
      </c>
      <c r="D11027" t="s">
        <v>1987</v>
      </c>
      <c r="E11027" t="s">
        <v>135</v>
      </c>
    </row>
    <row r="11028" spans="1:5">
      <c r="A11028">
        <v>12536</v>
      </c>
      <c r="B11028" t="s">
        <v>20656</v>
      </c>
      <c r="C11028">
        <v>63</v>
      </c>
      <c r="D11028" t="s">
        <v>1982</v>
      </c>
      <c r="E11028" t="s">
        <v>60</v>
      </c>
    </row>
    <row r="11029" spans="1:5">
      <c r="A11029">
        <v>12537</v>
      </c>
      <c r="B11029" t="s">
        <v>9406</v>
      </c>
      <c r="C11029">
        <v>63</v>
      </c>
      <c r="D11029" t="s">
        <v>1985</v>
      </c>
      <c r="E11029" t="s">
        <v>2017</v>
      </c>
    </row>
    <row r="11030" spans="1:5">
      <c r="A11030">
        <v>12538</v>
      </c>
      <c r="B11030" t="s">
        <v>13841</v>
      </c>
      <c r="C11030">
        <v>63</v>
      </c>
      <c r="D11030" t="s">
        <v>1979</v>
      </c>
      <c r="E11030" t="s">
        <v>88</v>
      </c>
    </row>
    <row r="11031" spans="1:5">
      <c r="A11031">
        <v>12539</v>
      </c>
      <c r="B11031" t="s">
        <v>9344</v>
      </c>
      <c r="C11031">
        <v>63</v>
      </c>
      <c r="D11031" t="s">
        <v>1997</v>
      </c>
      <c r="E11031" t="s">
        <v>135</v>
      </c>
    </row>
    <row r="11032" spans="1:5">
      <c r="A11032">
        <v>12540</v>
      </c>
      <c r="B11032" t="s">
        <v>20657</v>
      </c>
      <c r="C11032">
        <v>63</v>
      </c>
      <c r="D11032" t="s">
        <v>1993</v>
      </c>
      <c r="E11032" t="s">
        <v>117</v>
      </c>
    </row>
    <row r="11033" spans="1:5">
      <c r="A11033">
        <v>12541</v>
      </c>
      <c r="B11033" t="s">
        <v>15355</v>
      </c>
      <c r="C11033">
        <v>63</v>
      </c>
      <c r="D11033" t="s">
        <v>2009</v>
      </c>
      <c r="E11033" t="s">
        <v>104</v>
      </c>
    </row>
    <row r="11034" spans="1:5">
      <c r="A11034">
        <v>12542</v>
      </c>
      <c r="B11034" t="s">
        <v>20658</v>
      </c>
      <c r="C11034">
        <v>63</v>
      </c>
      <c r="D11034" t="s">
        <v>1991</v>
      </c>
      <c r="E11034" t="s">
        <v>135</v>
      </c>
    </row>
    <row r="11035" spans="1:5">
      <c r="A11035">
        <v>12543</v>
      </c>
      <c r="B11035" t="s">
        <v>10071</v>
      </c>
      <c r="C11035">
        <v>63</v>
      </c>
      <c r="D11035" t="s">
        <v>1988</v>
      </c>
      <c r="E11035" t="s">
        <v>135</v>
      </c>
    </row>
    <row r="11036" spans="1:5">
      <c r="A11036">
        <v>12544</v>
      </c>
      <c r="B11036" t="s">
        <v>12197</v>
      </c>
      <c r="C11036">
        <v>63</v>
      </c>
      <c r="D11036" t="s">
        <v>1979</v>
      </c>
      <c r="E11036" t="s">
        <v>135</v>
      </c>
    </row>
    <row r="11037" spans="1:5">
      <c r="A11037">
        <v>12545</v>
      </c>
      <c r="B11037" t="s">
        <v>14638</v>
      </c>
      <c r="C11037">
        <v>63</v>
      </c>
      <c r="D11037" t="s">
        <v>1978</v>
      </c>
      <c r="E11037" t="s">
        <v>51</v>
      </c>
    </row>
    <row r="11038" spans="1:5">
      <c r="A11038">
        <v>12546</v>
      </c>
      <c r="B11038" t="s">
        <v>20659</v>
      </c>
      <c r="C11038">
        <v>63</v>
      </c>
      <c r="D11038" t="s">
        <v>1979</v>
      </c>
      <c r="E11038" t="s">
        <v>2029</v>
      </c>
    </row>
    <row r="11039" spans="1:5">
      <c r="A11039">
        <v>12547</v>
      </c>
      <c r="B11039" t="s">
        <v>20660</v>
      </c>
      <c r="C11039">
        <v>63</v>
      </c>
      <c r="D11039" t="s">
        <v>2001</v>
      </c>
      <c r="E11039" t="s">
        <v>135</v>
      </c>
    </row>
    <row r="11040" spans="1:5">
      <c r="A11040">
        <v>12548</v>
      </c>
      <c r="B11040" t="s">
        <v>12274</v>
      </c>
      <c r="C11040">
        <v>63</v>
      </c>
      <c r="D11040" t="s">
        <v>1987</v>
      </c>
      <c r="E11040" t="s">
        <v>2500</v>
      </c>
    </row>
    <row r="11041" spans="1:5">
      <c r="A11041">
        <v>12549</v>
      </c>
      <c r="B11041" t="s">
        <v>20661</v>
      </c>
      <c r="C11041">
        <v>63</v>
      </c>
      <c r="D11041" t="s">
        <v>1985</v>
      </c>
      <c r="E11041" t="s">
        <v>97</v>
      </c>
    </row>
    <row r="11042" spans="1:5">
      <c r="A11042">
        <v>12550</v>
      </c>
      <c r="B11042" t="s">
        <v>12202</v>
      </c>
      <c r="C11042">
        <v>63</v>
      </c>
      <c r="D11042" t="s">
        <v>2009</v>
      </c>
      <c r="E11042" t="s">
        <v>2540</v>
      </c>
    </row>
    <row r="11043" spans="1:5">
      <c r="A11043">
        <v>12551</v>
      </c>
      <c r="B11043" t="s">
        <v>12747</v>
      </c>
      <c r="C11043">
        <v>63</v>
      </c>
      <c r="D11043" t="s">
        <v>2001</v>
      </c>
      <c r="E11043" t="s">
        <v>2120</v>
      </c>
    </row>
    <row r="11044" spans="1:5">
      <c r="A11044">
        <v>12552</v>
      </c>
      <c r="B11044" t="s">
        <v>15201</v>
      </c>
      <c r="C11044">
        <v>63</v>
      </c>
      <c r="D11044" t="s">
        <v>1988</v>
      </c>
      <c r="E11044" t="s">
        <v>2011</v>
      </c>
    </row>
    <row r="11045" spans="1:5">
      <c r="A11045">
        <v>12553</v>
      </c>
      <c r="B11045" t="s">
        <v>12696</v>
      </c>
      <c r="C11045">
        <v>63</v>
      </c>
      <c r="D11045" t="s">
        <v>1997</v>
      </c>
      <c r="E11045" t="s">
        <v>117</v>
      </c>
    </row>
    <row r="11046" spans="1:5">
      <c r="A11046">
        <v>12554</v>
      </c>
      <c r="B11046" t="s">
        <v>15588</v>
      </c>
      <c r="C11046">
        <v>63</v>
      </c>
      <c r="D11046" t="s">
        <v>1988</v>
      </c>
      <c r="E11046" t="s">
        <v>115</v>
      </c>
    </row>
    <row r="11047" spans="1:5">
      <c r="A11047">
        <v>12555</v>
      </c>
      <c r="B11047" t="s">
        <v>16226</v>
      </c>
      <c r="C11047">
        <v>63</v>
      </c>
      <c r="D11047" t="s">
        <v>1982</v>
      </c>
      <c r="E11047" t="s">
        <v>2023</v>
      </c>
    </row>
    <row r="11048" spans="1:5">
      <c r="A11048">
        <v>12556</v>
      </c>
      <c r="B11048" t="s">
        <v>20662</v>
      </c>
      <c r="C11048">
        <v>63</v>
      </c>
      <c r="D11048" t="s">
        <v>1993</v>
      </c>
      <c r="E11048" t="s">
        <v>2093</v>
      </c>
    </row>
    <row r="11049" spans="1:5">
      <c r="A11049">
        <v>12557</v>
      </c>
      <c r="B11049" t="s">
        <v>20663</v>
      </c>
      <c r="C11049">
        <v>63</v>
      </c>
      <c r="D11049" t="s">
        <v>2001</v>
      </c>
      <c r="E11049" t="s">
        <v>135</v>
      </c>
    </row>
    <row r="11050" spans="1:5">
      <c r="A11050">
        <v>12558</v>
      </c>
      <c r="B11050" t="s">
        <v>12550</v>
      </c>
      <c r="C11050">
        <v>63</v>
      </c>
      <c r="D11050" t="s">
        <v>1979</v>
      </c>
      <c r="E11050" t="s">
        <v>135</v>
      </c>
    </row>
    <row r="11051" spans="1:5">
      <c r="A11051">
        <v>12559</v>
      </c>
      <c r="B11051" t="s">
        <v>12446</v>
      </c>
      <c r="C11051">
        <v>63</v>
      </c>
      <c r="D11051" t="s">
        <v>1985</v>
      </c>
      <c r="E11051" t="s">
        <v>102</v>
      </c>
    </row>
    <row r="11052" spans="1:5">
      <c r="A11052">
        <v>12560</v>
      </c>
      <c r="B11052" t="s">
        <v>12078</v>
      </c>
      <c r="C11052">
        <v>63</v>
      </c>
      <c r="D11052" t="s">
        <v>1988</v>
      </c>
      <c r="E11052" t="s">
        <v>64</v>
      </c>
    </row>
    <row r="11053" spans="1:5">
      <c r="A11053">
        <v>12561</v>
      </c>
      <c r="B11053" t="s">
        <v>20664</v>
      </c>
      <c r="C11053">
        <v>63</v>
      </c>
      <c r="D11053" t="s">
        <v>1983</v>
      </c>
      <c r="E11053" t="s">
        <v>2029</v>
      </c>
    </row>
    <row r="11054" spans="1:5">
      <c r="A11054">
        <v>12562</v>
      </c>
      <c r="B11054" t="s">
        <v>20665</v>
      </c>
      <c r="C11054">
        <v>63</v>
      </c>
      <c r="D11054" t="s">
        <v>1979</v>
      </c>
      <c r="E11054" t="s">
        <v>84</v>
      </c>
    </row>
    <row r="11055" spans="1:5">
      <c r="A11055">
        <v>12563</v>
      </c>
      <c r="B11055" t="s">
        <v>20666</v>
      </c>
      <c r="C11055">
        <v>63</v>
      </c>
      <c r="D11055" t="s">
        <v>1982</v>
      </c>
      <c r="E11055" t="s">
        <v>102</v>
      </c>
    </row>
    <row r="11056" spans="1:5">
      <c r="A11056">
        <v>12564</v>
      </c>
      <c r="B11056" t="s">
        <v>20667</v>
      </c>
      <c r="C11056">
        <v>63</v>
      </c>
      <c r="D11056" t="s">
        <v>1978</v>
      </c>
      <c r="E11056" t="s">
        <v>126</v>
      </c>
    </row>
    <row r="11057" spans="1:5">
      <c r="A11057">
        <v>12565</v>
      </c>
      <c r="B11057" t="s">
        <v>10516</v>
      </c>
      <c r="C11057">
        <v>63</v>
      </c>
      <c r="D11057" t="s">
        <v>1982</v>
      </c>
      <c r="E11057" t="s">
        <v>2504</v>
      </c>
    </row>
    <row r="11058" spans="1:5">
      <c r="A11058">
        <v>12566</v>
      </c>
      <c r="B11058" t="s">
        <v>15410</v>
      </c>
      <c r="C11058">
        <v>63</v>
      </c>
      <c r="D11058" t="s">
        <v>1982</v>
      </c>
      <c r="E11058" t="s">
        <v>2792</v>
      </c>
    </row>
    <row r="11059" spans="1:5">
      <c r="A11059">
        <v>12567</v>
      </c>
      <c r="B11059" t="s">
        <v>20668</v>
      </c>
      <c r="C11059">
        <v>63</v>
      </c>
      <c r="D11059" t="s">
        <v>1985</v>
      </c>
      <c r="E11059" t="s">
        <v>84</v>
      </c>
    </row>
    <row r="11060" spans="1:5">
      <c r="A11060">
        <v>12568</v>
      </c>
      <c r="B11060" t="s">
        <v>12792</v>
      </c>
      <c r="C11060">
        <v>63</v>
      </c>
      <c r="D11060" t="s">
        <v>1985</v>
      </c>
      <c r="E11060" t="s">
        <v>135</v>
      </c>
    </row>
    <row r="11061" spans="1:5">
      <c r="A11061">
        <v>12569</v>
      </c>
      <c r="B11061" t="s">
        <v>20669</v>
      </c>
      <c r="C11061">
        <v>63</v>
      </c>
      <c r="D11061" t="s">
        <v>1985</v>
      </c>
      <c r="E11061" t="s">
        <v>10582</v>
      </c>
    </row>
    <row r="11062" spans="1:5">
      <c r="A11062">
        <v>12570</v>
      </c>
      <c r="B11062" t="s">
        <v>14197</v>
      </c>
      <c r="C11062">
        <v>63</v>
      </c>
      <c r="D11062" t="s">
        <v>1985</v>
      </c>
      <c r="E11062" t="s">
        <v>115</v>
      </c>
    </row>
    <row r="11063" spans="1:5">
      <c r="A11063">
        <v>12571</v>
      </c>
      <c r="B11063" t="s">
        <v>520</v>
      </c>
      <c r="C11063">
        <v>63</v>
      </c>
      <c r="D11063" t="s">
        <v>1982</v>
      </c>
      <c r="E11063" t="s">
        <v>51</v>
      </c>
    </row>
    <row r="11064" spans="1:5">
      <c r="A11064">
        <v>12572</v>
      </c>
      <c r="B11064" t="s">
        <v>13070</v>
      </c>
      <c r="C11064">
        <v>63</v>
      </c>
      <c r="D11064" t="s">
        <v>1982</v>
      </c>
      <c r="E11064" t="s">
        <v>2792</v>
      </c>
    </row>
    <row r="11065" spans="1:5">
      <c r="A11065">
        <v>12573</v>
      </c>
      <c r="B11065" t="s">
        <v>20670</v>
      </c>
      <c r="C11065">
        <v>63</v>
      </c>
      <c r="D11065" t="s">
        <v>1979</v>
      </c>
      <c r="E11065" t="s">
        <v>104</v>
      </c>
    </row>
    <row r="11066" spans="1:5">
      <c r="A11066">
        <v>12574</v>
      </c>
      <c r="B11066" t="s">
        <v>20671</v>
      </c>
      <c r="C11066">
        <v>63</v>
      </c>
      <c r="D11066" t="s">
        <v>1979</v>
      </c>
      <c r="E11066" t="s">
        <v>4012</v>
      </c>
    </row>
    <row r="11067" spans="1:5">
      <c r="A11067">
        <v>12575</v>
      </c>
      <c r="B11067" t="s">
        <v>14015</v>
      </c>
      <c r="C11067">
        <v>63</v>
      </c>
      <c r="D11067" t="s">
        <v>1978</v>
      </c>
      <c r="E11067" t="s">
        <v>2715</v>
      </c>
    </row>
    <row r="11068" spans="1:5">
      <c r="A11068">
        <v>12576</v>
      </c>
      <c r="B11068" t="s">
        <v>11295</v>
      </c>
      <c r="C11068">
        <v>63</v>
      </c>
      <c r="D11068" t="s">
        <v>1993</v>
      </c>
      <c r="E11068" t="s">
        <v>135</v>
      </c>
    </row>
    <row r="11069" spans="1:5">
      <c r="A11069">
        <v>12577</v>
      </c>
      <c r="B11069" t="s">
        <v>15153</v>
      </c>
      <c r="C11069">
        <v>63</v>
      </c>
      <c r="D11069" t="s">
        <v>1993</v>
      </c>
      <c r="E11069" t="s">
        <v>2500</v>
      </c>
    </row>
    <row r="11070" spans="1:5">
      <c r="A11070">
        <v>12578</v>
      </c>
      <c r="B11070" t="s">
        <v>12276</v>
      </c>
      <c r="C11070">
        <v>63</v>
      </c>
      <c r="D11070" t="s">
        <v>1988</v>
      </c>
      <c r="E11070" t="s">
        <v>135</v>
      </c>
    </row>
    <row r="11071" spans="1:5">
      <c r="A11071">
        <v>12579</v>
      </c>
      <c r="B11071" t="s">
        <v>14025</v>
      </c>
      <c r="C11071">
        <v>63</v>
      </c>
      <c r="D11071" t="s">
        <v>1982</v>
      </c>
      <c r="E11071" t="s">
        <v>2540</v>
      </c>
    </row>
    <row r="11072" spans="1:5">
      <c r="A11072">
        <v>12580</v>
      </c>
      <c r="B11072" t="s">
        <v>20672</v>
      </c>
      <c r="C11072">
        <v>63</v>
      </c>
      <c r="D11072" t="s">
        <v>1993</v>
      </c>
      <c r="E11072" t="s">
        <v>2011</v>
      </c>
    </row>
    <row r="11073" spans="1:5">
      <c r="A11073">
        <v>12581</v>
      </c>
      <c r="B11073" t="s">
        <v>20673</v>
      </c>
      <c r="C11073">
        <v>63</v>
      </c>
      <c r="D11073" t="s">
        <v>1993</v>
      </c>
      <c r="E11073" t="s">
        <v>2029</v>
      </c>
    </row>
    <row r="11074" spans="1:5">
      <c r="A11074">
        <v>12582</v>
      </c>
      <c r="B11074" t="s">
        <v>14876</v>
      </c>
      <c r="C11074">
        <v>63</v>
      </c>
      <c r="D11074" t="s">
        <v>1993</v>
      </c>
      <c r="E11074" t="s">
        <v>122</v>
      </c>
    </row>
    <row r="11075" spans="1:5">
      <c r="A11075">
        <v>12583</v>
      </c>
      <c r="B11075" t="s">
        <v>13436</v>
      </c>
      <c r="C11075">
        <v>63</v>
      </c>
      <c r="D11075" t="s">
        <v>1979</v>
      </c>
      <c r="E11075" t="s">
        <v>106</v>
      </c>
    </row>
    <row r="11076" spans="1:5">
      <c r="A11076">
        <v>12584</v>
      </c>
      <c r="B11076" t="s">
        <v>20674</v>
      </c>
      <c r="C11076">
        <v>63</v>
      </c>
      <c r="D11076" t="s">
        <v>1988</v>
      </c>
      <c r="E11076" t="s">
        <v>43</v>
      </c>
    </row>
    <row r="11077" spans="1:5">
      <c r="A11077">
        <v>12585</v>
      </c>
      <c r="B11077" t="s">
        <v>20675</v>
      </c>
      <c r="C11077">
        <v>63</v>
      </c>
      <c r="D11077" t="s">
        <v>1988</v>
      </c>
      <c r="E11077" t="s">
        <v>2077</v>
      </c>
    </row>
    <row r="11078" spans="1:5">
      <c r="A11078">
        <v>12586</v>
      </c>
      <c r="B11078" t="s">
        <v>20676</v>
      </c>
      <c r="C11078">
        <v>63</v>
      </c>
      <c r="D11078" t="s">
        <v>1982</v>
      </c>
      <c r="E11078" t="s">
        <v>115</v>
      </c>
    </row>
    <row r="11079" spans="1:5">
      <c r="A11079">
        <v>12587</v>
      </c>
      <c r="B11079" t="s">
        <v>12385</v>
      </c>
      <c r="C11079">
        <v>63</v>
      </c>
      <c r="D11079" t="s">
        <v>1979</v>
      </c>
      <c r="E11079" t="s">
        <v>106</v>
      </c>
    </row>
    <row r="11080" spans="1:5">
      <c r="A11080">
        <v>12588</v>
      </c>
      <c r="B11080" t="s">
        <v>9467</v>
      </c>
      <c r="C11080">
        <v>63</v>
      </c>
      <c r="D11080" t="s">
        <v>1982</v>
      </c>
      <c r="E11080" t="s">
        <v>122</v>
      </c>
    </row>
    <row r="11081" spans="1:5">
      <c r="A11081">
        <v>12589</v>
      </c>
      <c r="B11081" t="s">
        <v>13001</v>
      </c>
      <c r="C11081">
        <v>63</v>
      </c>
      <c r="D11081" t="s">
        <v>1988</v>
      </c>
      <c r="E11081" t="s">
        <v>84</v>
      </c>
    </row>
    <row r="11082" spans="1:5">
      <c r="A11082">
        <v>12590</v>
      </c>
      <c r="B11082" t="s">
        <v>14310</v>
      </c>
      <c r="C11082">
        <v>63</v>
      </c>
      <c r="D11082" t="s">
        <v>1982</v>
      </c>
      <c r="E11082" t="s">
        <v>2120</v>
      </c>
    </row>
    <row r="11083" spans="1:5">
      <c r="A11083">
        <v>12591</v>
      </c>
      <c r="B11083" t="s">
        <v>13650</v>
      </c>
      <c r="C11083">
        <v>63</v>
      </c>
      <c r="D11083" t="s">
        <v>1993</v>
      </c>
      <c r="E11083" t="s">
        <v>117</v>
      </c>
    </row>
    <row r="11084" spans="1:5">
      <c r="A11084">
        <v>12592</v>
      </c>
      <c r="B11084" t="s">
        <v>14212</v>
      </c>
      <c r="C11084">
        <v>63</v>
      </c>
      <c r="D11084" t="s">
        <v>1978</v>
      </c>
      <c r="E11084" t="s">
        <v>115</v>
      </c>
    </row>
    <row r="11085" spans="1:5">
      <c r="A11085">
        <v>12593</v>
      </c>
      <c r="B11085" t="s">
        <v>20677</v>
      </c>
      <c r="C11085">
        <v>63</v>
      </c>
      <c r="D11085" t="s">
        <v>1979</v>
      </c>
      <c r="E11085" t="s">
        <v>117</v>
      </c>
    </row>
    <row r="11086" spans="1:5">
      <c r="A11086">
        <v>12594</v>
      </c>
      <c r="B11086" t="s">
        <v>14290</v>
      </c>
      <c r="C11086">
        <v>63</v>
      </c>
      <c r="D11086" t="s">
        <v>1997</v>
      </c>
      <c r="E11086" t="s">
        <v>135</v>
      </c>
    </row>
    <row r="11087" spans="1:5">
      <c r="A11087">
        <v>12595</v>
      </c>
      <c r="B11087" t="s">
        <v>20678</v>
      </c>
      <c r="C11087">
        <v>63</v>
      </c>
      <c r="D11087" t="s">
        <v>1982</v>
      </c>
      <c r="E11087" t="s">
        <v>110</v>
      </c>
    </row>
    <row r="11088" spans="1:5">
      <c r="A11088">
        <v>12596</v>
      </c>
      <c r="B11088" t="s">
        <v>20679</v>
      </c>
      <c r="C11088">
        <v>63</v>
      </c>
      <c r="D11088" t="s">
        <v>1993</v>
      </c>
      <c r="E11088" t="s">
        <v>97</v>
      </c>
    </row>
    <row r="11089" spans="1:5">
      <c r="A11089">
        <v>12598</v>
      </c>
      <c r="B11089" t="s">
        <v>20680</v>
      </c>
      <c r="C11089">
        <v>63</v>
      </c>
      <c r="D11089" t="s">
        <v>1982</v>
      </c>
      <c r="E11089" t="s">
        <v>106</v>
      </c>
    </row>
    <row r="11090" spans="1:5">
      <c r="A11090">
        <v>12599</v>
      </c>
      <c r="B11090" t="s">
        <v>20681</v>
      </c>
      <c r="C11090">
        <v>63</v>
      </c>
      <c r="D11090" t="s">
        <v>1978</v>
      </c>
      <c r="E11090" t="s">
        <v>70</v>
      </c>
    </row>
    <row r="11091" spans="1:5">
      <c r="A11091">
        <v>12600</v>
      </c>
      <c r="B11091" t="s">
        <v>20682</v>
      </c>
      <c r="C11091">
        <v>63</v>
      </c>
      <c r="D11091" t="s">
        <v>1987</v>
      </c>
      <c r="E11091" t="s">
        <v>70</v>
      </c>
    </row>
    <row r="11092" spans="1:5">
      <c r="A11092">
        <v>12601</v>
      </c>
      <c r="B11092" t="s">
        <v>13693</v>
      </c>
      <c r="C11092">
        <v>63</v>
      </c>
      <c r="D11092" t="s">
        <v>1982</v>
      </c>
      <c r="E11092" t="s">
        <v>135</v>
      </c>
    </row>
    <row r="11093" spans="1:5">
      <c r="A11093">
        <v>12602</v>
      </c>
      <c r="B11093" t="s">
        <v>20683</v>
      </c>
      <c r="C11093">
        <v>63</v>
      </c>
      <c r="D11093" t="s">
        <v>1985</v>
      </c>
      <c r="E11093" t="s">
        <v>117</v>
      </c>
    </row>
    <row r="11094" spans="1:5">
      <c r="A11094">
        <v>12603</v>
      </c>
      <c r="B11094" t="s">
        <v>12291</v>
      </c>
      <c r="C11094">
        <v>63</v>
      </c>
      <c r="D11094" t="s">
        <v>1979</v>
      </c>
      <c r="E11094" t="s">
        <v>56</v>
      </c>
    </row>
    <row r="11095" spans="1:5">
      <c r="A11095">
        <v>12604</v>
      </c>
      <c r="B11095" t="s">
        <v>11878</v>
      </c>
      <c r="C11095">
        <v>63</v>
      </c>
      <c r="D11095" t="s">
        <v>1993</v>
      </c>
      <c r="E11095" t="s">
        <v>70</v>
      </c>
    </row>
    <row r="11096" spans="1:5">
      <c r="A11096">
        <v>12605</v>
      </c>
      <c r="B11096" t="s">
        <v>20684</v>
      </c>
      <c r="C11096">
        <v>63</v>
      </c>
      <c r="D11096" t="s">
        <v>1993</v>
      </c>
      <c r="E11096" t="s">
        <v>106</v>
      </c>
    </row>
    <row r="11097" spans="1:5">
      <c r="A11097">
        <v>12606</v>
      </c>
      <c r="B11097" t="s">
        <v>10238</v>
      </c>
      <c r="C11097">
        <v>63</v>
      </c>
      <c r="D11097" t="s">
        <v>1997</v>
      </c>
      <c r="E11097" t="s">
        <v>2792</v>
      </c>
    </row>
    <row r="11098" spans="1:5">
      <c r="A11098">
        <v>12607</v>
      </c>
      <c r="B11098" t="s">
        <v>13237</v>
      </c>
      <c r="C11098">
        <v>63</v>
      </c>
      <c r="D11098" t="s">
        <v>1993</v>
      </c>
      <c r="E11098" t="s">
        <v>2045</v>
      </c>
    </row>
    <row r="11099" spans="1:5">
      <c r="A11099">
        <v>12608</v>
      </c>
      <c r="B11099" t="s">
        <v>11274</v>
      </c>
      <c r="C11099">
        <v>63</v>
      </c>
      <c r="D11099" t="s">
        <v>1993</v>
      </c>
      <c r="E11099" t="s">
        <v>77</v>
      </c>
    </row>
    <row r="11100" spans="1:5">
      <c r="A11100">
        <v>12609</v>
      </c>
      <c r="B11100" t="s">
        <v>20685</v>
      </c>
      <c r="C11100">
        <v>63</v>
      </c>
      <c r="D11100" t="s">
        <v>1983</v>
      </c>
      <c r="E11100" t="s">
        <v>122</v>
      </c>
    </row>
    <row r="11101" spans="1:5">
      <c r="A11101">
        <v>12610</v>
      </c>
      <c r="B11101" t="s">
        <v>20686</v>
      </c>
      <c r="C11101">
        <v>63</v>
      </c>
      <c r="D11101" t="s">
        <v>1991</v>
      </c>
      <c r="E11101" t="s">
        <v>70</v>
      </c>
    </row>
    <row r="11102" spans="1:5">
      <c r="A11102">
        <v>5795</v>
      </c>
      <c r="B11102" t="s">
        <v>942</v>
      </c>
      <c r="C11102">
        <v>70</v>
      </c>
      <c r="D11102" t="s">
        <v>1987</v>
      </c>
      <c r="E11102" t="s">
        <v>86</v>
      </c>
    </row>
    <row r="11103" spans="1:5">
      <c r="A11103">
        <v>12612</v>
      </c>
      <c r="B11103" t="s">
        <v>20687</v>
      </c>
      <c r="C11103">
        <v>63</v>
      </c>
      <c r="D11103" t="s">
        <v>1985</v>
      </c>
      <c r="E11103" t="s">
        <v>2792</v>
      </c>
    </row>
    <row r="11104" spans="1:5">
      <c r="A11104">
        <v>12613</v>
      </c>
      <c r="B11104" t="s">
        <v>20688</v>
      </c>
      <c r="C11104">
        <v>63</v>
      </c>
      <c r="D11104" t="s">
        <v>1978</v>
      </c>
      <c r="E11104" t="s">
        <v>70</v>
      </c>
    </row>
    <row r="11105" spans="1:5">
      <c r="A11105">
        <v>12614</v>
      </c>
      <c r="B11105" t="s">
        <v>11942</v>
      </c>
      <c r="C11105">
        <v>63</v>
      </c>
      <c r="D11105" t="s">
        <v>1987</v>
      </c>
      <c r="E11105" t="s">
        <v>2071</v>
      </c>
    </row>
    <row r="11106" spans="1:5">
      <c r="A11106">
        <v>12615</v>
      </c>
      <c r="B11106" t="s">
        <v>14020</v>
      </c>
      <c r="C11106">
        <v>63</v>
      </c>
      <c r="D11106" t="s">
        <v>1979</v>
      </c>
      <c r="E11106" t="s">
        <v>135</v>
      </c>
    </row>
    <row r="11107" spans="1:5">
      <c r="A11107">
        <v>12616</v>
      </c>
      <c r="B11107" t="s">
        <v>10521</v>
      </c>
      <c r="C11107">
        <v>63</v>
      </c>
      <c r="D11107" t="s">
        <v>1993</v>
      </c>
      <c r="E11107" t="s">
        <v>2715</v>
      </c>
    </row>
    <row r="11108" spans="1:5">
      <c r="A11108">
        <v>12617</v>
      </c>
      <c r="B11108" t="s">
        <v>12679</v>
      </c>
      <c r="C11108">
        <v>63</v>
      </c>
      <c r="D11108" t="s">
        <v>1987</v>
      </c>
      <c r="E11108" t="s">
        <v>70</v>
      </c>
    </row>
    <row r="11109" spans="1:5">
      <c r="A11109">
        <v>12618</v>
      </c>
      <c r="B11109" t="s">
        <v>14293</v>
      </c>
      <c r="C11109">
        <v>63</v>
      </c>
      <c r="D11109" t="s">
        <v>1978</v>
      </c>
      <c r="E11109" t="s">
        <v>60</v>
      </c>
    </row>
    <row r="11110" spans="1:5">
      <c r="A11110">
        <v>12619</v>
      </c>
      <c r="B11110" t="s">
        <v>14008</v>
      </c>
      <c r="C11110">
        <v>63</v>
      </c>
      <c r="D11110" t="s">
        <v>2001</v>
      </c>
      <c r="E11110" t="s">
        <v>2111</v>
      </c>
    </row>
    <row r="11111" spans="1:5">
      <c r="A11111">
        <v>12620</v>
      </c>
      <c r="B11111" t="s">
        <v>20689</v>
      </c>
      <c r="C11111">
        <v>63</v>
      </c>
      <c r="D11111" t="s">
        <v>1979</v>
      </c>
      <c r="E11111" t="s">
        <v>2644</v>
      </c>
    </row>
    <row r="11112" spans="1:5">
      <c r="A11112">
        <v>12621</v>
      </c>
      <c r="B11112" t="s">
        <v>12722</v>
      </c>
      <c r="C11112">
        <v>63</v>
      </c>
      <c r="D11112" t="s">
        <v>2001</v>
      </c>
      <c r="E11112" t="s">
        <v>84</v>
      </c>
    </row>
    <row r="11113" spans="1:5">
      <c r="A11113">
        <v>12622</v>
      </c>
      <c r="B11113" t="s">
        <v>12620</v>
      </c>
      <c r="C11113">
        <v>63</v>
      </c>
      <c r="D11113" t="s">
        <v>1983</v>
      </c>
      <c r="E11113" t="s">
        <v>66</v>
      </c>
    </row>
    <row r="11114" spans="1:5">
      <c r="A11114">
        <v>12623</v>
      </c>
      <c r="B11114" t="s">
        <v>12063</v>
      </c>
      <c r="C11114">
        <v>63</v>
      </c>
      <c r="D11114" t="s">
        <v>1982</v>
      </c>
      <c r="E11114" t="s">
        <v>2715</v>
      </c>
    </row>
    <row r="11115" spans="1:5">
      <c r="A11115">
        <v>12624</v>
      </c>
      <c r="B11115" t="s">
        <v>13292</v>
      </c>
      <c r="C11115">
        <v>63</v>
      </c>
      <c r="D11115" t="s">
        <v>1979</v>
      </c>
      <c r="E11115" t="s">
        <v>2222</v>
      </c>
    </row>
    <row r="11116" spans="1:5">
      <c r="A11116">
        <v>12625</v>
      </c>
      <c r="B11116" t="s">
        <v>15424</v>
      </c>
      <c r="C11116">
        <v>63</v>
      </c>
      <c r="D11116" t="s">
        <v>1993</v>
      </c>
      <c r="E11116" t="s">
        <v>84</v>
      </c>
    </row>
    <row r="11117" spans="1:5">
      <c r="A11117">
        <v>12627</v>
      </c>
      <c r="B11117" t="s">
        <v>12612</v>
      </c>
      <c r="C11117">
        <v>63</v>
      </c>
      <c r="D11117" t="s">
        <v>1997</v>
      </c>
      <c r="E11117" t="s">
        <v>2111</v>
      </c>
    </row>
    <row r="11118" spans="1:5">
      <c r="A11118">
        <v>12628</v>
      </c>
      <c r="B11118" t="s">
        <v>14938</v>
      </c>
      <c r="C11118">
        <v>63</v>
      </c>
      <c r="D11118" t="s">
        <v>1988</v>
      </c>
      <c r="E11118" t="s">
        <v>122</v>
      </c>
    </row>
    <row r="11119" spans="1:5">
      <c r="A11119">
        <v>12629</v>
      </c>
      <c r="B11119" t="s">
        <v>13427</v>
      </c>
      <c r="C11119">
        <v>63</v>
      </c>
      <c r="D11119" t="s">
        <v>1985</v>
      </c>
      <c r="E11119" t="s">
        <v>2547</v>
      </c>
    </row>
    <row r="11120" spans="1:5">
      <c r="A11120">
        <v>12631</v>
      </c>
      <c r="B11120" t="s">
        <v>11799</v>
      </c>
      <c r="C11120">
        <v>63</v>
      </c>
      <c r="D11120" t="s">
        <v>1979</v>
      </c>
      <c r="E11120" t="s">
        <v>3093</v>
      </c>
    </row>
    <row r="11121" spans="1:5">
      <c r="A11121">
        <v>12632</v>
      </c>
      <c r="B11121" t="s">
        <v>12803</v>
      </c>
      <c r="C11121">
        <v>63</v>
      </c>
      <c r="D11121" t="s">
        <v>1979</v>
      </c>
      <c r="E11121" t="s">
        <v>135</v>
      </c>
    </row>
    <row r="11122" spans="1:5">
      <c r="A11122">
        <v>12633</v>
      </c>
      <c r="B11122" t="s">
        <v>13439</v>
      </c>
      <c r="C11122">
        <v>63</v>
      </c>
      <c r="D11122" t="s">
        <v>1983</v>
      </c>
      <c r="E11122" t="s">
        <v>70</v>
      </c>
    </row>
    <row r="11123" spans="1:5">
      <c r="A11123">
        <v>12634</v>
      </c>
      <c r="B11123" t="s">
        <v>12341</v>
      </c>
      <c r="C11123">
        <v>63</v>
      </c>
      <c r="D11123" t="s">
        <v>1985</v>
      </c>
      <c r="E11123" t="s">
        <v>135</v>
      </c>
    </row>
    <row r="11124" spans="1:5">
      <c r="A11124">
        <v>12635</v>
      </c>
      <c r="B11124" t="s">
        <v>9995</v>
      </c>
      <c r="C11124">
        <v>63</v>
      </c>
      <c r="D11124" t="s">
        <v>1987</v>
      </c>
      <c r="E11124" t="s">
        <v>2540</v>
      </c>
    </row>
    <row r="11125" spans="1:5">
      <c r="A11125">
        <v>12636</v>
      </c>
      <c r="B11125" t="s">
        <v>20690</v>
      </c>
      <c r="C11125">
        <v>63</v>
      </c>
      <c r="D11125" t="s">
        <v>1982</v>
      </c>
      <c r="E11125" t="s">
        <v>70</v>
      </c>
    </row>
    <row r="11126" spans="1:5">
      <c r="A11126">
        <v>12637</v>
      </c>
      <c r="B11126" t="s">
        <v>20691</v>
      </c>
      <c r="C11126">
        <v>63</v>
      </c>
      <c r="D11126" t="s">
        <v>1983</v>
      </c>
      <c r="E11126" t="s">
        <v>4287</v>
      </c>
    </row>
    <row r="11127" spans="1:5">
      <c r="A11127">
        <v>12638</v>
      </c>
      <c r="B11127" t="s">
        <v>20692</v>
      </c>
      <c r="C11127">
        <v>63</v>
      </c>
      <c r="D11127" t="s">
        <v>2001</v>
      </c>
      <c r="E11127" t="s">
        <v>4287</v>
      </c>
    </row>
    <row r="11128" spans="1:5">
      <c r="A11128">
        <v>12639</v>
      </c>
      <c r="B11128" t="s">
        <v>13329</v>
      </c>
      <c r="C11128">
        <v>63</v>
      </c>
      <c r="D11128" t="s">
        <v>1988</v>
      </c>
      <c r="E11128" t="s">
        <v>106</v>
      </c>
    </row>
    <row r="11129" spans="1:5">
      <c r="A11129">
        <v>12640</v>
      </c>
      <c r="B11129" t="s">
        <v>12080</v>
      </c>
      <c r="C11129">
        <v>63</v>
      </c>
      <c r="D11129" t="s">
        <v>1985</v>
      </c>
      <c r="E11129" t="s">
        <v>135</v>
      </c>
    </row>
    <row r="11130" spans="1:5">
      <c r="A11130">
        <v>12641</v>
      </c>
      <c r="B11130" t="s">
        <v>12237</v>
      </c>
      <c r="C11130">
        <v>63</v>
      </c>
      <c r="D11130" t="s">
        <v>1987</v>
      </c>
      <c r="E11130" t="s">
        <v>3093</v>
      </c>
    </row>
    <row r="11131" spans="1:5">
      <c r="A11131">
        <v>12642</v>
      </c>
      <c r="B11131" t="s">
        <v>20693</v>
      </c>
      <c r="C11131">
        <v>63</v>
      </c>
      <c r="D11131" t="s">
        <v>1993</v>
      </c>
      <c r="E11131" t="s">
        <v>2093</v>
      </c>
    </row>
    <row r="11132" spans="1:5">
      <c r="A11132">
        <v>12643</v>
      </c>
      <c r="B11132" t="s">
        <v>12741</v>
      </c>
      <c r="C11132">
        <v>63</v>
      </c>
      <c r="D11132" t="s">
        <v>1979</v>
      </c>
      <c r="E11132" t="s">
        <v>117</v>
      </c>
    </row>
    <row r="11133" spans="1:5">
      <c r="A11133">
        <v>12644</v>
      </c>
      <c r="B11133" t="s">
        <v>20694</v>
      </c>
      <c r="C11133">
        <v>63</v>
      </c>
      <c r="D11133" t="s">
        <v>1985</v>
      </c>
      <c r="E11133" t="s">
        <v>2792</v>
      </c>
    </row>
    <row r="11134" spans="1:5">
      <c r="A11134">
        <v>12645</v>
      </c>
      <c r="B11134" t="s">
        <v>20695</v>
      </c>
      <c r="C11134">
        <v>63</v>
      </c>
      <c r="D11134" t="s">
        <v>1982</v>
      </c>
      <c r="E11134" t="s">
        <v>2011</v>
      </c>
    </row>
    <row r="11135" spans="1:5">
      <c r="A11135">
        <v>12646</v>
      </c>
      <c r="B11135" t="s">
        <v>16932</v>
      </c>
      <c r="C11135">
        <v>63</v>
      </c>
      <c r="D11135" t="s">
        <v>1978</v>
      </c>
      <c r="E11135" t="s">
        <v>70</v>
      </c>
    </row>
    <row r="11136" spans="1:5">
      <c r="A11136">
        <v>12647</v>
      </c>
      <c r="B11136" t="s">
        <v>13984</v>
      </c>
      <c r="C11136">
        <v>63</v>
      </c>
      <c r="D11136" t="s">
        <v>1982</v>
      </c>
      <c r="E11136" t="s">
        <v>135</v>
      </c>
    </row>
    <row r="11137" spans="1:5">
      <c r="A11137">
        <v>12648</v>
      </c>
      <c r="B11137" t="s">
        <v>20696</v>
      </c>
      <c r="C11137">
        <v>63</v>
      </c>
      <c r="D11137" t="s">
        <v>1979</v>
      </c>
      <c r="E11137" t="s">
        <v>117</v>
      </c>
    </row>
    <row r="11138" spans="1:5">
      <c r="A11138">
        <v>12649</v>
      </c>
      <c r="B11138" t="s">
        <v>20697</v>
      </c>
      <c r="C11138">
        <v>63</v>
      </c>
      <c r="D11138" t="s">
        <v>1993</v>
      </c>
      <c r="E11138" t="s">
        <v>84</v>
      </c>
    </row>
    <row r="11139" spans="1:5">
      <c r="A11139">
        <v>12650</v>
      </c>
      <c r="B11139" t="s">
        <v>20698</v>
      </c>
      <c r="C11139">
        <v>63</v>
      </c>
      <c r="D11139" t="s">
        <v>1987</v>
      </c>
      <c r="E11139" t="s">
        <v>117</v>
      </c>
    </row>
    <row r="11140" spans="1:5">
      <c r="A11140">
        <v>12652</v>
      </c>
      <c r="B11140" t="s">
        <v>20699</v>
      </c>
      <c r="C11140">
        <v>63</v>
      </c>
      <c r="D11140" t="s">
        <v>1987</v>
      </c>
      <c r="E11140" t="s">
        <v>106</v>
      </c>
    </row>
    <row r="11141" spans="1:5">
      <c r="A11141">
        <v>12653</v>
      </c>
      <c r="B11141" t="s">
        <v>12183</v>
      </c>
      <c r="C11141">
        <v>63</v>
      </c>
      <c r="D11141" t="s">
        <v>1979</v>
      </c>
      <c r="E11141" t="s">
        <v>135</v>
      </c>
    </row>
    <row r="11142" spans="1:5">
      <c r="A11142">
        <v>12654</v>
      </c>
      <c r="B11142" t="s">
        <v>7165</v>
      </c>
      <c r="C11142">
        <v>63</v>
      </c>
      <c r="D11142" t="s">
        <v>1982</v>
      </c>
      <c r="E11142" t="s">
        <v>70</v>
      </c>
    </row>
    <row r="11143" spans="1:5">
      <c r="A11143">
        <v>12655</v>
      </c>
      <c r="B11143" t="s">
        <v>10049</v>
      </c>
      <c r="C11143">
        <v>63</v>
      </c>
      <c r="D11143" t="s">
        <v>1997</v>
      </c>
      <c r="E11143" t="s">
        <v>102</v>
      </c>
    </row>
    <row r="11144" spans="1:5">
      <c r="A11144">
        <v>12656</v>
      </c>
      <c r="B11144" t="s">
        <v>12023</v>
      </c>
      <c r="C11144">
        <v>63</v>
      </c>
      <c r="D11144" t="s">
        <v>1979</v>
      </c>
      <c r="E11144" t="s">
        <v>140</v>
      </c>
    </row>
    <row r="11145" spans="1:5">
      <c r="A11145">
        <v>12657</v>
      </c>
      <c r="B11145" t="s">
        <v>10578</v>
      </c>
      <c r="C11145">
        <v>63</v>
      </c>
      <c r="D11145" t="s">
        <v>1993</v>
      </c>
      <c r="E11145" t="s">
        <v>2120</v>
      </c>
    </row>
    <row r="11146" spans="1:5">
      <c r="A11146">
        <v>12658</v>
      </c>
      <c r="B11146" t="s">
        <v>20700</v>
      </c>
      <c r="C11146">
        <v>63</v>
      </c>
      <c r="D11146" t="s">
        <v>1983</v>
      </c>
      <c r="E11146" t="s">
        <v>84</v>
      </c>
    </row>
    <row r="11147" spans="1:5">
      <c r="A11147">
        <v>12659</v>
      </c>
      <c r="B11147" t="s">
        <v>20701</v>
      </c>
      <c r="C11147">
        <v>63</v>
      </c>
      <c r="D11147" t="s">
        <v>1983</v>
      </c>
      <c r="E11147" t="s">
        <v>117</v>
      </c>
    </row>
    <row r="11148" spans="1:5">
      <c r="A11148">
        <v>12660</v>
      </c>
      <c r="B11148" t="s">
        <v>20702</v>
      </c>
      <c r="C11148">
        <v>63</v>
      </c>
      <c r="D11148" t="s">
        <v>1985</v>
      </c>
      <c r="E11148" t="s">
        <v>2792</v>
      </c>
    </row>
    <row r="11149" spans="1:5">
      <c r="A11149">
        <v>12661</v>
      </c>
      <c r="B11149" t="s">
        <v>15294</v>
      </c>
      <c r="C11149">
        <v>63</v>
      </c>
      <c r="D11149" t="s">
        <v>1988</v>
      </c>
      <c r="E11149" t="s">
        <v>135</v>
      </c>
    </row>
    <row r="11150" spans="1:5">
      <c r="A11150">
        <v>12662</v>
      </c>
      <c r="B11150" t="s">
        <v>15275</v>
      </c>
      <c r="C11150">
        <v>63</v>
      </c>
      <c r="D11150" t="s">
        <v>1988</v>
      </c>
      <c r="E11150" t="s">
        <v>70</v>
      </c>
    </row>
    <row r="11151" spans="1:5">
      <c r="A11151">
        <v>12663</v>
      </c>
      <c r="B11151" t="s">
        <v>14542</v>
      </c>
      <c r="C11151">
        <v>63</v>
      </c>
      <c r="D11151" t="s">
        <v>1993</v>
      </c>
      <c r="E11151" t="s">
        <v>2291</v>
      </c>
    </row>
    <row r="11152" spans="1:5">
      <c r="A11152">
        <v>12664</v>
      </c>
      <c r="B11152" t="s">
        <v>11518</v>
      </c>
      <c r="C11152">
        <v>63</v>
      </c>
      <c r="D11152" t="s">
        <v>1979</v>
      </c>
      <c r="E11152" t="s">
        <v>2017</v>
      </c>
    </row>
    <row r="11153" spans="1:5">
      <c r="A11153">
        <v>12665</v>
      </c>
      <c r="B11153" t="s">
        <v>12670</v>
      </c>
      <c r="C11153">
        <v>63</v>
      </c>
      <c r="D11153" t="s">
        <v>1979</v>
      </c>
      <c r="E11153" t="s">
        <v>70</v>
      </c>
    </row>
    <row r="11154" spans="1:5">
      <c r="A11154">
        <v>12666</v>
      </c>
      <c r="B11154" t="s">
        <v>12294</v>
      </c>
      <c r="C11154">
        <v>63</v>
      </c>
      <c r="D11154" t="s">
        <v>2009</v>
      </c>
      <c r="E11154" t="s">
        <v>2715</v>
      </c>
    </row>
    <row r="11155" spans="1:5">
      <c r="A11155">
        <v>12667</v>
      </c>
      <c r="B11155" t="s">
        <v>20703</v>
      </c>
      <c r="C11155">
        <v>63</v>
      </c>
      <c r="D11155" t="s">
        <v>1993</v>
      </c>
      <c r="E11155" t="s">
        <v>115</v>
      </c>
    </row>
    <row r="11156" spans="1:5">
      <c r="A11156">
        <v>12668</v>
      </c>
      <c r="B11156" t="s">
        <v>20704</v>
      </c>
      <c r="C11156">
        <v>63</v>
      </c>
      <c r="D11156" t="s">
        <v>2001</v>
      </c>
      <c r="E11156" t="s">
        <v>117</v>
      </c>
    </row>
    <row r="11157" spans="1:5">
      <c r="A11157">
        <v>12669</v>
      </c>
      <c r="B11157" t="s">
        <v>16544</v>
      </c>
      <c r="C11157">
        <v>63</v>
      </c>
      <c r="D11157" t="s">
        <v>1993</v>
      </c>
      <c r="E11157" t="s">
        <v>2120</v>
      </c>
    </row>
    <row r="11158" spans="1:5">
      <c r="A11158">
        <v>12670</v>
      </c>
      <c r="B11158" t="s">
        <v>20705</v>
      </c>
      <c r="C11158">
        <v>63</v>
      </c>
      <c r="D11158" t="s">
        <v>1985</v>
      </c>
      <c r="E11158" t="s">
        <v>70</v>
      </c>
    </row>
    <row r="11159" spans="1:5">
      <c r="A11159">
        <v>12671</v>
      </c>
      <c r="B11159" t="s">
        <v>20706</v>
      </c>
      <c r="C11159">
        <v>63</v>
      </c>
      <c r="D11159" t="s">
        <v>1983</v>
      </c>
      <c r="E11159" t="s">
        <v>2168</v>
      </c>
    </row>
    <row r="11160" spans="1:5">
      <c r="A11160">
        <v>12672</v>
      </c>
      <c r="B11160" t="s">
        <v>20707</v>
      </c>
      <c r="C11160">
        <v>63</v>
      </c>
      <c r="D11160" t="s">
        <v>1988</v>
      </c>
      <c r="E11160" t="s">
        <v>117</v>
      </c>
    </row>
    <row r="11161" spans="1:5">
      <c r="A11161">
        <v>12673</v>
      </c>
      <c r="B11161" t="s">
        <v>13587</v>
      </c>
      <c r="C11161">
        <v>63</v>
      </c>
      <c r="D11161" t="s">
        <v>2001</v>
      </c>
      <c r="E11161" t="s">
        <v>2514</v>
      </c>
    </row>
    <row r="11162" spans="1:5">
      <c r="A11162">
        <v>12674</v>
      </c>
      <c r="B11162" t="s">
        <v>20708</v>
      </c>
      <c r="C11162">
        <v>63</v>
      </c>
      <c r="D11162" t="s">
        <v>1993</v>
      </c>
      <c r="E11162" t="s">
        <v>2093</v>
      </c>
    </row>
    <row r="11163" spans="1:5">
      <c r="A11163">
        <v>12675</v>
      </c>
      <c r="B11163" t="s">
        <v>20709</v>
      </c>
      <c r="C11163">
        <v>63</v>
      </c>
      <c r="D11163" t="s">
        <v>2001</v>
      </c>
      <c r="E11163" t="s">
        <v>117</v>
      </c>
    </row>
    <row r="11164" spans="1:5">
      <c r="A11164">
        <v>12676</v>
      </c>
      <c r="B11164" t="s">
        <v>10935</v>
      </c>
      <c r="C11164">
        <v>63</v>
      </c>
      <c r="D11164" t="s">
        <v>1978</v>
      </c>
      <c r="E11164" t="s">
        <v>135</v>
      </c>
    </row>
    <row r="11165" spans="1:5">
      <c r="A11165">
        <v>12677</v>
      </c>
      <c r="B11165" t="s">
        <v>20710</v>
      </c>
      <c r="C11165">
        <v>63</v>
      </c>
      <c r="D11165" t="s">
        <v>1983</v>
      </c>
      <c r="E11165" t="s">
        <v>122</v>
      </c>
    </row>
    <row r="11166" spans="1:5">
      <c r="A11166">
        <v>12678</v>
      </c>
      <c r="B11166" t="s">
        <v>12821</v>
      </c>
      <c r="C11166">
        <v>63</v>
      </c>
      <c r="D11166" t="s">
        <v>1979</v>
      </c>
      <c r="E11166" t="s">
        <v>2120</v>
      </c>
    </row>
    <row r="11167" spans="1:5">
      <c r="A11167">
        <v>12679</v>
      </c>
      <c r="B11167" t="s">
        <v>10476</v>
      </c>
      <c r="C11167">
        <v>63</v>
      </c>
      <c r="D11167" t="s">
        <v>1982</v>
      </c>
      <c r="E11167" t="s">
        <v>2093</v>
      </c>
    </row>
    <row r="11168" spans="1:5">
      <c r="A11168">
        <v>12680</v>
      </c>
      <c r="B11168" t="s">
        <v>20711</v>
      </c>
      <c r="C11168">
        <v>63</v>
      </c>
      <c r="D11168" t="s">
        <v>1988</v>
      </c>
      <c r="E11168" t="s">
        <v>2045</v>
      </c>
    </row>
    <row r="11169" spans="1:5">
      <c r="A11169">
        <v>12681</v>
      </c>
      <c r="B11169" t="s">
        <v>13965</v>
      </c>
      <c r="C11169">
        <v>63</v>
      </c>
      <c r="D11169" t="s">
        <v>1988</v>
      </c>
      <c r="E11169" t="s">
        <v>135</v>
      </c>
    </row>
    <row r="11170" spans="1:5">
      <c r="A11170">
        <v>12682</v>
      </c>
      <c r="B11170" t="s">
        <v>12995</v>
      </c>
      <c r="C11170">
        <v>63</v>
      </c>
      <c r="D11170" t="s">
        <v>1982</v>
      </c>
      <c r="E11170" t="s">
        <v>2017</v>
      </c>
    </row>
    <row r="11171" spans="1:5">
      <c r="A11171">
        <v>12683</v>
      </c>
      <c r="B11171" t="s">
        <v>14931</v>
      </c>
      <c r="C11171">
        <v>63</v>
      </c>
      <c r="D11171" t="s">
        <v>1982</v>
      </c>
      <c r="E11171" t="s">
        <v>122</v>
      </c>
    </row>
    <row r="11172" spans="1:5">
      <c r="A11172">
        <v>12684</v>
      </c>
      <c r="B11172" t="s">
        <v>20712</v>
      </c>
      <c r="C11172">
        <v>63</v>
      </c>
      <c r="D11172" t="s">
        <v>1978</v>
      </c>
      <c r="E11172" t="s">
        <v>66</v>
      </c>
    </row>
    <row r="11173" spans="1:5">
      <c r="A11173">
        <v>12685</v>
      </c>
      <c r="B11173" t="s">
        <v>20713</v>
      </c>
      <c r="C11173">
        <v>63</v>
      </c>
      <c r="D11173" t="s">
        <v>2009</v>
      </c>
      <c r="E11173" t="s">
        <v>126</v>
      </c>
    </row>
    <row r="11174" spans="1:5">
      <c r="A11174">
        <v>12686</v>
      </c>
      <c r="B11174" t="s">
        <v>12112</v>
      </c>
      <c r="C11174">
        <v>63</v>
      </c>
      <c r="D11174" t="s">
        <v>1997</v>
      </c>
      <c r="E11174" t="s">
        <v>117</v>
      </c>
    </row>
    <row r="11175" spans="1:5">
      <c r="A11175">
        <v>12687</v>
      </c>
      <c r="B11175" t="s">
        <v>12387</v>
      </c>
      <c r="C11175">
        <v>63</v>
      </c>
      <c r="D11175" t="s">
        <v>1991</v>
      </c>
      <c r="E11175" t="s">
        <v>122</v>
      </c>
    </row>
    <row r="11176" spans="1:5">
      <c r="A11176">
        <v>12688</v>
      </c>
      <c r="B11176" t="s">
        <v>15362</v>
      </c>
      <c r="C11176">
        <v>63</v>
      </c>
      <c r="D11176" t="s">
        <v>1979</v>
      </c>
      <c r="E11176" t="s">
        <v>135</v>
      </c>
    </row>
    <row r="11177" spans="1:5">
      <c r="A11177">
        <v>12689</v>
      </c>
      <c r="B11177" t="s">
        <v>15733</v>
      </c>
      <c r="C11177">
        <v>63</v>
      </c>
      <c r="D11177" t="s">
        <v>1985</v>
      </c>
      <c r="E11177" t="s">
        <v>70</v>
      </c>
    </row>
    <row r="11178" spans="1:5">
      <c r="A11178">
        <v>12690</v>
      </c>
      <c r="B11178" t="s">
        <v>13548</v>
      </c>
      <c r="C11178">
        <v>63</v>
      </c>
      <c r="D11178" t="s">
        <v>1997</v>
      </c>
      <c r="E11178" t="s">
        <v>2011</v>
      </c>
    </row>
    <row r="11179" spans="1:5">
      <c r="A11179">
        <v>12691</v>
      </c>
      <c r="B11179" t="s">
        <v>13167</v>
      </c>
      <c r="C11179">
        <v>63</v>
      </c>
      <c r="D11179" t="s">
        <v>1978</v>
      </c>
      <c r="E11179" t="s">
        <v>110</v>
      </c>
    </row>
    <row r="11180" spans="1:5">
      <c r="A11180">
        <v>12692</v>
      </c>
      <c r="B11180" t="s">
        <v>20714</v>
      </c>
      <c r="C11180">
        <v>63</v>
      </c>
      <c r="D11180" t="s">
        <v>1985</v>
      </c>
      <c r="E11180" t="s">
        <v>2120</v>
      </c>
    </row>
    <row r="11181" spans="1:5">
      <c r="A11181">
        <v>12694</v>
      </c>
      <c r="B11181" t="s">
        <v>20715</v>
      </c>
      <c r="C11181">
        <v>63</v>
      </c>
      <c r="D11181" t="s">
        <v>1979</v>
      </c>
      <c r="E11181" t="s">
        <v>2075</v>
      </c>
    </row>
    <row r="11182" spans="1:5">
      <c r="A11182">
        <v>12695</v>
      </c>
      <c r="B11182" t="s">
        <v>11167</v>
      </c>
      <c r="C11182">
        <v>63</v>
      </c>
      <c r="D11182" t="s">
        <v>1983</v>
      </c>
      <c r="E11182" t="s">
        <v>135</v>
      </c>
    </row>
    <row r="11183" spans="1:5">
      <c r="A11183">
        <v>12696</v>
      </c>
      <c r="B11183" t="s">
        <v>20716</v>
      </c>
      <c r="C11183">
        <v>63</v>
      </c>
      <c r="D11183" t="s">
        <v>1987</v>
      </c>
      <c r="E11183" t="s">
        <v>126</v>
      </c>
    </row>
    <row r="11184" spans="1:5">
      <c r="A11184">
        <v>12697</v>
      </c>
      <c r="B11184" t="s">
        <v>12614</v>
      </c>
      <c r="C11184">
        <v>63</v>
      </c>
      <c r="D11184" t="s">
        <v>1983</v>
      </c>
      <c r="E11184" t="s">
        <v>135</v>
      </c>
    </row>
    <row r="11185" spans="1:5">
      <c r="A11185">
        <v>12698</v>
      </c>
      <c r="B11185" t="s">
        <v>20717</v>
      </c>
      <c r="C11185">
        <v>63</v>
      </c>
      <c r="D11185" t="s">
        <v>1982</v>
      </c>
      <c r="E11185" t="s">
        <v>2093</v>
      </c>
    </row>
    <row r="11186" spans="1:5">
      <c r="A11186">
        <v>12699</v>
      </c>
      <c r="B11186" t="s">
        <v>13762</v>
      </c>
      <c r="C11186">
        <v>63</v>
      </c>
      <c r="D11186" t="s">
        <v>1979</v>
      </c>
      <c r="E11186" t="s">
        <v>135</v>
      </c>
    </row>
    <row r="11187" spans="1:5">
      <c r="A11187">
        <v>12700</v>
      </c>
      <c r="B11187" t="s">
        <v>12830</v>
      </c>
      <c r="C11187">
        <v>63</v>
      </c>
      <c r="D11187" t="s">
        <v>2001</v>
      </c>
      <c r="E11187" t="s">
        <v>66</v>
      </c>
    </row>
    <row r="11188" spans="1:5">
      <c r="A11188">
        <v>12701</v>
      </c>
      <c r="B11188" t="s">
        <v>20718</v>
      </c>
      <c r="C11188">
        <v>63</v>
      </c>
      <c r="D11188" t="s">
        <v>1979</v>
      </c>
      <c r="E11188" t="s">
        <v>135</v>
      </c>
    </row>
    <row r="11189" spans="1:5">
      <c r="A11189">
        <v>12702</v>
      </c>
      <c r="B11189" t="s">
        <v>20719</v>
      </c>
      <c r="C11189">
        <v>63</v>
      </c>
      <c r="D11189" t="s">
        <v>1982</v>
      </c>
      <c r="E11189" t="s">
        <v>106</v>
      </c>
    </row>
    <row r="11190" spans="1:5">
      <c r="A11190">
        <v>12703</v>
      </c>
      <c r="B11190" t="s">
        <v>7775</v>
      </c>
      <c r="C11190">
        <v>63</v>
      </c>
      <c r="D11190" t="s">
        <v>1979</v>
      </c>
      <c r="E11190" t="s">
        <v>2792</v>
      </c>
    </row>
    <row r="11191" spans="1:5">
      <c r="A11191">
        <v>12704</v>
      </c>
      <c r="B11191" t="s">
        <v>439</v>
      </c>
      <c r="C11191">
        <v>63</v>
      </c>
      <c r="D11191" t="s">
        <v>1997</v>
      </c>
      <c r="E11191" t="s">
        <v>43</v>
      </c>
    </row>
    <row r="11192" spans="1:5">
      <c r="A11192">
        <v>12705</v>
      </c>
      <c r="B11192" t="s">
        <v>12418</v>
      </c>
      <c r="C11192">
        <v>63</v>
      </c>
      <c r="D11192" t="s">
        <v>1997</v>
      </c>
      <c r="E11192" t="s">
        <v>2792</v>
      </c>
    </row>
    <row r="11193" spans="1:5">
      <c r="A11193">
        <v>12706</v>
      </c>
      <c r="B11193" t="s">
        <v>12804</v>
      </c>
      <c r="C11193">
        <v>63</v>
      </c>
      <c r="D11193" t="s">
        <v>1985</v>
      </c>
      <c r="E11193" t="s">
        <v>2540</v>
      </c>
    </row>
    <row r="11194" spans="1:5">
      <c r="A11194">
        <v>12707</v>
      </c>
      <c r="B11194" t="s">
        <v>11480</v>
      </c>
      <c r="C11194">
        <v>63</v>
      </c>
      <c r="D11194" t="s">
        <v>1993</v>
      </c>
      <c r="E11194" t="s">
        <v>2045</v>
      </c>
    </row>
    <row r="11195" spans="1:5">
      <c r="A11195">
        <v>12708</v>
      </c>
      <c r="B11195" t="s">
        <v>12540</v>
      </c>
      <c r="C11195">
        <v>63</v>
      </c>
      <c r="D11195" t="s">
        <v>1978</v>
      </c>
      <c r="E11195" t="s">
        <v>53</v>
      </c>
    </row>
    <row r="11196" spans="1:5">
      <c r="A11196">
        <v>12709</v>
      </c>
      <c r="B11196" t="s">
        <v>11596</v>
      </c>
      <c r="C11196">
        <v>63</v>
      </c>
      <c r="D11196" t="s">
        <v>2001</v>
      </c>
      <c r="E11196" t="s">
        <v>2139</v>
      </c>
    </row>
    <row r="11197" spans="1:5">
      <c r="A11197">
        <v>12710</v>
      </c>
      <c r="B11197" t="s">
        <v>20720</v>
      </c>
      <c r="C11197">
        <v>63</v>
      </c>
      <c r="D11197" t="s">
        <v>1979</v>
      </c>
      <c r="E11197" t="s">
        <v>97</v>
      </c>
    </row>
    <row r="11198" spans="1:5">
      <c r="A11198">
        <v>12711</v>
      </c>
      <c r="B11198" t="s">
        <v>20721</v>
      </c>
      <c r="C11198">
        <v>63</v>
      </c>
      <c r="D11198" t="s">
        <v>1983</v>
      </c>
      <c r="E11198" t="s">
        <v>117</v>
      </c>
    </row>
    <row r="11199" spans="1:5">
      <c r="A11199">
        <v>12712</v>
      </c>
      <c r="B11199" t="s">
        <v>20722</v>
      </c>
      <c r="C11199">
        <v>63</v>
      </c>
      <c r="D11199" t="s">
        <v>1993</v>
      </c>
      <c r="E11199" t="s">
        <v>84</v>
      </c>
    </row>
    <row r="11200" spans="1:5">
      <c r="A11200">
        <v>12713</v>
      </c>
      <c r="B11200" t="s">
        <v>20723</v>
      </c>
      <c r="C11200">
        <v>63</v>
      </c>
      <c r="D11200" t="s">
        <v>1987</v>
      </c>
      <c r="E11200" t="s">
        <v>2291</v>
      </c>
    </row>
    <row r="11201" spans="1:5">
      <c r="A11201">
        <v>12714</v>
      </c>
      <c r="B11201" t="s">
        <v>20724</v>
      </c>
      <c r="C11201">
        <v>63</v>
      </c>
      <c r="D11201" t="s">
        <v>1982</v>
      </c>
      <c r="E11201" t="s">
        <v>2644</v>
      </c>
    </row>
    <row r="11202" spans="1:5">
      <c r="A11202">
        <v>12715</v>
      </c>
      <c r="B11202" t="s">
        <v>20725</v>
      </c>
      <c r="C11202">
        <v>63</v>
      </c>
      <c r="D11202" t="s">
        <v>1987</v>
      </c>
      <c r="E11202" t="s">
        <v>70</v>
      </c>
    </row>
    <row r="11203" spans="1:5">
      <c r="A11203">
        <v>12716</v>
      </c>
      <c r="B11203" t="s">
        <v>20726</v>
      </c>
      <c r="C11203">
        <v>63</v>
      </c>
      <c r="D11203" t="s">
        <v>1993</v>
      </c>
      <c r="E11203" t="s">
        <v>126</v>
      </c>
    </row>
    <row r="11204" spans="1:5">
      <c r="A11204">
        <v>12717</v>
      </c>
      <c r="B11204" t="s">
        <v>11025</v>
      </c>
      <c r="C11204">
        <v>63</v>
      </c>
      <c r="D11204" t="s">
        <v>1979</v>
      </c>
      <c r="E11204" t="s">
        <v>135</v>
      </c>
    </row>
    <row r="11205" spans="1:5">
      <c r="A11205">
        <v>12718</v>
      </c>
      <c r="B11205" t="s">
        <v>20727</v>
      </c>
      <c r="C11205">
        <v>63</v>
      </c>
      <c r="D11205" t="s">
        <v>1978</v>
      </c>
      <c r="E11205" t="s">
        <v>2011</v>
      </c>
    </row>
    <row r="11206" spans="1:5">
      <c r="A11206">
        <v>12719</v>
      </c>
      <c r="B11206" t="s">
        <v>11670</v>
      </c>
      <c r="C11206">
        <v>63</v>
      </c>
      <c r="D11206" t="s">
        <v>1979</v>
      </c>
      <c r="E11206" t="s">
        <v>2093</v>
      </c>
    </row>
    <row r="11207" spans="1:5">
      <c r="A11207">
        <v>12720</v>
      </c>
      <c r="B11207" t="s">
        <v>12514</v>
      </c>
      <c r="C11207">
        <v>63</v>
      </c>
      <c r="D11207" t="s">
        <v>1979</v>
      </c>
      <c r="E11207" t="s">
        <v>2017</v>
      </c>
    </row>
    <row r="11208" spans="1:5">
      <c r="A11208">
        <v>12721</v>
      </c>
      <c r="B11208" t="s">
        <v>7855</v>
      </c>
      <c r="C11208">
        <v>63</v>
      </c>
      <c r="D11208" t="s">
        <v>1979</v>
      </c>
      <c r="E11208" t="s">
        <v>95</v>
      </c>
    </row>
    <row r="11209" spans="1:5">
      <c r="A11209">
        <v>12722</v>
      </c>
      <c r="B11209" t="s">
        <v>8596</v>
      </c>
      <c r="C11209">
        <v>63</v>
      </c>
      <c r="D11209" t="s">
        <v>1978</v>
      </c>
      <c r="E11209" t="s">
        <v>2792</v>
      </c>
    </row>
    <row r="11210" spans="1:5">
      <c r="A11210">
        <v>12723</v>
      </c>
      <c r="B11210" t="s">
        <v>14214</v>
      </c>
      <c r="C11210">
        <v>63</v>
      </c>
      <c r="D11210" t="s">
        <v>1978</v>
      </c>
      <c r="E11210" t="s">
        <v>70</v>
      </c>
    </row>
    <row r="11211" spans="1:5">
      <c r="A11211">
        <v>12724</v>
      </c>
      <c r="B11211" t="s">
        <v>20728</v>
      </c>
      <c r="C11211">
        <v>63</v>
      </c>
      <c r="D11211" t="s">
        <v>2001</v>
      </c>
      <c r="E11211" t="s">
        <v>2093</v>
      </c>
    </row>
    <row r="11212" spans="1:5">
      <c r="A11212">
        <v>12725</v>
      </c>
      <c r="B11212" t="s">
        <v>13392</v>
      </c>
      <c r="C11212">
        <v>63</v>
      </c>
      <c r="D11212" t="s">
        <v>1982</v>
      </c>
      <c r="E11212" t="s">
        <v>135</v>
      </c>
    </row>
    <row r="11213" spans="1:5">
      <c r="A11213">
        <v>12726</v>
      </c>
      <c r="B11213" t="s">
        <v>20729</v>
      </c>
      <c r="C11213">
        <v>63</v>
      </c>
      <c r="D11213" t="s">
        <v>1983</v>
      </c>
      <c r="E11213" t="s">
        <v>2309</v>
      </c>
    </row>
    <row r="11214" spans="1:5">
      <c r="A11214">
        <v>12727</v>
      </c>
      <c r="B11214" t="s">
        <v>12983</v>
      </c>
      <c r="C11214">
        <v>63</v>
      </c>
      <c r="D11214" t="s">
        <v>1988</v>
      </c>
      <c r="E11214" t="s">
        <v>43</v>
      </c>
    </row>
    <row r="11215" spans="1:5">
      <c r="A11215">
        <v>12728</v>
      </c>
      <c r="B11215" t="s">
        <v>13906</v>
      </c>
      <c r="C11215">
        <v>63</v>
      </c>
      <c r="D11215" t="s">
        <v>2001</v>
      </c>
      <c r="E11215" t="s">
        <v>135</v>
      </c>
    </row>
    <row r="11216" spans="1:5">
      <c r="A11216">
        <v>12729</v>
      </c>
      <c r="B11216" t="s">
        <v>20730</v>
      </c>
      <c r="C11216">
        <v>63</v>
      </c>
      <c r="D11216" t="s">
        <v>1982</v>
      </c>
      <c r="E11216" t="s">
        <v>4012</v>
      </c>
    </row>
    <row r="11217" spans="1:5">
      <c r="A11217">
        <v>12730</v>
      </c>
      <c r="B11217" t="s">
        <v>20731</v>
      </c>
      <c r="C11217">
        <v>63</v>
      </c>
      <c r="D11217" t="s">
        <v>1997</v>
      </c>
      <c r="E11217" t="s">
        <v>2011</v>
      </c>
    </row>
    <row r="11218" spans="1:5">
      <c r="A11218">
        <v>12731</v>
      </c>
      <c r="B11218" t="s">
        <v>12972</v>
      </c>
      <c r="C11218">
        <v>63</v>
      </c>
      <c r="D11218" t="s">
        <v>1985</v>
      </c>
      <c r="E11218" t="s">
        <v>70</v>
      </c>
    </row>
    <row r="11219" spans="1:5">
      <c r="A11219">
        <v>12732</v>
      </c>
      <c r="B11219" t="s">
        <v>14328</v>
      </c>
      <c r="C11219">
        <v>63</v>
      </c>
      <c r="D11219" t="s">
        <v>1997</v>
      </c>
      <c r="E11219" t="s">
        <v>64</v>
      </c>
    </row>
    <row r="11220" spans="1:5">
      <c r="A11220">
        <v>12733</v>
      </c>
      <c r="B11220" t="s">
        <v>15768</v>
      </c>
      <c r="C11220">
        <v>63</v>
      </c>
      <c r="D11220" t="s">
        <v>1988</v>
      </c>
      <c r="E11220" t="s">
        <v>70</v>
      </c>
    </row>
    <row r="11221" spans="1:5">
      <c r="A11221">
        <v>12734</v>
      </c>
      <c r="B11221" t="s">
        <v>15598</v>
      </c>
      <c r="C11221">
        <v>63</v>
      </c>
      <c r="D11221" t="s">
        <v>2001</v>
      </c>
      <c r="E11221" t="s">
        <v>2023</v>
      </c>
    </row>
    <row r="11222" spans="1:5">
      <c r="A11222">
        <v>12735</v>
      </c>
      <c r="B11222" t="s">
        <v>13973</v>
      </c>
      <c r="C11222">
        <v>63</v>
      </c>
      <c r="D11222" t="s">
        <v>1988</v>
      </c>
      <c r="E11222" t="s">
        <v>115</v>
      </c>
    </row>
    <row r="11223" spans="1:5">
      <c r="A11223">
        <v>12736</v>
      </c>
      <c r="B11223" t="s">
        <v>11855</v>
      </c>
      <c r="C11223">
        <v>63</v>
      </c>
      <c r="D11223" t="s">
        <v>1982</v>
      </c>
      <c r="E11223" t="s">
        <v>11856</v>
      </c>
    </row>
    <row r="11224" spans="1:5">
      <c r="A11224">
        <v>12737</v>
      </c>
      <c r="B11224" t="s">
        <v>20732</v>
      </c>
      <c r="C11224">
        <v>63</v>
      </c>
      <c r="D11224" t="s">
        <v>1987</v>
      </c>
      <c r="E11224" t="s">
        <v>117</v>
      </c>
    </row>
    <row r="11225" spans="1:5">
      <c r="A11225">
        <v>12738</v>
      </c>
      <c r="B11225" t="s">
        <v>20733</v>
      </c>
      <c r="C11225">
        <v>63</v>
      </c>
      <c r="D11225" t="s">
        <v>1985</v>
      </c>
      <c r="E11225" t="s">
        <v>2113</v>
      </c>
    </row>
    <row r="11226" spans="1:5">
      <c r="A11226">
        <v>12739</v>
      </c>
      <c r="B11226" t="s">
        <v>20734</v>
      </c>
      <c r="C11226">
        <v>63</v>
      </c>
      <c r="D11226" t="s">
        <v>1982</v>
      </c>
      <c r="E11226" t="s">
        <v>2266</v>
      </c>
    </row>
    <row r="11227" spans="1:5">
      <c r="A11227">
        <v>12740</v>
      </c>
      <c r="B11227" t="s">
        <v>20735</v>
      </c>
      <c r="C11227">
        <v>63</v>
      </c>
      <c r="D11227" t="s">
        <v>1987</v>
      </c>
      <c r="E11227" t="s">
        <v>82</v>
      </c>
    </row>
    <row r="11228" spans="1:5">
      <c r="A11228">
        <v>12741</v>
      </c>
      <c r="B11228" t="s">
        <v>20736</v>
      </c>
      <c r="C11228">
        <v>63</v>
      </c>
      <c r="D11228" t="s">
        <v>2001</v>
      </c>
      <c r="E11228" t="s">
        <v>129</v>
      </c>
    </row>
    <row r="11229" spans="1:5">
      <c r="A11229">
        <v>12742</v>
      </c>
      <c r="B11229" t="s">
        <v>20737</v>
      </c>
      <c r="C11229">
        <v>63</v>
      </c>
      <c r="D11229" t="s">
        <v>1988</v>
      </c>
      <c r="E11229" t="s">
        <v>2029</v>
      </c>
    </row>
    <row r="11230" spans="1:5">
      <c r="A11230">
        <v>12743</v>
      </c>
      <c r="B11230" t="s">
        <v>12835</v>
      </c>
      <c r="C11230">
        <v>63</v>
      </c>
      <c r="D11230" t="s">
        <v>1988</v>
      </c>
      <c r="E11230" t="s">
        <v>135</v>
      </c>
    </row>
    <row r="11231" spans="1:5">
      <c r="A11231">
        <v>12744</v>
      </c>
      <c r="B11231" t="s">
        <v>14878</v>
      </c>
      <c r="C11231">
        <v>63</v>
      </c>
      <c r="D11231" t="s">
        <v>2001</v>
      </c>
      <c r="E11231" t="s">
        <v>2514</v>
      </c>
    </row>
    <row r="11232" spans="1:5">
      <c r="A11232">
        <v>12745</v>
      </c>
      <c r="B11232" t="s">
        <v>12437</v>
      </c>
      <c r="C11232">
        <v>63</v>
      </c>
      <c r="D11232" t="s">
        <v>1978</v>
      </c>
      <c r="E11232" t="s">
        <v>6299</v>
      </c>
    </row>
    <row r="11233" spans="1:5">
      <c r="A11233">
        <v>12746</v>
      </c>
      <c r="B11233" t="s">
        <v>20738</v>
      </c>
      <c r="C11233">
        <v>63</v>
      </c>
      <c r="D11233" t="s">
        <v>1993</v>
      </c>
      <c r="E11233" t="s">
        <v>97</v>
      </c>
    </row>
    <row r="11234" spans="1:5">
      <c r="A11234">
        <v>12747</v>
      </c>
      <c r="B11234" t="s">
        <v>20739</v>
      </c>
      <c r="C11234">
        <v>63</v>
      </c>
      <c r="D11234" t="s">
        <v>1978</v>
      </c>
      <c r="E11234" t="s">
        <v>5289</v>
      </c>
    </row>
    <row r="11235" spans="1:5">
      <c r="A11235">
        <v>12748</v>
      </c>
      <c r="B11235" t="s">
        <v>14770</v>
      </c>
      <c r="C11235">
        <v>63</v>
      </c>
      <c r="D11235" t="s">
        <v>1997</v>
      </c>
      <c r="E11235" t="s">
        <v>70</v>
      </c>
    </row>
    <row r="11236" spans="1:5">
      <c r="A11236">
        <v>12749</v>
      </c>
      <c r="B11236" t="s">
        <v>20740</v>
      </c>
      <c r="C11236">
        <v>63</v>
      </c>
      <c r="D11236" t="s">
        <v>1993</v>
      </c>
      <c r="E11236" t="s">
        <v>53</v>
      </c>
    </row>
    <row r="11237" spans="1:5">
      <c r="A11237">
        <v>12750</v>
      </c>
      <c r="B11237" t="s">
        <v>11961</v>
      </c>
      <c r="C11237">
        <v>63</v>
      </c>
      <c r="D11237" t="s">
        <v>1988</v>
      </c>
      <c r="E11237" t="s">
        <v>2792</v>
      </c>
    </row>
    <row r="11238" spans="1:5">
      <c r="A11238">
        <v>12751</v>
      </c>
      <c r="B11238" t="s">
        <v>20741</v>
      </c>
      <c r="C11238">
        <v>63</v>
      </c>
      <c r="D11238" t="s">
        <v>2001</v>
      </c>
      <c r="E11238" t="s">
        <v>2011</v>
      </c>
    </row>
    <row r="11239" spans="1:5">
      <c r="A11239">
        <v>12752</v>
      </c>
      <c r="B11239" t="s">
        <v>11318</v>
      </c>
      <c r="C11239">
        <v>63</v>
      </c>
      <c r="D11239" t="s">
        <v>1979</v>
      </c>
      <c r="E11239" t="s">
        <v>135</v>
      </c>
    </row>
    <row r="11240" spans="1:5">
      <c r="A11240">
        <v>12753</v>
      </c>
      <c r="B11240" t="s">
        <v>13153</v>
      </c>
      <c r="C11240">
        <v>63</v>
      </c>
      <c r="D11240" t="s">
        <v>1985</v>
      </c>
      <c r="E11240" t="s">
        <v>2715</v>
      </c>
    </row>
    <row r="11241" spans="1:5">
      <c r="A11241">
        <v>12754</v>
      </c>
      <c r="B11241" t="s">
        <v>1130</v>
      </c>
      <c r="C11241">
        <v>63</v>
      </c>
      <c r="D11241" t="s">
        <v>1979</v>
      </c>
      <c r="E11241" t="s">
        <v>102</v>
      </c>
    </row>
    <row r="11242" spans="1:5">
      <c r="A11242">
        <v>12755</v>
      </c>
      <c r="B11242" t="s">
        <v>10605</v>
      </c>
      <c r="C11242">
        <v>63</v>
      </c>
      <c r="D11242" t="s">
        <v>2001</v>
      </c>
      <c r="E11242" t="s">
        <v>2017</v>
      </c>
    </row>
    <row r="11243" spans="1:5">
      <c r="A11243">
        <v>12756</v>
      </c>
      <c r="B11243" t="s">
        <v>12325</v>
      </c>
      <c r="C11243">
        <v>63</v>
      </c>
      <c r="D11243" t="s">
        <v>1979</v>
      </c>
      <c r="E11243" t="s">
        <v>60</v>
      </c>
    </row>
    <row r="11244" spans="1:5">
      <c r="A11244">
        <v>12757</v>
      </c>
      <c r="B11244" t="s">
        <v>12419</v>
      </c>
      <c r="C11244">
        <v>63</v>
      </c>
      <c r="D11244" t="s">
        <v>1979</v>
      </c>
      <c r="E11244" t="s">
        <v>135</v>
      </c>
    </row>
    <row r="11245" spans="1:5">
      <c r="A11245">
        <v>12758</v>
      </c>
      <c r="B11245" t="s">
        <v>7483</v>
      </c>
      <c r="C11245">
        <v>63</v>
      </c>
      <c r="D11245" t="s">
        <v>2009</v>
      </c>
      <c r="E11245" t="s">
        <v>84</v>
      </c>
    </row>
    <row r="11246" spans="1:5">
      <c r="A11246">
        <v>12759</v>
      </c>
      <c r="B11246" t="s">
        <v>11398</v>
      </c>
      <c r="C11246">
        <v>63</v>
      </c>
      <c r="D11246" t="s">
        <v>1988</v>
      </c>
      <c r="E11246" t="s">
        <v>43</v>
      </c>
    </row>
    <row r="11247" spans="1:5">
      <c r="A11247">
        <v>12760</v>
      </c>
      <c r="B11247" t="s">
        <v>20742</v>
      </c>
      <c r="C11247">
        <v>63</v>
      </c>
      <c r="D11247" t="s">
        <v>1985</v>
      </c>
      <c r="E11247" t="s">
        <v>66</v>
      </c>
    </row>
    <row r="11248" spans="1:5">
      <c r="A11248">
        <v>12761</v>
      </c>
      <c r="B11248" t="s">
        <v>20743</v>
      </c>
      <c r="C11248">
        <v>63</v>
      </c>
      <c r="D11248" t="s">
        <v>1985</v>
      </c>
      <c r="E11248" t="s">
        <v>3312</v>
      </c>
    </row>
    <row r="11249" spans="1:5">
      <c r="A11249">
        <v>12762</v>
      </c>
      <c r="B11249" t="s">
        <v>14669</v>
      </c>
      <c r="C11249">
        <v>63</v>
      </c>
      <c r="D11249" t="s">
        <v>1979</v>
      </c>
      <c r="E11249" t="s">
        <v>77</v>
      </c>
    </row>
    <row r="11250" spans="1:5">
      <c r="A11250">
        <v>12763</v>
      </c>
      <c r="B11250" t="s">
        <v>20744</v>
      </c>
      <c r="C11250">
        <v>63</v>
      </c>
      <c r="D11250" t="s">
        <v>1983</v>
      </c>
      <c r="E11250" t="s">
        <v>3111</v>
      </c>
    </row>
    <row r="11251" spans="1:5">
      <c r="A11251">
        <v>12764</v>
      </c>
      <c r="B11251" t="s">
        <v>20745</v>
      </c>
      <c r="C11251">
        <v>63</v>
      </c>
      <c r="D11251" t="s">
        <v>2001</v>
      </c>
      <c r="E11251" t="s">
        <v>106</v>
      </c>
    </row>
    <row r="11252" spans="1:5">
      <c r="A11252">
        <v>12765</v>
      </c>
      <c r="B11252" t="s">
        <v>13919</v>
      </c>
      <c r="C11252">
        <v>63</v>
      </c>
      <c r="D11252" t="s">
        <v>1985</v>
      </c>
      <c r="E11252" t="s">
        <v>117</v>
      </c>
    </row>
    <row r="11253" spans="1:5">
      <c r="A11253">
        <v>12766</v>
      </c>
      <c r="B11253" t="s">
        <v>20746</v>
      </c>
      <c r="C11253">
        <v>63</v>
      </c>
      <c r="D11253" t="s">
        <v>1982</v>
      </c>
      <c r="E11253" t="s">
        <v>2057</v>
      </c>
    </row>
    <row r="11254" spans="1:5">
      <c r="A11254">
        <v>12767</v>
      </c>
      <c r="B11254" t="s">
        <v>20747</v>
      </c>
      <c r="C11254">
        <v>63</v>
      </c>
      <c r="D11254" t="s">
        <v>1997</v>
      </c>
      <c r="E11254" t="s">
        <v>2011</v>
      </c>
    </row>
    <row r="11255" spans="1:5">
      <c r="A11255">
        <v>12768</v>
      </c>
      <c r="B11255" t="s">
        <v>20748</v>
      </c>
      <c r="C11255">
        <v>63</v>
      </c>
      <c r="D11255" t="s">
        <v>1982</v>
      </c>
      <c r="E11255" t="s">
        <v>2057</v>
      </c>
    </row>
    <row r="11256" spans="1:5">
      <c r="A11256">
        <v>12769</v>
      </c>
      <c r="B11256" t="s">
        <v>20749</v>
      </c>
      <c r="C11256">
        <v>63</v>
      </c>
      <c r="D11256" t="s">
        <v>1988</v>
      </c>
      <c r="E11256" t="s">
        <v>2017</v>
      </c>
    </row>
    <row r="11257" spans="1:5">
      <c r="A11257">
        <v>12770</v>
      </c>
      <c r="B11257" t="s">
        <v>20750</v>
      </c>
      <c r="C11257">
        <v>63</v>
      </c>
      <c r="D11257" t="s">
        <v>1983</v>
      </c>
      <c r="E11257" t="s">
        <v>2314</v>
      </c>
    </row>
    <row r="11258" spans="1:5">
      <c r="A11258">
        <v>12771</v>
      </c>
      <c r="B11258" t="s">
        <v>20751</v>
      </c>
      <c r="C11258">
        <v>63</v>
      </c>
      <c r="D11258" t="s">
        <v>1983</v>
      </c>
      <c r="E11258" t="s">
        <v>2838</v>
      </c>
    </row>
    <row r="11259" spans="1:5">
      <c r="A11259">
        <v>12772</v>
      </c>
      <c r="B11259" t="s">
        <v>10170</v>
      </c>
      <c r="C11259">
        <v>63</v>
      </c>
      <c r="D11259" t="s">
        <v>1982</v>
      </c>
      <c r="E11259" t="s">
        <v>115</v>
      </c>
    </row>
    <row r="11260" spans="1:5">
      <c r="A11260">
        <v>12773</v>
      </c>
      <c r="B11260" t="s">
        <v>12897</v>
      </c>
      <c r="C11260">
        <v>63</v>
      </c>
      <c r="D11260" t="s">
        <v>1978</v>
      </c>
      <c r="E11260" t="s">
        <v>70</v>
      </c>
    </row>
    <row r="11261" spans="1:5">
      <c r="A11261">
        <v>12774</v>
      </c>
      <c r="B11261" t="s">
        <v>14602</v>
      </c>
      <c r="C11261">
        <v>63</v>
      </c>
      <c r="D11261" t="s">
        <v>1983</v>
      </c>
      <c r="E11261" t="s">
        <v>2715</v>
      </c>
    </row>
    <row r="11262" spans="1:5">
      <c r="A11262">
        <v>12775</v>
      </c>
      <c r="B11262" t="s">
        <v>20752</v>
      </c>
      <c r="C11262">
        <v>63</v>
      </c>
      <c r="D11262" t="s">
        <v>1979</v>
      </c>
      <c r="E11262" t="s">
        <v>4287</v>
      </c>
    </row>
    <row r="11263" spans="1:5">
      <c r="A11263">
        <v>12776</v>
      </c>
      <c r="B11263" t="s">
        <v>12137</v>
      </c>
      <c r="C11263">
        <v>63</v>
      </c>
      <c r="D11263" t="s">
        <v>1997</v>
      </c>
      <c r="E11263" t="s">
        <v>60</v>
      </c>
    </row>
    <row r="11264" spans="1:5">
      <c r="A11264">
        <v>12777</v>
      </c>
      <c r="B11264" t="s">
        <v>20753</v>
      </c>
      <c r="C11264">
        <v>63</v>
      </c>
      <c r="D11264" t="s">
        <v>1979</v>
      </c>
      <c r="E11264" t="s">
        <v>2000</v>
      </c>
    </row>
    <row r="11265" spans="1:5">
      <c r="A11265">
        <v>12778</v>
      </c>
      <c r="B11265" t="s">
        <v>12990</v>
      </c>
      <c r="C11265">
        <v>63</v>
      </c>
      <c r="D11265" t="s">
        <v>1987</v>
      </c>
      <c r="E11265" t="s">
        <v>2093</v>
      </c>
    </row>
    <row r="11266" spans="1:5">
      <c r="A11266">
        <v>12779</v>
      </c>
      <c r="B11266" t="s">
        <v>20754</v>
      </c>
      <c r="C11266">
        <v>63</v>
      </c>
      <c r="D11266" t="s">
        <v>1985</v>
      </c>
      <c r="E11266" t="s">
        <v>70</v>
      </c>
    </row>
    <row r="11267" spans="1:5">
      <c r="A11267">
        <v>12780</v>
      </c>
      <c r="B11267" t="s">
        <v>20755</v>
      </c>
      <c r="C11267">
        <v>63</v>
      </c>
      <c r="D11267" t="s">
        <v>1979</v>
      </c>
      <c r="E11267" t="s">
        <v>117</v>
      </c>
    </row>
    <row r="11268" spans="1:5">
      <c r="A11268">
        <v>12781</v>
      </c>
      <c r="B11268" t="s">
        <v>12277</v>
      </c>
      <c r="C11268">
        <v>63</v>
      </c>
      <c r="D11268" t="s">
        <v>1983</v>
      </c>
      <c r="E11268" t="s">
        <v>3093</v>
      </c>
    </row>
    <row r="11269" spans="1:5">
      <c r="A11269">
        <v>12782</v>
      </c>
      <c r="B11269" t="s">
        <v>20756</v>
      </c>
      <c r="C11269">
        <v>63</v>
      </c>
      <c r="D11269" t="s">
        <v>1979</v>
      </c>
      <c r="E11269" t="s">
        <v>53</v>
      </c>
    </row>
    <row r="11270" spans="1:5">
      <c r="A11270">
        <v>12783</v>
      </c>
      <c r="B11270" t="s">
        <v>20757</v>
      </c>
      <c r="C11270">
        <v>63</v>
      </c>
      <c r="D11270" t="s">
        <v>1979</v>
      </c>
      <c r="E11270" t="s">
        <v>2000</v>
      </c>
    </row>
    <row r="11271" spans="1:5">
      <c r="A11271">
        <v>12784</v>
      </c>
      <c r="B11271" t="s">
        <v>15966</v>
      </c>
      <c r="C11271">
        <v>63</v>
      </c>
      <c r="D11271" t="s">
        <v>1983</v>
      </c>
      <c r="E11271" t="s">
        <v>2111</v>
      </c>
    </row>
    <row r="11272" spans="1:5">
      <c r="A11272">
        <v>12785</v>
      </c>
      <c r="B11272" t="s">
        <v>13756</v>
      </c>
      <c r="C11272">
        <v>63</v>
      </c>
      <c r="D11272" t="s">
        <v>1988</v>
      </c>
      <c r="E11272" t="s">
        <v>2093</v>
      </c>
    </row>
    <row r="11273" spans="1:5">
      <c r="A11273">
        <v>12786</v>
      </c>
      <c r="B11273" t="s">
        <v>15878</v>
      </c>
      <c r="C11273">
        <v>63</v>
      </c>
      <c r="D11273" t="s">
        <v>1985</v>
      </c>
      <c r="E11273" t="s">
        <v>2120</v>
      </c>
    </row>
    <row r="11274" spans="1:5">
      <c r="A11274">
        <v>12787</v>
      </c>
      <c r="B11274" t="s">
        <v>20758</v>
      </c>
      <c r="C11274">
        <v>63</v>
      </c>
      <c r="D11274" t="s">
        <v>1978</v>
      </c>
      <c r="E11274" t="s">
        <v>2715</v>
      </c>
    </row>
    <row r="11275" spans="1:5">
      <c r="A11275">
        <v>12788</v>
      </c>
      <c r="B11275" t="s">
        <v>20759</v>
      </c>
      <c r="C11275">
        <v>63</v>
      </c>
      <c r="D11275" t="s">
        <v>1979</v>
      </c>
      <c r="E11275" t="s">
        <v>117</v>
      </c>
    </row>
    <row r="11276" spans="1:5">
      <c r="A11276">
        <v>12789</v>
      </c>
      <c r="B11276" t="s">
        <v>20760</v>
      </c>
      <c r="C11276">
        <v>63</v>
      </c>
      <c r="D11276" t="s">
        <v>1985</v>
      </c>
      <c r="E11276" t="s">
        <v>106</v>
      </c>
    </row>
    <row r="11277" spans="1:5">
      <c r="A11277">
        <v>12790</v>
      </c>
      <c r="B11277" t="s">
        <v>20761</v>
      </c>
      <c r="C11277">
        <v>63</v>
      </c>
      <c r="D11277" t="s">
        <v>1985</v>
      </c>
      <c r="E11277" t="s">
        <v>106</v>
      </c>
    </row>
    <row r="11278" spans="1:5">
      <c r="A11278">
        <v>12791</v>
      </c>
      <c r="B11278" t="s">
        <v>14875</v>
      </c>
      <c r="C11278">
        <v>63</v>
      </c>
      <c r="D11278" t="s">
        <v>1983</v>
      </c>
      <c r="E11278" t="s">
        <v>122</v>
      </c>
    </row>
    <row r="11279" spans="1:5">
      <c r="A11279">
        <v>12792</v>
      </c>
      <c r="B11279" t="s">
        <v>14702</v>
      </c>
      <c r="C11279">
        <v>63</v>
      </c>
      <c r="D11279" t="s">
        <v>1987</v>
      </c>
      <c r="E11279" t="s">
        <v>70</v>
      </c>
    </row>
    <row r="11280" spans="1:5">
      <c r="A11280">
        <v>12793</v>
      </c>
      <c r="B11280" t="s">
        <v>20762</v>
      </c>
      <c r="C11280">
        <v>63</v>
      </c>
      <c r="D11280" t="s">
        <v>1985</v>
      </c>
      <c r="E11280" t="s">
        <v>2139</v>
      </c>
    </row>
    <row r="11281" spans="1:5">
      <c r="A11281">
        <v>12794</v>
      </c>
      <c r="B11281" t="s">
        <v>20763</v>
      </c>
      <c r="C11281">
        <v>63</v>
      </c>
      <c r="D11281" t="s">
        <v>1988</v>
      </c>
      <c r="E11281" t="s">
        <v>2023</v>
      </c>
    </row>
    <row r="11282" spans="1:5">
      <c r="A11282">
        <v>12795</v>
      </c>
      <c r="B11282" t="s">
        <v>20764</v>
      </c>
      <c r="C11282">
        <v>63</v>
      </c>
      <c r="D11282" t="s">
        <v>1988</v>
      </c>
      <c r="E11282" t="s">
        <v>2017</v>
      </c>
    </row>
    <row r="11283" spans="1:5">
      <c r="A11283">
        <v>12796</v>
      </c>
      <c r="B11283" t="s">
        <v>20765</v>
      </c>
      <c r="C11283">
        <v>63</v>
      </c>
      <c r="D11283" t="s">
        <v>1997</v>
      </c>
      <c r="E11283" t="s">
        <v>2011</v>
      </c>
    </row>
    <row r="11284" spans="1:5">
      <c r="A11284">
        <v>12797</v>
      </c>
      <c r="B11284" t="s">
        <v>20766</v>
      </c>
      <c r="C11284">
        <v>63</v>
      </c>
      <c r="D11284" t="s">
        <v>2009</v>
      </c>
      <c r="E11284" t="s">
        <v>70</v>
      </c>
    </row>
    <row r="11285" spans="1:5">
      <c r="A11285">
        <v>12798</v>
      </c>
      <c r="B11285" t="s">
        <v>20767</v>
      </c>
      <c r="C11285">
        <v>63</v>
      </c>
      <c r="D11285" t="s">
        <v>1993</v>
      </c>
      <c r="E11285" t="s">
        <v>2029</v>
      </c>
    </row>
    <row r="11286" spans="1:5">
      <c r="A11286">
        <v>12799</v>
      </c>
      <c r="B11286" t="s">
        <v>12639</v>
      </c>
      <c r="C11286">
        <v>63</v>
      </c>
      <c r="D11286" t="s">
        <v>1985</v>
      </c>
      <c r="E11286" t="s">
        <v>60</v>
      </c>
    </row>
    <row r="11287" spans="1:5">
      <c r="A11287">
        <v>12800</v>
      </c>
      <c r="B11287" t="s">
        <v>12337</v>
      </c>
      <c r="C11287">
        <v>63</v>
      </c>
      <c r="D11287" t="s">
        <v>1988</v>
      </c>
      <c r="E11287" t="s">
        <v>2120</v>
      </c>
    </row>
    <row r="11288" spans="1:5">
      <c r="A11288">
        <v>12801</v>
      </c>
      <c r="B11288" t="s">
        <v>10328</v>
      </c>
      <c r="C11288">
        <v>63</v>
      </c>
      <c r="D11288" t="s">
        <v>1982</v>
      </c>
      <c r="E11288" t="s">
        <v>2309</v>
      </c>
    </row>
    <row r="11289" spans="1:5">
      <c r="A11289">
        <v>12802</v>
      </c>
      <c r="B11289" t="s">
        <v>12085</v>
      </c>
      <c r="C11289">
        <v>63</v>
      </c>
      <c r="D11289" t="s">
        <v>1978</v>
      </c>
      <c r="E11289" t="s">
        <v>4012</v>
      </c>
    </row>
    <row r="11290" spans="1:5">
      <c r="A11290">
        <v>12803</v>
      </c>
      <c r="B11290" t="s">
        <v>20768</v>
      </c>
      <c r="C11290">
        <v>63</v>
      </c>
      <c r="D11290" t="s">
        <v>1985</v>
      </c>
      <c r="E11290" t="s">
        <v>4287</v>
      </c>
    </row>
    <row r="11291" spans="1:5">
      <c r="A11291">
        <v>12804</v>
      </c>
      <c r="B11291" t="s">
        <v>14341</v>
      </c>
      <c r="C11291">
        <v>63</v>
      </c>
      <c r="D11291" t="s">
        <v>1979</v>
      </c>
      <c r="E11291" t="s">
        <v>135</v>
      </c>
    </row>
    <row r="11292" spans="1:5">
      <c r="A11292">
        <v>12805</v>
      </c>
      <c r="B11292" t="s">
        <v>20769</v>
      </c>
      <c r="C11292">
        <v>63</v>
      </c>
      <c r="D11292" t="s">
        <v>1978</v>
      </c>
      <c r="E11292" t="s">
        <v>3014</v>
      </c>
    </row>
    <row r="11293" spans="1:5">
      <c r="A11293">
        <v>12806</v>
      </c>
      <c r="B11293" t="s">
        <v>20770</v>
      </c>
      <c r="C11293">
        <v>63</v>
      </c>
      <c r="D11293" t="s">
        <v>1982</v>
      </c>
      <c r="E11293" t="s">
        <v>2000</v>
      </c>
    </row>
    <row r="11294" spans="1:5">
      <c r="A11294">
        <v>12807</v>
      </c>
      <c r="B11294" t="s">
        <v>12308</v>
      </c>
      <c r="C11294">
        <v>63</v>
      </c>
      <c r="D11294" t="s">
        <v>1979</v>
      </c>
      <c r="E11294" t="s">
        <v>135</v>
      </c>
    </row>
    <row r="11295" spans="1:5">
      <c r="A11295">
        <v>12808</v>
      </c>
      <c r="B11295" t="s">
        <v>20771</v>
      </c>
      <c r="C11295">
        <v>63</v>
      </c>
      <c r="D11295" t="s">
        <v>1991</v>
      </c>
      <c r="E11295" t="s">
        <v>51</v>
      </c>
    </row>
    <row r="11296" spans="1:5">
      <c r="A11296">
        <v>12809</v>
      </c>
      <c r="B11296" t="s">
        <v>13534</v>
      </c>
      <c r="C11296">
        <v>63</v>
      </c>
      <c r="D11296" t="s">
        <v>1983</v>
      </c>
      <c r="E11296" t="s">
        <v>135</v>
      </c>
    </row>
    <row r="11297" spans="1:5">
      <c r="A11297">
        <v>12810</v>
      </c>
      <c r="B11297" t="s">
        <v>20772</v>
      </c>
      <c r="C11297">
        <v>63</v>
      </c>
      <c r="D11297" t="s">
        <v>1978</v>
      </c>
      <c r="E11297" t="s">
        <v>70</v>
      </c>
    </row>
    <row r="11298" spans="1:5">
      <c r="A11298">
        <v>12811</v>
      </c>
      <c r="B11298" t="s">
        <v>12631</v>
      </c>
      <c r="C11298">
        <v>63</v>
      </c>
      <c r="D11298" t="s">
        <v>1991</v>
      </c>
      <c r="E11298" t="s">
        <v>12632</v>
      </c>
    </row>
    <row r="11299" spans="1:5">
      <c r="A11299">
        <v>12812</v>
      </c>
      <c r="B11299" t="s">
        <v>12878</v>
      </c>
      <c r="C11299">
        <v>63</v>
      </c>
      <c r="D11299" t="s">
        <v>1978</v>
      </c>
      <c r="E11299" t="s">
        <v>135</v>
      </c>
    </row>
    <row r="11300" spans="1:5">
      <c r="A11300">
        <v>12813</v>
      </c>
      <c r="B11300" t="s">
        <v>20773</v>
      </c>
      <c r="C11300">
        <v>63</v>
      </c>
      <c r="D11300" t="s">
        <v>1978</v>
      </c>
      <c r="E11300" t="s">
        <v>2017</v>
      </c>
    </row>
    <row r="11301" spans="1:5">
      <c r="A11301">
        <v>12814</v>
      </c>
      <c r="B11301" t="s">
        <v>20774</v>
      </c>
      <c r="C11301">
        <v>63</v>
      </c>
      <c r="D11301" t="s">
        <v>1979</v>
      </c>
      <c r="E11301" t="s">
        <v>2644</v>
      </c>
    </row>
    <row r="11302" spans="1:5">
      <c r="A11302">
        <v>12815</v>
      </c>
      <c r="B11302" t="s">
        <v>13228</v>
      </c>
      <c r="C11302">
        <v>63</v>
      </c>
      <c r="D11302" t="s">
        <v>1985</v>
      </c>
      <c r="E11302" t="s">
        <v>2540</v>
      </c>
    </row>
    <row r="11303" spans="1:5">
      <c r="A11303">
        <v>12816</v>
      </c>
      <c r="B11303" t="s">
        <v>15309</v>
      </c>
      <c r="C11303">
        <v>63</v>
      </c>
      <c r="D11303" t="s">
        <v>1988</v>
      </c>
      <c r="E11303" t="s">
        <v>2017</v>
      </c>
    </row>
    <row r="11304" spans="1:5">
      <c r="A11304">
        <v>12817</v>
      </c>
      <c r="B11304" t="s">
        <v>16467</v>
      </c>
      <c r="C11304">
        <v>63</v>
      </c>
      <c r="D11304" t="s">
        <v>2009</v>
      </c>
      <c r="E11304" t="s">
        <v>2093</v>
      </c>
    </row>
    <row r="11305" spans="1:5">
      <c r="A11305">
        <v>12818</v>
      </c>
      <c r="B11305" t="s">
        <v>12284</v>
      </c>
      <c r="C11305">
        <v>63</v>
      </c>
      <c r="D11305" t="s">
        <v>1988</v>
      </c>
      <c r="E11305" t="s">
        <v>135</v>
      </c>
    </row>
    <row r="11306" spans="1:5">
      <c r="A11306">
        <v>12819</v>
      </c>
      <c r="B11306" t="s">
        <v>20775</v>
      </c>
      <c r="C11306">
        <v>63</v>
      </c>
      <c r="D11306" t="s">
        <v>1993</v>
      </c>
      <c r="E11306" t="s">
        <v>2029</v>
      </c>
    </row>
    <row r="11307" spans="1:5">
      <c r="A11307">
        <v>12820</v>
      </c>
      <c r="B11307" t="s">
        <v>20776</v>
      </c>
      <c r="C11307">
        <v>63</v>
      </c>
      <c r="D11307" t="s">
        <v>1988</v>
      </c>
      <c r="E11307" t="s">
        <v>82</v>
      </c>
    </row>
    <row r="11308" spans="1:5">
      <c r="A11308">
        <v>12821</v>
      </c>
      <c r="B11308" t="s">
        <v>20777</v>
      </c>
      <c r="C11308">
        <v>63</v>
      </c>
      <c r="D11308" t="s">
        <v>1988</v>
      </c>
      <c r="E11308" t="s">
        <v>84</v>
      </c>
    </row>
    <row r="11309" spans="1:5">
      <c r="A11309">
        <v>12822</v>
      </c>
      <c r="B11309" t="s">
        <v>20778</v>
      </c>
      <c r="C11309">
        <v>63</v>
      </c>
      <c r="D11309" t="s">
        <v>1997</v>
      </c>
      <c r="E11309" t="s">
        <v>135</v>
      </c>
    </row>
    <row r="11310" spans="1:5">
      <c r="A11310">
        <v>12823</v>
      </c>
      <c r="B11310" t="s">
        <v>20779</v>
      </c>
      <c r="C11310">
        <v>63</v>
      </c>
      <c r="D11310" t="s">
        <v>1979</v>
      </c>
      <c r="E11310" t="s">
        <v>97</v>
      </c>
    </row>
    <row r="11311" spans="1:5">
      <c r="A11311">
        <v>12825</v>
      </c>
      <c r="B11311" t="s">
        <v>14131</v>
      </c>
      <c r="C11311">
        <v>63</v>
      </c>
      <c r="D11311" t="s">
        <v>1985</v>
      </c>
      <c r="E11311" t="s">
        <v>115</v>
      </c>
    </row>
    <row r="11312" spans="1:5">
      <c r="A11312">
        <v>12826</v>
      </c>
      <c r="B11312" t="s">
        <v>11649</v>
      </c>
      <c r="C11312">
        <v>63</v>
      </c>
      <c r="D11312" t="s">
        <v>1979</v>
      </c>
      <c r="E11312" t="s">
        <v>2120</v>
      </c>
    </row>
    <row r="11313" spans="1:5">
      <c r="A11313">
        <v>12827</v>
      </c>
      <c r="B11313" t="s">
        <v>12895</v>
      </c>
      <c r="C11313">
        <v>63</v>
      </c>
      <c r="D11313" t="s">
        <v>1983</v>
      </c>
      <c r="E11313" t="s">
        <v>135</v>
      </c>
    </row>
    <row r="11314" spans="1:5">
      <c r="A11314">
        <v>12828</v>
      </c>
      <c r="B11314" t="s">
        <v>20780</v>
      </c>
      <c r="C11314">
        <v>63</v>
      </c>
      <c r="D11314" t="s">
        <v>1978</v>
      </c>
      <c r="E11314" t="s">
        <v>70</v>
      </c>
    </row>
    <row r="11315" spans="1:5">
      <c r="A11315">
        <v>12829</v>
      </c>
      <c r="B11315" t="s">
        <v>12743</v>
      </c>
      <c r="C11315">
        <v>63</v>
      </c>
      <c r="D11315" t="s">
        <v>1978</v>
      </c>
      <c r="E11315" t="s">
        <v>115</v>
      </c>
    </row>
    <row r="11316" spans="1:5">
      <c r="A11316">
        <v>12830</v>
      </c>
      <c r="B11316" t="s">
        <v>12432</v>
      </c>
      <c r="C11316">
        <v>63</v>
      </c>
      <c r="D11316" t="s">
        <v>1982</v>
      </c>
      <c r="E11316" t="s">
        <v>117</v>
      </c>
    </row>
    <row r="11317" spans="1:5">
      <c r="A11317">
        <v>12831</v>
      </c>
      <c r="B11317" t="s">
        <v>10892</v>
      </c>
      <c r="C11317">
        <v>63</v>
      </c>
      <c r="D11317" t="s">
        <v>1987</v>
      </c>
      <c r="E11317" t="s">
        <v>70</v>
      </c>
    </row>
    <row r="11318" spans="1:5">
      <c r="A11318">
        <v>12832</v>
      </c>
      <c r="B11318" t="s">
        <v>13212</v>
      </c>
      <c r="C11318">
        <v>63</v>
      </c>
      <c r="D11318" t="s">
        <v>1987</v>
      </c>
      <c r="E11318" t="s">
        <v>60</v>
      </c>
    </row>
    <row r="11319" spans="1:5">
      <c r="A11319">
        <v>12833</v>
      </c>
      <c r="B11319" t="s">
        <v>20781</v>
      </c>
      <c r="C11319">
        <v>63</v>
      </c>
      <c r="D11319" t="s">
        <v>1983</v>
      </c>
      <c r="E11319" t="s">
        <v>70</v>
      </c>
    </row>
    <row r="11320" spans="1:5">
      <c r="A11320">
        <v>12834</v>
      </c>
      <c r="B11320" t="s">
        <v>14906</v>
      </c>
      <c r="C11320">
        <v>63</v>
      </c>
      <c r="D11320" t="s">
        <v>1978</v>
      </c>
      <c r="E11320" t="s">
        <v>2017</v>
      </c>
    </row>
    <row r="11321" spans="1:5">
      <c r="A11321">
        <v>12835</v>
      </c>
      <c r="B11321" t="s">
        <v>11929</v>
      </c>
      <c r="C11321">
        <v>63</v>
      </c>
      <c r="D11321" t="s">
        <v>1978</v>
      </c>
      <c r="E11321" t="s">
        <v>2057</v>
      </c>
    </row>
    <row r="11322" spans="1:5">
      <c r="A11322">
        <v>12836</v>
      </c>
      <c r="B11322" t="s">
        <v>13558</v>
      </c>
      <c r="C11322">
        <v>63</v>
      </c>
      <c r="D11322" t="s">
        <v>1991</v>
      </c>
      <c r="E11322" t="s">
        <v>70</v>
      </c>
    </row>
    <row r="11323" spans="1:5">
      <c r="A11323">
        <v>12837</v>
      </c>
      <c r="B11323" t="s">
        <v>20782</v>
      </c>
      <c r="C11323">
        <v>63</v>
      </c>
      <c r="D11323" t="s">
        <v>1979</v>
      </c>
      <c r="E11323" t="s">
        <v>126</v>
      </c>
    </row>
    <row r="11324" spans="1:5">
      <c r="A11324">
        <v>12838</v>
      </c>
      <c r="B11324" t="s">
        <v>13599</v>
      </c>
      <c r="C11324">
        <v>63</v>
      </c>
      <c r="D11324" t="s">
        <v>1978</v>
      </c>
      <c r="E11324" t="s">
        <v>135</v>
      </c>
    </row>
    <row r="11325" spans="1:5">
      <c r="A11325">
        <v>12839</v>
      </c>
      <c r="B11325" t="s">
        <v>20783</v>
      </c>
      <c r="C11325">
        <v>63</v>
      </c>
      <c r="D11325" t="s">
        <v>1987</v>
      </c>
      <c r="E11325" t="s">
        <v>2011</v>
      </c>
    </row>
    <row r="11326" spans="1:5">
      <c r="A11326">
        <v>12840</v>
      </c>
      <c r="B11326" t="s">
        <v>13414</v>
      </c>
      <c r="C11326">
        <v>63</v>
      </c>
      <c r="D11326" t="s">
        <v>1988</v>
      </c>
      <c r="E11326" t="s">
        <v>70</v>
      </c>
    </row>
    <row r="11327" spans="1:5">
      <c r="A11327">
        <v>12842</v>
      </c>
      <c r="B11327" t="s">
        <v>13740</v>
      </c>
      <c r="C11327">
        <v>63</v>
      </c>
      <c r="D11327" t="s">
        <v>2001</v>
      </c>
      <c r="E11327" t="s">
        <v>135</v>
      </c>
    </row>
    <row r="11328" spans="1:5">
      <c r="A11328">
        <v>12843</v>
      </c>
      <c r="B11328" t="s">
        <v>12914</v>
      </c>
      <c r="C11328">
        <v>63</v>
      </c>
      <c r="D11328" t="s">
        <v>1979</v>
      </c>
      <c r="E11328" t="s">
        <v>2017</v>
      </c>
    </row>
    <row r="11329" spans="1:5">
      <c r="A11329">
        <v>12844</v>
      </c>
      <c r="B11329" t="s">
        <v>12658</v>
      </c>
      <c r="C11329">
        <v>63</v>
      </c>
      <c r="D11329" t="s">
        <v>1979</v>
      </c>
      <c r="E11329" t="s">
        <v>2077</v>
      </c>
    </row>
    <row r="11330" spans="1:5">
      <c r="A11330">
        <v>12845</v>
      </c>
      <c r="B11330" t="s">
        <v>20784</v>
      </c>
      <c r="C11330">
        <v>63</v>
      </c>
      <c r="D11330" t="s">
        <v>1985</v>
      </c>
      <c r="E11330" t="s">
        <v>102</v>
      </c>
    </row>
    <row r="11331" spans="1:5">
      <c r="A11331">
        <v>12846</v>
      </c>
      <c r="B11331" t="s">
        <v>11214</v>
      </c>
      <c r="C11331">
        <v>63</v>
      </c>
      <c r="D11331" t="s">
        <v>1993</v>
      </c>
      <c r="E11331" t="s">
        <v>138</v>
      </c>
    </row>
    <row r="11332" spans="1:5">
      <c r="A11332">
        <v>12847</v>
      </c>
      <c r="B11332" t="s">
        <v>16186</v>
      </c>
      <c r="C11332">
        <v>63</v>
      </c>
      <c r="D11332" t="s">
        <v>1985</v>
      </c>
      <c r="E11332" t="s">
        <v>135</v>
      </c>
    </row>
    <row r="11333" spans="1:5">
      <c r="A11333">
        <v>12848</v>
      </c>
      <c r="B11333" t="s">
        <v>20785</v>
      </c>
      <c r="C11333">
        <v>63</v>
      </c>
      <c r="D11333" t="s">
        <v>1988</v>
      </c>
      <c r="E11333" t="s">
        <v>53</v>
      </c>
    </row>
    <row r="11334" spans="1:5">
      <c r="A11334">
        <v>12849</v>
      </c>
      <c r="B11334" t="s">
        <v>20786</v>
      </c>
      <c r="C11334">
        <v>63</v>
      </c>
      <c r="D11334" t="s">
        <v>1978</v>
      </c>
      <c r="E11334" t="s">
        <v>2017</v>
      </c>
    </row>
    <row r="11335" spans="1:5">
      <c r="A11335">
        <v>12850</v>
      </c>
      <c r="B11335" t="s">
        <v>20787</v>
      </c>
      <c r="C11335">
        <v>63</v>
      </c>
      <c r="D11335" t="s">
        <v>1982</v>
      </c>
      <c r="E11335" t="s">
        <v>2029</v>
      </c>
    </row>
    <row r="11336" spans="1:5">
      <c r="A11336">
        <v>12851</v>
      </c>
      <c r="B11336" t="s">
        <v>13577</v>
      </c>
      <c r="C11336">
        <v>63</v>
      </c>
      <c r="D11336" t="s">
        <v>1978</v>
      </c>
      <c r="E11336" t="s">
        <v>135</v>
      </c>
    </row>
    <row r="11337" spans="1:5">
      <c r="A11337">
        <v>12852</v>
      </c>
      <c r="B11337" t="s">
        <v>13603</v>
      </c>
      <c r="C11337">
        <v>63</v>
      </c>
      <c r="D11337" t="s">
        <v>1983</v>
      </c>
      <c r="E11337" t="s">
        <v>66</v>
      </c>
    </row>
    <row r="11338" spans="1:5">
      <c r="A11338">
        <v>12853</v>
      </c>
      <c r="B11338" t="s">
        <v>12452</v>
      </c>
      <c r="C11338">
        <v>63</v>
      </c>
      <c r="D11338" t="s">
        <v>1988</v>
      </c>
      <c r="E11338" t="s">
        <v>66</v>
      </c>
    </row>
    <row r="11339" spans="1:5">
      <c r="A11339">
        <v>12854</v>
      </c>
      <c r="B11339" t="s">
        <v>20788</v>
      </c>
      <c r="C11339">
        <v>63</v>
      </c>
      <c r="D11339" t="s">
        <v>1979</v>
      </c>
      <c r="E11339" t="s">
        <v>2029</v>
      </c>
    </row>
    <row r="11340" spans="1:5">
      <c r="A11340">
        <v>12855</v>
      </c>
      <c r="B11340" t="s">
        <v>12427</v>
      </c>
      <c r="C11340">
        <v>63</v>
      </c>
      <c r="D11340" t="s">
        <v>2001</v>
      </c>
      <c r="E11340" t="s">
        <v>2715</v>
      </c>
    </row>
    <row r="11341" spans="1:5">
      <c r="A11341">
        <v>12856</v>
      </c>
      <c r="B11341" t="s">
        <v>20789</v>
      </c>
      <c r="C11341">
        <v>63</v>
      </c>
      <c r="D11341" t="s">
        <v>1978</v>
      </c>
      <c r="E11341" t="s">
        <v>26</v>
      </c>
    </row>
    <row r="11342" spans="1:5">
      <c r="A11342">
        <v>12857</v>
      </c>
      <c r="B11342" t="s">
        <v>20790</v>
      </c>
      <c r="C11342">
        <v>63</v>
      </c>
      <c r="D11342" t="s">
        <v>1979</v>
      </c>
      <c r="E11342" t="s">
        <v>2011</v>
      </c>
    </row>
    <row r="11343" spans="1:5">
      <c r="A11343">
        <v>12858</v>
      </c>
      <c r="B11343" t="s">
        <v>11355</v>
      </c>
      <c r="C11343">
        <v>63</v>
      </c>
      <c r="D11343" t="s">
        <v>1985</v>
      </c>
      <c r="E11343" t="s">
        <v>104</v>
      </c>
    </row>
    <row r="11344" spans="1:5">
      <c r="A11344">
        <v>12859</v>
      </c>
      <c r="B11344" t="s">
        <v>12344</v>
      </c>
      <c r="C11344">
        <v>63</v>
      </c>
      <c r="D11344" t="s">
        <v>1983</v>
      </c>
      <c r="E11344" t="s">
        <v>66</v>
      </c>
    </row>
    <row r="11345" spans="1:5">
      <c r="A11345">
        <v>12860</v>
      </c>
      <c r="B11345" t="s">
        <v>12898</v>
      </c>
      <c r="C11345">
        <v>63</v>
      </c>
      <c r="D11345" t="s">
        <v>2001</v>
      </c>
      <c r="E11345" t="s">
        <v>2017</v>
      </c>
    </row>
    <row r="11346" spans="1:5">
      <c r="A11346">
        <v>12861</v>
      </c>
      <c r="B11346" t="s">
        <v>20791</v>
      </c>
      <c r="C11346">
        <v>63</v>
      </c>
      <c r="D11346" t="s">
        <v>2001</v>
      </c>
      <c r="E11346" t="s">
        <v>2052</v>
      </c>
    </row>
    <row r="11347" spans="1:5">
      <c r="A11347">
        <v>12862</v>
      </c>
      <c r="B11347" t="s">
        <v>16006</v>
      </c>
      <c r="C11347">
        <v>63</v>
      </c>
      <c r="D11347" t="s">
        <v>2001</v>
      </c>
      <c r="E11347" t="s">
        <v>135</v>
      </c>
    </row>
    <row r="11348" spans="1:5">
      <c r="A11348">
        <v>12863</v>
      </c>
      <c r="B11348" t="s">
        <v>16181</v>
      </c>
      <c r="C11348">
        <v>63</v>
      </c>
      <c r="D11348" t="s">
        <v>1982</v>
      </c>
      <c r="E11348" t="s">
        <v>2093</v>
      </c>
    </row>
    <row r="11349" spans="1:5">
      <c r="A11349">
        <v>12864</v>
      </c>
      <c r="B11349" t="s">
        <v>20792</v>
      </c>
      <c r="C11349">
        <v>63</v>
      </c>
      <c r="D11349" t="s">
        <v>1978</v>
      </c>
      <c r="E11349" t="s">
        <v>88</v>
      </c>
    </row>
    <row r="11350" spans="1:5">
      <c r="A11350">
        <v>12865</v>
      </c>
      <c r="B11350" t="s">
        <v>20793</v>
      </c>
      <c r="C11350">
        <v>63</v>
      </c>
      <c r="D11350" t="s">
        <v>1987</v>
      </c>
      <c r="E11350" t="s">
        <v>97</v>
      </c>
    </row>
    <row r="11351" spans="1:5">
      <c r="A11351">
        <v>12866</v>
      </c>
      <c r="B11351" t="s">
        <v>20794</v>
      </c>
      <c r="C11351">
        <v>63</v>
      </c>
      <c r="D11351" t="s">
        <v>1983</v>
      </c>
      <c r="E11351" t="s">
        <v>4287</v>
      </c>
    </row>
    <row r="11352" spans="1:5">
      <c r="A11352">
        <v>12867</v>
      </c>
      <c r="B11352" t="s">
        <v>20795</v>
      </c>
      <c r="C11352">
        <v>63</v>
      </c>
      <c r="D11352" t="s">
        <v>2001</v>
      </c>
      <c r="E11352" t="s">
        <v>2792</v>
      </c>
    </row>
    <row r="11353" spans="1:5">
      <c r="A11353">
        <v>12868</v>
      </c>
      <c r="B11353" t="s">
        <v>20796</v>
      </c>
      <c r="C11353">
        <v>63</v>
      </c>
      <c r="D11353" t="s">
        <v>1982</v>
      </c>
      <c r="E11353" t="s">
        <v>70</v>
      </c>
    </row>
    <row r="11354" spans="1:5">
      <c r="A11354">
        <v>12869</v>
      </c>
      <c r="B11354" t="s">
        <v>12513</v>
      </c>
      <c r="C11354">
        <v>63</v>
      </c>
      <c r="D11354" t="s">
        <v>1979</v>
      </c>
      <c r="E11354" t="s">
        <v>2000</v>
      </c>
    </row>
    <row r="11355" spans="1:5">
      <c r="A11355">
        <v>12870</v>
      </c>
      <c r="B11355" t="s">
        <v>20797</v>
      </c>
      <c r="C11355">
        <v>63</v>
      </c>
      <c r="D11355" t="s">
        <v>1983</v>
      </c>
      <c r="E11355" t="s">
        <v>97</v>
      </c>
    </row>
    <row r="11356" spans="1:5">
      <c r="A11356">
        <v>12871</v>
      </c>
      <c r="B11356" t="s">
        <v>20798</v>
      </c>
      <c r="C11356">
        <v>63</v>
      </c>
      <c r="D11356" t="s">
        <v>1979</v>
      </c>
      <c r="E11356" t="s">
        <v>2077</v>
      </c>
    </row>
    <row r="11357" spans="1:5">
      <c r="A11357">
        <v>12872</v>
      </c>
      <c r="B11357" t="s">
        <v>12774</v>
      </c>
      <c r="C11357">
        <v>63</v>
      </c>
      <c r="D11357" t="s">
        <v>1978</v>
      </c>
      <c r="E11357" t="s">
        <v>2017</v>
      </c>
    </row>
    <row r="11358" spans="1:5">
      <c r="A11358">
        <v>12873</v>
      </c>
      <c r="B11358" t="s">
        <v>14952</v>
      </c>
      <c r="C11358">
        <v>63</v>
      </c>
      <c r="D11358" t="s">
        <v>1988</v>
      </c>
      <c r="E11358" t="s">
        <v>135</v>
      </c>
    </row>
    <row r="11359" spans="1:5">
      <c r="A11359">
        <v>12874</v>
      </c>
      <c r="B11359" t="s">
        <v>14241</v>
      </c>
      <c r="C11359">
        <v>63</v>
      </c>
      <c r="D11359" t="s">
        <v>1997</v>
      </c>
      <c r="E11359" t="s">
        <v>117</v>
      </c>
    </row>
    <row r="11360" spans="1:5">
      <c r="A11360">
        <v>12875</v>
      </c>
      <c r="B11360" t="s">
        <v>20799</v>
      </c>
      <c r="C11360">
        <v>63</v>
      </c>
      <c r="D11360" t="s">
        <v>2009</v>
      </c>
      <c r="E11360" t="s">
        <v>2029</v>
      </c>
    </row>
    <row r="11361" spans="1:5">
      <c r="A11361">
        <v>12876</v>
      </c>
      <c r="B11361" t="s">
        <v>20800</v>
      </c>
      <c r="C11361">
        <v>63</v>
      </c>
      <c r="D11361" t="s">
        <v>1997</v>
      </c>
      <c r="E11361" t="s">
        <v>115</v>
      </c>
    </row>
    <row r="11362" spans="1:5">
      <c r="A11362">
        <v>12877</v>
      </c>
      <c r="B11362" t="s">
        <v>20801</v>
      </c>
      <c r="C11362">
        <v>63</v>
      </c>
      <c r="D11362" t="s">
        <v>1979</v>
      </c>
      <c r="E11362" t="s">
        <v>126</v>
      </c>
    </row>
    <row r="11363" spans="1:5">
      <c r="A11363">
        <v>12878</v>
      </c>
      <c r="B11363" t="s">
        <v>20802</v>
      </c>
      <c r="C11363">
        <v>63</v>
      </c>
      <c r="D11363" t="s">
        <v>1979</v>
      </c>
      <c r="E11363" t="s">
        <v>2017</v>
      </c>
    </row>
    <row r="11364" spans="1:5">
      <c r="A11364">
        <v>12879</v>
      </c>
      <c r="B11364" t="s">
        <v>15464</v>
      </c>
      <c r="C11364">
        <v>63</v>
      </c>
      <c r="D11364" t="s">
        <v>1997</v>
      </c>
      <c r="E11364" t="s">
        <v>2540</v>
      </c>
    </row>
    <row r="11365" spans="1:5">
      <c r="A11365">
        <v>12880</v>
      </c>
      <c r="B11365" t="s">
        <v>20803</v>
      </c>
      <c r="C11365">
        <v>63</v>
      </c>
      <c r="D11365" t="s">
        <v>1997</v>
      </c>
      <c r="E11365" t="s">
        <v>2029</v>
      </c>
    </row>
    <row r="11366" spans="1:5">
      <c r="A11366">
        <v>12881</v>
      </c>
      <c r="B11366" t="s">
        <v>14442</v>
      </c>
      <c r="C11366">
        <v>63</v>
      </c>
      <c r="D11366" t="s">
        <v>1997</v>
      </c>
      <c r="E11366" t="s">
        <v>70</v>
      </c>
    </row>
    <row r="11367" spans="1:5">
      <c r="A11367">
        <v>12882</v>
      </c>
      <c r="B11367" t="s">
        <v>20804</v>
      </c>
      <c r="C11367">
        <v>63</v>
      </c>
      <c r="D11367" t="s">
        <v>1997</v>
      </c>
      <c r="E11367" t="s">
        <v>2831</v>
      </c>
    </row>
    <row r="11368" spans="1:5">
      <c r="A11368">
        <v>12883</v>
      </c>
      <c r="B11368" t="s">
        <v>20805</v>
      </c>
      <c r="C11368">
        <v>63</v>
      </c>
      <c r="D11368" t="s">
        <v>1978</v>
      </c>
      <c r="E11368" t="s">
        <v>2045</v>
      </c>
    </row>
    <row r="11369" spans="1:5">
      <c r="A11369">
        <v>12884</v>
      </c>
      <c r="B11369" t="s">
        <v>20806</v>
      </c>
      <c r="C11369">
        <v>63</v>
      </c>
      <c r="D11369" t="s">
        <v>1982</v>
      </c>
      <c r="E11369" t="s">
        <v>2971</v>
      </c>
    </row>
    <row r="11370" spans="1:5">
      <c r="A11370">
        <v>12885</v>
      </c>
      <c r="B11370" t="s">
        <v>20807</v>
      </c>
      <c r="C11370">
        <v>63</v>
      </c>
      <c r="D11370" t="s">
        <v>1987</v>
      </c>
      <c r="E11370" t="s">
        <v>106</v>
      </c>
    </row>
    <row r="11371" spans="1:5">
      <c r="A11371">
        <v>12886</v>
      </c>
      <c r="B11371" t="s">
        <v>20808</v>
      </c>
      <c r="C11371">
        <v>63</v>
      </c>
      <c r="D11371" t="s">
        <v>1982</v>
      </c>
      <c r="E11371" t="s">
        <v>97</v>
      </c>
    </row>
    <row r="11372" spans="1:5">
      <c r="A11372">
        <v>12887</v>
      </c>
      <c r="B11372" t="s">
        <v>20809</v>
      </c>
      <c r="C11372">
        <v>63</v>
      </c>
      <c r="D11372" t="s">
        <v>1978</v>
      </c>
      <c r="E11372" t="s">
        <v>106</v>
      </c>
    </row>
    <row r="11373" spans="1:5">
      <c r="A11373">
        <v>12888</v>
      </c>
      <c r="B11373" t="s">
        <v>20810</v>
      </c>
      <c r="C11373">
        <v>63</v>
      </c>
      <c r="D11373" t="s">
        <v>1978</v>
      </c>
      <c r="E11373" t="s">
        <v>110</v>
      </c>
    </row>
    <row r="11374" spans="1:5">
      <c r="A11374">
        <v>12889</v>
      </c>
      <c r="B11374" t="s">
        <v>20811</v>
      </c>
      <c r="C11374">
        <v>63</v>
      </c>
      <c r="D11374" t="s">
        <v>1982</v>
      </c>
      <c r="E11374" t="s">
        <v>2672</v>
      </c>
    </row>
    <row r="11375" spans="1:5">
      <c r="A11375">
        <v>12890</v>
      </c>
      <c r="B11375" t="s">
        <v>20812</v>
      </c>
      <c r="C11375">
        <v>63</v>
      </c>
      <c r="D11375" t="s">
        <v>1987</v>
      </c>
      <c r="E11375" t="s">
        <v>117</v>
      </c>
    </row>
    <row r="11376" spans="1:5">
      <c r="A11376">
        <v>12891</v>
      </c>
      <c r="B11376" t="s">
        <v>9927</v>
      </c>
      <c r="C11376">
        <v>63</v>
      </c>
      <c r="D11376" t="s">
        <v>1982</v>
      </c>
      <c r="E11376" t="s">
        <v>70</v>
      </c>
    </row>
    <row r="11377" spans="1:5">
      <c r="A11377">
        <v>12892</v>
      </c>
      <c r="B11377" t="s">
        <v>10055</v>
      </c>
      <c r="C11377">
        <v>63</v>
      </c>
      <c r="D11377" t="s">
        <v>2001</v>
      </c>
      <c r="E11377" t="s">
        <v>102</v>
      </c>
    </row>
    <row r="11378" spans="1:5">
      <c r="A11378">
        <v>12893</v>
      </c>
      <c r="B11378" t="s">
        <v>20813</v>
      </c>
      <c r="C11378">
        <v>63</v>
      </c>
      <c r="D11378" t="s">
        <v>1985</v>
      </c>
      <c r="E11378" t="s">
        <v>11692</v>
      </c>
    </row>
    <row r="11379" spans="1:5">
      <c r="A11379">
        <v>12894</v>
      </c>
      <c r="B11379" t="s">
        <v>20814</v>
      </c>
      <c r="C11379">
        <v>63</v>
      </c>
      <c r="D11379" t="s">
        <v>2001</v>
      </c>
      <c r="E11379" t="s">
        <v>2029</v>
      </c>
    </row>
    <row r="11380" spans="1:5">
      <c r="A11380">
        <v>12895</v>
      </c>
      <c r="B11380" t="s">
        <v>11889</v>
      </c>
      <c r="C11380">
        <v>63</v>
      </c>
      <c r="D11380" t="s">
        <v>2001</v>
      </c>
      <c r="E11380" t="s">
        <v>5304</v>
      </c>
    </row>
    <row r="11381" spans="1:5">
      <c r="A11381">
        <v>12896</v>
      </c>
      <c r="B11381" t="s">
        <v>11984</v>
      </c>
      <c r="C11381">
        <v>63</v>
      </c>
      <c r="D11381" t="s">
        <v>2001</v>
      </c>
      <c r="E11381" t="s">
        <v>2715</v>
      </c>
    </row>
    <row r="11382" spans="1:5">
      <c r="A11382">
        <v>12897</v>
      </c>
      <c r="B11382" t="s">
        <v>11863</v>
      </c>
      <c r="C11382">
        <v>63</v>
      </c>
      <c r="D11382" t="s">
        <v>1978</v>
      </c>
      <c r="E11382" t="s">
        <v>2011</v>
      </c>
    </row>
    <row r="11383" spans="1:5">
      <c r="A11383">
        <v>12898</v>
      </c>
      <c r="B11383" t="s">
        <v>20815</v>
      </c>
      <c r="C11383">
        <v>63</v>
      </c>
      <c r="D11383" t="s">
        <v>2009</v>
      </c>
      <c r="E11383" t="s">
        <v>84</v>
      </c>
    </row>
    <row r="11384" spans="1:5">
      <c r="A11384">
        <v>12899</v>
      </c>
      <c r="B11384" t="s">
        <v>13466</v>
      </c>
      <c r="C11384">
        <v>63</v>
      </c>
      <c r="D11384" t="s">
        <v>1979</v>
      </c>
      <c r="E11384" t="s">
        <v>70</v>
      </c>
    </row>
    <row r="11385" spans="1:5">
      <c r="A11385">
        <v>12900</v>
      </c>
      <c r="B11385" t="s">
        <v>11217</v>
      </c>
      <c r="C11385">
        <v>63</v>
      </c>
      <c r="D11385" t="s">
        <v>1988</v>
      </c>
      <c r="E11385" t="s">
        <v>117</v>
      </c>
    </row>
    <row r="11386" spans="1:5">
      <c r="A11386">
        <v>12901</v>
      </c>
      <c r="B11386" t="s">
        <v>20816</v>
      </c>
      <c r="C11386">
        <v>63</v>
      </c>
      <c r="D11386" t="s">
        <v>1991</v>
      </c>
      <c r="E11386" t="s">
        <v>84</v>
      </c>
    </row>
    <row r="11387" spans="1:5">
      <c r="A11387">
        <v>12902</v>
      </c>
      <c r="B11387" t="s">
        <v>20817</v>
      </c>
      <c r="C11387">
        <v>63</v>
      </c>
      <c r="D11387" t="s">
        <v>1993</v>
      </c>
      <c r="E11387" t="s">
        <v>97</v>
      </c>
    </row>
    <row r="11388" spans="1:5">
      <c r="A11388">
        <v>12903</v>
      </c>
      <c r="B11388" t="s">
        <v>16027</v>
      </c>
      <c r="C11388">
        <v>63</v>
      </c>
      <c r="D11388" t="s">
        <v>1983</v>
      </c>
      <c r="E11388" t="s">
        <v>66</v>
      </c>
    </row>
    <row r="11389" spans="1:5">
      <c r="A11389">
        <v>12904</v>
      </c>
      <c r="B11389" t="s">
        <v>20818</v>
      </c>
      <c r="C11389">
        <v>63</v>
      </c>
      <c r="D11389" t="s">
        <v>1997</v>
      </c>
      <c r="E11389" t="s">
        <v>2029</v>
      </c>
    </row>
    <row r="11390" spans="1:5">
      <c r="A11390">
        <v>12905</v>
      </c>
      <c r="B11390" t="s">
        <v>20819</v>
      </c>
      <c r="C11390">
        <v>63</v>
      </c>
      <c r="D11390" t="s">
        <v>1978</v>
      </c>
      <c r="E11390" t="s">
        <v>106</v>
      </c>
    </row>
    <row r="11391" spans="1:5">
      <c r="A11391">
        <v>12906</v>
      </c>
      <c r="B11391" t="s">
        <v>20820</v>
      </c>
      <c r="C11391">
        <v>63</v>
      </c>
      <c r="D11391" t="s">
        <v>1982</v>
      </c>
      <c r="E11391" t="s">
        <v>88</v>
      </c>
    </row>
    <row r="11392" spans="1:5">
      <c r="A11392">
        <v>12907</v>
      </c>
      <c r="B11392" t="s">
        <v>20821</v>
      </c>
      <c r="C11392">
        <v>63</v>
      </c>
      <c r="D11392" t="s">
        <v>1991</v>
      </c>
      <c r="E11392" t="s">
        <v>84</v>
      </c>
    </row>
    <row r="11393" spans="1:5">
      <c r="A11393">
        <v>12908</v>
      </c>
      <c r="B11393" t="s">
        <v>20822</v>
      </c>
      <c r="C11393">
        <v>63</v>
      </c>
      <c r="D11393" t="s">
        <v>2009</v>
      </c>
      <c r="E11393" t="s">
        <v>131</v>
      </c>
    </row>
    <row r="11394" spans="1:5">
      <c r="A11394">
        <v>12910</v>
      </c>
      <c r="B11394" t="s">
        <v>20823</v>
      </c>
      <c r="C11394">
        <v>63</v>
      </c>
      <c r="D11394" t="s">
        <v>1979</v>
      </c>
      <c r="E11394" t="s">
        <v>97</v>
      </c>
    </row>
    <row r="11395" spans="1:5">
      <c r="A11395">
        <v>12911</v>
      </c>
      <c r="B11395" t="s">
        <v>20824</v>
      </c>
      <c r="C11395">
        <v>63</v>
      </c>
      <c r="D11395" t="s">
        <v>1991</v>
      </c>
      <c r="E11395" t="s">
        <v>2500</v>
      </c>
    </row>
    <row r="11396" spans="1:5">
      <c r="A11396">
        <v>12912</v>
      </c>
      <c r="B11396" t="s">
        <v>10461</v>
      </c>
      <c r="C11396">
        <v>63</v>
      </c>
      <c r="D11396" t="s">
        <v>1978</v>
      </c>
      <c r="E11396" t="s">
        <v>70</v>
      </c>
    </row>
    <row r="11397" spans="1:5">
      <c r="A11397">
        <v>12913</v>
      </c>
      <c r="B11397" t="s">
        <v>12096</v>
      </c>
      <c r="C11397">
        <v>63</v>
      </c>
      <c r="D11397" t="s">
        <v>1982</v>
      </c>
      <c r="E11397" t="s">
        <v>2111</v>
      </c>
    </row>
    <row r="11398" spans="1:5">
      <c r="A11398">
        <v>12914</v>
      </c>
      <c r="B11398" t="s">
        <v>11237</v>
      </c>
      <c r="C11398">
        <v>63</v>
      </c>
      <c r="D11398" t="s">
        <v>1985</v>
      </c>
      <c r="E11398" t="s">
        <v>2120</v>
      </c>
    </row>
    <row r="11399" spans="1:5">
      <c r="A11399">
        <v>12915</v>
      </c>
      <c r="B11399" t="s">
        <v>8430</v>
      </c>
      <c r="C11399">
        <v>63</v>
      </c>
      <c r="D11399" t="s">
        <v>1978</v>
      </c>
      <c r="E11399" t="s">
        <v>2120</v>
      </c>
    </row>
    <row r="11400" spans="1:5">
      <c r="A11400">
        <v>12916</v>
      </c>
      <c r="B11400" t="s">
        <v>10954</v>
      </c>
      <c r="C11400">
        <v>63</v>
      </c>
      <c r="D11400" t="s">
        <v>1985</v>
      </c>
      <c r="E11400" t="s">
        <v>2120</v>
      </c>
    </row>
    <row r="11401" spans="1:5">
      <c r="A11401">
        <v>12917</v>
      </c>
      <c r="B11401" t="s">
        <v>15986</v>
      </c>
      <c r="C11401">
        <v>63</v>
      </c>
      <c r="D11401" t="s">
        <v>1978</v>
      </c>
      <c r="E11401" t="s">
        <v>135</v>
      </c>
    </row>
    <row r="11402" spans="1:5">
      <c r="A11402">
        <v>12918</v>
      </c>
      <c r="B11402" t="s">
        <v>12422</v>
      </c>
      <c r="C11402">
        <v>63</v>
      </c>
      <c r="D11402" t="s">
        <v>1991</v>
      </c>
      <c r="E11402" t="s">
        <v>135</v>
      </c>
    </row>
    <row r="11403" spans="1:5">
      <c r="A11403">
        <v>12919</v>
      </c>
      <c r="B11403" t="s">
        <v>12823</v>
      </c>
      <c r="C11403">
        <v>63</v>
      </c>
      <c r="D11403" t="s">
        <v>1978</v>
      </c>
      <c r="E11403" t="s">
        <v>3093</v>
      </c>
    </row>
    <row r="11404" spans="1:5">
      <c r="A11404">
        <v>12920</v>
      </c>
      <c r="B11404" t="s">
        <v>13492</v>
      </c>
      <c r="C11404">
        <v>63</v>
      </c>
      <c r="D11404" t="s">
        <v>1997</v>
      </c>
      <c r="E11404" t="s">
        <v>135</v>
      </c>
    </row>
    <row r="11405" spans="1:5">
      <c r="A11405">
        <v>12922</v>
      </c>
      <c r="B11405" t="s">
        <v>13589</v>
      </c>
      <c r="C11405">
        <v>63</v>
      </c>
      <c r="D11405" t="s">
        <v>1979</v>
      </c>
      <c r="E11405" t="s">
        <v>70</v>
      </c>
    </row>
    <row r="11406" spans="1:5">
      <c r="A11406">
        <v>12923</v>
      </c>
      <c r="B11406" t="s">
        <v>20825</v>
      </c>
      <c r="C11406">
        <v>63</v>
      </c>
      <c r="D11406" t="s">
        <v>1979</v>
      </c>
      <c r="E11406" t="s">
        <v>97</v>
      </c>
    </row>
    <row r="11407" spans="1:5">
      <c r="A11407">
        <v>12924</v>
      </c>
      <c r="B11407" t="s">
        <v>20826</v>
      </c>
      <c r="C11407">
        <v>63</v>
      </c>
      <c r="D11407" t="s">
        <v>1978</v>
      </c>
      <c r="E11407" t="s">
        <v>126</v>
      </c>
    </row>
    <row r="11408" spans="1:5">
      <c r="A11408">
        <v>12925</v>
      </c>
      <c r="B11408" t="s">
        <v>20827</v>
      </c>
      <c r="C11408">
        <v>63</v>
      </c>
      <c r="D11408" t="s">
        <v>1987</v>
      </c>
      <c r="E11408" t="s">
        <v>2052</v>
      </c>
    </row>
    <row r="11409" spans="1:5">
      <c r="A11409">
        <v>12926</v>
      </c>
      <c r="B11409" t="s">
        <v>20828</v>
      </c>
      <c r="C11409">
        <v>63</v>
      </c>
      <c r="D11409" t="s">
        <v>1979</v>
      </c>
      <c r="E11409" t="s">
        <v>2113</v>
      </c>
    </row>
    <row r="11410" spans="1:5">
      <c r="A11410">
        <v>12927</v>
      </c>
      <c r="B11410" t="s">
        <v>20829</v>
      </c>
      <c r="C11410">
        <v>63</v>
      </c>
      <c r="D11410" t="s">
        <v>2001</v>
      </c>
      <c r="E11410" t="s">
        <v>70</v>
      </c>
    </row>
    <row r="11411" spans="1:5">
      <c r="A11411">
        <v>12928</v>
      </c>
      <c r="B11411" t="s">
        <v>20830</v>
      </c>
      <c r="C11411">
        <v>63</v>
      </c>
      <c r="D11411" t="s">
        <v>1979</v>
      </c>
      <c r="E11411" t="s">
        <v>97</v>
      </c>
    </row>
    <row r="11412" spans="1:5">
      <c r="A11412">
        <v>12929</v>
      </c>
      <c r="B11412" t="s">
        <v>14962</v>
      </c>
      <c r="C11412">
        <v>63</v>
      </c>
      <c r="D11412" t="s">
        <v>1983</v>
      </c>
      <c r="E11412" t="s">
        <v>135</v>
      </c>
    </row>
    <row r="11413" spans="1:5">
      <c r="A11413">
        <v>12930</v>
      </c>
      <c r="B11413" t="s">
        <v>13997</v>
      </c>
      <c r="C11413">
        <v>63</v>
      </c>
      <c r="D11413" t="s">
        <v>1988</v>
      </c>
      <c r="E11413" t="s">
        <v>135</v>
      </c>
    </row>
    <row r="11414" spans="1:5">
      <c r="A11414">
        <v>12931</v>
      </c>
      <c r="B11414" t="s">
        <v>20831</v>
      </c>
      <c r="C11414">
        <v>63</v>
      </c>
      <c r="D11414" t="s">
        <v>1997</v>
      </c>
      <c r="E11414" t="s">
        <v>97</v>
      </c>
    </row>
    <row r="11415" spans="1:5">
      <c r="A11415">
        <v>12177</v>
      </c>
      <c r="B11415" t="s">
        <v>20832</v>
      </c>
      <c r="C11415">
        <v>64</v>
      </c>
      <c r="D11415" t="s">
        <v>1983</v>
      </c>
      <c r="E11415" t="s">
        <v>1792</v>
      </c>
    </row>
    <row r="11416" spans="1:5">
      <c r="A11416">
        <v>12933</v>
      </c>
      <c r="B11416" t="s">
        <v>20833</v>
      </c>
      <c r="C11416">
        <v>63</v>
      </c>
      <c r="D11416" t="s">
        <v>1987</v>
      </c>
      <c r="E11416" t="s">
        <v>2314</v>
      </c>
    </row>
    <row r="11417" spans="1:5">
      <c r="A11417">
        <v>12934</v>
      </c>
      <c r="B11417" t="s">
        <v>20834</v>
      </c>
      <c r="C11417">
        <v>63</v>
      </c>
      <c r="D11417" t="s">
        <v>1983</v>
      </c>
      <c r="E11417" t="s">
        <v>138</v>
      </c>
    </row>
    <row r="11418" spans="1:5">
      <c r="A11418">
        <v>12935</v>
      </c>
      <c r="B11418" t="s">
        <v>11953</v>
      </c>
      <c r="C11418">
        <v>63</v>
      </c>
      <c r="D11418" t="s">
        <v>1983</v>
      </c>
      <c r="E11418" t="s">
        <v>135</v>
      </c>
    </row>
    <row r="11419" spans="1:5">
      <c r="A11419">
        <v>12936</v>
      </c>
      <c r="B11419" t="s">
        <v>12564</v>
      </c>
      <c r="C11419">
        <v>63</v>
      </c>
      <c r="D11419" t="s">
        <v>1983</v>
      </c>
      <c r="E11419" t="s">
        <v>135</v>
      </c>
    </row>
    <row r="11420" spans="1:5">
      <c r="A11420">
        <v>12937</v>
      </c>
      <c r="B11420" t="s">
        <v>11699</v>
      </c>
      <c r="C11420">
        <v>63</v>
      </c>
      <c r="D11420" t="s">
        <v>1978</v>
      </c>
      <c r="E11420" t="s">
        <v>2120</v>
      </c>
    </row>
    <row r="11421" spans="1:5">
      <c r="A11421">
        <v>12938</v>
      </c>
      <c r="B11421" t="s">
        <v>11149</v>
      </c>
      <c r="C11421">
        <v>63</v>
      </c>
      <c r="D11421" t="s">
        <v>1978</v>
      </c>
      <c r="E11421" t="s">
        <v>70</v>
      </c>
    </row>
    <row r="11422" spans="1:5">
      <c r="A11422">
        <v>12939</v>
      </c>
      <c r="B11422" t="s">
        <v>11740</v>
      </c>
      <c r="C11422">
        <v>63</v>
      </c>
      <c r="D11422" t="s">
        <v>1978</v>
      </c>
      <c r="E11422" t="s">
        <v>135</v>
      </c>
    </row>
    <row r="11423" spans="1:5">
      <c r="A11423">
        <v>12940</v>
      </c>
      <c r="B11423" t="s">
        <v>821</v>
      </c>
      <c r="C11423">
        <v>63</v>
      </c>
      <c r="D11423" t="s">
        <v>1997</v>
      </c>
      <c r="E11423" t="s">
        <v>75</v>
      </c>
    </row>
    <row r="11424" spans="1:5">
      <c r="A11424">
        <v>12941</v>
      </c>
      <c r="B11424" t="s">
        <v>13036</v>
      </c>
      <c r="C11424">
        <v>63</v>
      </c>
      <c r="D11424" t="s">
        <v>1978</v>
      </c>
      <c r="E11424" t="s">
        <v>2266</v>
      </c>
    </row>
    <row r="11425" spans="1:5">
      <c r="A11425">
        <v>12942</v>
      </c>
      <c r="B11425" t="s">
        <v>12259</v>
      </c>
      <c r="C11425">
        <v>63</v>
      </c>
      <c r="D11425" t="s">
        <v>2001</v>
      </c>
      <c r="E11425" t="s">
        <v>2011</v>
      </c>
    </row>
    <row r="11426" spans="1:5">
      <c r="A11426">
        <v>12943</v>
      </c>
      <c r="B11426" t="s">
        <v>20835</v>
      </c>
      <c r="C11426">
        <v>63</v>
      </c>
      <c r="D11426" t="s">
        <v>1983</v>
      </c>
      <c r="E11426" t="s">
        <v>51</v>
      </c>
    </row>
    <row r="11427" spans="1:5">
      <c r="A11427">
        <v>12944</v>
      </c>
      <c r="B11427" t="s">
        <v>20836</v>
      </c>
      <c r="C11427">
        <v>63</v>
      </c>
      <c r="D11427" t="s">
        <v>1979</v>
      </c>
      <c r="E11427" t="s">
        <v>110</v>
      </c>
    </row>
    <row r="11428" spans="1:5">
      <c r="A11428">
        <v>12945</v>
      </c>
      <c r="B11428" t="s">
        <v>20837</v>
      </c>
      <c r="C11428">
        <v>63</v>
      </c>
      <c r="D11428" t="s">
        <v>1978</v>
      </c>
      <c r="E11428" t="s">
        <v>140</v>
      </c>
    </row>
    <row r="11429" spans="1:5">
      <c r="A11429">
        <v>12946</v>
      </c>
      <c r="B11429" t="s">
        <v>20838</v>
      </c>
      <c r="C11429">
        <v>63</v>
      </c>
      <c r="D11429" t="s">
        <v>1979</v>
      </c>
      <c r="E11429" t="s">
        <v>122</v>
      </c>
    </row>
    <row r="11430" spans="1:5">
      <c r="A11430">
        <v>12947</v>
      </c>
      <c r="B11430" t="s">
        <v>20839</v>
      </c>
      <c r="C11430">
        <v>63</v>
      </c>
      <c r="D11430" t="s">
        <v>1979</v>
      </c>
      <c r="E11430" t="s">
        <v>2029</v>
      </c>
    </row>
    <row r="11431" spans="1:5">
      <c r="A11431">
        <v>12948</v>
      </c>
      <c r="B11431" t="s">
        <v>14642</v>
      </c>
      <c r="C11431">
        <v>63</v>
      </c>
      <c r="D11431" t="s">
        <v>1988</v>
      </c>
      <c r="E11431" t="s">
        <v>84</v>
      </c>
    </row>
    <row r="11432" spans="1:5">
      <c r="A11432">
        <v>12949</v>
      </c>
      <c r="B11432" t="s">
        <v>20840</v>
      </c>
      <c r="C11432">
        <v>63</v>
      </c>
      <c r="D11432" t="s">
        <v>1985</v>
      </c>
      <c r="E11432" t="s">
        <v>2093</v>
      </c>
    </row>
    <row r="11433" spans="1:5">
      <c r="A11433">
        <v>12950</v>
      </c>
      <c r="B11433" t="s">
        <v>20841</v>
      </c>
      <c r="C11433">
        <v>63</v>
      </c>
      <c r="D11433" t="s">
        <v>1978</v>
      </c>
      <c r="E11433" t="s">
        <v>122</v>
      </c>
    </row>
    <row r="11434" spans="1:5">
      <c r="A11434">
        <v>12951</v>
      </c>
      <c r="B11434" t="s">
        <v>13038</v>
      </c>
      <c r="C11434">
        <v>63</v>
      </c>
      <c r="D11434" t="s">
        <v>1991</v>
      </c>
      <c r="E11434" t="s">
        <v>106</v>
      </c>
    </row>
    <row r="11435" spans="1:5">
      <c r="A11435">
        <v>12952</v>
      </c>
      <c r="B11435" t="s">
        <v>20842</v>
      </c>
      <c r="C11435">
        <v>63</v>
      </c>
      <c r="D11435" t="s">
        <v>1979</v>
      </c>
      <c r="E11435" t="s">
        <v>84</v>
      </c>
    </row>
    <row r="11436" spans="1:5">
      <c r="A11436">
        <v>12953</v>
      </c>
      <c r="B11436" t="s">
        <v>10866</v>
      </c>
      <c r="C11436">
        <v>63</v>
      </c>
      <c r="D11436" t="s">
        <v>2009</v>
      </c>
      <c r="E11436" t="s">
        <v>104</v>
      </c>
    </row>
    <row r="11437" spans="1:5">
      <c r="A11437">
        <v>12954</v>
      </c>
      <c r="B11437" t="s">
        <v>14924</v>
      </c>
      <c r="C11437">
        <v>63</v>
      </c>
      <c r="D11437" t="s">
        <v>1978</v>
      </c>
      <c r="E11437" t="s">
        <v>70</v>
      </c>
    </row>
    <row r="11438" spans="1:5">
      <c r="A11438">
        <v>12955</v>
      </c>
      <c r="B11438" t="s">
        <v>14734</v>
      </c>
      <c r="C11438">
        <v>63</v>
      </c>
      <c r="D11438" t="s">
        <v>1978</v>
      </c>
      <c r="E11438" t="s">
        <v>2291</v>
      </c>
    </row>
    <row r="11439" spans="1:5">
      <c r="A11439">
        <v>12956</v>
      </c>
      <c r="B11439" t="s">
        <v>20843</v>
      </c>
      <c r="C11439">
        <v>63</v>
      </c>
      <c r="D11439" t="s">
        <v>1985</v>
      </c>
      <c r="E11439" t="s">
        <v>97</v>
      </c>
    </row>
    <row r="11440" spans="1:5">
      <c r="A11440">
        <v>12957</v>
      </c>
      <c r="B11440" t="s">
        <v>20844</v>
      </c>
      <c r="C11440">
        <v>63</v>
      </c>
      <c r="D11440" t="s">
        <v>1979</v>
      </c>
      <c r="E11440" t="s">
        <v>117</v>
      </c>
    </row>
    <row r="11441" spans="1:5">
      <c r="A11441">
        <v>12958</v>
      </c>
      <c r="B11441" t="s">
        <v>20845</v>
      </c>
      <c r="C11441">
        <v>63</v>
      </c>
      <c r="D11441" t="s">
        <v>1993</v>
      </c>
      <c r="E11441" t="s">
        <v>2813</v>
      </c>
    </row>
    <row r="11442" spans="1:5">
      <c r="A11442">
        <v>9137</v>
      </c>
      <c r="B11442" t="s">
        <v>20846</v>
      </c>
      <c r="C11442">
        <v>67</v>
      </c>
      <c r="D11442" t="s">
        <v>1983</v>
      </c>
      <c r="E11442" t="s">
        <v>1792</v>
      </c>
    </row>
    <row r="11443" spans="1:5">
      <c r="A11443">
        <v>12960</v>
      </c>
      <c r="B11443" t="s">
        <v>20847</v>
      </c>
      <c r="C11443">
        <v>63</v>
      </c>
      <c r="D11443" t="s">
        <v>1978</v>
      </c>
      <c r="E11443" t="s">
        <v>2029</v>
      </c>
    </row>
    <row r="11444" spans="1:5">
      <c r="A11444">
        <v>12961</v>
      </c>
      <c r="B11444" t="s">
        <v>20848</v>
      </c>
      <c r="C11444">
        <v>63</v>
      </c>
      <c r="D11444" t="s">
        <v>1979</v>
      </c>
      <c r="E11444" t="s">
        <v>2000</v>
      </c>
    </row>
    <row r="11445" spans="1:5">
      <c r="A11445">
        <v>12962</v>
      </c>
      <c r="B11445" t="s">
        <v>12880</v>
      </c>
      <c r="C11445">
        <v>63</v>
      </c>
      <c r="D11445" t="s">
        <v>1979</v>
      </c>
      <c r="E11445" t="s">
        <v>70</v>
      </c>
    </row>
    <row r="11446" spans="1:5">
      <c r="A11446">
        <v>12963</v>
      </c>
      <c r="B11446" t="s">
        <v>12049</v>
      </c>
      <c r="C11446">
        <v>63</v>
      </c>
      <c r="D11446" t="s">
        <v>1985</v>
      </c>
      <c r="E11446" t="s">
        <v>43</v>
      </c>
    </row>
    <row r="11447" spans="1:5">
      <c r="A11447">
        <v>12964</v>
      </c>
      <c r="B11447" t="s">
        <v>15084</v>
      </c>
      <c r="C11447">
        <v>63</v>
      </c>
      <c r="D11447" t="s">
        <v>1982</v>
      </c>
      <c r="E11447" t="s">
        <v>70</v>
      </c>
    </row>
    <row r="11448" spans="1:5">
      <c r="A11448">
        <v>12965</v>
      </c>
      <c r="B11448" t="s">
        <v>20849</v>
      </c>
      <c r="C11448">
        <v>63</v>
      </c>
      <c r="D11448" t="s">
        <v>1979</v>
      </c>
      <c r="E11448" t="s">
        <v>70</v>
      </c>
    </row>
    <row r="11449" spans="1:5">
      <c r="A11449">
        <v>12966</v>
      </c>
      <c r="B11449" t="s">
        <v>12690</v>
      </c>
      <c r="C11449">
        <v>63</v>
      </c>
      <c r="D11449" t="s">
        <v>1983</v>
      </c>
      <c r="E11449" t="s">
        <v>66</v>
      </c>
    </row>
    <row r="11450" spans="1:5">
      <c r="A11450">
        <v>12967</v>
      </c>
      <c r="B11450" t="s">
        <v>20850</v>
      </c>
      <c r="C11450">
        <v>63</v>
      </c>
      <c r="D11450" t="s">
        <v>1987</v>
      </c>
      <c r="E11450" t="s">
        <v>2017</v>
      </c>
    </row>
    <row r="11451" spans="1:5">
      <c r="A11451">
        <v>12968</v>
      </c>
      <c r="B11451" t="s">
        <v>20851</v>
      </c>
      <c r="C11451">
        <v>63</v>
      </c>
      <c r="D11451" t="s">
        <v>1987</v>
      </c>
      <c r="E11451" t="s">
        <v>70</v>
      </c>
    </row>
    <row r="11452" spans="1:5">
      <c r="A11452">
        <v>12969</v>
      </c>
      <c r="B11452" t="s">
        <v>20852</v>
      </c>
      <c r="C11452">
        <v>63</v>
      </c>
      <c r="D11452" t="s">
        <v>1983</v>
      </c>
      <c r="E11452" t="s">
        <v>66</v>
      </c>
    </row>
    <row r="11453" spans="1:5">
      <c r="A11453">
        <v>12970</v>
      </c>
      <c r="B11453" t="s">
        <v>15918</v>
      </c>
      <c r="C11453">
        <v>63</v>
      </c>
      <c r="D11453" t="s">
        <v>1983</v>
      </c>
      <c r="E11453" t="s">
        <v>122</v>
      </c>
    </row>
    <row r="11454" spans="1:5">
      <c r="A11454">
        <v>12971</v>
      </c>
      <c r="B11454" t="s">
        <v>20853</v>
      </c>
      <c r="C11454">
        <v>63</v>
      </c>
      <c r="D11454" t="s">
        <v>1979</v>
      </c>
      <c r="E11454" t="s">
        <v>84</v>
      </c>
    </row>
    <row r="11455" spans="1:5">
      <c r="A11455">
        <v>12972</v>
      </c>
      <c r="B11455" t="s">
        <v>20854</v>
      </c>
      <c r="C11455">
        <v>63</v>
      </c>
      <c r="D11455" t="s">
        <v>1997</v>
      </c>
      <c r="E11455" t="s">
        <v>53</v>
      </c>
    </row>
    <row r="11456" spans="1:5">
      <c r="A11456">
        <v>12973</v>
      </c>
      <c r="B11456" t="s">
        <v>20855</v>
      </c>
      <c r="C11456">
        <v>63</v>
      </c>
      <c r="D11456" t="s">
        <v>1979</v>
      </c>
      <c r="E11456" t="s">
        <v>2017</v>
      </c>
    </row>
    <row r="11457" spans="1:5">
      <c r="A11457">
        <v>12974</v>
      </c>
      <c r="B11457" t="s">
        <v>12383</v>
      </c>
      <c r="C11457">
        <v>63</v>
      </c>
      <c r="D11457" t="s">
        <v>1979</v>
      </c>
      <c r="E11457" t="s">
        <v>43</v>
      </c>
    </row>
    <row r="11458" spans="1:5">
      <c r="A11458">
        <v>12975</v>
      </c>
      <c r="B11458" t="s">
        <v>13879</v>
      </c>
      <c r="C11458">
        <v>63</v>
      </c>
      <c r="D11458" t="s">
        <v>1985</v>
      </c>
      <c r="E11458" t="s">
        <v>2120</v>
      </c>
    </row>
    <row r="11459" spans="1:5">
      <c r="A11459">
        <v>12977</v>
      </c>
      <c r="B11459" t="s">
        <v>14771</v>
      </c>
      <c r="C11459">
        <v>63</v>
      </c>
      <c r="D11459" t="s">
        <v>2001</v>
      </c>
      <c r="E11459" t="s">
        <v>75</v>
      </c>
    </row>
    <row r="11460" spans="1:5">
      <c r="A11460">
        <v>12978</v>
      </c>
      <c r="B11460" t="s">
        <v>20856</v>
      </c>
      <c r="C11460">
        <v>63</v>
      </c>
      <c r="D11460" t="s">
        <v>1979</v>
      </c>
      <c r="E11460" t="s">
        <v>117</v>
      </c>
    </row>
    <row r="11461" spans="1:5">
      <c r="A11461">
        <v>12979</v>
      </c>
      <c r="B11461" t="s">
        <v>20857</v>
      </c>
      <c r="C11461">
        <v>63</v>
      </c>
      <c r="D11461" t="s">
        <v>1983</v>
      </c>
      <c r="E11461" t="s">
        <v>110</v>
      </c>
    </row>
    <row r="11462" spans="1:5">
      <c r="A11462">
        <v>12980</v>
      </c>
      <c r="B11462" t="s">
        <v>20858</v>
      </c>
      <c r="C11462">
        <v>63</v>
      </c>
      <c r="D11462" t="s">
        <v>1988</v>
      </c>
      <c r="E11462" t="s">
        <v>70</v>
      </c>
    </row>
    <row r="11463" spans="1:5">
      <c r="A11463">
        <v>12981</v>
      </c>
      <c r="B11463" t="s">
        <v>12083</v>
      </c>
      <c r="C11463">
        <v>63</v>
      </c>
      <c r="D11463" t="s">
        <v>1993</v>
      </c>
      <c r="E11463" t="s">
        <v>84</v>
      </c>
    </row>
    <row r="11464" spans="1:5">
      <c r="A11464">
        <v>12982</v>
      </c>
      <c r="B11464" t="s">
        <v>11119</v>
      </c>
      <c r="C11464">
        <v>63</v>
      </c>
      <c r="D11464" t="s">
        <v>1983</v>
      </c>
      <c r="E11464" t="s">
        <v>135</v>
      </c>
    </row>
    <row r="11465" spans="1:5">
      <c r="A11465">
        <v>12983</v>
      </c>
      <c r="B11465" t="s">
        <v>20859</v>
      </c>
      <c r="C11465">
        <v>63</v>
      </c>
      <c r="D11465" t="s">
        <v>1988</v>
      </c>
      <c r="E11465" t="s">
        <v>117</v>
      </c>
    </row>
    <row r="11466" spans="1:5">
      <c r="A11466">
        <v>12984</v>
      </c>
      <c r="B11466" t="s">
        <v>20860</v>
      </c>
      <c r="C11466">
        <v>63</v>
      </c>
      <c r="D11466" t="s">
        <v>1978</v>
      </c>
      <c r="E11466" t="s">
        <v>2011</v>
      </c>
    </row>
    <row r="11467" spans="1:5">
      <c r="A11467">
        <v>12985</v>
      </c>
      <c r="B11467" t="s">
        <v>10043</v>
      </c>
      <c r="C11467">
        <v>63</v>
      </c>
      <c r="D11467" t="s">
        <v>1978</v>
      </c>
      <c r="E11467" t="s">
        <v>56</v>
      </c>
    </row>
    <row r="11468" spans="1:5">
      <c r="A11468">
        <v>6985</v>
      </c>
      <c r="B11468" t="s">
        <v>6650</v>
      </c>
      <c r="C11468">
        <v>69</v>
      </c>
      <c r="D11468" t="s">
        <v>1983</v>
      </c>
      <c r="E11468" t="s">
        <v>1792</v>
      </c>
    </row>
    <row r="11469" spans="1:5">
      <c r="A11469">
        <v>12987</v>
      </c>
      <c r="B11469" t="s">
        <v>11882</v>
      </c>
      <c r="C11469">
        <v>63</v>
      </c>
      <c r="D11469" t="s">
        <v>1985</v>
      </c>
      <c r="E11469" t="s">
        <v>135</v>
      </c>
    </row>
    <row r="11470" spans="1:5">
      <c r="A11470">
        <v>12988</v>
      </c>
      <c r="B11470" t="s">
        <v>13368</v>
      </c>
      <c r="C11470">
        <v>63</v>
      </c>
      <c r="D11470" t="s">
        <v>1997</v>
      </c>
      <c r="E11470" t="s">
        <v>2011</v>
      </c>
    </row>
    <row r="11471" spans="1:5">
      <c r="A11471">
        <v>12989</v>
      </c>
      <c r="B11471" t="s">
        <v>13786</v>
      </c>
      <c r="C11471">
        <v>63</v>
      </c>
      <c r="D11471" t="s">
        <v>1979</v>
      </c>
      <c r="E11471" t="s">
        <v>2672</v>
      </c>
    </row>
    <row r="11472" spans="1:5">
      <c r="A11472">
        <v>12990</v>
      </c>
      <c r="B11472" t="s">
        <v>12326</v>
      </c>
      <c r="C11472">
        <v>63</v>
      </c>
      <c r="D11472" t="s">
        <v>1979</v>
      </c>
      <c r="E11472" t="s">
        <v>2120</v>
      </c>
    </row>
    <row r="11473" spans="1:5">
      <c r="A11473">
        <v>12991</v>
      </c>
      <c r="B11473" t="s">
        <v>20861</v>
      </c>
      <c r="C11473">
        <v>63</v>
      </c>
      <c r="D11473" t="s">
        <v>1997</v>
      </c>
      <c r="E11473" t="s">
        <v>53</v>
      </c>
    </row>
    <row r="11474" spans="1:5">
      <c r="A11474">
        <v>12992</v>
      </c>
      <c r="B11474" t="s">
        <v>20862</v>
      </c>
      <c r="C11474">
        <v>63</v>
      </c>
      <c r="D11474" t="s">
        <v>1987</v>
      </c>
      <c r="E11474" t="s">
        <v>2120</v>
      </c>
    </row>
    <row r="11475" spans="1:5">
      <c r="A11475">
        <v>12993</v>
      </c>
      <c r="B11475" t="s">
        <v>20863</v>
      </c>
      <c r="C11475">
        <v>63</v>
      </c>
      <c r="D11475" t="s">
        <v>1987</v>
      </c>
      <c r="E11475" t="s">
        <v>2180</v>
      </c>
    </row>
    <row r="11476" spans="1:5">
      <c r="A11476">
        <v>12994</v>
      </c>
      <c r="B11476" t="s">
        <v>12353</v>
      </c>
      <c r="C11476">
        <v>63</v>
      </c>
      <c r="D11476" t="s">
        <v>1991</v>
      </c>
      <c r="E11476" t="s">
        <v>64</v>
      </c>
    </row>
    <row r="11477" spans="1:5">
      <c r="A11477">
        <v>12995</v>
      </c>
      <c r="B11477" t="s">
        <v>15257</v>
      </c>
      <c r="C11477">
        <v>63</v>
      </c>
      <c r="D11477" t="s">
        <v>1979</v>
      </c>
      <c r="E11477" t="s">
        <v>2057</v>
      </c>
    </row>
    <row r="11478" spans="1:5">
      <c r="A11478">
        <v>12997</v>
      </c>
      <c r="B11478" t="s">
        <v>20864</v>
      </c>
      <c r="C11478">
        <v>63</v>
      </c>
      <c r="D11478" t="s">
        <v>1978</v>
      </c>
      <c r="E11478" t="s">
        <v>88</v>
      </c>
    </row>
    <row r="11479" spans="1:5">
      <c r="A11479">
        <v>12998</v>
      </c>
      <c r="B11479" t="s">
        <v>20865</v>
      </c>
      <c r="C11479">
        <v>63</v>
      </c>
      <c r="D11479" t="s">
        <v>1988</v>
      </c>
      <c r="E11479" t="s">
        <v>117</v>
      </c>
    </row>
    <row r="11480" spans="1:5">
      <c r="A11480">
        <v>12999</v>
      </c>
      <c r="B11480" t="s">
        <v>20866</v>
      </c>
      <c r="C11480">
        <v>63</v>
      </c>
      <c r="D11480" t="s">
        <v>1988</v>
      </c>
      <c r="E11480" t="s">
        <v>31</v>
      </c>
    </row>
    <row r="11481" spans="1:5">
      <c r="A11481">
        <v>13000</v>
      </c>
      <c r="B11481" t="s">
        <v>20867</v>
      </c>
      <c r="C11481">
        <v>63</v>
      </c>
      <c r="D11481" t="s">
        <v>1978</v>
      </c>
      <c r="E11481" t="s">
        <v>2029</v>
      </c>
    </row>
    <row r="11482" spans="1:5">
      <c r="A11482">
        <v>13001</v>
      </c>
      <c r="B11482" t="s">
        <v>20868</v>
      </c>
      <c r="C11482">
        <v>63</v>
      </c>
      <c r="D11482" t="s">
        <v>1979</v>
      </c>
      <c r="E11482" t="s">
        <v>115</v>
      </c>
    </row>
    <row r="11483" spans="1:5">
      <c r="A11483">
        <v>13002</v>
      </c>
      <c r="B11483" t="s">
        <v>12527</v>
      </c>
      <c r="C11483">
        <v>63</v>
      </c>
      <c r="D11483" t="s">
        <v>1983</v>
      </c>
      <c r="E11483" t="s">
        <v>135</v>
      </c>
    </row>
    <row r="11484" spans="1:5">
      <c r="A11484">
        <v>13003</v>
      </c>
      <c r="B11484" t="s">
        <v>13214</v>
      </c>
      <c r="C11484">
        <v>63</v>
      </c>
      <c r="D11484" t="s">
        <v>1978</v>
      </c>
      <c r="E11484" t="s">
        <v>135</v>
      </c>
    </row>
    <row r="11485" spans="1:5">
      <c r="A11485">
        <v>13004</v>
      </c>
      <c r="B11485" t="s">
        <v>14577</v>
      </c>
      <c r="C11485">
        <v>63</v>
      </c>
      <c r="D11485" t="s">
        <v>1983</v>
      </c>
      <c r="E11485" t="s">
        <v>2120</v>
      </c>
    </row>
    <row r="11486" spans="1:5">
      <c r="A11486">
        <v>13005</v>
      </c>
      <c r="B11486" t="s">
        <v>20869</v>
      </c>
      <c r="C11486">
        <v>63</v>
      </c>
      <c r="D11486" t="s">
        <v>1979</v>
      </c>
      <c r="E11486" t="s">
        <v>64</v>
      </c>
    </row>
    <row r="11487" spans="1:5">
      <c r="A11487">
        <v>13006</v>
      </c>
      <c r="B11487" t="s">
        <v>20870</v>
      </c>
      <c r="C11487">
        <v>63</v>
      </c>
      <c r="D11487" t="s">
        <v>1979</v>
      </c>
      <c r="E11487" t="s">
        <v>66</v>
      </c>
    </row>
    <row r="11488" spans="1:5">
      <c r="A11488">
        <v>13007</v>
      </c>
      <c r="B11488" t="s">
        <v>20871</v>
      </c>
      <c r="C11488">
        <v>63</v>
      </c>
      <c r="D11488" t="s">
        <v>1983</v>
      </c>
      <c r="E11488" t="s">
        <v>53</v>
      </c>
    </row>
    <row r="11489" spans="1:5">
      <c r="A11489">
        <v>13008</v>
      </c>
      <c r="B11489" t="s">
        <v>5029</v>
      </c>
      <c r="C11489">
        <v>63</v>
      </c>
      <c r="D11489" t="s">
        <v>1983</v>
      </c>
      <c r="E11489" t="s">
        <v>2266</v>
      </c>
    </row>
    <row r="11490" spans="1:5">
      <c r="A11490">
        <v>13009</v>
      </c>
      <c r="B11490" t="s">
        <v>12793</v>
      </c>
      <c r="C11490">
        <v>63</v>
      </c>
      <c r="D11490" t="s">
        <v>1983</v>
      </c>
      <c r="E11490" t="s">
        <v>84</v>
      </c>
    </row>
    <row r="11491" spans="1:5">
      <c r="A11491">
        <v>13010</v>
      </c>
      <c r="B11491" t="s">
        <v>20872</v>
      </c>
      <c r="C11491">
        <v>63</v>
      </c>
      <c r="D11491" t="s">
        <v>1987</v>
      </c>
      <c r="E11491" t="s">
        <v>2057</v>
      </c>
    </row>
    <row r="11492" spans="1:5">
      <c r="A11492">
        <v>13011</v>
      </c>
      <c r="B11492" t="s">
        <v>20873</v>
      </c>
      <c r="C11492">
        <v>63</v>
      </c>
      <c r="D11492" t="s">
        <v>2009</v>
      </c>
      <c r="E11492" t="s">
        <v>56</v>
      </c>
    </row>
    <row r="11493" spans="1:5">
      <c r="A11493">
        <v>13013</v>
      </c>
      <c r="B11493" t="s">
        <v>20874</v>
      </c>
      <c r="C11493">
        <v>63</v>
      </c>
      <c r="D11493" t="s">
        <v>2009</v>
      </c>
      <c r="E11493" t="s">
        <v>106</v>
      </c>
    </row>
    <row r="11494" spans="1:5">
      <c r="A11494">
        <v>13014</v>
      </c>
      <c r="B11494" t="s">
        <v>20875</v>
      </c>
      <c r="C11494">
        <v>63</v>
      </c>
      <c r="D11494" t="s">
        <v>1978</v>
      </c>
      <c r="E11494" t="s">
        <v>2093</v>
      </c>
    </row>
    <row r="11495" spans="1:5">
      <c r="A11495">
        <v>13015</v>
      </c>
      <c r="B11495" t="s">
        <v>20876</v>
      </c>
      <c r="C11495">
        <v>63</v>
      </c>
      <c r="D11495" t="s">
        <v>1983</v>
      </c>
      <c r="E11495" t="s">
        <v>84</v>
      </c>
    </row>
    <row r="11496" spans="1:5">
      <c r="A11496">
        <v>13016</v>
      </c>
      <c r="B11496" t="s">
        <v>12165</v>
      </c>
      <c r="C11496">
        <v>63</v>
      </c>
      <c r="D11496" t="s">
        <v>1983</v>
      </c>
      <c r="E11496" t="s">
        <v>84</v>
      </c>
    </row>
    <row r="11497" spans="1:5">
      <c r="A11497">
        <v>13017</v>
      </c>
      <c r="B11497" t="s">
        <v>20877</v>
      </c>
      <c r="C11497">
        <v>63</v>
      </c>
      <c r="D11497" t="s">
        <v>1997</v>
      </c>
      <c r="E11497" t="s">
        <v>133</v>
      </c>
    </row>
    <row r="11498" spans="1:5">
      <c r="A11498">
        <v>13018</v>
      </c>
      <c r="B11498" t="s">
        <v>20878</v>
      </c>
      <c r="C11498">
        <v>63</v>
      </c>
      <c r="D11498" t="s">
        <v>1997</v>
      </c>
      <c r="E11498" t="s">
        <v>2045</v>
      </c>
    </row>
    <row r="11499" spans="1:5">
      <c r="A11499">
        <v>13019</v>
      </c>
      <c r="B11499" t="s">
        <v>20879</v>
      </c>
      <c r="C11499">
        <v>63</v>
      </c>
      <c r="D11499" t="s">
        <v>1997</v>
      </c>
      <c r="E11499" t="s">
        <v>53</v>
      </c>
    </row>
    <row r="11500" spans="1:5">
      <c r="A11500">
        <v>13020</v>
      </c>
      <c r="B11500" t="s">
        <v>13788</v>
      </c>
      <c r="C11500">
        <v>63</v>
      </c>
      <c r="D11500" t="s">
        <v>1978</v>
      </c>
      <c r="E11500" t="s">
        <v>122</v>
      </c>
    </row>
    <row r="11501" spans="1:5">
      <c r="A11501">
        <v>13021</v>
      </c>
      <c r="B11501" t="s">
        <v>20880</v>
      </c>
      <c r="C11501">
        <v>63</v>
      </c>
      <c r="D11501" t="s">
        <v>1982</v>
      </c>
      <c r="E11501" t="s">
        <v>88</v>
      </c>
    </row>
    <row r="11502" spans="1:5">
      <c r="A11502">
        <v>13022</v>
      </c>
      <c r="B11502" t="s">
        <v>11705</v>
      </c>
      <c r="C11502">
        <v>63</v>
      </c>
      <c r="D11502" t="s">
        <v>1982</v>
      </c>
      <c r="E11502" t="s">
        <v>135</v>
      </c>
    </row>
    <row r="11503" spans="1:5">
      <c r="A11503">
        <v>13023</v>
      </c>
      <c r="B11503" t="s">
        <v>20881</v>
      </c>
      <c r="C11503">
        <v>63</v>
      </c>
      <c r="D11503" t="s">
        <v>1997</v>
      </c>
      <c r="E11503" t="s">
        <v>97</v>
      </c>
    </row>
    <row r="11504" spans="1:5">
      <c r="A11504">
        <v>13024</v>
      </c>
      <c r="B11504" t="s">
        <v>15517</v>
      </c>
      <c r="C11504">
        <v>63</v>
      </c>
      <c r="D11504" t="s">
        <v>1987</v>
      </c>
      <c r="E11504" t="s">
        <v>2168</v>
      </c>
    </row>
    <row r="11505" spans="1:5">
      <c r="A11505">
        <v>13025</v>
      </c>
      <c r="B11505" t="s">
        <v>20882</v>
      </c>
      <c r="C11505">
        <v>63</v>
      </c>
      <c r="D11505" t="s">
        <v>1979</v>
      </c>
      <c r="E11505" t="s">
        <v>97</v>
      </c>
    </row>
    <row r="11506" spans="1:5">
      <c r="A11506">
        <v>13026</v>
      </c>
      <c r="B11506" t="s">
        <v>13005</v>
      </c>
      <c r="C11506">
        <v>63</v>
      </c>
      <c r="D11506" t="s">
        <v>1979</v>
      </c>
      <c r="E11506" t="s">
        <v>84</v>
      </c>
    </row>
    <row r="11507" spans="1:5">
      <c r="A11507">
        <v>13027</v>
      </c>
      <c r="B11507" t="s">
        <v>11817</v>
      </c>
      <c r="C11507">
        <v>63</v>
      </c>
      <c r="D11507" t="s">
        <v>1983</v>
      </c>
      <c r="E11507" t="s">
        <v>2000</v>
      </c>
    </row>
    <row r="11508" spans="1:5">
      <c r="A11508">
        <v>13028</v>
      </c>
      <c r="B11508" t="s">
        <v>20883</v>
      </c>
      <c r="C11508">
        <v>63</v>
      </c>
      <c r="D11508" t="s">
        <v>1988</v>
      </c>
      <c r="E11508" t="s">
        <v>2075</v>
      </c>
    </row>
    <row r="11509" spans="1:5">
      <c r="A11509">
        <v>13029</v>
      </c>
      <c r="B11509" t="s">
        <v>20884</v>
      </c>
      <c r="C11509">
        <v>63</v>
      </c>
      <c r="D11509" t="s">
        <v>1979</v>
      </c>
      <c r="E11509" t="s">
        <v>4287</v>
      </c>
    </row>
    <row r="11510" spans="1:5">
      <c r="A11510">
        <v>13030</v>
      </c>
      <c r="B11510" t="s">
        <v>20885</v>
      </c>
      <c r="C11510">
        <v>63</v>
      </c>
      <c r="D11510" t="s">
        <v>1979</v>
      </c>
      <c r="E11510" t="s">
        <v>88</v>
      </c>
    </row>
    <row r="11511" spans="1:5">
      <c r="A11511">
        <v>13031</v>
      </c>
      <c r="B11511" t="s">
        <v>20886</v>
      </c>
      <c r="C11511">
        <v>63</v>
      </c>
      <c r="D11511" t="s">
        <v>1978</v>
      </c>
      <c r="E11511" t="s">
        <v>2029</v>
      </c>
    </row>
    <row r="11512" spans="1:5">
      <c r="A11512">
        <v>13032</v>
      </c>
      <c r="B11512" t="s">
        <v>20887</v>
      </c>
      <c r="C11512">
        <v>63</v>
      </c>
      <c r="D11512" t="s">
        <v>1978</v>
      </c>
      <c r="E11512" t="s">
        <v>106</v>
      </c>
    </row>
    <row r="11513" spans="1:5">
      <c r="A11513">
        <v>13033</v>
      </c>
      <c r="B11513" t="s">
        <v>20888</v>
      </c>
      <c r="C11513">
        <v>63</v>
      </c>
      <c r="D11513" t="s">
        <v>1985</v>
      </c>
      <c r="E11513" t="s">
        <v>2598</v>
      </c>
    </row>
    <row r="11514" spans="1:5">
      <c r="A11514">
        <v>13034</v>
      </c>
      <c r="B11514" t="s">
        <v>13397</v>
      </c>
      <c r="C11514">
        <v>63</v>
      </c>
      <c r="D11514" t="s">
        <v>1978</v>
      </c>
      <c r="E11514" t="s">
        <v>135</v>
      </c>
    </row>
    <row r="11515" spans="1:5">
      <c r="A11515">
        <v>13035</v>
      </c>
      <c r="B11515" t="s">
        <v>15989</v>
      </c>
      <c r="C11515">
        <v>63</v>
      </c>
      <c r="D11515" t="s">
        <v>1979</v>
      </c>
      <c r="E11515" t="s">
        <v>135</v>
      </c>
    </row>
    <row r="11516" spans="1:5">
      <c r="A11516">
        <v>13036</v>
      </c>
      <c r="B11516" t="s">
        <v>13724</v>
      </c>
      <c r="C11516">
        <v>63</v>
      </c>
      <c r="D11516" t="s">
        <v>1988</v>
      </c>
      <c r="E11516" t="s">
        <v>102</v>
      </c>
    </row>
    <row r="11517" spans="1:5">
      <c r="A11517">
        <v>13037</v>
      </c>
      <c r="B11517" t="s">
        <v>20889</v>
      </c>
      <c r="C11517">
        <v>63</v>
      </c>
      <c r="D11517" t="s">
        <v>1979</v>
      </c>
      <c r="E11517" t="s">
        <v>97</v>
      </c>
    </row>
    <row r="11518" spans="1:5">
      <c r="A11518">
        <v>13038</v>
      </c>
      <c r="B11518" t="s">
        <v>14132</v>
      </c>
      <c r="C11518">
        <v>63</v>
      </c>
      <c r="D11518" t="s">
        <v>1983</v>
      </c>
      <c r="E11518" t="s">
        <v>106</v>
      </c>
    </row>
    <row r="11519" spans="1:5">
      <c r="A11519">
        <v>13040</v>
      </c>
      <c r="B11519" t="s">
        <v>20890</v>
      </c>
      <c r="C11519">
        <v>63</v>
      </c>
      <c r="D11519" t="s">
        <v>1997</v>
      </c>
      <c r="E11519" t="s">
        <v>2077</v>
      </c>
    </row>
    <row r="11520" spans="1:5">
      <c r="A11520">
        <v>13041</v>
      </c>
      <c r="B11520" t="s">
        <v>20891</v>
      </c>
      <c r="C11520">
        <v>63</v>
      </c>
      <c r="D11520" t="s">
        <v>1983</v>
      </c>
      <c r="E11520" t="s">
        <v>2029</v>
      </c>
    </row>
    <row r="11521" spans="1:5">
      <c r="A11521">
        <v>13042</v>
      </c>
      <c r="B11521" t="s">
        <v>12199</v>
      </c>
      <c r="C11521">
        <v>63</v>
      </c>
      <c r="D11521" t="s">
        <v>1979</v>
      </c>
      <c r="E11521" t="s">
        <v>106</v>
      </c>
    </row>
    <row r="11522" spans="1:5">
      <c r="A11522">
        <v>13043</v>
      </c>
      <c r="B11522" t="s">
        <v>20892</v>
      </c>
      <c r="C11522">
        <v>63</v>
      </c>
      <c r="D11522" t="s">
        <v>1983</v>
      </c>
      <c r="E11522" t="s">
        <v>2668</v>
      </c>
    </row>
    <row r="11523" spans="1:5">
      <c r="A11523">
        <v>13044</v>
      </c>
      <c r="B11523" t="s">
        <v>13969</v>
      </c>
      <c r="C11523">
        <v>63</v>
      </c>
      <c r="D11523" t="s">
        <v>1997</v>
      </c>
      <c r="E11523" t="s">
        <v>2715</v>
      </c>
    </row>
    <row r="11524" spans="1:5">
      <c r="A11524">
        <v>13045</v>
      </c>
      <c r="B11524" t="s">
        <v>14271</v>
      </c>
      <c r="C11524">
        <v>63</v>
      </c>
      <c r="D11524" t="s">
        <v>1983</v>
      </c>
      <c r="E11524" t="s">
        <v>106</v>
      </c>
    </row>
    <row r="11525" spans="1:5">
      <c r="A11525">
        <v>13046</v>
      </c>
      <c r="B11525" t="s">
        <v>20893</v>
      </c>
      <c r="C11525">
        <v>63</v>
      </c>
      <c r="D11525" t="s">
        <v>1978</v>
      </c>
      <c r="E11525" t="s">
        <v>2093</v>
      </c>
    </row>
    <row r="11526" spans="1:5">
      <c r="A11526">
        <v>13047</v>
      </c>
      <c r="B11526" t="s">
        <v>12755</v>
      </c>
      <c r="C11526">
        <v>63</v>
      </c>
      <c r="D11526" t="s">
        <v>1979</v>
      </c>
      <c r="E11526" t="s">
        <v>2011</v>
      </c>
    </row>
    <row r="11527" spans="1:5">
      <c r="A11527">
        <v>13048</v>
      </c>
      <c r="B11527" t="s">
        <v>20894</v>
      </c>
      <c r="C11527">
        <v>63</v>
      </c>
      <c r="D11527" t="s">
        <v>1978</v>
      </c>
      <c r="E11527" t="s">
        <v>2291</v>
      </c>
    </row>
    <row r="11528" spans="1:5">
      <c r="A11528">
        <v>13049</v>
      </c>
      <c r="B11528" t="s">
        <v>12568</v>
      </c>
      <c r="C11528">
        <v>63</v>
      </c>
      <c r="D11528" t="s">
        <v>2009</v>
      </c>
      <c r="E11528" t="s">
        <v>3093</v>
      </c>
    </row>
    <row r="11529" spans="1:5">
      <c r="A11529">
        <v>13050</v>
      </c>
      <c r="B11529" t="s">
        <v>12327</v>
      </c>
      <c r="C11529">
        <v>63</v>
      </c>
      <c r="D11529" t="s">
        <v>1991</v>
      </c>
      <c r="E11529" t="s">
        <v>12328</v>
      </c>
    </row>
    <row r="11530" spans="1:5">
      <c r="A11530">
        <v>13051</v>
      </c>
      <c r="B11530" t="s">
        <v>12736</v>
      </c>
      <c r="C11530">
        <v>63</v>
      </c>
      <c r="D11530" t="s">
        <v>1978</v>
      </c>
      <c r="E11530" t="s">
        <v>56</v>
      </c>
    </row>
    <row r="11531" spans="1:5">
      <c r="A11531">
        <v>13052</v>
      </c>
      <c r="B11531" t="s">
        <v>13737</v>
      </c>
      <c r="C11531">
        <v>63</v>
      </c>
      <c r="D11531" t="s">
        <v>1983</v>
      </c>
      <c r="E11531" t="s">
        <v>115</v>
      </c>
    </row>
    <row r="11532" spans="1:5">
      <c r="A11532">
        <v>13053</v>
      </c>
      <c r="B11532" t="s">
        <v>20895</v>
      </c>
      <c r="C11532">
        <v>63</v>
      </c>
      <c r="D11532" t="s">
        <v>1978</v>
      </c>
      <c r="E11532" t="s">
        <v>2071</v>
      </c>
    </row>
    <row r="11533" spans="1:5">
      <c r="A11533">
        <v>13054</v>
      </c>
      <c r="B11533" t="s">
        <v>20896</v>
      </c>
      <c r="C11533">
        <v>63</v>
      </c>
      <c r="D11533" t="s">
        <v>1991</v>
      </c>
      <c r="E11533" t="s">
        <v>115</v>
      </c>
    </row>
    <row r="11534" spans="1:5">
      <c r="A11534">
        <v>13055</v>
      </c>
      <c r="B11534" t="s">
        <v>20897</v>
      </c>
      <c r="C11534">
        <v>63</v>
      </c>
      <c r="D11534" t="s">
        <v>1982</v>
      </c>
      <c r="E11534" t="s">
        <v>106</v>
      </c>
    </row>
    <row r="11535" spans="1:5">
      <c r="A11535">
        <v>13056</v>
      </c>
      <c r="B11535" t="s">
        <v>20898</v>
      </c>
      <c r="C11535">
        <v>63</v>
      </c>
      <c r="D11535" t="s">
        <v>2009</v>
      </c>
      <c r="E11535" t="s">
        <v>2314</v>
      </c>
    </row>
    <row r="11536" spans="1:5">
      <c r="A11536">
        <v>13057</v>
      </c>
      <c r="B11536" t="s">
        <v>20899</v>
      </c>
      <c r="C11536">
        <v>63</v>
      </c>
      <c r="D11536" t="s">
        <v>1982</v>
      </c>
      <c r="E11536" t="s">
        <v>106</v>
      </c>
    </row>
    <row r="11537" spans="1:5">
      <c r="A11537">
        <v>13058</v>
      </c>
      <c r="B11537" t="s">
        <v>20900</v>
      </c>
      <c r="C11537">
        <v>63</v>
      </c>
      <c r="D11537" t="s">
        <v>1991</v>
      </c>
      <c r="E11537" t="s">
        <v>2045</v>
      </c>
    </row>
    <row r="11538" spans="1:5">
      <c r="A11538">
        <v>13059</v>
      </c>
      <c r="B11538" t="s">
        <v>12644</v>
      </c>
      <c r="C11538">
        <v>63</v>
      </c>
      <c r="D11538" t="s">
        <v>1983</v>
      </c>
      <c r="E11538" t="s">
        <v>135</v>
      </c>
    </row>
    <row r="11539" spans="1:5">
      <c r="A11539">
        <v>13060</v>
      </c>
      <c r="B11539" t="s">
        <v>18357</v>
      </c>
      <c r="C11539">
        <v>63</v>
      </c>
      <c r="D11539" t="s">
        <v>1983</v>
      </c>
      <c r="E11539" t="s">
        <v>106</v>
      </c>
    </row>
    <row r="11540" spans="1:5">
      <c r="A11540">
        <v>13061</v>
      </c>
      <c r="B11540" t="s">
        <v>20901</v>
      </c>
      <c r="C11540">
        <v>63</v>
      </c>
      <c r="D11540" t="s">
        <v>1978</v>
      </c>
      <c r="E11540" t="s">
        <v>70</v>
      </c>
    </row>
    <row r="11541" spans="1:5">
      <c r="A11541">
        <v>13062</v>
      </c>
      <c r="B11541" t="s">
        <v>20902</v>
      </c>
      <c r="C11541">
        <v>63</v>
      </c>
      <c r="D11541" t="s">
        <v>1978</v>
      </c>
      <c r="E11541" t="s">
        <v>117</v>
      </c>
    </row>
    <row r="11542" spans="1:5">
      <c r="A11542">
        <v>13063</v>
      </c>
      <c r="B11542" t="s">
        <v>12268</v>
      </c>
      <c r="C11542">
        <v>63</v>
      </c>
      <c r="D11542" t="s">
        <v>2001</v>
      </c>
      <c r="E11542" t="s">
        <v>110</v>
      </c>
    </row>
    <row r="11543" spans="1:5">
      <c r="A11543">
        <v>13064</v>
      </c>
      <c r="B11543" t="s">
        <v>20903</v>
      </c>
      <c r="C11543">
        <v>63</v>
      </c>
      <c r="D11543" t="s">
        <v>1983</v>
      </c>
      <c r="E11543" t="s">
        <v>97</v>
      </c>
    </row>
    <row r="11544" spans="1:5">
      <c r="A11544">
        <v>13065</v>
      </c>
      <c r="B11544" t="s">
        <v>14126</v>
      </c>
      <c r="C11544">
        <v>63</v>
      </c>
      <c r="D11544" t="s">
        <v>1983</v>
      </c>
      <c r="E11544" t="s">
        <v>2831</v>
      </c>
    </row>
    <row r="11545" spans="1:5">
      <c r="A11545">
        <v>13066</v>
      </c>
      <c r="B11545" t="s">
        <v>20904</v>
      </c>
      <c r="C11545">
        <v>63</v>
      </c>
      <c r="D11545" t="s">
        <v>1978</v>
      </c>
      <c r="E11545" t="s">
        <v>117</v>
      </c>
    </row>
    <row r="11546" spans="1:5">
      <c r="A11546">
        <v>13067</v>
      </c>
      <c r="B11546" t="s">
        <v>20905</v>
      </c>
      <c r="C11546">
        <v>63</v>
      </c>
      <c r="D11546" t="s">
        <v>1997</v>
      </c>
      <c r="E11546" t="s">
        <v>106</v>
      </c>
    </row>
    <row r="11547" spans="1:5">
      <c r="A11547">
        <v>13069</v>
      </c>
      <c r="B11547" t="s">
        <v>20906</v>
      </c>
      <c r="C11547">
        <v>63</v>
      </c>
      <c r="D11547" t="s">
        <v>1978</v>
      </c>
      <c r="E11547" t="s">
        <v>2011</v>
      </c>
    </row>
    <row r="11548" spans="1:5">
      <c r="A11548">
        <v>13070</v>
      </c>
      <c r="B11548" t="s">
        <v>20907</v>
      </c>
      <c r="C11548">
        <v>63</v>
      </c>
      <c r="D11548" t="s">
        <v>1987</v>
      </c>
      <c r="E11548" t="s">
        <v>138</v>
      </c>
    </row>
    <row r="11549" spans="1:5">
      <c r="A11549">
        <v>13071</v>
      </c>
      <c r="B11549" t="s">
        <v>20908</v>
      </c>
      <c r="C11549">
        <v>63</v>
      </c>
      <c r="D11549" t="s">
        <v>1985</v>
      </c>
      <c r="E11549" t="s">
        <v>117</v>
      </c>
    </row>
    <row r="11550" spans="1:5">
      <c r="A11550">
        <v>13072</v>
      </c>
      <c r="B11550" t="s">
        <v>20909</v>
      </c>
      <c r="C11550">
        <v>63</v>
      </c>
      <c r="D11550" t="s">
        <v>1983</v>
      </c>
      <c r="E11550" t="s">
        <v>133</v>
      </c>
    </row>
    <row r="11551" spans="1:5">
      <c r="A11551">
        <v>13073</v>
      </c>
      <c r="B11551" t="s">
        <v>20910</v>
      </c>
      <c r="C11551">
        <v>63</v>
      </c>
      <c r="D11551" t="s">
        <v>1987</v>
      </c>
      <c r="E11551" t="s">
        <v>106</v>
      </c>
    </row>
    <row r="11552" spans="1:5">
      <c r="A11552">
        <v>13074</v>
      </c>
      <c r="B11552" t="s">
        <v>20911</v>
      </c>
      <c r="C11552">
        <v>63</v>
      </c>
      <c r="D11552" t="s">
        <v>1997</v>
      </c>
      <c r="E11552" t="s">
        <v>88</v>
      </c>
    </row>
    <row r="11553" spans="1:5">
      <c r="A11553">
        <v>13075</v>
      </c>
      <c r="B11553" t="s">
        <v>11070</v>
      </c>
      <c r="C11553">
        <v>63</v>
      </c>
      <c r="D11553" t="s">
        <v>1997</v>
      </c>
      <c r="E11553" t="s">
        <v>56</v>
      </c>
    </row>
    <row r="11554" spans="1:5">
      <c r="A11554">
        <v>13076</v>
      </c>
      <c r="B11554" t="s">
        <v>12714</v>
      </c>
      <c r="C11554">
        <v>63</v>
      </c>
      <c r="D11554" t="s">
        <v>1978</v>
      </c>
      <c r="E11554" t="s">
        <v>2107</v>
      </c>
    </row>
    <row r="11555" spans="1:5">
      <c r="A11555">
        <v>13077</v>
      </c>
      <c r="B11555" t="s">
        <v>14913</v>
      </c>
      <c r="C11555">
        <v>63</v>
      </c>
      <c r="D11555" t="s">
        <v>1985</v>
      </c>
      <c r="E11555" t="s">
        <v>2017</v>
      </c>
    </row>
    <row r="11556" spans="1:5">
      <c r="A11556">
        <v>13078</v>
      </c>
      <c r="B11556" t="s">
        <v>20912</v>
      </c>
      <c r="C11556">
        <v>63</v>
      </c>
      <c r="D11556" t="s">
        <v>1988</v>
      </c>
      <c r="E11556" t="s">
        <v>117</v>
      </c>
    </row>
    <row r="11557" spans="1:5">
      <c r="A11557">
        <v>13079</v>
      </c>
      <c r="B11557" t="s">
        <v>15992</v>
      </c>
      <c r="C11557">
        <v>63</v>
      </c>
      <c r="D11557" t="s">
        <v>1985</v>
      </c>
      <c r="E11557" t="s">
        <v>2057</v>
      </c>
    </row>
    <row r="11558" spans="1:5">
      <c r="A11558">
        <v>13080</v>
      </c>
      <c r="B11558" t="s">
        <v>20913</v>
      </c>
      <c r="C11558">
        <v>63</v>
      </c>
      <c r="D11558" t="s">
        <v>1983</v>
      </c>
      <c r="E11558" t="s">
        <v>2792</v>
      </c>
    </row>
    <row r="11559" spans="1:5">
      <c r="A11559">
        <v>13081</v>
      </c>
      <c r="B11559" t="s">
        <v>769</v>
      </c>
      <c r="C11559">
        <v>63</v>
      </c>
      <c r="D11559" t="s">
        <v>1987</v>
      </c>
      <c r="E11559" t="s">
        <v>70</v>
      </c>
    </row>
    <row r="11560" spans="1:5">
      <c r="A11560">
        <v>13082</v>
      </c>
      <c r="B11560" t="s">
        <v>11422</v>
      </c>
      <c r="C11560">
        <v>63</v>
      </c>
      <c r="D11560" t="s">
        <v>1978</v>
      </c>
      <c r="E11560" t="s">
        <v>3093</v>
      </c>
    </row>
    <row r="11561" spans="1:5">
      <c r="A11561">
        <v>13083</v>
      </c>
      <c r="B11561" t="s">
        <v>11066</v>
      </c>
      <c r="C11561">
        <v>63</v>
      </c>
      <c r="D11561" t="s">
        <v>1978</v>
      </c>
      <c r="E11561" t="s">
        <v>2180</v>
      </c>
    </row>
    <row r="11562" spans="1:5">
      <c r="A11562">
        <v>13084</v>
      </c>
      <c r="B11562" t="s">
        <v>13573</v>
      </c>
      <c r="C11562">
        <v>63</v>
      </c>
      <c r="D11562" t="s">
        <v>2001</v>
      </c>
      <c r="E11562" t="s">
        <v>115</v>
      </c>
    </row>
    <row r="11563" spans="1:5">
      <c r="A11563">
        <v>13085</v>
      </c>
      <c r="B11563" t="s">
        <v>20914</v>
      </c>
      <c r="C11563">
        <v>63</v>
      </c>
      <c r="D11563" t="s">
        <v>1997</v>
      </c>
      <c r="E11563" t="s">
        <v>2113</v>
      </c>
    </row>
    <row r="11564" spans="1:5">
      <c r="A11564">
        <v>13086</v>
      </c>
      <c r="B11564" t="s">
        <v>12760</v>
      </c>
      <c r="C11564">
        <v>63</v>
      </c>
      <c r="D11564" t="s">
        <v>1979</v>
      </c>
      <c r="E11564" t="s">
        <v>2120</v>
      </c>
    </row>
    <row r="11565" spans="1:5">
      <c r="A11565">
        <v>13087</v>
      </c>
      <c r="B11565" t="s">
        <v>14738</v>
      </c>
      <c r="C11565">
        <v>63</v>
      </c>
      <c r="D11565" t="s">
        <v>1985</v>
      </c>
      <c r="E11565" t="s">
        <v>2000</v>
      </c>
    </row>
    <row r="11566" spans="1:5">
      <c r="A11566">
        <v>13088</v>
      </c>
      <c r="B11566" t="s">
        <v>13440</v>
      </c>
      <c r="C11566">
        <v>63</v>
      </c>
      <c r="D11566" t="s">
        <v>2009</v>
      </c>
      <c r="E11566" t="s">
        <v>2093</v>
      </c>
    </row>
    <row r="11567" spans="1:5">
      <c r="A11567">
        <v>13089</v>
      </c>
      <c r="B11567" t="s">
        <v>14334</v>
      </c>
      <c r="C11567">
        <v>63</v>
      </c>
      <c r="D11567" t="s">
        <v>1978</v>
      </c>
      <c r="E11567" t="s">
        <v>60</v>
      </c>
    </row>
    <row r="11568" spans="1:5">
      <c r="A11568">
        <v>13090</v>
      </c>
      <c r="B11568" t="s">
        <v>20915</v>
      </c>
      <c r="C11568">
        <v>63</v>
      </c>
      <c r="D11568" t="s">
        <v>1979</v>
      </c>
      <c r="E11568" t="s">
        <v>97</v>
      </c>
    </row>
    <row r="11569" spans="1:5">
      <c r="A11569">
        <v>13091</v>
      </c>
      <c r="B11569" t="s">
        <v>16691</v>
      </c>
      <c r="C11569">
        <v>63</v>
      </c>
      <c r="D11569" t="s">
        <v>1983</v>
      </c>
      <c r="E11569" t="s">
        <v>84</v>
      </c>
    </row>
    <row r="11570" spans="1:5">
      <c r="A11570">
        <v>13092</v>
      </c>
      <c r="B11570" t="s">
        <v>11359</v>
      </c>
      <c r="C11570">
        <v>63</v>
      </c>
      <c r="D11570" t="s">
        <v>1983</v>
      </c>
      <c r="E11570" t="s">
        <v>3093</v>
      </c>
    </row>
    <row r="11571" spans="1:5">
      <c r="A11571">
        <v>13093</v>
      </c>
      <c r="B11571" t="s">
        <v>10718</v>
      </c>
      <c r="C11571">
        <v>63</v>
      </c>
      <c r="D11571" t="s">
        <v>1983</v>
      </c>
      <c r="E11571" t="s">
        <v>2261</v>
      </c>
    </row>
    <row r="11572" spans="1:5">
      <c r="A11572">
        <v>13094</v>
      </c>
      <c r="B11572" t="s">
        <v>11646</v>
      </c>
      <c r="C11572">
        <v>63</v>
      </c>
      <c r="D11572" t="s">
        <v>1983</v>
      </c>
      <c r="E11572" t="s">
        <v>2715</v>
      </c>
    </row>
    <row r="11573" spans="1:5">
      <c r="A11573">
        <v>13095</v>
      </c>
      <c r="B11573" t="s">
        <v>20916</v>
      </c>
      <c r="C11573">
        <v>63</v>
      </c>
      <c r="D11573" t="s">
        <v>1978</v>
      </c>
      <c r="E11573" t="s">
        <v>64</v>
      </c>
    </row>
    <row r="11574" spans="1:5">
      <c r="A11574">
        <v>13096</v>
      </c>
      <c r="B11574" t="s">
        <v>20917</v>
      </c>
      <c r="C11574">
        <v>63</v>
      </c>
      <c r="D11574" t="s">
        <v>1987</v>
      </c>
      <c r="E11574" t="s">
        <v>82</v>
      </c>
    </row>
    <row r="11575" spans="1:5">
      <c r="A11575">
        <v>13097</v>
      </c>
      <c r="B11575" t="s">
        <v>20918</v>
      </c>
      <c r="C11575">
        <v>63</v>
      </c>
      <c r="D11575" t="s">
        <v>1983</v>
      </c>
      <c r="E11575" t="s">
        <v>97</v>
      </c>
    </row>
    <row r="11576" spans="1:5">
      <c r="A11576">
        <v>13098</v>
      </c>
      <c r="B11576" t="s">
        <v>20919</v>
      </c>
      <c r="C11576">
        <v>63</v>
      </c>
      <c r="D11576" t="s">
        <v>1991</v>
      </c>
      <c r="E11576" t="s">
        <v>2023</v>
      </c>
    </row>
    <row r="11577" spans="1:5">
      <c r="A11577">
        <v>13099</v>
      </c>
      <c r="B11577" t="s">
        <v>20920</v>
      </c>
      <c r="C11577">
        <v>63</v>
      </c>
      <c r="D11577" t="s">
        <v>1979</v>
      </c>
      <c r="E11577" t="s">
        <v>97</v>
      </c>
    </row>
    <row r="11578" spans="1:5">
      <c r="A11578">
        <v>13100</v>
      </c>
      <c r="B11578" t="s">
        <v>20921</v>
      </c>
      <c r="C11578">
        <v>63</v>
      </c>
      <c r="D11578" t="s">
        <v>1987</v>
      </c>
      <c r="E11578" t="s">
        <v>2192</v>
      </c>
    </row>
    <row r="11579" spans="1:5">
      <c r="A11579">
        <v>13101</v>
      </c>
      <c r="B11579" t="s">
        <v>20922</v>
      </c>
      <c r="C11579">
        <v>63</v>
      </c>
      <c r="D11579" t="s">
        <v>2001</v>
      </c>
      <c r="E11579" t="s">
        <v>2017</v>
      </c>
    </row>
    <row r="11580" spans="1:5">
      <c r="A11580">
        <v>13102</v>
      </c>
      <c r="B11580" t="s">
        <v>13080</v>
      </c>
      <c r="C11580">
        <v>63</v>
      </c>
      <c r="D11580" t="s">
        <v>1978</v>
      </c>
      <c r="E11580" t="s">
        <v>135</v>
      </c>
    </row>
    <row r="11581" spans="1:5">
      <c r="A11581">
        <v>13103</v>
      </c>
      <c r="B11581" t="s">
        <v>12854</v>
      </c>
      <c r="C11581">
        <v>63</v>
      </c>
      <c r="D11581" t="s">
        <v>1978</v>
      </c>
      <c r="E11581" t="s">
        <v>117</v>
      </c>
    </row>
    <row r="11582" spans="1:5">
      <c r="A11582">
        <v>13104</v>
      </c>
      <c r="B11582" t="s">
        <v>20923</v>
      </c>
      <c r="C11582">
        <v>63</v>
      </c>
      <c r="D11582" t="s">
        <v>1983</v>
      </c>
      <c r="E11582" t="s">
        <v>88</v>
      </c>
    </row>
    <row r="11583" spans="1:5">
      <c r="A11583">
        <v>13105</v>
      </c>
      <c r="B11583" t="s">
        <v>20924</v>
      </c>
      <c r="C11583">
        <v>63</v>
      </c>
      <c r="D11583" t="s">
        <v>1985</v>
      </c>
      <c r="E11583" t="s">
        <v>97</v>
      </c>
    </row>
    <row r="11584" spans="1:5">
      <c r="A11584">
        <v>13106</v>
      </c>
      <c r="B11584" t="s">
        <v>20925</v>
      </c>
      <c r="C11584">
        <v>63</v>
      </c>
      <c r="D11584" t="s">
        <v>1985</v>
      </c>
      <c r="E11584" t="s">
        <v>117</v>
      </c>
    </row>
    <row r="11585" spans="1:5">
      <c r="A11585">
        <v>13107</v>
      </c>
      <c r="B11585" t="s">
        <v>20926</v>
      </c>
      <c r="C11585">
        <v>63</v>
      </c>
      <c r="D11585" t="s">
        <v>1979</v>
      </c>
      <c r="E11585" t="s">
        <v>126</v>
      </c>
    </row>
    <row r="11586" spans="1:5">
      <c r="A11586">
        <v>13108</v>
      </c>
      <c r="B11586" t="s">
        <v>20927</v>
      </c>
      <c r="C11586">
        <v>63</v>
      </c>
      <c r="D11586" t="s">
        <v>1983</v>
      </c>
      <c r="E11586" t="s">
        <v>126</v>
      </c>
    </row>
    <row r="11587" spans="1:5">
      <c r="A11587">
        <v>13109</v>
      </c>
      <c r="B11587" t="s">
        <v>12482</v>
      </c>
      <c r="C11587">
        <v>63</v>
      </c>
      <c r="D11587" t="s">
        <v>1983</v>
      </c>
      <c r="E11587" t="s">
        <v>102</v>
      </c>
    </row>
    <row r="11588" spans="1:5">
      <c r="A11588">
        <v>13110</v>
      </c>
      <c r="B11588" t="s">
        <v>20928</v>
      </c>
      <c r="C11588">
        <v>63</v>
      </c>
      <c r="D11588" t="s">
        <v>1983</v>
      </c>
      <c r="E11588" t="s">
        <v>2029</v>
      </c>
    </row>
    <row r="11589" spans="1:5">
      <c r="A11589">
        <v>13111</v>
      </c>
      <c r="B11589" t="s">
        <v>20929</v>
      </c>
      <c r="C11589">
        <v>63</v>
      </c>
      <c r="D11589" t="s">
        <v>1983</v>
      </c>
      <c r="E11589" t="s">
        <v>2029</v>
      </c>
    </row>
    <row r="11590" spans="1:5">
      <c r="A11590">
        <v>13112</v>
      </c>
      <c r="B11590" t="s">
        <v>12174</v>
      </c>
      <c r="C11590">
        <v>63</v>
      </c>
      <c r="D11590" t="s">
        <v>2001</v>
      </c>
      <c r="E11590" t="s">
        <v>2128</v>
      </c>
    </row>
    <row r="11591" spans="1:5">
      <c r="A11591">
        <v>13113</v>
      </c>
      <c r="B11591" t="s">
        <v>20930</v>
      </c>
      <c r="C11591">
        <v>63</v>
      </c>
      <c r="D11591" t="s">
        <v>1978</v>
      </c>
      <c r="E11591" t="s">
        <v>106</v>
      </c>
    </row>
    <row r="11592" spans="1:5">
      <c r="A11592">
        <v>13114</v>
      </c>
      <c r="B11592" t="s">
        <v>20931</v>
      </c>
      <c r="C11592">
        <v>63</v>
      </c>
      <c r="D11592" t="s">
        <v>2009</v>
      </c>
      <c r="E11592" t="s">
        <v>70</v>
      </c>
    </row>
    <row r="11593" spans="1:5">
      <c r="A11593">
        <v>13115</v>
      </c>
      <c r="B11593" t="s">
        <v>16141</v>
      </c>
      <c r="C11593">
        <v>63</v>
      </c>
      <c r="D11593" t="s">
        <v>2009</v>
      </c>
      <c r="E11593" t="s">
        <v>84</v>
      </c>
    </row>
    <row r="11594" spans="1:5">
      <c r="A11594">
        <v>13116</v>
      </c>
      <c r="B11594" t="s">
        <v>20932</v>
      </c>
      <c r="C11594">
        <v>63</v>
      </c>
      <c r="D11594" t="s">
        <v>1978</v>
      </c>
      <c r="E11594" t="s">
        <v>110</v>
      </c>
    </row>
    <row r="11595" spans="1:5">
      <c r="A11595">
        <v>13118</v>
      </c>
      <c r="B11595" t="s">
        <v>20933</v>
      </c>
      <c r="C11595">
        <v>63</v>
      </c>
      <c r="D11595" t="s">
        <v>1983</v>
      </c>
      <c r="E11595" t="s">
        <v>2314</v>
      </c>
    </row>
    <row r="11596" spans="1:5">
      <c r="A11596">
        <v>13119</v>
      </c>
      <c r="B11596" t="s">
        <v>7934</v>
      </c>
      <c r="C11596">
        <v>63</v>
      </c>
      <c r="D11596" t="s">
        <v>1978</v>
      </c>
      <c r="E11596" t="s">
        <v>2672</v>
      </c>
    </row>
    <row r="11597" spans="1:5">
      <c r="A11597">
        <v>1495</v>
      </c>
      <c r="B11597" t="s">
        <v>11927</v>
      </c>
      <c r="C11597">
        <v>77</v>
      </c>
      <c r="D11597" t="s">
        <v>1979</v>
      </c>
      <c r="E11597" t="s">
        <v>1792</v>
      </c>
    </row>
    <row r="11598" spans="1:5">
      <c r="A11598">
        <v>13121</v>
      </c>
      <c r="B11598" t="s">
        <v>20934</v>
      </c>
      <c r="C11598">
        <v>63</v>
      </c>
      <c r="D11598" t="s">
        <v>1978</v>
      </c>
      <c r="E11598" t="s">
        <v>115</v>
      </c>
    </row>
    <row r="11599" spans="1:5">
      <c r="A11599">
        <v>13122</v>
      </c>
      <c r="B11599" t="s">
        <v>20935</v>
      </c>
      <c r="C11599">
        <v>63</v>
      </c>
      <c r="D11599" t="s">
        <v>1982</v>
      </c>
      <c r="E11599" t="s">
        <v>106</v>
      </c>
    </row>
    <row r="11600" spans="1:5">
      <c r="A11600">
        <v>13124</v>
      </c>
      <c r="B11600" t="s">
        <v>13606</v>
      </c>
      <c r="C11600">
        <v>63</v>
      </c>
      <c r="D11600" t="s">
        <v>1978</v>
      </c>
      <c r="E11600" t="s">
        <v>88</v>
      </c>
    </row>
    <row r="11601" spans="1:5">
      <c r="A11601">
        <v>13125</v>
      </c>
      <c r="B11601" t="s">
        <v>12330</v>
      </c>
      <c r="C11601">
        <v>63</v>
      </c>
      <c r="D11601" t="s">
        <v>1978</v>
      </c>
      <c r="E11601" t="s">
        <v>70</v>
      </c>
    </row>
    <row r="11602" spans="1:5">
      <c r="A11602">
        <v>13126</v>
      </c>
      <c r="B11602" t="s">
        <v>12681</v>
      </c>
      <c r="C11602">
        <v>63</v>
      </c>
      <c r="D11602" t="s">
        <v>1983</v>
      </c>
      <c r="E11602" t="s">
        <v>2017</v>
      </c>
    </row>
    <row r="11603" spans="1:5">
      <c r="A11603">
        <v>13127</v>
      </c>
      <c r="B11603" t="s">
        <v>20936</v>
      </c>
      <c r="C11603">
        <v>63</v>
      </c>
      <c r="D11603" t="s">
        <v>1988</v>
      </c>
      <c r="E11603" t="s">
        <v>84</v>
      </c>
    </row>
    <row r="11604" spans="1:5">
      <c r="A11604">
        <v>13128</v>
      </c>
      <c r="B11604" t="s">
        <v>20937</v>
      </c>
      <c r="C11604">
        <v>63</v>
      </c>
      <c r="D11604" t="s">
        <v>1983</v>
      </c>
      <c r="E11604" t="s">
        <v>97</v>
      </c>
    </row>
    <row r="11605" spans="1:5">
      <c r="A11605">
        <v>13129</v>
      </c>
      <c r="B11605" t="s">
        <v>20938</v>
      </c>
      <c r="C11605">
        <v>63</v>
      </c>
      <c r="D11605" t="s">
        <v>1983</v>
      </c>
      <c r="E11605" t="s">
        <v>2052</v>
      </c>
    </row>
    <row r="11606" spans="1:5">
      <c r="A11606">
        <v>13131</v>
      </c>
      <c r="B11606" t="s">
        <v>589</v>
      </c>
      <c r="C11606">
        <v>63</v>
      </c>
      <c r="D11606" t="s">
        <v>1991</v>
      </c>
      <c r="E11606" t="s">
        <v>88</v>
      </c>
    </row>
    <row r="11607" spans="1:5">
      <c r="A11607">
        <v>13132</v>
      </c>
      <c r="B11607" t="s">
        <v>20939</v>
      </c>
      <c r="C11607">
        <v>63</v>
      </c>
      <c r="D11607" t="s">
        <v>1983</v>
      </c>
      <c r="E11607" t="s">
        <v>2000</v>
      </c>
    </row>
    <row r="11608" spans="1:5">
      <c r="A11608">
        <v>13133</v>
      </c>
      <c r="B11608" t="s">
        <v>12403</v>
      </c>
      <c r="C11608">
        <v>63</v>
      </c>
      <c r="D11608" t="s">
        <v>1978</v>
      </c>
      <c r="E11608" t="s">
        <v>122</v>
      </c>
    </row>
    <row r="11609" spans="1:5">
      <c r="A11609">
        <v>13134</v>
      </c>
      <c r="B11609" t="s">
        <v>13267</v>
      </c>
      <c r="C11609">
        <v>63</v>
      </c>
      <c r="D11609" t="s">
        <v>1983</v>
      </c>
      <c r="E11609" t="s">
        <v>3093</v>
      </c>
    </row>
    <row r="11610" spans="1:5">
      <c r="A11610">
        <v>13135</v>
      </c>
      <c r="B11610" t="s">
        <v>12685</v>
      </c>
      <c r="C11610">
        <v>63</v>
      </c>
      <c r="D11610" t="s">
        <v>1983</v>
      </c>
      <c r="E11610" t="s">
        <v>135</v>
      </c>
    </row>
    <row r="11611" spans="1:5">
      <c r="A11611">
        <v>13136</v>
      </c>
      <c r="B11611" t="s">
        <v>15709</v>
      </c>
      <c r="C11611">
        <v>63</v>
      </c>
      <c r="D11611" t="s">
        <v>1983</v>
      </c>
      <c r="E11611" t="s">
        <v>2093</v>
      </c>
    </row>
    <row r="11612" spans="1:5">
      <c r="A11612">
        <v>13137</v>
      </c>
      <c r="B11612" t="s">
        <v>12748</v>
      </c>
      <c r="C11612">
        <v>63</v>
      </c>
      <c r="D11612" t="s">
        <v>1978</v>
      </c>
      <c r="E11612" t="s">
        <v>110</v>
      </c>
    </row>
    <row r="11613" spans="1:5">
      <c r="A11613">
        <v>13138</v>
      </c>
      <c r="B11613" t="s">
        <v>20940</v>
      </c>
      <c r="C11613">
        <v>63</v>
      </c>
      <c r="D11613" t="s">
        <v>1997</v>
      </c>
      <c r="E11613" t="s">
        <v>97</v>
      </c>
    </row>
    <row r="11614" spans="1:5">
      <c r="A11614">
        <v>13139</v>
      </c>
      <c r="B11614" t="s">
        <v>15298</v>
      </c>
      <c r="C11614">
        <v>63</v>
      </c>
      <c r="D11614" t="s">
        <v>1983</v>
      </c>
      <c r="E11614" t="s">
        <v>115</v>
      </c>
    </row>
    <row r="11615" spans="1:5">
      <c r="A11615">
        <v>13120</v>
      </c>
      <c r="B11615" t="s">
        <v>20941</v>
      </c>
      <c r="C11615">
        <v>63</v>
      </c>
      <c r="D11615" t="s">
        <v>1983</v>
      </c>
      <c r="E11615" t="s">
        <v>1792</v>
      </c>
    </row>
    <row r="11616" spans="1:5">
      <c r="A11616">
        <v>13141</v>
      </c>
      <c r="B11616" t="s">
        <v>20942</v>
      </c>
      <c r="C11616">
        <v>63</v>
      </c>
      <c r="D11616" t="s">
        <v>1983</v>
      </c>
      <c r="E11616" t="s">
        <v>2093</v>
      </c>
    </row>
    <row r="11617" spans="1:5">
      <c r="A11617">
        <v>13143</v>
      </c>
      <c r="B11617" t="s">
        <v>636</v>
      </c>
      <c r="C11617">
        <v>63</v>
      </c>
      <c r="D11617" t="s">
        <v>1991</v>
      </c>
      <c r="E11617" t="s">
        <v>60</v>
      </c>
    </row>
    <row r="11618" spans="1:5">
      <c r="A11618">
        <v>13144</v>
      </c>
      <c r="B11618" t="s">
        <v>20943</v>
      </c>
      <c r="C11618">
        <v>63</v>
      </c>
      <c r="D11618" t="s">
        <v>2001</v>
      </c>
      <c r="E11618" t="s">
        <v>82</v>
      </c>
    </row>
    <row r="11619" spans="1:5">
      <c r="A11619">
        <v>13145</v>
      </c>
      <c r="B11619" t="s">
        <v>20944</v>
      </c>
      <c r="C11619">
        <v>63</v>
      </c>
      <c r="D11619" t="s">
        <v>1978</v>
      </c>
      <c r="E11619" t="s">
        <v>104</v>
      </c>
    </row>
    <row r="11620" spans="1:5">
      <c r="A11620">
        <v>13146</v>
      </c>
      <c r="B11620" t="s">
        <v>12707</v>
      </c>
      <c r="C11620">
        <v>63</v>
      </c>
      <c r="D11620" t="s">
        <v>1983</v>
      </c>
      <c r="E11620" t="s">
        <v>64</v>
      </c>
    </row>
    <row r="11621" spans="1:5">
      <c r="A11621">
        <v>13147</v>
      </c>
      <c r="B11621" t="s">
        <v>14127</v>
      </c>
      <c r="C11621">
        <v>63</v>
      </c>
      <c r="D11621" t="s">
        <v>1991</v>
      </c>
      <c r="E11621" t="s">
        <v>106</v>
      </c>
    </row>
    <row r="11622" spans="1:5">
      <c r="A11622">
        <v>13148</v>
      </c>
      <c r="B11622" t="s">
        <v>20945</v>
      </c>
      <c r="C11622">
        <v>63</v>
      </c>
      <c r="D11622" t="s">
        <v>1983</v>
      </c>
      <c r="E11622" t="s">
        <v>106</v>
      </c>
    </row>
    <row r="11623" spans="1:5">
      <c r="A11623">
        <v>13149</v>
      </c>
      <c r="B11623" t="s">
        <v>20946</v>
      </c>
      <c r="C11623">
        <v>63</v>
      </c>
      <c r="D11623" t="s">
        <v>1978</v>
      </c>
      <c r="E11623" t="s">
        <v>2000</v>
      </c>
    </row>
    <row r="11624" spans="1:5">
      <c r="A11624">
        <v>13151</v>
      </c>
      <c r="B11624" t="s">
        <v>20947</v>
      </c>
      <c r="C11624">
        <v>63</v>
      </c>
      <c r="D11624" t="s">
        <v>1978</v>
      </c>
      <c r="E11624" t="s">
        <v>106</v>
      </c>
    </row>
    <row r="11625" spans="1:5">
      <c r="A11625">
        <v>13152</v>
      </c>
      <c r="B11625" t="s">
        <v>12606</v>
      </c>
      <c r="C11625">
        <v>63</v>
      </c>
      <c r="D11625" t="s">
        <v>1978</v>
      </c>
      <c r="E11625" t="s">
        <v>135</v>
      </c>
    </row>
    <row r="11626" spans="1:5">
      <c r="A11626">
        <v>13153</v>
      </c>
      <c r="B11626" t="s">
        <v>20948</v>
      </c>
      <c r="C11626">
        <v>63</v>
      </c>
      <c r="D11626" t="s">
        <v>1978</v>
      </c>
      <c r="E11626" t="s">
        <v>3991</v>
      </c>
    </row>
    <row r="11627" spans="1:5">
      <c r="A11627">
        <v>13154</v>
      </c>
      <c r="B11627" t="s">
        <v>12439</v>
      </c>
      <c r="C11627">
        <v>63</v>
      </c>
      <c r="D11627" t="s">
        <v>1978</v>
      </c>
      <c r="E11627" t="s">
        <v>70</v>
      </c>
    </row>
    <row r="11628" spans="1:5">
      <c r="A11628">
        <v>13155</v>
      </c>
      <c r="B11628" t="s">
        <v>20949</v>
      </c>
      <c r="C11628">
        <v>63</v>
      </c>
      <c r="D11628" t="s">
        <v>1983</v>
      </c>
      <c r="E11628" t="s">
        <v>97</v>
      </c>
    </row>
    <row r="11629" spans="1:5">
      <c r="A11629">
        <v>13156</v>
      </c>
      <c r="B11629" t="s">
        <v>20950</v>
      </c>
      <c r="C11629">
        <v>63</v>
      </c>
      <c r="D11629" t="s">
        <v>1988</v>
      </c>
      <c r="E11629" t="s">
        <v>60</v>
      </c>
    </row>
    <row r="11630" spans="1:5">
      <c r="A11630">
        <v>13157</v>
      </c>
      <c r="B11630" t="s">
        <v>12556</v>
      </c>
      <c r="C11630">
        <v>63</v>
      </c>
      <c r="D11630" t="s">
        <v>1983</v>
      </c>
      <c r="E11630" t="s">
        <v>2715</v>
      </c>
    </row>
    <row r="11631" spans="1:5">
      <c r="A11631">
        <v>13158</v>
      </c>
      <c r="B11631" t="s">
        <v>20951</v>
      </c>
      <c r="C11631">
        <v>63</v>
      </c>
      <c r="D11631" t="s">
        <v>1983</v>
      </c>
      <c r="E11631" t="s">
        <v>2071</v>
      </c>
    </row>
    <row r="11632" spans="1:5">
      <c r="A11632">
        <v>13159</v>
      </c>
      <c r="B11632" t="s">
        <v>11108</v>
      </c>
      <c r="C11632">
        <v>63</v>
      </c>
      <c r="D11632" t="s">
        <v>1978</v>
      </c>
      <c r="E11632" t="s">
        <v>70</v>
      </c>
    </row>
    <row r="11633" spans="1:5">
      <c r="A11633">
        <v>13160</v>
      </c>
      <c r="B11633" t="s">
        <v>20952</v>
      </c>
      <c r="C11633">
        <v>63</v>
      </c>
      <c r="D11633" t="s">
        <v>1997</v>
      </c>
      <c r="E11633" t="s">
        <v>97</v>
      </c>
    </row>
    <row r="11634" spans="1:5">
      <c r="A11634">
        <v>13161</v>
      </c>
      <c r="B11634" t="s">
        <v>10123</v>
      </c>
      <c r="C11634">
        <v>63</v>
      </c>
      <c r="D11634" t="s">
        <v>1978</v>
      </c>
      <c r="E11634" t="s">
        <v>53</v>
      </c>
    </row>
    <row r="11635" spans="1:5">
      <c r="A11635">
        <v>13163</v>
      </c>
      <c r="B11635" t="s">
        <v>20953</v>
      </c>
      <c r="C11635">
        <v>63</v>
      </c>
      <c r="D11635" t="s">
        <v>1978</v>
      </c>
      <c r="E11635" t="s">
        <v>2045</v>
      </c>
    </row>
    <row r="11636" spans="1:5">
      <c r="A11636">
        <v>13164</v>
      </c>
      <c r="B11636" t="s">
        <v>10249</v>
      </c>
      <c r="C11636">
        <v>63</v>
      </c>
      <c r="D11636" t="s">
        <v>1978</v>
      </c>
      <c r="E11636" t="s">
        <v>2075</v>
      </c>
    </row>
    <row r="11637" spans="1:5">
      <c r="A11637">
        <v>13165</v>
      </c>
      <c r="B11637" t="s">
        <v>1343</v>
      </c>
      <c r="C11637">
        <v>63</v>
      </c>
      <c r="D11637" t="s">
        <v>2009</v>
      </c>
      <c r="E11637" t="s">
        <v>106</v>
      </c>
    </row>
    <row r="11638" spans="1:5">
      <c r="A11638">
        <v>13166</v>
      </c>
      <c r="B11638" t="s">
        <v>20954</v>
      </c>
      <c r="C11638">
        <v>63</v>
      </c>
      <c r="D11638" t="s">
        <v>1978</v>
      </c>
      <c r="E11638" t="s">
        <v>53</v>
      </c>
    </row>
    <row r="11639" spans="1:5">
      <c r="A11639">
        <v>13167</v>
      </c>
      <c r="B11639" t="s">
        <v>20955</v>
      </c>
      <c r="C11639">
        <v>63</v>
      </c>
      <c r="D11639" t="s">
        <v>1983</v>
      </c>
      <c r="E11639" t="s">
        <v>2029</v>
      </c>
    </row>
    <row r="11640" spans="1:5">
      <c r="A11640">
        <v>13168</v>
      </c>
      <c r="B11640" t="s">
        <v>10882</v>
      </c>
      <c r="C11640">
        <v>63</v>
      </c>
      <c r="D11640" t="s">
        <v>1978</v>
      </c>
      <c r="E11640" t="s">
        <v>70</v>
      </c>
    </row>
    <row r="11641" spans="1:5">
      <c r="A11641">
        <v>13169</v>
      </c>
      <c r="B11641" t="s">
        <v>16358</v>
      </c>
      <c r="C11641">
        <v>63</v>
      </c>
      <c r="D11641" t="s">
        <v>1983</v>
      </c>
      <c r="E11641" t="s">
        <v>2011</v>
      </c>
    </row>
    <row r="11642" spans="1:5">
      <c r="A11642">
        <v>13170</v>
      </c>
      <c r="B11642" t="s">
        <v>20956</v>
      </c>
      <c r="C11642">
        <v>63</v>
      </c>
      <c r="D11642" t="s">
        <v>1983</v>
      </c>
      <c r="E11642" t="s">
        <v>66</v>
      </c>
    </row>
    <row r="11643" spans="1:5">
      <c r="A11643">
        <v>13171</v>
      </c>
      <c r="B11643" t="s">
        <v>20957</v>
      </c>
      <c r="C11643">
        <v>63</v>
      </c>
      <c r="D11643" t="s">
        <v>1983</v>
      </c>
      <c r="E11643" t="s">
        <v>2828</v>
      </c>
    </row>
    <row r="11644" spans="1:5">
      <c r="A11644">
        <v>13172</v>
      </c>
      <c r="B11644" t="s">
        <v>12065</v>
      </c>
      <c r="C11644">
        <v>63</v>
      </c>
      <c r="D11644" t="s">
        <v>1983</v>
      </c>
      <c r="E11644" t="s">
        <v>2971</v>
      </c>
    </row>
    <row r="11645" spans="1:5">
      <c r="A11645">
        <v>13173</v>
      </c>
      <c r="B11645" t="s">
        <v>20958</v>
      </c>
      <c r="C11645">
        <v>63</v>
      </c>
      <c r="D11645" t="s">
        <v>1997</v>
      </c>
      <c r="E11645" t="s">
        <v>110</v>
      </c>
    </row>
    <row r="11646" spans="1:5">
      <c r="A11646">
        <v>13174</v>
      </c>
      <c r="B11646" t="s">
        <v>20959</v>
      </c>
      <c r="C11646">
        <v>63</v>
      </c>
      <c r="D11646" t="s">
        <v>1983</v>
      </c>
      <c r="E11646" t="s">
        <v>2309</v>
      </c>
    </row>
    <row r="11647" spans="1:5">
      <c r="A11647">
        <v>13175</v>
      </c>
      <c r="B11647" t="s">
        <v>20960</v>
      </c>
      <c r="C11647">
        <v>63</v>
      </c>
      <c r="D11647" t="s">
        <v>1983</v>
      </c>
      <c r="E11647" t="s">
        <v>133</v>
      </c>
    </row>
    <row r="11648" spans="1:5">
      <c r="A11648">
        <v>13176</v>
      </c>
      <c r="B11648" t="s">
        <v>15397</v>
      </c>
      <c r="C11648">
        <v>63</v>
      </c>
      <c r="D11648" t="s">
        <v>1983</v>
      </c>
      <c r="E11648" t="s">
        <v>115</v>
      </c>
    </row>
    <row r="11649" spans="1:5">
      <c r="A11649">
        <v>13177</v>
      </c>
      <c r="B11649" t="s">
        <v>12967</v>
      </c>
      <c r="C11649">
        <v>63</v>
      </c>
      <c r="D11649" t="s">
        <v>1978</v>
      </c>
      <c r="E11649" t="s">
        <v>75</v>
      </c>
    </row>
    <row r="11650" spans="1:5">
      <c r="A11650">
        <v>13178</v>
      </c>
      <c r="B11650" t="s">
        <v>12017</v>
      </c>
      <c r="C11650">
        <v>63</v>
      </c>
      <c r="D11650" t="s">
        <v>1978</v>
      </c>
      <c r="E11650" t="s">
        <v>60</v>
      </c>
    </row>
    <row r="11651" spans="1:5">
      <c r="A11651">
        <v>13179</v>
      </c>
      <c r="B11651" t="s">
        <v>20961</v>
      </c>
      <c r="C11651">
        <v>63</v>
      </c>
      <c r="D11651" t="s">
        <v>1978</v>
      </c>
      <c r="E11651" t="s">
        <v>122</v>
      </c>
    </row>
    <row r="11652" spans="1:5">
      <c r="A11652">
        <v>13180</v>
      </c>
      <c r="B11652" t="s">
        <v>20962</v>
      </c>
      <c r="C11652">
        <v>63</v>
      </c>
      <c r="D11652" t="s">
        <v>1983</v>
      </c>
      <c r="E11652" t="s">
        <v>70</v>
      </c>
    </row>
    <row r="11653" spans="1:5">
      <c r="A11653">
        <v>13181</v>
      </c>
      <c r="B11653" t="s">
        <v>12064</v>
      </c>
      <c r="C11653">
        <v>63</v>
      </c>
      <c r="D11653" t="s">
        <v>1978</v>
      </c>
      <c r="E11653" t="s">
        <v>2120</v>
      </c>
    </row>
    <row r="11654" spans="1:5">
      <c r="A11654">
        <v>13182</v>
      </c>
      <c r="B11654" t="s">
        <v>12298</v>
      </c>
      <c r="C11654">
        <v>63</v>
      </c>
      <c r="D11654" t="s">
        <v>1983</v>
      </c>
      <c r="E11654" t="s">
        <v>2011</v>
      </c>
    </row>
    <row r="11655" spans="1:5">
      <c r="A11655">
        <v>13183</v>
      </c>
      <c r="B11655" t="s">
        <v>13270</v>
      </c>
      <c r="C11655">
        <v>63</v>
      </c>
      <c r="D11655" t="s">
        <v>1978</v>
      </c>
      <c r="E11655" t="s">
        <v>2120</v>
      </c>
    </row>
    <row r="11656" spans="1:5">
      <c r="A11656">
        <v>13184</v>
      </c>
      <c r="B11656" t="s">
        <v>13130</v>
      </c>
      <c r="C11656">
        <v>63</v>
      </c>
      <c r="D11656" t="s">
        <v>1983</v>
      </c>
      <c r="E11656" t="s">
        <v>106</v>
      </c>
    </row>
    <row r="11657" spans="1:5">
      <c r="A11657">
        <v>13185</v>
      </c>
      <c r="B11657" t="s">
        <v>11701</v>
      </c>
      <c r="C11657">
        <v>63</v>
      </c>
      <c r="D11657" t="s">
        <v>1983</v>
      </c>
      <c r="E11657" t="s">
        <v>2017</v>
      </c>
    </row>
    <row r="11658" spans="1:5">
      <c r="A11658">
        <v>13186</v>
      </c>
      <c r="B11658" t="s">
        <v>10446</v>
      </c>
      <c r="C11658">
        <v>63</v>
      </c>
      <c r="D11658" t="s">
        <v>1983</v>
      </c>
      <c r="E11658" t="s">
        <v>70</v>
      </c>
    </row>
    <row r="11659" spans="1:5">
      <c r="A11659">
        <v>13187</v>
      </c>
      <c r="B11659" t="s">
        <v>20963</v>
      </c>
      <c r="C11659">
        <v>63</v>
      </c>
      <c r="D11659" t="s">
        <v>1983</v>
      </c>
      <c r="E11659" t="s">
        <v>2029</v>
      </c>
    </row>
    <row r="11660" spans="1:5">
      <c r="A11660">
        <v>13188</v>
      </c>
      <c r="B11660" t="s">
        <v>14791</v>
      </c>
      <c r="C11660">
        <v>63</v>
      </c>
      <c r="D11660" t="s">
        <v>1983</v>
      </c>
      <c r="E11660" t="s">
        <v>70</v>
      </c>
    </row>
    <row r="11661" spans="1:5">
      <c r="A11661">
        <v>13189</v>
      </c>
      <c r="B11661" t="s">
        <v>20964</v>
      </c>
      <c r="C11661">
        <v>63</v>
      </c>
      <c r="D11661" t="s">
        <v>1983</v>
      </c>
      <c r="E11661" t="s">
        <v>2715</v>
      </c>
    </row>
    <row r="11662" spans="1:5">
      <c r="A11662">
        <v>13191</v>
      </c>
      <c r="B11662" t="s">
        <v>12110</v>
      </c>
      <c r="C11662">
        <v>63</v>
      </c>
      <c r="D11662" t="s">
        <v>1983</v>
      </c>
      <c r="E11662" t="s">
        <v>2540</v>
      </c>
    </row>
    <row r="11663" spans="1:5">
      <c r="A11663">
        <v>13192</v>
      </c>
      <c r="B11663" t="s">
        <v>14345</v>
      </c>
      <c r="C11663">
        <v>63</v>
      </c>
      <c r="D11663" t="s">
        <v>1983</v>
      </c>
      <c r="E11663" t="s">
        <v>115</v>
      </c>
    </row>
    <row r="11664" spans="1:5">
      <c r="A11664">
        <v>13193</v>
      </c>
      <c r="B11664" t="s">
        <v>12270</v>
      </c>
      <c r="C11664">
        <v>63</v>
      </c>
      <c r="D11664" t="s">
        <v>1978</v>
      </c>
      <c r="E11664" t="s">
        <v>2266</v>
      </c>
    </row>
    <row r="11665" spans="1:5">
      <c r="A11665">
        <v>13194</v>
      </c>
      <c r="B11665" t="s">
        <v>13972</v>
      </c>
      <c r="C11665">
        <v>63</v>
      </c>
      <c r="D11665" t="s">
        <v>1991</v>
      </c>
      <c r="E11665" t="s">
        <v>2672</v>
      </c>
    </row>
    <row r="11666" spans="1:5">
      <c r="A11666">
        <v>13195</v>
      </c>
      <c r="B11666" t="s">
        <v>13744</v>
      </c>
      <c r="C11666">
        <v>63</v>
      </c>
      <c r="D11666" t="s">
        <v>1978</v>
      </c>
      <c r="E11666" t="s">
        <v>2715</v>
      </c>
    </row>
    <row r="11667" spans="1:5">
      <c r="A11667">
        <v>13196</v>
      </c>
      <c r="B11667" t="s">
        <v>20965</v>
      </c>
      <c r="C11667">
        <v>63</v>
      </c>
      <c r="D11667" t="s">
        <v>1983</v>
      </c>
      <c r="E11667" t="s">
        <v>2029</v>
      </c>
    </row>
    <row r="11668" spans="1:5">
      <c r="A11668">
        <v>13197</v>
      </c>
      <c r="B11668" t="s">
        <v>20966</v>
      </c>
      <c r="C11668">
        <v>63</v>
      </c>
      <c r="D11668" t="s">
        <v>1983</v>
      </c>
      <c r="E11668" t="s">
        <v>2093</v>
      </c>
    </row>
    <row r="11669" spans="1:5">
      <c r="A11669">
        <v>13198</v>
      </c>
      <c r="B11669" t="s">
        <v>20967</v>
      </c>
      <c r="C11669">
        <v>63</v>
      </c>
      <c r="D11669" t="s">
        <v>1983</v>
      </c>
      <c r="E11669" t="s">
        <v>56</v>
      </c>
    </row>
    <row r="11670" spans="1:5">
      <c r="A11670">
        <v>13199</v>
      </c>
      <c r="B11670" t="s">
        <v>13304</v>
      </c>
      <c r="C11670">
        <v>63</v>
      </c>
      <c r="D11670" t="s">
        <v>1983</v>
      </c>
      <c r="E11670" t="s">
        <v>2045</v>
      </c>
    </row>
    <row r="11671" spans="1:5">
      <c r="A11671">
        <v>13200</v>
      </c>
      <c r="B11671" t="s">
        <v>20968</v>
      </c>
      <c r="C11671">
        <v>63</v>
      </c>
      <c r="D11671" t="s">
        <v>1988</v>
      </c>
      <c r="E11671" t="s">
        <v>2000</v>
      </c>
    </row>
    <row r="11672" spans="1:5">
      <c r="A11672">
        <v>13201</v>
      </c>
      <c r="B11672" t="s">
        <v>20969</v>
      </c>
      <c r="C11672">
        <v>63</v>
      </c>
      <c r="D11672" t="s">
        <v>1983</v>
      </c>
      <c r="E11672" t="s">
        <v>51</v>
      </c>
    </row>
    <row r="11673" spans="1:5">
      <c r="A11673">
        <v>13202</v>
      </c>
      <c r="B11673" t="s">
        <v>20970</v>
      </c>
      <c r="C11673">
        <v>63</v>
      </c>
      <c r="D11673" t="s">
        <v>1983</v>
      </c>
      <c r="E11673" t="s">
        <v>51</v>
      </c>
    </row>
    <row r="11674" spans="1:5">
      <c r="A11674">
        <v>13203</v>
      </c>
      <c r="B11674" t="s">
        <v>15022</v>
      </c>
      <c r="C11674">
        <v>63</v>
      </c>
      <c r="D11674" t="s">
        <v>1983</v>
      </c>
      <c r="E11674" t="s">
        <v>51</v>
      </c>
    </row>
    <row r="11675" spans="1:5">
      <c r="A11675">
        <v>13204</v>
      </c>
      <c r="B11675" t="s">
        <v>20971</v>
      </c>
      <c r="C11675">
        <v>63</v>
      </c>
      <c r="D11675" t="s">
        <v>1978</v>
      </c>
      <c r="E11675" t="s">
        <v>2672</v>
      </c>
    </row>
    <row r="11676" spans="1:5">
      <c r="A11676">
        <v>13205</v>
      </c>
      <c r="B11676" t="s">
        <v>515</v>
      </c>
      <c r="C11676">
        <v>63</v>
      </c>
      <c r="D11676" t="s">
        <v>1978</v>
      </c>
      <c r="E11676" t="s">
        <v>51</v>
      </c>
    </row>
    <row r="11677" spans="1:5">
      <c r="A11677">
        <v>13206</v>
      </c>
      <c r="B11677" t="s">
        <v>11397</v>
      </c>
      <c r="C11677">
        <v>63</v>
      </c>
      <c r="D11677" t="s">
        <v>1983</v>
      </c>
      <c r="E11677" t="s">
        <v>122</v>
      </c>
    </row>
    <row r="11678" spans="1:5">
      <c r="A11678">
        <v>13207</v>
      </c>
      <c r="B11678" t="s">
        <v>20972</v>
      </c>
      <c r="C11678">
        <v>63</v>
      </c>
      <c r="D11678" t="s">
        <v>1978</v>
      </c>
      <c r="E11678" t="s">
        <v>2011</v>
      </c>
    </row>
    <row r="11679" spans="1:5">
      <c r="A11679">
        <v>13208</v>
      </c>
      <c r="B11679" t="s">
        <v>20973</v>
      </c>
      <c r="C11679">
        <v>63</v>
      </c>
      <c r="D11679" t="s">
        <v>1978</v>
      </c>
      <c r="E11679" t="s">
        <v>122</v>
      </c>
    </row>
    <row r="11680" spans="1:5">
      <c r="A11680">
        <v>13209</v>
      </c>
      <c r="B11680" t="s">
        <v>20974</v>
      </c>
      <c r="C11680">
        <v>63</v>
      </c>
      <c r="D11680" t="s">
        <v>1983</v>
      </c>
      <c r="E11680" t="s">
        <v>126</v>
      </c>
    </row>
    <row r="11681" spans="1:5">
      <c r="A11681">
        <v>13210</v>
      </c>
      <c r="B11681" t="s">
        <v>13109</v>
      </c>
      <c r="C11681">
        <v>63</v>
      </c>
      <c r="D11681" t="s">
        <v>1983</v>
      </c>
      <c r="E11681" t="s">
        <v>75</v>
      </c>
    </row>
    <row r="11682" spans="1:5">
      <c r="A11682">
        <v>13211</v>
      </c>
      <c r="B11682" t="s">
        <v>15758</v>
      </c>
      <c r="C11682">
        <v>63</v>
      </c>
      <c r="D11682" t="s">
        <v>1983</v>
      </c>
      <c r="E11682" t="s">
        <v>115</v>
      </c>
    </row>
    <row r="11683" spans="1:5">
      <c r="A11683">
        <v>13212</v>
      </c>
      <c r="B11683" t="s">
        <v>14431</v>
      </c>
      <c r="C11683">
        <v>63</v>
      </c>
      <c r="D11683" t="s">
        <v>1983</v>
      </c>
      <c r="E11683" t="s">
        <v>2120</v>
      </c>
    </row>
    <row r="11684" spans="1:5">
      <c r="A11684">
        <v>13213</v>
      </c>
      <c r="B11684" t="s">
        <v>11338</v>
      </c>
      <c r="C11684">
        <v>63</v>
      </c>
      <c r="D11684" t="s">
        <v>1983</v>
      </c>
      <c r="E11684" t="s">
        <v>84</v>
      </c>
    </row>
    <row r="11685" spans="1:5">
      <c r="A11685">
        <v>13214</v>
      </c>
      <c r="B11685" t="s">
        <v>20975</v>
      </c>
      <c r="C11685">
        <v>63</v>
      </c>
      <c r="D11685" t="s">
        <v>1985</v>
      </c>
      <c r="E11685" t="s">
        <v>106</v>
      </c>
    </row>
    <row r="11686" spans="1:5">
      <c r="A11686">
        <v>13215</v>
      </c>
      <c r="B11686" t="s">
        <v>20976</v>
      </c>
      <c r="C11686">
        <v>63</v>
      </c>
      <c r="D11686" t="s">
        <v>1983</v>
      </c>
      <c r="E11686" t="s">
        <v>2120</v>
      </c>
    </row>
    <row r="11687" spans="1:5">
      <c r="A11687">
        <v>13216</v>
      </c>
      <c r="B11687" t="s">
        <v>12599</v>
      </c>
      <c r="C11687">
        <v>63</v>
      </c>
      <c r="D11687" t="s">
        <v>1983</v>
      </c>
      <c r="E11687" t="s">
        <v>135</v>
      </c>
    </row>
    <row r="11688" spans="1:5">
      <c r="A11688">
        <v>13217</v>
      </c>
      <c r="B11688" t="s">
        <v>15795</v>
      </c>
      <c r="C11688">
        <v>63</v>
      </c>
      <c r="D11688" t="s">
        <v>1983</v>
      </c>
      <c r="E11688" t="s">
        <v>84</v>
      </c>
    </row>
    <row r="11689" spans="1:5">
      <c r="A11689">
        <v>13218</v>
      </c>
      <c r="B11689" t="s">
        <v>12141</v>
      </c>
      <c r="C11689">
        <v>63</v>
      </c>
      <c r="D11689" t="s">
        <v>1983</v>
      </c>
      <c r="E11689" t="s">
        <v>2715</v>
      </c>
    </row>
    <row r="11690" spans="1:5">
      <c r="A11690">
        <v>13219</v>
      </c>
      <c r="B11690" t="s">
        <v>20977</v>
      </c>
      <c r="C11690">
        <v>63</v>
      </c>
      <c r="D11690" t="s">
        <v>1978</v>
      </c>
      <c r="E11690" t="s">
        <v>120</v>
      </c>
    </row>
    <row r="11691" spans="1:5">
      <c r="A11691">
        <v>13220</v>
      </c>
      <c r="B11691" t="s">
        <v>20978</v>
      </c>
      <c r="C11691">
        <v>63</v>
      </c>
      <c r="D11691" t="s">
        <v>1983</v>
      </c>
      <c r="E11691" t="s">
        <v>133</v>
      </c>
    </row>
    <row r="11692" spans="1:5">
      <c r="A11692">
        <v>13221</v>
      </c>
      <c r="B11692" t="s">
        <v>20979</v>
      </c>
      <c r="C11692">
        <v>63</v>
      </c>
      <c r="D11692" t="s">
        <v>1983</v>
      </c>
      <c r="E11692" t="s">
        <v>2017</v>
      </c>
    </row>
    <row r="11693" spans="1:5">
      <c r="A11693">
        <v>13222</v>
      </c>
      <c r="B11693" t="s">
        <v>20980</v>
      </c>
      <c r="C11693">
        <v>63</v>
      </c>
      <c r="D11693" t="s">
        <v>1983</v>
      </c>
      <c r="E11693" t="s">
        <v>2011</v>
      </c>
    </row>
    <row r="11694" spans="1:5">
      <c r="A11694">
        <v>13223</v>
      </c>
      <c r="B11694" t="s">
        <v>13258</v>
      </c>
      <c r="C11694">
        <v>63</v>
      </c>
      <c r="D11694" t="s">
        <v>1983</v>
      </c>
      <c r="E11694" t="s">
        <v>8222</v>
      </c>
    </row>
    <row r="11695" spans="1:5">
      <c r="A11695">
        <v>13224</v>
      </c>
      <c r="B11695" t="s">
        <v>20981</v>
      </c>
      <c r="C11695">
        <v>63</v>
      </c>
      <c r="D11695" t="s">
        <v>1983</v>
      </c>
      <c r="E11695" t="s">
        <v>2017</v>
      </c>
    </row>
    <row r="11696" spans="1:5">
      <c r="A11696">
        <v>13225</v>
      </c>
      <c r="B11696" t="s">
        <v>20982</v>
      </c>
      <c r="C11696">
        <v>63</v>
      </c>
      <c r="D11696" t="s">
        <v>1983</v>
      </c>
      <c r="E11696" t="s">
        <v>106</v>
      </c>
    </row>
    <row r="11697" spans="1:5">
      <c r="A11697">
        <v>13226</v>
      </c>
      <c r="B11697" t="s">
        <v>20983</v>
      </c>
      <c r="C11697">
        <v>63</v>
      </c>
      <c r="D11697" t="s">
        <v>1983</v>
      </c>
      <c r="E11697" t="s">
        <v>2120</v>
      </c>
    </row>
    <row r="11698" spans="1:5">
      <c r="A11698">
        <v>13227</v>
      </c>
      <c r="B11698" t="s">
        <v>12124</v>
      </c>
      <c r="C11698">
        <v>63</v>
      </c>
      <c r="D11698" t="s">
        <v>1983</v>
      </c>
      <c r="E11698" t="s">
        <v>5476</v>
      </c>
    </row>
    <row r="11699" spans="1:5">
      <c r="A11699">
        <v>13228</v>
      </c>
      <c r="B11699" t="s">
        <v>20984</v>
      </c>
      <c r="C11699">
        <v>63</v>
      </c>
      <c r="D11699" t="s">
        <v>1983</v>
      </c>
      <c r="E11699" t="s">
        <v>70</v>
      </c>
    </row>
    <row r="11700" spans="1:5">
      <c r="A11700">
        <v>13229</v>
      </c>
      <c r="B11700" t="s">
        <v>12906</v>
      </c>
      <c r="C11700">
        <v>63</v>
      </c>
      <c r="D11700" t="s">
        <v>1983</v>
      </c>
      <c r="E11700" t="s">
        <v>2045</v>
      </c>
    </row>
    <row r="11701" spans="1:5">
      <c r="A11701">
        <v>13230</v>
      </c>
      <c r="B11701" t="s">
        <v>20985</v>
      </c>
      <c r="C11701">
        <v>63</v>
      </c>
      <c r="D11701" t="s">
        <v>1983</v>
      </c>
      <c r="E11701" t="s">
        <v>117</v>
      </c>
    </row>
    <row r="11702" spans="1:5">
      <c r="A11702">
        <v>13231</v>
      </c>
      <c r="B11702" t="s">
        <v>14918</v>
      </c>
      <c r="C11702">
        <v>63</v>
      </c>
      <c r="D11702" t="s">
        <v>1983</v>
      </c>
      <c r="E11702" t="s">
        <v>2672</v>
      </c>
    </row>
    <row r="11703" spans="1:5">
      <c r="A11703">
        <v>13232</v>
      </c>
      <c r="B11703" t="s">
        <v>20986</v>
      </c>
      <c r="C11703">
        <v>63</v>
      </c>
      <c r="D11703" t="s">
        <v>1983</v>
      </c>
      <c r="E11703" t="s">
        <v>106</v>
      </c>
    </row>
    <row r="11704" spans="1:5">
      <c r="A11704">
        <v>13233</v>
      </c>
      <c r="B11704" t="s">
        <v>20987</v>
      </c>
      <c r="C11704">
        <v>63</v>
      </c>
      <c r="D11704" t="s">
        <v>1983</v>
      </c>
      <c r="E11704" t="s">
        <v>88</v>
      </c>
    </row>
    <row r="11705" spans="1:5">
      <c r="A11705">
        <v>13234</v>
      </c>
      <c r="B11705" t="s">
        <v>20988</v>
      </c>
      <c r="C11705">
        <v>63</v>
      </c>
      <c r="D11705" t="s">
        <v>1983</v>
      </c>
      <c r="E11705" t="s">
        <v>2000</v>
      </c>
    </row>
    <row r="11706" spans="1:5">
      <c r="A11706">
        <v>13235</v>
      </c>
      <c r="B11706" t="s">
        <v>20989</v>
      </c>
      <c r="C11706">
        <v>63</v>
      </c>
      <c r="D11706" t="s">
        <v>1983</v>
      </c>
      <c r="E11706" t="s">
        <v>2029</v>
      </c>
    </row>
    <row r="11707" spans="1:5">
      <c r="A11707">
        <v>13236</v>
      </c>
      <c r="B11707" t="s">
        <v>12739</v>
      </c>
      <c r="C11707">
        <v>63</v>
      </c>
      <c r="D11707" t="s">
        <v>1983</v>
      </c>
      <c r="E11707" t="s">
        <v>2120</v>
      </c>
    </row>
    <row r="11708" spans="1:5">
      <c r="A11708">
        <v>13237</v>
      </c>
      <c r="B11708" t="s">
        <v>20990</v>
      </c>
      <c r="C11708">
        <v>63</v>
      </c>
      <c r="D11708" t="s">
        <v>1983</v>
      </c>
      <c r="E11708" t="s">
        <v>2644</v>
      </c>
    </row>
    <row r="11709" spans="1:5">
      <c r="A11709">
        <v>13238</v>
      </c>
      <c r="B11709" t="s">
        <v>20991</v>
      </c>
      <c r="C11709">
        <v>63</v>
      </c>
      <c r="D11709" t="s">
        <v>1983</v>
      </c>
      <c r="E11709" t="s">
        <v>2672</v>
      </c>
    </row>
    <row r="11710" spans="1:5">
      <c r="A11710">
        <v>13239</v>
      </c>
      <c r="B11710" t="s">
        <v>13042</v>
      </c>
      <c r="C11710">
        <v>63</v>
      </c>
      <c r="D11710" t="s">
        <v>1983</v>
      </c>
      <c r="E11710" t="s">
        <v>70</v>
      </c>
    </row>
    <row r="11711" spans="1:5">
      <c r="A11711">
        <v>13240</v>
      </c>
      <c r="B11711" t="s">
        <v>20992</v>
      </c>
      <c r="C11711">
        <v>63</v>
      </c>
      <c r="D11711" t="s">
        <v>1983</v>
      </c>
      <c r="E11711" t="s">
        <v>104</v>
      </c>
    </row>
    <row r="11712" spans="1:5">
      <c r="A11712">
        <v>13241</v>
      </c>
      <c r="B11712" t="s">
        <v>12605</v>
      </c>
      <c r="C11712">
        <v>63</v>
      </c>
      <c r="D11712" t="s">
        <v>1983</v>
      </c>
      <c r="E11712" t="s">
        <v>135</v>
      </c>
    </row>
    <row r="11713" spans="1:5">
      <c r="A11713">
        <v>13242</v>
      </c>
      <c r="B11713" t="s">
        <v>11454</v>
      </c>
      <c r="C11713">
        <v>63</v>
      </c>
      <c r="D11713" t="s">
        <v>1983</v>
      </c>
      <c r="E11713" t="s">
        <v>135</v>
      </c>
    </row>
    <row r="11714" spans="1:5">
      <c r="A11714">
        <v>13243</v>
      </c>
      <c r="B11714" t="s">
        <v>20993</v>
      </c>
      <c r="C11714">
        <v>63</v>
      </c>
      <c r="D11714" t="s">
        <v>1983</v>
      </c>
      <c r="E11714" t="s">
        <v>2644</v>
      </c>
    </row>
    <row r="11715" spans="1:5">
      <c r="A11715">
        <v>13244</v>
      </c>
      <c r="B11715" t="s">
        <v>12360</v>
      </c>
      <c r="C11715">
        <v>63</v>
      </c>
      <c r="D11715" t="s">
        <v>1983</v>
      </c>
      <c r="E11715" t="s">
        <v>2715</v>
      </c>
    </row>
    <row r="11716" spans="1:5">
      <c r="A11716">
        <v>13245</v>
      </c>
      <c r="B11716" t="s">
        <v>12207</v>
      </c>
      <c r="C11716">
        <v>63</v>
      </c>
      <c r="D11716" t="s">
        <v>1983</v>
      </c>
      <c r="E11716" t="s">
        <v>2715</v>
      </c>
    </row>
    <row r="11717" spans="1:5">
      <c r="A11717">
        <v>13246</v>
      </c>
      <c r="B11717" t="s">
        <v>20994</v>
      </c>
      <c r="C11717">
        <v>63</v>
      </c>
      <c r="D11717" t="s">
        <v>1983</v>
      </c>
      <c r="E11717" t="s">
        <v>122</v>
      </c>
    </row>
    <row r="11718" spans="1:5">
      <c r="A11718">
        <v>13247</v>
      </c>
      <c r="B11718" t="s">
        <v>10415</v>
      </c>
      <c r="C11718">
        <v>62</v>
      </c>
      <c r="D11718" t="s">
        <v>1993</v>
      </c>
      <c r="E11718" t="s">
        <v>135</v>
      </c>
    </row>
    <row r="11719" spans="1:5">
      <c r="A11719">
        <v>13248</v>
      </c>
      <c r="B11719" t="s">
        <v>13218</v>
      </c>
      <c r="C11719">
        <v>62</v>
      </c>
      <c r="D11719" t="s">
        <v>1993</v>
      </c>
      <c r="E11719" t="s">
        <v>6301</v>
      </c>
    </row>
    <row r="11720" spans="1:5">
      <c r="A11720">
        <v>13249</v>
      </c>
      <c r="B11720" t="s">
        <v>12671</v>
      </c>
      <c r="C11720">
        <v>62</v>
      </c>
      <c r="D11720" t="s">
        <v>1993</v>
      </c>
      <c r="E11720" t="s">
        <v>135</v>
      </c>
    </row>
    <row r="11721" spans="1:5">
      <c r="A11721">
        <v>13250</v>
      </c>
      <c r="B11721" t="s">
        <v>10352</v>
      </c>
      <c r="C11721">
        <v>62</v>
      </c>
      <c r="D11721" t="s">
        <v>1993</v>
      </c>
      <c r="E11721" t="s">
        <v>84</v>
      </c>
    </row>
    <row r="11722" spans="1:5">
      <c r="A11722">
        <v>13251</v>
      </c>
      <c r="B11722" t="s">
        <v>20995</v>
      </c>
      <c r="C11722">
        <v>62</v>
      </c>
      <c r="D11722" t="s">
        <v>1993</v>
      </c>
      <c r="E11722" t="s">
        <v>135</v>
      </c>
    </row>
    <row r="11723" spans="1:5">
      <c r="A11723">
        <v>13252</v>
      </c>
      <c r="B11723" t="s">
        <v>14304</v>
      </c>
      <c r="C11723">
        <v>62</v>
      </c>
      <c r="D11723" t="s">
        <v>1978</v>
      </c>
      <c r="E11723" t="s">
        <v>135</v>
      </c>
    </row>
    <row r="11724" spans="1:5">
      <c r="A11724">
        <v>13253</v>
      </c>
      <c r="B11724" t="s">
        <v>20996</v>
      </c>
      <c r="C11724">
        <v>62</v>
      </c>
      <c r="D11724" t="s">
        <v>1993</v>
      </c>
      <c r="E11724" t="s">
        <v>4287</v>
      </c>
    </row>
    <row r="11725" spans="1:5">
      <c r="A11725">
        <v>13254</v>
      </c>
      <c r="B11725" t="s">
        <v>20997</v>
      </c>
      <c r="C11725">
        <v>62</v>
      </c>
      <c r="D11725" t="s">
        <v>1985</v>
      </c>
      <c r="E11725" t="s">
        <v>2291</v>
      </c>
    </row>
    <row r="11726" spans="1:5">
      <c r="A11726">
        <v>13255</v>
      </c>
      <c r="B11726" t="s">
        <v>13067</v>
      </c>
      <c r="C11726">
        <v>62</v>
      </c>
      <c r="D11726" t="s">
        <v>1993</v>
      </c>
      <c r="E11726" t="s">
        <v>135</v>
      </c>
    </row>
    <row r="11727" spans="1:5">
      <c r="A11727">
        <v>13256</v>
      </c>
      <c r="B11727" t="s">
        <v>12918</v>
      </c>
      <c r="C11727">
        <v>62</v>
      </c>
      <c r="D11727" t="s">
        <v>1993</v>
      </c>
      <c r="E11727" t="s">
        <v>135</v>
      </c>
    </row>
    <row r="11728" spans="1:5">
      <c r="A11728">
        <v>13257</v>
      </c>
      <c r="B11728" t="s">
        <v>12953</v>
      </c>
      <c r="C11728">
        <v>62</v>
      </c>
      <c r="D11728" t="s">
        <v>1993</v>
      </c>
      <c r="E11728" t="s">
        <v>60</v>
      </c>
    </row>
    <row r="11729" spans="1:5">
      <c r="A11729">
        <v>13258</v>
      </c>
      <c r="B11729" t="s">
        <v>20998</v>
      </c>
      <c r="C11729">
        <v>62</v>
      </c>
      <c r="D11729" t="s">
        <v>1993</v>
      </c>
      <c r="E11729" t="s">
        <v>2011</v>
      </c>
    </row>
    <row r="11730" spans="1:5">
      <c r="A11730">
        <v>13259</v>
      </c>
      <c r="B11730" t="s">
        <v>13226</v>
      </c>
      <c r="C11730">
        <v>62</v>
      </c>
      <c r="D11730" t="s">
        <v>1993</v>
      </c>
      <c r="E11730" t="s">
        <v>129</v>
      </c>
    </row>
    <row r="11731" spans="1:5">
      <c r="A11731">
        <v>13260</v>
      </c>
      <c r="B11731" t="s">
        <v>12655</v>
      </c>
      <c r="C11731">
        <v>62</v>
      </c>
      <c r="D11731" t="s">
        <v>1988</v>
      </c>
      <c r="E11731" t="s">
        <v>2792</v>
      </c>
    </row>
    <row r="11732" spans="1:5">
      <c r="A11732">
        <v>13261</v>
      </c>
      <c r="B11732" t="s">
        <v>12390</v>
      </c>
      <c r="C11732">
        <v>62</v>
      </c>
      <c r="D11732" t="s">
        <v>1988</v>
      </c>
      <c r="E11732" t="s">
        <v>135</v>
      </c>
    </row>
    <row r="11733" spans="1:5">
      <c r="A11733">
        <v>13262</v>
      </c>
      <c r="B11733" t="s">
        <v>13231</v>
      </c>
      <c r="C11733">
        <v>62</v>
      </c>
      <c r="D11733" t="s">
        <v>1993</v>
      </c>
      <c r="E11733" t="s">
        <v>95</v>
      </c>
    </row>
    <row r="11734" spans="1:5">
      <c r="A11734">
        <v>13263</v>
      </c>
      <c r="B11734" t="s">
        <v>11593</v>
      </c>
      <c r="C11734">
        <v>62</v>
      </c>
      <c r="D11734" t="s">
        <v>1987</v>
      </c>
      <c r="E11734" t="s">
        <v>135</v>
      </c>
    </row>
    <row r="11735" spans="1:5">
      <c r="A11735">
        <v>13264</v>
      </c>
      <c r="B11735" t="s">
        <v>11268</v>
      </c>
      <c r="C11735">
        <v>62</v>
      </c>
      <c r="D11735" t="s">
        <v>2001</v>
      </c>
      <c r="E11735" t="s">
        <v>2715</v>
      </c>
    </row>
    <row r="11736" spans="1:5">
      <c r="A11736">
        <v>13265</v>
      </c>
      <c r="B11736" t="s">
        <v>20999</v>
      </c>
      <c r="C11736">
        <v>62</v>
      </c>
      <c r="D11736" t="s">
        <v>1993</v>
      </c>
      <c r="E11736" t="s">
        <v>117</v>
      </c>
    </row>
    <row r="11737" spans="1:5">
      <c r="A11737">
        <v>13266</v>
      </c>
      <c r="B11737" t="s">
        <v>13132</v>
      </c>
      <c r="C11737">
        <v>62</v>
      </c>
      <c r="D11737" t="s">
        <v>1993</v>
      </c>
      <c r="E11737" t="s">
        <v>2540</v>
      </c>
    </row>
    <row r="11738" spans="1:5">
      <c r="A11738">
        <v>13267</v>
      </c>
      <c r="B11738" t="s">
        <v>11191</v>
      </c>
      <c r="C11738">
        <v>62</v>
      </c>
      <c r="D11738" t="s">
        <v>1985</v>
      </c>
      <c r="E11738" t="s">
        <v>2540</v>
      </c>
    </row>
    <row r="11739" spans="1:5">
      <c r="A11739">
        <v>13268</v>
      </c>
      <c r="B11739" t="s">
        <v>16311</v>
      </c>
      <c r="C11739">
        <v>62</v>
      </c>
      <c r="D11739" t="s">
        <v>1993</v>
      </c>
      <c r="E11739" t="s">
        <v>3653</v>
      </c>
    </row>
    <row r="11740" spans="1:5">
      <c r="A11740">
        <v>13269</v>
      </c>
      <c r="B11740" t="s">
        <v>14796</v>
      </c>
      <c r="C11740">
        <v>62</v>
      </c>
      <c r="D11740" t="s">
        <v>1997</v>
      </c>
      <c r="E11740" t="s">
        <v>115</v>
      </c>
    </row>
    <row r="11741" spans="1:5">
      <c r="A11741">
        <v>13270</v>
      </c>
      <c r="B11741" t="s">
        <v>21000</v>
      </c>
      <c r="C11741">
        <v>62</v>
      </c>
      <c r="D11741" t="s">
        <v>1985</v>
      </c>
      <c r="E11741" t="s">
        <v>6301</v>
      </c>
    </row>
    <row r="11742" spans="1:5">
      <c r="A11742">
        <v>7317</v>
      </c>
      <c r="B11742" t="s">
        <v>12184</v>
      </c>
      <c r="C11742">
        <v>68</v>
      </c>
      <c r="D11742" t="s">
        <v>1993</v>
      </c>
      <c r="E11742" t="s">
        <v>1792</v>
      </c>
    </row>
    <row r="11743" spans="1:5">
      <c r="A11743">
        <v>13272</v>
      </c>
      <c r="B11743" t="s">
        <v>12382</v>
      </c>
      <c r="C11743">
        <v>62</v>
      </c>
      <c r="D11743" t="s">
        <v>1978</v>
      </c>
      <c r="E11743" t="s">
        <v>2540</v>
      </c>
    </row>
    <row r="11744" spans="1:5">
      <c r="A11744">
        <v>13273</v>
      </c>
      <c r="B11744" t="s">
        <v>11168</v>
      </c>
      <c r="C11744">
        <v>62</v>
      </c>
      <c r="D11744" t="s">
        <v>1985</v>
      </c>
      <c r="E11744" t="s">
        <v>135</v>
      </c>
    </row>
    <row r="11745" spans="1:5">
      <c r="A11745">
        <v>13274</v>
      </c>
      <c r="B11745" t="s">
        <v>14045</v>
      </c>
      <c r="C11745">
        <v>62</v>
      </c>
      <c r="D11745" t="s">
        <v>1993</v>
      </c>
      <c r="E11745" t="s">
        <v>135</v>
      </c>
    </row>
    <row r="11746" spans="1:5">
      <c r="A11746">
        <v>13275</v>
      </c>
      <c r="B11746" t="s">
        <v>21001</v>
      </c>
      <c r="C11746">
        <v>62</v>
      </c>
      <c r="D11746" t="s">
        <v>1993</v>
      </c>
      <c r="E11746" t="s">
        <v>75</v>
      </c>
    </row>
    <row r="11747" spans="1:5">
      <c r="A11747">
        <v>13276</v>
      </c>
      <c r="B11747" t="s">
        <v>13382</v>
      </c>
      <c r="C11747">
        <v>62</v>
      </c>
      <c r="D11747" t="s">
        <v>1993</v>
      </c>
      <c r="E11747" t="s">
        <v>135</v>
      </c>
    </row>
    <row r="11748" spans="1:5">
      <c r="A11748">
        <v>13277</v>
      </c>
      <c r="B11748" t="s">
        <v>21002</v>
      </c>
      <c r="C11748">
        <v>62</v>
      </c>
      <c r="D11748" t="s">
        <v>1987</v>
      </c>
      <c r="E11748" t="s">
        <v>4287</v>
      </c>
    </row>
    <row r="11749" spans="1:5">
      <c r="A11749">
        <v>13278</v>
      </c>
      <c r="B11749" t="s">
        <v>21003</v>
      </c>
      <c r="C11749">
        <v>62</v>
      </c>
      <c r="D11749" t="s">
        <v>1993</v>
      </c>
      <c r="E11749" t="s">
        <v>2029</v>
      </c>
    </row>
    <row r="11750" spans="1:5">
      <c r="A11750">
        <v>13279</v>
      </c>
      <c r="B11750" t="s">
        <v>21004</v>
      </c>
      <c r="C11750">
        <v>62</v>
      </c>
      <c r="D11750" t="s">
        <v>1978</v>
      </c>
      <c r="E11750" t="s">
        <v>70</v>
      </c>
    </row>
    <row r="11751" spans="1:5">
      <c r="A11751">
        <v>13280</v>
      </c>
      <c r="B11751" t="s">
        <v>12866</v>
      </c>
      <c r="C11751">
        <v>62</v>
      </c>
      <c r="D11751" t="s">
        <v>1993</v>
      </c>
      <c r="E11751" t="s">
        <v>117</v>
      </c>
    </row>
    <row r="11752" spans="1:5">
      <c r="A11752">
        <v>13281</v>
      </c>
      <c r="B11752" t="s">
        <v>21005</v>
      </c>
      <c r="C11752">
        <v>62</v>
      </c>
      <c r="D11752" t="s">
        <v>1993</v>
      </c>
      <c r="E11752" t="s">
        <v>75</v>
      </c>
    </row>
    <row r="11753" spans="1:5">
      <c r="A11753">
        <v>13282</v>
      </c>
      <c r="B11753" t="s">
        <v>21006</v>
      </c>
      <c r="C11753">
        <v>62</v>
      </c>
      <c r="D11753" t="s">
        <v>1982</v>
      </c>
      <c r="E11753" t="s">
        <v>75</v>
      </c>
    </row>
    <row r="11754" spans="1:5">
      <c r="A11754">
        <v>13283</v>
      </c>
      <c r="B11754" t="s">
        <v>21007</v>
      </c>
      <c r="C11754">
        <v>62</v>
      </c>
      <c r="D11754" t="s">
        <v>1982</v>
      </c>
      <c r="E11754" t="s">
        <v>2045</v>
      </c>
    </row>
    <row r="11755" spans="1:5">
      <c r="A11755">
        <v>13284</v>
      </c>
      <c r="B11755" t="s">
        <v>14111</v>
      </c>
      <c r="C11755">
        <v>62</v>
      </c>
      <c r="D11755" t="s">
        <v>1993</v>
      </c>
      <c r="E11755" t="s">
        <v>10392</v>
      </c>
    </row>
    <row r="11756" spans="1:5">
      <c r="A11756">
        <v>13285</v>
      </c>
      <c r="B11756" t="s">
        <v>21008</v>
      </c>
      <c r="C11756">
        <v>62</v>
      </c>
      <c r="D11756" t="s">
        <v>1988</v>
      </c>
      <c r="E11756" t="s">
        <v>2120</v>
      </c>
    </row>
    <row r="11757" spans="1:5">
      <c r="A11757">
        <v>13286</v>
      </c>
      <c r="B11757" t="s">
        <v>21009</v>
      </c>
      <c r="C11757">
        <v>62</v>
      </c>
      <c r="D11757" t="s">
        <v>1993</v>
      </c>
      <c r="E11757" t="s">
        <v>84</v>
      </c>
    </row>
    <row r="11758" spans="1:5">
      <c r="A11758">
        <v>13287</v>
      </c>
      <c r="B11758" t="s">
        <v>21010</v>
      </c>
      <c r="C11758">
        <v>62</v>
      </c>
      <c r="D11758" t="s">
        <v>1985</v>
      </c>
      <c r="E11758" t="s">
        <v>6299</v>
      </c>
    </row>
    <row r="11759" spans="1:5">
      <c r="A11759">
        <v>13288</v>
      </c>
      <c r="B11759" t="s">
        <v>21011</v>
      </c>
      <c r="C11759">
        <v>62</v>
      </c>
      <c r="D11759" t="s">
        <v>1993</v>
      </c>
      <c r="E11759" t="s">
        <v>117</v>
      </c>
    </row>
    <row r="11760" spans="1:5">
      <c r="A11760">
        <v>13289</v>
      </c>
      <c r="B11760" t="s">
        <v>21012</v>
      </c>
      <c r="C11760">
        <v>62</v>
      </c>
      <c r="D11760" t="s">
        <v>1985</v>
      </c>
      <c r="E11760" t="s">
        <v>138</v>
      </c>
    </row>
    <row r="11761" spans="1:5">
      <c r="A11761">
        <v>13290</v>
      </c>
      <c r="B11761" t="s">
        <v>13222</v>
      </c>
      <c r="C11761">
        <v>62</v>
      </c>
      <c r="D11761" t="s">
        <v>1993</v>
      </c>
      <c r="E11761" t="s">
        <v>2715</v>
      </c>
    </row>
    <row r="11762" spans="1:5">
      <c r="A11762">
        <v>13291</v>
      </c>
      <c r="B11762" t="s">
        <v>21013</v>
      </c>
      <c r="C11762">
        <v>62</v>
      </c>
      <c r="D11762" t="s">
        <v>2009</v>
      </c>
      <c r="E11762" t="s">
        <v>135</v>
      </c>
    </row>
    <row r="11763" spans="1:5">
      <c r="A11763">
        <v>13292</v>
      </c>
      <c r="B11763" t="s">
        <v>5067</v>
      </c>
      <c r="C11763">
        <v>62</v>
      </c>
      <c r="D11763" t="s">
        <v>1997</v>
      </c>
      <c r="E11763" t="s">
        <v>51</v>
      </c>
    </row>
    <row r="11764" spans="1:5">
      <c r="A11764">
        <v>13293</v>
      </c>
      <c r="B11764" t="s">
        <v>21014</v>
      </c>
      <c r="C11764">
        <v>62</v>
      </c>
      <c r="D11764" t="s">
        <v>1978</v>
      </c>
      <c r="E11764" t="s">
        <v>4287</v>
      </c>
    </row>
    <row r="11765" spans="1:5">
      <c r="A11765">
        <v>13294</v>
      </c>
      <c r="B11765" t="s">
        <v>11451</v>
      </c>
      <c r="C11765">
        <v>62</v>
      </c>
      <c r="D11765" t="s">
        <v>1993</v>
      </c>
      <c r="E11765" t="s">
        <v>135</v>
      </c>
    </row>
    <row r="11766" spans="1:5">
      <c r="A11766">
        <v>13295</v>
      </c>
      <c r="B11766" t="s">
        <v>21015</v>
      </c>
      <c r="C11766">
        <v>62</v>
      </c>
      <c r="D11766" t="s">
        <v>1993</v>
      </c>
      <c r="E11766" t="s">
        <v>135</v>
      </c>
    </row>
    <row r="11767" spans="1:5">
      <c r="A11767">
        <v>13296</v>
      </c>
      <c r="B11767" t="s">
        <v>21016</v>
      </c>
      <c r="C11767">
        <v>62</v>
      </c>
      <c r="D11767" t="s">
        <v>1982</v>
      </c>
      <c r="E11767" t="s">
        <v>135</v>
      </c>
    </row>
    <row r="11768" spans="1:5">
      <c r="A11768">
        <v>13297</v>
      </c>
      <c r="B11768" t="s">
        <v>13547</v>
      </c>
      <c r="C11768">
        <v>62</v>
      </c>
      <c r="D11768" t="s">
        <v>1988</v>
      </c>
      <c r="E11768" t="s">
        <v>135</v>
      </c>
    </row>
    <row r="11769" spans="1:5">
      <c r="A11769">
        <v>13298</v>
      </c>
      <c r="B11769" t="s">
        <v>15501</v>
      </c>
      <c r="C11769">
        <v>62</v>
      </c>
      <c r="D11769" t="s">
        <v>1993</v>
      </c>
      <c r="E11769" t="s">
        <v>2715</v>
      </c>
    </row>
    <row r="11770" spans="1:5">
      <c r="A11770">
        <v>13299</v>
      </c>
      <c r="B11770" t="s">
        <v>15083</v>
      </c>
      <c r="C11770">
        <v>62</v>
      </c>
      <c r="D11770" t="s">
        <v>1993</v>
      </c>
      <c r="E11770" t="s">
        <v>70</v>
      </c>
    </row>
    <row r="11771" spans="1:5">
      <c r="A11771">
        <v>13300</v>
      </c>
      <c r="B11771" t="s">
        <v>21017</v>
      </c>
      <c r="C11771">
        <v>62</v>
      </c>
      <c r="D11771" t="s">
        <v>1987</v>
      </c>
      <c r="E11771" t="s">
        <v>135</v>
      </c>
    </row>
    <row r="11772" spans="1:5">
      <c r="A11772">
        <v>13301</v>
      </c>
      <c r="B11772" t="s">
        <v>21018</v>
      </c>
      <c r="C11772">
        <v>62</v>
      </c>
      <c r="D11772" t="s">
        <v>1993</v>
      </c>
      <c r="E11772" t="s">
        <v>2000</v>
      </c>
    </row>
    <row r="11773" spans="1:5">
      <c r="A11773">
        <v>13302</v>
      </c>
      <c r="B11773" t="s">
        <v>21019</v>
      </c>
      <c r="C11773">
        <v>62</v>
      </c>
      <c r="D11773" t="s">
        <v>1985</v>
      </c>
      <c r="E11773" t="s">
        <v>106</v>
      </c>
    </row>
    <row r="11774" spans="1:5">
      <c r="A11774">
        <v>13303</v>
      </c>
      <c r="B11774" t="s">
        <v>21020</v>
      </c>
      <c r="C11774">
        <v>62</v>
      </c>
      <c r="D11774" t="s">
        <v>1993</v>
      </c>
      <c r="E11774" t="s">
        <v>140</v>
      </c>
    </row>
    <row r="11775" spans="1:5">
      <c r="A11775">
        <v>13304</v>
      </c>
      <c r="B11775" t="s">
        <v>13458</v>
      </c>
      <c r="C11775">
        <v>62</v>
      </c>
      <c r="D11775" t="s">
        <v>1978</v>
      </c>
      <c r="E11775" t="s">
        <v>2715</v>
      </c>
    </row>
    <row r="11776" spans="1:5">
      <c r="A11776">
        <v>13305</v>
      </c>
      <c r="B11776" t="s">
        <v>21021</v>
      </c>
      <c r="C11776">
        <v>62</v>
      </c>
      <c r="D11776" t="s">
        <v>1993</v>
      </c>
      <c r="E11776" t="s">
        <v>70</v>
      </c>
    </row>
    <row r="11777" spans="1:5">
      <c r="A11777">
        <v>13306</v>
      </c>
      <c r="B11777" t="s">
        <v>21022</v>
      </c>
      <c r="C11777">
        <v>62</v>
      </c>
      <c r="D11777" t="s">
        <v>1993</v>
      </c>
      <c r="E11777" t="s">
        <v>117</v>
      </c>
    </row>
    <row r="11778" spans="1:5">
      <c r="A11778">
        <v>13307</v>
      </c>
      <c r="B11778" t="s">
        <v>21023</v>
      </c>
      <c r="C11778">
        <v>62</v>
      </c>
      <c r="D11778" t="s">
        <v>1997</v>
      </c>
      <c r="E11778" t="s">
        <v>117</v>
      </c>
    </row>
    <row r="11779" spans="1:5">
      <c r="A11779">
        <v>13308</v>
      </c>
      <c r="B11779" t="s">
        <v>21024</v>
      </c>
      <c r="C11779">
        <v>62</v>
      </c>
      <c r="D11779" t="s">
        <v>1993</v>
      </c>
      <c r="E11779" t="s">
        <v>115</v>
      </c>
    </row>
    <row r="11780" spans="1:5">
      <c r="A11780">
        <v>13309</v>
      </c>
      <c r="B11780" t="s">
        <v>21025</v>
      </c>
      <c r="C11780">
        <v>62</v>
      </c>
      <c r="D11780" t="s">
        <v>1985</v>
      </c>
      <c r="E11780" t="s">
        <v>135</v>
      </c>
    </row>
    <row r="11781" spans="1:5">
      <c r="A11781">
        <v>13310</v>
      </c>
      <c r="B11781" t="s">
        <v>11970</v>
      </c>
      <c r="C11781">
        <v>62</v>
      </c>
      <c r="D11781" t="s">
        <v>1988</v>
      </c>
      <c r="E11781" t="s">
        <v>3991</v>
      </c>
    </row>
    <row r="11782" spans="1:5">
      <c r="A11782">
        <v>13311</v>
      </c>
      <c r="B11782" t="s">
        <v>14166</v>
      </c>
      <c r="C11782">
        <v>62</v>
      </c>
      <c r="D11782" t="s">
        <v>1988</v>
      </c>
      <c r="E11782" t="s">
        <v>60</v>
      </c>
    </row>
    <row r="11783" spans="1:5">
      <c r="A11783">
        <v>13312</v>
      </c>
      <c r="B11783" t="s">
        <v>21026</v>
      </c>
      <c r="C11783">
        <v>62</v>
      </c>
      <c r="D11783" t="s">
        <v>2009</v>
      </c>
      <c r="E11783" t="s">
        <v>117</v>
      </c>
    </row>
    <row r="11784" spans="1:5">
      <c r="A11784">
        <v>13313</v>
      </c>
      <c r="B11784" t="s">
        <v>13478</v>
      </c>
      <c r="C11784">
        <v>62</v>
      </c>
      <c r="D11784" t="s">
        <v>1993</v>
      </c>
      <c r="E11784" t="s">
        <v>140</v>
      </c>
    </row>
    <row r="11785" spans="1:5">
      <c r="A11785">
        <v>13314</v>
      </c>
      <c r="B11785" t="s">
        <v>16241</v>
      </c>
      <c r="C11785">
        <v>62</v>
      </c>
      <c r="D11785" t="s">
        <v>1993</v>
      </c>
      <c r="E11785" t="s">
        <v>3991</v>
      </c>
    </row>
    <row r="11786" spans="1:5">
      <c r="A11786">
        <v>13315</v>
      </c>
      <c r="B11786" t="s">
        <v>21027</v>
      </c>
      <c r="C11786">
        <v>62</v>
      </c>
      <c r="D11786" t="s">
        <v>1993</v>
      </c>
      <c r="E11786" t="s">
        <v>2266</v>
      </c>
    </row>
    <row r="11787" spans="1:5">
      <c r="A11787">
        <v>13316</v>
      </c>
      <c r="B11787" t="s">
        <v>21028</v>
      </c>
      <c r="C11787">
        <v>62</v>
      </c>
      <c r="D11787" t="s">
        <v>1993</v>
      </c>
      <c r="E11787" t="s">
        <v>51</v>
      </c>
    </row>
    <row r="11788" spans="1:5">
      <c r="A11788">
        <v>13317</v>
      </c>
      <c r="B11788" t="s">
        <v>13175</v>
      </c>
      <c r="C11788">
        <v>62</v>
      </c>
      <c r="D11788" t="s">
        <v>1993</v>
      </c>
      <c r="E11788" t="s">
        <v>135</v>
      </c>
    </row>
    <row r="11789" spans="1:5">
      <c r="A11789">
        <v>13318</v>
      </c>
      <c r="B11789" t="s">
        <v>1067</v>
      </c>
      <c r="C11789">
        <v>62</v>
      </c>
      <c r="D11789" t="s">
        <v>1985</v>
      </c>
      <c r="E11789" t="s">
        <v>95</v>
      </c>
    </row>
    <row r="11790" spans="1:5">
      <c r="A11790">
        <v>13319</v>
      </c>
      <c r="B11790" t="s">
        <v>13469</v>
      </c>
      <c r="C11790">
        <v>62</v>
      </c>
      <c r="D11790" t="s">
        <v>1979</v>
      </c>
      <c r="E11790" t="s">
        <v>2045</v>
      </c>
    </row>
    <row r="11791" spans="1:5">
      <c r="A11791">
        <v>13320</v>
      </c>
      <c r="B11791" t="s">
        <v>10397</v>
      </c>
      <c r="C11791">
        <v>62</v>
      </c>
      <c r="D11791" t="s">
        <v>1987</v>
      </c>
      <c r="E11791" t="s">
        <v>122</v>
      </c>
    </row>
    <row r="11792" spans="1:5">
      <c r="A11792">
        <v>13321</v>
      </c>
      <c r="B11792" t="s">
        <v>14666</v>
      </c>
      <c r="C11792">
        <v>62</v>
      </c>
      <c r="D11792" t="s">
        <v>1993</v>
      </c>
      <c r="E11792" t="s">
        <v>2831</v>
      </c>
    </row>
    <row r="11793" spans="1:5">
      <c r="A11793">
        <v>13322</v>
      </c>
      <c r="B11793" t="s">
        <v>13047</v>
      </c>
      <c r="C11793">
        <v>62</v>
      </c>
      <c r="D11793" t="s">
        <v>1993</v>
      </c>
      <c r="E11793" t="s">
        <v>64</v>
      </c>
    </row>
    <row r="11794" spans="1:5">
      <c r="A11794">
        <v>13323</v>
      </c>
      <c r="B11794" t="s">
        <v>21029</v>
      </c>
      <c r="C11794">
        <v>62</v>
      </c>
      <c r="D11794" t="s">
        <v>1993</v>
      </c>
      <c r="E11794" t="s">
        <v>2029</v>
      </c>
    </row>
    <row r="11795" spans="1:5">
      <c r="A11795">
        <v>13324</v>
      </c>
      <c r="B11795" t="s">
        <v>13055</v>
      </c>
      <c r="C11795">
        <v>62</v>
      </c>
      <c r="D11795" t="s">
        <v>1987</v>
      </c>
      <c r="E11795" t="s">
        <v>135</v>
      </c>
    </row>
    <row r="11796" spans="1:5">
      <c r="A11796">
        <v>13325</v>
      </c>
      <c r="B11796" t="s">
        <v>1068</v>
      </c>
      <c r="C11796">
        <v>62</v>
      </c>
      <c r="D11796" t="s">
        <v>1978</v>
      </c>
      <c r="E11796" t="s">
        <v>95</v>
      </c>
    </row>
    <row r="11797" spans="1:5">
      <c r="A11797">
        <v>13326</v>
      </c>
      <c r="B11797" t="s">
        <v>9874</v>
      </c>
      <c r="C11797">
        <v>62</v>
      </c>
      <c r="D11797" t="s">
        <v>1993</v>
      </c>
      <c r="E11797" t="s">
        <v>2266</v>
      </c>
    </row>
    <row r="11798" spans="1:5">
      <c r="A11798">
        <v>13327</v>
      </c>
      <c r="B11798" t="s">
        <v>13394</v>
      </c>
      <c r="C11798">
        <v>62</v>
      </c>
      <c r="D11798" t="s">
        <v>1987</v>
      </c>
      <c r="E11798" t="s">
        <v>3093</v>
      </c>
    </row>
    <row r="11799" spans="1:5">
      <c r="A11799">
        <v>13328</v>
      </c>
      <c r="B11799" t="s">
        <v>14636</v>
      </c>
      <c r="C11799">
        <v>62</v>
      </c>
      <c r="D11799" t="s">
        <v>1993</v>
      </c>
      <c r="E11799" t="s">
        <v>70</v>
      </c>
    </row>
    <row r="11800" spans="1:5">
      <c r="A11800">
        <v>13329</v>
      </c>
      <c r="B11800" t="s">
        <v>12167</v>
      </c>
      <c r="C11800">
        <v>62</v>
      </c>
      <c r="D11800" t="s">
        <v>1987</v>
      </c>
      <c r="E11800" t="s">
        <v>138</v>
      </c>
    </row>
    <row r="11801" spans="1:5">
      <c r="A11801">
        <v>13330</v>
      </c>
      <c r="B11801" t="s">
        <v>21030</v>
      </c>
      <c r="C11801">
        <v>62</v>
      </c>
      <c r="D11801" t="s">
        <v>1982</v>
      </c>
      <c r="E11801" t="s">
        <v>53</v>
      </c>
    </row>
    <row r="11802" spans="1:5">
      <c r="A11802">
        <v>13331</v>
      </c>
      <c r="B11802" t="s">
        <v>10462</v>
      </c>
      <c r="C11802">
        <v>62</v>
      </c>
      <c r="D11802" t="s">
        <v>1997</v>
      </c>
      <c r="E11802" t="s">
        <v>66</v>
      </c>
    </row>
    <row r="11803" spans="1:5">
      <c r="A11803">
        <v>13332</v>
      </c>
      <c r="B11803" t="s">
        <v>11939</v>
      </c>
      <c r="C11803">
        <v>62</v>
      </c>
      <c r="D11803" t="s">
        <v>1985</v>
      </c>
      <c r="E11803" t="s">
        <v>66</v>
      </c>
    </row>
    <row r="11804" spans="1:5">
      <c r="A11804">
        <v>13333</v>
      </c>
      <c r="B11804" t="s">
        <v>13422</v>
      </c>
      <c r="C11804">
        <v>62</v>
      </c>
      <c r="D11804" t="s">
        <v>1978</v>
      </c>
      <c r="E11804" t="s">
        <v>2715</v>
      </c>
    </row>
    <row r="11805" spans="1:5">
      <c r="A11805">
        <v>13334</v>
      </c>
      <c r="B11805" t="s">
        <v>14307</v>
      </c>
      <c r="C11805">
        <v>62</v>
      </c>
      <c r="D11805" t="s">
        <v>1993</v>
      </c>
      <c r="E11805" t="s">
        <v>135</v>
      </c>
    </row>
    <row r="11806" spans="1:5">
      <c r="A11806">
        <v>13335</v>
      </c>
      <c r="B11806" t="s">
        <v>16046</v>
      </c>
      <c r="C11806">
        <v>62</v>
      </c>
      <c r="D11806" t="s">
        <v>1993</v>
      </c>
      <c r="E11806" t="s">
        <v>115</v>
      </c>
    </row>
    <row r="11807" spans="1:5">
      <c r="A11807">
        <v>13336</v>
      </c>
      <c r="B11807" t="s">
        <v>21031</v>
      </c>
      <c r="C11807">
        <v>62</v>
      </c>
      <c r="D11807" t="s">
        <v>1987</v>
      </c>
      <c r="E11807" t="s">
        <v>106</v>
      </c>
    </row>
    <row r="11808" spans="1:5">
      <c r="A11808">
        <v>13337</v>
      </c>
      <c r="B11808" t="s">
        <v>11841</v>
      </c>
      <c r="C11808">
        <v>62</v>
      </c>
      <c r="D11808" t="s">
        <v>1985</v>
      </c>
      <c r="E11808" t="s">
        <v>95</v>
      </c>
    </row>
    <row r="11809" spans="1:5">
      <c r="A11809">
        <v>13338</v>
      </c>
      <c r="B11809" t="s">
        <v>21032</v>
      </c>
      <c r="C11809">
        <v>62</v>
      </c>
      <c r="D11809" t="s">
        <v>1979</v>
      </c>
      <c r="E11809" t="s">
        <v>2128</v>
      </c>
    </row>
    <row r="11810" spans="1:5">
      <c r="A11810">
        <v>13339</v>
      </c>
      <c r="B11810" t="s">
        <v>13552</v>
      </c>
      <c r="C11810">
        <v>62</v>
      </c>
      <c r="D11810" t="s">
        <v>1982</v>
      </c>
      <c r="E11810" t="s">
        <v>135</v>
      </c>
    </row>
    <row r="11811" spans="1:5">
      <c r="A11811">
        <v>13340</v>
      </c>
      <c r="B11811" t="s">
        <v>21033</v>
      </c>
      <c r="C11811">
        <v>62</v>
      </c>
      <c r="D11811" t="s">
        <v>1993</v>
      </c>
      <c r="E11811" t="s">
        <v>2093</v>
      </c>
    </row>
    <row r="11812" spans="1:5">
      <c r="A11812">
        <v>13341</v>
      </c>
      <c r="B11812" t="s">
        <v>21034</v>
      </c>
      <c r="C11812">
        <v>62</v>
      </c>
      <c r="D11812" t="s">
        <v>2001</v>
      </c>
      <c r="E11812" t="s">
        <v>82</v>
      </c>
    </row>
    <row r="11813" spans="1:5">
      <c r="A11813">
        <v>13342</v>
      </c>
      <c r="B11813" t="s">
        <v>21035</v>
      </c>
      <c r="C11813">
        <v>62</v>
      </c>
      <c r="D11813" t="s">
        <v>1983</v>
      </c>
      <c r="E11813" t="s">
        <v>70</v>
      </c>
    </row>
    <row r="11814" spans="1:5">
      <c r="A11814">
        <v>13343</v>
      </c>
      <c r="B11814" t="s">
        <v>12836</v>
      </c>
      <c r="C11814">
        <v>62</v>
      </c>
      <c r="D11814" t="s">
        <v>1997</v>
      </c>
      <c r="E11814" t="s">
        <v>135</v>
      </c>
    </row>
    <row r="11815" spans="1:5">
      <c r="A11815">
        <v>13344</v>
      </c>
      <c r="B11815" t="s">
        <v>12231</v>
      </c>
      <c r="C11815">
        <v>62</v>
      </c>
      <c r="D11815" t="s">
        <v>1978</v>
      </c>
      <c r="E11815" t="s">
        <v>2715</v>
      </c>
    </row>
    <row r="11816" spans="1:5">
      <c r="A11816">
        <v>13345</v>
      </c>
      <c r="B11816" t="s">
        <v>12987</v>
      </c>
      <c r="C11816">
        <v>62</v>
      </c>
      <c r="D11816" t="s">
        <v>1993</v>
      </c>
      <c r="E11816" t="s">
        <v>135</v>
      </c>
    </row>
    <row r="11817" spans="1:5">
      <c r="A11817">
        <v>13346</v>
      </c>
      <c r="B11817" t="s">
        <v>13402</v>
      </c>
      <c r="C11817">
        <v>62</v>
      </c>
      <c r="D11817" t="s">
        <v>1988</v>
      </c>
      <c r="E11817" t="s">
        <v>2831</v>
      </c>
    </row>
    <row r="11818" spans="1:5">
      <c r="A11818">
        <v>13347</v>
      </c>
      <c r="B11818" t="s">
        <v>21036</v>
      </c>
      <c r="C11818">
        <v>62</v>
      </c>
      <c r="D11818" t="s">
        <v>1985</v>
      </c>
      <c r="E11818" t="s">
        <v>117</v>
      </c>
    </row>
    <row r="11819" spans="1:5">
      <c r="A11819">
        <v>13348</v>
      </c>
      <c r="B11819" t="s">
        <v>14102</v>
      </c>
      <c r="C11819">
        <v>62</v>
      </c>
      <c r="D11819" t="s">
        <v>1993</v>
      </c>
      <c r="E11819" t="s">
        <v>2792</v>
      </c>
    </row>
    <row r="11820" spans="1:5">
      <c r="A11820">
        <v>13349</v>
      </c>
      <c r="B11820" t="s">
        <v>21037</v>
      </c>
      <c r="C11820">
        <v>62</v>
      </c>
      <c r="D11820" t="s">
        <v>1993</v>
      </c>
      <c r="E11820" t="s">
        <v>4012</v>
      </c>
    </row>
    <row r="11821" spans="1:5">
      <c r="A11821">
        <v>13350</v>
      </c>
      <c r="B11821" t="s">
        <v>12505</v>
      </c>
      <c r="C11821">
        <v>62</v>
      </c>
      <c r="D11821" t="s">
        <v>1987</v>
      </c>
      <c r="E11821" t="s">
        <v>2017</v>
      </c>
    </row>
    <row r="11822" spans="1:5">
      <c r="A11822">
        <v>13351</v>
      </c>
      <c r="B11822" t="s">
        <v>21038</v>
      </c>
      <c r="C11822">
        <v>62</v>
      </c>
      <c r="D11822" t="s">
        <v>1985</v>
      </c>
      <c r="E11822" t="s">
        <v>4287</v>
      </c>
    </row>
    <row r="11823" spans="1:5">
      <c r="A11823">
        <v>13352</v>
      </c>
      <c r="B11823" t="s">
        <v>21039</v>
      </c>
      <c r="C11823">
        <v>62</v>
      </c>
      <c r="D11823" t="s">
        <v>1985</v>
      </c>
      <c r="E11823" t="s">
        <v>2029</v>
      </c>
    </row>
    <row r="11824" spans="1:5">
      <c r="A11824">
        <v>13353</v>
      </c>
      <c r="B11824" t="s">
        <v>14041</v>
      </c>
      <c r="C11824">
        <v>62</v>
      </c>
      <c r="D11824" t="s">
        <v>1978</v>
      </c>
      <c r="E11824" t="s">
        <v>66</v>
      </c>
    </row>
    <row r="11825" spans="1:5">
      <c r="A11825">
        <v>13354</v>
      </c>
      <c r="B11825" t="s">
        <v>13195</v>
      </c>
      <c r="C11825">
        <v>62</v>
      </c>
      <c r="D11825" t="s">
        <v>1982</v>
      </c>
      <c r="E11825" t="s">
        <v>135</v>
      </c>
    </row>
    <row r="11826" spans="1:5">
      <c r="A11826">
        <v>13355</v>
      </c>
      <c r="B11826" t="s">
        <v>14001</v>
      </c>
      <c r="C11826">
        <v>62</v>
      </c>
      <c r="D11826" t="s">
        <v>1993</v>
      </c>
      <c r="E11826" t="s">
        <v>138</v>
      </c>
    </row>
    <row r="11827" spans="1:5">
      <c r="A11827">
        <v>13356</v>
      </c>
      <c r="B11827" t="s">
        <v>21040</v>
      </c>
      <c r="C11827">
        <v>62</v>
      </c>
      <c r="D11827" t="s">
        <v>1993</v>
      </c>
      <c r="E11827" t="s">
        <v>2011</v>
      </c>
    </row>
    <row r="11828" spans="1:5">
      <c r="A11828">
        <v>13357</v>
      </c>
      <c r="B11828" t="s">
        <v>21041</v>
      </c>
      <c r="C11828">
        <v>62</v>
      </c>
      <c r="D11828" t="s">
        <v>1988</v>
      </c>
      <c r="E11828" t="s">
        <v>75</v>
      </c>
    </row>
    <row r="11829" spans="1:5">
      <c r="A11829">
        <v>13358</v>
      </c>
      <c r="B11829" t="s">
        <v>13444</v>
      </c>
      <c r="C11829">
        <v>62</v>
      </c>
      <c r="D11829" t="s">
        <v>1979</v>
      </c>
      <c r="E11829" t="s">
        <v>135</v>
      </c>
    </row>
    <row r="11830" spans="1:5">
      <c r="A11830">
        <v>13359</v>
      </c>
      <c r="B11830" t="s">
        <v>11718</v>
      </c>
      <c r="C11830">
        <v>62</v>
      </c>
      <c r="D11830" t="s">
        <v>1985</v>
      </c>
      <c r="E11830" t="s">
        <v>135</v>
      </c>
    </row>
    <row r="11831" spans="1:5">
      <c r="A11831">
        <v>13360</v>
      </c>
      <c r="B11831" t="s">
        <v>12523</v>
      </c>
      <c r="C11831">
        <v>62</v>
      </c>
      <c r="D11831" t="s">
        <v>1979</v>
      </c>
      <c r="E11831" t="s">
        <v>60</v>
      </c>
    </row>
    <row r="11832" spans="1:5">
      <c r="A11832">
        <v>13361</v>
      </c>
      <c r="B11832" t="s">
        <v>12248</v>
      </c>
      <c r="C11832">
        <v>62</v>
      </c>
      <c r="D11832" t="s">
        <v>1982</v>
      </c>
      <c r="E11832" t="s">
        <v>66</v>
      </c>
    </row>
    <row r="11833" spans="1:5">
      <c r="A11833">
        <v>13362</v>
      </c>
      <c r="B11833" t="s">
        <v>12637</v>
      </c>
      <c r="C11833">
        <v>62</v>
      </c>
      <c r="D11833" t="s">
        <v>1985</v>
      </c>
      <c r="E11833" t="s">
        <v>2715</v>
      </c>
    </row>
    <row r="11834" spans="1:5">
      <c r="A11834">
        <v>13363</v>
      </c>
      <c r="B11834" t="s">
        <v>21042</v>
      </c>
      <c r="C11834">
        <v>62</v>
      </c>
      <c r="D11834" t="s">
        <v>1985</v>
      </c>
      <c r="E11834" t="s">
        <v>2029</v>
      </c>
    </row>
    <row r="11835" spans="1:5">
      <c r="A11835">
        <v>13364</v>
      </c>
      <c r="B11835" t="s">
        <v>21043</v>
      </c>
      <c r="C11835">
        <v>62</v>
      </c>
      <c r="D11835" t="s">
        <v>1978</v>
      </c>
      <c r="E11835" t="s">
        <v>2029</v>
      </c>
    </row>
    <row r="11836" spans="1:5">
      <c r="A11836">
        <v>13365</v>
      </c>
      <c r="B11836" t="s">
        <v>12092</v>
      </c>
      <c r="C11836">
        <v>62</v>
      </c>
      <c r="D11836" t="s">
        <v>1978</v>
      </c>
      <c r="E11836" t="s">
        <v>122</v>
      </c>
    </row>
    <row r="11837" spans="1:5">
      <c r="A11837">
        <v>13366</v>
      </c>
      <c r="B11837" t="s">
        <v>12871</v>
      </c>
      <c r="C11837">
        <v>62</v>
      </c>
      <c r="D11837" t="s">
        <v>1993</v>
      </c>
      <c r="E11837" t="s">
        <v>70</v>
      </c>
    </row>
    <row r="11838" spans="1:5">
      <c r="A11838">
        <v>13367</v>
      </c>
      <c r="B11838" t="s">
        <v>21044</v>
      </c>
      <c r="C11838">
        <v>62</v>
      </c>
      <c r="D11838" t="s">
        <v>1993</v>
      </c>
      <c r="E11838" t="s">
        <v>117</v>
      </c>
    </row>
    <row r="11839" spans="1:5">
      <c r="A11839">
        <v>13368</v>
      </c>
      <c r="B11839" t="s">
        <v>15792</v>
      </c>
      <c r="C11839">
        <v>62</v>
      </c>
      <c r="D11839" t="s">
        <v>1993</v>
      </c>
      <c r="E11839" t="s">
        <v>2093</v>
      </c>
    </row>
    <row r="11840" spans="1:5">
      <c r="A11840">
        <v>13369</v>
      </c>
      <c r="B11840" t="s">
        <v>15785</v>
      </c>
      <c r="C11840">
        <v>62</v>
      </c>
      <c r="D11840" t="s">
        <v>2001</v>
      </c>
      <c r="E11840" t="s">
        <v>2792</v>
      </c>
    </row>
    <row r="11841" spans="1:5">
      <c r="A11841">
        <v>13370</v>
      </c>
      <c r="B11841" t="s">
        <v>15536</v>
      </c>
      <c r="C11841">
        <v>62</v>
      </c>
      <c r="D11841" t="s">
        <v>1985</v>
      </c>
      <c r="E11841" t="s">
        <v>2792</v>
      </c>
    </row>
    <row r="11842" spans="1:5">
      <c r="A11842">
        <v>13371</v>
      </c>
      <c r="B11842" t="s">
        <v>21045</v>
      </c>
      <c r="C11842">
        <v>62</v>
      </c>
      <c r="D11842" t="s">
        <v>1993</v>
      </c>
      <c r="E11842" t="s">
        <v>2000</v>
      </c>
    </row>
    <row r="11843" spans="1:5">
      <c r="A11843">
        <v>13372</v>
      </c>
      <c r="B11843" t="s">
        <v>21046</v>
      </c>
      <c r="C11843">
        <v>62</v>
      </c>
      <c r="D11843" t="s">
        <v>2009</v>
      </c>
      <c r="E11843" t="s">
        <v>84</v>
      </c>
    </row>
    <row r="11844" spans="1:5">
      <c r="A11844">
        <v>13373</v>
      </c>
      <c r="B11844" t="s">
        <v>21047</v>
      </c>
      <c r="C11844">
        <v>62</v>
      </c>
      <c r="D11844" t="s">
        <v>1982</v>
      </c>
      <c r="E11844" t="s">
        <v>2052</v>
      </c>
    </row>
    <row r="11845" spans="1:5">
      <c r="A11845">
        <v>13374</v>
      </c>
      <c r="B11845" t="s">
        <v>13676</v>
      </c>
      <c r="C11845">
        <v>62</v>
      </c>
      <c r="D11845" t="s">
        <v>1987</v>
      </c>
      <c r="E11845" t="s">
        <v>135</v>
      </c>
    </row>
    <row r="11846" spans="1:5">
      <c r="A11846">
        <v>13375</v>
      </c>
      <c r="B11846" t="s">
        <v>11098</v>
      </c>
      <c r="C11846">
        <v>62</v>
      </c>
      <c r="D11846" t="s">
        <v>1979</v>
      </c>
      <c r="E11846" t="s">
        <v>135</v>
      </c>
    </row>
    <row r="11847" spans="1:5">
      <c r="A11847">
        <v>13376</v>
      </c>
      <c r="B11847" t="s">
        <v>13435</v>
      </c>
      <c r="C11847">
        <v>62</v>
      </c>
      <c r="D11847" t="s">
        <v>1978</v>
      </c>
      <c r="E11847" t="s">
        <v>135</v>
      </c>
    </row>
    <row r="11848" spans="1:5">
      <c r="A11848">
        <v>13377</v>
      </c>
      <c r="B11848" t="s">
        <v>21048</v>
      </c>
      <c r="C11848">
        <v>62</v>
      </c>
      <c r="D11848" t="s">
        <v>1983</v>
      </c>
      <c r="E11848" t="s">
        <v>4287</v>
      </c>
    </row>
    <row r="11849" spans="1:5">
      <c r="A11849">
        <v>13378</v>
      </c>
      <c r="B11849" t="s">
        <v>13493</v>
      </c>
      <c r="C11849">
        <v>62</v>
      </c>
      <c r="D11849" t="s">
        <v>1993</v>
      </c>
      <c r="E11849" t="s">
        <v>135</v>
      </c>
    </row>
    <row r="11850" spans="1:5">
      <c r="A11850">
        <v>13379</v>
      </c>
      <c r="B11850" t="s">
        <v>21049</v>
      </c>
      <c r="C11850">
        <v>62</v>
      </c>
      <c r="D11850" t="s">
        <v>1993</v>
      </c>
      <c r="E11850" t="s">
        <v>2029</v>
      </c>
    </row>
    <row r="11851" spans="1:5">
      <c r="A11851">
        <v>13380</v>
      </c>
      <c r="B11851" t="s">
        <v>15036</v>
      </c>
      <c r="C11851">
        <v>62</v>
      </c>
      <c r="D11851" t="s">
        <v>1982</v>
      </c>
      <c r="E11851" t="s">
        <v>135</v>
      </c>
    </row>
    <row r="11852" spans="1:5">
      <c r="A11852">
        <v>13381</v>
      </c>
      <c r="B11852" t="s">
        <v>12901</v>
      </c>
      <c r="C11852">
        <v>62</v>
      </c>
      <c r="D11852" t="s">
        <v>1988</v>
      </c>
      <c r="E11852" t="s">
        <v>2715</v>
      </c>
    </row>
    <row r="11853" spans="1:5">
      <c r="A11853">
        <v>13382</v>
      </c>
      <c r="B11853" t="s">
        <v>13275</v>
      </c>
      <c r="C11853">
        <v>62</v>
      </c>
      <c r="D11853" t="s">
        <v>1993</v>
      </c>
      <c r="E11853" t="s">
        <v>2075</v>
      </c>
    </row>
    <row r="11854" spans="1:5">
      <c r="A11854">
        <v>13383</v>
      </c>
      <c r="B11854" t="s">
        <v>12758</v>
      </c>
      <c r="C11854">
        <v>62</v>
      </c>
      <c r="D11854" t="s">
        <v>1983</v>
      </c>
      <c r="E11854" t="s">
        <v>2011</v>
      </c>
    </row>
    <row r="11855" spans="1:5">
      <c r="A11855">
        <v>13384</v>
      </c>
      <c r="B11855" t="s">
        <v>13536</v>
      </c>
      <c r="C11855">
        <v>62</v>
      </c>
      <c r="D11855" t="s">
        <v>2001</v>
      </c>
      <c r="E11855" t="s">
        <v>2017</v>
      </c>
    </row>
    <row r="11856" spans="1:5">
      <c r="A11856">
        <v>13385</v>
      </c>
      <c r="B11856" t="s">
        <v>21050</v>
      </c>
      <c r="C11856">
        <v>62</v>
      </c>
      <c r="D11856" t="s">
        <v>1978</v>
      </c>
      <c r="E11856" t="s">
        <v>2029</v>
      </c>
    </row>
    <row r="11857" spans="1:5">
      <c r="A11857">
        <v>13386</v>
      </c>
      <c r="B11857" t="s">
        <v>18788</v>
      </c>
      <c r="C11857">
        <v>62</v>
      </c>
      <c r="D11857" t="s">
        <v>1993</v>
      </c>
      <c r="E11857" t="s">
        <v>2672</v>
      </c>
    </row>
    <row r="11858" spans="1:5">
      <c r="A11858">
        <v>13387</v>
      </c>
      <c r="B11858" t="s">
        <v>12234</v>
      </c>
      <c r="C11858">
        <v>62</v>
      </c>
      <c r="D11858" t="s">
        <v>1982</v>
      </c>
      <c r="E11858" t="s">
        <v>135</v>
      </c>
    </row>
    <row r="11859" spans="1:5">
      <c r="A11859">
        <v>13388</v>
      </c>
      <c r="B11859" t="s">
        <v>14684</v>
      </c>
      <c r="C11859">
        <v>62</v>
      </c>
      <c r="D11859" t="s">
        <v>1982</v>
      </c>
      <c r="E11859" t="s">
        <v>66</v>
      </c>
    </row>
    <row r="11860" spans="1:5">
      <c r="A11860">
        <v>13389</v>
      </c>
      <c r="B11860" t="s">
        <v>14086</v>
      </c>
      <c r="C11860">
        <v>62</v>
      </c>
      <c r="D11860" t="s">
        <v>1993</v>
      </c>
      <c r="E11860" t="s">
        <v>106</v>
      </c>
    </row>
    <row r="11861" spans="1:5">
      <c r="A11861">
        <v>13390</v>
      </c>
      <c r="B11861" t="s">
        <v>21051</v>
      </c>
      <c r="C11861">
        <v>62</v>
      </c>
      <c r="D11861" t="s">
        <v>1982</v>
      </c>
      <c r="E11861" t="s">
        <v>110</v>
      </c>
    </row>
    <row r="11862" spans="1:5">
      <c r="A11862">
        <v>13391</v>
      </c>
      <c r="B11862" t="s">
        <v>13497</v>
      </c>
      <c r="C11862">
        <v>62</v>
      </c>
      <c r="D11862" t="s">
        <v>1982</v>
      </c>
      <c r="E11862" t="s">
        <v>12649</v>
      </c>
    </row>
    <row r="11863" spans="1:5">
      <c r="A11863">
        <v>13392</v>
      </c>
      <c r="B11863" t="s">
        <v>21052</v>
      </c>
      <c r="C11863">
        <v>62</v>
      </c>
      <c r="D11863" t="s">
        <v>1988</v>
      </c>
      <c r="E11863" t="s">
        <v>84</v>
      </c>
    </row>
    <row r="11864" spans="1:5">
      <c r="A11864">
        <v>13393</v>
      </c>
      <c r="B11864" t="s">
        <v>21053</v>
      </c>
      <c r="C11864">
        <v>62</v>
      </c>
      <c r="D11864" t="s">
        <v>1993</v>
      </c>
      <c r="E11864" t="s">
        <v>133</v>
      </c>
    </row>
    <row r="11865" spans="1:5">
      <c r="A11865">
        <v>13394</v>
      </c>
      <c r="B11865" t="s">
        <v>13257</v>
      </c>
      <c r="C11865">
        <v>62</v>
      </c>
      <c r="D11865" t="s">
        <v>1978</v>
      </c>
      <c r="E11865" t="s">
        <v>135</v>
      </c>
    </row>
    <row r="11866" spans="1:5">
      <c r="A11866">
        <v>13395</v>
      </c>
      <c r="B11866" t="s">
        <v>13902</v>
      </c>
      <c r="C11866">
        <v>62</v>
      </c>
      <c r="D11866" t="s">
        <v>1979</v>
      </c>
      <c r="E11866" t="s">
        <v>66</v>
      </c>
    </row>
    <row r="11867" spans="1:5">
      <c r="A11867">
        <v>13396</v>
      </c>
      <c r="B11867" t="s">
        <v>11484</v>
      </c>
      <c r="C11867">
        <v>62</v>
      </c>
      <c r="D11867" t="s">
        <v>1978</v>
      </c>
      <c r="E11867" t="s">
        <v>135</v>
      </c>
    </row>
    <row r="11868" spans="1:5">
      <c r="A11868">
        <v>13397</v>
      </c>
      <c r="B11868" t="s">
        <v>13448</v>
      </c>
      <c r="C11868">
        <v>62</v>
      </c>
      <c r="D11868" t="s">
        <v>1978</v>
      </c>
      <c r="E11868" t="s">
        <v>135</v>
      </c>
    </row>
    <row r="11869" spans="1:5">
      <c r="A11869">
        <v>13398</v>
      </c>
      <c r="B11869" t="s">
        <v>12529</v>
      </c>
      <c r="C11869">
        <v>62</v>
      </c>
      <c r="D11869" t="s">
        <v>1979</v>
      </c>
      <c r="E11869" t="s">
        <v>2715</v>
      </c>
    </row>
    <row r="11870" spans="1:5">
      <c r="A11870">
        <v>13399</v>
      </c>
      <c r="B11870" t="s">
        <v>21054</v>
      </c>
      <c r="C11870">
        <v>62</v>
      </c>
      <c r="D11870" t="s">
        <v>1978</v>
      </c>
      <c r="E11870" t="s">
        <v>4287</v>
      </c>
    </row>
    <row r="11871" spans="1:5">
      <c r="A11871">
        <v>13400</v>
      </c>
      <c r="B11871" t="s">
        <v>21055</v>
      </c>
      <c r="C11871">
        <v>62</v>
      </c>
      <c r="D11871" t="s">
        <v>1993</v>
      </c>
      <c r="E11871" t="s">
        <v>64</v>
      </c>
    </row>
    <row r="11872" spans="1:5">
      <c r="A11872">
        <v>13401</v>
      </c>
      <c r="B11872" t="s">
        <v>12224</v>
      </c>
      <c r="C11872">
        <v>62</v>
      </c>
      <c r="D11872" t="s">
        <v>1982</v>
      </c>
      <c r="E11872" t="s">
        <v>135</v>
      </c>
    </row>
    <row r="11873" spans="1:5">
      <c r="A11873">
        <v>13402</v>
      </c>
      <c r="B11873" t="s">
        <v>21056</v>
      </c>
      <c r="C11873">
        <v>62</v>
      </c>
      <c r="D11873" t="s">
        <v>1985</v>
      </c>
      <c r="E11873" t="s">
        <v>2792</v>
      </c>
    </row>
    <row r="11874" spans="1:5">
      <c r="A11874">
        <v>13403</v>
      </c>
      <c r="B11874" t="s">
        <v>13624</v>
      </c>
      <c r="C11874">
        <v>62</v>
      </c>
      <c r="D11874" t="s">
        <v>1978</v>
      </c>
      <c r="E11874" t="s">
        <v>70</v>
      </c>
    </row>
    <row r="11875" spans="1:5">
      <c r="A11875">
        <v>13404</v>
      </c>
      <c r="B11875" t="s">
        <v>14030</v>
      </c>
      <c r="C11875">
        <v>62</v>
      </c>
      <c r="D11875" t="s">
        <v>1985</v>
      </c>
      <c r="E11875" t="s">
        <v>135</v>
      </c>
    </row>
    <row r="11876" spans="1:5">
      <c r="A11876">
        <v>13405</v>
      </c>
      <c r="B11876" t="s">
        <v>21057</v>
      </c>
      <c r="C11876">
        <v>62</v>
      </c>
      <c r="D11876" t="s">
        <v>1993</v>
      </c>
      <c r="E11876" t="s">
        <v>4287</v>
      </c>
    </row>
    <row r="11877" spans="1:5">
      <c r="A11877">
        <v>13406</v>
      </c>
      <c r="B11877" t="s">
        <v>21058</v>
      </c>
      <c r="C11877">
        <v>62</v>
      </c>
      <c r="D11877" t="s">
        <v>2009</v>
      </c>
      <c r="E11877" t="s">
        <v>2237</v>
      </c>
    </row>
    <row r="11878" spans="1:5">
      <c r="A11878">
        <v>13407</v>
      </c>
      <c r="B11878" t="s">
        <v>14385</v>
      </c>
      <c r="C11878">
        <v>62</v>
      </c>
      <c r="D11878" t="s">
        <v>1993</v>
      </c>
      <c r="E11878" t="s">
        <v>102</v>
      </c>
    </row>
    <row r="11879" spans="1:5">
      <c r="A11879">
        <v>13408</v>
      </c>
      <c r="B11879" t="s">
        <v>21059</v>
      </c>
      <c r="C11879">
        <v>62</v>
      </c>
      <c r="D11879" t="s">
        <v>2009</v>
      </c>
      <c r="E11879" t="s">
        <v>2029</v>
      </c>
    </row>
    <row r="11880" spans="1:5">
      <c r="A11880">
        <v>13409</v>
      </c>
      <c r="B11880" t="s">
        <v>21060</v>
      </c>
      <c r="C11880">
        <v>62</v>
      </c>
      <c r="D11880" t="s">
        <v>1985</v>
      </c>
      <c r="E11880" t="s">
        <v>135</v>
      </c>
    </row>
    <row r="11881" spans="1:5">
      <c r="A11881">
        <v>13410</v>
      </c>
      <c r="B11881" t="s">
        <v>21061</v>
      </c>
      <c r="C11881">
        <v>62</v>
      </c>
      <c r="D11881" t="s">
        <v>1985</v>
      </c>
      <c r="E11881" t="s">
        <v>3927</v>
      </c>
    </row>
    <row r="11882" spans="1:5">
      <c r="A11882">
        <v>13411</v>
      </c>
      <c r="B11882" t="s">
        <v>16446</v>
      </c>
      <c r="C11882">
        <v>62</v>
      </c>
      <c r="D11882" t="s">
        <v>2001</v>
      </c>
      <c r="E11882" t="s">
        <v>2540</v>
      </c>
    </row>
    <row r="11883" spans="1:5">
      <c r="A11883">
        <v>13412</v>
      </c>
      <c r="B11883" t="s">
        <v>13432</v>
      </c>
      <c r="C11883">
        <v>62</v>
      </c>
      <c r="D11883" t="s">
        <v>2001</v>
      </c>
      <c r="E11883" t="s">
        <v>135</v>
      </c>
    </row>
    <row r="11884" spans="1:5">
      <c r="A11884">
        <v>13413</v>
      </c>
      <c r="B11884" t="s">
        <v>21062</v>
      </c>
      <c r="C11884">
        <v>62</v>
      </c>
      <c r="D11884" t="s">
        <v>1993</v>
      </c>
      <c r="E11884" t="s">
        <v>70</v>
      </c>
    </row>
    <row r="11885" spans="1:5">
      <c r="A11885">
        <v>13414</v>
      </c>
      <c r="B11885" t="s">
        <v>1069</v>
      </c>
      <c r="C11885">
        <v>62</v>
      </c>
      <c r="D11885" t="s">
        <v>1987</v>
      </c>
      <c r="E11885" t="s">
        <v>95</v>
      </c>
    </row>
    <row r="11886" spans="1:5">
      <c r="A11886">
        <v>13415</v>
      </c>
      <c r="B11886" t="s">
        <v>21063</v>
      </c>
      <c r="C11886">
        <v>62</v>
      </c>
      <c r="D11886" t="s">
        <v>1987</v>
      </c>
      <c r="E11886" t="s">
        <v>135</v>
      </c>
    </row>
    <row r="11887" spans="1:5">
      <c r="A11887">
        <v>13416</v>
      </c>
      <c r="B11887" t="s">
        <v>21064</v>
      </c>
      <c r="C11887">
        <v>62</v>
      </c>
      <c r="D11887" t="s">
        <v>1979</v>
      </c>
      <c r="E11887" t="s">
        <v>135</v>
      </c>
    </row>
    <row r="11888" spans="1:5">
      <c r="A11888">
        <v>13417</v>
      </c>
      <c r="B11888" t="s">
        <v>13853</v>
      </c>
      <c r="C11888">
        <v>62</v>
      </c>
      <c r="D11888" t="s">
        <v>1982</v>
      </c>
      <c r="E11888" t="s">
        <v>2792</v>
      </c>
    </row>
    <row r="11889" spans="1:5">
      <c r="A11889">
        <v>13418</v>
      </c>
      <c r="B11889" t="s">
        <v>21065</v>
      </c>
      <c r="C11889">
        <v>62</v>
      </c>
      <c r="D11889" t="s">
        <v>1982</v>
      </c>
      <c r="E11889" t="s">
        <v>106</v>
      </c>
    </row>
    <row r="11890" spans="1:5">
      <c r="A11890">
        <v>13419</v>
      </c>
      <c r="B11890" t="s">
        <v>21066</v>
      </c>
      <c r="C11890">
        <v>62</v>
      </c>
      <c r="D11890" t="s">
        <v>1983</v>
      </c>
      <c r="E11890" t="s">
        <v>4287</v>
      </c>
    </row>
    <row r="11891" spans="1:5">
      <c r="A11891">
        <v>13420</v>
      </c>
      <c r="B11891" t="s">
        <v>11196</v>
      </c>
      <c r="C11891">
        <v>62</v>
      </c>
      <c r="D11891" t="s">
        <v>1978</v>
      </c>
      <c r="E11891" t="s">
        <v>11197</v>
      </c>
    </row>
    <row r="11892" spans="1:5">
      <c r="A11892">
        <v>13421</v>
      </c>
      <c r="B11892" t="s">
        <v>12996</v>
      </c>
      <c r="C11892">
        <v>62</v>
      </c>
      <c r="D11892" t="s">
        <v>1993</v>
      </c>
      <c r="E11892" t="s">
        <v>135</v>
      </c>
    </row>
    <row r="11893" spans="1:5">
      <c r="A11893">
        <v>13422</v>
      </c>
      <c r="B11893" t="s">
        <v>14665</v>
      </c>
      <c r="C11893">
        <v>62</v>
      </c>
      <c r="D11893" t="s">
        <v>1979</v>
      </c>
      <c r="E11893" t="s">
        <v>70</v>
      </c>
    </row>
    <row r="11894" spans="1:5">
      <c r="A11894">
        <v>13423</v>
      </c>
      <c r="B11894" t="s">
        <v>12840</v>
      </c>
      <c r="C11894">
        <v>62</v>
      </c>
      <c r="D11894" t="s">
        <v>1988</v>
      </c>
      <c r="E11894" t="s">
        <v>135</v>
      </c>
    </row>
    <row r="11895" spans="1:5">
      <c r="A11895">
        <v>13424</v>
      </c>
      <c r="B11895" t="s">
        <v>13588</v>
      </c>
      <c r="C11895">
        <v>62</v>
      </c>
      <c r="D11895" t="s">
        <v>1997</v>
      </c>
      <c r="E11895" t="s">
        <v>2715</v>
      </c>
    </row>
    <row r="11896" spans="1:5">
      <c r="A11896">
        <v>13425</v>
      </c>
      <c r="B11896" t="s">
        <v>21067</v>
      </c>
      <c r="C11896">
        <v>62</v>
      </c>
      <c r="D11896" t="s">
        <v>1982</v>
      </c>
      <c r="E11896" t="s">
        <v>2715</v>
      </c>
    </row>
    <row r="11897" spans="1:5">
      <c r="A11897">
        <v>13426</v>
      </c>
      <c r="B11897" t="s">
        <v>14159</v>
      </c>
      <c r="C11897">
        <v>62</v>
      </c>
      <c r="D11897" t="s">
        <v>1988</v>
      </c>
      <c r="E11897" t="s">
        <v>2077</v>
      </c>
    </row>
    <row r="11898" spans="1:5">
      <c r="A11898">
        <v>13427</v>
      </c>
      <c r="B11898" t="s">
        <v>16445</v>
      </c>
      <c r="C11898">
        <v>62</v>
      </c>
      <c r="D11898" t="s">
        <v>1987</v>
      </c>
      <c r="E11898" t="s">
        <v>2540</v>
      </c>
    </row>
    <row r="11899" spans="1:5">
      <c r="A11899">
        <v>13428</v>
      </c>
      <c r="B11899" t="s">
        <v>21068</v>
      </c>
      <c r="C11899">
        <v>62</v>
      </c>
      <c r="D11899" t="s">
        <v>1993</v>
      </c>
      <c r="E11899" t="s">
        <v>70</v>
      </c>
    </row>
    <row r="11900" spans="1:5">
      <c r="A11900">
        <v>13429</v>
      </c>
      <c r="B11900" t="s">
        <v>21069</v>
      </c>
      <c r="C11900">
        <v>62</v>
      </c>
      <c r="D11900" t="s">
        <v>1985</v>
      </c>
      <c r="E11900" t="s">
        <v>2813</v>
      </c>
    </row>
    <row r="11901" spans="1:5">
      <c r="A11901">
        <v>13430</v>
      </c>
      <c r="B11901" t="s">
        <v>21070</v>
      </c>
      <c r="C11901">
        <v>62</v>
      </c>
      <c r="D11901" t="s">
        <v>1979</v>
      </c>
      <c r="E11901" t="s">
        <v>2672</v>
      </c>
    </row>
    <row r="11902" spans="1:5">
      <c r="A11902">
        <v>13431</v>
      </c>
      <c r="B11902" t="s">
        <v>10984</v>
      </c>
      <c r="C11902">
        <v>62</v>
      </c>
      <c r="D11902" t="s">
        <v>1979</v>
      </c>
      <c r="E11902" t="s">
        <v>135</v>
      </c>
    </row>
    <row r="11903" spans="1:5">
      <c r="A11903">
        <v>13432</v>
      </c>
      <c r="B11903" t="s">
        <v>12286</v>
      </c>
      <c r="C11903">
        <v>62</v>
      </c>
      <c r="D11903" t="s">
        <v>1979</v>
      </c>
      <c r="E11903" t="s">
        <v>2120</v>
      </c>
    </row>
    <row r="11904" spans="1:5">
      <c r="A11904">
        <v>13433</v>
      </c>
      <c r="B11904" t="s">
        <v>11453</v>
      </c>
      <c r="C11904">
        <v>62</v>
      </c>
      <c r="D11904" t="s">
        <v>1978</v>
      </c>
      <c r="E11904" t="s">
        <v>60</v>
      </c>
    </row>
    <row r="11905" spans="1:5">
      <c r="A11905">
        <v>13434</v>
      </c>
      <c r="B11905" t="s">
        <v>12749</v>
      </c>
      <c r="C11905">
        <v>62</v>
      </c>
      <c r="D11905" t="s">
        <v>1985</v>
      </c>
      <c r="E11905" t="s">
        <v>135</v>
      </c>
    </row>
    <row r="11906" spans="1:5">
      <c r="A11906">
        <v>13435</v>
      </c>
      <c r="B11906" t="s">
        <v>21071</v>
      </c>
      <c r="C11906">
        <v>62</v>
      </c>
      <c r="D11906" t="s">
        <v>1985</v>
      </c>
      <c r="E11906" t="s">
        <v>2029</v>
      </c>
    </row>
    <row r="11907" spans="1:5">
      <c r="A11907">
        <v>13436</v>
      </c>
      <c r="B11907" t="s">
        <v>21072</v>
      </c>
      <c r="C11907">
        <v>62</v>
      </c>
      <c r="D11907" t="s">
        <v>1993</v>
      </c>
      <c r="E11907" t="s">
        <v>2093</v>
      </c>
    </row>
    <row r="11908" spans="1:5">
      <c r="A11908">
        <v>13438</v>
      </c>
      <c r="B11908" t="s">
        <v>14553</v>
      </c>
      <c r="C11908">
        <v>62</v>
      </c>
      <c r="D11908" t="s">
        <v>1997</v>
      </c>
      <c r="E11908" t="s">
        <v>122</v>
      </c>
    </row>
    <row r="11909" spans="1:5">
      <c r="A11909">
        <v>13439</v>
      </c>
      <c r="B11909" t="s">
        <v>21073</v>
      </c>
      <c r="C11909">
        <v>62</v>
      </c>
      <c r="D11909" t="s">
        <v>1978</v>
      </c>
      <c r="E11909" t="s">
        <v>2266</v>
      </c>
    </row>
    <row r="11910" spans="1:5">
      <c r="A11910">
        <v>13440</v>
      </c>
      <c r="B11910" t="s">
        <v>4360</v>
      </c>
      <c r="C11910">
        <v>62</v>
      </c>
      <c r="D11910" t="s">
        <v>1993</v>
      </c>
      <c r="E11910" t="s">
        <v>51</v>
      </c>
    </row>
    <row r="11911" spans="1:5">
      <c r="A11911">
        <v>13441</v>
      </c>
      <c r="B11911" t="s">
        <v>16525</v>
      </c>
      <c r="C11911">
        <v>62</v>
      </c>
      <c r="D11911" t="s">
        <v>1993</v>
      </c>
      <c r="E11911" t="s">
        <v>140</v>
      </c>
    </row>
    <row r="11912" spans="1:5">
      <c r="A11912">
        <v>13442</v>
      </c>
      <c r="B11912" t="s">
        <v>21074</v>
      </c>
      <c r="C11912">
        <v>62</v>
      </c>
      <c r="D11912" t="s">
        <v>1993</v>
      </c>
      <c r="E11912" t="s">
        <v>97</v>
      </c>
    </row>
    <row r="11913" spans="1:5">
      <c r="A11913">
        <v>13443</v>
      </c>
      <c r="B11913" t="s">
        <v>21075</v>
      </c>
      <c r="C11913">
        <v>62</v>
      </c>
      <c r="D11913" t="s">
        <v>1979</v>
      </c>
      <c r="E11913" t="s">
        <v>2017</v>
      </c>
    </row>
    <row r="11914" spans="1:5">
      <c r="A11914">
        <v>13444</v>
      </c>
      <c r="B11914" t="s">
        <v>21076</v>
      </c>
      <c r="C11914">
        <v>62</v>
      </c>
      <c r="D11914" t="s">
        <v>1978</v>
      </c>
      <c r="E11914" t="s">
        <v>129</v>
      </c>
    </row>
    <row r="11915" spans="1:5">
      <c r="A11915">
        <v>13445</v>
      </c>
      <c r="B11915" t="s">
        <v>21077</v>
      </c>
      <c r="C11915">
        <v>62</v>
      </c>
      <c r="D11915" t="s">
        <v>1993</v>
      </c>
      <c r="E11915" t="s">
        <v>97</v>
      </c>
    </row>
    <row r="11916" spans="1:5">
      <c r="A11916">
        <v>13446</v>
      </c>
      <c r="B11916" t="s">
        <v>21078</v>
      </c>
      <c r="C11916">
        <v>62</v>
      </c>
      <c r="D11916" t="s">
        <v>1979</v>
      </c>
      <c r="E11916" t="s">
        <v>2672</v>
      </c>
    </row>
    <row r="11917" spans="1:5">
      <c r="A11917">
        <v>13447</v>
      </c>
      <c r="B11917" t="s">
        <v>21079</v>
      </c>
      <c r="C11917">
        <v>62</v>
      </c>
      <c r="D11917" t="s">
        <v>1982</v>
      </c>
      <c r="E11917" t="s">
        <v>106</v>
      </c>
    </row>
    <row r="11918" spans="1:5">
      <c r="A11918">
        <v>13448</v>
      </c>
      <c r="B11918" t="s">
        <v>12646</v>
      </c>
      <c r="C11918">
        <v>62</v>
      </c>
      <c r="D11918" t="s">
        <v>1983</v>
      </c>
      <c r="E11918" t="s">
        <v>2715</v>
      </c>
    </row>
    <row r="11919" spans="1:5">
      <c r="A11919">
        <v>13449</v>
      </c>
      <c r="B11919" t="s">
        <v>12104</v>
      </c>
      <c r="C11919">
        <v>62</v>
      </c>
      <c r="D11919" t="s">
        <v>1993</v>
      </c>
      <c r="E11919" t="s">
        <v>106</v>
      </c>
    </row>
    <row r="11920" spans="1:5">
      <c r="A11920">
        <v>13451</v>
      </c>
      <c r="B11920" t="s">
        <v>13022</v>
      </c>
      <c r="C11920">
        <v>62</v>
      </c>
      <c r="D11920" t="s">
        <v>1993</v>
      </c>
      <c r="E11920" t="s">
        <v>106</v>
      </c>
    </row>
    <row r="11921" spans="1:5">
      <c r="A11921">
        <v>13452</v>
      </c>
      <c r="B11921" t="s">
        <v>21080</v>
      </c>
      <c r="C11921">
        <v>62</v>
      </c>
      <c r="D11921" t="s">
        <v>1993</v>
      </c>
      <c r="E11921" t="s">
        <v>106</v>
      </c>
    </row>
    <row r="11922" spans="1:5">
      <c r="A11922">
        <v>13453</v>
      </c>
      <c r="B11922" t="s">
        <v>13429</v>
      </c>
      <c r="C11922">
        <v>62</v>
      </c>
      <c r="D11922" t="s">
        <v>1978</v>
      </c>
      <c r="E11922" t="s">
        <v>106</v>
      </c>
    </row>
    <row r="11923" spans="1:5">
      <c r="A11923">
        <v>13454</v>
      </c>
      <c r="B11923" t="s">
        <v>15183</v>
      </c>
      <c r="C11923">
        <v>62</v>
      </c>
      <c r="D11923" t="s">
        <v>1985</v>
      </c>
      <c r="E11923" t="s">
        <v>135</v>
      </c>
    </row>
    <row r="11924" spans="1:5">
      <c r="A11924">
        <v>13455</v>
      </c>
      <c r="B11924" t="s">
        <v>21081</v>
      </c>
      <c r="C11924">
        <v>62</v>
      </c>
      <c r="D11924" t="s">
        <v>1993</v>
      </c>
      <c r="E11924" t="s">
        <v>97</v>
      </c>
    </row>
    <row r="11925" spans="1:5">
      <c r="A11925">
        <v>13456</v>
      </c>
      <c r="B11925" t="s">
        <v>21082</v>
      </c>
      <c r="C11925">
        <v>62</v>
      </c>
      <c r="D11925" t="s">
        <v>1988</v>
      </c>
      <c r="E11925" t="s">
        <v>2011</v>
      </c>
    </row>
    <row r="11926" spans="1:5">
      <c r="A11926">
        <v>13457</v>
      </c>
      <c r="B11926" t="s">
        <v>21083</v>
      </c>
      <c r="C11926">
        <v>62</v>
      </c>
      <c r="D11926" t="s">
        <v>1993</v>
      </c>
      <c r="E11926" t="s">
        <v>2792</v>
      </c>
    </row>
    <row r="11927" spans="1:5">
      <c r="A11927">
        <v>13458</v>
      </c>
      <c r="B11927" t="s">
        <v>15802</v>
      </c>
      <c r="C11927">
        <v>62</v>
      </c>
      <c r="D11927" t="s">
        <v>1979</v>
      </c>
      <c r="E11927" t="s">
        <v>115</v>
      </c>
    </row>
    <row r="11928" spans="1:5">
      <c r="A11928">
        <v>13459</v>
      </c>
      <c r="B11928" t="s">
        <v>14061</v>
      </c>
      <c r="C11928">
        <v>62</v>
      </c>
      <c r="D11928" t="s">
        <v>1978</v>
      </c>
      <c r="E11928" t="s">
        <v>135</v>
      </c>
    </row>
    <row r="11929" spans="1:5">
      <c r="A11929">
        <v>13460</v>
      </c>
      <c r="B11929" t="s">
        <v>21084</v>
      </c>
      <c r="C11929">
        <v>62</v>
      </c>
      <c r="D11929" t="s">
        <v>1985</v>
      </c>
      <c r="E11929" t="s">
        <v>2017</v>
      </c>
    </row>
    <row r="11930" spans="1:5">
      <c r="A11930">
        <v>13461</v>
      </c>
      <c r="B11930" t="s">
        <v>15305</v>
      </c>
      <c r="C11930">
        <v>62</v>
      </c>
      <c r="D11930" t="s">
        <v>1983</v>
      </c>
      <c r="E11930" t="s">
        <v>135</v>
      </c>
    </row>
    <row r="11931" spans="1:5">
      <c r="A11931">
        <v>13462</v>
      </c>
      <c r="B11931" t="s">
        <v>13496</v>
      </c>
      <c r="C11931">
        <v>62</v>
      </c>
      <c r="D11931" t="s">
        <v>1988</v>
      </c>
      <c r="E11931" t="s">
        <v>43</v>
      </c>
    </row>
    <row r="11932" spans="1:5">
      <c r="A11932">
        <v>13463</v>
      </c>
      <c r="B11932" t="s">
        <v>13909</v>
      </c>
      <c r="C11932">
        <v>62</v>
      </c>
      <c r="D11932" t="s">
        <v>1982</v>
      </c>
      <c r="E11932" t="s">
        <v>70</v>
      </c>
    </row>
    <row r="11933" spans="1:5">
      <c r="A11933">
        <v>13464</v>
      </c>
      <c r="B11933" t="s">
        <v>13675</v>
      </c>
      <c r="C11933">
        <v>62</v>
      </c>
      <c r="D11933" t="s">
        <v>1982</v>
      </c>
      <c r="E11933" t="s">
        <v>70</v>
      </c>
    </row>
    <row r="11934" spans="1:5">
      <c r="A11934">
        <v>13465</v>
      </c>
      <c r="B11934" t="s">
        <v>21085</v>
      </c>
      <c r="C11934">
        <v>62</v>
      </c>
      <c r="D11934" t="s">
        <v>1993</v>
      </c>
      <c r="E11934" t="s">
        <v>2644</v>
      </c>
    </row>
    <row r="11935" spans="1:5">
      <c r="A11935">
        <v>13466</v>
      </c>
      <c r="B11935" t="s">
        <v>21086</v>
      </c>
      <c r="C11935">
        <v>62</v>
      </c>
      <c r="D11935" t="s">
        <v>2009</v>
      </c>
      <c r="E11935" t="s">
        <v>97</v>
      </c>
    </row>
    <row r="11936" spans="1:5">
      <c r="A11936">
        <v>13467</v>
      </c>
      <c r="B11936" t="s">
        <v>21087</v>
      </c>
      <c r="C11936">
        <v>62</v>
      </c>
      <c r="D11936" t="s">
        <v>2001</v>
      </c>
      <c r="E11936" t="s">
        <v>2029</v>
      </c>
    </row>
    <row r="11937" spans="1:5">
      <c r="A11937">
        <v>13468</v>
      </c>
      <c r="B11937" t="s">
        <v>13904</v>
      </c>
      <c r="C11937">
        <v>62</v>
      </c>
      <c r="D11937" t="s">
        <v>1993</v>
      </c>
      <c r="E11937" t="s">
        <v>2023</v>
      </c>
    </row>
    <row r="11938" spans="1:5">
      <c r="A11938">
        <v>13469</v>
      </c>
      <c r="B11938" t="s">
        <v>21088</v>
      </c>
      <c r="C11938">
        <v>62</v>
      </c>
      <c r="D11938" t="s">
        <v>1988</v>
      </c>
      <c r="E11938" t="s">
        <v>106</v>
      </c>
    </row>
    <row r="11939" spans="1:5">
      <c r="A11939">
        <v>13470</v>
      </c>
      <c r="B11939" t="s">
        <v>21089</v>
      </c>
      <c r="C11939">
        <v>62</v>
      </c>
      <c r="D11939" t="s">
        <v>1979</v>
      </c>
      <c r="E11939" t="s">
        <v>2314</v>
      </c>
    </row>
    <row r="11940" spans="1:5">
      <c r="A11940">
        <v>13471</v>
      </c>
      <c r="B11940" t="s">
        <v>21090</v>
      </c>
      <c r="C11940">
        <v>62</v>
      </c>
      <c r="D11940" t="s">
        <v>1979</v>
      </c>
      <c r="E11940" t="s">
        <v>102</v>
      </c>
    </row>
    <row r="11941" spans="1:5">
      <c r="A11941">
        <v>13472</v>
      </c>
      <c r="B11941" t="s">
        <v>13918</v>
      </c>
      <c r="C11941">
        <v>62</v>
      </c>
      <c r="D11941" t="s">
        <v>1979</v>
      </c>
      <c r="E11941" t="s">
        <v>106</v>
      </c>
    </row>
    <row r="11942" spans="1:5">
      <c r="A11942">
        <v>13473</v>
      </c>
      <c r="B11942" t="s">
        <v>21091</v>
      </c>
      <c r="C11942">
        <v>62</v>
      </c>
      <c r="D11942" t="s">
        <v>1978</v>
      </c>
      <c r="E11942" t="s">
        <v>2715</v>
      </c>
    </row>
    <row r="11943" spans="1:5">
      <c r="A11943">
        <v>13474</v>
      </c>
      <c r="B11943" t="s">
        <v>12583</v>
      </c>
      <c r="C11943">
        <v>62</v>
      </c>
      <c r="D11943" t="s">
        <v>1979</v>
      </c>
      <c r="E11943" t="s">
        <v>70</v>
      </c>
    </row>
    <row r="11944" spans="1:5">
      <c r="A11944">
        <v>13475</v>
      </c>
      <c r="B11944" t="s">
        <v>13583</v>
      </c>
      <c r="C11944">
        <v>62</v>
      </c>
      <c r="D11944" t="s">
        <v>1979</v>
      </c>
      <c r="E11944" t="s">
        <v>2000</v>
      </c>
    </row>
    <row r="11945" spans="1:5">
      <c r="A11945">
        <v>13476</v>
      </c>
      <c r="B11945" t="s">
        <v>21092</v>
      </c>
      <c r="C11945">
        <v>62</v>
      </c>
      <c r="D11945" t="s">
        <v>1997</v>
      </c>
      <c r="E11945" t="s">
        <v>70</v>
      </c>
    </row>
    <row r="11946" spans="1:5">
      <c r="A11946">
        <v>13477</v>
      </c>
      <c r="B11946" t="s">
        <v>15567</v>
      </c>
      <c r="C11946">
        <v>62</v>
      </c>
      <c r="D11946" t="s">
        <v>1978</v>
      </c>
      <c r="E11946" t="s">
        <v>2715</v>
      </c>
    </row>
    <row r="11947" spans="1:5">
      <c r="A11947">
        <v>13478</v>
      </c>
      <c r="B11947" t="s">
        <v>19223</v>
      </c>
      <c r="C11947">
        <v>62</v>
      </c>
      <c r="D11947" t="s">
        <v>1985</v>
      </c>
      <c r="E11947" t="s">
        <v>2029</v>
      </c>
    </row>
    <row r="11948" spans="1:5">
      <c r="A11948">
        <v>13479</v>
      </c>
      <c r="B11948" t="s">
        <v>21093</v>
      </c>
      <c r="C11948">
        <v>62</v>
      </c>
      <c r="D11948" t="s">
        <v>1991</v>
      </c>
      <c r="E11948" t="s">
        <v>135</v>
      </c>
    </row>
    <row r="11949" spans="1:5">
      <c r="A11949">
        <v>13480</v>
      </c>
      <c r="B11949" t="s">
        <v>21094</v>
      </c>
      <c r="C11949">
        <v>62</v>
      </c>
      <c r="D11949" t="s">
        <v>1988</v>
      </c>
      <c r="E11949" t="s">
        <v>106</v>
      </c>
    </row>
    <row r="11950" spans="1:5">
      <c r="A11950">
        <v>13481</v>
      </c>
      <c r="B11950" t="s">
        <v>13581</v>
      </c>
      <c r="C11950">
        <v>62</v>
      </c>
      <c r="D11950" t="s">
        <v>1993</v>
      </c>
      <c r="E11950" t="s">
        <v>84</v>
      </c>
    </row>
    <row r="11951" spans="1:5">
      <c r="A11951">
        <v>13482</v>
      </c>
      <c r="B11951" t="s">
        <v>21095</v>
      </c>
      <c r="C11951">
        <v>62</v>
      </c>
      <c r="D11951" t="s">
        <v>1993</v>
      </c>
      <c r="E11951" t="s">
        <v>84</v>
      </c>
    </row>
    <row r="11952" spans="1:5">
      <c r="A11952">
        <v>13483</v>
      </c>
      <c r="B11952" t="s">
        <v>21096</v>
      </c>
      <c r="C11952">
        <v>62</v>
      </c>
      <c r="D11952" t="s">
        <v>1987</v>
      </c>
      <c r="E11952" t="s">
        <v>70</v>
      </c>
    </row>
    <row r="11953" spans="1:5">
      <c r="A11953">
        <v>13484</v>
      </c>
      <c r="B11953" t="s">
        <v>21097</v>
      </c>
      <c r="C11953">
        <v>62</v>
      </c>
      <c r="D11953" t="s">
        <v>1982</v>
      </c>
      <c r="E11953" t="s">
        <v>70</v>
      </c>
    </row>
    <row r="11954" spans="1:5">
      <c r="A11954">
        <v>13485</v>
      </c>
      <c r="B11954" t="s">
        <v>13323</v>
      </c>
      <c r="C11954">
        <v>62</v>
      </c>
      <c r="D11954" t="s">
        <v>1985</v>
      </c>
      <c r="E11954" t="s">
        <v>140</v>
      </c>
    </row>
    <row r="11955" spans="1:5">
      <c r="A11955">
        <v>13487</v>
      </c>
      <c r="B11955" t="s">
        <v>786</v>
      </c>
      <c r="C11955">
        <v>62</v>
      </c>
      <c r="D11955" t="s">
        <v>1985</v>
      </c>
      <c r="E11955" t="s">
        <v>73</v>
      </c>
    </row>
    <row r="11956" spans="1:5">
      <c r="A11956">
        <v>13488</v>
      </c>
      <c r="B11956" t="s">
        <v>21098</v>
      </c>
      <c r="C11956">
        <v>62</v>
      </c>
      <c r="D11956" t="s">
        <v>1982</v>
      </c>
      <c r="E11956" t="s">
        <v>2309</v>
      </c>
    </row>
    <row r="11957" spans="1:5">
      <c r="A11957">
        <v>13489</v>
      </c>
      <c r="B11957" t="s">
        <v>21099</v>
      </c>
      <c r="C11957">
        <v>62</v>
      </c>
      <c r="D11957" t="s">
        <v>1979</v>
      </c>
      <c r="E11957" t="s">
        <v>117</v>
      </c>
    </row>
    <row r="11958" spans="1:5">
      <c r="A11958">
        <v>13490</v>
      </c>
      <c r="B11958" t="s">
        <v>16659</v>
      </c>
      <c r="C11958">
        <v>62</v>
      </c>
      <c r="D11958" t="s">
        <v>1993</v>
      </c>
      <c r="E11958" t="s">
        <v>70</v>
      </c>
    </row>
    <row r="11959" spans="1:5">
      <c r="A11959">
        <v>13491</v>
      </c>
      <c r="B11959" t="s">
        <v>21100</v>
      </c>
      <c r="C11959">
        <v>62</v>
      </c>
      <c r="D11959" t="s">
        <v>1982</v>
      </c>
      <c r="E11959" t="s">
        <v>106</v>
      </c>
    </row>
    <row r="11960" spans="1:5">
      <c r="A11960">
        <v>13492</v>
      </c>
      <c r="B11960" t="s">
        <v>21101</v>
      </c>
      <c r="C11960">
        <v>62</v>
      </c>
      <c r="D11960" t="s">
        <v>1983</v>
      </c>
      <c r="E11960" t="s">
        <v>2011</v>
      </c>
    </row>
    <row r="11961" spans="1:5">
      <c r="A11961">
        <v>13493</v>
      </c>
      <c r="B11961" t="s">
        <v>21102</v>
      </c>
      <c r="C11961">
        <v>62</v>
      </c>
      <c r="D11961" t="s">
        <v>1982</v>
      </c>
      <c r="E11961" t="s">
        <v>82</v>
      </c>
    </row>
    <row r="11962" spans="1:5">
      <c r="A11962">
        <v>13494</v>
      </c>
      <c r="B11962" t="s">
        <v>13729</v>
      </c>
      <c r="C11962">
        <v>62</v>
      </c>
      <c r="D11962" t="s">
        <v>1982</v>
      </c>
      <c r="E11962" t="s">
        <v>102</v>
      </c>
    </row>
    <row r="11963" spans="1:5">
      <c r="A11963">
        <v>13495</v>
      </c>
      <c r="B11963" t="s">
        <v>14346</v>
      </c>
      <c r="C11963">
        <v>62</v>
      </c>
      <c r="D11963" t="s">
        <v>1988</v>
      </c>
      <c r="E11963" t="s">
        <v>2715</v>
      </c>
    </row>
    <row r="11964" spans="1:5">
      <c r="A11964">
        <v>13496</v>
      </c>
      <c r="B11964" t="s">
        <v>21103</v>
      </c>
      <c r="C11964">
        <v>62</v>
      </c>
      <c r="D11964" t="s">
        <v>1985</v>
      </c>
      <c r="E11964" t="s">
        <v>2792</v>
      </c>
    </row>
    <row r="11965" spans="1:5">
      <c r="A11965">
        <v>13497</v>
      </c>
      <c r="B11965" t="s">
        <v>21104</v>
      </c>
      <c r="C11965">
        <v>62</v>
      </c>
      <c r="D11965" t="s">
        <v>1979</v>
      </c>
      <c r="E11965" t="s">
        <v>2017</v>
      </c>
    </row>
    <row r="11966" spans="1:5">
      <c r="A11966">
        <v>13498</v>
      </c>
      <c r="B11966" t="s">
        <v>14894</v>
      </c>
      <c r="C11966">
        <v>62</v>
      </c>
      <c r="D11966" t="s">
        <v>1982</v>
      </c>
      <c r="E11966" t="s">
        <v>2540</v>
      </c>
    </row>
    <row r="11967" spans="1:5">
      <c r="A11967">
        <v>13499</v>
      </c>
      <c r="B11967" t="s">
        <v>14193</v>
      </c>
      <c r="C11967">
        <v>62</v>
      </c>
      <c r="D11967" t="s">
        <v>1985</v>
      </c>
      <c r="E11967" t="s">
        <v>66</v>
      </c>
    </row>
    <row r="11968" spans="1:5">
      <c r="A11968">
        <v>13500</v>
      </c>
      <c r="B11968" t="s">
        <v>16318</v>
      </c>
      <c r="C11968">
        <v>62</v>
      </c>
      <c r="D11968" t="s">
        <v>1982</v>
      </c>
      <c r="E11968" t="s">
        <v>2093</v>
      </c>
    </row>
    <row r="11969" spans="1:5">
      <c r="A11969">
        <v>13501</v>
      </c>
      <c r="B11969" t="s">
        <v>21105</v>
      </c>
      <c r="C11969">
        <v>62</v>
      </c>
      <c r="D11969" t="s">
        <v>1993</v>
      </c>
      <c r="E11969" t="s">
        <v>2093</v>
      </c>
    </row>
    <row r="11970" spans="1:5">
      <c r="A11970">
        <v>13502</v>
      </c>
      <c r="B11970" t="s">
        <v>21106</v>
      </c>
      <c r="C11970">
        <v>62</v>
      </c>
      <c r="D11970" t="s">
        <v>1985</v>
      </c>
      <c r="E11970" t="s">
        <v>2120</v>
      </c>
    </row>
    <row r="11971" spans="1:5">
      <c r="A11971">
        <v>13503</v>
      </c>
      <c r="B11971" t="s">
        <v>21107</v>
      </c>
      <c r="C11971">
        <v>62</v>
      </c>
      <c r="D11971" t="s">
        <v>1993</v>
      </c>
      <c r="E11971" t="s">
        <v>4287</v>
      </c>
    </row>
    <row r="11972" spans="1:5">
      <c r="A11972">
        <v>13504</v>
      </c>
      <c r="B11972" t="s">
        <v>14060</v>
      </c>
      <c r="C11972">
        <v>62</v>
      </c>
      <c r="D11972" t="s">
        <v>1978</v>
      </c>
      <c r="E11972" t="s">
        <v>84</v>
      </c>
    </row>
    <row r="11973" spans="1:5">
      <c r="A11973">
        <v>13505</v>
      </c>
      <c r="B11973" t="s">
        <v>12189</v>
      </c>
      <c r="C11973">
        <v>62</v>
      </c>
      <c r="D11973" t="s">
        <v>1979</v>
      </c>
      <c r="E11973" t="s">
        <v>135</v>
      </c>
    </row>
    <row r="11974" spans="1:5">
      <c r="A11974">
        <v>13506</v>
      </c>
      <c r="B11974" t="s">
        <v>11476</v>
      </c>
      <c r="C11974">
        <v>62</v>
      </c>
      <c r="D11974" t="s">
        <v>1978</v>
      </c>
      <c r="E11974" t="s">
        <v>2792</v>
      </c>
    </row>
    <row r="11975" spans="1:5">
      <c r="A11975">
        <v>13507</v>
      </c>
      <c r="B11975" t="s">
        <v>21108</v>
      </c>
      <c r="C11975">
        <v>62</v>
      </c>
      <c r="D11975" t="s">
        <v>2001</v>
      </c>
      <c r="E11975" t="s">
        <v>117</v>
      </c>
    </row>
    <row r="11976" spans="1:5">
      <c r="A11976">
        <v>13508</v>
      </c>
      <c r="B11976" t="s">
        <v>21109</v>
      </c>
      <c r="C11976">
        <v>62</v>
      </c>
      <c r="D11976" t="s">
        <v>1978</v>
      </c>
      <c r="E11976" t="s">
        <v>135</v>
      </c>
    </row>
    <row r="11977" spans="1:5">
      <c r="A11977">
        <v>13509</v>
      </c>
      <c r="B11977" t="s">
        <v>13290</v>
      </c>
      <c r="C11977">
        <v>62</v>
      </c>
      <c r="D11977" t="s">
        <v>1987</v>
      </c>
      <c r="E11977" t="s">
        <v>135</v>
      </c>
    </row>
    <row r="11978" spans="1:5">
      <c r="A11978">
        <v>13510</v>
      </c>
      <c r="B11978" t="s">
        <v>21110</v>
      </c>
      <c r="C11978">
        <v>62</v>
      </c>
      <c r="D11978" t="s">
        <v>1978</v>
      </c>
      <c r="E11978" t="s">
        <v>2266</v>
      </c>
    </row>
    <row r="11979" spans="1:5">
      <c r="A11979">
        <v>13511</v>
      </c>
      <c r="B11979" t="s">
        <v>14441</v>
      </c>
      <c r="C11979">
        <v>62</v>
      </c>
      <c r="D11979" t="s">
        <v>2001</v>
      </c>
      <c r="E11979" t="s">
        <v>2017</v>
      </c>
    </row>
    <row r="11980" spans="1:5">
      <c r="A11980">
        <v>13512</v>
      </c>
      <c r="B11980" t="s">
        <v>21111</v>
      </c>
      <c r="C11980">
        <v>62</v>
      </c>
      <c r="D11980" t="s">
        <v>1988</v>
      </c>
      <c r="E11980" t="s">
        <v>2120</v>
      </c>
    </row>
    <row r="11981" spans="1:5">
      <c r="A11981">
        <v>13513</v>
      </c>
      <c r="B11981" t="s">
        <v>21112</v>
      </c>
      <c r="C11981">
        <v>62</v>
      </c>
      <c r="D11981" t="s">
        <v>1978</v>
      </c>
      <c r="E11981" t="s">
        <v>122</v>
      </c>
    </row>
    <row r="11982" spans="1:5">
      <c r="A11982">
        <v>13514</v>
      </c>
      <c r="B11982" t="s">
        <v>21113</v>
      </c>
      <c r="C11982">
        <v>62</v>
      </c>
      <c r="D11982" t="s">
        <v>1982</v>
      </c>
      <c r="E11982" t="s">
        <v>2113</v>
      </c>
    </row>
    <row r="11983" spans="1:5">
      <c r="A11983">
        <v>13515</v>
      </c>
      <c r="B11983" t="s">
        <v>21114</v>
      </c>
      <c r="C11983">
        <v>62</v>
      </c>
      <c r="D11983" t="s">
        <v>1979</v>
      </c>
      <c r="E11983" t="s">
        <v>122</v>
      </c>
    </row>
    <row r="11984" spans="1:5">
      <c r="A11984">
        <v>13516</v>
      </c>
      <c r="B11984" t="s">
        <v>12175</v>
      </c>
      <c r="C11984">
        <v>62</v>
      </c>
      <c r="D11984" t="s">
        <v>1987</v>
      </c>
      <c r="E11984" t="s">
        <v>56</v>
      </c>
    </row>
    <row r="11985" spans="1:5">
      <c r="A11985">
        <v>13517</v>
      </c>
      <c r="B11985" t="s">
        <v>13196</v>
      </c>
      <c r="C11985">
        <v>62</v>
      </c>
      <c r="D11985" t="s">
        <v>1985</v>
      </c>
      <c r="E11985" t="s">
        <v>2011</v>
      </c>
    </row>
    <row r="11986" spans="1:5">
      <c r="A11986">
        <v>13518</v>
      </c>
      <c r="B11986" t="s">
        <v>21115</v>
      </c>
      <c r="C11986">
        <v>62</v>
      </c>
      <c r="D11986" t="s">
        <v>1993</v>
      </c>
      <c r="E11986" t="s">
        <v>140</v>
      </c>
    </row>
    <row r="11987" spans="1:5">
      <c r="A11987">
        <v>13519</v>
      </c>
      <c r="B11987" t="s">
        <v>14249</v>
      </c>
      <c r="C11987">
        <v>62</v>
      </c>
      <c r="D11987" t="s">
        <v>1979</v>
      </c>
      <c r="E11987" t="s">
        <v>135</v>
      </c>
    </row>
    <row r="11988" spans="1:5">
      <c r="A11988">
        <v>13520</v>
      </c>
      <c r="B11988" t="s">
        <v>21116</v>
      </c>
      <c r="C11988">
        <v>62</v>
      </c>
      <c r="D11988" t="s">
        <v>1985</v>
      </c>
      <c r="E11988" t="s">
        <v>2792</v>
      </c>
    </row>
    <row r="11989" spans="1:5">
      <c r="A11989">
        <v>13521</v>
      </c>
      <c r="B11989" t="s">
        <v>21117</v>
      </c>
      <c r="C11989">
        <v>62</v>
      </c>
      <c r="D11989" t="s">
        <v>1978</v>
      </c>
      <c r="E11989" t="s">
        <v>2011</v>
      </c>
    </row>
    <row r="11990" spans="1:5">
      <c r="A11990">
        <v>13522</v>
      </c>
      <c r="B11990" t="s">
        <v>21118</v>
      </c>
      <c r="C11990">
        <v>62</v>
      </c>
      <c r="D11990" t="s">
        <v>2001</v>
      </c>
      <c r="E11990" t="s">
        <v>106</v>
      </c>
    </row>
    <row r="11991" spans="1:5">
      <c r="A11991">
        <v>13523</v>
      </c>
      <c r="B11991" t="s">
        <v>11141</v>
      </c>
      <c r="C11991">
        <v>62</v>
      </c>
      <c r="D11991" t="s">
        <v>1987</v>
      </c>
      <c r="E11991" t="s">
        <v>2120</v>
      </c>
    </row>
    <row r="11992" spans="1:5">
      <c r="A11992">
        <v>13524</v>
      </c>
      <c r="B11992" t="s">
        <v>12125</v>
      </c>
      <c r="C11992">
        <v>62</v>
      </c>
      <c r="D11992" t="s">
        <v>1988</v>
      </c>
      <c r="E11992" t="s">
        <v>70</v>
      </c>
    </row>
    <row r="11993" spans="1:5">
      <c r="A11993">
        <v>13525</v>
      </c>
      <c r="B11993" t="s">
        <v>21119</v>
      </c>
      <c r="C11993">
        <v>62</v>
      </c>
      <c r="D11993" t="s">
        <v>1991</v>
      </c>
      <c r="E11993" t="s">
        <v>115</v>
      </c>
    </row>
    <row r="11994" spans="1:5">
      <c r="A11994">
        <v>13526</v>
      </c>
      <c r="B11994" t="s">
        <v>14098</v>
      </c>
      <c r="C11994">
        <v>62</v>
      </c>
      <c r="D11994" t="s">
        <v>1988</v>
      </c>
      <c r="E11994" t="s">
        <v>70</v>
      </c>
    </row>
    <row r="11995" spans="1:5">
      <c r="A11995">
        <v>13527</v>
      </c>
      <c r="B11995" t="s">
        <v>21120</v>
      </c>
      <c r="C11995">
        <v>62</v>
      </c>
      <c r="D11995" t="s">
        <v>1987</v>
      </c>
      <c r="E11995" t="s">
        <v>138</v>
      </c>
    </row>
    <row r="11996" spans="1:5">
      <c r="A11996">
        <v>13528</v>
      </c>
      <c r="B11996" t="s">
        <v>21121</v>
      </c>
      <c r="C11996">
        <v>62</v>
      </c>
      <c r="D11996" t="s">
        <v>1982</v>
      </c>
      <c r="E11996" t="s">
        <v>2017</v>
      </c>
    </row>
    <row r="11997" spans="1:5">
      <c r="A11997">
        <v>13529</v>
      </c>
      <c r="B11997" t="s">
        <v>11544</v>
      </c>
      <c r="C11997">
        <v>62</v>
      </c>
      <c r="D11997" t="s">
        <v>1979</v>
      </c>
      <c r="E11997" t="s">
        <v>70</v>
      </c>
    </row>
    <row r="11998" spans="1:5">
      <c r="A11998">
        <v>13530</v>
      </c>
      <c r="B11998" t="s">
        <v>12844</v>
      </c>
      <c r="C11998">
        <v>62</v>
      </c>
      <c r="D11998" t="s">
        <v>1978</v>
      </c>
      <c r="E11998" t="s">
        <v>135</v>
      </c>
    </row>
    <row r="11999" spans="1:5">
      <c r="A11999">
        <v>13531</v>
      </c>
      <c r="B11999" t="s">
        <v>21122</v>
      </c>
      <c r="C11999">
        <v>62</v>
      </c>
      <c r="D11999" t="s">
        <v>1979</v>
      </c>
      <c r="E11999" t="s">
        <v>2120</v>
      </c>
    </row>
    <row r="12000" spans="1:5">
      <c r="A12000">
        <v>13532</v>
      </c>
      <c r="B12000" t="s">
        <v>12357</v>
      </c>
      <c r="C12000">
        <v>62</v>
      </c>
      <c r="D12000" t="s">
        <v>1988</v>
      </c>
      <c r="E12000" t="s">
        <v>60</v>
      </c>
    </row>
    <row r="12001" spans="1:5">
      <c r="A12001">
        <v>13533</v>
      </c>
      <c r="B12001" t="s">
        <v>15112</v>
      </c>
      <c r="C12001">
        <v>62</v>
      </c>
      <c r="D12001" t="s">
        <v>1978</v>
      </c>
      <c r="E12001" t="s">
        <v>115</v>
      </c>
    </row>
    <row r="12002" spans="1:5">
      <c r="A12002">
        <v>13534</v>
      </c>
      <c r="B12002" t="s">
        <v>21123</v>
      </c>
      <c r="C12002">
        <v>62</v>
      </c>
      <c r="D12002" t="s">
        <v>1988</v>
      </c>
      <c r="E12002" t="s">
        <v>106</v>
      </c>
    </row>
    <row r="12003" spans="1:5">
      <c r="A12003">
        <v>13535</v>
      </c>
      <c r="B12003" t="s">
        <v>11173</v>
      </c>
      <c r="C12003">
        <v>62</v>
      </c>
      <c r="D12003" t="s">
        <v>1978</v>
      </c>
      <c r="E12003" t="s">
        <v>70</v>
      </c>
    </row>
    <row r="12004" spans="1:5">
      <c r="A12004">
        <v>13536</v>
      </c>
      <c r="B12004" t="s">
        <v>21124</v>
      </c>
      <c r="C12004">
        <v>62</v>
      </c>
      <c r="D12004" t="s">
        <v>1993</v>
      </c>
      <c r="E12004" t="s">
        <v>115</v>
      </c>
    </row>
    <row r="12005" spans="1:5">
      <c r="A12005">
        <v>13537</v>
      </c>
      <c r="B12005" t="s">
        <v>13216</v>
      </c>
      <c r="C12005">
        <v>62</v>
      </c>
      <c r="D12005" t="s">
        <v>1985</v>
      </c>
      <c r="E12005" t="s">
        <v>2120</v>
      </c>
    </row>
    <row r="12006" spans="1:5">
      <c r="A12006">
        <v>13538</v>
      </c>
      <c r="B12006" t="s">
        <v>911</v>
      </c>
      <c r="C12006">
        <v>62</v>
      </c>
      <c r="D12006" t="s">
        <v>1979</v>
      </c>
      <c r="E12006" t="s">
        <v>84</v>
      </c>
    </row>
    <row r="12007" spans="1:5">
      <c r="A12007">
        <v>13539</v>
      </c>
      <c r="B12007" t="s">
        <v>13442</v>
      </c>
      <c r="C12007">
        <v>62</v>
      </c>
      <c r="D12007" t="s">
        <v>1978</v>
      </c>
      <c r="E12007" t="s">
        <v>2023</v>
      </c>
    </row>
    <row r="12008" spans="1:5">
      <c r="A12008">
        <v>13540</v>
      </c>
      <c r="B12008" t="s">
        <v>12982</v>
      </c>
      <c r="C12008">
        <v>62</v>
      </c>
      <c r="D12008" t="s">
        <v>1991</v>
      </c>
      <c r="E12008" t="s">
        <v>115</v>
      </c>
    </row>
    <row r="12009" spans="1:5">
      <c r="A12009">
        <v>13541</v>
      </c>
      <c r="B12009" t="s">
        <v>14631</v>
      </c>
      <c r="C12009">
        <v>62</v>
      </c>
      <c r="D12009" t="s">
        <v>1985</v>
      </c>
      <c r="E12009" t="s">
        <v>70</v>
      </c>
    </row>
    <row r="12010" spans="1:5">
      <c r="A12010">
        <v>13542</v>
      </c>
      <c r="B12010" t="s">
        <v>21125</v>
      </c>
      <c r="C12010">
        <v>62</v>
      </c>
      <c r="D12010" t="s">
        <v>1982</v>
      </c>
      <c r="E12010" t="s">
        <v>133</v>
      </c>
    </row>
    <row r="12011" spans="1:5">
      <c r="A12011">
        <v>13545</v>
      </c>
      <c r="B12011" t="s">
        <v>13513</v>
      </c>
      <c r="C12011">
        <v>62</v>
      </c>
      <c r="D12011" t="s">
        <v>1987</v>
      </c>
      <c r="E12011" t="s">
        <v>70</v>
      </c>
    </row>
    <row r="12012" spans="1:5">
      <c r="A12012">
        <v>13546</v>
      </c>
      <c r="B12012" t="s">
        <v>21126</v>
      </c>
      <c r="C12012">
        <v>62</v>
      </c>
      <c r="D12012" t="s">
        <v>1987</v>
      </c>
      <c r="E12012" t="s">
        <v>135</v>
      </c>
    </row>
    <row r="12013" spans="1:5">
      <c r="A12013">
        <v>13547</v>
      </c>
      <c r="B12013" t="s">
        <v>21127</v>
      </c>
      <c r="C12013">
        <v>62</v>
      </c>
      <c r="D12013" t="s">
        <v>1987</v>
      </c>
      <c r="E12013" t="s">
        <v>120</v>
      </c>
    </row>
    <row r="12014" spans="1:5">
      <c r="A12014">
        <v>13548</v>
      </c>
      <c r="B12014" t="s">
        <v>21128</v>
      </c>
      <c r="C12014">
        <v>62</v>
      </c>
      <c r="D12014" t="s">
        <v>1997</v>
      </c>
      <c r="E12014" t="s">
        <v>117</v>
      </c>
    </row>
    <row r="12015" spans="1:5">
      <c r="A12015">
        <v>13549</v>
      </c>
      <c r="B12015" t="s">
        <v>21129</v>
      </c>
      <c r="C12015">
        <v>62</v>
      </c>
      <c r="D12015" t="s">
        <v>1985</v>
      </c>
      <c r="E12015" t="s">
        <v>117</v>
      </c>
    </row>
    <row r="12016" spans="1:5">
      <c r="A12016">
        <v>13550</v>
      </c>
      <c r="B12016" t="s">
        <v>21130</v>
      </c>
      <c r="C12016">
        <v>62</v>
      </c>
      <c r="D12016" t="s">
        <v>1985</v>
      </c>
      <c r="E12016" t="s">
        <v>135</v>
      </c>
    </row>
    <row r="12017" spans="1:5">
      <c r="A12017">
        <v>13551</v>
      </c>
      <c r="B12017" t="s">
        <v>21131</v>
      </c>
      <c r="C12017">
        <v>62</v>
      </c>
      <c r="D12017" t="s">
        <v>1988</v>
      </c>
      <c r="E12017" t="s">
        <v>51</v>
      </c>
    </row>
    <row r="12018" spans="1:5">
      <c r="A12018">
        <v>13552</v>
      </c>
      <c r="B12018" t="s">
        <v>21132</v>
      </c>
      <c r="C12018">
        <v>62</v>
      </c>
      <c r="D12018" t="s">
        <v>1987</v>
      </c>
      <c r="E12018" t="s">
        <v>117</v>
      </c>
    </row>
    <row r="12019" spans="1:5">
      <c r="A12019">
        <v>13553</v>
      </c>
      <c r="B12019" t="s">
        <v>21133</v>
      </c>
      <c r="C12019">
        <v>62</v>
      </c>
      <c r="D12019" t="s">
        <v>1993</v>
      </c>
      <c r="E12019" t="s">
        <v>2093</v>
      </c>
    </row>
    <row r="12020" spans="1:5">
      <c r="A12020">
        <v>13554</v>
      </c>
      <c r="B12020" t="s">
        <v>11325</v>
      </c>
      <c r="C12020">
        <v>62</v>
      </c>
      <c r="D12020" t="s">
        <v>1983</v>
      </c>
      <c r="E12020" t="s">
        <v>135</v>
      </c>
    </row>
    <row r="12021" spans="1:5">
      <c r="A12021">
        <v>13555</v>
      </c>
      <c r="B12021" t="s">
        <v>13446</v>
      </c>
      <c r="C12021">
        <v>62</v>
      </c>
      <c r="D12021" t="s">
        <v>1993</v>
      </c>
      <c r="E12021" t="s">
        <v>2715</v>
      </c>
    </row>
    <row r="12022" spans="1:5">
      <c r="A12022">
        <v>13556</v>
      </c>
      <c r="B12022" t="s">
        <v>21134</v>
      </c>
      <c r="C12022">
        <v>62</v>
      </c>
      <c r="D12022" t="s">
        <v>1993</v>
      </c>
      <c r="E12022" t="s">
        <v>104</v>
      </c>
    </row>
    <row r="12023" spans="1:5">
      <c r="A12023">
        <v>13557</v>
      </c>
      <c r="B12023" t="s">
        <v>13319</v>
      </c>
      <c r="C12023">
        <v>62</v>
      </c>
      <c r="D12023" t="s">
        <v>1979</v>
      </c>
      <c r="E12023" t="s">
        <v>70</v>
      </c>
    </row>
    <row r="12024" spans="1:5">
      <c r="A12024">
        <v>13558</v>
      </c>
      <c r="B12024" t="s">
        <v>21135</v>
      </c>
      <c r="C12024">
        <v>62</v>
      </c>
      <c r="D12024" t="s">
        <v>1982</v>
      </c>
      <c r="E12024" t="s">
        <v>70</v>
      </c>
    </row>
    <row r="12025" spans="1:5">
      <c r="A12025">
        <v>13559</v>
      </c>
      <c r="B12025" t="s">
        <v>21136</v>
      </c>
      <c r="C12025">
        <v>62</v>
      </c>
      <c r="D12025" t="s">
        <v>1988</v>
      </c>
      <c r="E12025" t="s">
        <v>4012</v>
      </c>
    </row>
    <row r="12026" spans="1:5">
      <c r="A12026">
        <v>13560</v>
      </c>
      <c r="B12026" t="s">
        <v>21137</v>
      </c>
      <c r="C12026">
        <v>62</v>
      </c>
      <c r="D12026" t="s">
        <v>1988</v>
      </c>
      <c r="E12026" t="s">
        <v>84</v>
      </c>
    </row>
    <row r="12027" spans="1:5">
      <c r="A12027">
        <v>13561</v>
      </c>
      <c r="B12027" t="s">
        <v>21138</v>
      </c>
      <c r="C12027">
        <v>62</v>
      </c>
      <c r="D12027" t="s">
        <v>1987</v>
      </c>
      <c r="E12027" t="s">
        <v>122</v>
      </c>
    </row>
    <row r="12028" spans="1:5">
      <c r="A12028">
        <v>13562</v>
      </c>
      <c r="B12028" t="s">
        <v>12565</v>
      </c>
      <c r="C12028">
        <v>62</v>
      </c>
      <c r="D12028" t="s">
        <v>1997</v>
      </c>
      <c r="E12028" t="s">
        <v>135</v>
      </c>
    </row>
    <row r="12029" spans="1:5">
      <c r="A12029">
        <v>13563</v>
      </c>
      <c r="B12029" t="s">
        <v>12927</v>
      </c>
      <c r="C12029">
        <v>62</v>
      </c>
      <c r="D12029" t="s">
        <v>1985</v>
      </c>
      <c r="E12029" t="s">
        <v>102</v>
      </c>
    </row>
    <row r="12030" spans="1:5">
      <c r="A12030">
        <v>13564</v>
      </c>
      <c r="B12030" t="s">
        <v>11360</v>
      </c>
      <c r="C12030">
        <v>62</v>
      </c>
      <c r="D12030" t="s">
        <v>1988</v>
      </c>
      <c r="E12030" t="s">
        <v>135</v>
      </c>
    </row>
    <row r="12031" spans="1:5">
      <c r="A12031">
        <v>13565</v>
      </c>
      <c r="B12031" t="s">
        <v>10341</v>
      </c>
      <c r="C12031">
        <v>62</v>
      </c>
      <c r="D12031" t="s">
        <v>2001</v>
      </c>
      <c r="E12031" t="s">
        <v>66</v>
      </c>
    </row>
    <row r="12032" spans="1:5">
      <c r="A12032">
        <v>13566</v>
      </c>
      <c r="B12032" t="s">
        <v>21139</v>
      </c>
      <c r="C12032">
        <v>62</v>
      </c>
      <c r="D12032" t="s">
        <v>1979</v>
      </c>
      <c r="E12032" t="s">
        <v>106</v>
      </c>
    </row>
    <row r="12033" spans="1:5">
      <c r="A12033">
        <v>13567</v>
      </c>
      <c r="B12033" t="s">
        <v>21140</v>
      </c>
      <c r="C12033">
        <v>62</v>
      </c>
      <c r="D12033" t="s">
        <v>1978</v>
      </c>
      <c r="E12033" t="s">
        <v>2792</v>
      </c>
    </row>
    <row r="12034" spans="1:5">
      <c r="A12034">
        <v>13568</v>
      </c>
      <c r="B12034" t="s">
        <v>10349</v>
      </c>
      <c r="C12034">
        <v>62</v>
      </c>
      <c r="D12034" t="s">
        <v>1979</v>
      </c>
      <c r="E12034" t="s">
        <v>66</v>
      </c>
    </row>
    <row r="12035" spans="1:5">
      <c r="A12035">
        <v>13569</v>
      </c>
      <c r="B12035" t="s">
        <v>12126</v>
      </c>
      <c r="C12035">
        <v>62</v>
      </c>
      <c r="D12035" t="s">
        <v>1978</v>
      </c>
      <c r="E12035" t="s">
        <v>117</v>
      </c>
    </row>
    <row r="12036" spans="1:5">
      <c r="A12036">
        <v>13570</v>
      </c>
      <c r="B12036" t="s">
        <v>21141</v>
      </c>
      <c r="C12036">
        <v>62</v>
      </c>
      <c r="D12036" t="s">
        <v>1991</v>
      </c>
      <c r="E12036" t="s">
        <v>2672</v>
      </c>
    </row>
    <row r="12037" spans="1:5">
      <c r="A12037">
        <v>13571</v>
      </c>
      <c r="B12037" t="s">
        <v>15391</v>
      </c>
      <c r="C12037">
        <v>62</v>
      </c>
      <c r="D12037" t="s">
        <v>1982</v>
      </c>
      <c r="E12037" t="s">
        <v>66</v>
      </c>
    </row>
    <row r="12038" spans="1:5">
      <c r="A12038">
        <v>13572</v>
      </c>
      <c r="B12038" t="s">
        <v>13202</v>
      </c>
      <c r="C12038">
        <v>62</v>
      </c>
      <c r="D12038" t="s">
        <v>1987</v>
      </c>
      <c r="E12038" t="s">
        <v>115</v>
      </c>
    </row>
    <row r="12039" spans="1:5">
      <c r="A12039">
        <v>13573</v>
      </c>
      <c r="B12039" t="s">
        <v>13540</v>
      </c>
      <c r="C12039">
        <v>62</v>
      </c>
      <c r="D12039" t="s">
        <v>1983</v>
      </c>
      <c r="E12039" t="s">
        <v>135</v>
      </c>
    </row>
    <row r="12040" spans="1:5">
      <c r="A12040">
        <v>13574</v>
      </c>
      <c r="B12040" t="s">
        <v>14511</v>
      </c>
      <c r="C12040">
        <v>62</v>
      </c>
      <c r="D12040" t="s">
        <v>1985</v>
      </c>
      <c r="E12040" t="s">
        <v>106</v>
      </c>
    </row>
    <row r="12041" spans="1:5">
      <c r="A12041">
        <v>13575</v>
      </c>
      <c r="B12041" t="s">
        <v>15621</v>
      </c>
      <c r="C12041">
        <v>62</v>
      </c>
      <c r="D12041" t="s">
        <v>1997</v>
      </c>
      <c r="E12041" t="s">
        <v>135</v>
      </c>
    </row>
    <row r="12042" spans="1:5">
      <c r="A12042">
        <v>13576</v>
      </c>
      <c r="B12042" t="s">
        <v>21142</v>
      </c>
      <c r="C12042">
        <v>62</v>
      </c>
      <c r="D12042" t="s">
        <v>1979</v>
      </c>
      <c r="E12042" t="s">
        <v>2017</v>
      </c>
    </row>
    <row r="12043" spans="1:5">
      <c r="A12043">
        <v>13577</v>
      </c>
      <c r="B12043" t="s">
        <v>15314</v>
      </c>
      <c r="C12043">
        <v>62</v>
      </c>
      <c r="D12043" t="s">
        <v>1978</v>
      </c>
      <c r="E12043" t="s">
        <v>2017</v>
      </c>
    </row>
    <row r="12044" spans="1:5">
      <c r="A12044">
        <v>13578</v>
      </c>
      <c r="B12044" t="s">
        <v>16092</v>
      </c>
      <c r="C12044">
        <v>62</v>
      </c>
      <c r="D12044" t="s">
        <v>1993</v>
      </c>
      <c r="E12044" t="s">
        <v>2017</v>
      </c>
    </row>
    <row r="12045" spans="1:5">
      <c r="A12045">
        <v>13579</v>
      </c>
      <c r="B12045" t="s">
        <v>21143</v>
      </c>
      <c r="C12045">
        <v>62</v>
      </c>
      <c r="D12045" t="s">
        <v>1985</v>
      </c>
      <c r="E12045" t="s">
        <v>2672</v>
      </c>
    </row>
    <row r="12046" spans="1:5">
      <c r="A12046">
        <v>13581</v>
      </c>
      <c r="B12046" t="s">
        <v>21144</v>
      </c>
      <c r="C12046">
        <v>62</v>
      </c>
      <c r="D12046" t="s">
        <v>1985</v>
      </c>
      <c r="E12046" t="s">
        <v>2672</v>
      </c>
    </row>
    <row r="12047" spans="1:5">
      <c r="A12047">
        <v>13582</v>
      </c>
      <c r="B12047" t="s">
        <v>21145</v>
      </c>
      <c r="C12047">
        <v>62</v>
      </c>
      <c r="D12047" t="s">
        <v>1991</v>
      </c>
      <c r="E12047" t="s">
        <v>2000</v>
      </c>
    </row>
    <row r="12048" spans="1:5">
      <c r="A12048">
        <v>13583</v>
      </c>
      <c r="B12048" t="s">
        <v>21146</v>
      </c>
      <c r="C12048">
        <v>62</v>
      </c>
      <c r="D12048" t="s">
        <v>1978</v>
      </c>
      <c r="E12048" t="s">
        <v>2309</v>
      </c>
    </row>
    <row r="12049" spans="1:5">
      <c r="A12049">
        <v>13584</v>
      </c>
      <c r="B12049" t="s">
        <v>21147</v>
      </c>
      <c r="C12049">
        <v>62</v>
      </c>
      <c r="D12049" t="s">
        <v>1983</v>
      </c>
      <c r="E12049" t="s">
        <v>4287</v>
      </c>
    </row>
    <row r="12050" spans="1:5">
      <c r="A12050">
        <v>13585</v>
      </c>
      <c r="B12050" t="s">
        <v>11026</v>
      </c>
      <c r="C12050">
        <v>62</v>
      </c>
      <c r="D12050" t="s">
        <v>1978</v>
      </c>
      <c r="E12050" t="s">
        <v>135</v>
      </c>
    </row>
    <row r="12051" spans="1:5">
      <c r="A12051">
        <v>13586</v>
      </c>
      <c r="B12051" t="s">
        <v>21148</v>
      </c>
      <c r="C12051">
        <v>62</v>
      </c>
      <c r="D12051" t="s">
        <v>1987</v>
      </c>
      <c r="E12051" t="s">
        <v>2017</v>
      </c>
    </row>
    <row r="12052" spans="1:5">
      <c r="A12052">
        <v>13587</v>
      </c>
      <c r="B12052" t="s">
        <v>14012</v>
      </c>
      <c r="C12052">
        <v>62</v>
      </c>
      <c r="D12052" t="s">
        <v>1987</v>
      </c>
      <c r="E12052" t="s">
        <v>2715</v>
      </c>
    </row>
    <row r="12053" spans="1:5">
      <c r="A12053">
        <v>13588</v>
      </c>
      <c r="B12053" t="s">
        <v>21149</v>
      </c>
      <c r="C12053">
        <v>62</v>
      </c>
      <c r="D12053" t="s">
        <v>1993</v>
      </c>
      <c r="E12053" t="s">
        <v>133</v>
      </c>
    </row>
    <row r="12054" spans="1:5">
      <c r="A12054">
        <v>13589</v>
      </c>
      <c r="B12054" t="s">
        <v>12813</v>
      </c>
      <c r="C12054">
        <v>62</v>
      </c>
      <c r="D12054" t="s">
        <v>1988</v>
      </c>
      <c r="E12054" t="s">
        <v>135</v>
      </c>
    </row>
    <row r="12055" spans="1:5">
      <c r="A12055">
        <v>13590</v>
      </c>
      <c r="B12055" t="s">
        <v>21150</v>
      </c>
      <c r="C12055">
        <v>62</v>
      </c>
      <c r="D12055" t="s">
        <v>1979</v>
      </c>
      <c r="E12055" t="s">
        <v>4012</v>
      </c>
    </row>
    <row r="12056" spans="1:5">
      <c r="A12056">
        <v>13591</v>
      </c>
      <c r="B12056" t="s">
        <v>12133</v>
      </c>
      <c r="C12056">
        <v>62</v>
      </c>
      <c r="D12056" t="s">
        <v>1982</v>
      </c>
      <c r="E12056" t="s">
        <v>2291</v>
      </c>
    </row>
    <row r="12057" spans="1:5">
      <c r="A12057">
        <v>13592</v>
      </c>
      <c r="B12057" t="s">
        <v>13077</v>
      </c>
      <c r="C12057">
        <v>62</v>
      </c>
      <c r="D12057" t="s">
        <v>1979</v>
      </c>
      <c r="E12057" t="s">
        <v>66</v>
      </c>
    </row>
    <row r="12058" spans="1:5">
      <c r="A12058">
        <v>13593</v>
      </c>
      <c r="B12058" t="s">
        <v>13512</v>
      </c>
      <c r="C12058">
        <v>62</v>
      </c>
      <c r="D12058" t="s">
        <v>1993</v>
      </c>
      <c r="E12058" t="s">
        <v>70</v>
      </c>
    </row>
    <row r="12059" spans="1:5">
      <c r="A12059">
        <v>13594</v>
      </c>
      <c r="B12059" t="s">
        <v>13672</v>
      </c>
      <c r="C12059">
        <v>62</v>
      </c>
      <c r="D12059" t="s">
        <v>1987</v>
      </c>
      <c r="E12059" t="s">
        <v>122</v>
      </c>
    </row>
    <row r="12060" spans="1:5">
      <c r="A12060">
        <v>13595</v>
      </c>
      <c r="B12060" t="s">
        <v>15602</v>
      </c>
      <c r="C12060">
        <v>62</v>
      </c>
      <c r="D12060" t="s">
        <v>1993</v>
      </c>
      <c r="E12060" t="s">
        <v>84</v>
      </c>
    </row>
    <row r="12061" spans="1:5">
      <c r="A12061">
        <v>13596</v>
      </c>
      <c r="B12061" t="s">
        <v>21151</v>
      </c>
      <c r="C12061">
        <v>62</v>
      </c>
      <c r="D12061" t="s">
        <v>1988</v>
      </c>
      <c r="E12061" t="s">
        <v>2672</v>
      </c>
    </row>
    <row r="12062" spans="1:5">
      <c r="A12062">
        <v>13597</v>
      </c>
      <c r="B12062" t="s">
        <v>15640</v>
      </c>
      <c r="C12062">
        <v>62</v>
      </c>
      <c r="D12062" t="s">
        <v>1985</v>
      </c>
      <c r="E12062" t="s">
        <v>115</v>
      </c>
    </row>
    <row r="12063" spans="1:5">
      <c r="A12063">
        <v>13598</v>
      </c>
      <c r="B12063" t="s">
        <v>14378</v>
      </c>
      <c r="C12063">
        <v>62</v>
      </c>
      <c r="D12063" t="s">
        <v>1993</v>
      </c>
      <c r="E12063" t="s">
        <v>140</v>
      </c>
    </row>
    <row r="12064" spans="1:5">
      <c r="A12064">
        <v>13599</v>
      </c>
      <c r="B12064" t="s">
        <v>13018</v>
      </c>
      <c r="C12064">
        <v>62</v>
      </c>
      <c r="D12064" t="s">
        <v>2009</v>
      </c>
      <c r="E12064" t="s">
        <v>138</v>
      </c>
    </row>
    <row r="12065" spans="1:5">
      <c r="A12065">
        <v>13600</v>
      </c>
      <c r="B12065" t="s">
        <v>14176</v>
      </c>
      <c r="C12065">
        <v>62</v>
      </c>
      <c r="D12065" t="s">
        <v>1987</v>
      </c>
      <c r="E12065" t="s">
        <v>135</v>
      </c>
    </row>
    <row r="12066" spans="1:5">
      <c r="A12066">
        <v>13601</v>
      </c>
      <c r="B12066" t="s">
        <v>21152</v>
      </c>
      <c r="C12066">
        <v>62</v>
      </c>
      <c r="D12066" t="s">
        <v>1993</v>
      </c>
      <c r="E12066" t="s">
        <v>2504</v>
      </c>
    </row>
    <row r="12067" spans="1:5">
      <c r="A12067">
        <v>13602</v>
      </c>
      <c r="B12067" t="s">
        <v>21153</v>
      </c>
      <c r="C12067">
        <v>62</v>
      </c>
      <c r="D12067" t="s">
        <v>1979</v>
      </c>
      <c r="E12067" t="s">
        <v>53</v>
      </c>
    </row>
    <row r="12068" spans="1:5">
      <c r="A12068">
        <v>13603</v>
      </c>
      <c r="B12068" t="s">
        <v>21154</v>
      </c>
      <c r="C12068">
        <v>62</v>
      </c>
      <c r="D12068" t="s">
        <v>2009</v>
      </c>
      <c r="E12068" t="s">
        <v>2000</v>
      </c>
    </row>
    <row r="12069" spans="1:5">
      <c r="A12069">
        <v>13604</v>
      </c>
      <c r="B12069" t="s">
        <v>21155</v>
      </c>
      <c r="C12069">
        <v>62</v>
      </c>
      <c r="D12069" t="s">
        <v>1987</v>
      </c>
      <c r="E12069" t="s">
        <v>117</v>
      </c>
    </row>
    <row r="12070" spans="1:5">
      <c r="A12070">
        <v>13605</v>
      </c>
      <c r="B12070" t="s">
        <v>21156</v>
      </c>
      <c r="C12070">
        <v>62</v>
      </c>
      <c r="D12070" t="s">
        <v>1987</v>
      </c>
      <c r="E12070" t="s">
        <v>53</v>
      </c>
    </row>
    <row r="12071" spans="1:5">
      <c r="A12071">
        <v>13606</v>
      </c>
      <c r="B12071" t="s">
        <v>21157</v>
      </c>
      <c r="C12071">
        <v>62</v>
      </c>
      <c r="D12071" t="s">
        <v>1983</v>
      </c>
      <c r="E12071" t="s">
        <v>2111</v>
      </c>
    </row>
    <row r="12072" spans="1:5">
      <c r="A12072">
        <v>13607</v>
      </c>
      <c r="B12072" t="s">
        <v>21158</v>
      </c>
      <c r="C12072">
        <v>62</v>
      </c>
      <c r="D12072" t="s">
        <v>1983</v>
      </c>
      <c r="E12072" t="s">
        <v>2029</v>
      </c>
    </row>
    <row r="12073" spans="1:5">
      <c r="A12073">
        <v>13608</v>
      </c>
      <c r="B12073" t="s">
        <v>14588</v>
      </c>
      <c r="C12073">
        <v>62</v>
      </c>
      <c r="D12073" t="s">
        <v>1978</v>
      </c>
      <c r="E12073" t="s">
        <v>84</v>
      </c>
    </row>
    <row r="12074" spans="1:5">
      <c r="A12074">
        <v>13609</v>
      </c>
      <c r="B12074" t="s">
        <v>12076</v>
      </c>
      <c r="C12074">
        <v>62</v>
      </c>
      <c r="D12074" t="s">
        <v>1983</v>
      </c>
      <c r="E12074" t="s">
        <v>102</v>
      </c>
    </row>
    <row r="12075" spans="1:5">
      <c r="A12075">
        <v>13610</v>
      </c>
      <c r="B12075" t="s">
        <v>13306</v>
      </c>
      <c r="C12075">
        <v>62</v>
      </c>
      <c r="D12075" t="s">
        <v>1991</v>
      </c>
      <c r="E12075" t="s">
        <v>2045</v>
      </c>
    </row>
    <row r="12076" spans="1:5">
      <c r="A12076">
        <v>13611</v>
      </c>
      <c r="B12076" t="s">
        <v>21159</v>
      </c>
      <c r="C12076">
        <v>62</v>
      </c>
      <c r="D12076" t="s">
        <v>1982</v>
      </c>
      <c r="E12076" t="s">
        <v>2672</v>
      </c>
    </row>
    <row r="12077" spans="1:5">
      <c r="A12077">
        <v>13612</v>
      </c>
      <c r="B12077" t="s">
        <v>21160</v>
      </c>
      <c r="C12077">
        <v>62</v>
      </c>
      <c r="D12077" t="s">
        <v>1988</v>
      </c>
      <c r="E12077" t="s">
        <v>64</v>
      </c>
    </row>
    <row r="12078" spans="1:5">
      <c r="A12078">
        <v>13613</v>
      </c>
      <c r="B12078" t="s">
        <v>12928</v>
      </c>
      <c r="C12078">
        <v>62</v>
      </c>
      <c r="D12078" t="s">
        <v>1985</v>
      </c>
      <c r="E12078" t="s">
        <v>102</v>
      </c>
    </row>
    <row r="12079" spans="1:5">
      <c r="A12079">
        <v>13614</v>
      </c>
      <c r="B12079" t="s">
        <v>21161</v>
      </c>
      <c r="C12079">
        <v>62</v>
      </c>
      <c r="D12079" t="s">
        <v>1982</v>
      </c>
      <c r="E12079" t="s">
        <v>104</v>
      </c>
    </row>
    <row r="12080" spans="1:5">
      <c r="A12080">
        <v>13615</v>
      </c>
      <c r="B12080" t="s">
        <v>21162</v>
      </c>
      <c r="C12080">
        <v>62</v>
      </c>
      <c r="D12080" t="s">
        <v>1988</v>
      </c>
      <c r="E12080" t="s">
        <v>106</v>
      </c>
    </row>
    <row r="12081" spans="1:5">
      <c r="A12081">
        <v>13616</v>
      </c>
      <c r="B12081" t="s">
        <v>21163</v>
      </c>
      <c r="C12081">
        <v>62</v>
      </c>
      <c r="D12081" t="s">
        <v>2001</v>
      </c>
      <c r="E12081" t="s">
        <v>126</v>
      </c>
    </row>
    <row r="12082" spans="1:5">
      <c r="A12082">
        <v>13617</v>
      </c>
      <c r="B12082" t="s">
        <v>12295</v>
      </c>
      <c r="C12082">
        <v>62</v>
      </c>
      <c r="D12082" t="s">
        <v>1991</v>
      </c>
      <c r="E12082" t="s">
        <v>2023</v>
      </c>
    </row>
    <row r="12083" spans="1:5">
      <c r="A12083">
        <v>13618</v>
      </c>
      <c r="B12083" t="s">
        <v>12193</v>
      </c>
      <c r="C12083">
        <v>62</v>
      </c>
      <c r="D12083" t="s">
        <v>1979</v>
      </c>
      <c r="E12083" t="s">
        <v>135</v>
      </c>
    </row>
    <row r="12084" spans="1:5">
      <c r="A12084">
        <v>13619</v>
      </c>
      <c r="B12084" t="s">
        <v>13312</v>
      </c>
      <c r="C12084">
        <v>62</v>
      </c>
      <c r="D12084" t="s">
        <v>1983</v>
      </c>
      <c r="E12084" t="s">
        <v>8222</v>
      </c>
    </row>
    <row r="12085" spans="1:5">
      <c r="A12085">
        <v>13620</v>
      </c>
      <c r="B12085" t="s">
        <v>12937</v>
      </c>
      <c r="C12085">
        <v>62</v>
      </c>
      <c r="D12085" t="s">
        <v>1979</v>
      </c>
      <c r="E12085" t="s">
        <v>102</v>
      </c>
    </row>
    <row r="12086" spans="1:5">
      <c r="A12086">
        <v>13621</v>
      </c>
      <c r="B12086" t="s">
        <v>21164</v>
      </c>
      <c r="C12086">
        <v>62</v>
      </c>
      <c r="D12086" t="s">
        <v>1979</v>
      </c>
      <c r="E12086" t="s">
        <v>4012</v>
      </c>
    </row>
    <row r="12087" spans="1:5">
      <c r="A12087">
        <v>13622</v>
      </c>
      <c r="B12087" t="s">
        <v>11899</v>
      </c>
      <c r="C12087">
        <v>62</v>
      </c>
      <c r="D12087" t="s">
        <v>1993</v>
      </c>
      <c r="E12087" t="s">
        <v>2120</v>
      </c>
    </row>
    <row r="12088" spans="1:5">
      <c r="A12088">
        <v>13623</v>
      </c>
      <c r="B12088" t="s">
        <v>12191</v>
      </c>
      <c r="C12088">
        <v>62</v>
      </c>
      <c r="D12088" t="s">
        <v>1978</v>
      </c>
      <c r="E12088" t="s">
        <v>70</v>
      </c>
    </row>
    <row r="12089" spans="1:5">
      <c r="A12089">
        <v>13624</v>
      </c>
      <c r="B12089" t="s">
        <v>14788</v>
      </c>
      <c r="C12089">
        <v>62</v>
      </c>
      <c r="D12089" t="s">
        <v>2001</v>
      </c>
      <c r="E12089" t="s">
        <v>70</v>
      </c>
    </row>
    <row r="12090" spans="1:5">
      <c r="A12090">
        <v>13625</v>
      </c>
      <c r="B12090" t="s">
        <v>21165</v>
      </c>
      <c r="C12090">
        <v>62</v>
      </c>
      <c r="D12090" t="s">
        <v>1979</v>
      </c>
      <c r="E12090" t="s">
        <v>117</v>
      </c>
    </row>
    <row r="12091" spans="1:5">
      <c r="A12091">
        <v>13626</v>
      </c>
      <c r="B12091" t="s">
        <v>21166</v>
      </c>
      <c r="C12091">
        <v>62</v>
      </c>
      <c r="D12091" t="s">
        <v>1993</v>
      </c>
      <c r="E12091" t="s">
        <v>2045</v>
      </c>
    </row>
    <row r="12092" spans="1:5">
      <c r="A12092">
        <v>13627</v>
      </c>
      <c r="B12092" t="s">
        <v>13305</v>
      </c>
      <c r="C12092">
        <v>62</v>
      </c>
      <c r="D12092" t="s">
        <v>1987</v>
      </c>
      <c r="E12092" t="s">
        <v>70</v>
      </c>
    </row>
    <row r="12093" spans="1:5">
      <c r="A12093">
        <v>13628</v>
      </c>
      <c r="B12093" t="s">
        <v>15639</v>
      </c>
      <c r="C12093">
        <v>62</v>
      </c>
      <c r="D12093" t="s">
        <v>1985</v>
      </c>
      <c r="E12093" t="s">
        <v>2017</v>
      </c>
    </row>
    <row r="12094" spans="1:5">
      <c r="A12094">
        <v>13629</v>
      </c>
      <c r="B12094" t="s">
        <v>21167</v>
      </c>
      <c r="C12094">
        <v>62</v>
      </c>
      <c r="D12094" t="s">
        <v>2001</v>
      </c>
      <c r="E12094" t="s">
        <v>135</v>
      </c>
    </row>
    <row r="12095" spans="1:5">
      <c r="A12095">
        <v>13630</v>
      </c>
      <c r="B12095" t="s">
        <v>21168</v>
      </c>
      <c r="C12095">
        <v>62</v>
      </c>
      <c r="D12095" t="s">
        <v>1997</v>
      </c>
      <c r="E12095" t="s">
        <v>70</v>
      </c>
    </row>
    <row r="12096" spans="1:5">
      <c r="A12096">
        <v>13631</v>
      </c>
      <c r="B12096" t="s">
        <v>21169</v>
      </c>
      <c r="C12096">
        <v>62</v>
      </c>
      <c r="D12096" t="s">
        <v>2001</v>
      </c>
      <c r="E12096" t="s">
        <v>122</v>
      </c>
    </row>
    <row r="12097" spans="1:5">
      <c r="A12097">
        <v>13632</v>
      </c>
      <c r="B12097" t="s">
        <v>10377</v>
      </c>
      <c r="C12097">
        <v>62</v>
      </c>
      <c r="D12097" t="s">
        <v>1979</v>
      </c>
      <c r="E12097" t="s">
        <v>135</v>
      </c>
    </row>
    <row r="12098" spans="1:5">
      <c r="A12098">
        <v>13633</v>
      </c>
      <c r="B12098" t="s">
        <v>21170</v>
      </c>
      <c r="C12098">
        <v>62</v>
      </c>
      <c r="D12098" t="s">
        <v>1988</v>
      </c>
      <c r="E12098" t="s">
        <v>60</v>
      </c>
    </row>
    <row r="12099" spans="1:5">
      <c r="A12099">
        <v>13634</v>
      </c>
      <c r="B12099" t="s">
        <v>14244</v>
      </c>
      <c r="C12099">
        <v>62</v>
      </c>
      <c r="D12099" t="s">
        <v>1988</v>
      </c>
      <c r="E12099" t="s">
        <v>135</v>
      </c>
    </row>
    <row r="12100" spans="1:5">
      <c r="A12100">
        <v>13635</v>
      </c>
      <c r="B12100" t="s">
        <v>10671</v>
      </c>
      <c r="C12100">
        <v>62</v>
      </c>
      <c r="D12100" t="s">
        <v>1979</v>
      </c>
      <c r="E12100" t="s">
        <v>2120</v>
      </c>
    </row>
    <row r="12101" spans="1:5">
      <c r="A12101">
        <v>13636</v>
      </c>
      <c r="B12101" t="s">
        <v>14056</v>
      </c>
      <c r="C12101">
        <v>62</v>
      </c>
      <c r="D12101" t="s">
        <v>1988</v>
      </c>
      <c r="E12101" t="s">
        <v>135</v>
      </c>
    </row>
    <row r="12102" spans="1:5">
      <c r="A12102">
        <v>13637</v>
      </c>
      <c r="B12102" t="s">
        <v>11719</v>
      </c>
      <c r="C12102">
        <v>62</v>
      </c>
      <c r="D12102" t="s">
        <v>1991</v>
      </c>
      <c r="E12102" t="s">
        <v>2715</v>
      </c>
    </row>
    <row r="12103" spans="1:5">
      <c r="A12103">
        <v>13638</v>
      </c>
      <c r="B12103" t="s">
        <v>14213</v>
      </c>
      <c r="C12103">
        <v>62</v>
      </c>
      <c r="D12103" t="s">
        <v>1997</v>
      </c>
      <c r="E12103" t="s">
        <v>2715</v>
      </c>
    </row>
    <row r="12104" spans="1:5">
      <c r="A12104">
        <v>13639</v>
      </c>
      <c r="B12104" t="s">
        <v>14833</v>
      </c>
      <c r="C12104">
        <v>62</v>
      </c>
      <c r="D12104" t="s">
        <v>1985</v>
      </c>
      <c r="E12104" t="s">
        <v>117</v>
      </c>
    </row>
    <row r="12105" spans="1:5">
      <c r="A12105">
        <v>13640</v>
      </c>
      <c r="B12105" t="s">
        <v>13116</v>
      </c>
      <c r="C12105">
        <v>62</v>
      </c>
      <c r="D12105" t="s">
        <v>1978</v>
      </c>
      <c r="E12105" t="s">
        <v>135</v>
      </c>
    </row>
    <row r="12106" spans="1:5">
      <c r="A12106">
        <v>13641</v>
      </c>
      <c r="B12106" t="s">
        <v>13053</v>
      </c>
      <c r="C12106">
        <v>62</v>
      </c>
      <c r="D12106" t="s">
        <v>1997</v>
      </c>
      <c r="E12106" t="s">
        <v>120</v>
      </c>
    </row>
    <row r="12107" spans="1:5">
      <c r="A12107">
        <v>13642</v>
      </c>
      <c r="B12107" t="s">
        <v>12356</v>
      </c>
      <c r="C12107">
        <v>62</v>
      </c>
      <c r="D12107" t="s">
        <v>1979</v>
      </c>
      <c r="E12107" t="s">
        <v>2792</v>
      </c>
    </row>
    <row r="12108" spans="1:5">
      <c r="A12108">
        <v>13643</v>
      </c>
      <c r="B12108" t="s">
        <v>12095</v>
      </c>
      <c r="C12108">
        <v>62</v>
      </c>
      <c r="D12108" t="s">
        <v>1997</v>
      </c>
      <c r="E12108" t="s">
        <v>2973</v>
      </c>
    </row>
    <row r="12109" spans="1:5">
      <c r="A12109">
        <v>13644</v>
      </c>
      <c r="B12109" t="s">
        <v>10196</v>
      </c>
      <c r="C12109">
        <v>62</v>
      </c>
      <c r="D12109" t="s">
        <v>1997</v>
      </c>
      <c r="E12109" t="s">
        <v>117</v>
      </c>
    </row>
    <row r="12110" spans="1:5">
      <c r="A12110">
        <v>13645</v>
      </c>
      <c r="B12110" t="s">
        <v>21171</v>
      </c>
      <c r="C12110">
        <v>62</v>
      </c>
      <c r="D12110" t="s">
        <v>1983</v>
      </c>
      <c r="E12110" t="s">
        <v>70</v>
      </c>
    </row>
    <row r="12111" spans="1:5">
      <c r="A12111">
        <v>13646</v>
      </c>
      <c r="B12111" t="s">
        <v>21172</v>
      </c>
      <c r="C12111">
        <v>62</v>
      </c>
      <c r="D12111" t="s">
        <v>1997</v>
      </c>
      <c r="E12111" t="s">
        <v>51</v>
      </c>
    </row>
    <row r="12112" spans="1:5">
      <c r="A12112">
        <v>13647</v>
      </c>
      <c r="B12112" t="s">
        <v>21173</v>
      </c>
      <c r="C12112">
        <v>62</v>
      </c>
      <c r="D12112" t="s">
        <v>1987</v>
      </c>
      <c r="E12112" t="s">
        <v>84</v>
      </c>
    </row>
    <row r="12113" spans="1:5">
      <c r="A12113">
        <v>13648</v>
      </c>
      <c r="B12113" t="s">
        <v>21174</v>
      </c>
      <c r="C12113">
        <v>62</v>
      </c>
      <c r="D12113" t="s">
        <v>1997</v>
      </c>
      <c r="E12113" t="s">
        <v>2023</v>
      </c>
    </row>
    <row r="12114" spans="1:5">
      <c r="A12114">
        <v>13649</v>
      </c>
      <c r="B12114" t="s">
        <v>21175</v>
      </c>
      <c r="C12114">
        <v>62</v>
      </c>
      <c r="D12114" t="s">
        <v>1991</v>
      </c>
      <c r="E12114" t="s">
        <v>126</v>
      </c>
    </row>
    <row r="12115" spans="1:5">
      <c r="A12115">
        <v>13650</v>
      </c>
      <c r="B12115" t="s">
        <v>13384</v>
      </c>
      <c r="C12115">
        <v>62</v>
      </c>
      <c r="D12115" t="s">
        <v>1978</v>
      </c>
      <c r="E12115" t="s">
        <v>135</v>
      </c>
    </row>
    <row r="12116" spans="1:5">
      <c r="A12116">
        <v>13651</v>
      </c>
      <c r="B12116" t="s">
        <v>14498</v>
      </c>
      <c r="C12116">
        <v>62</v>
      </c>
      <c r="D12116" t="s">
        <v>1978</v>
      </c>
      <c r="E12116" t="s">
        <v>2715</v>
      </c>
    </row>
    <row r="12117" spans="1:5">
      <c r="A12117">
        <v>13652</v>
      </c>
      <c r="B12117" t="s">
        <v>21176</v>
      </c>
      <c r="C12117">
        <v>62</v>
      </c>
      <c r="D12117" t="s">
        <v>1988</v>
      </c>
      <c r="E12117" t="s">
        <v>133</v>
      </c>
    </row>
    <row r="12118" spans="1:5">
      <c r="A12118">
        <v>13653</v>
      </c>
      <c r="B12118" t="s">
        <v>14716</v>
      </c>
      <c r="C12118">
        <v>62</v>
      </c>
      <c r="D12118" t="s">
        <v>1979</v>
      </c>
      <c r="E12118" t="s">
        <v>43</v>
      </c>
    </row>
    <row r="12119" spans="1:5">
      <c r="A12119">
        <v>13654</v>
      </c>
      <c r="B12119" t="s">
        <v>13579</v>
      </c>
      <c r="C12119">
        <v>62</v>
      </c>
      <c r="D12119" t="s">
        <v>1979</v>
      </c>
      <c r="E12119" t="s">
        <v>135</v>
      </c>
    </row>
    <row r="12120" spans="1:5">
      <c r="A12120">
        <v>13655</v>
      </c>
      <c r="B12120" t="s">
        <v>21177</v>
      </c>
      <c r="C12120">
        <v>62</v>
      </c>
      <c r="D12120" t="s">
        <v>1982</v>
      </c>
      <c r="E12120" t="s">
        <v>2029</v>
      </c>
    </row>
    <row r="12121" spans="1:5">
      <c r="A12121">
        <v>13656</v>
      </c>
      <c r="B12121" t="s">
        <v>15019</v>
      </c>
      <c r="C12121">
        <v>62</v>
      </c>
      <c r="D12121" t="s">
        <v>1982</v>
      </c>
      <c r="E12121" t="s">
        <v>66</v>
      </c>
    </row>
    <row r="12122" spans="1:5">
      <c r="A12122">
        <v>13657</v>
      </c>
      <c r="B12122" t="s">
        <v>21178</v>
      </c>
      <c r="C12122">
        <v>62</v>
      </c>
      <c r="D12122" t="s">
        <v>1983</v>
      </c>
      <c r="E12122" t="s">
        <v>97</v>
      </c>
    </row>
    <row r="12123" spans="1:5">
      <c r="A12123">
        <v>13658</v>
      </c>
      <c r="B12123" t="s">
        <v>21179</v>
      </c>
      <c r="C12123">
        <v>62</v>
      </c>
      <c r="D12123" t="s">
        <v>1988</v>
      </c>
      <c r="E12123" t="s">
        <v>102</v>
      </c>
    </row>
    <row r="12124" spans="1:5">
      <c r="A12124">
        <v>13659</v>
      </c>
      <c r="B12124" t="s">
        <v>21180</v>
      </c>
      <c r="C12124">
        <v>62</v>
      </c>
      <c r="D12124" t="s">
        <v>1987</v>
      </c>
      <c r="E12124" t="s">
        <v>97</v>
      </c>
    </row>
    <row r="12125" spans="1:5">
      <c r="A12125">
        <v>13660</v>
      </c>
      <c r="B12125" t="s">
        <v>14269</v>
      </c>
      <c r="C12125">
        <v>62</v>
      </c>
      <c r="D12125" t="s">
        <v>1978</v>
      </c>
      <c r="E12125" t="s">
        <v>135</v>
      </c>
    </row>
    <row r="12126" spans="1:5">
      <c r="A12126">
        <v>13661</v>
      </c>
      <c r="B12126" t="s">
        <v>21181</v>
      </c>
      <c r="C12126">
        <v>62</v>
      </c>
      <c r="D12126" t="s">
        <v>1978</v>
      </c>
      <c r="E12126" t="s">
        <v>3809</v>
      </c>
    </row>
    <row r="12127" spans="1:5">
      <c r="A12127">
        <v>13662</v>
      </c>
      <c r="B12127" t="s">
        <v>13345</v>
      </c>
      <c r="C12127">
        <v>62</v>
      </c>
      <c r="D12127" t="s">
        <v>1988</v>
      </c>
      <c r="E12127" t="s">
        <v>106</v>
      </c>
    </row>
    <row r="12128" spans="1:5">
      <c r="A12128">
        <v>13663</v>
      </c>
      <c r="B12128" t="s">
        <v>13127</v>
      </c>
      <c r="C12128">
        <v>62</v>
      </c>
      <c r="D12128" t="s">
        <v>1983</v>
      </c>
      <c r="E12128" t="s">
        <v>70</v>
      </c>
    </row>
    <row r="12129" spans="1:5">
      <c r="A12129">
        <v>13664</v>
      </c>
      <c r="B12129" t="s">
        <v>16522</v>
      </c>
      <c r="C12129">
        <v>62</v>
      </c>
      <c r="D12129" t="s">
        <v>1993</v>
      </c>
      <c r="E12129" t="s">
        <v>115</v>
      </c>
    </row>
    <row r="12130" spans="1:5">
      <c r="A12130">
        <v>13665</v>
      </c>
      <c r="B12130" t="s">
        <v>15626</v>
      </c>
      <c r="C12130">
        <v>62</v>
      </c>
      <c r="D12130" t="s">
        <v>1979</v>
      </c>
      <c r="E12130" t="s">
        <v>122</v>
      </c>
    </row>
    <row r="12131" spans="1:5">
      <c r="A12131">
        <v>13666</v>
      </c>
      <c r="B12131" t="s">
        <v>14164</v>
      </c>
      <c r="C12131">
        <v>62</v>
      </c>
      <c r="D12131" t="s">
        <v>1978</v>
      </c>
      <c r="E12131" t="s">
        <v>2715</v>
      </c>
    </row>
    <row r="12132" spans="1:5">
      <c r="A12132">
        <v>13667</v>
      </c>
      <c r="B12132" t="s">
        <v>21182</v>
      </c>
      <c r="C12132">
        <v>62</v>
      </c>
      <c r="D12132" t="s">
        <v>1983</v>
      </c>
      <c r="E12132" t="s">
        <v>106</v>
      </c>
    </row>
    <row r="12133" spans="1:5">
      <c r="A12133">
        <v>13668</v>
      </c>
      <c r="B12133" t="s">
        <v>21183</v>
      </c>
      <c r="C12133">
        <v>62</v>
      </c>
      <c r="D12133" t="s">
        <v>1991</v>
      </c>
      <c r="E12133" t="s">
        <v>2045</v>
      </c>
    </row>
    <row r="12134" spans="1:5">
      <c r="A12134">
        <v>13669</v>
      </c>
      <c r="B12134" t="s">
        <v>14264</v>
      </c>
      <c r="C12134">
        <v>62</v>
      </c>
      <c r="D12134" t="s">
        <v>1979</v>
      </c>
      <c r="E12134" t="s">
        <v>135</v>
      </c>
    </row>
    <row r="12135" spans="1:5">
      <c r="A12135">
        <v>13670</v>
      </c>
      <c r="B12135" t="s">
        <v>10617</v>
      </c>
      <c r="C12135">
        <v>62</v>
      </c>
      <c r="D12135" t="s">
        <v>1997</v>
      </c>
      <c r="E12135" t="s">
        <v>135</v>
      </c>
    </row>
    <row r="12136" spans="1:5">
      <c r="A12136">
        <v>13671</v>
      </c>
      <c r="B12136" t="s">
        <v>13679</v>
      </c>
      <c r="C12136">
        <v>62</v>
      </c>
      <c r="D12136" t="s">
        <v>1982</v>
      </c>
      <c r="E12136" t="s">
        <v>2540</v>
      </c>
    </row>
    <row r="12137" spans="1:5">
      <c r="A12137">
        <v>13672</v>
      </c>
      <c r="B12137" t="s">
        <v>21184</v>
      </c>
      <c r="C12137">
        <v>62</v>
      </c>
      <c r="D12137" t="s">
        <v>1979</v>
      </c>
      <c r="E12137" t="s">
        <v>2792</v>
      </c>
    </row>
    <row r="12138" spans="1:5">
      <c r="A12138">
        <v>13673</v>
      </c>
      <c r="B12138" t="s">
        <v>16911</v>
      </c>
      <c r="C12138">
        <v>62</v>
      </c>
      <c r="D12138" t="s">
        <v>1982</v>
      </c>
      <c r="E12138" t="s">
        <v>2093</v>
      </c>
    </row>
    <row r="12139" spans="1:5">
      <c r="A12139">
        <v>13674</v>
      </c>
      <c r="B12139" t="s">
        <v>11767</v>
      </c>
      <c r="C12139">
        <v>62</v>
      </c>
      <c r="D12139" t="s">
        <v>1997</v>
      </c>
      <c r="E12139" t="s">
        <v>106</v>
      </c>
    </row>
    <row r="12140" spans="1:5">
      <c r="A12140">
        <v>13675</v>
      </c>
      <c r="B12140" t="s">
        <v>21185</v>
      </c>
      <c r="C12140">
        <v>62</v>
      </c>
      <c r="D12140" t="s">
        <v>1988</v>
      </c>
      <c r="E12140" t="s">
        <v>2000</v>
      </c>
    </row>
    <row r="12141" spans="1:5">
      <c r="A12141">
        <v>13676</v>
      </c>
      <c r="B12141" t="s">
        <v>599</v>
      </c>
      <c r="C12141">
        <v>62</v>
      </c>
      <c r="D12141" t="s">
        <v>1988</v>
      </c>
      <c r="E12141" t="s">
        <v>58</v>
      </c>
    </row>
    <row r="12142" spans="1:5">
      <c r="A12142">
        <v>13677</v>
      </c>
      <c r="B12142" t="s">
        <v>21186</v>
      </c>
      <c r="C12142">
        <v>62</v>
      </c>
      <c r="D12142" t="s">
        <v>2001</v>
      </c>
      <c r="E12142" t="s">
        <v>106</v>
      </c>
    </row>
    <row r="12143" spans="1:5">
      <c r="A12143">
        <v>13678</v>
      </c>
      <c r="B12143" t="s">
        <v>12240</v>
      </c>
      <c r="C12143">
        <v>62</v>
      </c>
      <c r="D12143" t="s">
        <v>1979</v>
      </c>
      <c r="E12143" t="s">
        <v>88</v>
      </c>
    </row>
    <row r="12144" spans="1:5">
      <c r="A12144">
        <v>13679</v>
      </c>
      <c r="B12144" t="s">
        <v>13395</v>
      </c>
      <c r="C12144">
        <v>62</v>
      </c>
      <c r="D12144" t="s">
        <v>1997</v>
      </c>
      <c r="E12144" t="s">
        <v>135</v>
      </c>
    </row>
    <row r="12145" spans="1:5">
      <c r="A12145">
        <v>13680</v>
      </c>
      <c r="B12145" t="s">
        <v>10828</v>
      </c>
      <c r="C12145">
        <v>62</v>
      </c>
      <c r="D12145" t="s">
        <v>1979</v>
      </c>
      <c r="E12145" t="s">
        <v>135</v>
      </c>
    </row>
    <row r="12146" spans="1:5">
      <c r="A12146">
        <v>13681</v>
      </c>
      <c r="B12146" t="s">
        <v>8577</v>
      </c>
      <c r="C12146">
        <v>62</v>
      </c>
      <c r="D12146" t="s">
        <v>1979</v>
      </c>
      <c r="E12146" t="s">
        <v>2792</v>
      </c>
    </row>
    <row r="12147" spans="1:5">
      <c r="A12147">
        <v>13682</v>
      </c>
      <c r="B12147" t="s">
        <v>21187</v>
      </c>
      <c r="C12147">
        <v>62</v>
      </c>
      <c r="D12147" t="s">
        <v>1979</v>
      </c>
      <c r="E12147" t="s">
        <v>4287</v>
      </c>
    </row>
    <row r="12148" spans="1:5">
      <c r="A12148">
        <v>13683</v>
      </c>
      <c r="B12148" t="s">
        <v>21188</v>
      </c>
      <c r="C12148">
        <v>62</v>
      </c>
      <c r="D12148" t="s">
        <v>1997</v>
      </c>
      <c r="E12148" t="s">
        <v>60</v>
      </c>
    </row>
    <row r="12149" spans="1:5">
      <c r="A12149">
        <v>13684</v>
      </c>
      <c r="B12149" t="s">
        <v>12171</v>
      </c>
      <c r="C12149">
        <v>62</v>
      </c>
      <c r="D12149" t="s">
        <v>1978</v>
      </c>
      <c r="E12149" t="s">
        <v>135</v>
      </c>
    </row>
    <row r="12150" spans="1:5">
      <c r="A12150">
        <v>13685</v>
      </c>
      <c r="B12150" t="s">
        <v>21189</v>
      </c>
      <c r="C12150">
        <v>62</v>
      </c>
      <c r="D12150" t="s">
        <v>1991</v>
      </c>
      <c r="E12150" t="s">
        <v>2093</v>
      </c>
    </row>
    <row r="12151" spans="1:5">
      <c r="A12151">
        <v>13686</v>
      </c>
      <c r="B12151" t="s">
        <v>14007</v>
      </c>
      <c r="C12151">
        <v>62</v>
      </c>
      <c r="D12151" t="s">
        <v>1982</v>
      </c>
      <c r="E12151" t="s">
        <v>2017</v>
      </c>
    </row>
    <row r="12152" spans="1:5">
      <c r="A12152">
        <v>13687</v>
      </c>
      <c r="B12152" t="s">
        <v>21190</v>
      </c>
      <c r="C12152">
        <v>62</v>
      </c>
      <c r="D12152" t="s">
        <v>1978</v>
      </c>
      <c r="E12152" t="s">
        <v>2045</v>
      </c>
    </row>
    <row r="12153" spans="1:5">
      <c r="A12153">
        <v>13688</v>
      </c>
      <c r="B12153" t="s">
        <v>21191</v>
      </c>
      <c r="C12153">
        <v>62</v>
      </c>
      <c r="D12153" t="s">
        <v>1979</v>
      </c>
      <c r="E12153" t="s">
        <v>97</v>
      </c>
    </row>
    <row r="12154" spans="1:5">
      <c r="A12154">
        <v>13689</v>
      </c>
      <c r="B12154" t="s">
        <v>14490</v>
      </c>
      <c r="C12154">
        <v>62</v>
      </c>
      <c r="D12154" t="s">
        <v>1991</v>
      </c>
      <c r="E12154" t="s">
        <v>2792</v>
      </c>
    </row>
    <row r="12155" spans="1:5">
      <c r="A12155">
        <v>13690</v>
      </c>
      <c r="B12155" t="s">
        <v>21192</v>
      </c>
      <c r="C12155">
        <v>62</v>
      </c>
      <c r="D12155" t="s">
        <v>1987</v>
      </c>
      <c r="E12155" t="s">
        <v>2017</v>
      </c>
    </row>
    <row r="12156" spans="1:5">
      <c r="A12156">
        <v>13691</v>
      </c>
      <c r="B12156" t="s">
        <v>21193</v>
      </c>
      <c r="C12156">
        <v>62</v>
      </c>
      <c r="D12156" t="s">
        <v>1997</v>
      </c>
      <c r="E12156" t="s">
        <v>106</v>
      </c>
    </row>
    <row r="12157" spans="1:5">
      <c r="A12157">
        <v>13692</v>
      </c>
      <c r="B12157" t="s">
        <v>14167</v>
      </c>
      <c r="C12157">
        <v>62</v>
      </c>
      <c r="D12157" t="s">
        <v>1985</v>
      </c>
      <c r="E12157" t="s">
        <v>115</v>
      </c>
    </row>
    <row r="12158" spans="1:5">
      <c r="A12158">
        <v>13693</v>
      </c>
      <c r="B12158" t="s">
        <v>13164</v>
      </c>
      <c r="C12158">
        <v>62</v>
      </c>
      <c r="D12158" t="s">
        <v>1993</v>
      </c>
      <c r="E12158" t="s">
        <v>2000</v>
      </c>
    </row>
    <row r="12159" spans="1:5">
      <c r="A12159">
        <v>13694</v>
      </c>
      <c r="B12159" t="s">
        <v>21194</v>
      </c>
      <c r="C12159">
        <v>62</v>
      </c>
      <c r="D12159" t="s">
        <v>1991</v>
      </c>
      <c r="E12159" t="s">
        <v>3809</v>
      </c>
    </row>
    <row r="12160" spans="1:5">
      <c r="A12160">
        <v>13695</v>
      </c>
      <c r="B12160" t="s">
        <v>9383</v>
      </c>
      <c r="C12160">
        <v>62</v>
      </c>
      <c r="D12160" t="s">
        <v>1988</v>
      </c>
      <c r="E12160" t="s">
        <v>51</v>
      </c>
    </row>
    <row r="12161" spans="1:5">
      <c r="A12161">
        <v>13696</v>
      </c>
      <c r="B12161" t="s">
        <v>21195</v>
      </c>
      <c r="C12161">
        <v>62</v>
      </c>
      <c r="D12161" t="s">
        <v>1979</v>
      </c>
      <c r="E12161" t="s">
        <v>2045</v>
      </c>
    </row>
    <row r="12162" spans="1:5">
      <c r="A12162">
        <v>13697</v>
      </c>
      <c r="B12162" t="s">
        <v>12706</v>
      </c>
      <c r="C12162">
        <v>62</v>
      </c>
      <c r="D12162" t="s">
        <v>2001</v>
      </c>
      <c r="E12162" t="s">
        <v>133</v>
      </c>
    </row>
    <row r="12163" spans="1:5">
      <c r="A12163">
        <v>13698</v>
      </c>
      <c r="B12163" t="s">
        <v>413</v>
      </c>
      <c r="C12163">
        <v>62</v>
      </c>
      <c r="D12163" t="s">
        <v>1987</v>
      </c>
      <c r="E12163" t="s">
        <v>2192</v>
      </c>
    </row>
    <row r="12164" spans="1:5">
      <c r="A12164">
        <v>13699</v>
      </c>
      <c r="B12164" t="s">
        <v>21196</v>
      </c>
      <c r="C12164">
        <v>62</v>
      </c>
      <c r="D12164" t="s">
        <v>2001</v>
      </c>
      <c r="E12164" t="s">
        <v>84</v>
      </c>
    </row>
    <row r="12165" spans="1:5">
      <c r="A12165">
        <v>13700</v>
      </c>
      <c r="B12165" t="s">
        <v>21197</v>
      </c>
      <c r="C12165">
        <v>62</v>
      </c>
      <c r="D12165" t="s">
        <v>1987</v>
      </c>
      <c r="E12165" t="s">
        <v>70</v>
      </c>
    </row>
    <row r="12166" spans="1:5">
      <c r="A12166">
        <v>13701</v>
      </c>
      <c r="B12166" t="s">
        <v>16510</v>
      </c>
      <c r="C12166">
        <v>62</v>
      </c>
      <c r="D12166" t="s">
        <v>2001</v>
      </c>
      <c r="E12166" t="s">
        <v>84</v>
      </c>
    </row>
    <row r="12167" spans="1:5">
      <c r="A12167">
        <v>13702</v>
      </c>
      <c r="B12167" t="s">
        <v>21198</v>
      </c>
      <c r="C12167">
        <v>62</v>
      </c>
      <c r="D12167" t="s">
        <v>1985</v>
      </c>
      <c r="E12167" t="s">
        <v>2792</v>
      </c>
    </row>
    <row r="12168" spans="1:5">
      <c r="A12168">
        <v>13703</v>
      </c>
      <c r="B12168" t="s">
        <v>21199</v>
      </c>
      <c r="C12168">
        <v>62</v>
      </c>
      <c r="D12168" t="s">
        <v>1987</v>
      </c>
      <c r="E12168" t="s">
        <v>97</v>
      </c>
    </row>
    <row r="12169" spans="1:5">
      <c r="A12169">
        <v>13704</v>
      </c>
      <c r="B12169" t="s">
        <v>14658</v>
      </c>
      <c r="C12169">
        <v>62</v>
      </c>
      <c r="D12169" t="s">
        <v>1982</v>
      </c>
      <c r="E12169" t="s">
        <v>2045</v>
      </c>
    </row>
    <row r="12170" spans="1:5">
      <c r="A12170">
        <v>13705</v>
      </c>
      <c r="B12170" t="s">
        <v>21200</v>
      </c>
      <c r="C12170">
        <v>62</v>
      </c>
      <c r="D12170" t="s">
        <v>1978</v>
      </c>
      <c r="E12170" t="s">
        <v>4012</v>
      </c>
    </row>
    <row r="12171" spans="1:5">
      <c r="A12171">
        <v>13706</v>
      </c>
      <c r="B12171" t="s">
        <v>21201</v>
      </c>
      <c r="C12171">
        <v>62</v>
      </c>
      <c r="D12171" t="s">
        <v>1983</v>
      </c>
      <c r="E12171" t="s">
        <v>135</v>
      </c>
    </row>
    <row r="12172" spans="1:5">
      <c r="A12172">
        <v>13707</v>
      </c>
      <c r="B12172" t="s">
        <v>21202</v>
      </c>
      <c r="C12172">
        <v>62</v>
      </c>
      <c r="D12172" t="s">
        <v>1979</v>
      </c>
      <c r="E12172" t="s">
        <v>115</v>
      </c>
    </row>
    <row r="12173" spans="1:5">
      <c r="A12173">
        <v>13708</v>
      </c>
      <c r="B12173" t="s">
        <v>21203</v>
      </c>
      <c r="C12173">
        <v>62</v>
      </c>
      <c r="D12173" t="s">
        <v>1978</v>
      </c>
      <c r="E12173" t="s">
        <v>60</v>
      </c>
    </row>
    <row r="12174" spans="1:5">
      <c r="A12174">
        <v>13709</v>
      </c>
      <c r="B12174" t="s">
        <v>14495</v>
      </c>
      <c r="C12174">
        <v>62</v>
      </c>
      <c r="D12174" t="s">
        <v>1987</v>
      </c>
      <c r="E12174" t="s">
        <v>60</v>
      </c>
    </row>
    <row r="12175" spans="1:5">
      <c r="A12175">
        <v>13710</v>
      </c>
      <c r="B12175" t="s">
        <v>21204</v>
      </c>
      <c r="C12175">
        <v>62</v>
      </c>
      <c r="D12175" t="s">
        <v>1985</v>
      </c>
      <c r="E12175" t="s">
        <v>2093</v>
      </c>
    </row>
    <row r="12176" spans="1:5">
      <c r="A12176">
        <v>13711</v>
      </c>
      <c r="B12176" t="s">
        <v>21205</v>
      </c>
      <c r="C12176">
        <v>62</v>
      </c>
      <c r="D12176" t="s">
        <v>1979</v>
      </c>
      <c r="E12176" t="s">
        <v>2792</v>
      </c>
    </row>
    <row r="12177" spans="1:5">
      <c r="A12177">
        <v>13712</v>
      </c>
      <c r="B12177" t="s">
        <v>13604</v>
      </c>
      <c r="C12177">
        <v>62</v>
      </c>
      <c r="D12177" t="s">
        <v>1978</v>
      </c>
      <c r="E12177" t="s">
        <v>135</v>
      </c>
    </row>
    <row r="12178" spans="1:5">
      <c r="A12178">
        <v>13713</v>
      </c>
      <c r="B12178" t="s">
        <v>12618</v>
      </c>
      <c r="C12178">
        <v>62</v>
      </c>
      <c r="D12178" t="s">
        <v>2001</v>
      </c>
      <c r="E12178" t="s">
        <v>70</v>
      </c>
    </row>
    <row r="12179" spans="1:5">
      <c r="A12179">
        <v>13714</v>
      </c>
      <c r="B12179" t="s">
        <v>14145</v>
      </c>
      <c r="C12179">
        <v>62</v>
      </c>
      <c r="D12179" t="s">
        <v>1978</v>
      </c>
      <c r="E12179" t="s">
        <v>70</v>
      </c>
    </row>
    <row r="12180" spans="1:5">
      <c r="A12180">
        <v>13715</v>
      </c>
      <c r="B12180" t="s">
        <v>13083</v>
      </c>
      <c r="C12180">
        <v>62</v>
      </c>
      <c r="D12180" t="s">
        <v>1982</v>
      </c>
      <c r="E12180" t="s">
        <v>2540</v>
      </c>
    </row>
    <row r="12181" spans="1:5">
      <c r="A12181">
        <v>13716</v>
      </c>
      <c r="B12181" t="s">
        <v>21206</v>
      </c>
      <c r="C12181">
        <v>62</v>
      </c>
      <c r="D12181" t="s">
        <v>1979</v>
      </c>
      <c r="E12181" t="s">
        <v>84</v>
      </c>
    </row>
    <row r="12182" spans="1:5">
      <c r="A12182">
        <v>13717</v>
      </c>
      <c r="B12182" t="s">
        <v>21207</v>
      </c>
      <c r="C12182">
        <v>62</v>
      </c>
      <c r="D12182" t="s">
        <v>1985</v>
      </c>
      <c r="E12182" t="s">
        <v>88</v>
      </c>
    </row>
    <row r="12183" spans="1:5">
      <c r="A12183">
        <v>13718</v>
      </c>
      <c r="B12183" t="s">
        <v>21208</v>
      </c>
      <c r="C12183">
        <v>62</v>
      </c>
      <c r="D12183" t="s">
        <v>1978</v>
      </c>
      <c r="E12183" t="s">
        <v>70</v>
      </c>
    </row>
    <row r="12184" spans="1:5">
      <c r="A12184">
        <v>13719</v>
      </c>
      <c r="B12184" t="s">
        <v>11735</v>
      </c>
      <c r="C12184">
        <v>62</v>
      </c>
      <c r="D12184" t="s">
        <v>1983</v>
      </c>
      <c r="E12184" t="s">
        <v>84</v>
      </c>
    </row>
    <row r="12185" spans="1:5">
      <c r="A12185">
        <v>13720</v>
      </c>
      <c r="B12185" t="s">
        <v>21209</v>
      </c>
      <c r="C12185">
        <v>62</v>
      </c>
      <c r="D12185" t="s">
        <v>1985</v>
      </c>
      <c r="E12185" t="s">
        <v>60</v>
      </c>
    </row>
    <row r="12186" spans="1:5">
      <c r="A12186">
        <v>13721</v>
      </c>
      <c r="B12186" t="s">
        <v>21210</v>
      </c>
      <c r="C12186">
        <v>62</v>
      </c>
      <c r="D12186" t="s">
        <v>1978</v>
      </c>
      <c r="E12186" t="s">
        <v>2180</v>
      </c>
    </row>
    <row r="12187" spans="1:5">
      <c r="A12187">
        <v>13722</v>
      </c>
      <c r="B12187" t="s">
        <v>13160</v>
      </c>
      <c r="C12187">
        <v>62</v>
      </c>
      <c r="D12187" t="s">
        <v>1979</v>
      </c>
      <c r="E12187" t="s">
        <v>2168</v>
      </c>
    </row>
    <row r="12188" spans="1:5">
      <c r="A12188">
        <v>13723</v>
      </c>
      <c r="B12188" t="s">
        <v>13009</v>
      </c>
      <c r="C12188">
        <v>62</v>
      </c>
      <c r="D12188" t="s">
        <v>1988</v>
      </c>
      <c r="E12188" t="s">
        <v>70</v>
      </c>
    </row>
    <row r="12189" spans="1:5">
      <c r="A12189">
        <v>13724</v>
      </c>
      <c r="B12189" t="s">
        <v>12975</v>
      </c>
      <c r="C12189">
        <v>62</v>
      </c>
      <c r="D12189" t="s">
        <v>1985</v>
      </c>
      <c r="E12189" t="s">
        <v>135</v>
      </c>
    </row>
    <row r="12190" spans="1:5">
      <c r="A12190">
        <v>13725</v>
      </c>
      <c r="B12190" t="s">
        <v>21211</v>
      </c>
      <c r="C12190">
        <v>62</v>
      </c>
      <c r="D12190" t="s">
        <v>1979</v>
      </c>
      <c r="E12190" t="s">
        <v>115</v>
      </c>
    </row>
    <row r="12191" spans="1:5">
      <c r="A12191">
        <v>13727</v>
      </c>
      <c r="B12191" t="s">
        <v>13072</v>
      </c>
      <c r="C12191">
        <v>62</v>
      </c>
      <c r="D12191" t="s">
        <v>1978</v>
      </c>
      <c r="E12191" t="s">
        <v>2792</v>
      </c>
    </row>
    <row r="12192" spans="1:5">
      <c r="A12192">
        <v>13728</v>
      </c>
      <c r="B12192" t="s">
        <v>669</v>
      </c>
      <c r="C12192">
        <v>62</v>
      </c>
      <c r="D12192" t="s">
        <v>1979</v>
      </c>
      <c r="E12192" t="s">
        <v>64</v>
      </c>
    </row>
    <row r="12193" spans="1:5">
      <c r="A12193">
        <v>13729</v>
      </c>
      <c r="B12193" t="s">
        <v>21212</v>
      </c>
      <c r="C12193">
        <v>62</v>
      </c>
      <c r="D12193" t="s">
        <v>1991</v>
      </c>
      <c r="E12193" t="s">
        <v>70</v>
      </c>
    </row>
    <row r="12194" spans="1:5">
      <c r="A12194">
        <v>13730</v>
      </c>
      <c r="B12194" t="s">
        <v>21213</v>
      </c>
      <c r="C12194">
        <v>62</v>
      </c>
      <c r="D12194" t="s">
        <v>1993</v>
      </c>
      <c r="E12194" t="s">
        <v>106</v>
      </c>
    </row>
    <row r="12195" spans="1:5">
      <c r="A12195">
        <v>13731</v>
      </c>
      <c r="B12195" t="s">
        <v>21214</v>
      </c>
      <c r="C12195">
        <v>62</v>
      </c>
      <c r="D12195" t="s">
        <v>1982</v>
      </c>
      <c r="E12195" t="s">
        <v>51</v>
      </c>
    </row>
    <row r="12196" spans="1:5">
      <c r="A12196">
        <v>13732</v>
      </c>
      <c r="B12196" t="s">
        <v>13162</v>
      </c>
      <c r="C12196">
        <v>62</v>
      </c>
      <c r="D12196" t="s">
        <v>2001</v>
      </c>
      <c r="E12196" t="s">
        <v>2715</v>
      </c>
    </row>
    <row r="12197" spans="1:5">
      <c r="A12197">
        <v>13733</v>
      </c>
      <c r="B12197" t="s">
        <v>21215</v>
      </c>
      <c r="C12197">
        <v>62</v>
      </c>
      <c r="D12197" t="s">
        <v>1997</v>
      </c>
      <c r="E12197" t="s">
        <v>2029</v>
      </c>
    </row>
    <row r="12198" spans="1:5">
      <c r="A12198">
        <v>13734</v>
      </c>
      <c r="B12198" t="s">
        <v>15972</v>
      </c>
      <c r="C12198">
        <v>62</v>
      </c>
      <c r="D12198" t="s">
        <v>1982</v>
      </c>
      <c r="E12198" t="s">
        <v>2120</v>
      </c>
    </row>
    <row r="12199" spans="1:5">
      <c r="A12199">
        <v>13735</v>
      </c>
      <c r="B12199" t="s">
        <v>21216</v>
      </c>
      <c r="C12199">
        <v>62</v>
      </c>
      <c r="D12199" t="s">
        <v>1978</v>
      </c>
      <c r="E12199" t="s">
        <v>135</v>
      </c>
    </row>
    <row r="12200" spans="1:5">
      <c r="A12200">
        <v>13736</v>
      </c>
      <c r="B12200" t="s">
        <v>13863</v>
      </c>
      <c r="C12200">
        <v>62</v>
      </c>
      <c r="D12200" t="s">
        <v>1978</v>
      </c>
      <c r="E12200" t="s">
        <v>135</v>
      </c>
    </row>
    <row r="12201" spans="1:5">
      <c r="A12201">
        <v>13737</v>
      </c>
      <c r="B12201" t="s">
        <v>21217</v>
      </c>
      <c r="C12201">
        <v>62</v>
      </c>
      <c r="D12201" t="s">
        <v>1991</v>
      </c>
      <c r="E12201" t="s">
        <v>84</v>
      </c>
    </row>
    <row r="12202" spans="1:5">
      <c r="A12202">
        <v>13738</v>
      </c>
      <c r="B12202" t="s">
        <v>21218</v>
      </c>
      <c r="C12202">
        <v>62</v>
      </c>
      <c r="D12202" t="s">
        <v>1991</v>
      </c>
      <c r="E12202" t="s">
        <v>70</v>
      </c>
    </row>
    <row r="12203" spans="1:5">
      <c r="A12203">
        <v>13739</v>
      </c>
      <c r="B12203" t="s">
        <v>21219</v>
      </c>
      <c r="C12203">
        <v>62</v>
      </c>
      <c r="D12203" t="s">
        <v>1979</v>
      </c>
      <c r="E12203" t="s">
        <v>2000</v>
      </c>
    </row>
    <row r="12204" spans="1:5">
      <c r="A12204">
        <v>13741</v>
      </c>
      <c r="B12204" t="s">
        <v>13461</v>
      </c>
      <c r="C12204">
        <v>62</v>
      </c>
      <c r="D12204" t="s">
        <v>1988</v>
      </c>
      <c r="E12204" t="s">
        <v>117</v>
      </c>
    </row>
    <row r="12205" spans="1:5">
      <c r="A12205">
        <v>13742</v>
      </c>
      <c r="B12205" t="s">
        <v>21220</v>
      </c>
      <c r="C12205">
        <v>62</v>
      </c>
      <c r="D12205" t="s">
        <v>1978</v>
      </c>
      <c r="E12205" t="s">
        <v>70</v>
      </c>
    </row>
    <row r="12206" spans="1:5">
      <c r="A12206">
        <v>13743</v>
      </c>
      <c r="B12206" t="s">
        <v>21221</v>
      </c>
      <c r="C12206">
        <v>62</v>
      </c>
      <c r="D12206" t="s">
        <v>1997</v>
      </c>
      <c r="E12206" t="s">
        <v>106</v>
      </c>
    </row>
    <row r="12207" spans="1:5">
      <c r="A12207">
        <v>13744</v>
      </c>
      <c r="B12207" t="s">
        <v>21222</v>
      </c>
      <c r="C12207">
        <v>62</v>
      </c>
      <c r="D12207" t="s">
        <v>1988</v>
      </c>
      <c r="E12207" t="s">
        <v>4287</v>
      </c>
    </row>
    <row r="12208" spans="1:5">
      <c r="A12208">
        <v>13745</v>
      </c>
      <c r="B12208" t="s">
        <v>11875</v>
      </c>
      <c r="C12208">
        <v>62</v>
      </c>
      <c r="D12208" t="s">
        <v>2001</v>
      </c>
      <c r="E12208" t="s">
        <v>2715</v>
      </c>
    </row>
    <row r="12209" spans="1:5">
      <c r="A12209">
        <v>13746</v>
      </c>
      <c r="B12209" t="s">
        <v>15746</v>
      </c>
      <c r="C12209">
        <v>62</v>
      </c>
      <c r="D12209" t="s">
        <v>1979</v>
      </c>
      <c r="E12209" t="s">
        <v>115</v>
      </c>
    </row>
    <row r="12210" spans="1:5">
      <c r="A12210">
        <v>13747</v>
      </c>
      <c r="B12210" t="s">
        <v>21223</v>
      </c>
      <c r="C12210">
        <v>62</v>
      </c>
      <c r="D12210" t="s">
        <v>1988</v>
      </c>
      <c r="E12210" t="s">
        <v>2792</v>
      </c>
    </row>
    <row r="12211" spans="1:5">
      <c r="A12211">
        <v>13748</v>
      </c>
      <c r="B12211" t="s">
        <v>21224</v>
      </c>
      <c r="C12211">
        <v>62</v>
      </c>
      <c r="D12211" t="s">
        <v>1983</v>
      </c>
      <c r="E12211" t="s">
        <v>66</v>
      </c>
    </row>
    <row r="12212" spans="1:5">
      <c r="A12212">
        <v>13749</v>
      </c>
      <c r="B12212" t="s">
        <v>21225</v>
      </c>
      <c r="C12212">
        <v>62</v>
      </c>
      <c r="D12212" t="s">
        <v>1978</v>
      </c>
      <c r="E12212" t="s">
        <v>2111</v>
      </c>
    </row>
    <row r="12213" spans="1:5">
      <c r="A12213">
        <v>13750</v>
      </c>
      <c r="B12213" t="s">
        <v>21226</v>
      </c>
      <c r="C12213">
        <v>62</v>
      </c>
      <c r="D12213" t="s">
        <v>1978</v>
      </c>
      <c r="E12213" t="s">
        <v>3991</v>
      </c>
    </row>
    <row r="12214" spans="1:5">
      <c r="A12214">
        <v>13751</v>
      </c>
      <c r="B12214" t="s">
        <v>13867</v>
      </c>
      <c r="C12214">
        <v>62</v>
      </c>
      <c r="D12214" t="s">
        <v>1985</v>
      </c>
      <c r="E12214" t="s">
        <v>2715</v>
      </c>
    </row>
    <row r="12215" spans="1:5">
      <c r="A12215">
        <v>13752</v>
      </c>
      <c r="B12215" t="s">
        <v>21227</v>
      </c>
      <c r="C12215">
        <v>62</v>
      </c>
      <c r="D12215" t="s">
        <v>1979</v>
      </c>
      <c r="E12215" t="s">
        <v>104</v>
      </c>
    </row>
    <row r="12216" spans="1:5">
      <c r="A12216">
        <v>13753</v>
      </c>
      <c r="B12216" t="s">
        <v>15364</v>
      </c>
      <c r="C12216">
        <v>62</v>
      </c>
      <c r="D12216" t="s">
        <v>1979</v>
      </c>
      <c r="E12216" t="s">
        <v>2500</v>
      </c>
    </row>
    <row r="12217" spans="1:5">
      <c r="A12217">
        <v>13754</v>
      </c>
      <c r="B12217" t="s">
        <v>21228</v>
      </c>
      <c r="C12217">
        <v>62</v>
      </c>
      <c r="D12217" t="s">
        <v>1985</v>
      </c>
      <c r="E12217" t="s">
        <v>117</v>
      </c>
    </row>
    <row r="12218" spans="1:5">
      <c r="A12218">
        <v>13755</v>
      </c>
      <c r="B12218" t="s">
        <v>16143</v>
      </c>
      <c r="C12218">
        <v>62</v>
      </c>
      <c r="D12218" t="s">
        <v>1979</v>
      </c>
      <c r="E12218" t="s">
        <v>84</v>
      </c>
    </row>
    <row r="12219" spans="1:5">
      <c r="A12219">
        <v>13756</v>
      </c>
      <c r="B12219" t="s">
        <v>13848</v>
      </c>
      <c r="C12219">
        <v>62</v>
      </c>
      <c r="D12219" t="s">
        <v>2001</v>
      </c>
      <c r="E12219" t="s">
        <v>2093</v>
      </c>
    </row>
    <row r="12220" spans="1:5">
      <c r="A12220">
        <v>13757</v>
      </c>
      <c r="B12220" t="s">
        <v>21229</v>
      </c>
      <c r="C12220">
        <v>62</v>
      </c>
      <c r="D12220" t="s">
        <v>1987</v>
      </c>
      <c r="E12220" t="s">
        <v>97</v>
      </c>
    </row>
    <row r="12221" spans="1:5">
      <c r="A12221">
        <v>13758</v>
      </c>
      <c r="B12221" t="s">
        <v>21230</v>
      </c>
      <c r="C12221">
        <v>62</v>
      </c>
      <c r="D12221" t="s">
        <v>1983</v>
      </c>
      <c r="E12221" t="s">
        <v>75</v>
      </c>
    </row>
    <row r="12222" spans="1:5">
      <c r="A12222">
        <v>13759</v>
      </c>
      <c r="B12222" t="s">
        <v>21231</v>
      </c>
      <c r="C12222">
        <v>62</v>
      </c>
      <c r="D12222" t="s">
        <v>1978</v>
      </c>
      <c r="E12222" t="s">
        <v>133</v>
      </c>
    </row>
    <row r="12223" spans="1:5">
      <c r="A12223">
        <v>13760</v>
      </c>
      <c r="B12223" t="s">
        <v>21232</v>
      </c>
      <c r="C12223">
        <v>62</v>
      </c>
      <c r="D12223" t="s">
        <v>1985</v>
      </c>
      <c r="E12223" t="s">
        <v>88</v>
      </c>
    </row>
    <row r="12224" spans="1:5">
      <c r="A12224">
        <v>13761</v>
      </c>
      <c r="B12224" t="s">
        <v>14215</v>
      </c>
      <c r="C12224">
        <v>62</v>
      </c>
      <c r="D12224" t="s">
        <v>1979</v>
      </c>
      <c r="E12224" t="s">
        <v>2000</v>
      </c>
    </row>
    <row r="12225" spans="1:5">
      <c r="A12225">
        <v>13762</v>
      </c>
      <c r="B12225" t="s">
        <v>6347</v>
      </c>
      <c r="C12225">
        <v>62</v>
      </c>
      <c r="D12225" t="s">
        <v>1978</v>
      </c>
      <c r="E12225" t="s">
        <v>3093</v>
      </c>
    </row>
    <row r="12226" spans="1:5">
      <c r="A12226">
        <v>13763</v>
      </c>
      <c r="B12226" t="s">
        <v>21233</v>
      </c>
      <c r="C12226">
        <v>62</v>
      </c>
      <c r="D12226" t="s">
        <v>1983</v>
      </c>
      <c r="E12226" t="s">
        <v>4287</v>
      </c>
    </row>
    <row r="12227" spans="1:5">
      <c r="A12227">
        <v>13764</v>
      </c>
      <c r="B12227" t="s">
        <v>11974</v>
      </c>
      <c r="C12227">
        <v>62</v>
      </c>
      <c r="D12227" t="s">
        <v>1978</v>
      </c>
      <c r="E12227" t="s">
        <v>115</v>
      </c>
    </row>
    <row r="12228" spans="1:5">
      <c r="A12228">
        <v>13765</v>
      </c>
      <c r="B12228" t="s">
        <v>13661</v>
      </c>
      <c r="C12228">
        <v>62</v>
      </c>
      <c r="D12228" t="s">
        <v>1985</v>
      </c>
      <c r="E12228" t="s">
        <v>135</v>
      </c>
    </row>
    <row r="12229" spans="1:5">
      <c r="A12229">
        <v>13766</v>
      </c>
      <c r="B12229" t="s">
        <v>13808</v>
      </c>
      <c r="C12229">
        <v>62</v>
      </c>
      <c r="D12229" t="s">
        <v>1988</v>
      </c>
      <c r="E12229" t="s">
        <v>135</v>
      </c>
    </row>
    <row r="12230" spans="1:5">
      <c r="A12230">
        <v>13767</v>
      </c>
      <c r="B12230" t="s">
        <v>15101</v>
      </c>
      <c r="C12230">
        <v>62</v>
      </c>
      <c r="D12230" t="s">
        <v>2001</v>
      </c>
      <c r="E12230" t="s">
        <v>106</v>
      </c>
    </row>
    <row r="12231" spans="1:5">
      <c r="A12231">
        <v>13768</v>
      </c>
      <c r="B12231" t="s">
        <v>13531</v>
      </c>
      <c r="C12231">
        <v>62</v>
      </c>
      <c r="D12231" t="s">
        <v>1988</v>
      </c>
      <c r="E12231" t="s">
        <v>60</v>
      </c>
    </row>
    <row r="12232" spans="1:5">
      <c r="A12232">
        <v>13769</v>
      </c>
      <c r="B12232" t="s">
        <v>13502</v>
      </c>
      <c r="C12232">
        <v>62</v>
      </c>
      <c r="D12232" t="s">
        <v>1978</v>
      </c>
      <c r="E12232" t="s">
        <v>135</v>
      </c>
    </row>
    <row r="12233" spans="1:5">
      <c r="A12233">
        <v>13770</v>
      </c>
      <c r="B12233" t="s">
        <v>15936</v>
      </c>
      <c r="C12233">
        <v>62</v>
      </c>
      <c r="D12233" t="s">
        <v>1983</v>
      </c>
      <c r="E12233" t="s">
        <v>95</v>
      </c>
    </row>
    <row r="12234" spans="1:5">
      <c r="A12234">
        <v>13771</v>
      </c>
      <c r="B12234" t="s">
        <v>21234</v>
      </c>
      <c r="C12234">
        <v>62</v>
      </c>
      <c r="D12234" t="s">
        <v>1979</v>
      </c>
      <c r="E12234" t="s">
        <v>2020</v>
      </c>
    </row>
    <row r="12235" spans="1:5">
      <c r="A12235">
        <v>13772</v>
      </c>
      <c r="B12235" t="s">
        <v>21235</v>
      </c>
      <c r="C12235">
        <v>62</v>
      </c>
      <c r="D12235" t="s">
        <v>2001</v>
      </c>
      <c r="E12235" t="s">
        <v>2672</v>
      </c>
    </row>
    <row r="12236" spans="1:5">
      <c r="A12236">
        <v>13773</v>
      </c>
      <c r="B12236" t="s">
        <v>14037</v>
      </c>
      <c r="C12236">
        <v>62</v>
      </c>
      <c r="D12236" t="s">
        <v>1978</v>
      </c>
      <c r="E12236" t="s">
        <v>70</v>
      </c>
    </row>
    <row r="12237" spans="1:5">
      <c r="A12237">
        <v>13774</v>
      </c>
      <c r="B12237" t="s">
        <v>21236</v>
      </c>
      <c r="C12237">
        <v>62</v>
      </c>
      <c r="D12237" t="s">
        <v>1991</v>
      </c>
      <c r="E12237" t="s">
        <v>2792</v>
      </c>
    </row>
    <row r="12238" spans="1:5">
      <c r="A12238">
        <v>13775</v>
      </c>
      <c r="B12238" t="s">
        <v>13751</v>
      </c>
      <c r="C12238">
        <v>62</v>
      </c>
      <c r="D12238" t="s">
        <v>1985</v>
      </c>
      <c r="E12238" t="s">
        <v>117</v>
      </c>
    </row>
    <row r="12239" spans="1:5">
      <c r="A12239">
        <v>13776</v>
      </c>
      <c r="B12239" t="s">
        <v>21237</v>
      </c>
      <c r="C12239">
        <v>62</v>
      </c>
      <c r="D12239" t="s">
        <v>1987</v>
      </c>
      <c r="E12239" t="s">
        <v>2071</v>
      </c>
    </row>
    <row r="12240" spans="1:5">
      <c r="A12240">
        <v>13777</v>
      </c>
      <c r="B12240" t="s">
        <v>21238</v>
      </c>
      <c r="C12240">
        <v>62</v>
      </c>
      <c r="D12240" t="s">
        <v>1978</v>
      </c>
      <c r="E12240" t="s">
        <v>75</v>
      </c>
    </row>
    <row r="12241" spans="1:5">
      <c r="A12241">
        <v>13778</v>
      </c>
      <c r="B12241" t="s">
        <v>21239</v>
      </c>
      <c r="C12241">
        <v>62</v>
      </c>
      <c r="D12241" t="s">
        <v>1988</v>
      </c>
      <c r="E12241" t="s">
        <v>2120</v>
      </c>
    </row>
    <row r="12242" spans="1:5">
      <c r="A12242">
        <v>13779</v>
      </c>
      <c r="B12242" t="s">
        <v>13718</v>
      </c>
      <c r="C12242">
        <v>62</v>
      </c>
      <c r="D12242" t="s">
        <v>1985</v>
      </c>
      <c r="E12242" t="s">
        <v>102</v>
      </c>
    </row>
    <row r="12243" spans="1:5">
      <c r="A12243">
        <v>13780</v>
      </c>
      <c r="B12243" t="s">
        <v>21240</v>
      </c>
      <c r="C12243">
        <v>62</v>
      </c>
      <c r="D12243" t="s">
        <v>1979</v>
      </c>
      <c r="E12243" t="s">
        <v>26</v>
      </c>
    </row>
    <row r="12244" spans="1:5">
      <c r="A12244">
        <v>13781</v>
      </c>
      <c r="B12244" t="s">
        <v>21241</v>
      </c>
      <c r="C12244">
        <v>62</v>
      </c>
      <c r="D12244" t="s">
        <v>1979</v>
      </c>
      <c r="E12244" t="s">
        <v>4287</v>
      </c>
    </row>
    <row r="12245" spans="1:5">
      <c r="A12245">
        <v>13782</v>
      </c>
      <c r="B12245" t="s">
        <v>11373</v>
      </c>
      <c r="C12245">
        <v>62</v>
      </c>
      <c r="D12245" t="s">
        <v>1988</v>
      </c>
      <c r="E12245" t="s">
        <v>2715</v>
      </c>
    </row>
    <row r="12246" spans="1:5">
      <c r="A12246">
        <v>13783</v>
      </c>
      <c r="B12246" t="s">
        <v>14342</v>
      </c>
      <c r="C12246">
        <v>62</v>
      </c>
      <c r="D12246" t="s">
        <v>1979</v>
      </c>
      <c r="E12246" t="s">
        <v>70</v>
      </c>
    </row>
    <row r="12247" spans="1:5">
      <c r="A12247">
        <v>13784</v>
      </c>
      <c r="B12247" t="s">
        <v>6430</v>
      </c>
      <c r="C12247">
        <v>62</v>
      </c>
      <c r="D12247" t="s">
        <v>1988</v>
      </c>
      <c r="E12247" t="s">
        <v>117</v>
      </c>
    </row>
    <row r="12248" spans="1:5">
      <c r="A12248">
        <v>13785</v>
      </c>
      <c r="B12248" t="s">
        <v>16183</v>
      </c>
      <c r="C12248">
        <v>62</v>
      </c>
      <c r="D12248" t="s">
        <v>2001</v>
      </c>
      <c r="E12248" t="s">
        <v>51</v>
      </c>
    </row>
    <row r="12249" spans="1:5">
      <c r="A12249">
        <v>13786</v>
      </c>
      <c r="B12249" t="s">
        <v>21242</v>
      </c>
      <c r="C12249">
        <v>62</v>
      </c>
      <c r="D12249" t="s">
        <v>1979</v>
      </c>
      <c r="E12249" t="s">
        <v>97</v>
      </c>
    </row>
    <row r="12250" spans="1:5">
      <c r="A12250">
        <v>13787</v>
      </c>
      <c r="B12250" t="s">
        <v>15139</v>
      </c>
      <c r="C12250">
        <v>62</v>
      </c>
      <c r="D12250" t="s">
        <v>1983</v>
      </c>
      <c r="E12250" t="s">
        <v>135</v>
      </c>
    </row>
    <row r="12251" spans="1:5">
      <c r="A12251">
        <v>13788</v>
      </c>
      <c r="B12251" t="s">
        <v>1266</v>
      </c>
      <c r="C12251">
        <v>62</v>
      </c>
      <c r="D12251" t="s">
        <v>2001</v>
      </c>
      <c r="E12251" t="s">
        <v>113</v>
      </c>
    </row>
    <row r="12252" spans="1:5">
      <c r="A12252">
        <v>13789</v>
      </c>
      <c r="B12252" t="s">
        <v>21243</v>
      </c>
      <c r="C12252">
        <v>62</v>
      </c>
      <c r="D12252" t="s">
        <v>2009</v>
      </c>
      <c r="E12252" t="s">
        <v>140</v>
      </c>
    </row>
    <row r="12253" spans="1:5">
      <c r="A12253">
        <v>13790</v>
      </c>
      <c r="B12253" t="s">
        <v>14484</v>
      </c>
      <c r="C12253">
        <v>62</v>
      </c>
      <c r="D12253" t="s">
        <v>1979</v>
      </c>
      <c r="E12253" t="s">
        <v>2017</v>
      </c>
    </row>
    <row r="12254" spans="1:5">
      <c r="A12254">
        <v>13791</v>
      </c>
      <c r="B12254" t="s">
        <v>21244</v>
      </c>
      <c r="C12254">
        <v>62</v>
      </c>
      <c r="D12254" t="s">
        <v>1979</v>
      </c>
      <c r="E12254" t="s">
        <v>5954</v>
      </c>
    </row>
    <row r="12255" spans="1:5">
      <c r="A12255">
        <v>13792</v>
      </c>
      <c r="B12255" t="s">
        <v>13910</v>
      </c>
      <c r="C12255">
        <v>62</v>
      </c>
      <c r="D12255" t="s">
        <v>1991</v>
      </c>
      <c r="E12255" t="s">
        <v>115</v>
      </c>
    </row>
    <row r="12256" spans="1:5">
      <c r="A12256">
        <v>13793</v>
      </c>
      <c r="B12256" t="s">
        <v>21245</v>
      </c>
      <c r="C12256">
        <v>62</v>
      </c>
      <c r="D12256" t="s">
        <v>1985</v>
      </c>
      <c r="E12256" t="s">
        <v>117</v>
      </c>
    </row>
    <row r="12257" spans="1:5">
      <c r="A12257">
        <v>13794</v>
      </c>
      <c r="B12257" t="s">
        <v>21246</v>
      </c>
      <c r="C12257">
        <v>62</v>
      </c>
      <c r="D12257" t="s">
        <v>1985</v>
      </c>
      <c r="E12257" t="s">
        <v>4012</v>
      </c>
    </row>
    <row r="12258" spans="1:5">
      <c r="A12258">
        <v>13795</v>
      </c>
      <c r="B12258" t="s">
        <v>21247</v>
      </c>
      <c r="C12258">
        <v>62</v>
      </c>
      <c r="D12258" t="s">
        <v>1988</v>
      </c>
      <c r="E12258" t="s">
        <v>70</v>
      </c>
    </row>
    <row r="12259" spans="1:5">
      <c r="A12259">
        <v>13796</v>
      </c>
      <c r="B12259" t="s">
        <v>21248</v>
      </c>
      <c r="C12259">
        <v>62</v>
      </c>
      <c r="D12259" t="s">
        <v>1988</v>
      </c>
      <c r="E12259" t="s">
        <v>97</v>
      </c>
    </row>
    <row r="12260" spans="1:5">
      <c r="A12260">
        <v>13797</v>
      </c>
      <c r="B12260" t="s">
        <v>21249</v>
      </c>
      <c r="C12260">
        <v>62</v>
      </c>
      <c r="D12260" t="s">
        <v>1987</v>
      </c>
      <c r="E12260" t="s">
        <v>2011</v>
      </c>
    </row>
    <row r="12261" spans="1:5">
      <c r="A12261">
        <v>13798</v>
      </c>
      <c r="B12261" t="s">
        <v>21250</v>
      </c>
      <c r="C12261">
        <v>62</v>
      </c>
      <c r="D12261" t="s">
        <v>1979</v>
      </c>
      <c r="E12261" t="s">
        <v>7026</v>
      </c>
    </row>
    <row r="12262" spans="1:5">
      <c r="A12262">
        <v>13799</v>
      </c>
      <c r="B12262" t="s">
        <v>21251</v>
      </c>
      <c r="C12262">
        <v>62</v>
      </c>
      <c r="D12262" t="s">
        <v>1978</v>
      </c>
      <c r="E12262" t="s">
        <v>75</v>
      </c>
    </row>
    <row r="12263" spans="1:5">
      <c r="A12263">
        <v>13800</v>
      </c>
      <c r="B12263" t="s">
        <v>21252</v>
      </c>
      <c r="C12263">
        <v>62</v>
      </c>
      <c r="D12263" t="s">
        <v>1982</v>
      </c>
      <c r="E12263" t="s">
        <v>70</v>
      </c>
    </row>
    <row r="12264" spans="1:5">
      <c r="A12264">
        <v>13801</v>
      </c>
      <c r="B12264" t="s">
        <v>21253</v>
      </c>
      <c r="C12264">
        <v>62</v>
      </c>
      <c r="D12264" t="s">
        <v>1978</v>
      </c>
      <c r="E12264" t="s">
        <v>82</v>
      </c>
    </row>
    <row r="12265" spans="1:5">
      <c r="A12265">
        <v>13802</v>
      </c>
      <c r="B12265" t="s">
        <v>21254</v>
      </c>
      <c r="C12265">
        <v>62</v>
      </c>
      <c r="D12265" t="s">
        <v>1979</v>
      </c>
      <c r="E12265" t="s">
        <v>2000</v>
      </c>
    </row>
    <row r="12266" spans="1:5">
      <c r="A12266">
        <v>13803</v>
      </c>
      <c r="B12266" t="s">
        <v>12525</v>
      </c>
      <c r="C12266">
        <v>62</v>
      </c>
      <c r="D12266" t="s">
        <v>1978</v>
      </c>
      <c r="E12266" t="s">
        <v>2715</v>
      </c>
    </row>
    <row r="12267" spans="1:5">
      <c r="A12267">
        <v>13804</v>
      </c>
      <c r="B12267" t="s">
        <v>15475</v>
      </c>
      <c r="C12267">
        <v>62</v>
      </c>
      <c r="D12267" t="s">
        <v>1983</v>
      </c>
      <c r="E12267" t="s">
        <v>135</v>
      </c>
    </row>
    <row r="12268" spans="1:5">
      <c r="A12268">
        <v>13805</v>
      </c>
      <c r="B12268" t="s">
        <v>21255</v>
      </c>
      <c r="C12268">
        <v>62</v>
      </c>
      <c r="D12268" t="s">
        <v>1987</v>
      </c>
      <c r="E12268" t="s">
        <v>2045</v>
      </c>
    </row>
    <row r="12269" spans="1:5">
      <c r="A12269">
        <v>13806</v>
      </c>
      <c r="B12269" t="s">
        <v>21256</v>
      </c>
      <c r="C12269">
        <v>62</v>
      </c>
      <c r="D12269" t="s">
        <v>1979</v>
      </c>
      <c r="E12269" t="s">
        <v>138</v>
      </c>
    </row>
    <row r="12270" spans="1:5">
      <c r="A12270">
        <v>13807</v>
      </c>
      <c r="B12270" t="s">
        <v>12579</v>
      </c>
      <c r="C12270">
        <v>62</v>
      </c>
      <c r="D12270" t="s">
        <v>2009</v>
      </c>
      <c r="E12270" t="s">
        <v>140</v>
      </c>
    </row>
    <row r="12271" spans="1:5">
      <c r="A12271">
        <v>13808</v>
      </c>
      <c r="B12271" t="s">
        <v>21257</v>
      </c>
      <c r="C12271">
        <v>62</v>
      </c>
      <c r="D12271" t="s">
        <v>1997</v>
      </c>
      <c r="E12271" t="s">
        <v>106</v>
      </c>
    </row>
    <row r="12272" spans="1:5">
      <c r="A12272">
        <v>13809</v>
      </c>
      <c r="B12272" t="s">
        <v>13612</v>
      </c>
      <c r="C12272">
        <v>62</v>
      </c>
      <c r="D12272" t="s">
        <v>1978</v>
      </c>
      <c r="E12272" t="s">
        <v>135</v>
      </c>
    </row>
    <row r="12273" spans="1:5">
      <c r="A12273">
        <v>13810</v>
      </c>
      <c r="B12273" t="s">
        <v>13135</v>
      </c>
      <c r="C12273">
        <v>62</v>
      </c>
      <c r="D12273" t="s">
        <v>1978</v>
      </c>
      <c r="E12273" t="s">
        <v>2831</v>
      </c>
    </row>
    <row r="12274" spans="1:5">
      <c r="A12274">
        <v>13811</v>
      </c>
      <c r="B12274" t="s">
        <v>12984</v>
      </c>
      <c r="C12274">
        <v>62</v>
      </c>
      <c r="D12274" t="s">
        <v>1988</v>
      </c>
      <c r="E12274" t="s">
        <v>70</v>
      </c>
    </row>
    <row r="12275" spans="1:5">
      <c r="A12275">
        <v>13812</v>
      </c>
      <c r="B12275" t="s">
        <v>16458</v>
      </c>
      <c r="C12275">
        <v>62</v>
      </c>
      <c r="D12275" t="s">
        <v>1979</v>
      </c>
      <c r="E12275" t="s">
        <v>2045</v>
      </c>
    </row>
    <row r="12276" spans="1:5">
      <c r="A12276">
        <v>13813</v>
      </c>
      <c r="B12276" t="s">
        <v>21258</v>
      </c>
      <c r="C12276">
        <v>62</v>
      </c>
      <c r="D12276" t="s">
        <v>1997</v>
      </c>
      <c r="E12276" t="s">
        <v>106</v>
      </c>
    </row>
    <row r="12277" spans="1:5">
      <c r="A12277">
        <v>13814</v>
      </c>
      <c r="B12277" t="s">
        <v>21259</v>
      </c>
      <c r="C12277">
        <v>62</v>
      </c>
      <c r="D12277" t="s">
        <v>1978</v>
      </c>
      <c r="E12277" t="s">
        <v>70</v>
      </c>
    </row>
    <row r="12278" spans="1:5">
      <c r="A12278">
        <v>13815</v>
      </c>
      <c r="B12278" t="s">
        <v>14519</v>
      </c>
      <c r="C12278">
        <v>62</v>
      </c>
      <c r="D12278" t="s">
        <v>1983</v>
      </c>
      <c r="E12278" t="s">
        <v>2792</v>
      </c>
    </row>
    <row r="12279" spans="1:5">
      <c r="A12279">
        <v>13816</v>
      </c>
      <c r="B12279" t="s">
        <v>16225</v>
      </c>
      <c r="C12279">
        <v>62</v>
      </c>
      <c r="D12279" t="s">
        <v>1991</v>
      </c>
      <c r="E12279" t="s">
        <v>2093</v>
      </c>
    </row>
    <row r="12280" spans="1:5">
      <c r="A12280">
        <v>13817</v>
      </c>
      <c r="B12280" t="s">
        <v>21260</v>
      </c>
      <c r="C12280">
        <v>62</v>
      </c>
      <c r="D12280" t="s">
        <v>1987</v>
      </c>
      <c r="E12280" t="s">
        <v>2237</v>
      </c>
    </row>
    <row r="12281" spans="1:5">
      <c r="A12281">
        <v>13818</v>
      </c>
      <c r="B12281" t="s">
        <v>13574</v>
      </c>
      <c r="C12281">
        <v>62</v>
      </c>
      <c r="D12281" t="s">
        <v>1983</v>
      </c>
      <c r="E12281" t="s">
        <v>2715</v>
      </c>
    </row>
    <row r="12282" spans="1:5">
      <c r="A12282">
        <v>13819</v>
      </c>
      <c r="B12282" t="s">
        <v>13651</v>
      </c>
      <c r="C12282">
        <v>62</v>
      </c>
      <c r="D12282" t="s">
        <v>1988</v>
      </c>
      <c r="E12282" t="s">
        <v>4012</v>
      </c>
    </row>
    <row r="12283" spans="1:5">
      <c r="A12283">
        <v>13820</v>
      </c>
      <c r="B12283" t="s">
        <v>21261</v>
      </c>
      <c r="C12283">
        <v>62</v>
      </c>
      <c r="D12283" t="s">
        <v>1983</v>
      </c>
      <c r="E12283" t="s">
        <v>97</v>
      </c>
    </row>
    <row r="12284" spans="1:5">
      <c r="A12284">
        <v>13821</v>
      </c>
      <c r="B12284" t="s">
        <v>21262</v>
      </c>
      <c r="C12284">
        <v>62</v>
      </c>
      <c r="D12284" t="s">
        <v>1979</v>
      </c>
      <c r="E12284" t="s">
        <v>117</v>
      </c>
    </row>
    <row r="12285" spans="1:5">
      <c r="A12285">
        <v>13822</v>
      </c>
      <c r="B12285" t="s">
        <v>15016</v>
      </c>
      <c r="C12285">
        <v>62</v>
      </c>
      <c r="D12285" t="s">
        <v>1983</v>
      </c>
      <c r="E12285" t="s">
        <v>3093</v>
      </c>
    </row>
    <row r="12286" spans="1:5">
      <c r="A12286">
        <v>13823</v>
      </c>
      <c r="B12286" t="s">
        <v>21263</v>
      </c>
      <c r="C12286">
        <v>62</v>
      </c>
      <c r="D12286" t="s">
        <v>1985</v>
      </c>
      <c r="E12286" t="s">
        <v>70</v>
      </c>
    </row>
    <row r="12287" spans="1:5">
      <c r="A12287">
        <v>13826</v>
      </c>
      <c r="B12287" t="s">
        <v>21264</v>
      </c>
      <c r="C12287">
        <v>62</v>
      </c>
      <c r="D12287" t="s">
        <v>1979</v>
      </c>
      <c r="E12287" t="s">
        <v>2000</v>
      </c>
    </row>
    <row r="12288" spans="1:5">
      <c r="A12288">
        <v>13827</v>
      </c>
      <c r="B12288" t="s">
        <v>21265</v>
      </c>
      <c r="C12288">
        <v>62</v>
      </c>
      <c r="D12288" t="s">
        <v>1987</v>
      </c>
      <c r="E12288" t="s">
        <v>2017</v>
      </c>
    </row>
    <row r="12289" spans="1:5">
      <c r="A12289">
        <v>13828</v>
      </c>
      <c r="B12289" t="s">
        <v>21266</v>
      </c>
      <c r="C12289">
        <v>62</v>
      </c>
      <c r="D12289" t="s">
        <v>1978</v>
      </c>
      <c r="E12289" t="s">
        <v>106</v>
      </c>
    </row>
    <row r="12290" spans="1:5">
      <c r="A12290">
        <v>13829</v>
      </c>
      <c r="B12290" t="s">
        <v>21267</v>
      </c>
      <c r="C12290">
        <v>62</v>
      </c>
      <c r="D12290" t="s">
        <v>1985</v>
      </c>
      <c r="E12290" t="s">
        <v>51</v>
      </c>
    </row>
    <row r="12291" spans="1:5">
      <c r="A12291">
        <v>13830</v>
      </c>
      <c r="B12291" t="s">
        <v>21268</v>
      </c>
      <c r="C12291">
        <v>62</v>
      </c>
      <c r="D12291" t="s">
        <v>1983</v>
      </c>
      <c r="E12291" t="s">
        <v>2792</v>
      </c>
    </row>
    <row r="12292" spans="1:5">
      <c r="A12292">
        <v>13831</v>
      </c>
      <c r="B12292" t="s">
        <v>21269</v>
      </c>
      <c r="C12292">
        <v>62</v>
      </c>
      <c r="D12292" t="s">
        <v>1985</v>
      </c>
      <c r="E12292" t="s">
        <v>122</v>
      </c>
    </row>
    <row r="12293" spans="1:5">
      <c r="A12293">
        <v>13832</v>
      </c>
      <c r="B12293" t="s">
        <v>21270</v>
      </c>
      <c r="C12293">
        <v>62</v>
      </c>
      <c r="D12293" t="s">
        <v>1982</v>
      </c>
      <c r="E12293" t="s">
        <v>106</v>
      </c>
    </row>
    <row r="12294" spans="1:5">
      <c r="A12294">
        <v>13833</v>
      </c>
      <c r="B12294" t="s">
        <v>12190</v>
      </c>
      <c r="C12294">
        <v>62</v>
      </c>
      <c r="D12294" t="s">
        <v>1979</v>
      </c>
      <c r="E12294" t="s">
        <v>2120</v>
      </c>
    </row>
    <row r="12295" spans="1:5">
      <c r="A12295">
        <v>13834</v>
      </c>
      <c r="B12295" t="s">
        <v>21271</v>
      </c>
      <c r="C12295">
        <v>62</v>
      </c>
      <c r="D12295" t="s">
        <v>1983</v>
      </c>
      <c r="E12295" t="s">
        <v>2017</v>
      </c>
    </row>
    <row r="12296" spans="1:5">
      <c r="A12296">
        <v>13835</v>
      </c>
      <c r="B12296" t="s">
        <v>21272</v>
      </c>
      <c r="C12296">
        <v>62</v>
      </c>
      <c r="D12296" t="s">
        <v>1983</v>
      </c>
      <c r="E12296" t="s">
        <v>2000</v>
      </c>
    </row>
    <row r="12297" spans="1:5">
      <c r="A12297">
        <v>13836</v>
      </c>
      <c r="B12297" t="s">
        <v>14429</v>
      </c>
      <c r="C12297">
        <v>62</v>
      </c>
      <c r="D12297" t="s">
        <v>1983</v>
      </c>
      <c r="E12297" t="s">
        <v>2093</v>
      </c>
    </row>
    <row r="12298" spans="1:5">
      <c r="A12298">
        <v>13837</v>
      </c>
      <c r="B12298" t="s">
        <v>21273</v>
      </c>
      <c r="C12298">
        <v>62</v>
      </c>
      <c r="D12298" t="s">
        <v>1991</v>
      </c>
      <c r="E12298" t="s">
        <v>2093</v>
      </c>
    </row>
    <row r="12299" spans="1:5">
      <c r="A12299">
        <v>13838</v>
      </c>
      <c r="B12299" t="s">
        <v>21274</v>
      </c>
      <c r="C12299">
        <v>62</v>
      </c>
      <c r="D12299" t="s">
        <v>1982</v>
      </c>
      <c r="E12299" t="s">
        <v>126</v>
      </c>
    </row>
    <row r="12300" spans="1:5">
      <c r="A12300">
        <v>13839</v>
      </c>
      <c r="B12300" t="s">
        <v>13140</v>
      </c>
      <c r="C12300">
        <v>62</v>
      </c>
      <c r="D12300" t="s">
        <v>1983</v>
      </c>
      <c r="E12300" t="s">
        <v>106</v>
      </c>
    </row>
    <row r="12301" spans="1:5">
      <c r="A12301">
        <v>13840</v>
      </c>
      <c r="B12301" t="s">
        <v>21275</v>
      </c>
      <c r="C12301">
        <v>62</v>
      </c>
      <c r="D12301" t="s">
        <v>1978</v>
      </c>
      <c r="E12301" t="s">
        <v>135</v>
      </c>
    </row>
    <row r="12302" spans="1:5">
      <c r="A12302">
        <v>13841</v>
      </c>
      <c r="B12302" t="s">
        <v>21276</v>
      </c>
      <c r="C12302">
        <v>62</v>
      </c>
      <c r="D12302" t="s">
        <v>2001</v>
      </c>
      <c r="E12302" t="s">
        <v>117</v>
      </c>
    </row>
    <row r="12303" spans="1:5">
      <c r="A12303">
        <v>13842</v>
      </c>
      <c r="B12303" t="s">
        <v>14627</v>
      </c>
      <c r="C12303">
        <v>62</v>
      </c>
      <c r="D12303" t="s">
        <v>1979</v>
      </c>
      <c r="E12303" t="s">
        <v>115</v>
      </c>
    </row>
    <row r="12304" spans="1:5">
      <c r="A12304">
        <v>13843</v>
      </c>
      <c r="B12304" t="s">
        <v>21277</v>
      </c>
      <c r="C12304">
        <v>62</v>
      </c>
      <c r="D12304" t="s">
        <v>1978</v>
      </c>
      <c r="E12304" t="s">
        <v>4292</v>
      </c>
    </row>
    <row r="12305" spans="1:5">
      <c r="A12305">
        <v>13844</v>
      </c>
      <c r="B12305" t="s">
        <v>21278</v>
      </c>
      <c r="C12305">
        <v>62</v>
      </c>
      <c r="D12305" t="s">
        <v>1987</v>
      </c>
      <c r="E12305" t="s">
        <v>97</v>
      </c>
    </row>
    <row r="12306" spans="1:5">
      <c r="A12306">
        <v>13845</v>
      </c>
      <c r="B12306" t="s">
        <v>21279</v>
      </c>
      <c r="C12306">
        <v>62</v>
      </c>
      <c r="D12306" t="s">
        <v>1991</v>
      </c>
      <c r="E12306" t="s">
        <v>84</v>
      </c>
    </row>
    <row r="12307" spans="1:5">
      <c r="A12307">
        <v>13846</v>
      </c>
      <c r="B12307" t="s">
        <v>21280</v>
      </c>
      <c r="C12307">
        <v>62</v>
      </c>
      <c r="D12307" t="s">
        <v>1983</v>
      </c>
      <c r="E12307" t="s">
        <v>2113</v>
      </c>
    </row>
    <row r="12308" spans="1:5">
      <c r="A12308">
        <v>13847</v>
      </c>
      <c r="B12308" t="s">
        <v>21281</v>
      </c>
      <c r="C12308">
        <v>62</v>
      </c>
      <c r="D12308" t="s">
        <v>1983</v>
      </c>
      <c r="E12308" t="s">
        <v>117</v>
      </c>
    </row>
    <row r="12309" spans="1:5">
      <c r="A12309">
        <v>13848</v>
      </c>
      <c r="B12309" t="s">
        <v>13607</v>
      </c>
      <c r="C12309">
        <v>62</v>
      </c>
      <c r="D12309" t="s">
        <v>1979</v>
      </c>
      <c r="E12309" t="s">
        <v>2017</v>
      </c>
    </row>
    <row r="12310" spans="1:5">
      <c r="A12310">
        <v>13849</v>
      </c>
      <c r="B12310" t="s">
        <v>14078</v>
      </c>
      <c r="C12310">
        <v>62</v>
      </c>
      <c r="D12310" t="s">
        <v>1987</v>
      </c>
      <c r="E12310" t="s">
        <v>2017</v>
      </c>
    </row>
    <row r="12311" spans="1:5">
      <c r="A12311">
        <v>13850</v>
      </c>
      <c r="B12311" t="s">
        <v>15429</v>
      </c>
      <c r="C12311">
        <v>62</v>
      </c>
      <c r="D12311" t="s">
        <v>1987</v>
      </c>
      <c r="E12311" t="s">
        <v>70</v>
      </c>
    </row>
    <row r="12312" spans="1:5">
      <c r="A12312">
        <v>13851</v>
      </c>
      <c r="B12312" t="s">
        <v>21282</v>
      </c>
      <c r="C12312">
        <v>62</v>
      </c>
      <c r="D12312" t="s">
        <v>1983</v>
      </c>
      <c r="E12312" t="s">
        <v>70</v>
      </c>
    </row>
    <row r="12313" spans="1:5">
      <c r="A12313">
        <v>13852</v>
      </c>
      <c r="B12313" t="s">
        <v>13725</v>
      </c>
      <c r="C12313">
        <v>62</v>
      </c>
      <c r="D12313" t="s">
        <v>1997</v>
      </c>
      <c r="E12313" t="s">
        <v>102</v>
      </c>
    </row>
    <row r="12314" spans="1:5">
      <c r="A12314">
        <v>13853</v>
      </c>
      <c r="B12314" t="s">
        <v>21283</v>
      </c>
      <c r="C12314">
        <v>62</v>
      </c>
      <c r="D12314" t="s">
        <v>1978</v>
      </c>
      <c r="E12314" t="s">
        <v>97</v>
      </c>
    </row>
    <row r="12315" spans="1:5">
      <c r="A12315">
        <v>13854</v>
      </c>
      <c r="B12315" t="s">
        <v>12318</v>
      </c>
      <c r="C12315">
        <v>62</v>
      </c>
      <c r="D12315" t="s">
        <v>1985</v>
      </c>
      <c r="E12315" t="s">
        <v>43</v>
      </c>
    </row>
    <row r="12316" spans="1:5">
      <c r="A12316">
        <v>13855</v>
      </c>
      <c r="B12316" t="s">
        <v>21284</v>
      </c>
      <c r="C12316">
        <v>62</v>
      </c>
      <c r="D12316" t="s">
        <v>1997</v>
      </c>
      <c r="E12316" t="s">
        <v>70</v>
      </c>
    </row>
    <row r="12317" spans="1:5">
      <c r="A12317">
        <v>13856</v>
      </c>
      <c r="B12317" t="s">
        <v>15484</v>
      </c>
      <c r="C12317">
        <v>62</v>
      </c>
      <c r="D12317" t="s">
        <v>1997</v>
      </c>
      <c r="E12317" t="s">
        <v>66</v>
      </c>
    </row>
    <row r="12318" spans="1:5">
      <c r="A12318">
        <v>13857</v>
      </c>
      <c r="B12318" t="s">
        <v>21285</v>
      </c>
      <c r="C12318">
        <v>62</v>
      </c>
      <c r="D12318" t="s">
        <v>1983</v>
      </c>
      <c r="E12318" t="s">
        <v>53</v>
      </c>
    </row>
    <row r="12319" spans="1:5">
      <c r="A12319">
        <v>13859</v>
      </c>
      <c r="B12319" t="s">
        <v>21286</v>
      </c>
      <c r="C12319">
        <v>62</v>
      </c>
      <c r="D12319" t="s">
        <v>1985</v>
      </c>
      <c r="E12319" t="s">
        <v>117</v>
      </c>
    </row>
    <row r="12320" spans="1:5">
      <c r="A12320">
        <v>13860</v>
      </c>
      <c r="B12320" t="s">
        <v>21287</v>
      </c>
      <c r="C12320">
        <v>62</v>
      </c>
      <c r="D12320" t="s">
        <v>1991</v>
      </c>
      <c r="E12320" t="s">
        <v>140</v>
      </c>
    </row>
    <row r="12321" spans="1:5">
      <c r="A12321">
        <v>13861</v>
      </c>
      <c r="B12321" t="s">
        <v>13959</v>
      </c>
      <c r="C12321">
        <v>62</v>
      </c>
      <c r="D12321" t="s">
        <v>1983</v>
      </c>
      <c r="E12321" t="s">
        <v>70</v>
      </c>
    </row>
    <row r="12322" spans="1:5">
      <c r="A12322">
        <v>13862</v>
      </c>
      <c r="B12322" t="s">
        <v>16432</v>
      </c>
      <c r="C12322">
        <v>62</v>
      </c>
      <c r="D12322" t="s">
        <v>1978</v>
      </c>
      <c r="E12322" t="s">
        <v>2141</v>
      </c>
    </row>
    <row r="12323" spans="1:5">
      <c r="A12323">
        <v>13863</v>
      </c>
      <c r="B12323" t="s">
        <v>13404</v>
      </c>
      <c r="C12323">
        <v>62</v>
      </c>
      <c r="D12323" t="s">
        <v>1978</v>
      </c>
      <c r="E12323" t="s">
        <v>2077</v>
      </c>
    </row>
    <row r="12324" spans="1:5">
      <c r="A12324">
        <v>13864</v>
      </c>
      <c r="B12324" t="s">
        <v>12273</v>
      </c>
      <c r="C12324">
        <v>62</v>
      </c>
      <c r="D12324" t="s">
        <v>1988</v>
      </c>
      <c r="E12324" t="s">
        <v>2011</v>
      </c>
    </row>
    <row r="12325" spans="1:5">
      <c r="A12325">
        <v>13865</v>
      </c>
      <c r="B12325" t="s">
        <v>21288</v>
      </c>
      <c r="C12325">
        <v>62</v>
      </c>
      <c r="D12325" t="s">
        <v>2009</v>
      </c>
      <c r="E12325" t="s">
        <v>115</v>
      </c>
    </row>
    <row r="12326" spans="1:5">
      <c r="A12326">
        <v>13866</v>
      </c>
      <c r="B12326" t="s">
        <v>13051</v>
      </c>
      <c r="C12326">
        <v>62</v>
      </c>
      <c r="D12326" t="s">
        <v>1978</v>
      </c>
      <c r="E12326" t="s">
        <v>70</v>
      </c>
    </row>
    <row r="12327" spans="1:5">
      <c r="A12327">
        <v>13867</v>
      </c>
      <c r="B12327" t="s">
        <v>21289</v>
      </c>
      <c r="C12327">
        <v>62</v>
      </c>
      <c r="D12327" t="s">
        <v>1979</v>
      </c>
      <c r="E12327" t="s">
        <v>135</v>
      </c>
    </row>
    <row r="12328" spans="1:5">
      <c r="A12328">
        <v>13868</v>
      </c>
      <c r="B12328" t="s">
        <v>21290</v>
      </c>
      <c r="C12328">
        <v>62</v>
      </c>
      <c r="D12328" t="s">
        <v>1983</v>
      </c>
      <c r="E12328" t="s">
        <v>106</v>
      </c>
    </row>
    <row r="12329" spans="1:5">
      <c r="A12329">
        <v>13869</v>
      </c>
      <c r="B12329" t="s">
        <v>21291</v>
      </c>
      <c r="C12329">
        <v>62</v>
      </c>
      <c r="D12329" t="s">
        <v>1978</v>
      </c>
      <c r="E12329" t="s">
        <v>2017</v>
      </c>
    </row>
    <row r="12330" spans="1:5">
      <c r="A12330">
        <v>13870</v>
      </c>
      <c r="B12330" t="s">
        <v>21292</v>
      </c>
      <c r="C12330">
        <v>62</v>
      </c>
      <c r="D12330" t="s">
        <v>1978</v>
      </c>
      <c r="E12330" t="s">
        <v>3312</v>
      </c>
    </row>
    <row r="12331" spans="1:5">
      <c r="A12331">
        <v>13871</v>
      </c>
      <c r="B12331" t="s">
        <v>21293</v>
      </c>
      <c r="C12331">
        <v>62</v>
      </c>
      <c r="D12331" t="s">
        <v>1978</v>
      </c>
      <c r="E12331" t="s">
        <v>2111</v>
      </c>
    </row>
    <row r="12332" spans="1:5">
      <c r="A12332">
        <v>13872</v>
      </c>
      <c r="B12332" t="s">
        <v>21294</v>
      </c>
      <c r="C12332">
        <v>62</v>
      </c>
      <c r="D12332" t="s">
        <v>1991</v>
      </c>
      <c r="E12332" t="s">
        <v>21295</v>
      </c>
    </row>
    <row r="12333" spans="1:5">
      <c r="A12333">
        <v>13873</v>
      </c>
      <c r="B12333" t="s">
        <v>21296</v>
      </c>
      <c r="C12333">
        <v>62</v>
      </c>
      <c r="D12333" t="s">
        <v>1997</v>
      </c>
      <c r="E12333" t="s">
        <v>2792</v>
      </c>
    </row>
    <row r="12334" spans="1:5">
      <c r="A12334">
        <v>13874</v>
      </c>
      <c r="B12334" t="s">
        <v>21297</v>
      </c>
      <c r="C12334">
        <v>62</v>
      </c>
      <c r="D12334" t="s">
        <v>1983</v>
      </c>
      <c r="E12334" t="s">
        <v>88</v>
      </c>
    </row>
    <row r="12335" spans="1:5">
      <c r="A12335">
        <v>13875</v>
      </c>
      <c r="B12335" t="s">
        <v>21298</v>
      </c>
      <c r="C12335">
        <v>62</v>
      </c>
      <c r="D12335" t="s">
        <v>1997</v>
      </c>
      <c r="E12335" t="s">
        <v>106</v>
      </c>
    </row>
    <row r="12336" spans="1:5">
      <c r="A12336">
        <v>13876</v>
      </c>
      <c r="B12336" t="s">
        <v>21299</v>
      </c>
      <c r="C12336">
        <v>62</v>
      </c>
      <c r="D12336" t="s">
        <v>1978</v>
      </c>
      <c r="E12336" t="s">
        <v>2314</v>
      </c>
    </row>
    <row r="12337" spans="1:5">
      <c r="A12337">
        <v>13877</v>
      </c>
      <c r="B12337" t="s">
        <v>21300</v>
      </c>
      <c r="C12337">
        <v>62</v>
      </c>
      <c r="D12337" t="s">
        <v>1997</v>
      </c>
      <c r="E12337" t="s">
        <v>2077</v>
      </c>
    </row>
    <row r="12338" spans="1:5">
      <c r="A12338">
        <v>13878</v>
      </c>
      <c r="B12338" t="s">
        <v>21301</v>
      </c>
      <c r="C12338">
        <v>62</v>
      </c>
      <c r="D12338" t="s">
        <v>1978</v>
      </c>
      <c r="E12338" t="s">
        <v>110</v>
      </c>
    </row>
    <row r="12339" spans="1:5">
      <c r="A12339">
        <v>13879</v>
      </c>
      <c r="B12339" t="s">
        <v>21302</v>
      </c>
      <c r="C12339">
        <v>62</v>
      </c>
      <c r="D12339" t="s">
        <v>1978</v>
      </c>
      <c r="E12339" t="s">
        <v>4012</v>
      </c>
    </row>
    <row r="12340" spans="1:5">
      <c r="A12340">
        <v>13880</v>
      </c>
      <c r="B12340" t="s">
        <v>14449</v>
      </c>
      <c r="C12340">
        <v>62</v>
      </c>
      <c r="D12340" t="s">
        <v>1978</v>
      </c>
      <c r="E12340" t="s">
        <v>2715</v>
      </c>
    </row>
    <row r="12341" spans="1:5">
      <c r="A12341">
        <v>13881</v>
      </c>
      <c r="B12341" t="s">
        <v>13203</v>
      </c>
      <c r="C12341">
        <v>62</v>
      </c>
      <c r="D12341" t="s">
        <v>1983</v>
      </c>
      <c r="E12341" t="s">
        <v>135</v>
      </c>
    </row>
    <row r="12342" spans="1:5">
      <c r="A12342">
        <v>13882</v>
      </c>
      <c r="B12342" t="s">
        <v>21303</v>
      </c>
      <c r="C12342">
        <v>62</v>
      </c>
      <c r="D12342" t="s">
        <v>1997</v>
      </c>
      <c r="E12342" t="s">
        <v>60</v>
      </c>
    </row>
    <row r="12343" spans="1:5">
      <c r="A12343">
        <v>13883</v>
      </c>
      <c r="B12343" t="s">
        <v>21304</v>
      </c>
      <c r="C12343">
        <v>62</v>
      </c>
      <c r="D12343" t="s">
        <v>2001</v>
      </c>
      <c r="E12343" t="s">
        <v>2023</v>
      </c>
    </row>
    <row r="12344" spans="1:5">
      <c r="A12344">
        <v>13884</v>
      </c>
      <c r="B12344" t="s">
        <v>14144</v>
      </c>
      <c r="C12344">
        <v>62</v>
      </c>
      <c r="D12344" t="s">
        <v>1983</v>
      </c>
      <c r="E12344" t="s">
        <v>2715</v>
      </c>
    </row>
    <row r="12345" spans="1:5">
      <c r="A12345">
        <v>13885</v>
      </c>
      <c r="B12345" t="s">
        <v>21305</v>
      </c>
      <c r="C12345">
        <v>62</v>
      </c>
      <c r="D12345" t="s">
        <v>2001</v>
      </c>
      <c r="E12345" t="s">
        <v>70</v>
      </c>
    </row>
    <row r="12346" spans="1:5">
      <c r="A12346">
        <v>13886</v>
      </c>
      <c r="B12346" t="s">
        <v>21306</v>
      </c>
      <c r="C12346">
        <v>62</v>
      </c>
      <c r="D12346" t="s">
        <v>1978</v>
      </c>
      <c r="E12346" t="s">
        <v>97</v>
      </c>
    </row>
    <row r="12347" spans="1:5">
      <c r="A12347">
        <v>13887</v>
      </c>
      <c r="B12347" t="s">
        <v>21307</v>
      </c>
      <c r="C12347">
        <v>62</v>
      </c>
      <c r="D12347" t="s">
        <v>1983</v>
      </c>
      <c r="E12347" t="s">
        <v>117</v>
      </c>
    </row>
    <row r="12348" spans="1:5">
      <c r="A12348">
        <v>13888</v>
      </c>
      <c r="B12348" t="s">
        <v>21308</v>
      </c>
      <c r="C12348">
        <v>62</v>
      </c>
      <c r="D12348" t="s">
        <v>2009</v>
      </c>
      <c r="E12348" t="s">
        <v>2017</v>
      </c>
    </row>
    <row r="12349" spans="1:5">
      <c r="A12349">
        <v>13889</v>
      </c>
      <c r="B12349" t="s">
        <v>13556</v>
      </c>
      <c r="C12349">
        <v>62</v>
      </c>
      <c r="D12349" t="s">
        <v>1985</v>
      </c>
      <c r="E12349" t="s">
        <v>70</v>
      </c>
    </row>
    <row r="12350" spans="1:5">
      <c r="A12350">
        <v>13890</v>
      </c>
      <c r="B12350" t="s">
        <v>21309</v>
      </c>
      <c r="C12350">
        <v>62</v>
      </c>
      <c r="D12350" t="s">
        <v>2001</v>
      </c>
      <c r="E12350" t="s">
        <v>106</v>
      </c>
    </row>
    <row r="12351" spans="1:5">
      <c r="A12351">
        <v>13891</v>
      </c>
      <c r="B12351" t="s">
        <v>21310</v>
      </c>
      <c r="C12351">
        <v>62</v>
      </c>
      <c r="D12351" t="s">
        <v>1982</v>
      </c>
      <c r="E12351" t="s">
        <v>70</v>
      </c>
    </row>
    <row r="12352" spans="1:5">
      <c r="A12352">
        <v>13892</v>
      </c>
      <c r="B12352" t="s">
        <v>21311</v>
      </c>
      <c r="C12352">
        <v>62</v>
      </c>
      <c r="D12352" t="s">
        <v>1983</v>
      </c>
      <c r="E12352" t="s">
        <v>2011</v>
      </c>
    </row>
    <row r="12353" spans="1:5">
      <c r="A12353">
        <v>13893</v>
      </c>
      <c r="B12353" t="s">
        <v>13076</v>
      </c>
      <c r="C12353">
        <v>62</v>
      </c>
      <c r="D12353" t="s">
        <v>1983</v>
      </c>
      <c r="E12353" t="s">
        <v>135</v>
      </c>
    </row>
    <row r="12354" spans="1:5">
      <c r="A12354">
        <v>13894</v>
      </c>
      <c r="B12354" t="s">
        <v>13457</v>
      </c>
      <c r="C12354">
        <v>62</v>
      </c>
      <c r="D12354" t="s">
        <v>1978</v>
      </c>
      <c r="E12354" t="s">
        <v>135</v>
      </c>
    </row>
    <row r="12355" spans="1:5">
      <c r="A12355">
        <v>13895</v>
      </c>
      <c r="B12355" t="s">
        <v>21312</v>
      </c>
      <c r="C12355">
        <v>62</v>
      </c>
      <c r="D12355" t="s">
        <v>1983</v>
      </c>
      <c r="E12355" t="s">
        <v>97</v>
      </c>
    </row>
    <row r="12356" spans="1:5">
      <c r="A12356">
        <v>13896</v>
      </c>
      <c r="B12356" t="s">
        <v>21313</v>
      </c>
      <c r="C12356">
        <v>62</v>
      </c>
      <c r="D12356" t="s">
        <v>1997</v>
      </c>
      <c r="E12356" t="s">
        <v>75</v>
      </c>
    </row>
    <row r="12357" spans="1:5">
      <c r="A12357">
        <v>13897</v>
      </c>
      <c r="B12357" t="s">
        <v>21314</v>
      </c>
      <c r="C12357">
        <v>62</v>
      </c>
      <c r="D12357" t="s">
        <v>2001</v>
      </c>
      <c r="E12357" t="s">
        <v>135</v>
      </c>
    </row>
    <row r="12358" spans="1:5">
      <c r="A12358">
        <v>13898</v>
      </c>
      <c r="B12358" t="s">
        <v>21315</v>
      </c>
      <c r="C12358">
        <v>62</v>
      </c>
      <c r="D12358" t="s">
        <v>1985</v>
      </c>
      <c r="E12358" t="s">
        <v>2792</v>
      </c>
    </row>
    <row r="12359" spans="1:5">
      <c r="A12359">
        <v>13899</v>
      </c>
      <c r="B12359" t="s">
        <v>8876</v>
      </c>
      <c r="C12359">
        <v>62</v>
      </c>
      <c r="D12359" t="s">
        <v>1978</v>
      </c>
      <c r="E12359" t="s">
        <v>135</v>
      </c>
    </row>
    <row r="12360" spans="1:5">
      <c r="A12360">
        <v>13900</v>
      </c>
      <c r="B12360" t="s">
        <v>13698</v>
      </c>
      <c r="C12360">
        <v>62</v>
      </c>
      <c r="D12360" t="s">
        <v>1983</v>
      </c>
      <c r="E12360" t="s">
        <v>6915</v>
      </c>
    </row>
    <row r="12361" spans="1:5">
      <c r="A12361">
        <v>13901</v>
      </c>
      <c r="B12361" t="s">
        <v>21316</v>
      </c>
      <c r="C12361">
        <v>62</v>
      </c>
      <c r="D12361" t="s">
        <v>1979</v>
      </c>
      <c r="E12361" t="s">
        <v>117</v>
      </c>
    </row>
    <row r="12362" spans="1:5">
      <c r="A12362">
        <v>13902</v>
      </c>
      <c r="B12362" t="s">
        <v>21317</v>
      </c>
      <c r="C12362">
        <v>62</v>
      </c>
      <c r="D12362" t="s">
        <v>1978</v>
      </c>
      <c r="E12362" t="s">
        <v>2017</v>
      </c>
    </row>
    <row r="12363" spans="1:5">
      <c r="A12363">
        <v>13903</v>
      </c>
      <c r="B12363" t="s">
        <v>21318</v>
      </c>
      <c r="C12363">
        <v>62</v>
      </c>
      <c r="D12363" t="s">
        <v>1988</v>
      </c>
      <c r="E12363" t="s">
        <v>2113</v>
      </c>
    </row>
    <row r="12364" spans="1:5">
      <c r="A12364">
        <v>13904</v>
      </c>
      <c r="B12364" t="s">
        <v>13576</v>
      </c>
      <c r="C12364">
        <v>62</v>
      </c>
      <c r="D12364" t="s">
        <v>1983</v>
      </c>
      <c r="E12364" t="s">
        <v>135</v>
      </c>
    </row>
    <row r="12365" spans="1:5">
      <c r="A12365">
        <v>13905</v>
      </c>
      <c r="B12365" t="s">
        <v>21319</v>
      </c>
      <c r="C12365">
        <v>62</v>
      </c>
      <c r="D12365" t="s">
        <v>2001</v>
      </c>
      <c r="E12365" t="s">
        <v>84</v>
      </c>
    </row>
    <row r="12366" spans="1:5">
      <c r="A12366">
        <v>13906</v>
      </c>
      <c r="B12366" t="s">
        <v>12857</v>
      </c>
      <c r="C12366">
        <v>62</v>
      </c>
      <c r="D12366" t="s">
        <v>1997</v>
      </c>
      <c r="E12366" t="s">
        <v>70</v>
      </c>
    </row>
    <row r="12367" spans="1:5">
      <c r="A12367">
        <v>13907</v>
      </c>
      <c r="B12367" t="s">
        <v>12959</v>
      </c>
      <c r="C12367">
        <v>62</v>
      </c>
      <c r="D12367" t="s">
        <v>1988</v>
      </c>
      <c r="E12367" t="s">
        <v>106</v>
      </c>
    </row>
    <row r="12368" spans="1:5">
      <c r="A12368">
        <v>13908</v>
      </c>
      <c r="B12368" t="s">
        <v>21320</v>
      </c>
      <c r="C12368">
        <v>62</v>
      </c>
      <c r="D12368" t="s">
        <v>1985</v>
      </c>
      <c r="E12368" t="s">
        <v>84</v>
      </c>
    </row>
    <row r="12369" spans="1:5">
      <c r="A12369">
        <v>13909</v>
      </c>
      <c r="B12369" t="s">
        <v>21321</v>
      </c>
      <c r="C12369">
        <v>62</v>
      </c>
      <c r="D12369" t="s">
        <v>1983</v>
      </c>
      <c r="E12369" t="s">
        <v>2500</v>
      </c>
    </row>
    <row r="12370" spans="1:5">
      <c r="A12370">
        <v>13910</v>
      </c>
      <c r="B12370" t="s">
        <v>21322</v>
      </c>
      <c r="C12370">
        <v>62</v>
      </c>
      <c r="D12370" t="s">
        <v>1978</v>
      </c>
      <c r="E12370" t="s">
        <v>2093</v>
      </c>
    </row>
    <row r="12371" spans="1:5">
      <c r="A12371">
        <v>13911</v>
      </c>
      <c r="B12371" t="s">
        <v>21323</v>
      </c>
      <c r="C12371">
        <v>62</v>
      </c>
      <c r="D12371" t="s">
        <v>1983</v>
      </c>
      <c r="E12371" t="s">
        <v>140</v>
      </c>
    </row>
    <row r="12372" spans="1:5">
      <c r="A12372">
        <v>13912</v>
      </c>
      <c r="B12372" t="s">
        <v>13185</v>
      </c>
      <c r="C12372">
        <v>62</v>
      </c>
      <c r="D12372" t="s">
        <v>1978</v>
      </c>
      <c r="E12372" t="s">
        <v>6679</v>
      </c>
    </row>
    <row r="12373" spans="1:5">
      <c r="A12373">
        <v>13914</v>
      </c>
      <c r="B12373" t="s">
        <v>21324</v>
      </c>
      <c r="C12373">
        <v>62</v>
      </c>
      <c r="D12373" t="s">
        <v>1983</v>
      </c>
      <c r="E12373" t="s">
        <v>70</v>
      </c>
    </row>
    <row r="12374" spans="1:5">
      <c r="A12374">
        <v>13915</v>
      </c>
      <c r="B12374" t="s">
        <v>21325</v>
      </c>
      <c r="C12374">
        <v>62</v>
      </c>
      <c r="D12374" t="s">
        <v>1978</v>
      </c>
      <c r="E12374" t="s">
        <v>77</v>
      </c>
    </row>
    <row r="12375" spans="1:5">
      <c r="A12375">
        <v>13916</v>
      </c>
      <c r="B12375" t="s">
        <v>21326</v>
      </c>
      <c r="C12375">
        <v>62</v>
      </c>
      <c r="D12375" t="s">
        <v>1978</v>
      </c>
      <c r="E12375" t="s">
        <v>51</v>
      </c>
    </row>
    <row r="12376" spans="1:5">
      <c r="A12376">
        <v>13917</v>
      </c>
      <c r="B12376" t="s">
        <v>12368</v>
      </c>
      <c r="C12376">
        <v>62</v>
      </c>
      <c r="D12376" t="s">
        <v>1983</v>
      </c>
      <c r="E12376" t="s">
        <v>1792</v>
      </c>
    </row>
    <row r="12377" spans="1:5">
      <c r="A12377">
        <v>13918</v>
      </c>
      <c r="B12377" t="s">
        <v>21327</v>
      </c>
      <c r="C12377">
        <v>62</v>
      </c>
      <c r="D12377" t="s">
        <v>1983</v>
      </c>
      <c r="E12377" t="s">
        <v>126</v>
      </c>
    </row>
    <row r="12378" spans="1:5">
      <c r="A12378">
        <v>13919</v>
      </c>
      <c r="B12378" t="s">
        <v>12018</v>
      </c>
      <c r="C12378">
        <v>62</v>
      </c>
      <c r="D12378" t="s">
        <v>1985</v>
      </c>
      <c r="E12378" t="s">
        <v>84</v>
      </c>
    </row>
    <row r="12379" spans="1:5">
      <c r="A12379">
        <v>13920</v>
      </c>
      <c r="B12379" t="s">
        <v>21328</v>
      </c>
      <c r="C12379">
        <v>62</v>
      </c>
      <c r="D12379" t="s">
        <v>1983</v>
      </c>
      <c r="E12379" t="s">
        <v>64</v>
      </c>
    </row>
    <row r="12380" spans="1:5">
      <c r="A12380">
        <v>13921</v>
      </c>
      <c r="B12380" t="s">
        <v>12622</v>
      </c>
      <c r="C12380">
        <v>62</v>
      </c>
      <c r="D12380" t="s">
        <v>1983</v>
      </c>
      <c r="E12380" t="s">
        <v>135</v>
      </c>
    </row>
    <row r="12381" spans="1:5">
      <c r="A12381">
        <v>13922</v>
      </c>
      <c r="B12381" t="s">
        <v>13525</v>
      </c>
      <c r="C12381">
        <v>62</v>
      </c>
      <c r="D12381" t="s">
        <v>1988</v>
      </c>
      <c r="E12381" t="s">
        <v>135</v>
      </c>
    </row>
    <row r="12382" spans="1:5">
      <c r="A12382">
        <v>13923</v>
      </c>
      <c r="B12382" t="s">
        <v>21329</v>
      </c>
      <c r="C12382">
        <v>62</v>
      </c>
      <c r="D12382" t="s">
        <v>1978</v>
      </c>
      <c r="E12382" t="s">
        <v>97</v>
      </c>
    </row>
    <row r="12383" spans="1:5">
      <c r="A12383">
        <v>13924</v>
      </c>
      <c r="B12383" t="s">
        <v>21330</v>
      </c>
      <c r="C12383">
        <v>62</v>
      </c>
      <c r="D12383" t="s">
        <v>1978</v>
      </c>
      <c r="E12383" t="s">
        <v>97</v>
      </c>
    </row>
    <row r="12384" spans="1:5">
      <c r="A12384">
        <v>13925</v>
      </c>
      <c r="B12384" t="s">
        <v>21331</v>
      </c>
      <c r="C12384">
        <v>62</v>
      </c>
      <c r="D12384" t="s">
        <v>1983</v>
      </c>
      <c r="E12384" t="s">
        <v>82</v>
      </c>
    </row>
    <row r="12385" spans="1:5">
      <c r="A12385">
        <v>13926</v>
      </c>
      <c r="B12385" t="s">
        <v>13287</v>
      </c>
      <c r="C12385">
        <v>62</v>
      </c>
      <c r="D12385" t="s">
        <v>1983</v>
      </c>
      <c r="E12385" t="s">
        <v>2715</v>
      </c>
    </row>
    <row r="12386" spans="1:5">
      <c r="A12386">
        <v>13927</v>
      </c>
      <c r="B12386" t="s">
        <v>21332</v>
      </c>
      <c r="C12386">
        <v>62</v>
      </c>
      <c r="D12386" t="s">
        <v>2009</v>
      </c>
      <c r="E12386" t="s">
        <v>97</v>
      </c>
    </row>
    <row r="12387" spans="1:5">
      <c r="A12387">
        <v>13928</v>
      </c>
      <c r="B12387" t="s">
        <v>13960</v>
      </c>
      <c r="C12387">
        <v>62</v>
      </c>
      <c r="D12387" t="s">
        <v>1983</v>
      </c>
      <c r="E12387" t="s">
        <v>106</v>
      </c>
    </row>
    <row r="12388" spans="1:5">
      <c r="A12388">
        <v>13930</v>
      </c>
      <c r="B12388" t="s">
        <v>21333</v>
      </c>
      <c r="C12388">
        <v>62</v>
      </c>
      <c r="D12388" t="s">
        <v>1978</v>
      </c>
      <c r="E12388" t="s">
        <v>117</v>
      </c>
    </row>
    <row r="12389" spans="1:5">
      <c r="A12389">
        <v>13931</v>
      </c>
      <c r="B12389" t="s">
        <v>21334</v>
      </c>
      <c r="C12389">
        <v>62</v>
      </c>
      <c r="D12389" t="s">
        <v>1991</v>
      </c>
      <c r="E12389" t="s">
        <v>106</v>
      </c>
    </row>
    <row r="12390" spans="1:5">
      <c r="A12390">
        <v>13932</v>
      </c>
      <c r="B12390" t="s">
        <v>21335</v>
      </c>
      <c r="C12390">
        <v>62</v>
      </c>
      <c r="D12390" t="s">
        <v>1988</v>
      </c>
      <c r="E12390" t="s">
        <v>2029</v>
      </c>
    </row>
    <row r="12391" spans="1:5">
      <c r="A12391">
        <v>13933</v>
      </c>
      <c r="B12391" t="s">
        <v>14224</v>
      </c>
      <c r="C12391">
        <v>62</v>
      </c>
      <c r="D12391" t="s">
        <v>1991</v>
      </c>
      <c r="E12391" t="s">
        <v>2792</v>
      </c>
    </row>
    <row r="12392" spans="1:5">
      <c r="A12392">
        <v>13934</v>
      </c>
      <c r="B12392" t="s">
        <v>21336</v>
      </c>
      <c r="C12392">
        <v>62</v>
      </c>
      <c r="D12392" t="s">
        <v>1978</v>
      </c>
      <c r="E12392" t="s">
        <v>122</v>
      </c>
    </row>
    <row r="12393" spans="1:5">
      <c r="A12393">
        <v>13935</v>
      </c>
      <c r="B12393" t="s">
        <v>21337</v>
      </c>
      <c r="C12393">
        <v>62</v>
      </c>
      <c r="D12393" t="s">
        <v>1978</v>
      </c>
      <c r="E12393" t="s">
        <v>84</v>
      </c>
    </row>
    <row r="12394" spans="1:5">
      <c r="A12394">
        <v>13936</v>
      </c>
      <c r="B12394" t="s">
        <v>14420</v>
      </c>
      <c r="C12394">
        <v>62</v>
      </c>
      <c r="D12394" t="s">
        <v>2001</v>
      </c>
      <c r="E12394" t="s">
        <v>84</v>
      </c>
    </row>
    <row r="12395" spans="1:5">
      <c r="A12395">
        <v>13937</v>
      </c>
      <c r="B12395" t="s">
        <v>21338</v>
      </c>
      <c r="C12395">
        <v>62</v>
      </c>
      <c r="D12395" t="s">
        <v>1978</v>
      </c>
      <c r="E12395" t="s">
        <v>2093</v>
      </c>
    </row>
    <row r="12396" spans="1:5">
      <c r="A12396">
        <v>13938</v>
      </c>
      <c r="B12396" t="s">
        <v>21339</v>
      </c>
      <c r="C12396">
        <v>62</v>
      </c>
      <c r="D12396" t="s">
        <v>2001</v>
      </c>
      <c r="E12396" t="s">
        <v>126</v>
      </c>
    </row>
    <row r="12397" spans="1:5">
      <c r="A12397">
        <v>13939</v>
      </c>
      <c r="B12397" t="s">
        <v>21340</v>
      </c>
      <c r="C12397">
        <v>62</v>
      </c>
      <c r="D12397" t="s">
        <v>1983</v>
      </c>
      <c r="E12397" t="s">
        <v>3093</v>
      </c>
    </row>
    <row r="12398" spans="1:5">
      <c r="A12398">
        <v>13940</v>
      </c>
      <c r="B12398" t="s">
        <v>21341</v>
      </c>
      <c r="C12398">
        <v>62</v>
      </c>
      <c r="D12398" t="s">
        <v>1978</v>
      </c>
      <c r="E12398" t="s">
        <v>2540</v>
      </c>
    </row>
    <row r="12399" spans="1:5">
      <c r="A12399">
        <v>13941</v>
      </c>
      <c r="B12399" t="s">
        <v>21342</v>
      </c>
      <c r="C12399">
        <v>62</v>
      </c>
      <c r="D12399" t="s">
        <v>1978</v>
      </c>
      <c r="E12399" t="s">
        <v>2792</v>
      </c>
    </row>
    <row r="12400" spans="1:5">
      <c r="A12400">
        <v>13942</v>
      </c>
      <c r="B12400" t="s">
        <v>13880</v>
      </c>
      <c r="C12400">
        <v>62</v>
      </c>
      <c r="D12400" t="s">
        <v>1983</v>
      </c>
      <c r="E12400" t="s">
        <v>135</v>
      </c>
    </row>
    <row r="12401" spans="1:5">
      <c r="A12401">
        <v>13943</v>
      </c>
      <c r="B12401" t="s">
        <v>15254</v>
      </c>
      <c r="C12401">
        <v>62</v>
      </c>
      <c r="D12401" t="s">
        <v>1983</v>
      </c>
      <c r="E12401" t="s">
        <v>2715</v>
      </c>
    </row>
    <row r="12402" spans="1:5">
      <c r="A12402">
        <v>13944</v>
      </c>
      <c r="B12402" t="s">
        <v>21343</v>
      </c>
      <c r="C12402">
        <v>62</v>
      </c>
      <c r="D12402" t="s">
        <v>1978</v>
      </c>
      <c r="E12402" t="s">
        <v>106</v>
      </c>
    </row>
    <row r="12403" spans="1:5">
      <c r="A12403">
        <v>13947</v>
      </c>
      <c r="B12403" t="s">
        <v>15847</v>
      </c>
      <c r="C12403">
        <v>62</v>
      </c>
      <c r="D12403" t="s">
        <v>1983</v>
      </c>
      <c r="E12403" t="s">
        <v>106</v>
      </c>
    </row>
    <row r="12404" spans="1:5">
      <c r="A12404">
        <v>13948</v>
      </c>
      <c r="B12404" t="s">
        <v>21344</v>
      </c>
      <c r="C12404">
        <v>62</v>
      </c>
      <c r="D12404" t="s">
        <v>1978</v>
      </c>
      <c r="E12404" t="s">
        <v>120</v>
      </c>
    </row>
    <row r="12405" spans="1:5">
      <c r="A12405">
        <v>13949</v>
      </c>
      <c r="B12405" t="s">
        <v>21345</v>
      </c>
      <c r="C12405">
        <v>62</v>
      </c>
      <c r="D12405" t="s">
        <v>1978</v>
      </c>
      <c r="E12405" t="s">
        <v>2141</v>
      </c>
    </row>
    <row r="12406" spans="1:5">
      <c r="A12406">
        <v>13950</v>
      </c>
      <c r="B12406" t="s">
        <v>16816</v>
      </c>
      <c r="C12406">
        <v>62</v>
      </c>
      <c r="D12406" t="s">
        <v>1978</v>
      </c>
      <c r="E12406" t="s">
        <v>5609</v>
      </c>
    </row>
    <row r="12407" spans="1:5">
      <c r="A12407">
        <v>13951</v>
      </c>
      <c r="B12407" t="s">
        <v>21346</v>
      </c>
      <c r="C12407">
        <v>62</v>
      </c>
      <c r="D12407" t="s">
        <v>1978</v>
      </c>
      <c r="E12407" t="s">
        <v>70</v>
      </c>
    </row>
    <row r="12408" spans="1:5">
      <c r="A12408">
        <v>13952</v>
      </c>
      <c r="B12408" t="s">
        <v>21347</v>
      </c>
      <c r="C12408">
        <v>62</v>
      </c>
      <c r="D12408" t="s">
        <v>1983</v>
      </c>
      <c r="E12408" t="s">
        <v>2000</v>
      </c>
    </row>
    <row r="12409" spans="1:5">
      <c r="A12409">
        <v>13953</v>
      </c>
      <c r="B12409" t="s">
        <v>21348</v>
      </c>
      <c r="C12409">
        <v>62</v>
      </c>
      <c r="D12409" t="s">
        <v>1978</v>
      </c>
      <c r="E12409" t="s">
        <v>104</v>
      </c>
    </row>
    <row r="12410" spans="1:5">
      <c r="A12410">
        <v>13954</v>
      </c>
      <c r="B12410" t="s">
        <v>21349</v>
      </c>
      <c r="C12410">
        <v>62</v>
      </c>
      <c r="D12410" t="s">
        <v>1988</v>
      </c>
      <c r="E12410" t="s">
        <v>70</v>
      </c>
    </row>
    <row r="12411" spans="1:5">
      <c r="A12411">
        <v>13955</v>
      </c>
      <c r="B12411" t="s">
        <v>21350</v>
      </c>
      <c r="C12411">
        <v>62</v>
      </c>
      <c r="D12411" t="s">
        <v>1978</v>
      </c>
      <c r="E12411" t="s">
        <v>135</v>
      </c>
    </row>
    <row r="12412" spans="1:5">
      <c r="A12412">
        <v>13956</v>
      </c>
      <c r="B12412" t="s">
        <v>21351</v>
      </c>
      <c r="C12412">
        <v>62</v>
      </c>
      <c r="D12412" t="s">
        <v>1983</v>
      </c>
      <c r="E12412" t="s">
        <v>70</v>
      </c>
    </row>
    <row r="12413" spans="1:5">
      <c r="A12413">
        <v>13958</v>
      </c>
      <c r="B12413" t="s">
        <v>13075</v>
      </c>
      <c r="C12413">
        <v>62</v>
      </c>
      <c r="D12413" t="s">
        <v>1983</v>
      </c>
      <c r="E12413" t="s">
        <v>2540</v>
      </c>
    </row>
    <row r="12414" spans="1:5">
      <c r="A12414">
        <v>13959</v>
      </c>
      <c r="B12414" t="s">
        <v>15660</v>
      </c>
      <c r="C12414">
        <v>62</v>
      </c>
      <c r="D12414" t="s">
        <v>1985</v>
      </c>
      <c r="E12414" t="s">
        <v>117</v>
      </c>
    </row>
    <row r="12415" spans="1:5">
      <c r="A12415">
        <v>13960</v>
      </c>
      <c r="B12415" t="s">
        <v>16459</v>
      </c>
      <c r="C12415">
        <v>62</v>
      </c>
      <c r="D12415" t="s">
        <v>1978</v>
      </c>
      <c r="E12415" t="s">
        <v>2120</v>
      </c>
    </row>
    <row r="12416" spans="1:5">
      <c r="A12416">
        <v>13961</v>
      </c>
      <c r="B12416" t="s">
        <v>13951</v>
      </c>
      <c r="C12416">
        <v>62</v>
      </c>
      <c r="D12416" t="s">
        <v>1983</v>
      </c>
      <c r="E12416" t="s">
        <v>106</v>
      </c>
    </row>
    <row r="12417" spans="1:5">
      <c r="A12417">
        <v>13962</v>
      </c>
      <c r="B12417" t="s">
        <v>21352</v>
      </c>
      <c r="C12417">
        <v>62</v>
      </c>
      <c r="D12417" t="s">
        <v>1988</v>
      </c>
      <c r="E12417" t="s">
        <v>117</v>
      </c>
    </row>
    <row r="12418" spans="1:5">
      <c r="A12418">
        <v>13963</v>
      </c>
      <c r="B12418" t="s">
        <v>21353</v>
      </c>
      <c r="C12418">
        <v>62</v>
      </c>
      <c r="D12418" t="s">
        <v>1983</v>
      </c>
      <c r="E12418" t="s">
        <v>2838</v>
      </c>
    </row>
    <row r="12419" spans="1:5">
      <c r="A12419">
        <v>13964</v>
      </c>
      <c r="B12419" t="s">
        <v>14675</v>
      </c>
      <c r="C12419">
        <v>62</v>
      </c>
      <c r="D12419" t="s">
        <v>1978</v>
      </c>
      <c r="E12419" t="s">
        <v>115</v>
      </c>
    </row>
    <row r="12420" spans="1:5">
      <c r="A12420">
        <v>13965</v>
      </c>
      <c r="B12420" t="s">
        <v>13985</v>
      </c>
      <c r="C12420">
        <v>62</v>
      </c>
      <c r="D12420" t="s">
        <v>1983</v>
      </c>
      <c r="E12420" t="s">
        <v>135</v>
      </c>
    </row>
    <row r="12421" spans="1:5">
      <c r="A12421">
        <v>13966</v>
      </c>
      <c r="B12421" t="s">
        <v>13367</v>
      </c>
      <c r="C12421">
        <v>62</v>
      </c>
      <c r="D12421" t="s">
        <v>1983</v>
      </c>
      <c r="E12421" t="s">
        <v>43</v>
      </c>
    </row>
    <row r="12422" spans="1:5">
      <c r="A12422">
        <v>13967</v>
      </c>
      <c r="B12422" t="s">
        <v>13635</v>
      </c>
      <c r="C12422">
        <v>62</v>
      </c>
      <c r="D12422" t="s">
        <v>1983</v>
      </c>
      <c r="E12422" t="s">
        <v>2045</v>
      </c>
    </row>
    <row r="12423" spans="1:5">
      <c r="A12423">
        <v>13968</v>
      </c>
      <c r="B12423" t="s">
        <v>15188</v>
      </c>
      <c r="C12423">
        <v>62</v>
      </c>
      <c r="D12423" t="s">
        <v>1983</v>
      </c>
      <c r="E12423" t="s">
        <v>2715</v>
      </c>
    </row>
    <row r="12424" spans="1:5">
      <c r="A12424">
        <v>13969</v>
      </c>
      <c r="B12424" t="s">
        <v>21354</v>
      </c>
      <c r="C12424">
        <v>62</v>
      </c>
      <c r="D12424" t="s">
        <v>1978</v>
      </c>
      <c r="E12424" t="s">
        <v>64</v>
      </c>
    </row>
    <row r="12425" spans="1:5">
      <c r="A12425">
        <v>13970</v>
      </c>
      <c r="B12425" t="s">
        <v>13309</v>
      </c>
      <c r="C12425">
        <v>62</v>
      </c>
      <c r="D12425" t="s">
        <v>1983</v>
      </c>
      <c r="E12425" t="s">
        <v>88</v>
      </c>
    </row>
    <row r="12426" spans="1:5">
      <c r="A12426">
        <v>13971</v>
      </c>
      <c r="B12426" t="s">
        <v>21355</v>
      </c>
      <c r="C12426">
        <v>62</v>
      </c>
      <c r="D12426" t="s">
        <v>1985</v>
      </c>
      <c r="E12426" t="s">
        <v>97</v>
      </c>
    </row>
    <row r="12427" spans="1:5">
      <c r="A12427">
        <v>13972</v>
      </c>
      <c r="B12427" t="s">
        <v>21356</v>
      </c>
      <c r="C12427">
        <v>62</v>
      </c>
      <c r="D12427" t="s">
        <v>1978</v>
      </c>
      <c r="E12427" t="s">
        <v>117</v>
      </c>
    </row>
    <row r="12428" spans="1:5">
      <c r="A12428">
        <v>13973</v>
      </c>
      <c r="B12428" t="s">
        <v>15605</v>
      </c>
      <c r="C12428">
        <v>62</v>
      </c>
      <c r="D12428" t="s">
        <v>1983</v>
      </c>
      <c r="E12428" t="s">
        <v>2045</v>
      </c>
    </row>
    <row r="12429" spans="1:5">
      <c r="A12429">
        <v>13974</v>
      </c>
      <c r="B12429" t="s">
        <v>12359</v>
      </c>
      <c r="C12429">
        <v>62</v>
      </c>
      <c r="D12429" t="s">
        <v>1978</v>
      </c>
      <c r="E12429" t="s">
        <v>75</v>
      </c>
    </row>
    <row r="12430" spans="1:5">
      <c r="A12430">
        <v>13975</v>
      </c>
      <c r="B12430" t="s">
        <v>14155</v>
      </c>
      <c r="C12430">
        <v>62</v>
      </c>
      <c r="D12430" t="s">
        <v>1983</v>
      </c>
      <c r="E12430" t="s">
        <v>2120</v>
      </c>
    </row>
    <row r="12431" spans="1:5">
      <c r="A12431">
        <v>13976</v>
      </c>
      <c r="B12431" t="s">
        <v>12660</v>
      </c>
      <c r="C12431">
        <v>62</v>
      </c>
      <c r="D12431" t="s">
        <v>1978</v>
      </c>
      <c r="E12431" t="s">
        <v>117</v>
      </c>
    </row>
    <row r="12432" spans="1:5">
      <c r="A12432">
        <v>13977</v>
      </c>
      <c r="B12432" t="s">
        <v>21357</v>
      </c>
      <c r="C12432">
        <v>62</v>
      </c>
      <c r="D12432" t="s">
        <v>1983</v>
      </c>
      <c r="E12432" t="s">
        <v>2023</v>
      </c>
    </row>
    <row r="12433" spans="1:5">
      <c r="A12433">
        <v>13978</v>
      </c>
      <c r="B12433" t="s">
        <v>14700</v>
      </c>
      <c r="C12433">
        <v>62</v>
      </c>
      <c r="D12433" t="s">
        <v>2009</v>
      </c>
      <c r="E12433" t="s">
        <v>51</v>
      </c>
    </row>
    <row r="12434" spans="1:5">
      <c r="A12434">
        <v>13979</v>
      </c>
      <c r="B12434" t="s">
        <v>15711</v>
      </c>
      <c r="C12434">
        <v>62</v>
      </c>
      <c r="D12434" t="s">
        <v>1978</v>
      </c>
      <c r="E12434" t="s">
        <v>2128</v>
      </c>
    </row>
    <row r="12435" spans="1:5">
      <c r="A12435">
        <v>13980</v>
      </c>
      <c r="B12435" t="s">
        <v>14101</v>
      </c>
      <c r="C12435">
        <v>62</v>
      </c>
      <c r="D12435" t="s">
        <v>1983</v>
      </c>
      <c r="E12435" t="s">
        <v>2077</v>
      </c>
    </row>
    <row r="12436" spans="1:5">
      <c r="A12436">
        <v>6413</v>
      </c>
      <c r="B12436" t="s">
        <v>477</v>
      </c>
      <c r="C12436">
        <v>69</v>
      </c>
      <c r="D12436" t="s">
        <v>1978</v>
      </c>
      <c r="E12436" t="s">
        <v>1792</v>
      </c>
    </row>
    <row r="12437" spans="1:5">
      <c r="A12437">
        <v>13982</v>
      </c>
      <c r="B12437" t="s">
        <v>14711</v>
      </c>
      <c r="C12437">
        <v>62</v>
      </c>
      <c r="D12437" t="s">
        <v>1978</v>
      </c>
      <c r="E12437" t="s">
        <v>2141</v>
      </c>
    </row>
    <row r="12438" spans="1:5">
      <c r="A12438">
        <v>13983</v>
      </c>
      <c r="B12438" t="s">
        <v>21358</v>
      </c>
      <c r="C12438">
        <v>62</v>
      </c>
      <c r="D12438" t="s">
        <v>1983</v>
      </c>
      <c r="E12438" t="s">
        <v>2168</v>
      </c>
    </row>
    <row r="12439" spans="1:5">
      <c r="A12439">
        <v>13984</v>
      </c>
      <c r="B12439" t="s">
        <v>21359</v>
      </c>
      <c r="C12439">
        <v>62</v>
      </c>
      <c r="D12439" t="s">
        <v>1978</v>
      </c>
      <c r="E12439" t="s">
        <v>117</v>
      </c>
    </row>
    <row r="12440" spans="1:5">
      <c r="A12440">
        <v>13985</v>
      </c>
      <c r="B12440" t="s">
        <v>21360</v>
      </c>
      <c r="C12440">
        <v>62</v>
      </c>
      <c r="D12440" t="s">
        <v>1978</v>
      </c>
      <c r="E12440" t="s">
        <v>2813</v>
      </c>
    </row>
    <row r="12441" spans="1:5">
      <c r="A12441">
        <v>13986</v>
      </c>
      <c r="B12441" t="s">
        <v>21361</v>
      </c>
      <c r="C12441">
        <v>62</v>
      </c>
      <c r="D12441" t="s">
        <v>1983</v>
      </c>
      <c r="E12441" t="s">
        <v>106</v>
      </c>
    </row>
    <row r="12442" spans="1:5">
      <c r="A12442">
        <v>13987</v>
      </c>
      <c r="B12442" t="s">
        <v>21362</v>
      </c>
      <c r="C12442">
        <v>62</v>
      </c>
      <c r="D12442" t="s">
        <v>1983</v>
      </c>
      <c r="E12442" t="s">
        <v>138</v>
      </c>
    </row>
    <row r="12443" spans="1:5">
      <c r="A12443">
        <v>13988</v>
      </c>
      <c r="B12443" t="s">
        <v>21363</v>
      </c>
      <c r="C12443">
        <v>62</v>
      </c>
      <c r="D12443" t="s">
        <v>1983</v>
      </c>
      <c r="E12443" t="s">
        <v>126</v>
      </c>
    </row>
    <row r="12444" spans="1:5">
      <c r="A12444">
        <v>13989</v>
      </c>
      <c r="B12444" t="s">
        <v>21364</v>
      </c>
      <c r="C12444">
        <v>62</v>
      </c>
      <c r="D12444" t="s">
        <v>1983</v>
      </c>
      <c r="E12444" t="s">
        <v>135</v>
      </c>
    </row>
    <row r="12445" spans="1:5">
      <c r="A12445">
        <v>13990</v>
      </c>
      <c r="B12445" t="s">
        <v>11256</v>
      </c>
      <c r="C12445">
        <v>62</v>
      </c>
      <c r="D12445" t="s">
        <v>1983</v>
      </c>
      <c r="E12445" t="s">
        <v>2540</v>
      </c>
    </row>
    <row r="12446" spans="1:5">
      <c r="A12446">
        <v>13991</v>
      </c>
      <c r="B12446" t="s">
        <v>13314</v>
      </c>
      <c r="C12446">
        <v>62</v>
      </c>
      <c r="D12446" t="s">
        <v>1983</v>
      </c>
      <c r="E12446" t="s">
        <v>106</v>
      </c>
    </row>
    <row r="12447" spans="1:5">
      <c r="A12447">
        <v>13992</v>
      </c>
      <c r="B12447" t="s">
        <v>11347</v>
      </c>
      <c r="C12447">
        <v>62</v>
      </c>
      <c r="D12447" t="s">
        <v>1983</v>
      </c>
      <c r="E12447" t="s">
        <v>135</v>
      </c>
    </row>
    <row r="12448" spans="1:5">
      <c r="A12448">
        <v>13993</v>
      </c>
      <c r="B12448" t="s">
        <v>21365</v>
      </c>
      <c r="C12448">
        <v>62</v>
      </c>
      <c r="D12448" t="s">
        <v>1978</v>
      </c>
      <c r="E12448" t="s">
        <v>2023</v>
      </c>
    </row>
    <row r="12449" spans="1:5">
      <c r="A12449">
        <v>13994</v>
      </c>
      <c r="B12449" t="s">
        <v>13823</v>
      </c>
      <c r="C12449">
        <v>62</v>
      </c>
      <c r="D12449" t="s">
        <v>1978</v>
      </c>
      <c r="E12449" t="s">
        <v>2792</v>
      </c>
    </row>
    <row r="12450" spans="1:5">
      <c r="A12450">
        <v>13995</v>
      </c>
      <c r="B12450" t="s">
        <v>21366</v>
      </c>
      <c r="C12450">
        <v>62</v>
      </c>
      <c r="D12450" t="s">
        <v>1983</v>
      </c>
      <c r="E12450" t="s">
        <v>70</v>
      </c>
    </row>
    <row r="12451" spans="1:5">
      <c r="A12451">
        <v>13996</v>
      </c>
      <c r="B12451" t="s">
        <v>21367</v>
      </c>
      <c r="C12451">
        <v>62</v>
      </c>
      <c r="D12451" t="s">
        <v>1985</v>
      </c>
      <c r="E12451" t="s">
        <v>97</v>
      </c>
    </row>
    <row r="12452" spans="1:5">
      <c r="A12452">
        <v>13997</v>
      </c>
      <c r="B12452" t="s">
        <v>13391</v>
      </c>
      <c r="C12452">
        <v>62</v>
      </c>
      <c r="D12452" t="s">
        <v>1983</v>
      </c>
      <c r="E12452" t="s">
        <v>135</v>
      </c>
    </row>
    <row r="12453" spans="1:5">
      <c r="A12453">
        <v>13998</v>
      </c>
      <c r="B12453" t="s">
        <v>12993</v>
      </c>
      <c r="C12453">
        <v>62</v>
      </c>
      <c r="D12453" t="s">
        <v>1983</v>
      </c>
      <c r="E12453" t="s">
        <v>2540</v>
      </c>
    </row>
    <row r="12454" spans="1:5">
      <c r="A12454">
        <v>13999</v>
      </c>
      <c r="B12454" t="s">
        <v>21368</v>
      </c>
      <c r="C12454">
        <v>62</v>
      </c>
      <c r="D12454" t="s">
        <v>2009</v>
      </c>
      <c r="E12454" t="s">
        <v>2168</v>
      </c>
    </row>
    <row r="12455" spans="1:5">
      <c r="A12455">
        <v>14000</v>
      </c>
      <c r="B12455" t="s">
        <v>12838</v>
      </c>
      <c r="C12455">
        <v>62</v>
      </c>
      <c r="D12455" t="s">
        <v>1983</v>
      </c>
      <c r="E12455" t="s">
        <v>2141</v>
      </c>
    </row>
    <row r="12456" spans="1:5">
      <c r="A12456">
        <v>14001</v>
      </c>
      <c r="B12456" t="s">
        <v>21369</v>
      </c>
      <c r="C12456">
        <v>62</v>
      </c>
      <c r="D12456" t="s">
        <v>1983</v>
      </c>
      <c r="E12456" t="s">
        <v>117</v>
      </c>
    </row>
    <row r="12457" spans="1:5">
      <c r="A12457">
        <v>14002</v>
      </c>
      <c r="B12457" t="s">
        <v>21370</v>
      </c>
      <c r="C12457">
        <v>62</v>
      </c>
      <c r="D12457" t="s">
        <v>1983</v>
      </c>
      <c r="E12457" t="s">
        <v>64</v>
      </c>
    </row>
    <row r="12458" spans="1:5">
      <c r="A12458">
        <v>14003</v>
      </c>
      <c r="B12458" t="s">
        <v>16208</v>
      </c>
      <c r="C12458">
        <v>62</v>
      </c>
      <c r="D12458" t="s">
        <v>1983</v>
      </c>
      <c r="E12458" t="s">
        <v>115</v>
      </c>
    </row>
    <row r="12459" spans="1:5">
      <c r="A12459">
        <v>14004</v>
      </c>
      <c r="B12459" t="s">
        <v>15327</v>
      </c>
      <c r="C12459">
        <v>62</v>
      </c>
      <c r="D12459" t="s">
        <v>1983</v>
      </c>
      <c r="E12459" t="s">
        <v>84</v>
      </c>
    </row>
    <row r="12460" spans="1:5">
      <c r="A12460">
        <v>14005</v>
      </c>
      <c r="B12460" t="s">
        <v>21371</v>
      </c>
      <c r="C12460">
        <v>62</v>
      </c>
      <c r="D12460" t="s">
        <v>1978</v>
      </c>
      <c r="E12460" t="s">
        <v>2000</v>
      </c>
    </row>
    <row r="12461" spans="1:5">
      <c r="A12461">
        <v>14006</v>
      </c>
      <c r="B12461" t="s">
        <v>21372</v>
      </c>
      <c r="C12461">
        <v>62</v>
      </c>
      <c r="D12461" t="s">
        <v>1983</v>
      </c>
      <c r="E12461" t="s">
        <v>60</v>
      </c>
    </row>
    <row r="12462" spans="1:5">
      <c r="A12462">
        <v>14007</v>
      </c>
      <c r="B12462" t="s">
        <v>21373</v>
      </c>
      <c r="C12462">
        <v>62</v>
      </c>
      <c r="D12462" t="s">
        <v>1983</v>
      </c>
      <c r="E12462" t="s">
        <v>117</v>
      </c>
    </row>
    <row r="12463" spans="1:5">
      <c r="A12463">
        <v>14008</v>
      </c>
      <c r="B12463" t="s">
        <v>21374</v>
      </c>
      <c r="C12463">
        <v>62</v>
      </c>
      <c r="D12463" t="s">
        <v>1983</v>
      </c>
      <c r="E12463" t="s">
        <v>106</v>
      </c>
    </row>
    <row r="12464" spans="1:5">
      <c r="A12464">
        <v>14009</v>
      </c>
      <c r="B12464" t="s">
        <v>15049</v>
      </c>
      <c r="C12464">
        <v>62</v>
      </c>
      <c r="D12464" t="s">
        <v>1983</v>
      </c>
      <c r="E12464" t="s">
        <v>84</v>
      </c>
    </row>
    <row r="12465" spans="1:5">
      <c r="A12465">
        <v>14010</v>
      </c>
      <c r="B12465" t="s">
        <v>21375</v>
      </c>
      <c r="C12465">
        <v>62</v>
      </c>
      <c r="D12465" t="s">
        <v>1983</v>
      </c>
      <c r="E12465" t="s">
        <v>106</v>
      </c>
    </row>
    <row r="12466" spans="1:5">
      <c r="A12466">
        <v>14011</v>
      </c>
      <c r="B12466" t="s">
        <v>12846</v>
      </c>
      <c r="C12466">
        <v>62</v>
      </c>
      <c r="D12466" t="s">
        <v>1983</v>
      </c>
      <c r="E12466" t="s">
        <v>135</v>
      </c>
    </row>
    <row r="12467" spans="1:5">
      <c r="A12467">
        <v>14012</v>
      </c>
      <c r="B12467" t="s">
        <v>21376</v>
      </c>
      <c r="C12467">
        <v>62</v>
      </c>
      <c r="D12467" t="s">
        <v>1983</v>
      </c>
      <c r="E12467" t="s">
        <v>135</v>
      </c>
    </row>
    <row r="12468" spans="1:5">
      <c r="A12468">
        <v>14013</v>
      </c>
      <c r="B12468" t="s">
        <v>21377</v>
      </c>
      <c r="C12468">
        <v>62</v>
      </c>
      <c r="D12468" t="s">
        <v>1983</v>
      </c>
      <c r="E12468" t="s">
        <v>2017</v>
      </c>
    </row>
    <row r="12469" spans="1:5">
      <c r="A12469">
        <v>14014</v>
      </c>
      <c r="B12469" t="s">
        <v>21378</v>
      </c>
      <c r="C12469">
        <v>62</v>
      </c>
      <c r="D12469" t="s">
        <v>1983</v>
      </c>
      <c r="E12469" t="s">
        <v>133</v>
      </c>
    </row>
    <row r="12470" spans="1:5">
      <c r="A12470">
        <v>14016</v>
      </c>
      <c r="B12470" t="s">
        <v>21379</v>
      </c>
      <c r="C12470">
        <v>62</v>
      </c>
      <c r="D12470" t="s">
        <v>1983</v>
      </c>
      <c r="E12470" t="s">
        <v>117</v>
      </c>
    </row>
    <row r="12471" spans="1:5">
      <c r="A12471">
        <v>14017</v>
      </c>
      <c r="B12471" t="s">
        <v>21380</v>
      </c>
      <c r="C12471">
        <v>62</v>
      </c>
      <c r="D12471" t="s">
        <v>1983</v>
      </c>
      <c r="E12471" t="s">
        <v>2093</v>
      </c>
    </row>
    <row r="12472" spans="1:5">
      <c r="A12472">
        <v>14018</v>
      </c>
      <c r="B12472" t="s">
        <v>13662</v>
      </c>
      <c r="C12472">
        <v>62</v>
      </c>
      <c r="D12472" t="s">
        <v>1988</v>
      </c>
      <c r="E12472" t="s">
        <v>2120</v>
      </c>
    </row>
    <row r="12473" spans="1:5">
      <c r="A12473">
        <v>14019</v>
      </c>
      <c r="B12473" t="s">
        <v>1131</v>
      </c>
      <c r="C12473">
        <v>62</v>
      </c>
      <c r="D12473" t="s">
        <v>1983</v>
      </c>
      <c r="E12473" t="s">
        <v>102</v>
      </c>
    </row>
    <row r="12474" spans="1:5">
      <c r="A12474">
        <v>14020</v>
      </c>
      <c r="B12474" t="s">
        <v>14423</v>
      </c>
      <c r="C12474">
        <v>62</v>
      </c>
      <c r="D12474" t="s">
        <v>1983</v>
      </c>
      <c r="E12474" t="s">
        <v>2540</v>
      </c>
    </row>
    <row r="12475" spans="1:5">
      <c r="A12475">
        <v>14021</v>
      </c>
      <c r="B12475" t="s">
        <v>21381</v>
      </c>
      <c r="C12475">
        <v>62</v>
      </c>
      <c r="D12475" t="s">
        <v>1983</v>
      </c>
      <c r="E12475" t="s">
        <v>2093</v>
      </c>
    </row>
    <row r="12476" spans="1:5">
      <c r="A12476">
        <v>14022</v>
      </c>
      <c r="B12476" t="s">
        <v>15127</v>
      </c>
      <c r="C12476">
        <v>62</v>
      </c>
      <c r="D12476" t="s">
        <v>1983</v>
      </c>
      <c r="E12476" t="s">
        <v>70</v>
      </c>
    </row>
    <row r="12477" spans="1:5">
      <c r="A12477">
        <v>14023</v>
      </c>
      <c r="B12477" t="s">
        <v>21382</v>
      </c>
      <c r="C12477">
        <v>62</v>
      </c>
      <c r="D12477" t="s">
        <v>1983</v>
      </c>
      <c r="E12477" t="s">
        <v>2020</v>
      </c>
    </row>
    <row r="12478" spans="1:5">
      <c r="A12478">
        <v>14024</v>
      </c>
      <c r="B12478" t="s">
        <v>13014</v>
      </c>
      <c r="C12478">
        <v>62</v>
      </c>
      <c r="D12478" t="s">
        <v>1983</v>
      </c>
      <c r="E12478" t="s">
        <v>56</v>
      </c>
    </row>
    <row r="12479" spans="1:5">
      <c r="A12479">
        <v>14025</v>
      </c>
      <c r="B12479" t="s">
        <v>16258</v>
      </c>
      <c r="C12479">
        <v>62</v>
      </c>
      <c r="D12479" t="s">
        <v>1983</v>
      </c>
      <c r="E12479" t="s">
        <v>70</v>
      </c>
    </row>
    <row r="12480" spans="1:5">
      <c r="A12480">
        <v>14026</v>
      </c>
      <c r="B12480" t="s">
        <v>15130</v>
      </c>
      <c r="C12480">
        <v>62</v>
      </c>
      <c r="D12480" t="s">
        <v>1983</v>
      </c>
      <c r="E12480" t="s">
        <v>117</v>
      </c>
    </row>
    <row r="12481" spans="1:5">
      <c r="A12481">
        <v>14027</v>
      </c>
      <c r="B12481" t="s">
        <v>21383</v>
      </c>
      <c r="C12481">
        <v>62</v>
      </c>
      <c r="D12481" t="s">
        <v>1983</v>
      </c>
      <c r="E12481" t="s">
        <v>2792</v>
      </c>
    </row>
    <row r="12482" spans="1:5">
      <c r="A12482">
        <v>14028</v>
      </c>
      <c r="B12482" t="s">
        <v>14902</v>
      </c>
      <c r="C12482">
        <v>62</v>
      </c>
      <c r="D12482" t="s">
        <v>1983</v>
      </c>
      <c r="E12482" t="s">
        <v>135</v>
      </c>
    </row>
    <row r="12483" spans="1:5">
      <c r="A12483">
        <v>14029</v>
      </c>
      <c r="B12483" t="s">
        <v>11586</v>
      </c>
      <c r="C12483">
        <v>62</v>
      </c>
      <c r="D12483" t="s">
        <v>1983</v>
      </c>
      <c r="E12483" t="s">
        <v>70</v>
      </c>
    </row>
    <row r="12484" spans="1:5">
      <c r="A12484">
        <v>14030</v>
      </c>
      <c r="B12484" t="s">
        <v>21384</v>
      </c>
      <c r="C12484">
        <v>62</v>
      </c>
      <c r="D12484" t="s">
        <v>1983</v>
      </c>
      <c r="E12484" t="s">
        <v>84</v>
      </c>
    </row>
    <row r="12485" spans="1:5">
      <c r="A12485">
        <v>14031</v>
      </c>
      <c r="B12485" t="s">
        <v>21385</v>
      </c>
      <c r="C12485">
        <v>62</v>
      </c>
      <c r="D12485" t="s">
        <v>1978</v>
      </c>
      <c r="E12485" t="s">
        <v>117</v>
      </c>
    </row>
    <row r="12486" spans="1:5">
      <c r="A12486">
        <v>14032</v>
      </c>
      <c r="B12486" t="s">
        <v>21386</v>
      </c>
      <c r="C12486">
        <v>62</v>
      </c>
      <c r="D12486" t="s">
        <v>1983</v>
      </c>
      <c r="E12486" t="s">
        <v>106</v>
      </c>
    </row>
    <row r="12487" spans="1:5">
      <c r="A12487">
        <v>14034</v>
      </c>
      <c r="B12487" t="s">
        <v>21387</v>
      </c>
      <c r="C12487">
        <v>62</v>
      </c>
      <c r="D12487" t="s">
        <v>1983</v>
      </c>
      <c r="E12487" t="s">
        <v>2237</v>
      </c>
    </row>
    <row r="12488" spans="1:5">
      <c r="A12488">
        <v>14035</v>
      </c>
      <c r="B12488" t="s">
        <v>21388</v>
      </c>
      <c r="C12488">
        <v>62</v>
      </c>
      <c r="D12488" t="s">
        <v>1983</v>
      </c>
      <c r="E12488" t="s">
        <v>106</v>
      </c>
    </row>
    <row r="12489" spans="1:5">
      <c r="A12489">
        <v>14036</v>
      </c>
      <c r="B12489" t="s">
        <v>21389</v>
      </c>
      <c r="C12489">
        <v>62</v>
      </c>
      <c r="D12489" t="s">
        <v>1983</v>
      </c>
      <c r="E12489" t="s">
        <v>4287</v>
      </c>
    </row>
    <row r="12490" spans="1:5">
      <c r="A12490">
        <v>14037</v>
      </c>
      <c r="B12490" t="s">
        <v>11403</v>
      </c>
      <c r="C12490">
        <v>62</v>
      </c>
      <c r="D12490" t="s">
        <v>1983</v>
      </c>
      <c r="E12490" t="s">
        <v>117</v>
      </c>
    </row>
    <row r="12491" spans="1:5">
      <c r="A12491">
        <v>14038</v>
      </c>
      <c r="B12491" t="s">
        <v>21390</v>
      </c>
      <c r="C12491">
        <v>62</v>
      </c>
      <c r="D12491" t="s">
        <v>1983</v>
      </c>
      <c r="E12491" t="s">
        <v>97</v>
      </c>
    </row>
    <row r="12492" spans="1:5">
      <c r="A12492">
        <v>14039</v>
      </c>
      <c r="B12492" t="s">
        <v>12829</v>
      </c>
      <c r="C12492">
        <v>62</v>
      </c>
      <c r="D12492" t="s">
        <v>1983</v>
      </c>
      <c r="E12492" t="s">
        <v>135</v>
      </c>
    </row>
    <row r="12493" spans="1:5">
      <c r="A12493">
        <v>14040</v>
      </c>
      <c r="B12493" t="s">
        <v>21391</v>
      </c>
      <c r="C12493">
        <v>62</v>
      </c>
      <c r="D12493" t="s">
        <v>1983</v>
      </c>
      <c r="E12493" t="s">
        <v>117</v>
      </c>
    </row>
    <row r="12494" spans="1:5">
      <c r="A12494">
        <v>14041</v>
      </c>
      <c r="B12494" t="s">
        <v>21392</v>
      </c>
      <c r="C12494">
        <v>62</v>
      </c>
      <c r="D12494" t="s">
        <v>1983</v>
      </c>
      <c r="E12494" t="s">
        <v>2011</v>
      </c>
    </row>
    <row r="12495" spans="1:5">
      <c r="A12495">
        <v>14042</v>
      </c>
      <c r="B12495" t="s">
        <v>13816</v>
      </c>
      <c r="C12495">
        <v>62</v>
      </c>
      <c r="D12495" t="s">
        <v>1983</v>
      </c>
      <c r="E12495" t="s">
        <v>2715</v>
      </c>
    </row>
    <row r="12496" spans="1:5">
      <c r="A12496">
        <v>14043</v>
      </c>
      <c r="B12496" t="s">
        <v>12952</v>
      </c>
      <c r="C12496">
        <v>62</v>
      </c>
      <c r="D12496" t="s">
        <v>1983</v>
      </c>
      <c r="E12496" t="s">
        <v>135</v>
      </c>
    </row>
    <row r="12497" spans="1:5">
      <c r="A12497">
        <v>14044</v>
      </c>
      <c r="B12497" t="s">
        <v>21393</v>
      </c>
      <c r="C12497">
        <v>62</v>
      </c>
      <c r="D12497" t="s">
        <v>1983</v>
      </c>
      <c r="E12497" t="s">
        <v>2314</v>
      </c>
    </row>
    <row r="12498" spans="1:5">
      <c r="A12498">
        <v>14045</v>
      </c>
      <c r="B12498" t="s">
        <v>21394</v>
      </c>
      <c r="C12498">
        <v>62</v>
      </c>
      <c r="D12498" t="s">
        <v>1983</v>
      </c>
      <c r="E12498" t="s">
        <v>2045</v>
      </c>
    </row>
    <row r="12499" spans="1:5">
      <c r="A12499">
        <v>14046</v>
      </c>
      <c r="B12499" t="s">
        <v>13460</v>
      </c>
      <c r="C12499">
        <v>62</v>
      </c>
      <c r="D12499" t="s">
        <v>1983</v>
      </c>
      <c r="E12499" t="s">
        <v>2120</v>
      </c>
    </row>
    <row r="12500" spans="1:5">
      <c r="A12500">
        <v>14047</v>
      </c>
      <c r="B12500" t="s">
        <v>14777</v>
      </c>
      <c r="C12500">
        <v>61</v>
      </c>
      <c r="D12500" t="s">
        <v>1993</v>
      </c>
      <c r="E12500" t="s">
        <v>2000</v>
      </c>
    </row>
    <row r="12501" spans="1:5">
      <c r="A12501">
        <v>14048</v>
      </c>
      <c r="B12501" t="s">
        <v>3337</v>
      </c>
      <c r="C12501">
        <v>61</v>
      </c>
      <c r="D12501" t="s">
        <v>1988</v>
      </c>
      <c r="E12501" t="s">
        <v>75</v>
      </c>
    </row>
    <row r="12502" spans="1:5">
      <c r="A12502">
        <v>14049</v>
      </c>
      <c r="B12502" t="s">
        <v>14186</v>
      </c>
      <c r="C12502">
        <v>61</v>
      </c>
      <c r="D12502" t="s">
        <v>1988</v>
      </c>
      <c r="E12502" t="s">
        <v>102</v>
      </c>
    </row>
    <row r="12503" spans="1:5">
      <c r="A12503">
        <v>14050</v>
      </c>
      <c r="B12503" t="s">
        <v>13852</v>
      </c>
      <c r="C12503">
        <v>61</v>
      </c>
      <c r="D12503" t="s">
        <v>1993</v>
      </c>
      <c r="E12503" t="s">
        <v>2540</v>
      </c>
    </row>
    <row r="12504" spans="1:5">
      <c r="A12504">
        <v>14051</v>
      </c>
      <c r="B12504" t="s">
        <v>21395</v>
      </c>
      <c r="C12504">
        <v>61</v>
      </c>
      <c r="D12504" t="s">
        <v>1993</v>
      </c>
      <c r="E12504" t="s">
        <v>135</v>
      </c>
    </row>
    <row r="12505" spans="1:5">
      <c r="A12505">
        <v>14052</v>
      </c>
      <c r="B12505" t="s">
        <v>21396</v>
      </c>
      <c r="C12505">
        <v>61</v>
      </c>
      <c r="D12505" t="s">
        <v>1993</v>
      </c>
      <c r="E12505" t="s">
        <v>135</v>
      </c>
    </row>
    <row r="12506" spans="1:5">
      <c r="A12506">
        <v>14053</v>
      </c>
      <c r="B12506" t="s">
        <v>12783</v>
      </c>
      <c r="C12506">
        <v>61</v>
      </c>
      <c r="D12506" t="s">
        <v>1978</v>
      </c>
      <c r="E12506" t="s">
        <v>135</v>
      </c>
    </row>
    <row r="12507" spans="1:5">
      <c r="A12507">
        <v>14054</v>
      </c>
      <c r="B12507" t="s">
        <v>13069</v>
      </c>
      <c r="C12507">
        <v>61</v>
      </c>
      <c r="D12507" t="s">
        <v>1993</v>
      </c>
      <c r="E12507" t="s">
        <v>135</v>
      </c>
    </row>
    <row r="12508" spans="1:5">
      <c r="A12508">
        <v>14055</v>
      </c>
      <c r="B12508" t="s">
        <v>21397</v>
      </c>
      <c r="C12508">
        <v>61</v>
      </c>
      <c r="D12508" t="s">
        <v>1993</v>
      </c>
      <c r="E12508" t="s">
        <v>2029</v>
      </c>
    </row>
    <row r="12509" spans="1:5">
      <c r="A12509">
        <v>14056</v>
      </c>
      <c r="B12509" t="s">
        <v>14106</v>
      </c>
      <c r="C12509">
        <v>61</v>
      </c>
      <c r="D12509" t="s">
        <v>1983</v>
      </c>
      <c r="E12509" t="s">
        <v>135</v>
      </c>
    </row>
    <row r="12510" spans="1:5">
      <c r="A12510">
        <v>14057</v>
      </c>
      <c r="B12510" t="s">
        <v>21398</v>
      </c>
      <c r="C12510">
        <v>61</v>
      </c>
      <c r="D12510" t="s">
        <v>1993</v>
      </c>
      <c r="E12510" t="s">
        <v>70</v>
      </c>
    </row>
    <row r="12511" spans="1:5">
      <c r="A12511">
        <v>14058</v>
      </c>
      <c r="B12511" t="s">
        <v>21399</v>
      </c>
      <c r="C12511">
        <v>61</v>
      </c>
      <c r="D12511" t="s">
        <v>1988</v>
      </c>
      <c r="E12511" t="s">
        <v>2029</v>
      </c>
    </row>
    <row r="12512" spans="1:5">
      <c r="A12512">
        <v>14059</v>
      </c>
      <c r="B12512" t="s">
        <v>21400</v>
      </c>
      <c r="C12512">
        <v>61</v>
      </c>
      <c r="D12512" t="s">
        <v>1997</v>
      </c>
      <c r="E12512" t="s">
        <v>2029</v>
      </c>
    </row>
    <row r="12513" spans="1:5">
      <c r="A12513">
        <v>14060</v>
      </c>
      <c r="B12513" t="s">
        <v>13857</v>
      </c>
      <c r="C12513">
        <v>61</v>
      </c>
      <c r="D12513" t="s">
        <v>1993</v>
      </c>
      <c r="E12513" t="s">
        <v>84</v>
      </c>
    </row>
    <row r="12514" spans="1:5">
      <c r="A12514">
        <v>14061</v>
      </c>
      <c r="B12514" t="s">
        <v>21401</v>
      </c>
      <c r="C12514">
        <v>61</v>
      </c>
      <c r="D12514" t="s">
        <v>1993</v>
      </c>
      <c r="E12514" t="s">
        <v>2266</v>
      </c>
    </row>
    <row r="12515" spans="1:5">
      <c r="A12515">
        <v>14062</v>
      </c>
      <c r="B12515" t="s">
        <v>21402</v>
      </c>
      <c r="C12515">
        <v>61</v>
      </c>
      <c r="D12515" t="s">
        <v>1993</v>
      </c>
      <c r="E12515" t="s">
        <v>133</v>
      </c>
    </row>
    <row r="12516" spans="1:5">
      <c r="A12516">
        <v>14063</v>
      </c>
      <c r="B12516" t="s">
        <v>21403</v>
      </c>
      <c r="C12516">
        <v>61</v>
      </c>
      <c r="D12516" t="s">
        <v>1993</v>
      </c>
      <c r="E12516" t="s">
        <v>2000</v>
      </c>
    </row>
    <row r="12517" spans="1:5">
      <c r="A12517">
        <v>14064</v>
      </c>
      <c r="B12517" t="s">
        <v>13421</v>
      </c>
      <c r="C12517">
        <v>61</v>
      </c>
      <c r="D12517" t="s">
        <v>2001</v>
      </c>
      <c r="E12517" t="s">
        <v>135</v>
      </c>
    </row>
    <row r="12518" spans="1:5">
      <c r="A12518">
        <v>14065</v>
      </c>
      <c r="B12518" t="s">
        <v>13269</v>
      </c>
      <c r="C12518">
        <v>61</v>
      </c>
      <c r="D12518" t="s">
        <v>1993</v>
      </c>
      <c r="E12518" t="s">
        <v>60</v>
      </c>
    </row>
    <row r="12519" spans="1:5">
      <c r="A12519">
        <v>14066</v>
      </c>
      <c r="B12519" t="s">
        <v>13903</v>
      </c>
      <c r="C12519">
        <v>61</v>
      </c>
      <c r="D12519" t="s">
        <v>1993</v>
      </c>
      <c r="E12519" t="s">
        <v>135</v>
      </c>
    </row>
    <row r="12520" spans="1:5">
      <c r="A12520">
        <v>14067</v>
      </c>
      <c r="B12520" t="s">
        <v>21404</v>
      </c>
      <c r="C12520">
        <v>61</v>
      </c>
      <c r="D12520" t="s">
        <v>2001</v>
      </c>
      <c r="E12520" t="s">
        <v>11043</v>
      </c>
    </row>
    <row r="12521" spans="1:5">
      <c r="A12521">
        <v>14068</v>
      </c>
      <c r="B12521" t="s">
        <v>14859</v>
      </c>
      <c r="C12521">
        <v>61</v>
      </c>
      <c r="D12521" t="s">
        <v>1982</v>
      </c>
      <c r="E12521" t="s">
        <v>2973</v>
      </c>
    </row>
    <row r="12522" spans="1:5">
      <c r="A12522">
        <v>14069</v>
      </c>
      <c r="B12522" t="s">
        <v>15762</v>
      </c>
      <c r="C12522">
        <v>61</v>
      </c>
      <c r="D12522" t="s">
        <v>1985</v>
      </c>
      <c r="E12522" t="s">
        <v>2715</v>
      </c>
    </row>
    <row r="12523" spans="1:5">
      <c r="A12523">
        <v>14070</v>
      </c>
      <c r="B12523" t="s">
        <v>14477</v>
      </c>
      <c r="C12523">
        <v>61</v>
      </c>
      <c r="D12523" t="s">
        <v>1993</v>
      </c>
      <c r="E12523" t="s">
        <v>31</v>
      </c>
    </row>
    <row r="12524" spans="1:5">
      <c r="A12524">
        <v>14071</v>
      </c>
      <c r="B12524" t="s">
        <v>14019</v>
      </c>
      <c r="C12524">
        <v>61</v>
      </c>
      <c r="D12524" t="s">
        <v>1978</v>
      </c>
      <c r="E12524" t="s">
        <v>43</v>
      </c>
    </row>
    <row r="12525" spans="1:5">
      <c r="A12525">
        <v>14072</v>
      </c>
      <c r="B12525" t="s">
        <v>12036</v>
      </c>
      <c r="C12525">
        <v>61</v>
      </c>
      <c r="D12525" t="s">
        <v>1978</v>
      </c>
      <c r="E12525" t="s">
        <v>140</v>
      </c>
    </row>
    <row r="12526" spans="1:5">
      <c r="A12526">
        <v>14073</v>
      </c>
      <c r="B12526" t="s">
        <v>21405</v>
      </c>
      <c r="C12526">
        <v>61</v>
      </c>
      <c r="D12526" t="s">
        <v>1985</v>
      </c>
      <c r="E12526" t="s">
        <v>95</v>
      </c>
    </row>
    <row r="12527" spans="1:5">
      <c r="A12527">
        <v>14074</v>
      </c>
      <c r="B12527" t="s">
        <v>13172</v>
      </c>
      <c r="C12527">
        <v>61</v>
      </c>
      <c r="D12527" t="s">
        <v>1985</v>
      </c>
      <c r="E12527" t="s">
        <v>135</v>
      </c>
    </row>
    <row r="12528" spans="1:5">
      <c r="A12528">
        <v>14075</v>
      </c>
      <c r="B12528" t="s">
        <v>21406</v>
      </c>
      <c r="C12528">
        <v>61</v>
      </c>
      <c r="D12528" t="s">
        <v>1983</v>
      </c>
      <c r="E12528" t="s">
        <v>77</v>
      </c>
    </row>
    <row r="12529" spans="1:5">
      <c r="A12529">
        <v>14076</v>
      </c>
      <c r="B12529" t="s">
        <v>21407</v>
      </c>
      <c r="C12529">
        <v>61</v>
      </c>
      <c r="D12529" t="s">
        <v>2001</v>
      </c>
      <c r="E12529" t="s">
        <v>115</v>
      </c>
    </row>
    <row r="12530" spans="1:5">
      <c r="A12530">
        <v>14077</v>
      </c>
      <c r="B12530" t="s">
        <v>11654</v>
      </c>
      <c r="C12530">
        <v>61</v>
      </c>
      <c r="D12530" t="s">
        <v>1993</v>
      </c>
      <c r="E12530" t="s">
        <v>2715</v>
      </c>
    </row>
    <row r="12531" spans="1:5">
      <c r="A12531">
        <v>14078</v>
      </c>
      <c r="B12531" t="s">
        <v>14046</v>
      </c>
      <c r="C12531">
        <v>61</v>
      </c>
      <c r="D12531" t="s">
        <v>1987</v>
      </c>
      <c r="E12531" t="s">
        <v>135</v>
      </c>
    </row>
    <row r="12532" spans="1:5">
      <c r="A12532">
        <v>14079</v>
      </c>
      <c r="B12532" t="s">
        <v>15296</v>
      </c>
      <c r="C12532">
        <v>61</v>
      </c>
      <c r="D12532" t="s">
        <v>1982</v>
      </c>
      <c r="E12532" t="s">
        <v>135</v>
      </c>
    </row>
    <row r="12533" spans="1:5">
      <c r="A12533">
        <v>14080</v>
      </c>
      <c r="B12533" t="s">
        <v>21408</v>
      </c>
      <c r="C12533">
        <v>61</v>
      </c>
      <c r="D12533" t="s">
        <v>1997</v>
      </c>
      <c r="E12533" t="s">
        <v>4287</v>
      </c>
    </row>
    <row r="12534" spans="1:5">
      <c r="A12534">
        <v>14081</v>
      </c>
      <c r="B12534" t="s">
        <v>13864</v>
      </c>
      <c r="C12534">
        <v>61</v>
      </c>
      <c r="D12534" t="s">
        <v>1993</v>
      </c>
      <c r="E12534" t="s">
        <v>2715</v>
      </c>
    </row>
    <row r="12535" spans="1:5">
      <c r="A12535">
        <v>14082</v>
      </c>
      <c r="B12535" t="s">
        <v>21409</v>
      </c>
      <c r="C12535">
        <v>61</v>
      </c>
      <c r="D12535" t="s">
        <v>2001</v>
      </c>
      <c r="E12535" t="s">
        <v>117</v>
      </c>
    </row>
    <row r="12536" spans="1:5">
      <c r="A12536">
        <v>14083</v>
      </c>
      <c r="B12536" t="s">
        <v>11725</v>
      </c>
      <c r="C12536">
        <v>61</v>
      </c>
      <c r="D12536" t="s">
        <v>1993</v>
      </c>
      <c r="E12536" t="s">
        <v>66</v>
      </c>
    </row>
    <row r="12537" spans="1:5">
      <c r="A12537">
        <v>14084</v>
      </c>
      <c r="B12537" t="s">
        <v>14941</v>
      </c>
      <c r="C12537">
        <v>61</v>
      </c>
      <c r="D12537" t="s">
        <v>1979</v>
      </c>
      <c r="E12537" t="s">
        <v>135</v>
      </c>
    </row>
    <row r="12538" spans="1:5">
      <c r="A12538">
        <v>14085</v>
      </c>
      <c r="B12538" t="s">
        <v>21410</v>
      </c>
      <c r="C12538">
        <v>61</v>
      </c>
      <c r="D12538" t="s">
        <v>1993</v>
      </c>
      <c r="E12538" t="s">
        <v>4012</v>
      </c>
    </row>
    <row r="12539" spans="1:5">
      <c r="A12539">
        <v>14086</v>
      </c>
      <c r="B12539" t="s">
        <v>14085</v>
      </c>
      <c r="C12539">
        <v>61</v>
      </c>
      <c r="D12539" t="s">
        <v>1988</v>
      </c>
      <c r="E12539" t="s">
        <v>135</v>
      </c>
    </row>
    <row r="12540" spans="1:5">
      <c r="A12540">
        <v>14087</v>
      </c>
      <c r="B12540" t="s">
        <v>21411</v>
      </c>
      <c r="C12540">
        <v>61</v>
      </c>
      <c r="D12540" t="s">
        <v>1993</v>
      </c>
      <c r="E12540" t="s">
        <v>2672</v>
      </c>
    </row>
    <row r="12541" spans="1:5">
      <c r="A12541">
        <v>14088</v>
      </c>
      <c r="B12541" t="s">
        <v>14415</v>
      </c>
      <c r="C12541">
        <v>61</v>
      </c>
      <c r="D12541" t="s">
        <v>1993</v>
      </c>
      <c r="E12541" t="s">
        <v>135</v>
      </c>
    </row>
    <row r="12542" spans="1:5">
      <c r="A12542">
        <v>14089</v>
      </c>
      <c r="B12542" t="s">
        <v>21412</v>
      </c>
      <c r="C12542">
        <v>61</v>
      </c>
      <c r="D12542" t="s">
        <v>1987</v>
      </c>
      <c r="E12542" t="s">
        <v>70</v>
      </c>
    </row>
    <row r="12543" spans="1:5">
      <c r="A12543">
        <v>14090</v>
      </c>
      <c r="B12543" t="s">
        <v>21413</v>
      </c>
      <c r="C12543">
        <v>61</v>
      </c>
      <c r="D12543" t="s">
        <v>1988</v>
      </c>
      <c r="E12543" t="s">
        <v>2029</v>
      </c>
    </row>
    <row r="12544" spans="1:5">
      <c r="A12544">
        <v>14091</v>
      </c>
      <c r="B12544" t="s">
        <v>11417</v>
      </c>
      <c r="C12544">
        <v>61</v>
      </c>
      <c r="D12544" t="s">
        <v>1987</v>
      </c>
      <c r="E12544" t="s">
        <v>2715</v>
      </c>
    </row>
    <row r="12545" spans="1:5">
      <c r="A12545">
        <v>14092</v>
      </c>
      <c r="B12545" t="s">
        <v>15556</v>
      </c>
      <c r="C12545">
        <v>61</v>
      </c>
      <c r="D12545" t="s">
        <v>1993</v>
      </c>
      <c r="E12545" t="s">
        <v>75</v>
      </c>
    </row>
    <row r="12546" spans="1:5">
      <c r="A12546">
        <v>14093</v>
      </c>
      <c r="B12546" t="s">
        <v>21414</v>
      </c>
      <c r="C12546">
        <v>61</v>
      </c>
      <c r="D12546" t="s">
        <v>1993</v>
      </c>
      <c r="E12546" t="s">
        <v>2093</v>
      </c>
    </row>
    <row r="12547" spans="1:5">
      <c r="A12547">
        <v>14094</v>
      </c>
      <c r="B12547" t="s">
        <v>15949</v>
      </c>
      <c r="C12547">
        <v>61</v>
      </c>
      <c r="D12547" t="s">
        <v>1985</v>
      </c>
      <c r="E12547" t="s">
        <v>9346</v>
      </c>
    </row>
    <row r="12548" spans="1:5">
      <c r="A12548">
        <v>14095</v>
      </c>
      <c r="B12548" t="s">
        <v>12693</v>
      </c>
      <c r="C12548">
        <v>61</v>
      </c>
      <c r="D12548" t="s">
        <v>1993</v>
      </c>
      <c r="E12548" t="s">
        <v>135</v>
      </c>
    </row>
    <row r="12549" spans="1:5">
      <c r="A12549">
        <v>14096</v>
      </c>
      <c r="B12549" t="s">
        <v>13826</v>
      </c>
      <c r="C12549">
        <v>61</v>
      </c>
      <c r="D12549" t="s">
        <v>1987</v>
      </c>
      <c r="E12549" t="s">
        <v>135</v>
      </c>
    </row>
    <row r="12550" spans="1:5">
      <c r="A12550">
        <v>14097</v>
      </c>
      <c r="B12550" t="s">
        <v>14206</v>
      </c>
      <c r="C12550">
        <v>61</v>
      </c>
      <c r="D12550" t="s">
        <v>1993</v>
      </c>
      <c r="E12550" t="s">
        <v>60</v>
      </c>
    </row>
    <row r="12551" spans="1:5">
      <c r="A12551">
        <v>14098</v>
      </c>
      <c r="B12551" t="s">
        <v>13734</v>
      </c>
      <c r="C12551">
        <v>61</v>
      </c>
      <c r="D12551" t="s">
        <v>1982</v>
      </c>
      <c r="E12551" t="s">
        <v>113</v>
      </c>
    </row>
    <row r="12552" spans="1:5">
      <c r="A12552">
        <v>14099</v>
      </c>
      <c r="B12552" t="s">
        <v>21415</v>
      </c>
      <c r="C12552">
        <v>61</v>
      </c>
      <c r="D12552" t="s">
        <v>1988</v>
      </c>
      <c r="E12552" t="s">
        <v>135</v>
      </c>
    </row>
    <row r="12553" spans="1:5">
      <c r="A12553">
        <v>14100</v>
      </c>
      <c r="B12553" t="s">
        <v>16077</v>
      </c>
      <c r="C12553">
        <v>61</v>
      </c>
      <c r="D12553" t="s">
        <v>1997</v>
      </c>
      <c r="E12553" t="s">
        <v>2540</v>
      </c>
    </row>
    <row r="12554" spans="1:5">
      <c r="A12554">
        <v>14101</v>
      </c>
      <c r="B12554" t="s">
        <v>21416</v>
      </c>
      <c r="C12554">
        <v>61</v>
      </c>
      <c r="D12554" t="s">
        <v>1982</v>
      </c>
      <c r="E12554" t="s">
        <v>2113</v>
      </c>
    </row>
    <row r="12555" spans="1:5">
      <c r="A12555">
        <v>14102</v>
      </c>
      <c r="B12555" t="s">
        <v>21417</v>
      </c>
      <c r="C12555">
        <v>61</v>
      </c>
      <c r="D12555" t="s">
        <v>1993</v>
      </c>
      <c r="E12555" t="s">
        <v>70</v>
      </c>
    </row>
    <row r="12556" spans="1:5">
      <c r="A12556">
        <v>14103</v>
      </c>
      <c r="B12556" t="s">
        <v>12373</v>
      </c>
      <c r="C12556">
        <v>61</v>
      </c>
      <c r="D12556" t="s">
        <v>1997</v>
      </c>
      <c r="E12556" t="s">
        <v>66</v>
      </c>
    </row>
    <row r="12557" spans="1:5">
      <c r="A12557">
        <v>14104</v>
      </c>
      <c r="B12557" t="s">
        <v>21418</v>
      </c>
      <c r="C12557">
        <v>61</v>
      </c>
      <c r="D12557" t="s">
        <v>1983</v>
      </c>
      <c r="E12557" t="s">
        <v>2029</v>
      </c>
    </row>
    <row r="12558" spans="1:5">
      <c r="A12558">
        <v>14105</v>
      </c>
      <c r="B12558" t="s">
        <v>21419</v>
      </c>
      <c r="C12558">
        <v>61</v>
      </c>
      <c r="D12558" t="s">
        <v>1997</v>
      </c>
      <c r="E12558" t="s">
        <v>102</v>
      </c>
    </row>
    <row r="12559" spans="1:5">
      <c r="A12559">
        <v>14106</v>
      </c>
      <c r="B12559" t="s">
        <v>13538</v>
      </c>
      <c r="C12559">
        <v>61</v>
      </c>
      <c r="D12559" t="s">
        <v>1979</v>
      </c>
      <c r="E12559" t="s">
        <v>26</v>
      </c>
    </row>
    <row r="12560" spans="1:5">
      <c r="A12560">
        <v>14107</v>
      </c>
      <c r="B12560" t="s">
        <v>12936</v>
      </c>
      <c r="C12560">
        <v>61</v>
      </c>
      <c r="D12560" t="s">
        <v>1997</v>
      </c>
      <c r="E12560" t="s">
        <v>102</v>
      </c>
    </row>
    <row r="12561" spans="1:5">
      <c r="A12561">
        <v>14108</v>
      </c>
      <c r="B12561" t="s">
        <v>12309</v>
      </c>
      <c r="C12561">
        <v>61</v>
      </c>
      <c r="D12561" t="s">
        <v>1993</v>
      </c>
      <c r="E12561" t="s">
        <v>135</v>
      </c>
    </row>
    <row r="12562" spans="1:5">
      <c r="A12562">
        <v>14109</v>
      </c>
      <c r="B12562" t="s">
        <v>13165</v>
      </c>
      <c r="C12562">
        <v>61</v>
      </c>
      <c r="D12562" t="s">
        <v>1988</v>
      </c>
      <c r="E12562" t="s">
        <v>135</v>
      </c>
    </row>
    <row r="12563" spans="1:5">
      <c r="A12563">
        <v>14110</v>
      </c>
      <c r="B12563" t="s">
        <v>13946</v>
      </c>
      <c r="C12563">
        <v>61</v>
      </c>
      <c r="D12563" t="s">
        <v>1997</v>
      </c>
      <c r="E12563" t="s">
        <v>115</v>
      </c>
    </row>
    <row r="12564" spans="1:5">
      <c r="A12564">
        <v>14111</v>
      </c>
      <c r="B12564" t="s">
        <v>21420</v>
      </c>
      <c r="C12564">
        <v>61</v>
      </c>
      <c r="D12564" t="s">
        <v>1997</v>
      </c>
      <c r="E12564" t="s">
        <v>135</v>
      </c>
    </row>
    <row r="12565" spans="1:5">
      <c r="A12565">
        <v>14112</v>
      </c>
      <c r="B12565" t="s">
        <v>21421</v>
      </c>
      <c r="C12565">
        <v>61</v>
      </c>
      <c r="D12565" t="s">
        <v>1997</v>
      </c>
      <c r="E12565" t="s">
        <v>53</v>
      </c>
    </row>
    <row r="12566" spans="1:5">
      <c r="A12566">
        <v>14113</v>
      </c>
      <c r="B12566" t="s">
        <v>13615</v>
      </c>
      <c r="C12566">
        <v>61</v>
      </c>
      <c r="D12566" t="s">
        <v>1982</v>
      </c>
      <c r="E12566" t="s">
        <v>135</v>
      </c>
    </row>
    <row r="12567" spans="1:5">
      <c r="A12567">
        <v>14114</v>
      </c>
      <c r="B12567" t="s">
        <v>14091</v>
      </c>
      <c r="C12567">
        <v>61</v>
      </c>
      <c r="D12567" t="s">
        <v>2001</v>
      </c>
      <c r="E12567" t="s">
        <v>60</v>
      </c>
    </row>
    <row r="12568" spans="1:5">
      <c r="A12568">
        <v>14115</v>
      </c>
      <c r="B12568" t="s">
        <v>14854</v>
      </c>
      <c r="C12568">
        <v>61</v>
      </c>
      <c r="D12568" t="s">
        <v>1982</v>
      </c>
      <c r="E12568" t="s">
        <v>66</v>
      </c>
    </row>
    <row r="12569" spans="1:5">
      <c r="A12569">
        <v>14116</v>
      </c>
      <c r="B12569" t="s">
        <v>13407</v>
      </c>
      <c r="C12569">
        <v>61</v>
      </c>
      <c r="D12569" t="s">
        <v>1978</v>
      </c>
      <c r="E12569" t="s">
        <v>135</v>
      </c>
    </row>
    <row r="12570" spans="1:5">
      <c r="A12570">
        <v>14117</v>
      </c>
      <c r="B12570" t="s">
        <v>13626</v>
      </c>
      <c r="C12570">
        <v>61</v>
      </c>
      <c r="D12570" t="s">
        <v>1978</v>
      </c>
      <c r="E12570" t="s">
        <v>135</v>
      </c>
    </row>
    <row r="12571" spans="1:5">
      <c r="A12571">
        <v>14118</v>
      </c>
      <c r="B12571" t="s">
        <v>21422</v>
      </c>
      <c r="C12571">
        <v>61</v>
      </c>
      <c r="D12571" t="s">
        <v>1987</v>
      </c>
      <c r="E12571" t="s">
        <v>117</v>
      </c>
    </row>
    <row r="12572" spans="1:5">
      <c r="A12572">
        <v>14119</v>
      </c>
      <c r="B12572" t="s">
        <v>21423</v>
      </c>
      <c r="C12572">
        <v>61</v>
      </c>
      <c r="D12572" t="s">
        <v>1983</v>
      </c>
      <c r="E12572" t="s">
        <v>138</v>
      </c>
    </row>
    <row r="12573" spans="1:5">
      <c r="A12573">
        <v>14120</v>
      </c>
      <c r="B12573" t="s">
        <v>21424</v>
      </c>
      <c r="C12573">
        <v>61</v>
      </c>
      <c r="D12573" t="s">
        <v>1985</v>
      </c>
      <c r="E12573" t="s">
        <v>4287</v>
      </c>
    </row>
    <row r="12574" spans="1:5">
      <c r="A12574">
        <v>10352</v>
      </c>
      <c r="B12574" t="s">
        <v>21425</v>
      </c>
      <c r="C12574">
        <v>65</v>
      </c>
      <c r="D12574" t="s">
        <v>2001</v>
      </c>
      <c r="E12574" t="s">
        <v>1792</v>
      </c>
    </row>
    <row r="12575" spans="1:5">
      <c r="A12575">
        <v>14122</v>
      </c>
      <c r="B12575" t="s">
        <v>21426</v>
      </c>
      <c r="C12575">
        <v>61</v>
      </c>
      <c r="D12575" t="s">
        <v>1993</v>
      </c>
      <c r="E12575" t="s">
        <v>70</v>
      </c>
    </row>
    <row r="12576" spans="1:5">
      <c r="A12576">
        <v>14123</v>
      </c>
      <c r="B12576" t="s">
        <v>11405</v>
      </c>
      <c r="C12576">
        <v>61</v>
      </c>
      <c r="D12576" t="s">
        <v>1985</v>
      </c>
      <c r="E12576" t="s">
        <v>122</v>
      </c>
    </row>
    <row r="12577" spans="1:5">
      <c r="A12577">
        <v>14124</v>
      </c>
      <c r="B12577" t="s">
        <v>11310</v>
      </c>
      <c r="C12577">
        <v>61</v>
      </c>
      <c r="D12577" t="s">
        <v>1978</v>
      </c>
      <c r="E12577" t="s">
        <v>2792</v>
      </c>
    </row>
    <row r="12578" spans="1:5">
      <c r="A12578">
        <v>14125</v>
      </c>
      <c r="B12578" t="s">
        <v>13893</v>
      </c>
      <c r="C12578">
        <v>61</v>
      </c>
      <c r="D12578" t="s">
        <v>1979</v>
      </c>
      <c r="E12578" t="s">
        <v>60</v>
      </c>
    </row>
    <row r="12579" spans="1:5">
      <c r="A12579">
        <v>14126</v>
      </c>
      <c r="B12579" t="s">
        <v>14216</v>
      </c>
      <c r="C12579">
        <v>61</v>
      </c>
      <c r="D12579" t="s">
        <v>1978</v>
      </c>
      <c r="E12579" t="s">
        <v>66</v>
      </c>
    </row>
    <row r="12580" spans="1:5">
      <c r="A12580">
        <v>14128</v>
      </c>
      <c r="B12580" t="s">
        <v>15080</v>
      </c>
      <c r="C12580">
        <v>61</v>
      </c>
      <c r="D12580" t="s">
        <v>1993</v>
      </c>
      <c r="E12580" t="s">
        <v>70</v>
      </c>
    </row>
    <row r="12581" spans="1:5">
      <c r="A12581">
        <v>14129</v>
      </c>
      <c r="B12581" t="s">
        <v>11080</v>
      </c>
      <c r="C12581">
        <v>61</v>
      </c>
      <c r="D12581" t="s">
        <v>1978</v>
      </c>
      <c r="E12581" t="s">
        <v>140</v>
      </c>
    </row>
    <row r="12582" spans="1:5">
      <c r="A12582">
        <v>14130</v>
      </c>
      <c r="B12582" t="s">
        <v>21427</v>
      </c>
      <c r="C12582">
        <v>61</v>
      </c>
      <c r="D12582" t="s">
        <v>1993</v>
      </c>
      <c r="E12582" t="s">
        <v>97</v>
      </c>
    </row>
    <row r="12583" spans="1:5">
      <c r="A12583">
        <v>14131</v>
      </c>
      <c r="B12583" t="s">
        <v>21428</v>
      </c>
      <c r="C12583">
        <v>61</v>
      </c>
      <c r="D12583" t="s">
        <v>1985</v>
      </c>
      <c r="E12583" t="s">
        <v>2029</v>
      </c>
    </row>
    <row r="12584" spans="1:5">
      <c r="A12584">
        <v>14132</v>
      </c>
      <c r="B12584" t="s">
        <v>21429</v>
      </c>
      <c r="C12584">
        <v>61</v>
      </c>
      <c r="D12584" t="s">
        <v>1985</v>
      </c>
      <c r="E12584" t="s">
        <v>102</v>
      </c>
    </row>
    <row r="12585" spans="1:5">
      <c r="A12585">
        <v>14133</v>
      </c>
      <c r="B12585" t="s">
        <v>14072</v>
      </c>
      <c r="C12585">
        <v>61</v>
      </c>
      <c r="D12585" t="s">
        <v>1982</v>
      </c>
      <c r="E12585" t="s">
        <v>135</v>
      </c>
    </row>
    <row r="12586" spans="1:5">
      <c r="A12586">
        <v>14134</v>
      </c>
      <c r="B12586" t="s">
        <v>13998</v>
      </c>
      <c r="C12586">
        <v>61</v>
      </c>
      <c r="D12586" t="s">
        <v>1982</v>
      </c>
      <c r="E12586" t="s">
        <v>2540</v>
      </c>
    </row>
    <row r="12587" spans="1:5">
      <c r="A12587">
        <v>14135</v>
      </c>
      <c r="B12587" t="s">
        <v>21430</v>
      </c>
      <c r="C12587">
        <v>61</v>
      </c>
      <c r="D12587" t="s">
        <v>1993</v>
      </c>
      <c r="E12587" t="s">
        <v>56</v>
      </c>
    </row>
    <row r="12588" spans="1:5">
      <c r="A12588">
        <v>14136</v>
      </c>
      <c r="B12588" t="s">
        <v>21431</v>
      </c>
      <c r="C12588">
        <v>61</v>
      </c>
      <c r="D12588" t="s">
        <v>1985</v>
      </c>
      <c r="E12588" t="s">
        <v>122</v>
      </c>
    </row>
    <row r="12589" spans="1:5">
      <c r="A12589">
        <v>14137</v>
      </c>
      <c r="B12589" t="s">
        <v>21432</v>
      </c>
      <c r="C12589">
        <v>61</v>
      </c>
      <c r="D12589" t="s">
        <v>2001</v>
      </c>
      <c r="E12589" t="s">
        <v>66</v>
      </c>
    </row>
    <row r="12590" spans="1:5">
      <c r="A12590">
        <v>14138</v>
      </c>
      <c r="B12590" t="s">
        <v>21433</v>
      </c>
      <c r="C12590">
        <v>61</v>
      </c>
      <c r="D12590" t="s">
        <v>1993</v>
      </c>
      <c r="E12590" t="s">
        <v>77</v>
      </c>
    </row>
    <row r="12591" spans="1:5">
      <c r="A12591">
        <v>14139</v>
      </c>
      <c r="B12591" t="s">
        <v>14033</v>
      </c>
      <c r="C12591">
        <v>61</v>
      </c>
      <c r="D12591" t="s">
        <v>1997</v>
      </c>
      <c r="E12591" t="s">
        <v>135</v>
      </c>
    </row>
    <row r="12592" spans="1:5">
      <c r="A12592">
        <v>14140</v>
      </c>
      <c r="B12592" t="s">
        <v>21434</v>
      </c>
      <c r="C12592">
        <v>61</v>
      </c>
      <c r="D12592" t="s">
        <v>1993</v>
      </c>
      <c r="E12592" t="s">
        <v>2120</v>
      </c>
    </row>
    <row r="12593" spans="1:5">
      <c r="A12593">
        <v>14141</v>
      </c>
      <c r="B12593" t="s">
        <v>7079</v>
      </c>
      <c r="C12593">
        <v>61</v>
      </c>
      <c r="D12593" t="s">
        <v>1983</v>
      </c>
      <c r="E12593" t="s">
        <v>4287</v>
      </c>
    </row>
    <row r="12594" spans="1:5">
      <c r="A12594">
        <v>14142</v>
      </c>
      <c r="B12594" t="s">
        <v>15688</v>
      </c>
      <c r="C12594">
        <v>61</v>
      </c>
      <c r="D12594" t="s">
        <v>1988</v>
      </c>
      <c r="E12594" t="s">
        <v>2011</v>
      </c>
    </row>
    <row r="12595" spans="1:5">
      <c r="A12595">
        <v>14143</v>
      </c>
      <c r="B12595" t="s">
        <v>11787</v>
      </c>
      <c r="C12595">
        <v>61</v>
      </c>
      <c r="D12595" t="s">
        <v>2001</v>
      </c>
      <c r="E12595" t="s">
        <v>122</v>
      </c>
    </row>
    <row r="12596" spans="1:5">
      <c r="A12596">
        <v>14144</v>
      </c>
      <c r="B12596" t="s">
        <v>5388</v>
      </c>
      <c r="C12596">
        <v>61</v>
      </c>
      <c r="D12596" t="s">
        <v>1993</v>
      </c>
      <c r="E12596" t="s">
        <v>51</v>
      </c>
    </row>
    <row r="12597" spans="1:5">
      <c r="A12597">
        <v>14146</v>
      </c>
      <c r="B12597" t="s">
        <v>21435</v>
      </c>
      <c r="C12597">
        <v>61</v>
      </c>
      <c r="D12597" t="s">
        <v>1993</v>
      </c>
      <c r="E12597" t="s">
        <v>2672</v>
      </c>
    </row>
    <row r="12598" spans="1:5">
      <c r="A12598">
        <v>14147</v>
      </c>
      <c r="B12598" t="s">
        <v>21436</v>
      </c>
      <c r="C12598">
        <v>61</v>
      </c>
      <c r="D12598" t="s">
        <v>1985</v>
      </c>
      <c r="E12598" t="s">
        <v>135</v>
      </c>
    </row>
    <row r="12599" spans="1:5">
      <c r="A12599">
        <v>14148</v>
      </c>
      <c r="B12599" t="s">
        <v>14634</v>
      </c>
      <c r="C12599">
        <v>61</v>
      </c>
      <c r="D12599" t="s">
        <v>1985</v>
      </c>
      <c r="E12599" t="s">
        <v>3093</v>
      </c>
    </row>
    <row r="12600" spans="1:5">
      <c r="A12600">
        <v>14149</v>
      </c>
      <c r="B12600" t="s">
        <v>21437</v>
      </c>
      <c r="C12600">
        <v>61</v>
      </c>
      <c r="D12600" t="s">
        <v>1982</v>
      </c>
      <c r="E12600" t="s">
        <v>5476</v>
      </c>
    </row>
    <row r="12601" spans="1:5">
      <c r="A12601">
        <v>14150</v>
      </c>
      <c r="B12601" t="s">
        <v>21438</v>
      </c>
      <c r="C12601">
        <v>61</v>
      </c>
      <c r="D12601" t="s">
        <v>1993</v>
      </c>
      <c r="E12601" t="s">
        <v>117</v>
      </c>
    </row>
    <row r="12602" spans="1:5">
      <c r="A12602">
        <v>14151</v>
      </c>
      <c r="B12602" t="s">
        <v>16370</v>
      </c>
      <c r="C12602">
        <v>61</v>
      </c>
      <c r="D12602" t="s">
        <v>1985</v>
      </c>
      <c r="E12602" t="s">
        <v>84</v>
      </c>
    </row>
    <row r="12603" spans="1:5">
      <c r="A12603">
        <v>14152</v>
      </c>
      <c r="B12603" t="s">
        <v>21439</v>
      </c>
      <c r="C12603">
        <v>61</v>
      </c>
      <c r="D12603" t="s">
        <v>1979</v>
      </c>
      <c r="E12603" t="s">
        <v>106</v>
      </c>
    </row>
    <row r="12604" spans="1:5">
      <c r="A12604">
        <v>14153</v>
      </c>
      <c r="B12604" t="s">
        <v>21440</v>
      </c>
      <c r="C12604">
        <v>61</v>
      </c>
      <c r="D12604" t="s">
        <v>1993</v>
      </c>
      <c r="E12604" t="s">
        <v>70</v>
      </c>
    </row>
    <row r="12605" spans="1:5">
      <c r="A12605">
        <v>14154</v>
      </c>
      <c r="B12605" t="s">
        <v>13445</v>
      </c>
      <c r="C12605">
        <v>61</v>
      </c>
      <c r="D12605" t="s">
        <v>1993</v>
      </c>
      <c r="E12605" t="s">
        <v>2715</v>
      </c>
    </row>
    <row r="12606" spans="1:5">
      <c r="A12606">
        <v>14155</v>
      </c>
      <c r="B12606" t="s">
        <v>14090</v>
      </c>
      <c r="C12606">
        <v>61</v>
      </c>
      <c r="D12606" t="s">
        <v>1982</v>
      </c>
      <c r="E12606" t="s">
        <v>135</v>
      </c>
    </row>
    <row r="12607" spans="1:5">
      <c r="A12607">
        <v>14156</v>
      </c>
      <c r="B12607" t="s">
        <v>21441</v>
      </c>
      <c r="C12607">
        <v>61</v>
      </c>
      <c r="D12607" t="s">
        <v>1988</v>
      </c>
      <c r="E12607" t="s">
        <v>60</v>
      </c>
    </row>
    <row r="12608" spans="1:5">
      <c r="A12608">
        <v>14157</v>
      </c>
      <c r="B12608" t="s">
        <v>14953</v>
      </c>
      <c r="C12608">
        <v>61</v>
      </c>
      <c r="D12608" t="s">
        <v>2001</v>
      </c>
      <c r="E12608" t="s">
        <v>66</v>
      </c>
    </row>
    <row r="12609" spans="1:5">
      <c r="A12609">
        <v>14158</v>
      </c>
      <c r="B12609" t="s">
        <v>14715</v>
      </c>
      <c r="C12609">
        <v>61</v>
      </c>
      <c r="D12609" t="s">
        <v>1993</v>
      </c>
      <c r="E12609" t="s">
        <v>2715</v>
      </c>
    </row>
    <row r="12610" spans="1:5">
      <c r="A12610">
        <v>14159</v>
      </c>
      <c r="B12610" t="s">
        <v>21442</v>
      </c>
      <c r="C12610">
        <v>61</v>
      </c>
      <c r="D12610" t="s">
        <v>1987</v>
      </c>
      <c r="E12610" t="s">
        <v>2029</v>
      </c>
    </row>
    <row r="12611" spans="1:5">
      <c r="A12611">
        <v>14160</v>
      </c>
      <c r="B12611" t="s">
        <v>13779</v>
      </c>
      <c r="C12611">
        <v>61</v>
      </c>
      <c r="D12611" t="s">
        <v>1979</v>
      </c>
      <c r="E12611" t="s">
        <v>135</v>
      </c>
    </row>
    <row r="12612" spans="1:5">
      <c r="A12612">
        <v>14161</v>
      </c>
      <c r="B12612" t="s">
        <v>21443</v>
      </c>
      <c r="C12612">
        <v>61</v>
      </c>
      <c r="D12612" t="s">
        <v>1993</v>
      </c>
      <c r="E12612" t="s">
        <v>2000</v>
      </c>
    </row>
    <row r="12613" spans="1:5">
      <c r="A12613">
        <v>14162</v>
      </c>
      <c r="B12613" t="s">
        <v>21444</v>
      </c>
      <c r="C12613">
        <v>61</v>
      </c>
      <c r="D12613" t="s">
        <v>1993</v>
      </c>
      <c r="E12613" t="s">
        <v>2077</v>
      </c>
    </row>
    <row r="12614" spans="1:5">
      <c r="A12614">
        <v>14163</v>
      </c>
      <c r="B12614" t="s">
        <v>21445</v>
      </c>
      <c r="C12614">
        <v>61</v>
      </c>
      <c r="D12614" t="s">
        <v>1978</v>
      </c>
      <c r="E12614" t="s">
        <v>135</v>
      </c>
    </row>
    <row r="12615" spans="1:5">
      <c r="A12615">
        <v>14165</v>
      </c>
      <c r="B12615" t="s">
        <v>11595</v>
      </c>
      <c r="C12615">
        <v>61</v>
      </c>
      <c r="D12615" t="s">
        <v>1978</v>
      </c>
      <c r="E12615" t="s">
        <v>135</v>
      </c>
    </row>
    <row r="12616" spans="1:5">
      <c r="A12616">
        <v>14166</v>
      </c>
      <c r="B12616" t="s">
        <v>21446</v>
      </c>
      <c r="C12616">
        <v>61</v>
      </c>
      <c r="D12616" t="s">
        <v>1985</v>
      </c>
      <c r="E12616" t="s">
        <v>60</v>
      </c>
    </row>
    <row r="12617" spans="1:5">
      <c r="A12617">
        <v>14167</v>
      </c>
      <c r="B12617" t="s">
        <v>12662</v>
      </c>
      <c r="C12617">
        <v>61</v>
      </c>
      <c r="D12617" t="s">
        <v>1985</v>
      </c>
      <c r="E12617" t="s">
        <v>70</v>
      </c>
    </row>
    <row r="12618" spans="1:5">
      <c r="A12618">
        <v>14168</v>
      </c>
      <c r="B12618" t="s">
        <v>14839</v>
      </c>
      <c r="C12618">
        <v>61</v>
      </c>
      <c r="D12618" t="s">
        <v>1988</v>
      </c>
      <c r="E12618" t="s">
        <v>2715</v>
      </c>
    </row>
    <row r="12619" spans="1:5">
      <c r="A12619">
        <v>14169</v>
      </c>
      <c r="B12619" t="s">
        <v>12388</v>
      </c>
      <c r="C12619">
        <v>61</v>
      </c>
      <c r="D12619" t="s">
        <v>1985</v>
      </c>
      <c r="E12619" t="s">
        <v>102</v>
      </c>
    </row>
    <row r="12620" spans="1:5">
      <c r="A12620">
        <v>14170</v>
      </c>
      <c r="B12620" t="s">
        <v>14672</v>
      </c>
      <c r="C12620">
        <v>61</v>
      </c>
      <c r="D12620" t="s">
        <v>1987</v>
      </c>
      <c r="E12620" t="s">
        <v>2715</v>
      </c>
    </row>
    <row r="12621" spans="1:5">
      <c r="A12621">
        <v>14171</v>
      </c>
      <c r="B12621" t="s">
        <v>14907</v>
      </c>
      <c r="C12621">
        <v>61</v>
      </c>
      <c r="D12621" t="s">
        <v>1993</v>
      </c>
      <c r="E12621" t="s">
        <v>66</v>
      </c>
    </row>
    <row r="12622" spans="1:5">
      <c r="A12622">
        <v>14172</v>
      </c>
      <c r="B12622" t="s">
        <v>13812</v>
      </c>
      <c r="C12622">
        <v>61</v>
      </c>
      <c r="D12622" t="s">
        <v>1982</v>
      </c>
      <c r="E12622" t="s">
        <v>135</v>
      </c>
    </row>
    <row r="12623" spans="1:5">
      <c r="A12623">
        <v>14173</v>
      </c>
      <c r="B12623" t="s">
        <v>21447</v>
      </c>
      <c r="C12623">
        <v>61</v>
      </c>
      <c r="D12623" t="s">
        <v>1997</v>
      </c>
      <c r="E12623" t="s">
        <v>2011</v>
      </c>
    </row>
    <row r="12624" spans="1:5">
      <c r="A12624">
        <v>14174</v>
      </c>
      <c r="B12624" t="s">
        <v>21448</v>
      </c>
      <c r="C12624">
        <v>61</v>
      </c>
      <c r="D12624" t="s">
        <v>1988</v>
      </c>
      <c r="E12624" t="s">
        <v>51</v>
      </c>
    </row>
    <row r="12625" spans="1:5">
      <c r="A12625">
        <v>14175</v>
      </c>
      <c r="B12625" t="s">
        <v>21449</v>
      </c>
      <c r="C12625">
        <v>61</v>
      </c>
      <c r="D12625" t="s">
        <v>1993</v>
      </c>
      <c r="E12625" t="s">
        <v>2598</v>
      </c>
    </row>
    <row r="12626" spans="1:5">
      <c r="A12626">
        <v>14177</v>
      </c>
      <c r="B12626" t="s">
        <v>21450</v>
      </c>
      <c r="C12626">
        <v>61</v>
      </c>
      <c r="D12626" t="s">
        <v>1993</v>
      </c>
      <c r="E12626" t="s">
        <v>97</v>
      </c>
    </row>
    <row r="12627" spans="1:5">
      <c r="A12627">
        <v>14178</v>
      </c>
      <c r="B12627" t="s">
        <v>21451</v>
      </c>
      <c r="C12627">
        <v>61</v>
      </c>
      <c r="D12627" t="s">
        <v>1993</v>
      </c>
      <c r="E12627" t="s">
        <v>2057</v>
      </c>
    </row>
    <row r="12628" spans="1:5">
      <c r="A12628">
        <v>14179</v>
      </c>
      <c r="B12628" t="s">
        <v>21452</v>
      </c>
      <c r="C12628">
        <v>61</v>
      </c>
      <c r="D12628" t="s">
        <v>1993</v>
      </c>
      <c r="E12628" t="s">
        <v>56</v>
      </c>
    </row>
    <row r="12629" spans="1:5">
      <c r="A12629">
        <v>14180</v>
      </c>
      <c r="B12629" t="s">
        <v>21453</v>
      </c>
      <c r="C12629">
        <v>61</v>
      </c>
      <c r="D12629" t="s">
        <v>1985</v>
      </c>
      <c r="E12629" t="s">
        <v>135</v>
      </c>
    </row>
    <row r="12630" spans="1:5">
      <c r="A12630">
        <v>14181</v>
      </c>
      <c r="B12630" t="s">
        <v>21454</v>
      </c>
      <c r="C12630">
        <v>61</v>
      </c>
      <c r="D12630" t="s">
        <v>1979</v>
      </c>
      <c r="E12630" t="s">
        <v>2029</v>
      </c>
    </row>
    <row r="12631" spans="1:5">
      <c r="A12631">
        <v>14182</v>
      </c>
      <c r="B12631" t="s">
        <v>21455</v>
      </c>
      <c r="C12631">
        <v>61</v>
      </c>
      <c r="D12631" t="s">
        <v>1982</v>
      </c>
      <c r="E12631" t="s">
        <v>106</v>
      </c>
    </row>
    <row r="12632" spans="1:5">
      <c r="A12632">
        <v>14183</v>
      </c>
      <c r="B12632" t="s">
        <v>21456</v>
      </c>
      <c r="C12632">
        <v>61</v>
      </c>
      <c r="D12632" t="s">
        <v>1978</v>
      </c>
      <c r="E12632" t="s">
        <v>70</v>
      </c>
    </row>
    <row r="12633" spans="1:5">
      <c r="A12633">
        <v>14184</v>
      </c>
      <c r="B12633" t="s">
        <v>21457</v>
      </c>
      <c r="C12633">
        <v>61</v>
      </c>
      <c r="D12633" t="s">
        <v>1985</v>
      </c>
      <c r="E12633" t="s">
        <v>2029</v>
      </c>
    </row>
    <row r="12634" spans="1:5">
      <c r="A12634">
        <v>14185</v>
      </c>
      <c r="B12634" t="s">
        <v>21458</v>
      </c>
      <c r="C12634">
        <v>61</v>
      </c>
      <c r="D12634" t="s">
        <v>2001</v>
      </c>
      <c r="E12634" t="s">
        <v>2017</v>
      </c>
    </row>
    <row r="12635" spans="1:5">
      <c r="A12635">
        <v>14186</v>
      </c>
      <c r="B12635" t="s">
        <v>21459</v>
      </c>
      <c r="C12635">
        <v>61</v>
      </c>
      <c r="D12635" t="s">
        <v>1988</v>
      </c>
      <c r="E12635" t="s">
        <v>84</v>
      </c>
    </row>
    <row r="12636" spans="1:5">
      <c r="A12636">
        <v>14187</v>
      </c>
      <c r="B12636" t="s">
        <v>21460</v>
      </c>
      <c r="C12636">
        <v>61</v>
      </c>
      <c r="D12636" t="s">
        <v>2001</v>
      </c>
      <c r="E12636" t="s">
        <v>117</v>
      </c>
    </row>
    <row r="12637" spans="1:5">
      <c r="A12637">
        <v>14188</v>
      </c>
      <c r="B12637" t="s">
        <v>21461</v>
      </c>
      <c r="C12637">
        <v>61</v>
      </c>
      <c r="D12637" t="s">
        <v>1993</v>
      </c>
      <c r="E12637" t="s">
        <v>2017</v>
      </c>
    </row>
    <row r="12638" spans="1:5">
      <c r="A12638">
        <v>14189</v>
      </c>
      <c r="B12638" t="s">
        <v>16424</v>
      </c>
      <c r="C12638">
        <v>61</v>
      </c>
      <c r="D12638" t="s">
        <v>1988</v>
      </c>
      <c r="E12638" t="s">
        <v>135</v>
      </c>
    </row>
    <row r="12639" spans="1:5">
      <c r="A12639">
        <v>14190</v>
      </c>
      <c r="B12639" t="s">
        <v>15907</v>
      </c>
      <c r="C12639">
        <v>61</v>
      </c>
      <c r="D12639" t="s">
        <v>1993</v>
      </c>
      <c r="E12639" t="s">
        <v>2514</v>
      </c>
    </row>
    <row r="12640" spans="1:5">
      <c r="A12640">
        <v>14191</v>
      </c>
      <c r="B12640" t="s">
        <v>21462</v>
      </c>
      <c r="C12640">
        <v>61</v>
      </c>
      <c r="D12640" t="s">
        <v>1987</v>
      </c>
      <c r="E12640" t="s">
        <v>115</v>
      </c>
    </row>
    <row r="12641" spans="1:5">
      <c r="A12641">
        <v>14192</v>
      </c>
      <c r="B12641" t="s">
        <v>13868</v>
      </c>
      <c r="C12641">
        <v>61</v>
      </c>
      <c r="D12641" t="s">
        <v>1997</v>
      </c>
      <c r="E12641" t="s">
        <v>70</v>
      </c>
    </row>
    <row r="12642" spans="1:5">
      <c r="A12642">
        <v>14193</v>
      </c>
      <c r="B12642" t="s">
        <v>21463</v>
      </c>
      <c r="C12642">
        <v>61</v>
      </c>
      <c r="D12642" t="s">
        <v>1997</v>
      </c>
      <c r="E12642" t="s">
        <v>122</v>
      </c>
    </row>
    <row r="12643" spans="1:5">
      <c r="A12643">
        <v>14194</v>
      </c>
      <c r="B12643" t="s">
        <v>13802</v>
      </c>
      <c r="C12643">
        <v>61</v>
      </c>
      <c r="D12643" t="s">
        <v>1979</v>
      </c>
      <c r="E12643" t="s">
        <v>66</v>
      </c>
    </row>
    <row r="12644" spans="1:5">
      <c r="A12644">
        <v>14195</v>
      </c>
      <c r="B12644" t="s">
        <v>16171</v>
      </c>
      <c r="C12644">
        <v>61</v>
      </c>
      <c r="D12644" t="s">
        <v>1979</v>
      </c>
      <c r="E12644" t="s">
        <v>51</v>
      </c>
    </row>
    <row r="12645" spans="1:5">
      <c r="A12645">
        <v>14196</v>
      </c>
      <c r="B12645" t="s">
        <v>12236</v>
      </c>
      <c r="C12645">
        <v>61</v>
      </c>
      <c r="D12645" t="s">
        <v>1982</v>
      </c>
      <c r="E12645" t="s">
        <v>11304</v>
      </c>
    </row>
    <row r="12646" spans="1:5">
      <c r="A12646">
        <v>14197</v>
      </c>
      <c r="B12646" t="s">
        <v>14232</v>
      </c>
      <c r="C12646">
        <v>61</v>
      </c>
      <c r="D12646" t="s">
        <v>1993</v>
      </c>
      <c r="E12646" t="s">
        <v>135</v>
      </c>
    </row>
    <row r="12647" spans="1:5">
      <c r="A12647">
        <v>14198</v>
      </c>
      <c r="B12647" t="s">
        <v>13434</v>
      </c>
      <c r="C12647">
        <v>61</v>
      </c>
      <c r="D12647" t="s">
        <v>1982</v>
      </c>
      <c r="E12647" t="s">
        <v>106</v>
      </c>
    </row>
    <row r="12648" spans="1:5">
      <c r="A12648">
        <v>14199</v>
      </c>
      <c r="B12648" t="s">
        <v>14231</v>
      </c>
      <c r="C12648">
        <v>61</v>
      </c>
      <c r="D12648" t="s">
        <v>1979</v>
      </c>
      <c r="E12648" t="s">
        <v>135</v>
      </c>
    </row>
    <row r="12649" spans="1:5">
      <c r="A12649">
        <v>14200</v>
      </c>
      <c r="B12649" t="s">
        <v>13953</v>
      </c>
      <c r="C12649">
        <v>61</v>
      </c>
      <c r="D12649" t="s">
        <v>1993</v>
      </c>
      <c r="E12649" t="s">
        <v>135</v>
      </c>
    </row>
    <row r="12650" spans="1:5">
      <c r="A12650">
        <v>14201</v>
      </c>
      <c r="B12650" t="s">
        <v>13710</v>
      </c>
      <c r="C12650">
        <v>61</v>
      </c>
      <c r="D12650" t="s">
        <v>1993</v>
      </c>
      <c r="E12650" t="s">
        <v>106</v>
      </c>
    </row>
    <row r="12651" spans="1:5">
      <c r="A12651">
        <v>14202</v>
      </c>
      <c r="B12651" t="s">
        <v>16072</v>
      </c>
      <c r="C12651">
        <v>61</v>
      </c>
      <c r="D12651" t="s">
        <v>1985</v>
      </c>
      <c r="E12651" t="s">
        <v>84</v>
      </c>
    </row>
    <row r="12652" spans="1:5">
      <c r="A12652">
        <v>14203</v>
      </c>
      <c r="B12652" t="s">
        <v>21464</v>
      </c>
      <c r="C12652">
        <v>61</v>
      </c>
      <c r="D12652" t="s">
        <v>1988</v>
      </c>
      <c r="E12652" t="s">
        <v>115</v>
      </c>
    </row>
    <row r="12653" spans="1:5">
      <c r="A12653">
        <v>14204</v>
      </c>
      <c r="B12653" t="s">
        <v>4123</v>
      </c>
      <c r="C12653">
        <v>61</v>
      </c>
      <c r="D12653" t="s">
        <v>1988</v>
      </c>
      <c r="E12653" t="s">
        <v>117</v>
      </c>
    </row>
    <row r="12654" spans="1:5">
      <c r="A12654">
        <v>14206</v>
      </c>
      <c r="B12654" t="s">
        <v>21465</v>
      </c>
      <c r="C12654">
        <v>61</v>
      </c>
      <c r="D12654" t="s">
        <v>1982</v>
      </c>
      <c r="E12654" t="s">
        <v>26</v>
      </c>
    </row>
    <row r="12655" spans="1:5">
      <c r="A12655">
        <v>14207</v>
      </c>
      <c r="B12655" t="s">
        <v>21466</v>
      </c>
      <c r="C12655">
        <v>61</v>
      </c>
      <c r="D12655" t="s">
        <v>1993</v>
      </c>
      <c r="E12655" t="s">
        <v>84</v>
      </c>
    </row>
    <row r="12656" spans="1:5">
      <c r="A12656">
        <v>14208</v>
      </c>
      <c r="B12656" t="s">
        <v>21467</v>
      </c>
      <c r="C12656">
        <v>61</v>
      </c>
      <c r="D12656" t="s">
        <v>1978</v>
      </c>
      <c r="E12656" t="s">
        <v>2792</v>
      </c>
    </row>
    <row r="12657" spans="1:5">
      <c r="A12657">
        <v>14209</v>
      </c>
      <c r="B12657" t="s">
        <v>21468</v>
      </c>
      <c r="C12657">
        <v>61</v>
      </c>
      <c r="D12657" t="s">
        <v>2001</v>
      </c>
      <c r="E12657" t="s">
        <v>60</v>
      </c>
    </row>
    <row r="12658" spans="1:5">
      <c r="A12658">
        <v>14210</v>
      </c>
      <c r="B12658" t="s">
        <v>13804</v>
      </c>
      <c r="C12658">
        <v>61</v>
      </c>
      <c r="D12658" t="s">
        <v>1985</v>
      </c>
      <c r="E12658" t="s">
        <v>2715</v>
      </c>
    </row>
    <row r="12659" spans="1:5">
      <c r="A12659">
        <v>14211</v>
      </c>
      <c r="B12659" t="s">
        <v>13477</v>
      </c>
      <c r="C12659">
        <v>61</v>
      </c>
      <c r="D12659" t="s">
        <v>1987</v>
      </c>
      <c r="E12659" t="s">
        <v>2792</v>
      </c>
    </row>
    <row r="12660" spans="1:5">
      <c r="A12660">
        <v>14212</v>
      </c>
      <c r="B12660" t="s">
        <v>14228</v>
      </c>
      <c r="C12660">
        <v>61</v>
      </c>
      <c r="D12660" t="s">
        <v>1978</v>
      </c>
      <c r="E12660" t="s">
        <v>70</v>
      </c>
    </row>
    <row r="12661" spans="1:5">
      <c r="A12661">
        <v>14213</v>
      </c>
      <c r="B12661" t="s">
        <v>14039</v>
      </c>
      <c r="C12661">
        <v>61</v>
      </c>
      <c r="D12661" t="s">
        <v>1979</v>
      </c>
      <c r="E12661" t="s">
        <v>2180</v>
      </c>
    </row>
    <row r="12662" spans="1:5">
      <c r="A12662">
        <v>14214</v>
      </c>
      <c r="B12662" t="s">
        <v>21469</v>
      </c>
      <c r="C12662">
        <v>61</v>
      </c>
      <c r="D12662" t="s">
        <v>1982</v>
      </c>
      <c r="E12662" t="s">
        <v>2314</v>
      </c>
    </row>
    <row r="12663" spans="1:5">
      <c r="A12663">
        <v>14215</v>
      </c>
      <c r="B12663" t="s">
        <v>12323</v>
      </c>
      <c r="C12663">
        <v>61</v>
      </c>
      <c r="D12663" t="s">
        <v>1983</v>
      </c>
      <c r="E12663" t="s">
        <v>4287</v>
      </c>
    </row>
    <row r="12664" spans="1:5">
      <c r="A12664">
        <v>14216</v>
      </c>
      <c r="B12664" t="s">
        <v>12530</v>
      </c>
      <c r="C12664">
        <v>61</v>
      </c>
      <c r="D12664" t="s">
        <v>1982</v>
      </c>
      <c r="E12664" t="s">
        <v>102</v>
      </c>
    </row>
    <row r="12665" spans="1:5">
      <c r="A12665">
        <v>14217</v>
      </c>
      <c r="B12665" t="s">
        <v>13770</v>
      </c>
      <c r="C12665">
        <v>61</v>
      </c>
      <c r="D12665" t="s">
        <v>1978</v>
      </c>
      <c r="E12665" t="s">
        <v>2120</v>
      </c>
    </row>
    <row r="12666" spans="1:5">
      <c r="A12666">
        <v>14218</v>
      </c>
      <c r="B12666" t="s">
        <v>13062</v>
      </c>
      <c r="C12666">
        <v>61</v>
      </c>
      <c r="D12666" t="s">
        <v>1993</v>
      </c>
      <c r="E12666" t="s">
        <v>2792</v>
      </c>
    </row>
    <row r="12667" spans="1:5">
      <c r="A12667">
        <v>14219</v>
      </c>
      <c r="B12667" t="s">
        <v>21470</v>
      </c>
      <c r="C12667">
        <v>61</v>
      </c>
      <c r="D12667" t="s">
        <v>1987</v>
      </c>
      <c r="E12667" t="s">
        <v>70</v>
      </c>
    </row>
    <row r="12668" spans="1:5">
      <c r="A12668">
        <v>14220</v>
      </c>
      <c r="B12668" t="s">
        <v>21471</v>
      </c>
      <c r="C12668">
        <v>61</v>
      </c>
      <c r="D12668" t="s">
        <v>1993</v>
      </c>
      <c r="E12668" t="s">
        <v>115</v>
      </c>
    </row>
    <row r="12669" spans="1:5">
      <c r="A12669">
        <v>14221</v>
      </c>
      <c r="B12669" t="s">
        <v>21472</v>
      </c>
      <c r="C12669">
        <v>61</v>
      </c>
      <c r="D12669" t="s">
        <v>1979</v>
      </c>
      <c r="E12669" t="s">
        <v>2792</v>
      </c>
    </row>
    <row r="12670" spans="1:5">
      <c r="A12670">
        <v>14222</v>
      </c>
      <c r="B12670" t="s">
        <v>21473</v>
      </c>
      <c r="C12670">
        <v>61</v>
      </c>
      <c r="D12670" t="s">
        <v>1987</v>
      </c>
      <c r="E12670" t="s">
        <v>2017</v>
      </c>
    </row>
    <row r="12671" spans="1:5">
      <c r="A12671">
        <v>14223</v>
      </c>
      <c r="B12671" t="s">
        <v>21474</v>
      </c>
      <c r="C12671">
        <v>61</v>
      </c>
      <c r="D12671" t="s">
        <v>2001</v>
      </c>
      <c r="E12671" t="s">
        <v>88</v>
      </c>
    </row>
    <row r="12672" spans="1:5">
      <c r="A12672">
        <v>14224</v>
      </c>
      <c r="B12672" t="s">
        <v>21475</v>
      </c>
      <c r="C12672">
        <v>61</v>
      </c>
      <c r="D12672" t="s">
        <v>1979</v>
      </c>
      <c r="E12672" t="s">
        <v>4287</v>
      </c>
    </row>
    <row r="12673" spans="1:5">
      <c r="A12673">
        <v>14225</v>
      </c>
      <c r="B12673" t="s">
        <v>21476</v>
      </c>
      <c r="C12673">
        <v>61</v>
      </c>
      <c r="D12673" t="s">
        <v>1982</v>
      </c>
      <c r="E12673" t="s">
        <v>4287</v>
      </c>
    </row>
    <row r="12674" spans="1:5">
      <c r="A12674">
        <v>14226</v>
      </c>
      <c r="B12674" t="s">
        <v>21477</v>
      </c>
      <c r="C12674">
        <v>61</v>
      </c>
      <c r="D12674" t="s">
        <v>1982</v>
      </c>
      <c r="E12674" t="s">
        <v>4287</v>
      </c>
    </row>
    <row r="12675" spans="1:5">
      <c r="A12675">
        <v>14227</v>
      </c>
      <c r="B12675" t="s">
        <v>21478</v>
      </c>
      <c r="C12675">
        <v>61</v>
      </c>
      <c r="D12675" t="s">
        <v>1985</v>
      </c>
      <c r="E12675" t="s">
        <v>84</v>
      </c>
    </row>
    <row r="12676" spans="1:5">
      <c r="A12676">
        <v>14228</v>
      </c>
      <c r="B12676" t="s">
        <v>16352</v>
      </c>
      <c r="C12676">
        <v>61</v>
      </c>
      <c r="D12676" t="s">
        <v>1993</v>
      </c>
      <c r="E12676" t="s">
        <v>51</v>
      </c>
    </row>
    <row r="12677" spans="1:5">
      <c r="A12677">
        <v>14229</v>
      </c>
      <c r="B12677" t="s">
        <v>21479</v>
      </c>
      <c r="C12677">
        <v>61</v>
      </c>
      <c r="D12677" t="s">
        <v>1993</v>
      </c>
      <c r="E12677" t="s">
        <v>2029</v>
      </c>
    </row>
    <row r="12678" spans="1:5">
      <c r="A12678">
        <v>14230</v>
      </c>
      <c r="B12678" t="s">
        <v>21480</v>
      </c>
      <c r="C12678">
        <v>61</v>
      </c>
      <c r="D12678" t="s">
        <v>1993</v>
      </c>
      <c r="E12678" t="s">
        <v>3991</v>
      </c>
    </row>
    <row r="12679" spans="1:5">
      <c r="A12679">
        <v>14231</v>
      </c>
      <c r="B12679" t="s">
        <v>15025</v>
      </c>
      <c r="C12679">
        <v>61</v>
      </c>
      <c r="D12679" t="s">
        <v>1979</v>
      </c>
      <c r="E12679" t="s">
        <v>122</v>
      </c>
    </row>
    <row r="12680" spans="1:5">
      <c r="A12680">
        <v>14232</v>
      </c>
      <c r="B12680" t="s">
        <v>21481</v>
      </c>
      <c r="C12680">
        <v>61</v>
      </c>
      <c r="D12680" t="s">
        <v>1988</v>
      </c>
      <c r="E12680" t="s">
        <v>135</v>
      </c>
    </row>
    <row r="12681" spans="1:5">
      <c r="A12681">
        <v>14233</v>
      </c>
      <c r="B12681" t="s">
        <v>21482</v>
      </c>
      <c r="C12681">
        <v>61</v>
      </c>
      <c r="D12681" t="s">
        <v>1982</v>
      </c>
      <c r="E12681" t="s">
        <v>2111</v>
      </c>
    </row>
    <row r="12682" spans="1:5">
      <c r="A12682">
        <v>14234</v>
      </c>
      <c r="B12682" t="s">
        <v>21483</v>
      </c>
      <c r="C12682">
        <v>61</v>
      </c>
      <c r="D12682" t="s">
        <v>1993</v>
      </c>
      <c r="E12682" t="s">
        <v>2029</v>
      </c>
    </row>
    <row r="12683" spans="1:5">
      <c r="A12683">
        <v>14235</v>
      </c>
      <c r="B12683" t="s">
        <v>21484</v>
      </c>
      <c r="C12683">
        <v>61</v>
      </c>
      <c r="D12683" t="s">
        <v>1988</v>
      </c>
      <c r="E12683" t="s">
        <v>102</v>
      </c>
    </row>
    <row r="12684" spans="1:5">
      <c r="A12684">
        <v>14236</v>
      </c>
      <c r="B12684" t="s">
        <v>13066</v>
      </c>
      <c r="C12684">
        <v>61</v>
      </c>
      <c r="D12684" t="s">
        <v>1985</v>
      </c>
      <c r="E12684" t="s">
        <v>2540</v>
      </c>
    </row>
    <row r="12685" spans="1:5">
      <c r="A12685">
        <v>14237</v>
      </c>
      <c r="B12685" t="s">
        <v>13931</v>
      </c>
      <c r="C12685">
        <v>61</v>
      </c>
      <c r="D12685" t="s">
        <v>1993</v>
      </c>
      <c r="E12685" t="s">
        <v>66</v>
      </c>
    </row>
    <row r="12686" spans="1:5">
      <c r="A12686">
        <v>14238</v>
      </c>
      <c r="B12686" t="s">
        <v>15138</v>
      </c>
      <c r="C12686">
        <v>61</v>
      </c>
      <c r="D12686" t="s">
        <v>2001</v>
      </c>
      <c r="E12686" t="s">
        <v>2715</v>
      </c>
    </row>
    <row r="12687" spans="1:5">
      <c r="A12687">
        <v>14239</v>
      </c>
      <c r="B12687" t="s">
        <v>12044</v>
      </c>
      <c r="C12687">
        <v>61</v>
      </c>
      <c r="D12687" t="s">
        <v>1979</v>
      </c>
      <c r="E12687" t="s">
        <v>138</v>
      </c>
    </row>
    <row r="12688" spans="1:5">
      <c r="A12688">
        <v>14240</v>
      </c>
      <c r="B12688" t="s">
        <v>21485</v>
      </c>
      <c r="C12688">
        <v>61</v>
      </c>
      <c r="D12688" t="s">
        <v>1987</v>
      </c>
      <c r="E12688" t="s">
        <v>3093</v>
      </c>
    </row>
    <row r="12689" spans="1:5">
      <c r="A12689">
        <v>14241</v>
      </c>
      <c r="B12689" t="s">
        <v>14846</v>
      </c>
      <c r="C12689">
        <v>61</v>
      </c>
      <c r="D12689" t="s">
        <v>1993</v>
      </c>
      <c r="E12689" t="s">
        <v>60</v>
      </c>
    </row>
    <row r="12690" spans="1:5">
      <c r="A12690">
        <v>14242</v>
      </c>
      <c r="B12690" t="s">
        <v>13829</v>
      </c>
      <c r="C12690">
        <v>61</v>
      </c>
      <c r="D12690" t="s">
        <v>1979</v>
      </c>
      <c r="E12690" t="s">
        <v>2644</v>
      </c>
    </row>
    <row r="12691" spans="1:5">
      <c r="A12691">
        <v>14243</v>
      </c>
      <c r="B12691" t="s">
        <v>21486</v>
      </c>
      <c r="C12691">
        <v>61</v>
      </c>
      <c r="D12691" t="s">
        <v>2001</v>
      </c>
      <c r="E12691" t="s">
        <v>97</v>
      </c>
    </row>
    <row r="12692" spans="1:5">
      <c r="A12692">
        <v>14244</v>
      </c>
      <c r="B12692" t="s">
        <v>21487</v>
      </c>
      <c r="C12692">
        <v>61</v>
      </c>
      <c r="D12692" t="s">
        <v>1979</v>
      </c>
      <c r="E12692" t="s">
        <v>2000</v>
      </c>
    </row>
    <row r="12693" spans="1:5">
      <c r="A12693">
        <v>14245</v>
      </c>
      <c r="B12693" t="s">
        <v>21488</v>
      </c>
      <c r="C12693">
        <v>61</v>
      </c>
      <c r="D12693" t="s">
        <v>1993</v>
      </c>
      <c r="E12693" t="s">
        <v>70</v>
      </c>
    </row>
    <row r="12694" spans="1:5">
      <c r="A12694">
        <v>14246</v>
      </c>
      <c r="B12694" t="s">
        <v>21489</v>
      </c>
      <c r="C12694">
        <v>61</v>
      </c>
      <c r="D12694" t="s">
        <v>1985</v>
      </c>
      <c r="E12694" t="s">
        <v>88</v>
      </c>
    </row>
    <row r="12695" spans="1:5">
      <c r="A12695">
        <v>14247</v>
      </c>
      <c r="B12695" t="s">
        <v>9281</v>
      </c>
      <c r="C12695">
        <v>61</v>
      </c>
      <c r="D12695" t="s">
        <v>1978</v>
      </c>
      <c r="E12695" t="s">
        <v>53</v>
      </c>
    </row>
    <row r="12696" spans="1:5">
      <c r="A12696">
        <v>14248</v>
      </c>
      <c r="B12696" t="s">
        <v>21490</v>
      </c>
      <c r="C12696">
        <v>61</v>
      </c>
      <c r="D12696" t="s">
        <v>1985</v>
      </c>
      <c r="E12696" t="s">
        <v>2000</v>
      </c>
    </row>
    <row r="12697" spans="1:5">
      <c r="A12697">
        <v>14249</v>
      </c>
      <c r="B12697" t="s">
        <v>21491</v>
      </c>
      <c r="C12697">
        <v>61</v>
      </c>
      <c r="D12697" t="s">
        <v>1978</v>
      </c>
      <c r="E12697" t="s">
        <v>60</v>
      </c>
    </row>
    <row r="12698" spans="1:5">
      <c r="A12698">
        <v>14250</v>
      </c>
      <c r="B12698" t="s">
        <v>14009</v>
      </c>
      <c r="C12698">
        <v>61</v>
      </c>
      <c r="D12698" t="s">
        <v>1993</v>
      </c>
      <c r="E12698" t="s">
        <v>102</v>
      </c>
    </row>
    <row r="12699" spans="1:5">
      <c r="A12699">
        <v>14251</v>
      </c>
      <c r="B12699" t="s">
        <v>21492</v>
      </c>
      <c r="C12699">
        <v>61</v>
      </c>
      <c r="D12699" t="s">
        <v>1997</v>
      </c>
      <c r="E12699" t="s">
        <v>2029</v>
      </c>
    </row>
    <row r="12700" spans="1:5">
      <c r="A12700">
        <v>14252</v>
      </c>
      <c r="B12700" t="s">
        <v>13832</v>
      </c>
      <c r="C12700">
        <v>61</v>
      </c>
      <c r="D12700" t="s">
        <v>1978</v>
      </c>
      <c r="E12700" t="s">
        <v>60</v>
      </c>
    </row>
    <row r="12701" spans="1:5">
      <c r="A12701">
        <v>14253</v>
      </c>
      <c r="B12701" t="s">
        <v>12818</v>
      </c>
      <c r="C12701">
        <v>61</v>
      </c>
      <c r="D12701" t="s">
        <v>1987</v>
      </c>
      <c r="E12701" t="s">
        <v>106</v>
      </c>
    </row>
    <row r="12702" spans="1:5">
      <c r="A12702">
        <v>14254</v>
      </c>
      <c r="B12702" t="s">
        <v>13884</v>
      </c>
      <c r="C12702">
        <v>61</v>
      </c>
      <c r="D12702" t="s">
        <v>1993</v>
      </c>
      <c r="E12702" t="s">
        <v>60</v>
      </c>
    </row>
    <row r="12703" spans="1:5">
      <c r="A12703">
        <v>14255</v>
      </c>
      <c r="B12703" t="s">
        <v>14809</v>
      </c>
      <c r="C12703">
        <v>61</v>
      </c>
      <c r="D12703" t="s">
        <v>1985</v>
      </c>
      <c r="E12703" t="s">
        <v>122</v>
      </c>
    </row>
    <row r="12704" spans="1:5">
      <c r="A12704">
        <v>14256</v>
      </c>
      <c r="B12704" t="s">
        <v>21493</v>
      </c>
      <c r="C12704">
        <v>61</v>
      </c>
      <c r="D12704" t="s">
        <v>2001</v>
      </c>
      <c r="E12704" t="s">
        <v>2017</v>
      </c>
    </row>
    <row r="12705" spans="1:5">
      <c r="A12705">
        <v>14257</v>
      </c>
      <c r="B12705" t="s">
        <v>21494</v>
      </c>
      <c r="C12705">
        <v>61</v>
      </c>
      <c r="D12705" t="s">
        <v>1993</v>
      </c>
      <c r="E12705" t="s">
        <v>70</v>
      </c>
    </row>
    <row r="12706" spans="1:5">
      <c r="A12706">
        <v>14258</v>
      </c>
      <c r="B12706" t="s">
        <v>21495</v>
      </c>
      <c r="C12706">
        <v>61</v>
      </c>
      <c r="D12706" t="s">
        <v>1993</v>
      </c>
      <c r="E12706" t="s">
        <v>2309</v>
      </c>
    </row>
    <row r="12707" spans="1:5">
      <c r="A12707">
        <v>14259</v>
      </c>
      <c r="B12707" t="s">
        <v>21496</v>
      </c>
      <c r="C12707">
        <v>61</v>
      </c>
      <c r="D12707" t="s">
        <v>2001</v>
      </c>
      <c r="E12707" t="s">
        <v>4287</v>
      </c>
    </row>
    <row r="12708" spans="1:5">
      <c r="A12708">
        <v>14260</v>
      </c>
      <c r="B12708" t="s">
        <v>21497</v>
      </c>
      <c r="C12708">
        <v>61</v>
      </c>
      <c r="D12708" t="s">
        <v>1982</v>
      </c>
      <c r="E12708" t="s">
        <v>106</v>
      </c>
    </row>
    <row r="12709" spans="1:5">
      <c r="A12709">
        <v>14261</v>
      </c>
      <c r="B12709" t="s">
        <v>21498</v>
      </c>
      <c r="C12709">
        <v>61</v>
      </c>
      <c r="D12709" t="s">
        <v>1997</v>
      </c>
      <c r="E12709" t="s">
        <v>10481</v>
      </c>
    </row>
    <row r="12710" spans="1:5">
      <c r="A12710">
        <v>14262</v>
      </c>
      <c r="B12710" t="s">
        <v>21499</v>
      </c>
      <c r="C12710">
        <v>61</v>
      </c>
      <c r="D12710" t="s">
        <v>2001</v>
      </c>
      <c r="E12710" t="s">
        <v>4287</v>
      </c>
    </row>
    <row r="12711" spans="1:5">
      <c r="A12711">
        <v>14263</v>
      </c>
      <c r="B12711" t="s">
        <v>21500</v>
      </c>
      <c r="C12711">
        <v>61</v>
      </c>
      <c r="D12711" t="s">
        <v>1997</v>
      </c>
      <c r="E12711" t="s">
        <v>135</v>
      </c>
    </row>
    <row r="12712" spans="1:5">
      <c r="A12712">
        <v>14264</v>
      </c>
      <c r="B12712" t="s">
        <v>21501</v>
      </c>
      <c r="C12712">
        <v>61</v>
      </c>
      <c r="D12712" t="s">
        <v>1985</v>
      </c>
      <c r="E12712" t="s">
        <v>70</v>
      </c>
    </row>
    <row r="12713" spans="1:5">
      <c r="A12713">
        <v>14265</v>
      </c>
      <c r="B12713" t="s">
        <v>15706</v>
      </c>
      <c r="C12713">
        <v>61</v>
      </c>
      <c r="D12713" t="s">
        <v>1982</v>
      </c>
      <c r="E12713" t="s">
        <v>135</v>
      </c>
    </row>
    <row r="12714" spans="1:5">
      <c r="A12714">
        <v>14266</v>
      </c>
      <c r="B12714" t="s">
        <v>21502</v>
      </c>
      <c r="C12714">
        <v>61</v>
      </c>
      <c r="D12714" t="s">
        <v>1988</v>
      </c>
      <c r="E12714" t="s">
        <v>2071</v>
      </c>
    </row>
    <row r="12715" spans="1:5">
      <c r="A12715">
        <v>14267</v>
      </c>
      <c r="B12715" t="s">
        <v>21503</v>
      </c>
      <c r="C12715">
        <v>61</v>
      </c>
      <c r="D12715" t="s">
        <v>1987</v>
      </c>
      <c r="E12715" t="s">
        <v>2011</v>
      </c>
    </row>
    <row r="12716" spans="1:5">
      <c r="A12716">
        <v>14268</v>
      </c>
      <c r="B12716" t="s">
        <v>13351</v>
      </c>
      <c r="C12716">
        <v>61</v>
      </c>
      <c r="D12716" t="s">
        <v>1978</v>
      </c>
      <c r="E12716" t="s">
        <v>135</v>
      </c>
    </row>
    <row r="12717" spans="1:5">
      <c r="A12717">
        <v>14269</v>
      </c>
      <c r="B12717" t="s">
        <v>12929</v>
      </c>
      <c r="C12717">
        <v>61</v>
      </c>
      <c r="D12717" t="s">
        <v>1988</v>
      </c>
      <c r="E12717" t="s">
        <v>102</v>
      </c>
    </row>
    <row r="12718" spans="1:5">
      <c r="A12718">
        <v>14270</v>
      </c>
      <c r="B12718" t="s">
        <v>21504</v>
      </c>
      <c r="C12718">
        <v>61</v>
      </c>
      <c r="D12718" t="s">
        <v>1993</v>
      </c>
      <c r="E12718" t="s">
        <v>117</v>
      </c>
    </row>
    <row r="12719" spans="1:5">
      <c r="A12719">
        <v>14271</v>
      </c>
      <c r="B12719" t="s">
        <v>12185</v>
      </c>
      <c r="C12719">
        <v>61</v>
      </c>
      <c r="D12719" t="s">
        <v>1997</v>
      </c>
      <c r="E12719" t="s">
        <v>2715</v>
      </c>
    </row>
    <row r="12720" spans="1:5">
      <c r="A12720">
        <v>14272</v>
      </c>
      <c r="B12720" t="s">
        <v>21505</v>
      </c>
      <c r="C12720">
        <v>61</v>
      </c>
      <c r="D12720" t="s">
        <v>1978</v>
      </c>
      <c r="E12720" t="s">
        <v>4012</v>
      </c>
    </row>
    <row r="12721" spans="1:5">
      <c r="A12721">
        <v>14273</v>
      </c>
      <c r="B12721" t="s">
        <v>15782</v>
      </c>
      <c r="C12721">
        <v>61</v>
      </c>
      <c r="D12721" t="s">
        <v>1979</v>
      </c>
      <c r="E12721" t="s">
        <v>2222</v>
      </c>
    </row>
    <row r="12722" spans="1:5">
      <c r="A12722">
        <v>14274</v>
      </c>
      <c r="B12722" t="s">
        <v>21506</v>
      </c>
      <c r="C12722">
        <v>61</v>
      </c>
      <c r="D12722" t="s">
        <v>1979</v>
      </c>
      <c r="E12722" t="s">
        <v>77</v>
      </c>
    </row>
    <row r="12723" spans="1:5">
      <c r="A12723">
        <v>14275</v>
      </c>
      <c r="B12723" t="s">
        <v>14793</v>
      </c>
      <c r="C12723">
        <v>61</v>
      </c>
      <c r="D12723" t="s">
        <v>1978</v>
      </c>
      <c r="E12723" t="s">
        <v>2547</v>
      </c>
    </row>
    <row r="12724" spans="1:5">
      <c r="A12724">
        <v>14276</v>
      </c>
      <c r="B12724" t="s">
        <v>21507</v>
      </c>
      <c r="C12724">
        <v>61</v>
      </c>
      <c r="D12724" t="s">
        <v>1988</v>
      </c>
      <c r="E12724" t="s">
        <v>2023</v>
      </c>
    </row>
    <row r="12725" spans="1:5">
      <c r="A12725">
        <v>14277</v>
      </c>
      <c r="B12725" t="s">
        <v>21508</v>
      </c>
      <c r="C12725">
        <v>61</v>
      </c>
      <c r="D12725" t="s">
        <v>1982</v>
      </c>
      <c r="E12725" t="s">
        <v>2023</v>
      </c>
    </row>
    <row r="12726" spans="1:5">
      <c r="A12726">
        <v>14278</v>
      </c>
      <c r="B12726" t="s">
        <v>21509</v>
      </c>
      <c r="C12726">
        <v>61</v>
      </c>
      <c r="D12726" t="s">
        <v>1987</v>
      </c>
      <c r="E12726" t="s">
        <v>3193</v>
      </c>
    </row>
    <row r="12727" spans="1:5">
      <c r="A12727">
        <v>14279</v>
      </c>
      <c r="B12727" t="s">
        <v>21510</v>
      </c>
      <c r="C12727">
        <v>61</v>
      </c>
      <c r="D12727" t="s">
        <v>1993</v>
      </c>
      <c r="E12727" t="s">
        <v>2017</v>
      </c>
    </row>
    <row r="12728" spans="1:5">
      <c r="A12728">
        <v>14280</v>
      </c>
      <c r="B12728" t="s">
        <v>11621</v>
      </c>
      <c r="C12728">
        <v>61</v>
      </c>
      <c r="D12728" t="s">
        <v>1979</v>
      </c>
      <c r="E12728" t="s">
        <v>135</v>
      </c>
    </row>
    <row r="12729" spans="1:5">
      <c r="A12729">
        <v>14281</v>
      </c>
      <c r="B12729" t="s">
        <v>21511</v>
      </c>
      <c r="C12729">
        <v>61</v>
      </c>
      <c r="D12729" t="s">
        <v>1988</v>
      </c>
      <c r="E12729" t="s">
        <v>4287</v>
      </c>
    </row>
    <row r="12730" spans="1:5">
      <c r="A12730">
        <v>14282</v>
      </c>
      <c r="B12730" t="s">
        <v>15352</v>
      </c>
      <c r="C12730">
        <v>61</v>
      </c>
      <c r="D12730" t="s">
        <v>1979</v>
      </c>
      <c r="E12730" t="s">
        <v>2120</v>
      </c>
    </row>
    <row r="12731" spans="1:5">
      <c r="A12731">
        <v>14283</v>
      </c>
      <c r="B12731" t="s">
        <v>14701</v>
      </c>
      <c r="C12731">
        <v>61</v>
      </c>
      <c r="D12731" t="s">
        <v>1978</v>
      </c>
      <c r="E12731" t="s">
        <v>135</v>
      </c>
    </row>
    <row r="12732" spans="1:5">
      <c r="A12732">
        <v>14284</v>
      </c>
      <c r="B12732" t="s">
        <v>14862</v>
      </c>
      <c r="C12732">
        <v>61</v>
      </c>
      <c r="D12732" t="s">
        <v>1982</v>
      </c>
      <c r="E12732" t="s">
        <v>2120</v>
      </c>
    </row>
    <row r="12733" spans="1:5">
      <c r="A12733">
        <v>14285</v>
      </c>
      <c r="B12733" t="s">
        <v>21512</v>
      </c>
      <c r="C12733">
        <v>61</v>
      </c>
      <c r="D12733" t="s">
        <v>1985</v>
      </c>
      <c r="E12733" t="s">
        <v>117</v>
      </c>
    </row>
    <row r="12734" spans="1:5">
      <c r="A12734">
        <v>14286</v>
      </c>
      <c r="B12734" t="s">
        <v>21513</v>
      </c>
      <c r="C12734">
        <v>61</v>
      </c>
      <c r="D12734" t="s">
        <v>1979</v>
      </c>
      <c r="E12734" t="s">
        <v>2168</v>
      </c>
    </row>
    <row r="12735" spans="1:5">
      <c r="A12735">
        <v>14287</v>
      </c>
      <c r="B12735" t="s">
        <v>13876</v>
      </c>
      <c r="C12735">
        <v>61</v>
      </c>
      <c r="D12735" t="s">
        <v>1982</v>
      </c>
      <c r="E12735" t="s">
        <v>135</v>
      </c>
    </row>
    <row r="12736" spans="1:5">
      <c r="A12736">
        <v>14288</v>
      </c>
      <c r="B12736" t="s">
        <v>16804</v>
      </c>
      <c r="C12736">
        <v>61</v>
      </c>
      <c r="D12736" t="s">
        <v>2009</v>
      </c>
      <c r="E12736" t="s">
        <v>84</v>
      </c>
    </row>
    <row r="12737" spans="1:5">
      <c r="A12737">
        <v>14289</v>
      </c>
      <c r="B12737" t="s">
        <v>21514</v>
      </c>
      <c r="C12737">
        <v>61</v>
      </c>
      <c r="D12737" t="s">
        <v>1993</v>
      </c>
      <c r="E12737" t="s">
        <v>117</v>
      </c>
    </row>
    <row r="12738" spans="1:5">
      <c r="A12738">
        <v>14290</v>
      </c>
      <c r="B12738" t="s">
        <v>21515</v>
      </c>
      <c r="C12738">
        <v>61</v>
      </c>
      <c r="D12738" t="s">
        <v>1985</v>
      </c>
      <c r="E12738" t="s">
        <v>2644</v>
      </c>
    </row>
    <row r="12739" spans="1:5">
      <c r="A12739">
        <v>14292</v>
      </c>
      <c r="B12739" t="s">
        <v>21516</v>
      </c>
      <c r="C12739">
        <v>61</v>
      </c>
      <c r="D12739" t="s">
        <v>1982</v>
      </c>
      <c r="E12739" t="s">
        <v>82</v>
      </c>
    </row>
    <row r="12740" spans="1:5">
      <c r="A12740">
        <v>14293</v>
      </c>
      <c r="B12740" t="s">
        <v>11814</v>
      </c>
      <c r="C12740">
        <v>61</v>
      </c>
      <c r="D12740" t="s">
        <v>1979</v>
      </c>
      <c r="E12740" t="s">
        <v>66</v>
      </c>
    </row>
    <row r="12741" spans="1:5">
      <c r="A12741">
        <v>14294</v>
      </c>
      <c r="B12741" t="s">
        <v>14633</v>
      </c>
      <c r="C12741">
        <v>61</v>
      </c>
      <c r="D12741" t="s">
        <v>1979</v>
      </c>
      <c r="E12741" t="s">
        <v>84</v>
      </c>
    </row>
    <row r="12742" spans="1:5">
      <c r="A12742">
        <v>14295</v>
      </c>
      <c r="B12742" t="s">
        <v>13831</v>
      </c>
      <c r="C12742">
        <v>61</v>
      </c>
      <c r="D12742" t="s">
        <v>1978</v>
      </c>
      <c r="E12742" t="s">
        <v>102</v>
      </c>
    </row>
    <row r="12743" spans="1:5">
      <c r="A12743">
        <v>14296</v>
      </c>
      <c r="B12743" t="s">
        <v>16012</v>
      </c>
      <c r="C12743">
        <v>61</v>
      </c>
      <c r="D12743" t="s">
        <v>1987</v>
      </c>
      <c r="E12743" t="s">
        <v>2715</v>
      </c>
    </row>
    <row r="12744" spans="1:5">
      <c r="A12744">
        <v>14297</v>
      </c>
      <c r="B12744" t="s">
        <v>21517</v>
      </c>
      <c r="C12744">
        <v>61</v>
      </c>
      <c r="D12744" t="s">
        <v>1987</v>
      </c>
      <c r="E12744" t="s">
        <v>70</v>
      </c>
    </row>
    <row r="12745" spans="1:5">
      <c r="A12745">
        <v>14298</v>
      </c>
      <c r="B12745" t="s">
        <v>14694</v>
      </c>
      <c r="C12745">
        <v>61</v>
      </c>
      <c r="D12745" t="s">
        <v>1997</v>
      </c>
      <c r="E12745" t="s">
        <v>56</v>
      </c>
    </row>
    <row r="12746" spans="1:5">
      <c r="A12746">
        <v>14299</v>
      </c>
      <c r="B12746" t="s">
        <v>15849</v>
      </c>
      <c r="C12746">
        <v>61</v>
      </c>
      <c r="D12746" t="s">
        <v>1988</v>
      </c>
      <c r="E12746" t="s">
        <v>70</v>
      </c>
    </row>
    <row r="12747" spans="1:5">
      <c r="A12747">
        <v>14300</v>
      </c>
      <c r="B12747" t="s">
        <v>21518</v>
      </c>
      <c r="C12747">
        <v>61</v>
      </c>
      <c r="D12747" t="s">
        <v>1993</v>
      </c>
      <c r="E12747" t="s">
        <v>106</v>
      </c>
    </row>
    <row r="12748" spans="1:5">
      <c r="A12748">
        <v>14301</v>
      </c>
      <c r="B12748" t="s">
        <v>13542</v>
      </c>
      <c r="C12748">
        <v>61</v>
      </c>
      <c r="D12748" t="s">
        <v>1982</v>
      </c>
      <c r="E12748" t="s">
        <v>135</v>
      </c>
    </row>
    <row r="12749" spans="1:5">
      <c r="A12749">
        <v>14302</v>
      </c>
      <c r="B12749" t="s">
        <v>21519</v>
      </c>
      <c r="C12749">
        <v>61</v>
      </c>
      <c r="D12749" t="s">
        <v>1988</v>
      </c>
      <c r="E12749" t="s">
        <v>2672</v>
      </c>
    </row>
    <row r="12750" spans="1:5">
      <c r="A12750">
        <v>14303</v>
      </c>
      <c r="B12750" t="s">
        <v>13824</v>
      </c>
      <c r="C12750">
        <v>61</v>
      </c>
      <c r="D12750" t="s">
        <v>1988</v>
      </c>
      <c r="E12750" t="s">
        <v>135</v>
      </c>
    </row>
    <row r="12751" spans="1:5">
      <c r="A12751">
        <v>14305</v>
      </c>
      <c r="B12751" t="s">
        <v>14076</v>
      </c>
      <c r="C12751">
        <v>61</v>
      </c>
      <c r="D12751" t="s">
        <v>1979</v>
      </c>
      <c r="E12751" t="s">
        <v>2120</v>
      </c>
    </row>
    <row r="12752" spans="1:5">
      <c r="A12752">
        <v>14306</v>
      </c>
      <c r="B12752" t="s">
        <v>15466</v>
      </c>
      <c r="C12752">
        <v>61</v>
      </c>
      <c r="D12752" t="s">
        <v>1985</v>
      </c>
      <c r="E12752" t="s">
        <v>5609</v>
      </c>
    </row>
    <row r="12753" spans="1:5">
      <c r="A12753">
        <v>14307</v>
      </c>
      <c r="B12753" t="s">
        <v>14038</v>
      </c>
      <c r="C12753">
        <v>61</v>
      </c>
      <c r="D12753" t="s">
        <v>1978</v>
      </c>
      <c r="E12753" t="s">
        <v>70</v>
      </c>
    </row>
    <row r="12754" spans="1:5">
      <c r="A12754">
        <v>14308</v>
      </c>
      <c r="B12754" t="s">
        <v>21520</v>
      </c>
      <c r="C12754">
        <v>61</v>
      </c>
      <c r="D12754" t="s">
        <v>1979</v>
      </c>
      <c r="E12754" t="s">
        <v>117</v>
      </c>
    </row>
    <row r="12755" spans="1:5">
      <c r="A12755">
        <v>14309</v>
      </c>
      <c r="B12755" t="s">
        <v>21521</v>
      </c>
      <c r="C12755">
        <v>61</v>
      </c>
      <c r="D12755" t="s">
        <v>1993</v>
      </c>
      <c r="E12755" t="s">
        <v>122</v>
      </c>
    </row>
    <row r="12756" spans="1:5">
      <c r="A12756">
        <v>14310</v>
      </c>
      <c r="B12756" t="s">
        <v>21522</v>
      </c>
      <c r="C12756">
        <v>61</v>
      </c>
      <c r="D12756" t="s">
        <v>1993</v>
      </c>
      <c r="E12756" t="s">
        <v>2000</v>
      </c>
    </row>
    <row r="12757" spans="1:5">
      <c r="A12757">
        <v>14311</v>
      </c>
      <c r="B12757" t="s">
        <v>21523</v>
      </c>
      <c r="C12757">
        <v>61</v>
      </c>
      <c r="D12757" t="s">
        <v>1993</v>
      </c>
      <c r="E12757" t="s">
        <v>2000</v>
      </c>
    </row>
    <row r="12758" spans="1:5">
      <c r="A12758">
        <v>14312</v>
      </c>
      <c r="B12758" t="s">
        <v>14053</v>
      </c>
      <c r="C12758">
        <v>61</v>
      </c>
      <c r="D12758" t="s">
        <v>1979</v>
      </c>
      <c r="E12758" t="s">
        <v>70</v>
      </c>
    </row>
    <row r="12759" spans="1:5">
      <c r="A12759">
        <v>14313</v>
      </c>
      <c r="B12759" t="s">
        <v>11524</v>
      </c>
      <c r="C12759">
        <v>61</v>
      </c>
      <c r="D12759" t="s">
        <v>1979</v>
      </c>
      <c r="E12759" t="s">
        <v>51</v>
      </c>
    </row>
    <row r="12760" spans="1:5">
      <c r="A12760">
        <v>14314</v>
      </c>
      <c r="B12760" t="s">
        <v>14688</v>
      </c>
      <c r="C12760">
        <v>61</v>
      </c>
      <c r="D12760" t="s">
        <v>1985</v>
      </c>
      <c r="E12760" t="s">
        <v>60</v>
      </c>
    </row>
    <row r="12761" spans="1:5">
      <c r="A12761">
        <v>14315</v>
      </c>
      <c r="B12761" t="s">
        <v>14612</v>
      </c>
      <c r="C12761">
        <v>61</v>
      </c>
      <c r="D12761" t="s">
        <v>1988</v>
      </c>
      <c r="E12761" t="s">
        <v>135</v>
      </c>
    </row>
    <row r="12762" spans="1:5">
      <c r="A12762">
        <v>14316</v>
      </c>
      <c r="B12762" t="s">
        <v>14755</v>
      </c>
      <c r="C12762">
        <v>61</v>
      </c>
      <c r="D12762" t="s">
        <v>1993</v>
      </c>
      <c r="E12762" t="s">
        <v>70</v>
      </c>
    </row>
    <row r="12763" spans="1:5">
      <c r="A12763">
        <v>14317</v>
      </c>
      <c r="B12763" t="s">
        <v>14890</v>
      </c>
      <c r="C12763">
        <v>61</v>
      </c>
      <c r="D12763" t="s">
        <v>1997</v>
      </c>
      <c r="E12763" t="s">
        <v>84</v>
      </c>
    </row>
    <row r="12764" spans="1:5">
      <c r="A12764">
        <v>14318</v>
      </c>
      <c r="B12764" t="s">
        <v>14135</v>
      </c>
      <c r="C12764">
        <v>61</v>
      </c>
      <c r="D12764" t="s">
        <v>1978</v>
      </c>
      <c r="E12764" t="s">
        <v>135</v>
      </c>
    </row>
    <row r="12765" spans="1:5">
      <c r="A12765">
        <v>14319</v>
      </c>
      <c r="B12765" t="s">
        <v>13934</v>
      </c>
      <c r="C12765">
        <v>61</v>
      </c>
      <c r="D12765" t="s">
        <v>1979</v>
      </c>
      <c r="E12765" t="s">
        <v>2000</v>
      </c>
    </row>
    <row r="12766" spans="1:5">
      <c r="A12766">
        <v>14320</v>
      </c>
      <c r="B12766" t="s">
        <v>14799</v>
      </c>
      <c r="C12766">
        <v>61</v>
      </c>
      <c r="D12766" t="s">
        <v>1978</v>
      </c>
      <c r="E12766" t="s">
        <v>135</v>
      </c>
    </row>
    <row r="12767" spans="1:5">
      <c r="A12767">
        <v>14321</v>
      </c>
      <c r="B12767" t="s">
        <v>13101</v>
      </c>
      <c r="C12767">
        <v>61</v>
      </c>
      <c r="D12767" t="s">
        <v>1987</v>
      </c>
      <c r="E12767" t="s">
        <v>88</v>
      </c>
    </row>
    <row r="12768" spans="1:5">
      <c r="A12768">
        <v>14322</v>
      </c>
      <c r="B12768" t="s">
        <v>14314</v>
      </c>
      <c r="C12768">
        <v>61</v>
      </c>
      <c r="D12768" t="s">
        <v>1979</v>
      </c>
      <c r="E12768" t="s">
        <v>2071</v>
      </c>
    </row>
    <row r="12769" spans="1:5">
      <c r="A12769">
        <v>14323</v>
      </c>
      <c r="B12769" t="s">
        <v>21524</v>
      </c>
      <c r="C12769">
        <v>61</v>
      </c>
      <c r="D12769" t="s">
        <v>1985</v>
      </c>
      <c r="E12769" t="s">
        <v>56</v>
      </c>
    </row>
    <row r="12770" spans="1:5">
      <c r="A12770">
        <v>14324</v>
      </c>
      <c r="B12770" t="s">
        <v>17217</v>
      </c>
      <c r="C12770">
        <v>61</v>
      </c>
      <c r="D12770" t="s">
        <v>1983</v>
      </c>
      <c r="E12770" t="s">
        <v>2792</v>
      </c>
    </row>
    <row r="12771" spans="1:5">
      <c r="A12771">
        <v>14325</v>
      </c>
      <c r="B12771" t="s">
        <v>14481</v>
      </c>
      <c r="C12771">
        <v>61</v>
      </c>
      <c r="D12771" t="s">
        <v>1982</v>
      </c>
      <c r="E12771" t="s">
        <v>2075</v>
      </c>
    </row>
    <row r="12772" spans="1:5">
      <c r="A12772">
        <v>14326</v>
      </c>
      <c r="B12772" t="s">
        <v>21525</v>
      </c>
      <c r="C12772">
        <v>61</v>
      </c>
      <c r="D12772" t="s">
        <v>1987</v>
      </c>
      <c r="E12772" t="s">
        <v>106</v>
      </c>
    </row>
    <row r="12773" spans="1:5">
      <c r="A12773">
        <v>14327</v>
      </c>
      <c r="B12773" t="s">
        <v>15116</v>
      </c>
      <c r="C12773">
        <v>61</v>
      </c>
      <c r="D12773" t="s">
        <v>1983</v>
      </c>
      <c r="E12773" t="s">
        <v>2715</v>
      </c>
    </row>
    <row r="12774" spans="1:5">
      <c r="A12774">
        <v>14328</v>
      </c>
      <c r="B12774" t="s">
        <v>21526</v>
      </c>
      <c r="C12774">
        <v>61</v>
      </c>
      <c r="D12774" t="s">
        <v>1993</v>
      </c>
      <c r="E12774" t="s">
        <v>2029</v>
      </c>
    </row>
    <row r="12775" spans="1:5">
      <c r="A12775">
        <v>14329</v>
      </c>
      <c r="B12775" t="s">
        <v>21527</v>
      </c>
      <c r="C12775">
        <v>61</v>
      </c>
      <c r="D12775" t="s">
        <v>1983</v>
      </c>
      <c r="E12775" t="s">
        <v>4287</v>
      </c>
    </row>
    <row r="12776" spans="1:5">
      <c r="A12776">
        <v>14330</v>
      </c>
      <c r="B12776" t="s">
        <v>21528</v>
      </c>
      <c r="C12776">
        <v>61</v>
      </c>
      <c r="D12776" t="s">
        <v>1983</v>
      </c>
      <c r="E12776" t="s">
        <v>4287</v>
      </c>
    </row>
    <row r="12777" spans="1:5">
      <c r="A12777">
        <v>14331</v>
      </c>
      <c r="B12777" t="s">
        <v>13208</v>
      </c>
      <c r="C12777">
        <v>61</v>
      </c>
      <c r="D12777" t="s">
        <v>2001</v>
      </c>
      <c r="E12777" t="s">
        <v>135</v>
      </c>
    </row>
    <row r="12778" spans="1:5">
      <c r="A12778">
        <v>14332</v>
      </c>
      <c r="B12778" t="s">
        <v>12785</v>
      </c>
      <c r="C12778">
        <v>61</v>
      </c>
      <c r="D12778" t="s">
        <v>1991</v>
      </c>
      <c r="E12778" t="s">
        <v>8222</v>
      </c>
    </row>
    <row r="12779" spans="1:5">
      <c r="A12779">
        <v>14333</v>
      </c>
      <c r="B12779" t="s">
        <v>21529</v>
      </c>
      <c r="C12779">
        <v>61</v>
      </c>
      <c r="D12779" t="s">
        <v>1993</v>
      </c>
      <c r="E12779" t="s">
        <v>2168</v>
      </c>
    </row>
    <row r="12780" spans="1:5">
      <c r="A12780">
        <v>14334</v>
      </c>
      <c r="B12780" t="s">
        <v>21530</v>
      </c>
      <c r="C12780">
        <v>61</v>
      </c>
      <c r="D12780" t="s">
        <v>1983</v>
      </c>
      <c r="E12780" t="s">
        <v>4012</v>
      </c>
    </row>
    <row r="12781" spans="1:5">
      <c r="A12781">
        <v>14335</v>
      </c>
      <c r="B12781" t="s">
        <v>13882</v>
      </c>
      <c r="C12781">
        <v>61</v>
      </c>
      <c r="D12781" t="s">
        <v>1987</v>
      </c>
      <c r="E12781" t="s">
        <v>117</v>
      </c>
    </row>
    <row r="12782" spans="1:5">
      <c r="A12782">
        <v>14336</v>
      </c>
      <c r="B12782" t="s">
        <v>21531</v>
      </c>
      <c r="C12782">
        <v>61</v>
      </c>
      <c r="D12782" t="s">
        <v>1982</v>
      </c>
      <c r="E12782" t="s">
        <v>60</v>
      </c>
    </row>
    <row r="12783" spans="1:5">
      <c r="A12783">
        <v>14337</v>
      </c>
      <c r="B12783" t="s">
        <v>16161</v>
      </c>
      <c r="C12783">
        <v>61</v>
      </c>
      <c r="D12783" t="s">
        <v>1988</v>
      </c>
      <c r="E12783" t="s">
        <v>2045</v>
      </c>
    </row>
    <row r="12784" spans="1:5">
      <c r="A12784">
        <v>14338</v>
      </c>
      <c r="B12784" t="s">
        <v>21532</v>
      </c>
      <c r="C12784">
        <v>61</v>
      </c>
      <c r="D12784" t="s">
        <v>1997</v>
      </c>
      <c r="E12784" t="s">
        <v>2000</v>
      </c>
    </row>
    <row r="12785" spans="1:5">
      <c r="A12785">
        <v>14339</v>
      </c>
      <c r="B12785" t="s">
        <v>21533</v>
      </c>
      <c r="C12785">
        <v>61</v>
      </c>
      <c r="D12785" t="s">
        <v>1993</v>
      </c>
      <c r="E12785" t="s">
        <v>97</v>
      </c>
    </row>
    <row r="12786" spans="1:5">
      <c r="A12786">
        <v>14340</v>
      </c>
      <c r="B12786" t="s">
        <v>14505</v>
      </c>
      <c r="C12786">
        <v>61</v>
      </c>
      <c r="D12786" t="s">
        <v>1979</v>
      </c>
      <c r="E12786" t="s">
        <v>2011</v>
      </c>
    </row>
    <row r="12787" spans="1:5">
      <c r="A12787">
        <v>14341</v>
      </c>
      <c r="B12787" t="s">
        <v>21534</v>
      </c>
      <c r="C12787">
        <v>61</v>
      </c>
      <c r="D12787" t="s">
        <v>1985</v>
      </c>
      <c r="E12787" t="s">
        <v>106</v>
      </c>
    </row>
    <row r="12788" spans="1:5">
      <c r="A12788">
        <v>14342</v>
      </c>
      <c r="B12788" t="s">
        <v>14537</v>
      </c>
      <c r="C12788">
        <v>61</v>
      </c>
      <c r="D12788" t="s">
        <v>1987</v>
      </c>
      <c r="E12788" t="s">
        <v>2045</v>
      </c>
    </row>
    <row r="12789" spans="1:5">
      <c r="A12789">
        <v>14344</v>
      </c>
      <c r="B12789" t="s">
        <v>21535</v>
      </c>
      <c r="C12789">
        <v>61</v>
      </c>
      <c r="D12789" t="s">
        <v>1978</v>
      </c>
      <c r="E12789" t="s">
        <v>135</v>
      </c>
    </row>
    <row r="12790" spans="1:5">
      <c r="A12790">
        <v>14345</v>
      </c>
      <c r="B12790" t="s">
        <v>13524</v>
      </c>
      <c r="C12790">
        <v>61</v>
      </c>
      <c r="D12790" t="s">
        <v>1982</v>
      </c>
      <c r="E12790" t="s">
        <v>66</v>
      </c>
    </row>
    <row r="12791" spans="1:5">
      <c r="A12791">
        <v>14346</v>
      </c>
      <c r="B12791" t="s">
        <v>21536</v>
      </c>
      <c r="C12791">
        <v>61</v>
      </c>
      <c r="D12791" t="s">
        <v>1988</v>
      </c>
      <c r="E12791" t="s">
        <v>4287</v>
      </c>
    </row>
    <row r="12792" spans="1:5">
      <c r="A12792">
        <v>14347</v>
      </c>
      <c r="B12792" t="s">
        <v>10763</v>
      </c>
      <c r="C12792">
        <v>61</v>
      </c>
      <c r="D12792" t="s">
        <v>1979</v>
      </c>
      <c r="E12792" t="s">
        <v>2792</v>
      </c>
    </row>
    <row r="12793" spans="1:5">
      <c r="A12793">
        <v>14348</v>
      </c>
      <c r="B12793" t="s">
        <v>14083</v>
      </c>
      <c r="C12793">
        <v>61</v>
      </c>
      <c r="D12793" t="s">
        <v>1988</v>
      </c>
      <c r="E12793" t="s">
        <v>60</v>
      </c>
    </row>
    <row r="12794" spans="1:5">
      <c r="A12794">
        <v>14349</v>
      </c>
      <c r="B12794" t="s">
        <v>21537</v>
      </c>
      <c r="C12794">
        <v>61</v>
      </c>
      <c r="D12794" t="s">
        <v>1987</v>
      </c>
      <c r="E12794" t="s">
        <v>2011</v>
      </c>
    </row>
    <row r="12795" spans="1:5">
      <c r="A12795">
        <v>14350</v>
      </c>
      <c r="B12795" t="s">
        <v>21538</v>
      </c>
      <c r="C12795">
        <v>61</v>
      </c>
      <c r="D12795" t="s">
        <v>1979</v>
      </c>
      <c r="E12795" t="s">
        <v>97</v>
      </c>
    </row>
    <row r="12796" spans="1:5">
      <c r="A12796">
        <v>14352</v>
      </c>
      <c r="B12796" t="s">
        <v>21539</v>
      </c>
      <c r="C12796">
        <v>61</v>
      </c>
      <c r="D12796" t="s">
        <v>1988</v>
      </c>
      <c r="E12796" t="s">
        <v>77</v>
      </c>
    </row>
    <row r="12797" spans="1:5">
      <c r="A12797">
        <v>14353</v>
      </c>
      <c r="B12797" t="s">
        <v>16632</v>
      </c>
      <c r="C12797">
        <v>61</v>
      </c>
      <c r="D12797" t="s">
        <v>1987</v>
      </c>
      <c r="E12797" t="s">
        <v>2093</v>
      </c>
    </row>
    <row r="12798" spans="1:5">
      <c r="A12798">
        <v>14354</v>
      </c>
      <c r="B12798" t="s">
        <v>21540</v>
      </c>
      <c r="C12798">
        <v>61</v>
      </c>
      <c r="D12798" t="s">
        <v>1979</v>
      </c>
      <c r="E12798" t="s">
        <v>6679</v>
      </c>
    </row>
    <row r="12799" spans="1:5">
      <c r="A12799">
        <v>14355</v>
      </c>
      <c r="B12799" t="s">
        <v>14348</v>
      </c>
      <c r="C12799">
        <v>61</v>
      </c>
      <c r="D12799" t="s">
        <v>1978</v>
      </c>
      <c r="E12799" t="s">
        <v>70</v>
      </c>
    </row>
    <row r="12800" spans="1:5">
      <c r="A12800">
        <v>14356</v>
      </c>
      <c r="B12800" t="s">
        <v>21541</v>
      </c>
      <c r="C12800">
        <v>61</v>
      </c>
      <c r="D12800" t="s">
        <v>1991</v>
      </c>
      <c r="E12800" t="s">
        <v>2672</v>
      </c>
    </row>
    <row r="12801" spans="1:5">
      <c r="A12801">
        <v>14357</v>
      </c>
      <c r="B12801" t="s">
        <v>21542</v>
      </c>
      <c r="C12801">
        <v>61</v>
      </c>
      <c r="D12801" t="s">
        <v>1988</v>
      </c>
      <c r="E12801" t="s">
        <v>2093</v>
      </c>
    </row>
    <row r="12802" spans="1:5">
      <c r="A12802">
        <v>14358</v>
      </c>
      <c r="B12802" t="s">
        <v>21543</v>
      </c>
      <c r="C12802">
        <v>61</v>
      </c>
      <c r="D12802" t="s">
        <v>1988</v>
      </c>
      <c r="E12802" t="s">
        <v>2045</v>
      </c>
    </row>
    <row r="12803" spans="1:5">
      <c r="A12803">
        <v>14359</v>
      </c>
      <c r="B12803" t="s">
        <v>21544</v>
      </c>
      <c r="C12803">
        <v>61</v>
      </c>
      <c r="D12803" t="s">
        <v>1985</v>
      </c>
      <c r="E12803" t="s">
        <v>2792</v>
      </c>
    </row>
    <row r="12804" spans="1:5">
      <c r="A12804">
        <v>14360</v>
      </c>
      <c r="B12804" t="s">
        <v>14920</v>
      </c>
      <c r="C12804">
        <v>61</v>
      </c>
      <c r="D12804" t="s">
        <v>1979</v>
      </c>
      <c r="E12804" t="s">
        <v>43</v>
      </c>
    </row>
    <row r="12805" spans="1:5">
      <c r="A12805">
        <v>14361</v>
      </c>
      <c r="B12805" t="s">
        <v>14517</v>
      </c>
      <c r="C12805">
        <v>61</v>
      </c>
      <c r="D12805" t="s">
        <v>1982</v>
      </c>
      <c r="E12805" t="s">
        <v>135</v>
      </c>
    </row>
    <row r="12806" spans="1:5">
      <c r="A12806">
        <v>14362</v>
      </c>
      <c r="B12806" t="s">
        <v>21545</v>
      </c>
      <c r="C12806">
        <v>61</v>
      </c>
      <c r="D12806" t="s">
        <v>2001</v>
      </c>
      <c r="E12806" t="s">
        <v>4287</v>
      </c>
    </row>
    <row r="12807" spans="1:5">
      <c r="A12807">
        <v>14363</v>
      </c>
      <c r="B12807" t="s">
        <v>13913</v>
      </c>
      <c r="C12807">
        <v>61</v>
      </c>
      <c r="D12807" t="s">
        <v>2001</v>
      </c>
      <c r="E12807" t="s">
        <v>106</v>
      </c>
    </row>
    <row r="12808" spans="1:5">
      <c r="A12808">
        <v>14364</v>
      </c>
      <c r="B12808" t="s">
        <v>13928</v>
      </c>
      <c r="C12808">
        <v>61</v>
      </c>
      <c r="D12808" t="s">
        <v>1979</v>
      </c>
      <c r="E12808" t="s">
        <v>88</v>
      </c>
    </row>
    <row r="12809" spans="1:5">
      <c r="A12809">
        <v>14365</v>
      </c>
      <c r="B12809" t="s">
        <v>13755</v>
      </c>
      <c r="C12809">
        <v>61</v>
      </c>
      <c r="D12809" t="s">
        <v>1983</v>
      </c>
      <c r="E12809" t="s">
        <v>129</v>
      </c>
    </row>
    <row r="12810" spans="1:5">
      <c r="A12810">
        <v>14366</v>
      </c>
      <c r="B12810" t="s">
        <v>21546</v>
      </c>
      <c r="C12810">
        <v>61</v>
      </c>
      <c r="D12810" t="s">
        <v>1988</v>
      </c>
      <c r="E12810" t="s">
        <v>2029</v>
      </c>
    </row>
    <row r="12811" spans="1:5">
      <c r="A12811">
        <v>14367</v>
      </c>
      <c r="B12811" t="s">
        <v>11710</v>
      </c>
      <c r="C12811">
        <v>61</v>
      </c>
      <c r="D12811" t="s">
        <v>1978</v>
      </c>
      <c r="E12811" t="s">
        <v>135</v>
      </c>
    </row>
    <row r="12812" spans="1:5">
      <c r="A12812">
        <v>14368</v>
      </c>
      <c r="B12812" t="s">
        <v>21547</v>
      </c>
      <c r="C12812">
        <v>61</v>
      </c>
      <c r="D12812" t="s">
        <v>1985</v>
      </c>
      <c r="E12812" t="s">
        <v>115</v>
      </c>
    </row>
    <row r="12813" spans="1:5">
      <c r="A12813">
        <v>14369</v>
      </c>
      <c r="B12813" t="s">
        <v>21548</v>
      </c>
      <c r="C12813">
        <v>61</v>
      </c>
      <c r="D12813" t="s">
        <v>1985</v>
      </c>
      <c r="E12813" t="s">
        <v>84</v>
      </c>
    </row>
    <row r="12814" spans="1:5">
      <c r="A12814">
        <v>14370</v>
      </c>
      <c r="B12814" t="s">
        <v>13229</v>
      </c>
      <c r="C12814">
        <v>61</v>
      </c>
      <c r="D12814" t="s">
        <v>1985</v>
      </c>
      <c r="E12814" t="s">
        <v>70</v>
      </c>
    </row>
    <row r="12815" spans="1:5">
      <c r="A12815">
        <v>14371</v>
      </c>
      <c r="B12815" t="s">
        <v>14600</v>
      </c>
      <c r="C12815">
        <v>61</v>
      </c>
      <c r="D12815" t="s">
        <v>1985</v>
      </c>
      <c r="E12815" t="s">
        <v>70</v>
      </c>
    </row>
    <row r="12816" spans="1:5">
      <c r="A12816">
        <v>14372</v>
      </c>
      <c r="B12816" t="s">
        <v>15534</v>
      </c>
      <c r="C12816">
        <v>61</v>
      </c>
      <c r="D12816" t="s">
        <v>1982</v>
      </c>
      <c r="E12816" t="s">
        <v>140</v>
      </c>
    </row>
    <row r="12817" spans="1:5">
      <c r="A12817">
        <v>14373</v>
      </c>
      <c r="B12817" t="s">
        <v>13753</v>
      </c>
      <c r="C12817">
        <v>61</v>
      </c>
      <c r="D12817" t="s">
        <v>1997</v>
      </c>
      <c r="E12817" t="s">
        <v>135</v>
      </c>
    </row>
    <row r="12818" spans="1:5">
      <c r="A12818">
        <v>14374</v>
      </c>
      <c r="B12818" t="s">
        <v>12011</v>
      </c>
      <c r="C12818">
        <v>61</v>
      </c>
      <c r="D12818" t="s">
        <v>1978</v>
      </c>
      <c r="E12818" t="s">
        <v>135</v>
      </c>
    </row>
    <row r="12819" spans="1:5">
      <c r="A12819">
        <v>14375</v>
      </c>
      <c r="B12819" t="s">
        <v>21549</v>
      </c>
      <c r="C12819">
        <v>61</v>
      </c>
      <c r="D12819" t="s">
        <v>1982</v>
      </c>
      <c r="E12819" t="s">
        <v>122</v>
      </c>
    </row>
    <row r="12820" spans="1:5">
      <c r="A12820">
        <v>877</v>
      </c>
      <c r="B12820" t="s">
        <v>13220</v>
      </c>
      <c r="C12820">
        <v>79</v>
      </c>
      <c r="D12820" t="s">
        <v>1983</v>
      </c>
      <c r="E12820" t="s">
        <v>1792</v>
      </c>
    </row>
    <row r="12821" spans="1:5">
      <c r="A12821">
        <v>14377</v>
      </c>
      <c r="B12821" t="s">
        <v>21550</v>
      </c>
      <c r="C12821">
        <v>61</v>
      </c>
      <c r="D12821" t="s">
        <v>1991</v>
      </c>
      <c r="E12821" t="s">
        <v>2093</v>
      </c>
    </row>
    <row r="12822" spans="1:5">
      <c r="A12822">
        <v>14378</v>
      </c>
      <c r="B12822" t="s">
        <v>21551</v>
      </c>
      <c r="C12822">
        <v>61</v>
      </c>
      <c r="D12822" t="s">
        <v>1991</v>
      </c>
      <c r="E12822" t="s">
        <v>31</v>
      </c>
    </row>
    <row r="12823" spans="1:5">
      <c r="A12823">
        <v>14381</v>
      </c>
      <c r="B12823" t="s">
        <v>21552</v>
      </c>
      <c r="C12823">
        <v>61</v>
      </c>
      <c r="D12823" t="s">
        <v>1993</v>
      </c>
      <c r="E12823" t="s">
        <v>4287</v>
      </c>
    </row>
    <row r="12824" spans="1:5">
      <c r="A12824">
        <v>14382</v>
      </c>
      <c r="B12824" t="s">
        <v>13968</v>
      </c>
      <c r="C12824">
        <v>61</v>
      </c>
      <c r="D12824" t="s">
        <v>1978</v>
      </c>
      <c r="E12824" t="s">
        <v>117</v>
      </c>
    </row>
    <row r="12825" spans="1:5">
      <c r="A12825">
        <v>14383</v>
      </c>
      <c r="B12825" t="s">
        <v>15371</v>
      </c>
      <c r="C12825">
        <v>61</v>
      </c>
      <c r="D12825" t="s">
        <v>1985</v>
      </c>
      <c r="E12825" t="s">
        <v>84</v>
      </c>
    </row>
    <row r="12826" spans="1:5">
      <c r="A12826">
        <v>14384</v>
      </c>
      <c r="B12826" t="s">
        <v>11445</v>
      </c>
      <c r="C12826">
        <v>61</v>
      </c>
      <c r="D12826" t="s">
        <v>1979</v>
      </c>
      <c r="E12826" t="s">
        <v>70</v>
      </c>
    </row>
    <row r="12827" spans="1:5">
      <c r="A12827">
        <v>14385</v>
      </c>
      <c r="B12827" t="s">
        <v>21553</v>
      </c>
      <c r="C12827">
        <v>61</v>
      </c>
      <c r="D12827" t="s">
        <v>2001</v>
      </c>
      <c r="E12827" t="s">
        <v>135</v>
      </c>
    </row>
    <row r="12828" spans="1:5">
      <c r="A12828">
        <v>14386</v>
      </c>
      <c r="B12828" t="s">
        <v>15299</v>
      </c>
      <c r="C12828">
        <v>61</v>
      </c>
      <c r="D12828" t="s">
        <v>1978</v>
      </c>
      <c r="E12828" t="s">
        <v>70</v>
      </c>
    </row>
    <row r="12829" spans="1:5">
      <c r="A12829">
        <v>14387</v>
      </c>
      <c r="B12829" t="s">
        <v>21554</v>
      </c>
      <c r="C12829">
        <v>61</v>
      </c>
      <c r="D12829" t="s">
        <v>1985</v>
      </c>
      <c r="E12829" t="s">
        <v>2792</v>
      </c>
    </row>
    <row r="12830" spans="1:5">
      <c r="A12830">
        <v>14388</v>
      </c>
      <c r="B12830" t="s">
        <v>21555</v>
      </c>
      <c r="C12830">
        <v>61</v>
      </c>
      <c r="D12830" t="s">
        <v>1982</v>
      </c>
      <c r="E12830" t="s">
        <v>117</v>
      </c>
    </row>
    <row r="12831" spans="1:5">
      <c r="A12831">
        <v>14389</v>
      </c>
      <c r="B12831" t="s">
        <v>14075</v>
      </c>
      <c r="C12831">
        <v>61</v>
      </c>
      <c r="D12831" t="s">
        <v>1987</v>
      </c>
      <c r="E12831" t="s">
        <v>2715</v>
      </c>
    </row>
    <row r="12832" spans="1:5">
      <c r="A12832">
        <v>14390</v>
      </c>
      <c r="B12832" t="s">
        <v>13763</v>
      </c>
      <c r="C12832">
        <v>61</v>
      </c>
      <c r="D12832" t="s">
        <v>1983</v>
      </c>
      <c r="E12832" t="s">
        <v>135</v>
      </c>
    </row>
    <row r="12833" spans="1:5">
      <c r="A12833">
        <v>14391</v>
      </c>
      <c r="B12833" t="s">
        <v>21556</v>
      </c>
      <c r="C12833">
        <v>61</v>
      </c>
      <c r="D12833" t="s">
        <v>1983</v>
      </c>
      <c r="E12833" t="s">
        <v>106</v>
      </c>
    </row>
    <row r="12834" spans="1:5">
      <c r="A12834">
        <v>14392</v>
      </c>
      <c r="B12834" t="s">
        <v>21557</v>
      </c>
      <c r="C12834">
        <v>61</v>
      </c>
      <c r="D12834" t="s">
        <v>1983</v>
      </c>
      <c r="E12834" t="s">
        <v>135</v>
      </c>
    </row>
    <row r="12835" spans="1:5">
      <c r="A12835">
        <v>14393</v>
      </c>
      <c r="B12835" t="s">
        <v>21558</v>
      </c>
      <c r="C12835">
        <v>61</v>
      </c>
      <c r="D12835" t="s">
        <v>2001</v>
      </c>
      <c r="E12835" t="s">
        <v>66</v>
      </c>
    </row>
    <row r="12836" spans="1:5">
      <c r="A12836">
        <v>14394</v>
      </c>
      <c r="B12836" t="s">
        <v>21559</v>
      </c>
      <c r="C12836">
        <v>61</v>
      </c>
      <c r="D12836" t="s">
        <v>2001</v>
      </c>
      <c r="E12836" t="s">
        <v>97</v>
      </c>
    </row>
    <row r="12837" spans="1:5">
      <c r="A12837">
        <v>14395</v>
      </c>
      <c r="B12837" t="s">
        <v>15151</v>
      </c>
      <c r="C12837">
        <v>61</v>
      </c>
      <c r="D12837" t="s">
        <v>1982</v>
      </c>
      <c r="E12837" t="s">
        <v>2715</v>
      </c>
    </row>
    <row r="12838" spans="1:5">
      <c r="A12838">
        <v>14396</v>
      </c>
      <c r="B12838" t="s">
        <v>17034</v>
      </c>
      <c r="C12838">
        <v>61</v>
      </c>
      <c r="D12838" t="s">
        <v>2009</v>
      </c>
      <c r="E12838" t="s">
        <v>84</v>
      </c>
    </row>
    <row r="12839" spans="1:5">
      <c r="A12839">
        <v>14397</v>
      </c>
      <c r="B12839" t="s">
        <v>21560</v>
      </c>
      <c r="C12839">
        <v>61</v>
      </c>
      <c r="D12839" t="s">
        <v>1982</v>
      </c>
      <c r="E12839" t="s">
        <v>70</v>
      </c>
    </row>
    <row r="12840" spans="1:5">
      <c r="A12840">
        <v>14398</v>
      </c>
      <c r="B12840" t="s">
        <v>21561</v>
      </c>
      <c r="C12840">
        <v>61</v>
      </c>
      <c r="D12840" t="s">
        <v>1979</v>
      </c>
      <c r="E12840" t="s">
        <v>117</v>
      </c>
    </row>
    <row r="12841" spans="1:5">
      <c r="A12841">
        <v>14399</v>
      </c>
      <c r="B12841" t="s">
        <v>21562</v>
      </c>
      <c r="C12841">
        <v>61</v>
      </c>
      <c r="D12841" t="s">
        <v>2001</v>
      </c>
      <c r="E12841" t="s">
        <v>75</v>
      </c>
    </row>
    <row r="12842" spans="1:5">
      <c r="A12842">
        <v>14400</v>
      </c>
      <c r="B12842" t="s">
        <v>21563</v>
      </c>
      <c r="C12842">
        <v>61</v>
      </c>
      <c r="D12842" t="s">
        <v>1979</v>
      </c>
      <c r="E12842" t="s">
        <v>117</v>
      </c>
    </row>
    <row r="12843" spans="1:5">
      <c r="A12843">
        <v>14401</v>
      </c>
      <c r="B12843" t="s">
        <v>21564</v>
      </c>
      <c r="C12843">
        <v>61</v>
      </c>
      <c r="D12843" t="s">
        <v>1985</v>
      </c>
      <c r="E12843" t="s">
        <v>2792</v>
      </c>
    </row>
    <row r="12844" spans="1:5">
      <c r="A12844">
        <v>14402</v>
      </c>
      <c r="B12844" t="s">
        <v>21565</v>
      </c>
      <c r="C12844">
        <v>61</v>
      </c>
      <c r="D12844" t="s">
        <v>1982</v>
      </c>
      <c r="E12844" t="s">
        <v>106</v>
      </c>
    </row>
    <row r="12845" spans="1:5">
      <c r="A12845">
        <v>14403</v>
      </c>
      <c r="B12845" t="s">
        <v>21566</v>
      </c>
      <c r="C12845">
        <v>61</v>
      </c>
      <c r="D12845" t="s">
        <v>1985</v>
      </c>
      <c r="E12845" t="s">
        <v>64</v>
      </c>
    </row>
    <row r="12846" spans="1:5">
      <c r="A12846">
        <v>14404</v>
      </c>
      <c r="B12846" t="s">
        <v>14324</v>
      </c>
      <c r="C12846">
        <v>61</v>
      </c>
      <c r="D12846" t="s">
        <v>2001</v>
      </c>
      <c r="E12846" t="s">
        <v>135</v>
      </c>
    </row>
    <row r="12847" spans="1:5">
      <c r="A12847">
        <v>14405</v>
      </c>
      <c r="B12847" t="s">
        <v>12407</v>
      </c>
      <c r="C12847">
        <v>61</v>
      </c>
      <c r="D12847" t="s">
        <v>1985</v>
      </c>
      <c r="E12847" t="s">
        <v>135</v>
      </c>
    </row>
    <row r="12848" spans="1:5">
      <c r="A12848">
        <v>14406</v>
      </c>
      <c r="B12848" t="s">
        <v>13346</v>
      </c>
      <c r="C12848">
        <v>61</v>
      </c>
      <c r="D12848" t="s">
        <v>1987</v>
      </c>
      <c r="E12848" t="s">
        <v>115</v>
      </c>
    </row>
    <row r="12849" spans="1:5">
      <c r="A12849">
        <v>14407</v>
      </c>
      <c r="B12849" t="s">
        <v>13201</v>
      </c>
      <c r="C12849">
        <v>61</v>
      </c>
      <c r="D12849" t="s">
        <v>1979</v>
      </c>
      <c r="E12849" t="s">
        <v>2813</v>
      </c>
    </row>
    <row r="12850" spans="1:5">
      <c r="A12850">
        <v>14408</v>
      </c>
      <c r="B12850" t="s">
        <v>21567</v>
      </c>
      <c r="C12850">
        <v>61</v>
      </c>
      <c r="D12850" t="s">
        <v>2001</v>
      </c>
      <c r="E12850" t="s">
        <v>2180</v>
      </c>
    </row>
    <row r="12851" spans="1:5">
      <c r="A12851">
        <v>14409</v>
      </c>
      <c r="B12851" t="s">
        <v>21568</v>
      </c>
      <c r="C12851">
        <v>61</v>
      </c>
      <c r="D12851" t="s">
        <v>2001</v>
      </c>
      <c r="E12851" t="s">
        <v>66</v>
      </c>
    </row>
    <row r="12852" spans="1:5">
      <c r="A12852">
        <v>14410</v>
      </c>
      <c r="B12852" t="s">
        <v>15157</v>
      </c>
      <c r="C12852">
        <v>61</v>
      </c>
      <c r="D12852" t="s">
        <v>1985</v>
      </c>
      <c r="E12852" t="s">
        <v>115</v>
      </c>
    </row>
    <row r="12853" spans="1:5">
      <c r="A12853">
        <v>14411</v>
      </c>
      <c r="B12853" t="s">
        <v>21569</v>
      </c>
      <c r="C12853">
        <v>61</v>
      </c>
      <c r="D12853" t="s">
        <v>2001</v>
      </c>
      <c r="E12853" t="s">
        <v>2045</v>
      </c>
    </row>
    <row r="12854" spans="1:5">
      <c r="A12854">
        <v>14412</v>
      </c>
      <c r="B12854" t="s">
        <v>14068</v>
      </c>
      <c r="C12854">
        <v>61</v>
      </c>
      <c r="D12854" t="s">
        <v>1979</v>
      </c>
      <c r="E12854" t="s">
        <v>104</v>
      </c>
    </row>
    <row r="12855" spans="1:5">
      <c r="A12855">
        <v>14413</v>
      </c>
      <c r="B12855" t="s">
        <v>15937</v>
      </c>
      <c r="C12855">
        <v>61</v>
      </c>
      <c r="D12855" t="s">
        <v>1985</v>
      </c>
      <c r="E12855" t="s">
        <v>138</v>
      </c>
    </row>
    <row r="12856" spans="1:5">
      <c r="A12856">
        <v>14414</v>
      </c>
      <c r="B12856" t="s">
        <v>13800</v>
      </c>
      <c r="C12856">
        <v>61</v>
      </c>
      <c r="D12856" t="s">
        <v>1979</v>
      </c>
      <c r="E12856" t="s">
        <v>2314</v>
      </c>
    </row>
    <row r="12857" spans="1:5">
      <c r="A12857">
        <v>14415</v>
      </c>
      <c r="B12857" t="s">
        <v>21570</v>
      </c>
      <c r="C12857">
        <v>61</v>
      </c>
      <c r="D12857" t="s">
        <v>1993</v>
      </c>
      <c r="E12857" t="s">
        <v>106</v>
      </c>
    </row>
    <row r="12858" spans="1:5">
      <c r="A12858">
        <v>14416</v>
      </c>
      <c r="B12858" t="s">
        <v>13726</v>
      </c>
      <c r="C12858">
        <v>61</v>
      </c>
      <c r="D12858" t="s">
        <v>1979</v>
      </c>
      <c r="E12858" t="s">
        <v>102</v>
      </c>
    </row>
    <row r="12859" spans="1:5">
      <c r="A12859">
        <v>14417</v>
      </c>
      <c r="B12859" t="s">
        <v>21571</v>
      </c>
      <c r="C12859">
        <v>61</v>
      </c>
      <c r="D12859" t="s">
        <v>1979</v>
      </c>
      <c r="E12859" t="s">
        <v>2023</v>
      </c>
    </row>
    <row r="12860" spans="1:5">
      <c r="A12860">
        <v>14418</v>
      </c>
      <c r="B12860" t="s">
        <v>21572</v>
      </c>
      <c r="C12860">
        <v>61</v>
      </c>
      <c r="D12860" t="s">
        <v>1988</v>
      </c>
      <c r="E12860" t="s">
        <v>2045</v>
      </c>
    </row>
    <row r="12861" spans="1:5">
      <c r="A12861">
        <v>14419</v>
      </c>
      <c r="B12861" t="s">
        <v>21573</v>
      </c>
      <c r="C12861">
        <v>61</v>
      </c>
      <c r="D12861" t="s">
        <v>1978</v>
      </c>
      <c r="E12861" t="s">
        <v>2715</v>
      </c>
    </row>
    <row r="12862" spans="1:5">
      <c r="A12862">
        <v>14420</v>
      </c>
      <c r="B12862" t="s">
        <v>21574</v>
      </c>
      <c r="C12862">
        <v>61</v>
      </c>
      <c r="D12862" t="s">
        <v>1985</v>
      </c>
      <c r="E12862" t="s">
        <v>2792</v>
      </c>
    </row>
    <row r="12863" spans="1:5">
      <c r="A12863">
        <v>14421</v>
      </c>
      <c r="B12863" t="s">
        <v>14225</v>
      </c>
      <c r="C12863">
        <v>61</v>
      </c>
      <c r="D12863" t="s">
        <v>1979</v>
      </c>
      <c r="E12863" t="s">
        <v>2077</v>
      </c>
    </row>
    <row r="12864" spans="1:5">
      <c r="A12864">
        <v>14422</v>
      </c>
      <c r="B12864" t="s">
        <v>14112</v>
      </c>
      <c r="C12864">
        <v>61</v>
      </c>
      <c r="D12864" t="s">
        <v>1979</v>
      </c>
      <c r="E12864" t="s">
        <v>135</v>
      </c>
    </row>
    <row r="12865" spans="1:5">
      <c r="A12865">
        <v>14423</v>
      </c>
      <c r="B12865" t="s">
        <v>21575</v>
      </c>
      <c r="C12865">
        <v>61</v>
      </c>
      <c r="D12865" t="s">
        <v>1987</v>
      </c>
      <c r="E12865" t="s">
        <v>2113</v>
      </c>
    </row>
    <row r="12866" spans="1:5">
      <c r="A12866">
        <v>14424</v>
      </c>
      <c r="B12866" t="s">
        <v>14507</v>
      </c>
      <c r="C12866">
        <v>61</v>
      </c>
      <c r="D12866" t="s">
        <v>1979</v>
      </c>
      <c r="E12866" t="s">
        <v>88</v>
      </c>
    </row>
    <row r="12867" spans="1:5">
      <c r="A12867">
        <v>14425</v>
      </c>
      <c r="B12867" t="s">
        <v>15426</v>
      </c>
      <c r="C12867">
        <v>61</v>
      </c>
      <c r="D12867" t="s">
        <v>1983</v>
      </c>
      <c r="E12867" t="s">
        <v>2540</v>
      </c>
    </row>
    <row r="12868" spans="1:5">
      <c r="A12868">
        <v>14426</v>
      </c>
      <c r="B12868" t="s">
        <v>15149</v>
      </c>
      <c r="C12868">
        <v>61</v>
      </c>
      <c r="D12868" t="s">
        <v>1985</v>
      </c>
      <c r="E12868" t="s">
        <v>102</v>
      </c>
    </row>
    <row r="12869" spans="1:5">
      <c r="A12869">
        <v>14428</v>
      </c>
      <c r="B12869" t="s">
        <v>21576</v>
      </c>
      <c r="C12869">
        <v>61</v>
      </c>
      <c r="D12869" t="s">
        <v>1987</v>
      </c>
      <c r="E12869" t="s">
        <v>115</v>
      </c>
    </row>
    <row r="12870" spans="1:5">
      <c r="A12870">
        <v>14429</v>
      </c>
      <c r="B12870" t="s">
        <v>21577</v>
      </c>
      <c r="C12870">
        <v>61</v>
      </c>
      <c r="D12870" t="s">
        <v>2001</v>
      </c>
      <c r="E12870" t="s">
        <v>84</v>
      </c>
    </row>
    <row r="12871" spans="1:5">
      <c r="A12871">
        <v>14430</v>
      </c>
      <c r="B12871" t="s">
        <v>15590</v>
      </c>
      <c r="C12871">
        <v>61</v>
      </c>
      <c r="D12871" t="s">
        <v>1978</v>
      </c>
      <c r="E12871" t="s">
        <v>2093</v>
      </c>
    </row>
    <row r="12872" spans="1:5">
      <c r="A12872">
        <v>14431</v>
      </c>
      <c r="B12872" t="s">
        <v>13809</v>
      </c>
      <c r="C12872">
        <v>61</v>
      </c>
      <c r="D12872" t="s">
        <v>1987</v>
      </c>
      <c r="E12872" t="s">
        <v>70</v>
      </c>
    </row>
    <row r="12873" spans="1:5">
      <c r="A12873">
        <v>14432</v>
      </c>
      <c r="B12873" t="s">
        <v>21578</v>
      </c>
      <c r="C12873">
        <v>61</v>
      </c>
      <c r="D12873" t="s">
        <v>1982</v>
      </c>
      <c r="E12873" t="s">
        <v>84</v>
      </c>
    </row>
    <row r="12874" spans="1:5">
      <c r="A12874">
        <v>14433</v>
      </c>
      <c r="B12874" t="s">
        <v>21579</v>
      </c>
      <c r="C12874">
        <v>61</v>
      </c>
      <c r="D12874" t="s">
        <v>1978</v>
      </c>
      <c r="E12874" t="s">
        <v>2023</v>
      </c>
    </row>
    <row r="12875" spans="1:5">
      <c r="A12875">
        <v>14434</v>
      </c>
      <c r="B12875" t="s">
        <v>21580</v>
      </c>
      <c r="C12875">
        <v>61</v>
      </c>
      <c r="D12875" t="s">
        <v>2001</v>
      </c>
      <c r="E12875" t="s">
        <v>70</v>
      </c>
    </row>
    <row r="12876" spans="1:5">
      <c r="A12876">
        <v>14435</v>
      </c>
      <c r="B12876" t="s">
        <v>21581</v>
      </c>
      <c r="C12876">
        <v>61</v>
      </c>
      <c r="D12876" t="s">
        <v>1978</v>
      </c>
      <c r="E12876" t="s">
        <v>53</v>
      </c>
    </row>
    <row r="12877" spans="1:5">
      <c r="A12877">
        <v>14436</v>
      </c>
      <c r="B12877" t="s">
        <v>21582</v>
      </c>
      <c r="C12877">
        <v>61</v>
      </c>
      <c r="D12877" t="s">
        <v>1983</v>
      </c>
      <c r="E12877" t="s">
        <v>2314</v>
      </c>
    </row>
    <row r="12878" spans="1:5">
      <c r="A12878">
        <v>14437</v>
      </c>
      <c r="B12878" t="s">
        <v>21583</v>
      </c>
      <c r="C12878">
        <v>61</v>
      </c>
      <c r="D12878" t="s">
        <v>1978</v>
      </c>
      <c r="E12878" t="s">
        <v>70</v>
      </c>
    </row>
    <row r="12879" spans="1:5">
      <c r="A12879">
        <v>14438</v>
      </c>
      <c r="B12879" t="s">
        <v>21584</v>
      </c>
      <c r="C12879">
        <v>61</v>
      </c>
      <c r="D12879" t="s">
        <v>1978</v>
      </c>
      <c r="E12879" t="s">
        <v>70</v>
      </c>
    </row>
    <row r="12880" spans="1:5">
      <c r="A12880">
        <v>14439</v>
      </c>
      <c r="B12880" t="s">
        <v>14128</v>
      </c>
      <c r="C12880">
        <v>61</v>
      </c>
      <c r="D12880" t="s">
        <v>1978</v>
      </c>
      <c r="E12880" t="s">
        <v>135</v>
      </c>
    </row>
    <row r="12881" spans="1:5">
      <c r="A12881">
        <v>14440</v>
      </c>
      <c r="B12881" t="s">
        <v>14821</v>
      </c>
      <c r="C12881">
        <v>61</v>
      </c>
      <c r="D12881" t="s">
        <v>2009</v>
      </c>
      <c r="E12881" t="s">
        <v>2715</v>
      </c>
    </row>
    <row r="12882" spans="1:5">
      <c r="A12882">
        <v>14441</v>
      </c>
      <c r="B12882" t="s">
        <v>21585</v>
      </c>
      <c r="C12882">
        <v>61</v>
      </c>
      <c r="D12882" t="s">
        <v>1985</v>
      </c>
      <c r="E12882" t="s">
        <v>70</v>
      </c>
    </row>
    <row r="12883" spans="1:5">
      <c r="A12883">
        <v>14442</v>
      </c>
      <c r="B12883" t="s">
        <v>21586</v>
      </c>
      <c r="C12883">
        <v>61</v>
      </c>
      <c r="D12883" t="s">
        <v>1983</v>
      </c>
      <c r="E12883" t="s">
        <v>4287</v>
      </c>
    </row>
    <row r="12884" spans="1:5">
      <c r="A12884">
        <v>14443</v>
      </c>
      <c r="B12884" t="s">
        <v>16144</v>
      </c>
      <c r="C12884">
        <v>61</v>
      </c>
      <c r="D12884" t="s">
        <v>1979</v>
      </c>
      <c r="E12884" t="s">
        <v>2093</v>
      </c>
    </row>
    <row r="12885" spans="1:5">
      <c r="A12885">
        <v>14444</v>
      </c>
      <c r="B12885" t="s">
        <v>21587</v>
      </c>
      <c r="C12885">
        <v>61</v>
      </c>
      <c r="D12885" t="s">
        <v>1979</v>
      </c>
      <c r="E12885" t="s">
        <v>88</v>
      </c>
    </row>
    <row r="12886" spans="1:5">
      <c r="A12886">
        <v>14446</v>
      </c>
      <c r="B12886" t="s">
        <v>21588</v>
      </c>
      <c r="C12886">
        <v>61</v>
      </c>
      <c r="D12886" t="s">
        <v>1987</v>
      </c>
      <c r="E12886" t="s">
        <v>2715</v>
      </c>
    </row>
    <row r="12887" spans="1:5">
      <c r="A12887">
        <v>14447</v>
      </c>
      <c r="B12887" t="s">
        <v>21589</v>
      </c>
      <c r="C12887">
        <v>61</v>
      </c>
      <c r="D12887" t="s">
        <v>1978</v>
      </c>
      <c r="E12887" t="s">
        <v>2792</v>
      </c>
    </row>
    <row r="12888" spans="1:5">
      <c r="A12888">
        <v>14448</v>
      </c>
      <c r="B12888" t="s">
        <v>21590</v>
      </c>
      <c r="C12888">
        <v>61</v>
      </c>
      <c r="D12888" t="s">
        <v>1997</v>
      </c>
      <c r="E12888" t="s">
        <v>53</v>
      </c>
    </row>
    <row r="12889" spans="1:5">
      <c r="A12889">
        <v>14449</v>
      </c>
      <c r="B12889" t="s">
        <v>21591</v>
      </c>
      <c r="C12889">
        <v>61</v>
      </c>
      <c r="D12889" t="s">
        <v>1985</v>
      </c>
      <c r="E12889" t="s">
        <v>97</v>
      </c>
    </row>
    <row r="12890" spans="1:5">
      <c r="A12890">
        <v>14450</v>
      </c>
      <c r="B12890" t="s">
        <v>21592</v>
      </c>
      <c r="C12890">
        <v>61</v>
      </c>
      <c r="D12890" t="s">
        <v>1988</v>
      </c>
      <c r="E12890" t="s">
        <v>2291</v>
      </c>
    </row>
    <row r="12891" spans="1:5">
      <c r="A12891">
        <v>14451</v>
      </c>
      <c r="B12891" t="s">
        <v>21593</v>
      </c>
      <c r="C12891">
        <v>61</v>
      </c>
      <c r="D12891" t="s">
        <v>1991</v>
      </c>
      <c r="E12891" t="s">
        <v>2045</v>
      </c>
    </row>
    <row r="12892" spans="1:5">
      <c r="A12892">
        <v>14452</v>
      </c>
      <c r="B12892" t="s">
        <v>12109</v>
      </c>
      <c r="C12892">
        <v>61</v>
      </c>
      <c r="D12892" t="s">
        <v>1983</v>
      </c>
      <c r="E12892" t="s">
        <v>66</v>
      </c>
    </row>
    <row r="12893" spans="1:5">
      <c r="A12893">
        <v>14453</v>
      </c>
      <c r="B12893" t="s">
        <v>14278</v>
      </c>
      <c r="C12893">
        <v>61</v>
      </c>
      <c r="D12893" t="s">
        <v>1988</v>
      </c>
      <c r="E12893" t="s">
        <v>2045</v>
      </c>
    </row>
    <row r="12894" spans="1:5">
      <c r="A12894">
        <v>14454</v>
      </c>
      <c r="B12894" t="s">
        <v>21594</v>
      </c>
      <c r="C12894">
        <v>61</v>
      </c>
      <c r="D12894" t="s">
        <v>1983</v>
      </c>
      <c r="E12894" t="s">
        <v>4287</v>
      </c>
    </row>
    <row r="12895" spans="1:5">
      <c r="A12895">
        <v>14455</v>
      </c>
      <c r="B12895" t="s">
        <v>13286</v>
      </c>
      <c r="C12895">
        <v>61</v>
      </c>
      <c r="D12895" t="s">
        <v>1978</v>
      </c>
      <c r="E12895" t="s">
        <v>2715</v>
      </c>
    </row>
    <row r="12896" spans="1:5">
      <c r="A12896">
        <v>14456</v>
      </c>
      <c r="B12896" t="s">
        <v>12458</v>
      </c>
      <c r="C12896">
        <v>61</v>
      </c>
      <c r="D12896" t="s">
        <v>1985</v>
      </c>
      <c r="E12896" t="s">
        <v>3653</v>
      </c>
    </row>
    <row r="12897" spans="1:5">
      <c r="A12897">
        <v>14457</v>
      </c>
      <c r="B12897" t="s">
        <v>21595</v>
      </c>
      <c r="C12897">
        <v>61</v>
      </c>
      <c r="D12897" t="s">
        <v>1979</v>
      </c>
      <c r="E12897" t="s">
        <v>106</v>
      </c>
    </row>
    <row r="12898" spans="1:5">
      <c r="A12898">
        <v>14458</v>
      </c>
      <c r="B12898" t="s">
        <v>15373</v>
      </c>
      <c r="C12898">
        <v>61</v>
      </c>
      <c r="D12898" t="s">
        <v>1979</v>
      </c>
      <c r="E12898" t="s">
        <v>60</v>
      </c>
    </row>
    <row r="12899" spans="1:5">
      <c r="A12899">
        <v>14459</v>
      </c>
      <c r="B12899" t="s">
        <v>16409</v>
      </c>
      <c r="C12899">
        <v>61</v>
      </c>
      <c r="D12899" t="s">
        <v>1979</v>
      </c>
      <c r="E12899" t="s">
        <v>84</v>
      </c>
    </row>
    <row r="12900" spans="1:5">
      <c r="A12900">
        <v>14460</v>
      </c>
      <c r="B12900" t="s">
        <v>21596</v>
      </c>
      <c r="C12900">
        <v>61</v>
      </c>
      <c r="D12900" t="s">
        <v>2001</v>
      </c>
      <c r="E12900" t="s">
        <v>106</v>
      </c>
    </row>
    <row r="12901" spans="1:5">
      <c r="A12901">
        <v>14461</v>
      </c>
      <c r="B12901" t="s">
        <v>21597</v>
      </c>
      <c r="C12901">
        <v>61</v>
      </c>
      <c r="D12901" t="s">
        <v>1979</v>
      </c>
      <c r="E12901" t="s">
        <v>2000</v>
      </c>
    </row>
    <row r="12902" spans="1:5">
      <c r="A12902">
        <v>14462</v>
      </c>
      <c r="B12902" t="s">
        <v>21598</v>
      </c>
      <c r="C12902">
        <v>61</v>
      </c>
      <c r="D12902" t="s">
        <v>1988</v>
      </c>
      <c r="E12902" t="s">
        <v>115</v>
      </c>
    </row>
    <row r="12903" spans="1:5">
      <c r="A12903">
        <v>14463</v>
      </c>
      <c r="B12903" t="s">
        <v>14590</v>
      </c>
      <c r="C12903">
        <v>61</v>
      </c>
      <c r="D12903" t="s">
        <v>1978</v>
      </c>
      <c r="E12903" t="s">
        <v>70</v>
      </c>
    </row>
    <row r="12904" spans="1:5">
      <c r="A12904">
        <v>14464</v>
      </c>
      <c r="B12904" t="s">
        <v>21599</v>
      </c>
      <c r="C12904">
        <v>61</v>
      </c>
      <c r="D12904" t="s">
        <v>1993</v>
      </c>
      <c r="E12904" t="s">
        <v>120</v>
      </c>
    </row>
    <row r="12905" spans="1:5">
      <c r="A12905">
        <v>14465</v>
      </c>
      <c r="B12905" t="s">
        <v>21600</v>
      </c>
      <c r="C12905">
        <v>61</v>
      </c>
      <c r="D12905" t="s">
        <v>1979</v>
      </c>
      <c r="E12905" t="s">
        <v>126</v>
      </c>
    </row>
    <row r="12906" spans="1:5">
      <c r="A12906">
        <v>14466</v>
      </c>
      <c r="B12906" t="s">
        <v>21601</v>
      </c>
      <c r="C12906">
        <v>61</v>
      </c>
      <c r="D12906" t="s">
        <v>1978</v>
      </c>
      <c r="E12906" t="s">
        <v>60</v>
      </c>
    </row>
    <row r="12907" spans="1:5">
      <c r="A12907">
        <v>14467</v>
      </c>
      <c r="B12907" t="s">
        <v>15266</v>
      </c>
      <c r="C12907">
        <v>61</v>
      </c>
      <c r="D12907" t="s">
        <v>1985</v>
      </c>
      <c r="E12907" t="s">
        <v>2017</v>
      </c>
    </row>
    <row r="12908" spans="1:5">
      <c r="A12908">
        <v>14468</v>
      </c>
      <c r="B12908" t="s">
        <v>21602</v>
      </c>
      <c r="C12908">
        <v>61</v>
      </c>
      <c r="D12908" t="s">
        <v>1978</v>
      </c>
      <c r="E12908" t="s">
        <v>2261</v>
      </c>
    </row>
    <row r="12909" spans="1:5">
      <c r="A12909">
        <v>14469</v>
      </c>
      <c r="B12909" t="s">
        <v>16301</v>
      </c>
      <c r="C12909">
        <v>61</v>
      </c>
      <c r="D12909" t="s">
        <v>1979</v>
      </c>
      <c r="E12909" t="s">
        <v>84</v>
      </c>
    </row>
    <row r="12910" spans="1:5">
      <c r="A12910">
        <v>14470</v>
      </c>
      <c r="B12910" t="s">
        <v>21603</v>
      </c>
      <c r="C12910">
        <v>61</v>
      </c>
      <c r="D12910" t="s">
        <v>2009</v>
      </c>
      <c r="E12910" t="s">
        <v>106</v>
      </c>
    </row>
    <row r="12911" spans="1:5">
      <c r="A12911">
        <v>14471</v>
      </c>
      <c r="B12911" t="s">
        <v>21604</v>
      </c>
      <c r="C12911">
        <v>61</v>
      </c>
      <c r="D12911" t="s">
        <v>1987</v>
      </c>
      <c r="E12911" t="s">
        <v>51</v>
      </c>
    </row>
    <row r="12912" spans="1:5">
      <c r="A12912">
        <v>14472</v>
      </c>
      <c r="B12912" t="s">
        <v>21605</v>
      </c>
      <c r="C12912">
        <v>61</v>
      </c>
      <c r="D12912" t="s">
        <v>1979</v>
      </c>
      <c r="E12912" t="s">
        <v>77</v>
      </c>
    </row>
    <row r="12913" spans="1:5">
      <c r="A12913">
        <v>14473</v>
      </c>
      <c r="B12913" t="s">
        <v>13894</v>
      </c>
      <c r="C12913">
        <v>61</v>
      </c>
      <c r="D12913" t="s">
        <v>1979</v>
      </c>
      <c r="E12913" t="s">
        <v>2120</v>
      </c>
    </row>
    <row r="12914" spans="1:5">
      <c r="A12914">
        <v>14474</v>
      </c>
      <c r="B12914" t="s">
        <v>21606</v>
      </c>
      <c r="C12914">
        <v>61</v>
      </c>
      <c r="D12914" t="s">
        <v>1978</v>
      </c>
      <c r="E12914" t="s">
        <v>70</v>
      </c>
    </row>
    <row r="12915" spans="1:5">
      <c r="A12915">
        <v>14476</v>
      </c>
      <c r="B12915" t="s">
        <v>21607</v>
      </c>
      <c r="C12915">
        <v>61</v>
      </c>
      <c r="D12915" t="s">
        <v>1997</v>
      </c>
      <c r="E12915" t="s">
        <v>115</v>
      </c>
    </row>
    <row r="12916" spans="1:5">
      <c r="A12916">
        <v>14477</v>
      </c>
      <c r="B12916" t="s">
        <v>21608</v>
      </c>
      <c r="C12916">
        <v>61</v>
      </c>
      <c r="D12916" t="s">
        <v>1982</v>
      </c>
      <c r="E12916" t="s">
        <v>70</v>
      </c>
    </row>
    <row r="12917" spans="1:5">
      <c r="A12917">
        <v>14478</v>
      </c>
      <c r="B12917" t="s">
        <v>21609</v>
      </c>
      <c r="C12917">
        <v>61</v>
      </c>
      <c r="D12917" t="s">
        <v>1985</v>
      </c>
      <c r="E12917" t="s">
        <v>117</v>
      </c>
    </row>
    <row r="12918" spans="1:5">
      <c r="A12918">
        <v>14480</v>
      </c>
      <c r="B12918" t="s">
        <v>21610</v>
      </c>
      <c r="C12918">
        <v>61</v>
      </c>
      <c r="D12918" t="s">
        <v>1982</v>
      </c>
      <c r="E12918" t="s">
        <v>102</v>
      </c>
    </row>
    <row r="12919" spans="1:5">
      <c r="A12919">
        <v>14481</v>
      </c>
      <c r="B12919" t="s">
        <v>12939</v>
      </c>
      <c r="C12919">
        <v>61</v>
      </c>
      <c r="D12919" t="s">
        <v>1983</v>
      </c>
      <c r="E12919" t="s">
        <v>102</v>
      </c>
    </row>
    <row r="12920" spans="1:5">
      <c r="A12920">
        <v>14482</v>
      </c>
      <c r="B12920" t="s">
        <v>10938</v>
      </c>
      <c r="C12920">
        <v>61</v>
      </c>
      <c r="D12920" t="s">
        <v>1979</v>
      </c>
      <c r="E12920" t="s">
        <v>2017</v>
      </c>
    </row>
    <row r="12921" spans="1:5">
      <c r="A12921">
        <v>14483</v>
      </c>
      <c r="B12921" t="s">
        <v>13506</v>
      </c>
      <c r="C12921">
        <v>61</v>
      </c>
      <c r="D12921" t="s">
        <v>1978</v>
      </c>
      <c r="E12921" t="s">
        <v>60</v>
      </c>
    </row>
    <row r="12922" spans="1:5">
      <c r="A12922">
        <v>14484</v>
      </c>
      <c r="B12922" t="s">
        <v>13874</v>
      </c>
      <c r="C12922">
        <v>61</v>
      </c>
      <c r="D12922" t="s">
        <v>1979</v>
      </c>
      <c r="E12922" t="s">
        <v>135</v>
      </c>
    </row>
    <row r="12923" spans="1:5">
      <c r="A12923">
        <v>14485</v>
      </c>
      <c r="B12923" t="s">
        <v>14233</v>
      </c>
      <c r="C12923">
        <v>61</v>
      </c>
      <c r="D12923" t="s">
        <v>1993</v>
      </c>
      <c r="E12923" t="s">
        <v>117</v>
      </c>
    </row>
    <row r="12924" spans="1:5">
      <c r="A12924">
        <v>14486</v>
      </c>
      <c r="B12924" t="s">
        <v>14320</v>
      </c>
      <c r="C12924">
        <v>61</v>
      </c>
      <c r="D12924" t="s">
        <v>1979</v>
      </c>
      <c r="E12924" t="s">
        <v>2011</v>
      </c>
    </row>
    <row r="12925" spans="1:5">
      <c r="A12925">
        <v>14487</v>
      </c>
      <c r="B12925" t="s">
        <v>15891</v>
      </c>
      <c r="C12925">
        <v>61</v>
      </c>
      <c r="D12925" t="s">
        <v>1997</v>
      </c>
      <c r="E12925" t="s">
        <v>135</v>
      </c>
    </row>
    <row r="12926" spans="1:5">
      <c r="A12926">
        <v>14488</v>
      </c>
      <c r="B12926" t="s">
        <v>16729</v>
      </c>
      <c r="C12926">
        <v>61</v>
      </c>
      <c r="D12926" t="s">
        <v>2001</v>
      </c>
      <c r="E12926" t="s">
        <v>70</v>
      </c>
    </row>
    <row r="12927" spans="1:5">
      <c r="A12927">
        <v>14489</v>
      </c>
      <c r="B12927" t="s">
        <v>17055</v>
      </c>
      <c r="C12927">
        <v>61</v>
      </c>
      <c r="D12927" t="s">
        <v>1979</v>
      </c>
      <c r="E12927" t="s">
        <v>122</v>
      </c>
    </row>
    <row r="12928" spans="1:5">
      <c r="A12928">
        <v>14490</v>
      </c>
      <c r="B12928" t="s">
        <v>21611</v>
      </c>
      <c r="C12928">
        <v>61</v>
      </c>
      <c r="D12928" t="s">
        <v>1978</v>
      </c>
      <c r="E12928" t="s">
        <v>2715</v>
      </c>
    </row>
    <row r="12929" spans="1:5">
      <c r="A12929">
        <v>14491</v>
      </c>
      <c r="B12929" t="s">
        <v>14394</v>
      </c>
      <c r="C12929">
        <v>61</v>
      </c>
      <c r="D12929" t="s">
        <v>1997</v>
      </c>
      <c r="E12929" t="s">
        <v>102</v>
      </c>
    </row>
    <row r="12930" spans="1:5">
      <c r="A12930">
        <v>14492</v>
      </c>
      <c r="B12930" t="s">
        <v>14695</v>
      </c>
      <c r="C12930">
        <v>61</v>
      </c>
      <c r="D12930" t="s">
        <v>1983</v>
      </c>
      <c r="E12930" t="s">
        <v>60</v>
      </c>
    </row>
    <row r="12931" spans="1:5">
      <c r="A12931">
        <v>14493</v>
      </c>
      <c r="B12931" t="s">
        <v>21612</v>
      </c>
      <c r="C12931">
        <v>61</v>
      </c>
      <c r="D12931" t="s">
        <v>1988</v>
      </c>
      <c r="E12931" t="s">
        <v>77</v>
      </c>
    </row>
    <row r="12932" spans="1:5">
      <c r="A12932">
        <v>14494</v>
      </c>
      <c r="B12932" t="s">
        <v>15039</v>
      </c>
      <c r="C12932">
        <v>61</v>
      </c>
      <c r="D12932" t="s">
        <v>1979</v>
      </c>
      <c r="E12932" t="s">
        <v>117</v>
      </c>
    </row>
    <row r="12933" spans="1:5">
      <c r="A12933">
        <v>14495</v>
      </c>
      <c r="B12933" t="s">
        <v>21613</v>
      </c>
      <c r="C12933">
        <v>61</v>
      </c>
      <c r="D12933" t="s">
        <v>1985</v>
      </c>
      <c r="E12933" t="s">
        <v>4287</v>
      </c>
    </row>
    <row r="12934" spans="1:5">
      <c r="A12934">
        <v>14496</v>
      </c>
      <c r="B12934" t="s">
        <v>21614</v>
      </c>
      <c r="C12934">
        <v>61</v>
      </c>
      <c r="D12934" t="s">
        <v>1978</v>
      </c>
      <c r="E12934" t="s">
        <v>135</v>
      </c>
    </row>
    <row r="12935" spans="1:5">
      <c r="A12935">
        <v>14497</v>
      </c>
      <c r="B12935" t="s">
        <v>21615</v>
      </c>
      <c r="C12935">
        <v>61</v>
      </c>
      <c r="D12935" t="s">
        <v>1983</v>
      </c>
      <c r="E12935" t="s">
        <v>70</v>
      </c>
    </row>
    <row r="12936" spans="1:5">
      <c r="A12936">
        <v>14498</v>
      </c>
      <c r="B12936" t="s">
        <v>12978</v>
      </c>
      <c r="C12936">
        <v>61</v>
      </c>
      <c r="D12936" t="s">
        <v>1978</v>
      </c>
      <c r="E12936" t="s">
        <v>135</v>
      </c>
    </row>
    <row r="12937" spans="1:5">
      <c r="A12937">
        <v>14499</v>
      </c>
      <c r="B12937" t="s">
        <v>14062</v>
      </c>
      <c r="C12937">
        <v>61</v>
      </c>
      <c r="D12937" t="s">
        <v>1978</v>
      </c>
      <c r="E12937" t="s">
        <v>135</v>
      </c>
    </row>
    <row r="12938" spans="1:5">
      <c r="A12938">
        <v>14500</v>
      </c>
      <c r="B12938" t="s">
        <v>12876</v>
      </c>
      <c r="C12938">
        <v>61</v>
      </c>
      <c r="D12938" t="s">
        <v>1979</v>
      </c>
      <c r="E12938" t="s">
        <v>70</v>
      </c>
    </row>
    <row r="12939" spans="1:5">
      <c r="A12939">
        <v>14501</v>
      </c>
      <c r="B12939" t="s">
        <v>13905</v>
      </c>
      <c r="C12939">
        <v>61</v>
      </c>
      <c r="D12939" t="s">
        <v>1978</v>
      </c>
      <c r="E12939" t="s">
        <v>135</v>
      </c>
    </row>
    <row r="12940" spans="1:5">
      <c r="A12940">
        <v>14502</v>
      </c>
      <c r="B12940" t="s">
        <v>12917</v>
      </c>
      <c r="C12940">
        <v>61</v>
      </c>
      <c r="D12940" t="s">
        <v>1978</v>
      </c>
      <c r="E12940" t="s">
        <v>135</v>
      </c>
    </row>
    <row r="12941" spans="1:5">
      <c r="A12941">
        <v>14503</v>
      </c>
      <c r="B12941" t="s">
        <v>21616</v>
      </c>
      <c r="C12941">
        <v>61</v>
      </c>
      <c r="D12941" t="s">
        <v>1993</v>
      </c>
      <c r="E12941" t="s">
        <v>2029</v>
      </c>
    </row>
    <row r="12942" spans="1:5">
      <c r="A12942">
        <v>14504</v>
      </c>
      <c r="B12942" t="s">
        <v>21617</v>
      </c>
      <c r="C12942">
        <v>61</v>
      </c>
      <c r="D12942" t="s">
        <v>1988</v>
      </c>
      <c r="E12942" t="s">
        <v>2029</v>
      </c>
    </row>
    <row r="12943" spans="1:5">
      <c r="A12943">
        <v>14505</v>
      </c>
      <c r="B12943" t="s">
        <v>21618</v>
      </c>
      <c r="C12943">
        <v>61</v>
      </c>
      <c r="D12943" t="s">
        <v>1979</v>
      </c>
      <c r="E12943" t="s">
        <v>60</v>
      </c>
    </row>
    <row r="12944" spans="1:5">
      <c r="A12944">
        <v>14506</v>
      </c>
      <c r="B12944" t="s">
        <v>13981</v>
      </c>
      <c r="C12944">
        <v>61</v>
      </c>
      <c r="D12944" t="s">
        <v>1978</v>
      </c>
      <c r="E12944" t="s">
        <v>135</v>
      </c>
    </row>
    <row r="12945" spans="1:5">
      <c r="A12945">
        <v>14507</v>
      </c>
      <c r="B12945" t="s">
        <v>13877</v>
      </c>
      <c r="C12945">
        <v>61</v>
      </c>
      <c r="D12945" t="s">
        <v>1979</v>
      </c>
      <c r="E12945" t="s">
        <v>2644</v>
      </c>
    </row>
    <row r="12946" spans="1:5">
      <c r="A12946">
        <v>14508</v>
      </c>
      <c r="B12946" t="s">
        <v>14196</v>
      </c>
      <c r="C12946">
        <v>61</v>
      </c>
      <c r="D12946" t="s">
        <v>1983</v>
      </c>
      <c r="E12946" t="s">
        <v>70</v>
      </c>
    </row>
    <row r="12947" spans="1:5">
      <c r="A12947">
        <v>14509</v>
      </c>
      <c r="B12947" t="s">
        <v>21619</v>
      </c>
      <c r="C12947">
        <v>61</v>
      </c>
      <c r="D12947" t="s">
        <v>1991</v>
      </c>
      <c r="E12947" t="s">
        <v>53</v>
      </c>
    </row>
    <row r="12948" spans="1:5">
      <c r="A12948">
        <v>14511</v>
      </c>
      <c r="B12948" t="s">
        <v>21620</v>
      </c>
      <c r="C12948">
        <v>61</v>
      </c>
      <c r="D12948" t="s">
        <v>1985</v>
      </c>
      <c r="E12948" t="s">
        <v>2000</v>
      </c>
    </row>
    <row r="12949" spans="1:5">
      <c r="A12949">
        <v>14512</v>
      </c>
      <c r="B12949" t="s">
        <v>21621</v>
      </c>
      <c r="C12949">
        <v>61</v>
      </c>
      <c r="D12949" t="s">
        <v>1985</v>
      </c>
      <c r="E12949" t="s">
        <v>70</v>
      </c>
    </row>
    <row r="12950" spans="1:5">
      <c r="A12950">
        <v>14513</v>
      </c>
      <c r="B12950" t="s">
        <v>21622</v>
      </c>
      <c r="C12950">
        <v>61</v>
      </c>
      <c r="D12950" t="s">
        <v>1983</v>
      </c>
      <c r="E12950" t="s">
        <v>2029</v>
      </c>
    </row>
    <row r="12951" spans="1:5">
      <c r="A12951">
        <v>14514</v>
      </c>
      <c r="B12951" t="s">
        <v>14074</v>
      </c>
      <c r="C12951">
        <v>61</v>
      </c>
      <c r="D12951" t="s">
        <v>1979</v>
      </c>
      <c r="E12951" t="s">
        <v>122</v>
      </c>
    </row>
    <row r="12952" spans="1:5">
      <c r="A12952">
        <v>14515</v>
      </c>
      <c r="B12952" t="s">
        <v>14409</v>
      </c>
      <c r="C12952">
        <v>61</v>
      </c>
      <c r="D12952" t="s">
        <v>1978</v>
      </c>
      <c r="E12952" t="s">
        <v>2023</v>
      </c>
    </row>
    <row r="12953" spans="1:5">
      <c r="A12953">
        <v>14516</v>
      </c>
      <c r="B12953" t="s">
        <v>21623</v>
      </c>
      <c r="C12953">
        <v>61</v>
      </c>
      <c r="D12953" t="s">
        <v>1985</v>
      </c>
      <c r="E12953" t="s">
        <v>2792</v>
      </c>
    </row>
    <row r="12954" spans="1:5">
      <c r="A12954">
        <v>14517</v>
      </c>
      <c r="B12954" t="s">
        <v>14286</v>
      </c>
      <c r="C12954">
        <v>61</v>
      </c>
      <c r="D12954" t="s">
        <v>1997</v>
      </c>
      <c r="E12954" t="s">
        <v>2045</v>
      </c>
    </row>
    <row r="12955" spans="1:5">
      <c r="A12955">
        <v>14518</v>
      </c>
      <c r="B12955" t="s">
        <v>15263</v>
      </c>
      <c r="C12955">
        <v>61</v>
      </c>
      <c r="D12955" t="s">
        <v>1983</v>
      </c>
      <c r="E12955" t="s">
        <v>135</v>
      </c>
    </row>
    <row r="12956" spans="1:5">
      <c r="A12956">
        <v>14519</v>
      </c>
      <c r="B12956" t="s">
        <v>21624</v>
      </c>
      <c r="C12956">
        <v>61</v>
      </c>
      <c r="D12956" t="s">
        <v>1978</v>
      </c>
      <c r="E12956" t="s">
        <v>84</v>
      </c>
    </row>
    <row r="12957" spans="1:5">
      <c r="A12957">
        <v>14520</v>
      </c>
      <c r="B12957" t="s">
        <v>21625</v>
      </c>
      <c r="C12957">
        <v>61</v>
      </c>
      <c r="D12957" t="s">
        <v>1985</v>
      </c>
      <c r="E12957" t="s">
        <v>2029</v>
      </c>
    </row>
    <row r="12958" spans="1:5">
      <c r="A12958">
        <v>14521</v>
      </c>
      <c r="B12958" t="s">
        <v>21626</v>
      </c>
      <c r="C12958">
        <v>61</v>
      </c>
      <c r="D12958" t="s">
        <v>1985</v>
      </c>
      <c r="E12958" t="s">
        <v>106</v>
      </c>
    </row>
    <row r="12959" spans="1:5">
      <c r="A12959">
        <v>14522</v>
      </c>
      <c r="B12959" t="s">
        <v>21627</v>
      </c>
      <c r="C12959">
        <v>61</v>
      </c>
      <c r="D12959" t="s">
        <v>1978</v>
      </c>
      <c r="E12959" t="s">
        <v>106</v>
      </c>
    </row>
    <row r="12960" spans="1:5">
      <c r="A12960">
        <v>14523</v>
      </c>
      <c r="B12960" t="s">
        <v>15067</v>
      </c>
      <c r="C12960">
        <v>61</v>
      </c>
      <c r="D12960" t="s">
        <v>1979</v>
      </c>
      <c r="E12960" t="s">
        <v>106</v>
      </c>
    </row>
    <row r="12961" spans="1:5">
      <c r="A12961">
        <v>14524</v>
      </c>
      <c r="B12961" t="s">
        <v>14124</v>
      </c>
      <c r="C12961">
        <v>61</v>
      </c>
      <c r="D12961" t="s">
        <v>1979</v>
      </c>
      <c r="E12961" t="s">
        <v>122</v>
      </c>
    </row>
    <row r="12962" spans="1:5">
      <c r="A12962">
        <v>14525</v>
      </c>
      <c r="B12962" t="s">
        <v>16933</v>
      </c>
      <c r="C12962">
        <v>61</v>
      </c>
      <c r="D12962" t="s">
        <v>1987</v>
      </c>
      <c r="E12962" t="s">
        <v>140</v>
      </c>
    </row>
    <row r="12963" spans="1:5">
      <c r="A12963">
        <v>14526</v>
      </c>
      <c r="B12963" t="s">
        <v>21628</v>
      </c>
      <c r="C12963">
        <v>61</v>
      </c>
      <c r="D12963" t="s">
        <v>1979</v>
      </c>
      <c r="E12963" t="s">
        <v>84</v>
      </c>
    </row>
    <row r="12964" spans="1:5">
      <c r="A12964">
        <v>14527</v>
      </c>
      <c r="B12964" t="s">
        <v>21629</v>
      </c>
      <c r="C12964">
        <v>61</v>
      </c>
      <c r="D12964" t="s">
        <v>1991</v>
      </c>
      <c r="E12964" t="s">
        <v>106</v>
      </c>
    </row>
    <row r="12965" spans="1:5">
      <c r="A12965">
        <v>14528</v>
      </c>
      <c r="B12965" t="s">
        <v>21630</v>
      </c>
      <c r="C12965">
        <v>61</v>
      </c>
      <c r="D12965" t="s">
        <v>1985</v>
      </c>
      <c r="E12965" t="s">
        <v>97</v>
      </c>
    </row>
    <row r="12966" spans="1:5">
      <c r="A12966">
        <v>14529</v>
      </c>
      <c r="B12966" t="s">
        <v>21631</v>
      </c>
      <c r="C12966">
        <v>61</v>
      </c>
      <c r="D12966" t="s">
        <v>1983</v>
      </c>
      <c r="E12966" t="s">
        <v>117</v>
      </c>
    </row>
    <row r="12967" spans="1:5">
      <c r="A12967">
        <v>14530</v>
      </c>
      <c r="B12967" t="s">
        <v>21632</v>
      </c>
      <c r="C12967">
        <v>61</v>
      </c>
      <c r="D12967" t="s">
        <v>1978</v>
      </c>
      <c r="E12967" t="s">
        <v>106</v>
      </c>
    </row>
    <row r="12968" spans="1:5">
      <c r="A12968">
        <v>14531</v>
      </c>
      <c r="B12968" t="s">
        <v>21633</v>
      </c>
      <c r="C12968">
        <v>61</v>
      </c>
      <c r="D12968" t="s">
        <v>1985</v>
      </c>
      <c r="E12968" t="s">
        <v>2077</v>
      </c>
    </row>
    <row r="12969" spans="1:5">
      <c r="A12969">
        <v>14532</v>
      </c>
      <c r="B12969" t="s">
        <v>21634</v>
      </c>
      <c r="C12969">
        <v>61</v>
      </c>
      <c r="D12969" t="s">
        <v>1978</v>
      </c>
      <c r="E12969" t="s">
        <v>129</v>
      </c>
    </row>
    <row r="12970" spans="1:5">
      <c r="A12970">
        <v>14533</v>
      </c>
      <c r="B12970" t="s">
        <v>21635</v>
      </c>
      <c r="C12970">
        <v>61</v>
      </c>
      <c r="D12970" t="s">
        <v>1978</v>
      </c>
      <c r="E12970" t="s">
        <v>2792</v>
      </c>
    </row>
    <row r="12971" spans="1:5">
      <c r="A12971">
        <v>14534</v>
      </c>
      <c r="B12971" t="s">
        <v>13039</v>
      </c>
      <c r="C12971">
        <v>61</v>
      </c>
      <c r="D12971" t="s">
        <v>1983</v>
      </c>
      <c r="E12971" t="s">
        <v>60</v>
      </c>
    </row>
    <row r="12972" spans="1:5">
      <c r="A12972">
        <v>14535</v>
      </c>
      <c r="B12972" t="s">
        <v>11044</v>
      </c>
      <c r="C12972">
        <v>61</v>
      </c>
      <c r="D12972" t="s">
        <v>1983</v>
      </c>
      <c r="E12972" t="s">
        <v>135</v>
      </c>
    </row>
    <row r="12973" spans="1:5">
      <c r="A12973">
        <v>14536</v>
      </c>
      <c r="B12973" t="s">
        <v>13585</v>
      </c>
      <c r="C12973">
        <v>61</v>
      </c>
      <c r="D12973" t="s">
        <v>2001</v>
      </c>
      <c r="E12973" t="s">
        <v>117</v>
      </c>
    </row>
    <row r="12974" spans="1:5">
      <c r="A12974">
        <v>14537</v>
      </c>
      <c r="B12974" t="s">
        <v>21636</v>
      </c>
      <c r="C12974">
        <v>61</v>
      </c>
      <c r="D12974" t="s">
        <v>1978</v>
      </c>
      <c r="E12974" t="s">
        <v>2029</v>
      </c>
    </row>
    <row r="12975" spans="1:5">
      <c r="A12975">
        <v>14538</v>
      </c>
      <c r="B12975" t="s">
        <v>21637</v>
      </c>
      <c r="C12975">
        <v>61</v>
      </c>
      <c r="D12975" t="s">
        <v>1979</v>
      </c>
      <c r="E12975" t="s">
        <v>140</v>
      </c>
    </row>
    <row r="12976" spans="1:5">
      <c r="A12976">
        <v>14539</v>
      </c>
      <c r="B12976" t="s">
        <v>21638</v>
      </c>
      <c r="C12976">
        <v>61</v>
      </c>
      <c r="D12976" t="s">
        <v>1997</v>
      </c>
      <c r="E12976" t="s">
        <v>135</v>
      </c>
    </row>
    <row r="12977" spans="1:5">
      <c r="A12977">
        <v>14540</v>
      </c>
      <c r="B12977" t="s">
        <v>21639</v>
      </c>
      <c r="C12977">
        <v>61</v>
      </c>
      <c r="D12977" t="s">
        <v>1978</v>
      </c>
      <c r="E12977" t="s">
        <v>106</v>
      </c>
    </row>
    <row r="12978" spans="1:5">
      <c r="A12978">
        <v>14541</v>
      </c>
      <c r="B12978" t="s">
        <v>21640</v>
      </c>
      <c r="C12978">
        <v>61</v>
      </c>
      <c r="D12978" t="s">
        <v>1982</v>
      </c>
      <c r="E12978" t="s">
        <v>117</v>
      </c>
    </row>
    <row r="12979" spans="1:5">
      <c r="A12979">
        <v>14542</v>
      </c>
      <c r="B12979" t="s">
        <v>21641</v>
      </c>
      <c r="C12979">
        <v>61</v>
      </c>
      <c r="D12979" t="s">
        <v>2001</v>
      </c>
      <c r="E12979" t="s">
        <v>106</v>
      </c>
    </row>
    <row r="12980" spans="1:5">
      <c r="A12980">
        <v>14543</v>
      </c>
      <c r="B12980" t="s">
        <v>21642</v>
      </c>
      <c r="C12980">
        <v>61</v>
      </c>
      <c r="D12980" t="s">
        <v>1983</v>
      </c>
      <c r="E12980" t="s">
        <v>135</v>
      </c>
    </row>
    <row r="12981" spans="1:5">
      <c r="A12981">
        <v>14544</v>
      </c>
      <c r="B12981" t="s">
        <v>14237</v>
      </c>
      <c r="C12981">
        <v>61</v>
      </c>
      <c r="D12981" t="s">
        <v>1979</v>
      </c>
      <c r="E12981" t="s">
        <v>70</v>
      </c>
    </row>
    <row r="12982" spans="1:5">
      <c r="A12982">
        <v>14545</v>
      </c>
      <c r="B12982" t="s">
        <v>15252</v>
      </c>
      <c r="C12982">
        <v>61</v>
      </c>
      <c r="D12982" t="s">
        <v>1978</v>
      </c>
      <c r="E12982" t="s">
        <v>106</v>
      </c>
    </row>
    <row r="12983" spans="1:5">
      <c r="A12983">
        <v>14546</v>
      </c>
      <c r="B12983" t="s">
        <v>13470</v>
      </c>
      <c r="C12983">
        <v>61</v>
      </c>
      <c r="D12983" t="s">
        <v>1993</v>
      </c>
      <c r="E12983" t="s">
        <v>2000</v>
      </c>
    </row>
    <row r="12984" spans="1:5">
      <c r="A12984">
        <v>14547</v>
      </c>
      <c r="B12984" t="s">
        <v>21643</v>
      </c>
      <c r="C12984">
        <v>61</v>
      </c>
      <c r="D12984" t="s">
        <v>1978</v>
      </c>
      <c r="E12984" t="s">
        <v>60</v>
      </c>
    </row>
    <row r="12985" spans="1:5">
      <c r="A12985">
        <v>14548</v>
      </c>
      <c r="B12985" t="s">
        <v>21644</v>
      </c>
      <c r="C12985">
        <v>61</v>
      </c>
      <c r="D12985" t="s">
        <v>1979</v>
      </c>
      <c r="E12985" t="s">
        <v>2000</v>
      </c>
    </row>
    <row r="12986" spans="1:5">
      <c r="A12986">
        <v>14549</v>
      </c>
      <c r="B12986" t="s">
        <v>21645</v>
      </c>
      <c r="C12986">
        <v>61</v>
      </c>
      <c r="D12986" t="s">
        <v>1978</v>
      </c>
      <c r="E12986" t="s">
        <v>138</v>
      </c>
    </row>
    <row r="12987" spans="1:5">
      <c r="A12987">
        <v>14550</v>
      </c>
      <c r="B12987" t="s">
        <v>21646</v>
      </c>
      <c r="C12987">
        <v>61</v>
      </c>
      <c r="D12987" t="s">
        <v>1978</v>
      </c>
      <c r="E12987" t="s">
        <v>2113</v>
      </c>
    </row>
    <row r="12988" spans="1:5">
      <c r="A12988">
        <v>14551</v>
      </c>
      <c r="B12988" t="s">
        <v>21647</v>
      </c>
      <c r="C12988">
        <v>61</v>
      </c>
      <c r="D12988" t="s">
        <v>1983</v>
      </c>
      <c r="E12988" t="s">
        <v>56</v>
      </c>
    </row>
    <row r="12989" spans="1:5">
      <c r="A12989">
        <v>14552</v>
      </c>
      <c r="B12989" t="s">
        <v>21648</v>
      </c>
      <c r="C12989">
        <v>61</v>
      </c>
      <c r="D12989" t="s">
        <v>1982</v>
      </c>
      <c r="E12989" t="s">
        <v>106</v>
      </c>
    </row>
    <row r="12990" spans="1:5">
      <c r="A12990">
        <v>14553</v>
      </c>
      <c r="B12990" t="s">
        <v>12241</v>
      </c>
      <c r="C12990">
        <v>61</v>
      </c>
      <c r="D12990" t="s">
        <v>1983</v>
      </c>
      <c r="E12990" t="s">
        <v>135</v>
      </c>
    </row>
    <row r="12991" spans="1:5">
      <c r="A12991">
        <v>14554</v>
      </c>
      <c r="B12991" t="s">
        <v>21649</v>
      </c>
      <c r="C12991">
        <v>61</v>
      </c>
      <c r="D12991" t="s">
        <v>1978</v>
      </c>
      <c r="E12991" t="s">
        <v>2075</v>
      </c>
    </row>
    <row r="12992" spans="1:5">
      <c r="A12992">
        <v>6623</v>
      </c>
      <c r="B12992" t="s">
        <v>954</v>
      </c>
      <c r="C12992">
        <v>69</v>
      </c>
      <c r="D12992" t="s">
        <v>2001</v>
      </c>
      <c r="E12992" t="s">
        <v>86</v>
      </c>
    </row>
    <row r="12993" spans="1:5">
      <c r="A12993">
        <v>14556</v>
      </c>
      <c r="B12993" t="s">
        <v>15332</v>
      </c>
      <c r="C12993">
        <v>61</v>
      </c>
      <c r="D12993" t="s">
        <v>1982</v>
      </c>
      <c r="E12993" t="s">
        <v>60</v>
      </c>
    </row>
    <row r="12994" spans="1:5">
      <c r="A12994">
        <v>14557</v>
      </c>
      <c r="B12994" t="s">
        <v>15441</v>
      </c>
      <c r="C12994">
        <v>61</v>
      </c>
      <c r="D12994" t="s">
        <v>1985</v>
      </c>
      <c r="E12994" t="s">
        <v>102</v>
      </c>
    </row>
    <row r="12995" spans="1:5">
      <c r="A12995">
        <v>14558</v>
      </c>
      <c r="B12995" t="s">
        <v>21650</v>
      </c>
      <c r="C12995">
        <v>61</v>
      </c>
      <c r="D12995" t="s">
        <v>1979</v>
      </c>
      <c r="E12995" t="s">
        <v>2192</v>
      </c>
    </row>
    <row r="12996" spans="1:5">
      <c r="A12996">
        <v>14559</v>
      </c>
      <c r="B12996" t="s">
        <v>13807</v>
      </c>
      <c r="C12996">
        <v>61</v>
      </c>
      <c r="D12996" t="s">
        <v>1983</v>
      </c>
      <c r="E12996" t="s">
        <v>2668</v>
      </c>
    </row>
    <row r="12997" spans="1:5">
      <c r="A12997">
        <v>14560</v>
      </c>
      <c r="B12997" t="s">
        <v>16806</v>
      </c>
      <c r="C12997">
        <v>61</v>
      </c>
      <c r="D12997" t="s">
        <v>2009</v>
      </c>
      <c r="E12997" t="s">
        <v>2120</v>
      </c>
    </row>
    <row r="12998" spans="1:5">
      <c r="A12998">
        <v>14561</v>
      </c>
      <c r="B12998" t="s">
        <v>21651</v>
      </c>
      <c r="C12998">
        <v>61</v>
      </c>
      <c r="D12998" t="s">
        <v>1978</v>
      </c>
      <c r="E12998" t="s">
        <v>4292</v>
      </c>
    </row>
    <row r="12999" spans="1:5">
      <c r="A12999">
        <v>14562</v>
      </c>
      <c r="B12999" t="s">
        <v>21652</v>
      </c>
      <c r="C12999">
        <v>61</v>
      </c>
      <c r="D12999" t="s">
        <v>1978</v>
      </c>
      <c r="E12999" t="s">
        <v>117</v>
      </c>
    </row>
    <row r="13000" spans="1:5">
      <c r="A13000">
        <v>14563</v>
      </c>
      <c r="B13000" t="s">
        <v>21653</v>
      </c>
      <c r="C13000">
        <v>61</v>
      </c>
      <c r="D13000" t="s">
        <v>1985</v>
      </c>
      <c r="E13000" t="s">
        <v>70</v>
      </c>
    </row>
    <row r="13001" spans="1:5">
      <c r="A13001">
        <v>14564</v>
      </c>
      <c r="B13001" t="s">
        <v>21654</v>
      </c>
      <c r="C13001">
        <v>61</v>
      </c>
      <c r="D13001" t="s">
        <v>2009</v>
      </c>
      <c r="E13001" t="s">
        <v>2309</v>
      </c>
    </row>
    <row r="13002" spans="1:5">
      <c r="A13002">
        <v>14565</v>
      </c>
      <c r="B13002" t="s">
        <v>21655</v>
      </c>
      <c r="C13002">
        <v>61</v>
      </c>
      <c r="D13002" t="s">
        <v>1978</v>
      </c>
      <c r="E13002" t="s">
        <v>53</v>
      </c>
    </row>
    <row r="13003" spans="1:5">
      <c r="A13003">
        <v>14566</v>
      </c>
      <c r="B13003" t="s">
        <v>14026</v>
      </c>
      <c r="C13003">
        <v>61</v>
      </c>
      <c r="D13003" t="s">
        <v>1979</v>
      </c>
      <c r="E13003" t="s">
        <v>70</v>
      </c>
    </row>
    <row r="13004" spans="1:5">
      <c r="A13004">
        <v>14567</v>
      </c>
      <c r="B13004" t="s">
        <v>21656</v>
      </c>
      <c r="C13004">
        <v>61</v>
      </c>
      <c r="D13004" t="s">
        <v>1978</v>
      </c>
      <c r="E13004" t="s">
        <v>53</v>
      </c>
    </row>
    <row r="13005" spans="1:5">
      <c r="A13005">
        <v>14568</v>
      </c>
      <c r="B13005" t="s">
        <v>21657</v>
      </c>
      <c r="C13005">
        <v>61</v>
      </c>
      <c r="D13005" t="s">
        <v>1983</v>
      </c>
      <c r="E13005" t="s">
        <v>106</v>
      </c>
    </row>
    <row r="13006" spans="1:5">
      <c r="A13006">
        <v>14569</v>
      </c>
      <c r="B13006" t="s">
        <v>21658</v>
      </c>
      <c r="C13006">
        <v>61</v>
      </c>
      <c r="D13006" t="s">
        <v>1997</v>
      </c>
      <c r="E13006" t="s">
        <v>2029</v>
      </c>
    </row>
    <row r="13007" spans="1:5">
      <c r="A13007">
        <v>14570</v>
      </c>
      <c r="B13007" t="s">
        <v>21659</v>
      </c>
      <c r="C13007">
        <v>61</v>
      </c>
      <c r="D13007" t="s">
        <v>1978</v>
      </c>
      <c r="E13007" t="s">
        <v>70</v>
      </c>
    </row>
    <row r="13008" spans="1:5">
      <c r="A13008">
        <v>14571</v>
      </c>
      <c r="B13008" t="s">
        <v>21660</v>
      </c>
      <c r="C13008">
        <v>61</v>
      </c>
      <c r="D13008" t="s">
        <v>1979</v>
      </c>
      <c r="E13008" t="s">
        <v>2792</v>
      </c>
    </row>
    <row r="13009" spans="1:5">
      <c r="A13009">
        <v>14572</v>
      </c>
      <c r="B13009" t="s">
        <v>21661</v>
      </c>
      <c r="C13009">
        <v>61</v>
      </c>
      <c r="D13009" t="s">
        <v>1978</v>
      </c>
      <c r="E13009" t="s">
        <v>2168</v>
      </c>
    </row>
    <row r="13010" spans="1:5">
      <c r="A13010">
        <v>14573</v>
      </c>
      <c r="B13010" t="s">
        <v>14732</v>
      </c>
      <c r="C13010">
        <v>61</v>
      </c>
      <c r="D13010" t="s">
        <v>1985</v>
      </c>
      <c r="E13010" t="s">
        <v>56</v>
      </c>
    </row>
    <row r="13011" spans="1:5">
      <c r="A13011">
        <v>14574</v>
      </c>
      <c r="B13011" t="s">
        <v>16562</v>
      </c>
      <c r="C13011">
        <v>61</v>
      </c>
      <c r="D13011" t="s">
        <v>1979</v>
      </c>
      <c r="E13011" t="s">
        <v>115</v>
      </c>
    </row>
    <row r="13012" spans="1:5">
      <c r="A13012">
        <v>14575</v>
      </c>
      <c r="B13012" t="s">
        <v>21662</v>
      </c>
      <c r="C13012">
        <v>61</v>
      </c>
      <c r="D13012" t="s">
        <v>2001</v>
      </c>
      <c r="E13012" t="s">
        <v>115</v>
      </c>
    </row>
    <row r="13013" spans="1:5">
      <c r="A13013">
        <v>14576</v>
      </c>
      <c r="B13013" t="s">
        <v>21663</v>
      </c>
      <c r="C13013">
        <v>61</v>
      </c>
      <c r="D13013" t="s">
        <v>1991</v>
      </c>
      <c r="E13013" t="s">
        <v>2000</v>
      </c>
    </row>
    <row r="13014" spans="1:5">
      <c r="A13014">
        <v>14577</v>
      </c>
      <c r="B13014" t="s">
        <v>21664</v>
      </c>
      <c r="C13014">
        <v>61</v>
      </c>
      <c r="D13014" t="s">
        <v>1985</v>
      </c>
      <c r="E13014" t="s">
        <v>106</v>
      </c>
    </row>
    <row r="13015" spans="1:5">
      <c r="A13015">
        <v>14578</v>
      </c>
      <c r="B13015" t="s">
        <v>11805</v>
      </c>
      <c r="C13015">
        <v>61</v>
      </c>
      <c r="D13015" t="s">
        <v>1978</v>
      </c>
      <c r="E13015" t="s">
        <v>2057</v>
      </c>
    </row>
    <row r="13016" spans="1:5">
      <c r="A13016">
        <v>14579</v>
      </c>
      <c r="B13016" t="s">
        <v>7330</v>
      </c>
      <c r="C13016">
        <v>61</v>
      </c>
      <c r="D13016" t="s">
        <v>1983</v>
      </c>
      <c r="E13016" t="s">
        <v>51</v>
      </c>
    </row>
    <row r="13017" spans="1:5">
      <c r="A13017">
        <v>14580</v>
      </c>
      <c r="B13017" t="s">
        <v>16452</v>
      </c>
      <c r="C13017">
        <v>61</v>
      </c>
      <c r="D13017" t="s">
        <v>1979</v>
      </c>
      <c r="E13017" t="s">
        <v>2120</v>
      </c>
    </row>
    <row r="13018" spans="1:5">
      <c r="A13018">
        <v>14581</v>
      </c>
      <c r="B13018" t="s">
        <v>21665</v>
      </c>
      <c r="C13018">
        <v>61</v>
      </c>
      <c r="D13018" t="s">
        <v>2001</v>
      </c>
      <c r="E13018" t="s">
        <v>2672</v>
      </c>
    </row>
    <row r="13019" spans="1:5">
      <c r="A13019">
        <v>14582</v>
      </c>
      <c r="B13019" t="s">
        <v>21666</v>
      </c>
      <c r="C13019">
        <v>61</v>
      </c>
      <c r="D13019" t="s">
        <v>1979</v>
      </c>
      <c r="E13019" t="s">
        <v>2672</v>
      </c>
    </row>
    <row r="13020" spans="1:5">
      <c r="A13020">
        <v>14583</v>
      </c>
      <c r="B13020" t="s">
        <v>21667</v>
      </c>
      <c r="C13020">
        <v>61</v>
      </c>
      <c r="D13020" t="s">
        <v>1978</v>
      </c>
      <c r="E13020" t="s">
        <v>117</v>
      </c>
    </row>
    <row r="13021" spans="1:5">
      <c r="A13021">
        <v>14584</v>
      </c>
      <c r="B13021" t="s">
        <v>13629</v>
      </c>
      <c r="C13021">
        <v>61</v>
      </c>
      <c r="D13021" t="s">
        <v>1983</v>
      </c>
      <c r="E13021" t="s">
        <v>135</v>
      </c>
    </row>
    <row r="13022" spans="1:5">
      <c r="A13022">
        <v>14585</v>
      </c>
      <c r="B13022" t="s">
        <v>14210</v>
      </c>
      <c r="C13022">
        <v>61</v>
      </c>
      <c r="D13022" t="s">
        <v>1987</v>
      </c>
      <c r="E13022" t="s">
        <v>117</v>
      </c>
    </row>
    <row r="13023" spans="1:5">
      <c r="A13023">
        <v>14586</v>
      </c>
      <c r="B13023" t="s">
        <v>13962</v>
      </c>
      <c r="C13023">
        <v>61</v>
      </c>
      <c r="D13023" t="s">
        <v>1985</v>
      </c>
      <c r="E13023" t="s">
        <v>2672</v>
      </c>
    </row>
    <row r="13024" spans="1:5">
      <c r="A13024">
        <v>14587</v>
      </c>
      <c r="B13024" t="s">
        <v>15545</v>
      </c>
      <c r="C13024">
        <v>61</v>
      </c>
      <c r="D13024" t="s">
        <v>1983</v>
      </c>
      <c r="E13024" t="s">
        <v>135</v>
      </c>
    </row>
    <row r="13025" spans="1:5">
      <c r="A13025">
        <v>14588</v>
      </c>
      <c r="B13025" t="s">
        <v>21668</v>
      </c>
      <c r="C13025">
        <v>61</v>
      </c>
      <c r="D13025" t="s">
        <v>1997</v>
      </c>
      <c r="E13025" t="s">
        <v>117</v>
      </c>
    </row>
    <row r="13026" spans="1:5">
      <c r="A13026">
        <v>14589</v>
      </c>
      <c r="B13026" t="s">
        <v>21669</v>
      </c>
      <c r="C13026">
        <v>61</v>
      </c>
      <c r="D13026" t="s">
        <v>2009</v>
      </c>
      <c r="E13026" t="s">
        <v>126</v>
      </c>
    </row>
    <row r="13027" spans="1:5">
      <c r="A13027">
        <v>14590</v>
      </c>
      <c r="B13027" t="s">
        <v>21670</v>
      </c>
      <c r="C13027">
        <v>61</v>
      </c>
      <c r="D13027" t="s">
        <v>1983</v>
      </c>
      <c r="E13027" t="s">
        <v>2011</v>
      </c>
    </row>
    <row r="13028" spans="1:5">
      <c r="A13028">
        <v>14592</v>
      </c>
      <c r="B13028" t="s">
        <v>21671</v>
      </c>
      <c r="C13028">
        <v>61</v>
      </c>
      <c r="D13028" t="s">
        <v>1983</v>
      </c>
      <c r="E13028" t="s">
        <v>2120</v>
      </c>
    </row>
    <row r="13029" spans="1:5">
      <c r="A13029">
        <v>14593</v>
      </c>
      <c r="B13029" t="s">
        <v>21672</v>
      </c>
      <c r="C13029">
        <v>61</v>
      </c>
      <c r="D13029" t="s">
        <v>1983</v>
      </c>
      <c r="E13029" t="s">
        <v>135</v>
      </c>
    </row>
    <row r="13030" spans="1:5">
      <c r="A13030">
        <v>14594</v>
      </c>
      <c r="B13030" t="s">
        <v>21673</v>
      </c>
      <c r="C13030">
        <v>61</v>
      </c>
      <c r="D13030" t="s">
        <v>1978</v>
      </c>
      <c r="E13030" t="s">
        <v>2314</v>
      </c>
    </row>
    <row r="13031" spans="1:5">
      <c r="A13031">
        <v>14595</v>
      </c>
      <c r="B13031" t="s">
        <v>21674</v>
      </c>
      <c r="C13031">
        <v>61</v>
      </c>
      <c r="D13031" t="s">
        <v>1978</v>
      </c>
      <c r="E13031" t="s">
        <v>106</v>
      </c>
    </row>
    <row r="13032" spans="1:5">
      <c r="A13032">
        <v>14596</v>
      </c>
      <c r="B13032" t="s">
        <v>21675</v>
      </c>
      <c r="C13032">
        <v>61</v>
      </c>
      <c r="D13032" t="s">
        <v>1983</v>
      </c>
      <c r="E13032" t="s">
        <v>122</v>
      </c>
    </row>
    <row r="13033" spans="1:5">
      <c r="A13033">
        <v>14597</v>
      </c>
      <c r="B13033" t="s">
        <v>21676</v>
      </c>
      <c r="C13033">
        <v>61</v>
      </c>
      <c r="D13033" t="s">
        <v>1982</v>
      </c>
      <c r="E13033" t="s">
        <v>106</v>
      </c>
    </row>
    <row r="13034" spans="1:5">
      <c r="A13034">
        <v>14598</v>
      </c>
      <c r="B13034" t="s">
        <v>21677</v>
      </c>
      <c r="C13034">
        <v>61</v>
      </c>
      <c r="D13034" t="s">
        <v>1979</v>
      </c>
      <c r="E13034" t="s">
        <v>2029</v>
      </c>
    </row>
    <row r="13035" spans="1:5">
      <c r="A13035">
        <v>14599</v>
      </c>
      <c r="B13035" t="s">
        <v>14188</v>
      </c>
      <c r="C13035">
        <v>61</v>
      </c>
      <c r="D13035" t="s">
        <v>1978</v>
      </c>
      <c r="E13035" t="s">
        <v>102</v>
      </c>
    </row>
    <row r="13036" spans="1:5">
      <c r="A13036">
        <v>14600</v>
      </c>
      <c r="B13036" t="s">
        <v>13238</v>
      </c>
      <c r="C13036">
        <v>61</v>
      </c>
      <c r="D13036" t="s">
        <v>2001</v>
      </c>
      <c r="E13036" t="s">
        <v>70</v>
      </c>
    </row>
    <row r="13037" spans="1:5">
      <c r="A13037">
        <v>14601</v>
      </c>
      <c r="B13037" t="s">
        <v>13948</v>
      </c>
      <c r="C13037">
        <v>61</v>
      </c>
      <c r="D13037" t="s">
        <v>1978</v>
      </c>
      <c r="E13037" t="s">
        <v>2644</v>
      </c>
    </row>
    <row r="13038" spans="1:5">
      <c r="A13038">
        <v>14602</v>
      </c>
      <c r="B13038" t="s">
        <v>21678</v>
      </c>
      <c r="C13038">
        <v>61</v>
      </c>
      <c r="D13038" t="s">
        <v>1985</v>
      </c>
      <c r="E13038" t="s">
        <v>64</v>
      </c>
    </row>
    <row r="13039" spans="1:5">
      <c r="A13039">
        <v>14603</v>
      </c>
      <c r="B13039" t="s">
        <v>21679</v>
      </c>
      <c r="C13039">
        <v>61</v>
      </c>
      <c r="D13039" t="s">
        <v>1983</v>
      </c>
      <c r="E13039" t="s">
        <v>135</v>
      </c>
    </row>
    <row r="13040" spans="1:5">
      <c r="A13040">
        <v>14604</v>
      </c>
      <c r="B13040" t="s">
        <v>21680</v>
      </c>
      <c r="C13040">
        <v>61</v>
      </c>
      <c r="D13040" t="s">
        <v>1982</v>
      </c>
      <c r="E13040" t="s">
        <v>2000</v>
      </c>
    </row>
    <row r="13041" spans="1:5">
      <c r="A13041">
        <v>14605</v>
      </c>
      <c r="B13041" t="s">
        <v>21681</v>
      </c>
      <c r="C13041">
        <v>61</v>
      </c>
      <c r="D13041" t="s">
        <v>1983</v>
      </c>
      <c r="E13041" t="s">
        <v>2017</v>
      </c>
    </row>
    <row r="13042" spans="1:5">
      <c r="A13042">
        <v>14606</v>
      </c>
      <c r="B13042" t="s">
        <v>21682</v>
      </c>
      <c r="C13042">
        <v>61</v>
      </c>
      <c r="D13042" t="s">
        <v>1978</v>
      </c>
      <c r="E13042" t="s">
        <v>117</v>
      </c>
    </row>
    <row r="13043" spans="1:5">
      <c r="A13043">
        <v>14607</v>
      </c>
      <c r="B13043" t="s">
        <v>21683</v>
      </c>
      <c r="C13043">
        <v>61</v>
      </c>
      <c r="D13043" t="s">
        <v>1978</v>
      </c>
      <c r="E13043" t="s">
        <v>106</v>
      </c>
    </row>
    <row r="13044" spans="1:5">
      <c r="A13044">
        <v>14608</v>
      </c>
      <c r="B13044" t="s">
        <v>9242</v>
      </c>
      <c r="C13044">
        <v>61</v>
      </c>
      <c r="D13044" t="s">
        <v>1983</v>
      </c>
      <c r="E13044" t="s">
        <v>2715</v>
      </c>
    </row>
    <row r="13045" spans="1:5">
      <c r="A13045">
        <v>14609</v>
      </c>
      <c r="B13045" t="s">
        <v>12923</v>
      </c>
      <c r="C13045">
        <v>61</v>
      </c>
      <c r="D13045" t="s">
        <v>1978</v>
      </c>
      <c r="E13045" t="s">
        <v>102</v>
      </c>
    </row>
    <row r="13046" spans="1:5">
      <c r="A13046">
        <v>14610</v>
      </c>
      <c r="B13046" t="s">
        <v>21684</v>
      </c>
      <c r="C13046">
        <v>61</v>
      </c>
      <c r="D13046" t="s">
        <v>1985</v>
      </c>
      <c r="E13046" t="s">
        <v>115</v>
      </c>
    </row>
    <row r="13047" spans="1:5">
      <c r="A13047">
        <v>14611</v>
      </c>
      <c r="B13047" t="s">
        <v>21685</v>
      </c>
      <c r="C13047">
        <v>61</v>
      </c>
      <c r="D13047" t="s">
        <v>1978</v>
      </c>
      <c r="E13047" t="s">
        <v>115</v>
      </c>
    </row>
    <row r="13048" spans="1:5">
      <c r="A13048">
        <v>14612</v>
      </c>
      <c r="B13048" t="s">
        <v>14260</v>
      </c>
      <c r="C13048">
        <v>61</v>
      </c>
      <c r="D13048" t="s">
        <v>1983</v>
      </c>
      <c r="E13048" t="s">
        <v>8222</v>
      </c>
    </row>
    <row r="13049" spans="1:5">
      <c r="A13049">
        <v>14613</v>
      </c>
      <c r="B13049" t="s">
        <v>21686</v>
      </c>
      <c r="C13049">
        <v>61</v>
      </c>
      <c r="D13049" t="s">
        <v>1978</v>
      </c>
      <c r="E13049" t="s">
        <v>2071</v>
      </c>
    </row>
    <row r="13050" spans="1:5">
      <c r="A13050">
        <v>14614</v>
      </c>
      <c r="B13050" t="s">
        <v>15172</v>
      </c>
      <c r="C13050">
        <v>61</v>
      </c>
      <c r="D13050" t="s">
        <v>1983</v>
      </c>
      <c r="E13050" t="s">
        <v>70</v>
      </c>
    </row>
    <row r="13051" spans="1:5">
      <c r="A13051">
        <v>14615</v>
      </c>
      <c r="B13051" t="s">
        <v>15288</v>
      </c>
      <c r="C13051">
        <v>61</v>
      </c>
      <c r="D13051" t="s">
        <v>2009</v>
      </c>
      <c r="E13051" t="s">
        <v>115</v>
      </c>
    </row>
    <row r="13052" spans="1:5">
      <c r="A13052">
        <v>14616</v>
      </c>
      <c r="B13052" t="s">
        <v>21687</v>
      </c>
      <c r="C13052">
        <v>61</v>
      </c>
      <c r="D13052" t="s">
        <v>1983</v>
      </c>
      <c r="E13052" t="s">
        <v>2057</v>
      </c>
    </row>
    <row r="13053" spans="1:5">
      <c r="A13053">
        <v>14617</v>
      </c>
      <c r="B13053" t="s">
        <v>21688</v>
      </c>
      <c r="C13053">
        <v>61</v>
      </c>
      <c r="D13053" t="s">
        <v>1983</v>
      </c>
      <c r="E13053" t="s">
        <v>117</v>
      </c>
    </row>
    <row r="13054" spans="1:5">
      <c r="A13054">
        <v>14618</v>
      </c>
      <c r="B13054" t="s">
        <v>21689</v>
      </c>
      <c r="C13054">
        <v>61</v>
      </c>
      <c r="D13054" t="s">
        <v>1979</v>
      </c>
      <c r="E13054" t="s">
        <v>4287</v>
      </c>
    </row>
    <row r="13055" spans="1:5">
      <c r="A13055">
        <v>14619</v>
      </c>
      <c r="B13055" t="s">
        <v>21690</v>
      </c>
      <c r="C13055">
        <v>61</v>
      </c>
      <c r="D13055" t="s">
        <v>1978</v>
      </c>
      <c r="E13055" t="s">
        <v>97</v>
      </c>
    </row>
    <row r="13056" spans="1:5">
      <c r="A13056">
        <v>14620</v>
      </c>
      <c r="B13056" t="s">
        <v>16825</v>
      </c>
      <c r="C13056">
        <v>61</v>
      </c>
      <c r="D13056" t="s">
        <v>1993</v>
      </c>
      <c r="E13056" t="s">
        <v>2045</v>
      </c>
    </row>
    <row r="13057" spans="1:5">
      <c r="A13057">
        <v>14621</v>
      </c>
      <c r="B13057" t="s">
        <v>14994</v>
      </c>
      <c r="C13057">
        <v>61</v>
      </c>
      <c r="D13057" t="s">
        <v>1985</v>
      </c>
      <c r="E13057" t="s">
        <v>70</v>
      </c>
    </row>
    <row r="13058" spans="1:5">
      <c r="A13058">
        <v>14624</v>
      </c>
      <c r="B13058" t="s">
        <v>21691</v>
      </c>
      <c r="C13058">
        <v>61</v>
      </c>
      <c r="D13058" t="s">
        <v>1991</v>
      </c>
      <c r="E13058" t="s">
        <v>53</v>
      </c>
    </row>
    <row r="13059" spans="1:5">
      <c r="A13059">
        <v>14625</v>
      </c>
      <c r="B13059" t="s">
        <v>21692</v>
      </c>
      <c r="C13059">
        <v>61</v>
      </c>
      <c r="D13059" t="s">
        <v>1987</v>
      </c>
      <c r="E13059" t="s">
        <v>2644</v>
      </c>
    </row>
    <row r="13060" spans="1:5">
      <c r="A13060">
        <v>14626</v>
      </c>
      <c r="B13060" t="s">
        <v>21693</v>
      </c>
      <c r="C13060">
        <v>61</v>
      </c>
      <c r="D13060" t="s">
        <v>1978</v>
      </c>
      <c r="E13060" t="s">
        <v>70</v>
      </c>
    </row>
    <row r="13061" spans="1:5">
      <c r="A13061">
        <v>14627</v>
      </c>
      <c r="B13061" t="s">
        <v>14908</v>
      </c>
      <c r="C13061">
        <v>61</v>
      </c>
      <c r="D13061" t="s">
        <v>1983</v>
      </c>
      <c r="E13061" t="s">
        <v>135</v>
      </c>
    </row>
    <row r="13062" spans="1:5">
      <c r="A13062">
        <v>14628</v>
      </c>
      <c r="B13062" t="s">
        <v>21694</v>
      </c>
      <c r="C13062">
        <v>61</v>
      </c>
      <c r="D13062" t="s">
        <v>1983</v>
      </c>
      <c r="E13062" t="s">
        <v>106</v>
      </c>
    </row>
    <row r="13063" spans="1:5">
      <c r="A13063">
        <v>14629</v>
      </c>
      <c r="B13063" t="s">
        <v>13059</v>
      </c>
      <c r="C13063">
        <v>61</v>
      </c>
      <c r="D13063" t="s">
        <v>1978</v>
      </c>
      <c r="E13063" t="s">
        <v>2093</v>
      </c>
    </row>
    <row r="13064" spans="1:5">
      <c r="A13064">
        <v>14630</v>
      </c>
      <c r="B13064" t="s">
        <v>21695</v>
      </c>
      <c r="C13064">
        <v>61</v>
      </c>
      <c r="D13064" t="s">
        <v>1985</v>
      </c>
      <c r="E13064" t="s">
        <v>106</v>
      </c>
    </row>
    <row r="13065" spans="1:5">
      <c r="A13065">
        <v>14631</v>
      </c>
      <c r="B13065" t="s">
        <v>21696</v>
      </c>
      <c r="C13065">
        <v>61</v>
      </c>
      <c r="D13065" t="s">
        <v>1978</v>
      </c>
      <c r="E13065" t="s">
        <v>2113</v>
      </c>
    </row>
    <row r="13066" spans="1:5">
      <c r="A13066">
        <v>14632</v>
      </c>
      <c r="B13066" t="s">
        <v>21697</v>
      </c>
      <c r="C13066">
        <v>61</v>
      </c>
      <c r="D13066" t="s">
        <v>1983</v>
      </c>
      <c r="E13066" t="s">
        <v>102</v>
      </c>
    </row>
    <row r="13067" spans="1:5">
      <c r="A13067">
        <v>14633</v>
      </c>
      <c r="B13067" t="s">
        <v>21698</v>
      </c>
      <c r="C13067">
        <v>61</v>
      </c>
      <c r="D13067" t="s">
        <v>1983</v>
      </c>
      <c r="E13067" t="s">
        <v>84</v>
      </c>
    </row>
    <row r="13068" spans="1:5">
      <c r="A13068">
        <v>14634</v>
      </c>
      <c r="B13068" t="s">
        <v>21699</v>
      </c>
      <c r="C13068">
        <v>61</v>
      </c>
      <c r="D13068" t="s">
        <v>1988</v>
      </c>
      <c r="E13068" t="s">
        <v>106</v>
      </c>
    </row>
    <row r="13069" spans="1:5">
      <c r="A13069">
        <v>14635</v>
      </c>
      <c r="B13069" t="s">
        <v>21700</v>
      </c>
      <c r="C13069">
        <v>61</v>
      </c>
      <c r="D13069" t="s">
        <v>1978</v>
      </c>
      <c r="E13069" t="s">
        <v>2180</v>
      </c>
    </row>
    <row r="13070" spans="1:5">
      <c r="A13070">
        <v>14636</v>
      </c>
      <c r="B13070" t="s">
        <v>21701</v>
      </c>
      <c r="C13070">
        <v>61</v>
      </c>
      <c r="D13070" t="s">
        <v>1983</v>
      </c>
      <c r="E13070" t="s">
        <v>102</v>
      </c>
    </row>
    <row r="13071" spans="1:5">
      <c r="A13071">
        <v>14637</v>
      </c>
      <c r="B13071" t="s">
        <v>15274</v>
      </c>
      <c r="C13071">
        <v>61</v>
      </c>
      <c r="D13071" t="s">
        <v>1983</v>
      </c>
      <c r="E13071" t="s">
        <v>2120</v>
      </c>
    </row>
    <row r="13072" spans="1:5">
      <c r="A13072">
        <v>14638</v>
      </c>
      <c r="B13072" t="s">
        <v>13987</v>
      </c>
      <c r="C13072">
        <v>61</v>
      </c>
      <c r="D13072" t="s">
        <v>2001</v>
      </c>
      <c r="E13072" t="s">
        <v>106</v>
      </c>
    </row>
    <row r="13073" spans="1:5">
      <c r="A13073">
        <v>14639</v>
      </c>
      <c r="B13073" t="s">
        <v>21702</v>
      </c>
      <c r="C13073">
        <v>61</v>
      </c>
      <c r="D13073" t="s">
        <v>1978</v>
      </c>
      <c r="E13073" t="s">
        <v>2000</v>
      </c>
    </row>
    <row r="13074" spans="1:5">
      <c r="A13074">
        <v>14640</v>
      </c>
      <c r="B13074" t="s">
        <v>21703</v>
      </c>
      <c r="C13074">
        <v>61</v>
      </c>
      <c r="D13074" t="s">
        <v>2001</v>
      </c>
      <c r="E13074" t="s">
        <v>106</v>
      </c>
    </row>
    <row r="13075" spans="1:5">
      <c r="A13075">
        <v>14641</v>
      </c>
      <c r="B13075" t="s">
        <v>21704</v>
      </c>
      <c r="C13075">
        <v>61</v>
      </c>
      <c r="D13075" t="s">
        <v>1983</v>
      </c>
      <c r="E13075" t="s">
        <v>106</v>
      </c>
    </row>
    <row r="13076" spans="1:5">
      <c r="A13076">
        <v>14642</v>
      </c>
      <c r="B13076" t="s">
        <v>13850</v>
      </c>
      <c r="C13076">
        <v>61</v>
      </c>
      <c r="D13076" t="s">
        <v>1983</v>
      </c>
      <c r="E13076" t="s">
        <v>2266</v>
      </c>
    </row>
    <row r="13077" spans="1:5">
      <c r="A13077">
        <v>14643</v>
      </c>
      <c r="B13077" t="s">
        <v>12251</v>
      </c>
      <c r="C13077">
        <v>61</v>
      </c>
      <c r="D13077" t="s">
        <v>1997</v>
      </c>
      <c r="E13077" t="s">
        <v>2792</v>
      </c>
    </row>
    <row r="13078" spans="1:5">
      <c r="A13078">
        <v>14644</v>
      </c>
      <c r="B13078" t="s">
        <v>21705</v>
      </c>
      <c r="C13078">
        <v>61</v>
      </c>
      <c r="D13078" t="s">
        <v>1978</v>
      </c>
      <c r="E13078" t="s">
        <v>6732</v>
      </c>
    </row>
    <row r="13079" spans="1:5">
      <c r="A13079">
        <v>14645</v>
      </c>
      <c r="B13079" t="s">
        <v>13262</v>
      </c>
      <c r="C13079">
        <v>61</v>
      </c>
      <c r="D13079" t="s">
        <v>1978</v>
      </c>
      <c r="E13079" t="s">
        <v>2168</v>
      </c>
    </row>
    <row r="13080" spans="1:5">
      <c r="A13080">
        <v>14646</v>
      </c>
      <c r="B13080" t="s">
        <v>8521</v>
      </c>
      <c r="C13080">
        <v>61</v>
      </c>
      <c r="D13080" t="s">
        <v>1983</v>
      </c>
      <c r="E13080" t="s">
        <v>5304</v>
      </c>
    </row>
    <row r="13081" spans="1:5">
      <c r="A13081">
        <v>14647</v>
      </c>
      <c r="B13081" t="s">
        <v>14333</v>
      </c>
      <c r="C13081">
        <v>61</v>
      </c>
      <c r="D13081" t="s">
        <v>1983</v>
      </c>
      <c r="E13081" t="s">
        <v>70</v>
      </c>
    </row>
    <row r="13082" spans="1:5">
      <c r="A13082">
        <v>14648</v>
      </c>
      <c r="B13082" t="s">
        <v>21706</v>
      </c>
      <c r="C13082">
        <v>61</v>
      </c>
      <c r="D13082" t="s">
        <v>1978</v>
      </c>
      <c r="E13082" t="s">
        <v>2017</v>
      </c>
    </row>
    <row r="13083" spans="1:5">
      <c r="A13083">
        <v>14649</v>
      </c>
      <c r="B13083" t="s">
        <v>15515</v>
      </c>
      <c r="C13083">
        <v>61</v>
      </c>
      <c r="D13083" t="s">
        <v>1983</v>
      </c>
      <c r="E13083" t="s">
        <v>2120</v>
      </c>
    </row>
    <row r="13084" spans="1:5">
      <c r="A13084">
        <v>14650</v>
      </c>
      <c r="B13084" t="s">
        <v>14579</v>
      </c>
      <c r="C13084">
        <v>61</v>
      </c>
      <c r="D13084" t="s">
        <v>1983</v>
      </c>
      <c r="E13084" t="s">
        <v>75</v>
      </c>
    </row>
    <row r="13085" spans="1:5">
      <c r="A13085">
        <v>14651</v>
      </c>
      <c r="B13085" t="s">
        <v>21707</v>
      </c>
      <c r="C13085">
        <v>61</v>
      </c>
      <c r="D13085" t="s">
        <v>1983</v>
      </c>
      <c r="E13085" t="s">
        <v>117</v>
      </c>
    </row>
    <row r="13086" spans="1:5">
      <c r="A13086">
        <v>14652</v>
      </c>
      <c r="B13086" t="s">
        <v>21708</v>
      </c>
      <c r="C13086">
        <v>61</v>
      </c>
      <c r="D13086" t="s">
        <v>1983</v>
      </c>
      <c r="E13086" t="s">
        <v>126</v>
      </c>
    </row>
    <row r="13087" spans="1:5">
      <c r="A13087">
        <v>14653</v>
      </c>
      <c r="B13087" t="s">
        <v>21709</v>
      </c>
      <c r="C13087">
        <v>61</v>
      </c>
      <c r="D13087" t="s">
        <v>1983</v>
      </c>
      <c r="E13087" t="s">
        <v>95</v>
      </c>
    </row>
    <row r="13088" spans="1:5">
      <c r="A13088">
        <v>14654</v>
      </c>
      <c r="B13088" t="s">
        <v>14881</v>
      </c>
      <c r="C13088">
        <v>61</v>
      </c>
      <c r="D13088" t="s">
        <v>1978</v>
      </c>
      <c r="E13088" t="s">
        <v>2128</v>
      </c>
    </row>
    <row r="13089" spans="1:5">
      <c r="A13089">
        <v>14655</v>
      </c>
      <c r="B13089" t="s">
        <v>21710</v>
      </c>
      <c r="C13089">
        <v>61</v>
      </c>
      <c r="D13089" t="s">
        <v>1983</v>
      </c>
      <c r="E13089" t="s">
        <v>70</v>
      </c>
    </row>
    <row r="13090" spans="1:5">
      <c r="A13090">
        <v>14656</v>
      </c>
      <c r="B13090" t="s">
        <v>21711</v>
      </c>
      <c r="C13090">
        <v>61</v>
      </c>
      <c r="D13090" t="s">
        <v>1978</v>
      </c>
      <c r="E13090" t="s">
        <v>2291</v>
      </c>
    </row>
    <row r="13091" spans="1:5">
      <c r="A13091">
        <v>14657</v>
      </c>
      <c r="B13091" t="s">
        <v>16044</v>
      </c>
      <c r="C13091">
        <v>61</v>
      </c>
      <c r="D13091" t="s">
        <v>1978</v>
      </c>
      <c r="E13091" t="s">
        <v>2168</v>
      </c>
    </row>
    <row r="13092" spans="1:5">
      <c r="A13092">
        <v>14658</v>
      </c>
      <c r="B13092" t="s">
        <v>21712</v>
      </c>
      <c r="C13092">
        <v>61</v>
      </c>
      <c r="D13092" t="s">
        <v>1983</v>
      </c>
      <c r="E13092" t="s">
        <v>106</v>
      </c>
    </row>
    <row r="13093" spans="1:5">
      <c r="A13093">
        <v>14659</v>
      </c>
      <c r="B13093" t="s">
        <v>13033</v>
      </c>
      <c r="C13093">
        <v>61</v>
      </c>
      <c r="D13093" t="s">
        <v>1983</v>
      </c>
      <c r="E13093" t="s">
        <v>2107</v>
      </c>
    </row>
    <row r="13094" spans="1:5">
      <c r="A13094">
        <v>14660</v>
      </c>
      <c r="B13094" t="s">
        <v>21713</v>
      </c>
      <c r="C13094">
        <v>61</v>
      </c>
      <c r="D13094" t="s">
        <v>1983</v>
      </c>
      <c r="E13094" t="s">
        <v>122</v>
      </c>
    </row>
    <row r="13095" spans="1:5">
      <c r="A13095">
        <v>14661</v>
      </c>
      <c r="B13095" t="s">
        <v>15902</v>
      </c>
      <c r="C13095">
        <v>61</v>
      </c>
      <c r="D13095" t="s">
        <v>1983</v>
      </c>
      <c r="E13095" t="s">
        <v>135</v>
      </c>
    </row>
    <row r="13096" spans="1:5">
      <c r="A13096">
        <v>14662</v>
      </c>
      <c r="B13096" t="s">
        <v>21714</v>
      </c>
      <c r="C13096">
        <v>61</v>
      </c>
      <c r="D13096" t="s">
        <v>1978</v>
      </c>
      <c r="E13096" t="s">
        <v>56</v>
      </c>
    </row>
    <row r="13097" spans="1:5">
      <c r="A13097">
        <v>14663</v>
      </c>
      <c r="B13097" t="s">
        <v>14343</v>
      </c>
      <c r="C13097">
        <v>61</v>
      </c>
      <c r="D13097" t="s">
        <v>1983</v>
      </c>
      <c r="E13097" t="s">
        <v>70</v>
      </c>
    </row>
    <row r="13098" spans="1:5">
      <c r="A13098">
        <v>14664</v>
      </c>
      <c r="B13098" t="s">
        <v>21715</v>
      </c>
      <c r="C13098">
        <v>61</v>
      </c>
      <c r="D13098" t="s">
        <v>1978</v>
      </c>
      <c r="E13098" t="s">
        <v>2011</v>
      </c>
    </row>
    <row r="13099" spans="1:5">
      <c r="A13099">
        <v>14665</v>
      </c>
      <c r="B13099" t="s">
        <v>21716</v>
      </c>
      <c r="C13099">
        <v>61</v>
      </c>
      <c r="D13099" t="s">
        <v>1983</v>
      </c>
      <c r="E13099" t="s">
        <v>70</v>
      </c>
    </row>
    <row r="13100" spans="1:5">
      <c r="A13100">
        <v>14666</v>
      </c>
      <c r="B13100" t="s">
        <v>21717</v>
      </c>
      <c r="C13100">
        <v>61</v>
      </c>
      <c r="D13100" t="s">
        <v>1978</v>
      </c>
      <c r="E13100" t="s">
        <v>53</v>
      </c>
    </row>
    <row r="13101" spans="1:5">
      <c r="A13101">
        <v>14667</v>
      </c>
      <c r="B13101" t="s">
        <v>21718</v>
      </c>
      <c r="C13101">
        <v>61</v>
      </c>
      <c r="D13101" t="s">
        <v>1983</v>
      </c>
      <c r="E13101" t="s">
        <v>43</v>
      </c>
    </row>
    <row r="13102" spans="1:5">
      <c r="A13102">
        <v>14668</v>
      </c>
      <c r="B13102" t="s">
        <v>21719</v>
      </c>
      <c r="C13102">
        <v>61</v>
      </c>
      <c r="D13102" t="s">
        <v>1978</v>
      </c>
      <c r="E13102" t="s">
        <v>2111</v>
      </c>
    </row>
    <row r="13103" spans="1:5">
      <c r="A13103">
        <v>14669</v>
      </c>
      <c r="B13103" t="s">
        <v>21720</v>
      </c>
      <c r="C13103">
        <v>61</v>
      </c>
      <c r="D13103" t="s">
        <v>1983</v>
      </c>
      <c r="E13103" t="s">
        <v>2000</v>
      </c>
    </row>
    <row r="13104" spans="1:5">
      <c r="A13104">
        <v>14671</v>
      </c>
      <c r="B13104" t="s">
        <v>21721</v>
      </c>
      <c r="C13104">
        <v>61</v>
      </c>
      <c r="D13104" t="s">
        <v>1978</v>
      </c>
      <c r="E13104" t="s">
        <v>104</v>
      </c>
    </row>
    <row r="13105" spans="1:5">
      <c r="A13105">
        <v>14672</v>
      </c>
      <c r="B13105" t="s">
        <v>21722</v>
      </c>
      <c r="C13105">
        <v>61</v>
      </c>
      <c r="D13105" t="s">
        <v>1991</v>
      </c>
      <c r="E13105" t="s">
        <v>2000</v>
      </c>
    </row>
    <row r="13106" spans="1:5">
      <c r="A13106">
        <v>14673</v>
      </c>
      <c r="B13106" t="s">
        <v>14097</v>
      </c>
      <c r="C13106">
        <v>61</v>
      </c>
      <c r="D13106" t="s">
        <v>1983</v>
      </c>
      <c r="E13106" t="s">
        <v>106</v>
      </c>
    </row>
    <row r="13107" spans="1:5">
      <c r="A13107">
        <v>14674</v>
      </c>
      <c r="B13107" t="s">
        <v>21723</v>
      </c>
      <c r="C13107">
        <v>61</v>
      </c>
      <c r="D13107" t="s">
        <v>1978</v>
      </c>
      <c r="E13107" t="s">
        <v>117</v>
      </c>
    </row>
    <row r="13108" spans="1:5">
      <c r="A13108">
        <v>14675</v>
      </c>
      <c r="B13108" t="s">
        <v>12488</v>
      </c>
      <c r="C13108">
        <v>61</v>
      </c>
      <c r="D13108" t="s">
        <v>1983</v>
      </c>
      <c r="E13108" t="s">
        <v>60</v>
      </c>
    </row>
    <row r="13109" spans="1:5">
      <c r="A13109">
        <v>14676</v>
      </c>
      <c r="B13109" t="s">
        <v>21724</v>
      </c>
      <c r="C13109">
        <v>61</v>
      </c>
      <c r="D13109" t="s">
        <v>1978</v>
      </c>
      <c r="E13109" t="s">
        <v>70</v>
      </c>
    </row>
    <row r="13110" spans="1:5">
      <c r="A13110">
        <v>14677</v>
      </c>
      <c r="B13110" t="s">
        <v>21725</v>
      </c>
      <c r="C13110">
        <v>61</v>
      </c>
      <c r="D13110" t="s">
        <v>1983</v>
      </c>
      <c r="E13110" t="s">
        <v>84</v>
      </c>
    </row>
    <row r="13111" spans="1:5">
      <c r="A13111">
        <v>14678</v>
      </c>
      <c r="B13111" t="s">
        <v>14227</v>
      </c>
      <c r="C13111">
        <v>61</v>
      </c>
      <c r="D13111" t="s">
        <v>1983</v>
      </c>
      <c r="E13111" t="s">
        <v>135</v>
      </c>
    </row>
    <row r="13112" spans="1:5">
      <c r="A13112">
        <v>14679</v>
      </c>
      <c r="B13112" t="s">
        <v>21726</v>
      </c>
      <c r="C13112">
        <v>61</v>
      </c>
      <c r="D13112" t="s">
        <v>1983</v>
      </c>
      <c r="E13112" t="s">
        <v>51</v>
      </c>
    </row>
    <row r="13113" spans="1:5">
      <c r="A13113">
        <v>14680</v>
      </c>
      <c r="B13113" t="s">
        <v>12533</v>
      </c>
      <c r="C13113">
        <v>61</v>
      </c>
      <c r="D13113" t="s">
        <v>1978</v>
      </c>
      <c r="E13113" t="s">
        <v>2017</v>
      </c>
    </row>
    <row r="13114" spans="1:5">
      <c r="A13114">
        <v>14681</v>
      </c>
      <c r="B13114" t="s">
        <v>14273</v>
      </c>
      <c r="C13114">
        <v>61</v>
      </c>
      <c r="D13114" t="s">
        <v>1983</v>
      </c>
      <c r="E13114" t="s">
        <v>135</v>
      </c>
    </row>
    <row r="13115" spans="1:5">
      <c r="A13115">
        <v>14682</v>
      </c>
      <c r="B13115" t="s">
        <v>15589</v>
      </c>
      <c r="C13115">
        <v>61</v>
      </c>
      <c r="D13115" t="s">
        <v>1983</v>
      </c>
      <c r="E13115" t="s">
        <v>70</v>
      </c>
    </row>
    <row r="13116" spans="1:5">
      <c r="A13116">
        <v>14683</v>
      </c>
      <c r="B13116" t="s">
        <v>13178</v>
      </c>
      <c r="C13116">
        <v>61</v>
      </c>
      <c r="D13116" t="s">
        <v>1983</v>
      </c>
      <c r="E13116" t="s">
        <v>135</v>
      </c>
    </row>
    <row r="13117" spans="1:5">
      <c r="A13117">
        <v>14684</v>
      </c>
      <c r="B13117" t="s">
        <v>21727</v>
      </c>
      <c r="C13117">
        <v>61</v>
      </c>
      <c r="D13117" t="s">
        <v>1983</v>
      </c>
      <c r="E13117" t="s">
        <v>2113</v>
      </c>
    </row>
    <row r="13118" spans="1:5">
      <c r="A13118">
        <v>14685</v>
      </c>
      <c r="B13118" t="s">
        <v>13518</v>
      </c>
      <c r="C13118">
        <v>61</v>
      </c>
      <c r="D13118" t="s">
        <v>1983</v>
      </c>
      <c r="E13118" t="s">
        <v>135</v>
      </c>
    </row>
    <row r="13119" spans="1:5">
      <c r="A13119">
        <v>14686</v>
      </c>
      <c r="B13119" t="s">
        <v>21728</v>
      </c>
      <c r="C13119">
        <v>61</v>
      </c>
      <c r="D13119" t="s">
        <v>1983</v>
      </c>
      <c r="E13119" t="s">
        <v>138</v>
      </c>
    </row>
    <row r="13120" spans="1:5">
      <c r="A13120">
        <v>14687</v>
      </c>
      <c r="B13120" t="s">
        <v>14243</v>
      </c>
      <c r="C13120">
        <v>61</v>
      </c>
      <c r="D13120" t="s">
        <v>1983</v>
      </c>
      <c r="E13120" t="s">
        <v>110</v>
      </c>
    </row>
    <row r="13121" spans="1:5">
      <c r="A13121">
        <v>14688</v>
      </c>
      <c r="B13121" t="s">
        <v>13994</v>
      </c>
      <c r="C13121">
        <v>61</v>
      </c>
      <c r="D13121" t="s">
        <v>1983</v>
      </c>
      <c r="E13121" t="s">
        <v>135</v>
      </c>
    </row>
    <row r="13122" spans="1:5">
      <c r="A13122">
        <v>14689</v>
      </c>
      <c r="B13122" t="s">
        <v>21729</v>
      </c>
      <c r="C13122">
        <v>61</v>
      </c>
      <c r="D13122" t="s">
        <v>1983</v>
      </c>
      <c r="E13122" t="s">
        <v>106</v>
      </c>
    </row>
    <row r="13123" spans="1:5">
      <c r="A13123">
        <v>14690</v>
      </c>
      <c r="B13123" t="s">
        <v>21730</v>
      </c>
      <c r="C13123">
        <v>61</v>
      </c>
      <c r="D13123" t="s">
        <v>1983</v>
      </c>
      <c r="E13123" t="s">
        <v>2644</v>
      </c>
    </row>
    <row r="13124" spans="1:5">
      <c r="A13124">
        <v>14691</v>
      </c>
      <c r="B13124" t="s">
        <v>21731</v>
      </c>
      <c r="C13124">
        <v>61</v>
      </c>
      <c r="D13124" t="s">
        <v>1983</v>
      </c>
      <c r="E13124" t="s">
        <v>70</v>
      </c>
    </row>
    <row r="13125" spans="1:5">
      <c r="A13125">
        <v>14692</v>
      </c>
      <c r="B13125" t="s">
        <v>15331</v>
      </c>
      <c r="C13125">
        <v>61</v>
      </c>
      <c r="D13125" t="s">
        <v>1983</v>
      </c>
      <c r="E13125" t="s">
        <v>117</v>
      </c>
    </row>
    <row r="13126" spans="1:5">
      <c r="A13126">
        <v>14693</v>
      </c>
      <c r="B13126" t="s">
        <v>21732</v>
      </c>
      <c r="C13126">
        <v>61</v>
      </c>
      <c r="D13126" t="s">
        <v>1983</v>
      </c>
      <c r="E13126" t="s">
        <v>2029</v>
      </c>
    </row>
    <row r="13127" spans="1:5">
      <c r="A13127">
        <v>14694</v>
      </c>
      <c r="B13127" t="s">
        <v>21733</v>
      </c>
      <c r="C13127">
        <v>61</v>
      </c>
      <c r="D13127" t="s">
        <v>1983</v>
      </c>
      <c r="E13127" t="s">
        <v>115</v>
      </c>
    </row>
    <row r="13128" spans="1:5">
      <c r="A13128">
        <v>14695</v>
      </c>
      <c r="B13128" t="s">
        <v>21734</v>
      </c>
      <c r="C13128">
        <v>61</v>
      </c>
      <c r="D13128" t="s">
        <v>1983</v>
      </c>
      <c r="E13128" t="s">
        <v>84</v>
      </c>
    </row>
    <row r="13129" spans="1:5">
      <c r="A13129">
        <v>14696</v>
      </c>
      <c r="B13129" t="s">
        <v>21735</v>
      </c>
      <c r="C13129">
        <v>61</v>
      </c>
      <c r="D13129" t="s">
        <v>1983</v>
      </c>
      <c r="E13129" t="s">
        <v>4287</v>
      </c>
    </row>
    <row r="13130" spans="1:5">
      <c r="A13130">
        <v>14697</v>
      </c>
      <c r="B13130" t="s">
        <v>15203</v>
      </c>
      <c r="C13130">
        <v>61</v>
      </c>
      <c r="D13130" t="s">
        <v>1983</v>
      </c>
      <c r="E13130" t="s">
        <v>70</v>
      </c>
    </row>
    <row r="13131" spans="1:5">
      <c r="A13131">
        <v>14698</v>
      </c>
      <c r="B13131" t="s">
        <v>21736</v>
      </c>
      <c r="C13131">
        <v>61</v>
      </c>
      <c r="D13131" t="s">
        <v>1983</v>
      </c>
      <c r="E13131" t="s">
        <v>4287</v>
      </c>
    </row>
    <row r="13132" spans="1:5">
      <c r="A13132">
        <v>14699</v>
      </c>
      <c r="B13132" t="s">
        <v>13102</v>
      </c>
      <c r="C13132">
        <v>61</v>
      </c>
      <c r="D13132" t="s">
        <v>1983</v>
      </c>
      <c r="E13132" t="s">
        <v>2715</v>
      </c>
    </row>
    <row r="13133" spans="1:5">
      <c r="A13133">
        <v>14700</v>
      </c>
      <c r="B13133" t="s">
        <v>13670</v>
      </c>
      <c r="C13133">
        <v>61</v>
      </c>
      <c r="D13133" t="s">
        <v>1983</v>
      </c>
      <c r="E13133" t="s">
        <v>70</v>
      </c>
    </row>
    <row r="13134" spans="1:5">
      <c r="A13134">
        <v>14701</v>
      </c>
      <c r="B13134" t="s">
        <v>21737</v>
      </c>
      <c r="C13134">
        <v>61</v>
      </c>
      <c r="D13134" t="s">
        <v>1983</v>
      </c>
      <c r="E13134" t="s">
        <v>10582</v>
      </c>
    </row>
    <row r="13135" spans="1:5">
      <c r="A13135">
        <v>14702</v>
      </c>
      <c r="B13135" t="s">
        <v>21738</v>
      </c>
      <c r="C13135">
        <v>61</v>
      </c>
      <c r="D13135" t="s">
        <v>1983</v>
      </c>
      <c r="E13135" t="s">
        <v>117</v>
      </c>
    </row>
    <row r="13136" spans="1:5">
      <c r="A13136">
        <v>14703</v>
      </c>
      <c r="B13136" t="s">
        <v>21739</v>
      </c>
      <c r="C13136">
        <v>61</v>
      </c>
      <c r="D13136" t="s">
        <v>1983</v>
      </c>
      <c r="E13136" t="s">
        <v>2838</v>
      </c>
    </row>
    <row r="13137" spans="1:5">
      <c r="A13137">
        <v>14704</v>
      </c>
      <c r="B13137" t="s">
        <v>21740</v>
      </c>
      <c r="C13137">
        <v>61</v>
      </c>
      <c r="D13137" t="s">
        <v>1983</v>
      </c>
      <c r="E13137" t="s">
        <v>4287</v>
      </c>
    </row>
    <row r="13138" spans="1:5">
      <c r="A13138">
        <v>14705</v>
      </c>
      <c r="B13138" t="s">
        <v>17312</v>
      </c>
      <c r="C13138">
        <v>61</v>
      </c>
      <c r="D13138" t="s">
        <v>2001</v>
      </c>
      <c r="E13138" t="s">
        <v>8222</v>
      </c>
    </row>
    <row r="13139" spans="1:5">
      <c r="A13139">
        <v>14706</v>
      </c>
      <c r="B13139" t="s">
        <v>13273</v>
      </c>
      <c r="C13139">
        <v>61</v>
      </c>
      <c r="D13139" t="s">
        <v>1983</v>
      </c>
      <c r="E13139" t="s">
        <v>66</v>
      </c>
    </row>
    <row r="13140" spans="1:5">
      <c r="A13140">
        <v>14707</v>
      </c>
      <c r="B13140" t="s">
        <v>14640</v>
      </c>
      <c r="C13140">
        <v>61</v>
      </c>
      <c r="D13140" t="s">
        <v>1983</v>
      </c>
      <c r="E13140" t="s">
        <v>2500</v>
      </c>
    </row>
    <row r="13141" spans="1:5">
      <c r="A13141">
        <v>14708</v>
      </c>
      <c r="B13141" t="s">
        <v>21741</v>
      </c>
      <c r="C13141">
        <v>61</v>
      </c>
      <c r="D13141" t="s">
        <v>1983</v>
      </c>
      <c r="E13141" t="s">
        <v>70</v>
      </c>
    </row>
    <row r="13142" spans="1:5">
      <c r="A13142">
        <v>14709</v>
      </c>
      <c r="B13142" t="s">
        <v>13669</v>
      </c>
      <c r="C13142">
        <v>61</v>
      </c>
      <c r="D13142" t="s">
        <v>1983</v>
      </c>
      <c r="E13142" t="s">
        <v>135</v>
      </c>
    </row>
    <row r="13143" spans="1:5">
      <c r="A13143">
        <v>14710</v>
      </c>
      <c r="B13143" t="s">
        <v>13028</v>
      </c>
      <c r="C13143">
        <v>61</v>
      </c>
      <c r="D13143" t="s">
        <v>1983</v>
      </c>
      <c r="E13143" t="s">
        <v>2715</v>
      </c>
    </row>
    <row r="13144" spans="1:5">
      <c r="A13144">
        <v>14711</v>
      </c>
      <c r="B13144" t="s">
        <v>21742</v>
      </c>
      <c r="C13144">
        <v>61</v>
      </c>
      <c r="D13144" t="s">
        <v>1983</v>
      </c>
      <c r="E13144" t="s">
        <v>70</v>
      </c>
    </row>
    <row r="13145" spans="1:5">
      <c r="A13145">
        <v>14712</v>
      </c>
      <c r="B13145" t="s">
        <v>15324</v>
      </c>
      <c r="C13145">
        <v>61</v>
      </c>
      <c r="D13145" t="s">
        <v>1983</v>
      </c>
      <c r="E13145" t="s">
        <v>2120</v>
      </c>
    </row>
    <row r="13146" spans="1:5">
      <c r="A13146">
        <v>14713</v>
      </c>
      <c r="B13146" t="s">
        <v>21743</v>
      </c>
      <c r="C13146">
        <v>61</v>
      </c>
      <c r="D13146" t="s">
        <v>1983</v>
      </c>
      <c r="E13146" t="s">
        <v>117</v>
      </c>
    </row>
    <row r="13147" spans="1:5">
      <c r="A13147">
        <v>14714</v>
      </c>
      <c r="B13147" t="s">
        <v>14928</v>
      </c>
      <c r="C13147">
        <v>61</v>
      </c>
      <c r="D13147" t="s">
        <v>1983</v>
      </c>
      <c r="E13147" t="s">
        <v>2120</v>
      </c>
    </row>
    <row r="13148" spans="1:5">
      <c r="A13148">
        <v>14715</v>
      </c>
      <c r="B13148" t="s">
        <v>21744</v>
      </c>
      <c r="C13148">
        <v>60</v>
      </c>
      <c r="D13148" t="s">
        <v>1993</v>
      </c>
      <c r="E13148" t="s">
        <v>2715</v>
      </c>
    </row>
    <row r="13149" spans="1:5">
      <c r="A13149">
        <v>14716</v>
      </c>
      <c r="B13149" t="s">
        <v>21745</v>
      </c>
      <c r="C13149">
        <v>60</v>
      </c>
      <c r="D13149" t="s">
        <v>1993</v>
      </c>
      <c r="E13149" t="s">
        <v>4287</v>
      </c>
    </row>
    <row r="13150" spans="1:5">
      <c r="A13150">
        <v>14717</v>
      </c>
      <c r="B13150" t="s">
        <v>13544</v>
      </c>
      <c r="C13150">
        <v>60</v>
      </c>
      <c r="D13150" t="s">
        <v>1997</v>
      </c>
      <c r="E13150" t="s">
        <v>135</v>
      </c>
    </row>
    <row r="13151" spans="1:5">
      <c r="A13151">
        <v>14718</v>
      </c>
      <c r="B13151" t="s">
        <v>21746</v>
      </c>
      <c r="C13151">
        <v>60</v>
      </c>
      <c r="D13151" t="s">
        <v>1993</v>
      </c>
      <c r="E13151" t="s">
        <v>4287</v>
      </c>
    </row>
    <row r="13152" spans="1:5">
      <c r="A13152">
        <v>14719</v>
      </c>
      <c r="B13152" t="s">
        <v>21747</v>
      </c>
      <c r="C13152">
        <v>60</v>
      </c>
      <c r="D13152" t="s">
        <v>1993</v>
      </c>
      <c r="E13152" t="s">
        <v>2314</v>
      </c>
    </row>
    <row r="13153" spans="1:5">
      <c r="A13153">
        <v>14720</v>
      </c>
      <c r="B13153" t="s">
        <v>21748</v>
      </c>
      <c r="C13153">
        <v>60</v>
      </c>
      <c r="D13153" t="s">
        <v>1993</v>
      </c>
      <c r="E13153" t="s">
        <v>135</v>
      </c>
    </row>
    <row r="13154" spans="1:5">
      <c r="A13154">
        <v>14721</v>
      </c>
      <c r="B13154" t="s">
        <v>15422</v>
      </c>
      <c r="C13154">
        <v>60</v>
      </c>
      <c r="D13154" t="s">
        <v>1991</v>
      </c>
      <c r="E13154" t="s">
        <v>135</v>
      </c>
    </row>
    <row r="13155" spans="1:5">
      <c r="A13155">
        <v>14722</v>
      </c>
      <c r="B13155" t="s">
        <v>15297</v>
      </c>
      <c r="C13155">
        <v>60</v>
      </c>
      <c r="D13155" t="s">
        <v>1982</v>
      </c>
      <c r="E13155" t="s">
        <v>122</v>
      </c>
    </row>
    <row r="13156" spans="1:5">
      <c r="A13156">
        <v>14723</v>
      </c>
      <c r="B13156" t="s">
        <v>15167</v>
      </c>
      <c r="C13156">
        <v>60</v>
      </c>
      <c r="D13156" t="s">
        <v>1993</v>
      </c>
      <c r="E13156" t="s">
        <v>135</v>
      </c>
    </row>
    <row r="13157" spans="1:5">
      <c r="A13157">
        <v>14724</v>
      </c>
      <c r="B13157" t="s">
        <v>21749</v>
      </c>
      <c r="C13157">
        <v>60</v>
      </c>
      <c r="D13157" t="s">
        <v>1993</v>
      </c>
      <c r="E13157" t="s">
        <v>4287</v>
      </c>
    </row>
    <row r="13158" spans="1:5">
      <c r="A13158">
        <v>14725</v>
      </c>
      <c r="B13158" t="s">
        <v>15757</v>
      </c>
      <c r="C13158">
        <v>60</v>
      </c>
      <c r="D13158" t="s">
        <v>1993</v>
      </c>
      <c r="E13158" t="s">
        <v>8222</v>
      </c>
    </row>
    <row r="13159" spans="1:5">
      <c r="A13159">
        <v>14726</v>
      </c>
      <c r="B13159" t="s">
        <v>15959</v>
      </c>
      <c r="C13159">
        <v>60</v>
      </c>
      <c r="D13159" t="s">
        <v>1993</v>
      </c>
      <c r="E13159" t="s">
        <v>135</v>
      </c>
    </row>
    <row r="13160" spans="1:5">
      <c r="A13160">
        <v>14727</v>
      </c>
      <c r="B13160" t="s">
        <v>15840</v>
      </c>
      <c r="C13160">
        <v>60</v>
      </c>
      <c r="D13160" t="s">
        <v>1993</v>
      </c>
      <c r="E13160" t="s">
        <v>2540</v>
      </c>
    </row>
    <row r="13161" spans="1:5">
      <c r="A13161">
        <v>14728</v>
      </c>
      <c r="B13161" t="s">
        <v>13746</v>
      </c>
      <c r="C13161">
        <v>60</v>
      </c>
      <c r="D13161" t="s">
        <v>1997</v>
      </c>
      <c r="E13161" t="s">
        <v>135</v>
      </c>
    </row>
    <row r="13162" spans="1:5">
      <c r="A13162">
        <v>14729</v>
      </c>
      <c r="B13162" t="s">
        <v>21750</v>
      </c>
      <c r="C13162">
        <v>60</v>
      </c>
      <c r="D13162" t="s">
        <v>1993</v>
      </c>
      <c r="E13162" t="s">
        <v>2715</v>
      </c>
    </row>
    <row r="13163" spans="1:5">
      <c r="A13163">
        <v>14730</v>
      </c>
      <c r="B13163" t="s">
        <v>12642</v>
      </c>
      <c r="C13163">
        <v>60</v>
      </c>
      <c r="D13163" t="s">
        <v>1993</v>
      </c>
      <c r="E13163" t="s">
        <v>3653</v>
      </c>
    </row>
    <row r="13164" spans="1:5">
      <c r="A13164">
        <v>14731</v>
      </c>
      <c r="B13164" t="s">
        <v>14281</v>
      </c>
      <c r="C13164">
        <v>60</v>
      </c>
      <c r="D13164" t="s">
        <v>1982</v>
      </c>
      <c r="E13164" t="s">
        <v>135</v>
      </c>
    </row>
    <row r="13165" spans="1:5">
      <c r="A13165">
        <v>14732</v>
      </c>
      <c r="B13165" t="s">
        <v>21751</v>
      </c>
      <c r="C13165">
        <v>60</v>
      </c>
      <c r="D13165" t="s">
        <v>1993</v>
      </c>
      <c r="E13165" t="s">
        <v>4287</v>
      </c>
    </row>
    <row r="13166" spans="1:5">
      <c r="A13166">
        <v>14733</v>
      </c>
      <c r="B13166" t="s">
        <v>21752</v>
      </c>
      <c r="C13166">
        <v>60</v>
      </c>
      <c r="D13166" t="s">
        <v>1993</v>
      </c>
      <c r="E13166" t="s">
        <v>2093</v>
      </c>
    </row>
    <row r="13167" spans="1:5">
      <c r="A13167">
        <v>14734</v>
      </c>
      <c r="B13167" t="s">
        <v>21753</v>
      </c>
      <c r="C13167">
        <v>60</v>
      </c>
      <c r="D13167" t="s">
        <v>1985</v>
      </c>
      <c r="E13167" t="s">
        <v>4287</v>
      </c>
    </row>
    <row r="13168" spans="1:5">
      <c r="A13168">
        <v>14735</v>
      </c>
      <c r="B13168" t="s">
        <v>15015</v>
      </c>
      <c r="C13168">
        <v>60</v>
      </c>
      <c r="D13168" t="s">
        <v>1993</v>
      </c>
      <c r="E13168" t="s">
        <v>135</v>
      </c>
    </row>
    <row r="13169" spans="1:5">
      <c r="A13169">
        <v>14736</v>
      </c>
      <c r="B13169" t="s">
        <v>13096</v>
      </c>
      <c r="C13169">
        <v>60</v>
      </c>
      <c r="D13169" t="s">
        <v>1993</v>
      </c>
      <c r="E13169" t="s">
        <v>2792</v>
      </c>
    </row>
    <row r="13170" spans="1:5">
      <c r="A13170">
        <v>14737</v>
      </c>
      <c r="B13170" t="s">
        <v>13851</v>
      </c>
      <c r="C13170">
        <v>60</v>
      </c>
      <c r="D13170" t="s">
        <v>2001</v>
      </c>
      <c r="E13170" t="s">
        <v>2715</v>
      </c>
    </row>
    <row r="13171" spans="1:5">
      <c r="A13171">
        <v>14738</v>
      </c>
      <c r="B13171" t="s">
        <v>15253</v>
      </c>
      <c r="C13171">
        <v>60</v>
      </c>
      <c r="D13171" t="s">
        <v>1993</v>
      </c>
      <c r="E13171" t="s">
        <v>135</v>
      </c>
    </row>
    <row r="13172" spans="1:5">
      <c r="A13172">
        <v>14739</v>
      </c>
      <c r="B13172" t="s">
        <v>15014</v>
      </c>
      <c r="C13172">
        <v>60</v>
      </c>
      <c r="D13172" t="s">
        <v>1988</v>
      </c>
      <c r="E13172" t="s">
        <v>2120</v>
      </c>
    </row>
    <row r="13173" spans="1:5">
      <c r="A13173">
        <v>14740</v>
      </c>
      <c r="B13173" t="s">
        <v>14757</v>
      </c>
      <c r="C13173">
        <v>60</v>
      </c>
      <c r="D13173" t="s">
        <v>1993</v>
      </c>
      <c r="E13173" t="s">
        <v>2715</v>
      </c>
    </row>
    <row r="13174" spans="1:5">
      <c r="A13174">
        <v>14742</v>
      </c>
      <c r="B13174" t="s">
        <v>17024</v>
      </c>
      <c r="C13174">
        <v>60</v>
      </c>
      <c r="D13174" t="s">
        <v>1982</v>
      </c>
      <c r="E13174" t="s">
        <v>135</v>
      </c>
    </row>
    <row r="13175" spans="1:5">
      <c r="A13175">
        <v>14743</v>
      </c>
      <c r="B13175" t="s">
        <v>21754</v>
      </c>
      <c r="C13175">
        <v>60</v>
      </c>
      <c r="D13175" t="s">
        <v>1993</v>
      </c>
      <c r="E13175" t="s">
        <v>104</v>
      </c>
    </row>
    <row r="13176" spans="1:5">
      <c r="A13176">
        <v>14744</v>
      </c>
      <c r="B13176" t="s">
        <v>21755</v>
      </c>
      <c r="C13176">
        <v>60</v>
      </c>
      <c r="D13176" t="s">
        <v>1993</v>
      </c>
      <c r="E13176" t="s">
        <v>122</v>
      </c>
    </row>
    <row r="13177" spans="1:5">
      <c r="A13177">
        <v>14745</v>
      </c>
      <c r="B13177" t="s">
        <v>21756</v>
      </c>
      <c r="C13177">
        <v>60</v>
      </c>
      <c r="D13177" t="s">
        <v>1988</v>
      </c>
      <c r="E13177" t="s">
        <v>4287</v>
      </c>
    </row>
    <row r="13178" spans="1:5">
      <c r="A13178">
        <v>14746</v>
      </c>
      <c r="B13178" t="s">
        <v>21757</v>
      </c>
      <c r="C13178">
        <v>60</v>
      </c>
      <c r="D13178" t="s">
        <v>1988</v>
      </c>
      <c r="E13178" t="s">
        <v>4287</v>
      </c>
    </row>
    <row r="13179" spans="1:5">
      <c r="A13179">
        <v>14747</v>
      </c>
      <c r="B13179" t="s">
        <v>14586</v>
      </c>
      <c r="C13179">
        <v>60</v>
      </c>
      <c r="D13179" t="s">
        <v>1993</v>
      </c>
      <c r="E13179" t="s">
        <v>102</v>
      </c>
    </row>
    <row r="13180" spans="1:5">
      <c r="A13180">
        <v>14749</v>
      </c>
      <c r="B13180" t="s">
        <v>11417</v>
      </c>
      <c r="C13180">
        <v>60</v>
      </c>
      <c r="D13180" t="s">
        <v>1988</v>
      </c>
      <c r="E13180" t="s">
        <v>135</v>
      </c>
    </row>
    <row r="13181" spans="1:5">
      <c r="A13181">
        <v>14750</v>
      </c>
      <c r="B13181" t="s">
        <v>14475</v>
      </c>
      <c r="C13181">
        <v>60</v>
      </c>
      <c r="D13181" t="s">
        <v>1982</v>
      </c>
      <c r="E13181" t="s">
        <v>6301</v>
      </c>
    </row>
    <row r="13182" spans="1:5">
      <c r="A13182">
        <v>14751</v>
      </c>
      <c r="B13182" t="s">
        <v>21758</v>
      </c>
      <c r="C13182">
        <v>60</v>
      </c>
      <c r="D13182" t="s">
        <v>1993</v>
      </c>
      <c r="E13182" t="s">
        <v>4287</v>
      </c>
    </row>
    <row r="13183" spans="1:5">
      <c r="A13183">
        <v>14752</v>
      </c>
      <c r="B13183" t="s">
        <v>14565</v>
      </c>
      <c r="C13183">
        <v>60</v>
      </c>
      <c r="D13183" t="s">
        <v>1993</v>
      </c>
      <c r="E13183" t="s">
        <v>2715</v>
      </c>
    </row>
    <row r="13184" spans="1:5">
      <c r="A13184">
        <v>14753</v>
      </c>
      <c r="B13184" t="s">
        <v>9714</v>
      </c>
      <c r="C13184">
        <v>60</v>
      </c>
      <c r="D13184" t="s">
        <v>1978</v>
      </c>
      <c r="E13184" t="s">
        <v>115</v>
      </c>
    </row>
    <row r="13185" spans="1:5">
      <c r="A13185">
        <v>14754</v>
      </c>
      <c r="B13185" t="s">
        <v>13892</v>
      </c>
      <c r="C13185">
        <v>60</v>
      </c>
      <c r="D13185" t="s">
        <v>1988</v>
      </c>
      <c r="E13185" t="s">
        <v>3093</v>
      </c>
    </row>
    <row r="13186" spans="1:5">
      <c r="A13186">
        <v>14755</v>
      </c>
      <c r="B13186" t="s">
        <v>12223</v>
      </c>
      <c r="C13186">
        <v>60</v>
      </c>
      <c r="D13186" t="s">
        <v>1985</v>
      </c>
      <c r="E13186" t="s">
        <v>70</v>
      </c>
    </row>
    <row r="13187" spans="1:5">
      <c r="A13187">
        <v>14756</v>
      </c>
      <c r="B13187" t="s">
        <v>14063</v>
      </c>
      <c r="C13187">
        <v>60</v>
      </c>
      <c r="D13187" t="s">
        <v>1988</v>
      </c>
      <c r="E13187" t="s">
        <v>135</v>
      </c>
    </row>
    <row r="13188" spans="1:5">
      <c r="A13188">
        <v>14757</v>
      </c>
      <c r="B13188" t="s">
        <v>13169</v>
      </c>
      <c r="C13188">
        <v>60</v>
      </c>
      <c r="D13188" t="s">
        <v>1993</v>
      </c>
      <c r="E13188" t="s">
        <v>66</v>
      </c>
    </row>
    <row r="13189" spans="1:5">
      <c r="A13189">
        <v>14758</v>
      </c>
      <c r="B13189" t="s">
        <v>14965</v>
      </c>
      <c r="C13189">
        <v>60</v>
      </c>
      <c r="D13189" t="s">
        <v>1993</v>
      </c>
      <c r="E13189" t="s">
        <v>102</v>
      </c>
    </row>
    <row r="13190" spans="1:5">
      <c r="A13190">
        <v>14759</v>
      </c>
      <c r="B13190" t="s">
        <v>14649</v>
      </c>
      <c r="C13190">
        <v>60</v>
      </c>
      <c r="D13190" t="s">
        <v>1993</v>
      </c>
      <c r="E13190" t="s">
        <v>60</v>
      </c>
    </row>
    <row r="13191" spans="1:5">
      <c r="A13191">
        <v>14760</v>
      </c>
      <c r="B13191" t="s">
        <v>15554</v>
      </c>
      <c r="C13191">
        <v>60</v>
      </c>
      <c r="D13191" t="s">
        <v>1993</v>
      </c>
      <c r="E13191" t="s">
        <v>135</v>
      </c>
    </row>
    <row r="13192" spans="1:5">
      <c r="A13192">
        <v>14761</v>
      </c>
      <c r="B13192" t="s">
        <v>15292</v>
      </c>
      <c r="C13192">
        <v>60</v>
      </c>
      <c r="D13192" t="s">
        <v>1993</v>
      </c>
      <c r="E13192" t="s">
        <v>3653</v>
      </c>
    </row>
    <row r="13193" spans="1:5">
      <c r="A13193">
        <v>14762</v>
      </c>
      <c r="B13193" t="s">
        <v>15361</v>
      </c>
      <c r="C13193">
        <v>60</v>
      </c>
      <c r="D13193" t="s">
        <v>1993</v>
      </c>
      <c r="E13193" t="s">
        <v>2052</v>
      </c>
    </row>
    <row r="13194" spans="1:5">
      <c r="A13194">
        <v>14763</v>
      </c>
      <c r="B13194" t="s">
        <v>13926</v>
      </c>
      <c r="C13194">
        <v>60</v>
      </c>
      <c r="D13194" t="s">
        <v>1988</v>
      </c>
      <c r="E13194" t="s">
        <v>135</v>
      </c>
    </row>
    <row r="13195" spans="1:5">
      <c r="A13195">
        <v>14764</v>
      </c>
      <c r="B13195" t="s">
        <v>14580</v>
      </c>
      <c r="C13195">
        <v>60</v>
      </c>
      <c r="D13195" t="s">
        <v>1982</v>
      </c>
      <c r="E13195" t="s">
        <v>122</v>
      </c>
    </row>
    <row r="13196" spans="1:5">
      <c r="A13196">
        <v>14765</v>
      </c>
      <c r="B13196" t="s">
        <v>14448</v>
      </c>
      <c r="C13196">
        <v>60</v>
      </c>
      <c r="D13196" t="s">
        <v>1985</v>
      </c>
      <c r="E13196" t="s">
        <v>66</v>
      </c>
    </row>
    <row r="13197" spans="1:5">
      <c r="A13197">
        <v>14766</v>
      </c>
      <c r="B13197" t="s">
        <v>14375</v>
      </c>
      <c r="C13197">
        <v>60</v>
      </c>
      <c r="D13197" t="s">
        <v>1987</v>
      </c>
      <c r="E13197" t="s">
        <v>135</v>
      </c>
    </row>
    <row r="13198" spans="1:5">
      <c r="A13198">
        <v>14767</v>
      </c>
      <c r="B13198" t="s">
        <v>21759</v>
      </c>
      <c r="C13198">
        <v>60</v>
      </c>
      <c r="D13198" t="s">
        <v>1993</v>
      </c>
      <c r="E13198" t="s">
        <v>2540</v>
      </c>
    </row>
    <row r="13199" spans="1:5">
      <c r="A13199">
        <v>14768</v>
      </c>
      <c r="B13199" t="s">
        <v>11671</v>
      </c>
      <c r="C13199">
        <v>60</v>
      </c>
      <c r="D13199" t="s">
        <v>2009</v>
      </c>
      <c r="E13199" t="s">
        <v>66</v>
      </c>
    </row>
    <row r="13200" spans="1:5">
      <c r="A13200">
        <v>14769</v>
      </c>
      <c r="B13200" t="s">
        <v>14691</v>
      </c>
      <c r="C13200">
        <v>60</v>
      </c>
      <c r="D13200" t="s">
        <v>1993</v>
      </c>
      <c r="E13200" t="s">
        <v>2715</v>
      </c>
    </row>
    <row r="13201" spans="1:5">
      <c r="A13201">
        <v>14770</v>
      </c>
      <c r="B13201" t="s">
        <v>14662</v>
      </c>
      <c r="C13201">
        <v>60</v>
      </c>
      <c r="D13201" t="s">
        <v>1985</v>
      </c>
      <c r="E13201" t="s">
        <v>2077</v>
      </c>
    </row>
    <row r="13202" spans="1:5">
      <c r="A13202">
        <v>14771</v>
      </c>
      <c r="B13202" t="s">
        <v>21760</v>
      </c>
      <c r="C13202">
        <v>60</v>
      </c>
      <c r="D13202" t="s">
        <v>1991</v>
      </c>
      <c r="E13202" t="s">
        <v>2029</v>
      </c>
    </row>
    <row r="13203" spans="1:5">
      <c r="A13203">
        <v>14772</v>
      </c>
      <c r="B13203" t="s">
        <v>15815</v>
      </c>
      <c r="C13203">
        <v>60</v>
      </c>
      <c r="D13203" t="s">
        <v>1993</v>
      </c>
      <c r="E13203" t="s">
        <v>66</v>
      </c>
    </row>
    <row r="13204" spans="1:5">
      <c r="A13204">
        <v>14773</v>
      </c>
      <c r="B13204" t="s">
        <v>21761</v>
      </c>
      <c r="C13204">
        <v>60</v>
      </c>
      <c r="D13204" t="s">
        <v>1988</v>
      </c>
      <c r="E13204" t="s">
        <v>2792</v>
      </c>
    </row>
    <row r="13205" spans="1:5">
      <c r="A13205">
        <v>14774</v>
      </c>
      <c r="B13205" t="s">
        <v>14947</v>
      </c>
      <c r="C13205">
        <v>60</v>
      </c>
      <c r="D13205" t="s">
        <v>1988</v>
      </c>
      <c r="E13205" t="s">
        <v>2715</v>
      </c>
    </row>
    <row r="13206" spans="1:5">
      <c r="A13206">
        <v>14775</v>
      </c>
      <c r="B13206" t="s">
        <v>14601</v>
      </c>
      <c r="C13206">
        <v>60</v>
      </c>
      <c r="D13206" t="s">
        <v>1982</v>
      </c>
      <c r="E13206" t="s">
        <v>66</v>
      </c>
    </row>
    <row r="13207" spans="1:5">
      <c r="A13207">
        <v>14776</v>
      </c>
      <c r="B13207" t="s">
        <v>21762</v>
      </c>
      <c r="C13207">
        <v>60</v>
      </c>
      <c r="D13207" t="s">
        <v>1993</v>
      </c>
      <c r="E13207" t="s">
        <v>66</v>
      </c>
    </row>
    <row r="13208" spans="1:5">
      <c r="A13208">
        <v>14777</v>
      </c>
      <c r="B13208" t="s">
        <v>14882</v>
      </c>
      <c r="C13208">
        <v>60</v>
      </c>
      <c r="D13208" t="s">
        <v>1985</v>
      </c>
      <c r="E13208" t="s">
        <v>2540</v>
      </c>
    </row>
    <row r="13209" spans="1:5">
      <c r="A13209">
        <v>14778</v>
      </c>
      <c r="B13209" t="s">
        <v>21763</v>
      </c>
      <c r="C13209">
        <v>60</v>
      </c>
      <c r="D13209" t="s">
        <v>1985</v>
      </c>
      <c r="E13209" t="s">
        <v>4287</v>
      </c>
    </row>
    <row r="13210" spans="1:5">
      <c r="A13210">
        <v>14779</v>
      </c>
      <c r="B13210" t="s">
        <v>21764</v>
      </c>
      <c r="C13210">
        <v>60</v>
      </c>
      <c r="D13210" t="s">
        <v>1985</v>
      </c>
      <c r="E13210" t="s">
        <v>2017</v>
      </c>
    </row>
    <row r="13211" spans="1:5">
      <c r="A13211">
        <v>14780</v>
      </c>
      <c r="B13211" t="s">
        <v>21765</v>
      </c>
      <c r="C13211">
        <v>60</v>
      </c>
      <c r="D13211" t="s">
        <v>1997</v>
      </c>
      <c r="E13211" t="s">
        <v>60</v>
      </c>
    </row>
    <row r="13212" spans="1:5">
      <c r="A13212">
        <v>14781</v>
      </c>
      <c r="B13212" t="s">
        <v>21766</v>
      </c>
      <c r="C13212">
        <v>60</v>
      </c>
      <c r="D13212" t="s">
        <v>1982</v>
      </c>
      <c r="E13212" t="s">
        <v>3312</v>
      </c>
    </row>
    <row r="13213" spans="1:5">
      <c r="A13213">
        <v>14782</v>
      </c>
      <c r="B13213" t="s">
        <v>21767</v>
      </c>
      <c r="C13213">
        <v>60</v>
      </c>
      <c r="D13213" t="s">
        <v>1993</v>
      </c>
      <c r="E13213" t="s">
        <v>60</v>
      </c>
    </row>
    <row r="13214" spans="1:5">
      <c r="A13214">
        <v>14783</v>
      </c>
      <c r="B13214" t="s">
        <v>21768</v>
      </c>
      <c r="C13214">
        <v>60</v>
      </c>
      <c r="D13214" t="s">
        <v>2009</v>
      </c>
      <c r="E13214" t="s">
        <v>70</v>
      </c>
    </row>
    <row r="13215" spans="1:5">
      <c r="A13215">
        <v>14784</v>
      </c>
      <c r="B13215" t="s">
        <v>15363</v>
      </c>
      <c r="C13215">
        <v>60</v>
      </c>
      <c r="D13215" t="s">
        <v>1982</v>
      </c>
      <c r="E13215" t="s">
        <v>2500</v>
      </c>
    </row>
    <row r="13216" spans="1:5">
      <c r="A13216">
        <v>14785</v>
      </c>
      <c r="B13216" t="s">
        <v>21769</v>
      </c>
      <c r="C13216">
        <v>60</v>
      </c>
      <c r="D13216" t="s">
        <v>1997</v>
      </c>
      <c r="E13216" t="s">
        <v>70</v>
      </c>
    </row>
    <row r="13217" spans="1:5">
      <c r="A13217">
        <v>14786</v>
      </c>
      <c r="B13217" t="s">
        <v>21770</v>
      </c>
      <c r="C13217">
        <v>60</v>
      </c>
      <c r="D13217" t="s">
        <v>2009</v>
      </c>
      <c r="E13217" t="s">
        <v>4287</v>
      </c>
    </row>
    <row r="13218" spans="1:5">
      <c r="A13218">
        <v>14787</v>
      </c>
      <c r="B13218" t="s">
        <v>15550</v>
      </c>
      <c r="C13218">
        <v>60</v>
      </c>
      <c r="D13218" t="s">
        <v>1993</v>
      </c>
      <c r="E13218" t="s">
        <v>2715</v>
      </c>
    </row>
    <row r="13219" spans="1:5">
      <c r="A13219">
        <v>14788</v>
      </c>
      <c r="B13219" t="s">
        <v>14915</v>
      </c>
      <c r="C13219">
        <v>60</v>
      </c>
      <c r="D13219" t="s">
        <v>1993</v>
      </c>
      <c r="E13219" t="s">
        <v>135</v>
      </c>
    </row>
    <row r="13220" spans="1:5">
      <c r="A13220">
        <v>14789</v>
      </c>
      <c r="B13220" t="s">
        <v>21771</v>
      </c>
      <c r="C13220">
        <v>60</v>
      </c>
      <c r="D13220" t="s">
        <v>1993</v>
      </c>
      <c r="E13220" t="s">
        <v>135</v>
      </c>
    </row>
    <row r="13221" spans="1:5">
      <c r="A13221">
        <v>14790</v>
      </c>
      <c r="B13221" t="s">
        <v>21772</v>
      </c>
      <c r="C13221">
        <v>60</v>
      </c>
      <c r="D13221" t="s">
        <v>1983</v>
      </c>
      <c r="E13221" t="s">
        <v>4287</v>
      </c>
    </row>
    <row r="13222" spans="1:5">
      <c r="A13222">
        <v>14791</v>
      </c>
      <c r="B13222" t="s">
        <v>13249</v>
      </c>
      <c r="C13222">
        <v>60</v>
      </c>
      <c r="D13222" t="s">
        <v>2001</v>
      </c>
      <c r="E13222" t="s">
        <v>135</v>
      </c>
    </row>
    <row r="13223" spans="1:5">
      <c r="A13223">
        <v>14792</v>
      </c>
      <c r="B13223" t="s">
        <v>21773</v>
      </c>
      <c r="C13223">
        <v>60</v>
      </c>
      <c r="D13223" t="s">
        <v>1988</v>
      </c>
      <c r="E13223" t="s">
        <v>4287</v>
      </c>
    </row>
    <row r="13224" spans="1:5">
      <c r="A13224">
        <v>14793</v>
      </c>
      <c r="B13224" t="s">
        <v>15696</v>
      </c>
      <c r="C13224">
        <v>60</v>
      </c>
      <c r="D13224" t="s">
        <v>1985</v>
      </c>
      <c r="E13224" t="s">
        <v>64</v>
      </c>
    </row>
    <row r="13225" spans="1:5">
      <c r="A13225">
        <v>14794</v>
      </c>
      <c r="B13225" t="s">
        <v>14956</v>
      </c>
      <c r="C13225">
        <v>60</v>
      </c>
      <c r="D13225" t="s">
        <v>1987</v>
      </c>
      <c r="E13225" t="s">
        <v>2017</v>
      </c>
    </row>
    <row r="13226" spans="1:5">
      <c r="A13226">
        <v>14795</v>
      </c>
      <c r="B13226" t="s">
        <v>21774</v>
      </c>
      <c r="C13226">
        <v>60</v>
      </c>
      <c r="D13226" t="s">
        <v>1997</v>
      </c>
      <c r="E13226" t="s">
        <v>4287</v>
      </c>
    </row>
    <row r="13227" spans="1:5">
      <c r="A13227">
        <v>14796</v>
      </c>
      <c r="B13227" t="s">
        <v>21775</v>
      </c>
      <c r="C13227">
        <v>60</v>
      </c>
      <c r="D13227" t="s">
        <v>1978</v>
      </c>
      <c r="E13227" t="s">
        <v>4287</v>
      </c>
    </row>
    <row r="13228" spans="1:5">
      <c r="A13228">
        <v>14797</v>
      </c>
      <c r="B13228" t="s">
        <v>13674</v>
      </c>
      <c r="C13228">
        <v>60</v>
      </c>
      <c r="D13228" t="s">
        <v>1993</v>
      </c>
      <c r="E13228" t="s">
        <v>135</v>
      </c>
    </row>
    <row r="13229" spans="1:5">
      <c r="A13229">
        <v>14798</v>
      </c>
      <c r="B13229" t="s">
        <v>14050</v>
      </c>
      <c r="C13229">
        <v>60</v>
      </c>
      <c r="D13229" t="s">
        <v>1983</v>
      </c>
      <c r="E13229" t="s">
        <v>2715</v>
      </c>
    </row>
    <row r="13230" spans="1:5">
      <c r="A13230">
        <v>14799</v>
      </c>
      <c r="B13230" t="s">
        <v>14584</v>
      </c>
      <c r="C13230">
        <v>60</v>
      </c>
      <c r="D13230" t="s">
        <v>1988</v>
      </c>
      <c r="E13230" t="s">
        <v>135</v>
      </c>
    </row>
    <row r="13231" spans="1:5">
      <c r="A13231">
        <v>14800</v>
      </c>
      <c r="B13231" t="s">
        <v>21776</v>
      </c>
      <c r="C13231">
        <v>60</v>
      </c>
      <c r="D13231" t="s">
        <v>1988</v>
      </c>
      <c r="E13231" t="s">
        <v>2029</v>
      </c>
    </row>
    <row r="13232" spans="1:5">
      <c r="A13232">
        <v>14801</v>
      </c>
      <c r="B13232" t="s">
        <v>21777</v>
      </c>
      <c r="C13232">
        <v>60</v>
      </c>
      <c r="D13232" t="s">
        <v>1988</v>
      </c>
      <c r="E13232" t="s">
        <v>135</v>
      </c>
    </row>
    <row r="13233" spans="1:5">
      <c r="A13233">
        <v>14802</v>
      </c>
      <c r="B13233" t="s">
        <v>1117</v>
      </c>
      <c r="C13233">
        <v>60</v>
      </c>
      <c r="D13233" t="s">
        <v>1993</v>
      </c>
      <c r="E13233" t="s">
        <v>106</v>
      </c>
    </row>
    <row r="13234" spans="1:5">
      <c r="A13234">
        <v>14803</v>
      </c>
      <c r="B13234" t="s">
        <v>21778</v>
      </c>
      <c r="C13234">
        <v>60</v>
      </c>
      <c r="D13234" t="s">
        <v>1983</v>
      </c>
      <c r="E13234" t="s">
        <v>88</v>
      </c>
    </row>
    <row r="13235" spans="1:5">
      <c r="A13235">
        <v>14804</v>
      </c>
      <c r="B13235" t="s">
        <v>21779</v>
      </c>
      <c r="C13235">
        <v>60</v>
      </c>
      <c r="D13235" t="s">
        <v>1993</v>
      </c>
      <c r="E13235" t="s">
        <v>4287</v>
      </c>
    </row>
    <row r="13236" spans="1:5">
      <c r="A13236">
        <v>14805</v>
      </c>
      <c r="B13236" t="s">
        <v>21780</v>
      </c>
      <c r="C13236">
        <v>60</v>
      </c>
      <c r="D13236" t="s">
        <v>1993</v>
      </c>
      <c r="E13236" t="s">
        <v>4287</v>
      </c>
    </row>
    <row r="13237" spans="1:5">
      <c r="A13237">
        <v>14806</v>
      </c>
      <c r="B13237" t="s">
        <v>14848</v>
      </c>
      <c r="C13237">
        <v>60</v>
      </c>
      <c r="D13237" t="s">
        <v>1993</v>
      </c>
      <c r="E13237" t="s">
        <v>3991</v>
      </c>
    </row>
    <row r="13238" spans="1:5">
      <c r="A13238">
        <v>14807</v>
      </c>
      <c r="B13238" t="s">
        <v>21781</v>
      </c>
      <c r="C13238">
        <v>60</v>
      </c>
      <c r="D13238" t="s">
        <v>1993</v>
      </c>
      <c r="E13238" t="s">
        <v>2093</v>
      </c>
    </row>
    <row r="13239" spans="1:5">
      <c r="A13239">
        <v>14808</v>
      </c>
      <c r="B13239" t="s">
        <v>21782</v>
      </c>
      <c r="C13239">
        <v>60</v>
      </c>
      <c r="D13239" t="s">
        <v>1978</v>
      </c>
      <c r="E13239" t="s">
        <v>4287</v>
      </c>
    </row>
    <row r="13240" spans="1:5">
      <c r="A13240">
        <v>14809</v>
      </c>
      <c r="B13240" t="s">
        <v>15119</v>
      </c>
      <c r="C13240">
        <v>60</v>
      </c>
      <c r="D13240" t="s">
        <v>2001</v>
      </c>
      <c r="E13240" t="s">
        <v>135</v>
      </c>
    </row>
    <row r="13241" spans="1:5">
      <c r="A13241">
        <v>14810</v>
      </c>
      <c r="B13241" t="s">
        <v>21783</v>
      </c>
      <c r="C13241">
        <v>60</v>
      </c>
      <c r="D13241" t="s">
        <v>1982</v>
      </c>
      <c r="E13241" t="s">
        <v>84</v>
      </c>
    </row>
    <row r="13242" spans="1:5">
      <c r="A13242">
        <v>14811</v>
      </c>
      <c r="B13242" t="s">
        <v>21784</v>
      </c>
      <c r="C13242">
        <v>60</v>
      </c>
      <c r="D13242" t="s">
        <v>1985</v>
      </c>
      <c r="E13242" t="s">
        <v>4287</v>
      </c>
    </row>
    <row r="13243" spans="1:5">
      <c r="A13243">
        <v>14812</v>
      </c>
      <c r="B13243" t="s">
        <v>21785</v>
      </c>
      <c r="C13243">
        <v>60</v>
      </c>
      <c r="D13243" t="s">
        <v>1993</v>
      </c>
      <c r="E13243" t="s">
        <v>2029</v>
      </c>
    </row>
    <row r="13244" spans="1:5">
      <c r="A13244">
        <v>14813</v>
      </c>
      <c r="B13244" t="s">
        <v>15430</v>
      </c>
      <c r="C13244">
        <v>60</v>
      </c>
      <c r="D13244" t="s">
        <v>1993</v>
      </c>
      <c r="E13244" t="s">
        <v>135</v>
      </c>
    </row>
    <row r="13245" spans="1:5">
      <c r="A13245">
        <v>14814</v>
      </c>
      <c r="B13245" t="s">
        <v>21786</v>
      </c>
      <c r="C13245">
        <v>60</v>
      </c>
      <c r="D13245" t="s">
        <v>1993</v>
      </c>
      <c r="E13245" t="s">
        <v>51</v>
      </c>
    </row>
    <row r="13246" spans="1:5">
      <c r="A13246">
        <v>14815</v>
      </c>
      <c r="B13246" t="s">
        <v>21787</v>
      </c>
      <c r="C13246">
        <v>60</v>
      </c>
      <c r="D13246" t="s">
        <v>1982</v>
      </c>
      <c r="E13246" t="s">
        <v>3193</v>
      </c>
    </row>
    <row r="13247" spans="1:5">
      <c r="A13247">
        <v>14816</v>
      </c>
      <c r="B13247" t="s">
        <v>14044</v>
      </c>
      <c r="C13247">
        <v>60</v>
      </c>
      <c r="D13247" t="s">
        <v>2001</v>
      </c>
      <c r="E13247" t="s">
        <v>2011</v>
      </c>
    </row>
    <row r="13248" spans="1:5">
      <c r="A13248">
        <v>14817</v>
      </c>
      <c r="B13248" t="s">
        <v>16021</v>
      </c>
      <c r="C13248">
        <v>60</v>
      </c>
      <c r="D13248" t="s">
        <v>1997</v>
      </c>
      <c r="E13248" t="s">
        <v>66</v>
      </c>
    </row>
    <row r="13249" spans="1:5">
      <c r="A13249">
        <v>14818</v>
      </c>
      <c r="B13249" t="s">
        <v>14783</v>
      </c>
      <c r="C13249">
        <v>60</v>
      </c>
      <c r="D13249" t="s">
        <v>1983</v>
      </c>
      <c r="E13249" t="s">
        <v>135</v>
      </c>
    </row>
    <row r="13250" spans="1:5">
      <c r="A13250">
        <v>14819</v>
      </c>
      <c r="B13250" t="s">
        <v>21788</v>
      </c>
      <c r="C13250">
        <v>60</v>
      </c>
      <c r="D13250" t="s">
        <v>1987</v>
      </c>
      <c r="E13250" t="s">
        <v>117</v>
      </c>
    </row>
    <row r="13251" spans="1:5">
      <c r="A13251">
        <v>14820</v>
      </c>
      <c r="B13251" t="s">
        <v>21789</v>
      </c>
      <c r="C13251">
        <v>60</v>
      </c>
      <c r="D13251" t="s">
        <v>1985</v>
      </c>
      <c r="E13251" t="s">
        <v>2540</v>
      </c>
    </row>
    <row r="13252" spans="1:5">
      <c r="A13252">
        <v>14821</v>
      </c>
      <c r="B13252" t="s">
        <v>21790</v>
      </c>
      <c r="C13252">
        <v>60</v>
      </c>
      <c r="D13252" t="s">
        <v>1993</v>
      </c>
      <c r="E13252" t="s">
        <v>135</v>
      </c>
    </row>
    <row r="13253" spans="1:5">
      <c r="A13253">
        <v>14822</v>
      </c>
      <c r="B13253" t="s">
        <v>14984</v>
      </c>
      <c r="C13253">
        <v>60</v>
      </c>
      <c r="D13253" t="s">
        <v>1993</v>
      </c>
      <c r="E13253" t="s">
        <v>102</v>
      </c>
    </row>
    <row r="13254" spans="1:5">
      <c r="A13254">
        <v>14823</v>
      </c>
      <c r="B13254" t="s">
        <v>13862</v>
      </c>
      <c r="C13254">
        <v>60</v>
      </c>
      <c r="D13254" t="s">
        <v>1978</v>
      </c>
      <c r="E13254" t="s">
        <v>2715</v>
      </c>
    </row>
    <row r="13255" spans="1:5">
      <c r="A13255">
        <v>14824</v>
      </c>
      <c r="B13255" t="s">
        <v>14718</v>
      </c>
      <c r="C13255">
        <v>60</v>
      </c>
      <c r="D13255" t="s">
        <v>1982</v>
      </c>
      <c r="E13255" t="s">
        <v>2715</v>
      </c>
    </row>
    <row r="13256" spans="1:5">
      <c r="A13256">
        <v>14825</v>
      </c>
      <c r="B13256" t="s">
        <v>21791</v>
      </c>
      <c r="C13256">
        <v>60</v>
      </c>
      <c r="D13256" t="s">
        <v>1993</v>
      </c>
      <c r="E13256" t="s">
        <v>106</v>
      </c>
    </row>
    <row r="13257" spans="1:5">
      <c r="A13257">
        <v>14826</v>
      </c>
      <c r="B13257" t="s">
        <v>21792</v>
      </c>
      <c r="C13257">
        <v>60</v>
      </c>
      <c r="D13257" t="s">
        <v>1993</v>
      </c>
      <c r="E13257" t="s">
        <v>82</v>
      </c>
    </row>
    <row r="13258" spans="1:5">
      <c r="A13258">
        <v>14827</v>
      </c>
      <c r="B13258" t="s">
        <v>21793</v>
      </c>
      <c r="C13258">
        <v>60</v>
      </c>
      <c r="D13258" t="s">
        <v>1993</v>
      </c>
      <c r="E13258" t="s">
        <v>117</v>
      </c>
    </row>
    <row r="13259" spans="1:5">
      <c r="A13259">
        <v>14828</v>
      </c>
      <c r="B13259" t="s">
        <v>21794</v>
      </c>
      <c r="C13259">
        <v>60</v>
      </c>
      <c r="D13259" t="s">
        <v>1987</v>
      </c>
      <c r="E13259" t="s">
        <v>2017</v>
      </c>
    </row>
    <row r="13260" spans="1:5">
      <c r="A13260">
        <v>14829</v>
      </c>
      <c r="B13260" t="s">
        <v>15503</v>
      </c>
      <c r="C13260">
        <v>60</v>
      </c>
      <c r="D13260" t="s">
        <v>1997</v>
      </c>
      <c r="E13260" t="s">
        <v>66</v>
      </c>
    </row>
    <row r="13261" spans="1:5">
      <c r="A13261">
        <v>14830</v>
      </c>
      <c r="B13261" t="s">
        <v>15213</v>
      </c>
      <c r="C13261">
        <v>60</v>
      </c>
      <c r="D13261" t="s">
        <v>1978</v>
      </c>
      <c r="E13261" t="s">
        <v>66</v>
      </c>
    </row>
    <row r="13262" spans="1:5">
      <c r="A13262">
        <v>14831</v>
      </c>
      <c r="B13262" t="s">
        <v>21795</v>
      </c>
      <c r="C13262">
        <v>60</v>
      </c>
      <c r="D13262" t="s">
        <v>1982</v>
      </c>
      <c r="E13262" t="s">
        <v>70</v>
      </c>
    </row>
    <row r="13263" spans="1:5">
      <c r="A13263">
        <v>14832</v>
      </c>
      <c r="B13263" t="s">
        <v>21796</v>
      </c>
      <c r="C13263">
        <v>60</v>
      </c>
      <c r="D13263" t="s">
        <v>1983</v>
      </c>
      <c r="E13263" t="s">
        <v>2045</v>
      </c>
    </row>
    <row r="13264" spans="1:5">
      <c r="A13264">
        <v>14833</v>
      </c>
      <c r="B13264" t="s">
        <v>15072</v>
      </c>
      <c r="C13264">
        <v>60</v>
      </c>
      <c r="D13264" t="s">
        <v>1979</v>
      </c>
      <c r="E13264" t="s">
        <v>135</v>
      </c>
    </row>
    <row r="13265" spans="1:5">
      <c r="A13265">
        <v>14834</v>
      </c>
      <c r="B13265" t="s">
        <v>14731</v>
      </c>
      <c r="C13265">
        <v>60</v>
      </c>
      <c r="D13265" t="s">
        <v>1993</v>
      </c>
      <c r="E13265" t="s">
        <v>2672</v>
      </c>
    </row>
    <row r="13266" spans="1:5">
      <c r="A13266">
        <v>14835</v>
      </c>
      <c r="B13266" t="s">
        <v>21797</v>
      </c>
      <c r="C13266">
        <v>60</v>
      </c>
      <c r="D13266" t="s">
        <v>1988</v>
      </c>
      <c r="E13266" t="s">
        <v>126</v>
      </c>
    </row>
    <row r="13267" spans="1:5">
      <c r="A13267">
        <v>14836</v>
      </c>
      <c r="B13267" t="s">
        <v>14939</v>
      </c>
      <c r="C13267">
        <v>60</v>
      </c>
      <c r="D13267" t="s">
        <v>2001</v>
      </c>
      <c r="E13267" t="s">
        <v>2792</v>
      </c>
    </row>
    <row r="13268" spans="1:5">
      <c r="A13268">
        <v>14837</v>
      </c>
      <c r="B13268" t="s">
        <v>21798</v>
      </c>
      <c r="C13268">
        <v>60</v>
      </c>
      <c r="D13268" t="s">
        <v>1979</v>
      </c>
      <c r="E13268" t="s">
        <v>106</v>
      </c>
    </row>
    <row r="13269" spans="1:5">
      <c r="A13269">
        <v>14838</v>
      </c>
      <c r="B13269" t="s">
        <v>21799</v>
      </c>
      <c r="C13269">
        <v>60</v>
      </c>
      <c r="D13269" t="s">
        <v>1988</v>
      </c>
      <c r="E13269" t="s">
        <v>2715</v>
      </c>
    </row>
    <row r="13270" spans="1:5">
      <c r="A13270">
        <v>14839</v>
      </c>
      <c r="B13270" t="s">
        <v>21800</v>
      </c>
      <c r="C13270">
        <v>60</v>
      </c>
      <c r="D13270" t="s">
        <v>1997</v>
      </c>
      <c r="E13270" t="s">
        <v>2792</v>
      </c>
    </row>
    <row r="13271" spans="1:5">
      <c r="A13271">
        <v>14840</v>
      </c>
      <c r="B13271" t="s">
        <v>12808</v>
      </c>
      <c r="C13271">
        <v>60</v>
      </c>
      <c r="D13271" t="s">
        <v>1997</v>
      </c>
      <c r="E13271" t="s">
        <v>122</v>
      </c>
    </row>
    <row r="13272" spans="1:5">
      <c r="A13272">
        <v>14841</v>
      </c>
      <c r="B13272" t="s">
        <v>13313</v>
      </c>
      <c r="C13272">
        <v>60</v>
      </c>
      <c r="D13272" t="s">
        <v>1978</v>
      </c>
      <c r="E13272" t="s">
        <v>135</v>
      </c>
    </row>
    <row r="13273" spans="1:5">
      <c r="A13273">
        <v>14842</v>
      </c>
      <c r="B13273" t="s">
        <v>15053</v>
      </c>
      <c r="C13273">
        <v>60</v>
      </c>
      <c r="D13273" t="s">
        <v>1982</v>
      </c>
      <c r="E13273" t="s">
        <v>3014</v>
      </c>
    </row>
    <row r="13274" spans="1:5">
      <c r="A13274">
        <v>14843</v>
      </c>
      <c r="B13274" t="s">
        <v>15942</v>
      </c>
      <c r="C13274">
        <v>60</v>
      </c>
      <c r="D13274" t="s">
        <v>1993</v>
      </c>
      <c r="E13274" t="s">
        <v>2792</v>
      </c>
    </row>
    <row r="13275" spans="1:5">
      <c r="A13275">
        <v>14844</v>
      </c>
      <c r="B13275" t="s">
        <v>21801</v>
      </c>
      <c r="C13275">
        <v>60</v>
      </c>
      <c r="D13275" t="s">
        <v>2001</v>
      </c>
      <c r="E13275" t="s">
        <v>66</v>
      </c>
    </row>
    <row r="13276" spans="1:5">
      <c r="A13276">
        <v>14845</v>
      </c>
      <c r="B13276" t="s">
        <v>21802</v>
      </c>
      <c r="C13276">
        <v>60</v>
      </c>
      <c r="D13276" t="s">
        <v>2001</v>
      </c>
      <c r="E13276" t="s">
        <v>21803</v>
      </c>
    </row>
    <row r="13277" spans="1:5">
      <c r="A13277">
        <v>14846</v>
      </c>
      <c r="B13277" t="s">
        <v>21804</v>
      </c>
      <c r="C13277">
        <v>60</v>
      </c>
      <c r="D13277" t="s">
        <v>2001</v>
      </c>
      <c r="E13277" t="s">
        <v>102</v>
      </c>
    </row>
    <row r="13278" spans="1:5">
      <c r="A13278">
        <v>14847</v>
      </c>
      <c r="B13278" t="s">
        <v>21805</v>
      </c>
      <c r="C13278">
        <v>60</v>
      </c>
      <c r="D13278" t="s">
        <v>1978</v>
      </c>
      <c r="E13278" t="s">
        <v>53</v>
      </c>
    </row>
    <row r="13279" spans="1:5">
      <c r="A13279">
        <v>14848</v>
      </c>
      <c r="B13279" t="s">
        <v>21806</v>
      </c>
      <c r="C13279">
        <v>60</v>
      </c>
      <c r="D13279" t="s">
        <v>1993</v>
      </c>
      <c r="E13279" t="s">
        <v>2029</v>
      </c>
    </row>
    <row r="13280" spans="1:5">
      <c r="A13280">
        <v>14849</v>
      </c>
      <c r="B13280" t="s">
        <v>14330</v>
      </c>
      <c r="C13280">
        <v>60</v>
      </c>
      <c r="D13280" t="s">
        <v>1993</v>
      </c>
      <c r="E13280" t="s">
        <v>106</v>
      </c>
    </row>
    <row r="13281" spans="1:5">
      <c r="A13281">
        <v>14850</v>
      </c>
      <c r="B13281" t="s">
        <v>21807</v>
      </c>
      <c r="C13281">
        <v>60</v>
      </c>
      <c r="D13281" t="s">
        <v>1987</v>
      </c>
      <c r="E13281" t="s">
        <v>2309</v>
      </c>
    </row>
    <row r="13282" spans="1:5">
      <c r="A13282">
        <v>14851</v>
      </c>
      <c r="B13282" t="s">
        <v>16405</v>
      </c>
      <c r="C13282">
        <v>60</v>
      </c>
      <c r="D13282" t="s">
        <v>1993</v>
      </c>
      <c r="E13282" t="s">
        <v>84</v>
      </c>
    </row>
    <row r="13283" spans="1:5">
      <c r="A13283">
        <v>14852</v>
      </c>
      <c r="B13283" t="s">
        <v>15208</v>
      </c>
      <c r="C13283">
        <v>60</v>
      </c>
      <c r="D13283" t="s">
        <v>1991</v>
      </c>
      <c r="E13283" t="s">
        <v>70</v>
      </c>
    </row>
    <row r="13284" spans="1:5">
      <c r="A13284">
        <v>14853</v>
      </c>
      <c r="B13284" t="s">
        <v>16904</v>
      </c>
      <c r="C13284">
        <v>60</v>
      </c>
      <c r="D13284" t="s">
        <v>1985</v>
      </c>
      <c r="E13284" t="s">
        <v>95</v>
      </c>
    </row>
    <row r="13285" spans="1:5">
      <c r="A13285">
        <v>14854</v>
      </c>
      <c r="B13285" t="s">
        <v>15460</v>
      </c>
      <c r="C13285">
        <v>60</v>
      </c>
      <c r="D13285" t="s">
        <v>1979</v>
      </c>
      <c r="E13285" t="s">
        <v>106</v>
      </c>
    </row>
    <row r="13286" spans="1:5">
      <c r="A13286">
        <v>14855</v>
      </c>
      <c r="B13286" t="s">
        <v>15038</v>
      </c>
      <c r="C13286">
        <v>60</v>
      </c>
      <c r="D13286" t="s">
        <v>1985</v>
      </c>
      <c r="E13286" t="s">
        <v>70</v>
      </c>
    </row>
    <row r="13287" spans="1:5">
      <c r="A13287">
        <v>14856</v>
      </c>
      <c r="B13287" t="s">
        <v>21808</v>
      </c>
      <c r="C13287">
        <v>60</v>
      </c>
      <c r="D13287" t="s">
        <v>1978</v>
      </c>
      <c r="E13287" t="s">
        <v>115</v>
      </c>
    </row>
    <row r="13288" spans="1:5">
      <c r="A13288">
        <v>14857</v>
      </c>
      <c r="B13288" t="s">
        <v>21809</v>
      </c>
      <c r="C13288">
        <v>60</v>
      </c>
      <c r="D13288" t="s">
        <v>1993</v>
      </c>
      <c r="E13288" t="s">
        <v>2093</v>
      </c>
    </row>
    <row r="13289" spans="1:5">
      <c r="A13289">
        <v>14858</v>
      </c>
      <c r="B13289" t="s">
        <v>21810</v>
      </c>
      <c r="C13289">
        <v>60</v>
      </c>
      <c r="D13289" t="s">
        <v>1993</v>
      </c>
      <c r="E13289" t="s">
        <v>84</v>
      </c>
    </row>
    <row r="13290" spans="1:5">
      <c r="A13290">
        <v>14859</v>
      </c>
      <c r="B13290" t="s">
        <v>21811</v>
      </c>
      <c r="C13290">
        <v>60</v>
      </c>
      <c r="D13290" t="s">
        <v>1985</v>
      </c>
      <c r="E13290" t="s">
        <v>133</v>
      </c>
    </row>
    <row r="13291" spans="1:5">
      <c r="A13291">
        <v>14860</v>
      </c>
      <c r="B13291" t="s">
        <v>21812</v>
      </c>
      <c r="C13291">
        <v>60</v>
      </c>
      <c r="D13291" t="s">
        <v>1997</v>
      </c>
      <c r="E13291" t="s">
        <v>70</v>
      </c>
    </row>
    <row r="13292" spans="1:5">
      <c r="A13292">
        <v>14861</v>
      </c>
      <c r="B13292" t="s">
        <v>14582</v>
      </c>
      <c r="C13292">
        <v>60</v>
      </c>
      <c r="D13292" t="s">
        <v>1979</v>
      </c>
      <c r="E13292" t="s">
        <v>60</v>
      </c>
    </row>
    <row r="13293" spans="1:5">
      <c r="A13293">
        <v>14862</v>
      </c>
      <c r="B13293" t="s">
        <v>21813</v>
      </c>
      <c r="C13293">
        <v>60</v>
      </c>
      <c r="D13293" t="s">
        <v>1982</v>
      </c>
      <c r="E13293" t="s">
        <v>4287</v>
      </c>
    </row>
    <row r="13294" spans="1:5">
      <c r="A13294">
        <v>14863</v>
      </c>
      <c r="B13294" t="s">
        <v>14714</v>
      </c>
      <c r="C13294">
        <v>60</v>
      </c>
      <c r="D13294" t="s">
        <v>1982</v>
      </c>
      <c r="E13294" t="s">
        <v>2715</v>
      </c>
    </row>
    <row r="13295" spans="1:5">
      <c r="A13295">
        <v>14864</v>
      </c>
      <c r="B13295" t="s">
        <v>16063</v>
      </c>
      <c r="C13295">
        <v>60</v>
      </c>
      <c r="D13295" t="s">
        <v>1988</v>
      </c>
      <c r="E13295" t="s">
        <v>66</v>
      </c>
    </row>
    <row r="13296" spans="1:5">
      <c r="A13296">
        <v>14865</v>
      </c>
      <c r="B13296" t="s">
        <v>21814</v>
      </c>
      <c r="C13296">
        <v>60</v>
      </c>
      <c r="D13296" t="s">
        <v>1988</v>
      </c>
      <c r="E13296" t="s">
        <v>2291</v>
      </c>
    </row>
    <row r="13297" spans="1:5">
      <c r="A13297">
        <v>14866</v>
      </c>
      <c r="B13297" t="s">
        <v>12777</v>
      </c>
      <c r="C13297">
        <v>60</v>
      </c>
      <c r="D13297" t="s">
        <v>1985</v>
      </c>
      <c r="E13297" t="s">
        <v>4287</v>
      </c>
    </row>
    <row r="13298" spans="1:5">
      <c r="A13298">
        <v>14867</v>
      </c>
      <c r="B13298" t="s">
        <v>21815</v>
      </c>
      <c r="C13298">
        <v>60</v>
      </c>
      <c r="D13298" t="s">
        <v>1988</v>
      </c>
      <c r="E13298" t="s">
        <v>2029</v>
      </c>
    </row>
    <row r="13299" spans="1:5">
      <c r="A13299">
        <v>14868</v>
      </c>
      <c r="B13299" t="s">
        <v>15011</v>
      </c>
      <c r="C13299">
        <v>60</v>
      </c>
      <c r="D13299" t="s">
        <v>1993</v>
      </c>
      <c r="E13299" t="s">
        <v>102</v>
      </c>
    </row>
    <row r="13300" spans="1:5">
      <c r="A13300">
        <v>14869</v>
      </c>
      <c r="B13300" t="s">
        <v>15179</v>
      </c>
      <c r="C13300">
        <v>60</v>
      </c>
      <c r="D13300" t="s">
        <v>1978</v>
      </c>
      <c r="E13300" t="s">
        <v>66</v>
      </c>
    </row>
    <row r="13301" spans="1:5">
      <c r="A13301">
        <v>14870</v>
      </c>
      <c r="B13301" t="s">
        <v>21816</v>
      </c>
      <c r="C13301">
        <v>60</v>
      </c>
      <c r="D13301" t="s">
        <v>1993</v>
      </c>
      <c r="E13301" t="s">
        <v>2045</v>
      </c>
    </row>
    <row r="13302" spans="1:5">
      <c r="A13302">
        <v>14871</v>
      </c>
      <c r="B13302" t="s">
        <v>21817</v>
      </c>
      <c r="C13302">
        <v>60</v>
      </c>
      <c r="D13302" t="s">
        <v>1993</v>
      </c>
      <c r="E13302" t="s">
        <v>70</v>
      </c>
    </row>
    <row r="13303" spans="1:5">
      <c r="A13303">
        <v>14872</v>
      </c>
      <c r="B13303" t="s">
        <v>21818</v>
      </c>
      <c r="C13303">
        <v>60</v>
      </c>
      <c r="D13303" t="s">
        <v>1993</v>
      </c>
      <c r="E13303" t="s">
        <v>84</v>
      </c>
    </row>
    <row r="13304" spans="1:5">
      <c r="A13304">
        <v>14873</v>
      </c>
      <c r="B13304" t="s">
        <v>21819</v>
      </c>
      <c r="C13304">
        <v>60</v>
      </c>
      <c r="D13304" t="s">
        <v>1979</v>
      </c>
      <c r="E13304" t="s">
        <v>2180</v>
      </c>
    </row>
    <row r="13305" spans="1:5">
      <c r="A13305">
        <v>14874</v>
      </c>
      <c r="B13305" t="s">
        <v>21820</v>
      </c>
      <c r="C13305">
        <v>60</v>
      </c>
      <c r="D13305" t="s">
        <v>1993</v>
      </c>
      <c r="E13305" t="s">
        <v>115</v>
      </c>
    </row>
    <row r="13306" spans="1:5">
      <c r="A13306">
        <v>14875</v>
      </c>
      <c r="B13306" t="s">
        <v>21821</v>
      </c>
      <c r="C13306">
        <v>60</v>
      </c>
      <c r="D13306" t="s">
        <v>1987</v>
      </c>
      <c r="E13306" t="s">
        <v>2011</v>
      </c>
    </row>
    <row r="13307" spans="1:5">
      <c r="A13307">
        <v>14876</v>
      </c>
      <c r="B13307" t="s">
        <v>21822</v>
      </c>
      <c r="C13307">
        <v>60</v>
      </c>
      <c r="D13307" t="s">
        <v>2001</v>
      </c>
      <c r="E13307" t="s">
        <v>2029</v>
      </c>
    </row>
    <row r="13308" spans="1:5">
      <c r="A13308">
        <v>14877</v>
      </c>
      <c r="B13308" t="s">
        <v>21823</v>
      </c>
      <c r="C13308">
        <v>60</v>
      </c>
      <c r="D13308" t="s">
        <v>1985</v>
      </c>
      <c r="E13308" t="s">
        <v>4287</v>
      </c>
    </row>
    <row r="13309" spans="1:5">
      <c r="A13309">
        <v>14878</v>
      </c>
      <c r="B13309" t="s">
        <v>14930</v>
      </c>
      <c r="C13309">
        <v>60</v>
      </c>
      <c r="D13309" t="s">
        <v>1979</v>
      </c>
      <c r="E13309" t="s">
        <v>95</v>
      </c>
    </row>
    <row r="13310" spans="1:5">
      <c r="A13310">
        <v>14879</v>
      </c>
      <c r="B13310" t="s">
        <v>14452</v>
      </c>
      <c r="C13310">
        <v>60</v>
      </c>
      <c r="D13310" t="s">
        <v>1993</v>
      </c>
      <c r="E13310" t="s">
        <v>135</v>
      </c>
    </row>
    <row r="13311" spans="1:5">
      <c r="A13311">
        <v>14880</v>
      </c>
      <c r="B13311" t="s">
        <v>21824</v>
      </c>
      <c r="C13311">
        <v>60</v>
      </c>
      <c r="D13311" t="s">
        <v>1993</v>
      </c>
      <c r="E13311" t="s">
        <v>2029</v>
      </c>
    </row>
    <row r="13312" spans="1:5">
      <c r="A13312">
        <v>14881</v>
      </c>
      <c r="B13312" t="s">
        <v>16738</v>
      </c>
      <c r="C13312">
        <v>60</v>
      </c>
      <c r="D13312" t="s">
        <v>1979</v>
      </c>
      <c r="E13312" t="s">
        <v>115</v>
      </c>
    </row>
    <row r="13313" spans="1:5">
      <c r="A13313">
        <v>14882</v>
      </c>
      <c r="B13313" t="s">
        <v>21825</v>
      </c>
      <c r="C13313">
        <v>60</v>
      </c>
      <c r="D13313" t="s">
        <v>1987</v>
      </c>
      <c r="E13313" t="s">
        <v>70</v>
      </c>
    </row>
    <row r="13314" spans="1:5">
      <c r="A13314">
        <v>14883</v>
      </c>
      <c r="B13314" t="s">
        <v>21826</v>
      </c>
      <c r="C13314">
        <v>60</v>
      </c>
      <c r="D13314" t="s">
        <v>1997</v>
      </c>
      <c r="E13314" t="s">
        <v>117</v>
      </c>
    </row>
    <row r="13315" spans="1:5">
      <c r="A13315">
        <v>14884</v>
      </c>
      <c r="B13315" t="s">
        <v>21827</v>
      </c>
      <c r="C13315">
        <v>60</v>
      </c>
      <c r="D13315" t="s">
        <v>1993</v>
      </c>
      <c r="E13315" t="s">
        <v>70</v>
      </c>
    </row>
    <row r="13316" spans="1:5">
      <c r="A13316">
        <v>14885</v>
      </c>
      <c r="B13316" t="s">
        <v>21828</v>
      </c>
      <c r="C13316">
        <v>60</v>
      </c>
      <c r="D13316" t="s">
        <v>1993</v>
      </c>
      <c r="E13316" t="s">
        <v>2792</v>
      </c>
    </row>
    <row r="13317" spans="1:5">
      <c r="A13317">
        <v>14886</v>
      </c>
      <c r="B13317" t="s">
        <v>21829</v>
      </c>
      <c r="C13317">
        <v>60</v>
      </c>
      <c r="D13317" t="s">
        <v>1982</v>
      </c>
      <c r="E13317" t="s">
        <v>70</v>
      </c>
    </row>
    <row r="13318" spans="1:5">
      <c r="A13318">
        <v>14887</v>
      </c>
      <c r="B13318" t="s">
        <v>21830</v>
      </c>
      <c r="C13318">
        <v>60</v>
      </c>
      <c r="D13318" t="s">
        <v>1982</v>
      </c>
      <c r="E13318" t="s">
        <v>2017</v>
      </c>
    </row>
    <row r="13319" spans="1:5">
      <c r="A13319">
        <v>14888</v>
      </c>
      <c r="B13319" t="s">
        <v>21831</v>
      </c>
      <c r="C13319">
        <v>60</v>
      </c>
      <c r="D13319" t="s">
        <v>1985</v>
      </c>
      <c r="E13319" t="s">
        <v>64</v>
      </c>
    </row>
    <row r="13320" spans="1:5">
      <c r="A13320">
        <v>14889</v>
      </c>
      <c r="B13320" t="s">
        <v>21832</v>
      </c>
      <c r="C13320">
        <v>60</v>
      </c>
      <c r="D13320" t="s">
        <v>1982</v>
      </c>
      <c r="E13320" t="s">
        <v>2045</v>
      </c>
    </row>
    <row r="13321" spans="1:5">
      <c r="A13321">
        <v>14890</v>
      </c>
      <c r="B13321" t="s">
        <v>21833</v>
      </c>
      <c r="C13321">
        <v>60</v>
      </c>
      <c r="D13321" t="s">
        <v>1993</v>
      </c>
      <c r="E13321" t="s">
        <v>2093</v>
      </c>
    </row>
    <row r="13322" spans="1:5">
      <c r="A13322">
        <v>14891</v>
      </c>
      <c r="B13322" t="s">
        <v>14453</v>
      </c>
      <c r="C13322">
        <v>60</v>
      </c>
      <c r="D13322" t="s">
        <v>1993</v>
      </c>
      <c r="E13322" t="s">
        <v>115</v>
      </c>
    </row>
    <row r="13323" spans="1:5">
      <c r="A13323">
        <v>14892</v>
      </c>
      <c r="B13323" t="s">
        <v>21834</v>
      </c>
      <c r="C13323">
        <v>60</v>
      </c>
      <c r="D13323" t="s">
        <v>1987</v>
      </c>
      <c r="E13323" t="s">
        <v>70</v>
      </c>
    </row>
    <row r="13324" spans="1:5">
      <c r="A13324">
        <v>14894</v>
      </c>
      <c r="B13324" t="s">
        <v>1070</v>
      </c>
      <c r="C13324">
        <v>60</v>
      </c>
      <c r="D13324" t="s">
        <v>2001</v>
      </c>
      <c r="E13324" t="s">
        <v>95</v>
      </c>
    </row>
    <row r="13325" spans="1:5">
      <c r="A13325">
        <v>14895</v>
      </c>
      <c r="B13325" t="s">
        <v>21835</v>
      </c>
      <c r="C13325">
        <v>60</v>
      </c>
      <c r="D13325" t="s">
        <v>1993</v>
      </c>
      <c r="E13325" t="s">
        <v>106</v>
      </c>
    </row>
    <row r="13326" spans="1:5">
      <c r="A13326">
        <v>14896</v>
      </c>
      <c r="B13326" t="s">
        <v>21836</v>
      </c>
      <c r="C13326">
        <v>60</v>
      </c>
      <c r="D13326" t="s">
        <v>1993</v>
      </c>
      <c r="E13326" t="s">
        <v>2000</v>
      </c>
    </row>
    <row r="13327" spans="1:5">
      <c r="A13327">
        <v>14897</v>
      </c>
      <c r="B13327" t="s">
        <v>21837</v>
      </c>
      <c r="C13327">
        <v>60</v>
      </c>
      <c r="D13327" t="s">
        <v>1987</v>
      </c>
      <c r="E13327" t="s">
        <v>2266</v>
      </c>
    </row>
    <row r="13328" spans="1:5">
      <c r="A13328">
        <v>14898</v>
      </c>
      <c r="B13328" t="s">
        <v>12232</v>
      </c>
      <c r="C13328">
        <v>60</v>
      </c>
      <c r="D13328" t="s">
        <v>1979</v>
      </c>
      <c r="E13328" t="s">
        <v>2715</v>
      </c>
    </row>
    <row r="13329" spans="1:5">
      <c r="A13329">
        <v>14899</v>
      </c>
      <c r="B13329" t="s">
        <v>14048</v>
      </c>
      <c r="C13329">
        <v>60</v>
      </c>
      <c r="D13329" t="s">
        <v>1979</v>
      </c>
      <c r="E13329" t="s">
        <v>2715</v>
      </c>
    </row>
    <row r="13330" spans="1:5">
      <c r="A13330">
        <v>14900</v>
      </c>
      <c r="B13330" t="s">
        <v>14541</v>
      </c>
      <c r="C13330">
        <v>60</v>
      </c>
      <c r="D13330" t="s">
        <v>1979</v>
      </c>
      <c r="E13330" t="s">
        <v>2540</v>
      </c>
    </row>
    <row r="13331" spans="1:5">
      <c r="A13331">
        <v>14901</v>
      </c>
      <c r="B13331" t="s">
        <v>13817</v>
      </c>
      <c r="C13331">
        <v>60</v>
      </c>
      <c r="D13331" t="s">
        <v>1997</v>
      </c>
      <c r="E13331" t="s">
        <v>135</v>
      </c>
    </row>
    <row r="13332" spans="1:5">
      <c r="A13332">
        <v>14902</v>
      </c>
      <c r="B13332" t="s">
        <v>13900</v>
      </c>
      <c r="C13332">
        <v>60</v>
      </c>
      <c r="D13332" t="s">
        <v>1978</v>
      </c>
      <c r="E13332" t="s">
        <v>2715</v>
      </c>
    </row>
    <row r="13333" spans="1:5">
      <c r="A13333">
        <v>14903</v>
      </c>
      <c r="B13333" t="s">
        <v>21838</v>
      </c>
      <c r="C13333">
        <v>60</v>
      </c>
      <c r="D13333" t="s">
        <v>1978</v>
      </c>
      <c r="E13333" t="s">
        <v>70</v>
      </c>
    </row>
    <row r="13334" spans="1:5">
      <c r="A13334">
        <v>14904</v>
      </c>
      <c r="B13334" t="s">
        <v>13570</v>
      </c>
      <c r="C13334">
        <v>60</v>
      </c>
      <c r="D13334" t="s">
        <v>1985</v>
      </c>
      <c r="E13334" t="s">
        <v>66</v>
      </c>
    </row>
    <row r="13335" spans="1:5">
      <c r="A13335">
        <v>14905</v>
      </c>
      <c r="B13335" t="s">
        <v>21839</v>
      </c>
      <c r="C13335">
        <v>60</v>
      </c>
      <c r="D13335" t="s">
        <v>2009</v>
      </c>
      <c r="E13335" t="s">
        <v>4287</v>
      </c>
    </row>
    <row r="13336" spans="1:5">
      <c r="A13336">
        <v>14906</v>
      </c>
      <c r="B13336" t="s">
        <v>14818</v>
      </c>
      <c r="C13336">
        <v>60</v>
      </c>
      <c r="D13336" t="s">
        <v>1979</v>
      </c>
      <c r="E13336" t="s">
        <v>2000</v>
      </c>
    </row>
    <row r="13337" spans="1:5">
      <c r="A13337">
        <v>14907</v>
      </c>
      <c r="B13337" t="s">
        <v>21840</v>
      </c>
      <c r="C13337">
        <v>60</v>
      </c>
      <c r="D13337" t="s">
        <v>1988</v>
      </c>
      <c r="E13337" t="s">
        <v>64</v>
      </c>
    </row>
    <row r="13338" spans="1:5">
      <c r="A13338">
        <v>14908</v>
      </c>
      <c r="B13338" t="s">
        <v>21841</v>
      </c>
      <c r="C13338">
        <v>60</v>
      </c>
      <c r="D13338" t="s">
        <v>1982</v>
      </c>
      <c r="E13338" t="s">
        <v>2057</v>
      </c>
    </row>
    <row r="13339" spans="1:5">
      <c r="A13339">
        <v>14909</v>
      </c>
      <c r="B13339" t="s">
        <v>15269</v>
      </c>
      <c r="C13339">
        <v>60</v>
      </c>
      <c r="D13339" t="s">
        <v>1985</v>
      </c>
      <c r="E13339" t="s">
        <v>2715</v>
      </c>
    </row>
    <row r="13340" spans="1:5">
      <c r="A13340">
        <v>14910</v>
      </c>
      <c r="B13340" t="s">
        <v>12186</v>
      </c>
      <c r="C13340">
        <v>60</v>
      </c>
      <c r="D13340" t="s">
        <v>1988</v>
      </c>
      <c r="E13340" t="s">
        <v>3093</v>
      </c>
    </row>
    <row r="13341" spans="1:5">
      <c r="A13341">
        <v>14911</v>
      </c>
      <c r="B13341" t="s">
        <v>14116</v>
      </c>
      <c r="C13341">
        <v>60</v>
      </c>
      <c r="D13341" t="s">
        <v>1978</v>
      </c>
      <c r="E13341" t="s">
        <v>60</v>
      </c>
    </row>
    <row r="13342" spans="1:5">
      <c r="A13342">
        <v>14912</v>
      </c>
      <c r="B13342" t="s">
        <v>13727</v>
      </c>
      <c r="C13342">
        <v>60</v>
      </c>
      <c r="D13342" t="s">
        <v>1993</v>
      </c>
      <c r="E13342" t="s">
        <v>102</v>
      </c>
    </row>
    <row r="13343" spans="1:5">
      <c r="A13343">
        <v>14913</v>
      </c>
      <c r="B13343" t="s">
        <v>21842</v>
      </c>
      <c r="C13343">
        <v>60</v>
      </c>
      <c r="D13343" t="s">
        <v>1985</v>
      </c>
      <c r="E13343" t="s">
        <v>84</v>
      </c>
    </row>
    <row r="13344" spans="1:5">
      <c r="A13344">
        <v>14914</v>
      </c>
      <c r="B13344" t="s">
        <v>21843</v>
      </c>
      <c r="C13344">
        <v>60</v>
      </c>
      <c r="D13344" t="s">
        <v>2001</v>
      </c>
      <c r="E13344" t="s">
        <v>135</v>
      </c>
    </row>
    <row r="13345" spans="1:5">
      <c r="A13345">
        <v>14915</v>
      </c>
      <c r="B13345" t="s">
        <v>21844</v>
      </c>
      <c r="C13345">
        <v>60</v>
      </c>
      <c r="D13345" t="s">
        <v>1983</v>
      </c>
      <c r="E13345" t="s">
        <v>2029</v>
      </c>
    </row>
    <row r="13346" spans="1:5">
      <c r="A13346">
        <v>14916</v>
      </c>
      <c r="B13346" t="s">
        <v>13618</v>
      </c>
      <c r="C13346">
        <v>60</v>
      </c>
      <c r="D13346" t="s">
        <v>1988</v>
      </c>
      <c r="E13346" t="s">
        <v>2792</v>
      </c>
    </row>
    <row r="13347" spans="1:5">
      <c r="A13347">
        <v>14917</v>
      </c>
      <c r="B13347" t="s">
        <v>21845</v>
      </c>
      <c r="C13347">
        <v>60</v>
      </c>
      <c r="D13347" t="s">
        <v>1982</v>
      </c>
      <c r="E13347" t="s">
        <v>2029</v>
      </c>
    </row>
    <row r="13348" spans="1:5">
      <c r="A13348">
        <v>14918</v>
      </c>
      <c r="B13348" t="s">
        <v>21846</v>
      </c>
      <c r="C13348">
        <v>60</v>
      </c>
      <c r="D13348" t="s">
        <v>2001</v>
      </c>
      <c r="E13348" t="s">
        <v>106</v>
      </c>
    </row>
    <row r="13349" spans="1:5">
      <c r="A13349">
        <v>14919</v>
      </c>
      <c r="B13349" t="s">
        <v>16402</v>
      </c>
      <c r="C13349">
        <v>60</v>
      </c>
      <c r="D13349" t="s">
        <v>1979</v>
      </c>
      <c r="E13349" t="s">
        <v>102</v>
      </c>
    </row>
    <row r="13350" spans="1:5">
      <c r="A13350">
        <v>14920</v>
      </c>
      <c r="B13350" t="s">
        <v>13938</v>
      </c>
      <c r="C13350">
        <v>60</v>
      </c>
      <c r="D13350" t="s">
        <v>1988</v>
      </c>
      <c r="E13350" t="s">
        <v>117</v>
      </c>
    </row>
    <row r="13351" spans="1:5">
      <c r="A13351">
        <v>14921</v>
      </c>
      <c r="B13351" t="s">
        <v>21847</v>
      </c>
      <c r="C13351">
        <v>60</v>
      </c>
      <c r="D13351" t="s">
        <v>1993</v>
      </c>
      <c r="E13351" t="s">
        <v>97</v>
      </c>
    </row>
    <row r="13352" spans="1:5">
      <c r="A13352">
        <v>14922</v>
      </c>
      <c r="B13352" t="s">
        <v>21848</v>
      </c>
      <c r="C13352">
        <v>60</v>
      </c>
      <c r="D13352" t="s">
        <v>1985</v>
      </c>
      <c r="E13352" t="s">
        <v>53</v>
      </c>
    </row>
    <row r="13353" spans="1:5">
      <c r="A13353">
        <v>14923</v>
      </c>
      <c r="B13353" t="s">
        <v>21849</v>
      </c>
      <c r="C13353">
        <v>60</v>
      </c>
      <c r="D13353" t="s">
        <v>1993</v>
      </c>
      <c r="E13353" t="s">
        <v>84</v>
      </c>
    </row>
    <row r="13354" spans="1:5">
      <c r="A13354">
        <v>14924</v>
      </c>
      <c r="B13354" t="s">
        <v>21850</v>
      </c>
      <c r="C13354">
        <v>60</v>
      </c>
      <c r="D13354" t="s">
        <v>1979</v>
      </c>
      <c r="E13354" t="s">
        <v>106</v>
      </c>
    </row>
    <row r="13355" spans="1:5">
      <c r="A13355">
        <v>14925</v>
      </c>
      <c r="B13355" t="s">
        <v>21851</v>
      </c>
      <c r="C13355">
        <v>60</v>
      </c>
      <c r="D13355" t="s">
        <v>1993</v>
      </c>
      <c r="E13355" t="s">
        <v>106</v>
      </c>
    </row>
    <row r="13356" spans="1:5">
      <c r="A13356">
        <v>14926</v>
      </c>
      <c r="B13356" t="s">
        <v>21852</v>
      </c>
      <c r="C13356">
        <v>60</v>
      </c>
      <c r="D13356" t="s">
        <v>1993</v>
      </c>
      <c r="E13356" t="s">
        <v>97</v>
      </c>
    </row>
    <row r="13357" spans="1:5">
      <c r="A13357">
        <v>14927</v>
      </c>
      <c r="B13357" t="s">
        <v>21853</v>
      </c>
      <c r="C13357">
        <v>60</v>
      </c>
      <c r="D13357" t="s">
        <v>1987</v>
      </c>
      <c r="E13357" t="s">
        <v>64</v>
      </c>
    </row>
    <row r="13358" spans="1:5">
      <c r="A13358">
        <v>14928</v>
      </c>
      <c r="B13358" t="s">
        <v>12678</v>
      </c>
      <c r="C13358">
        <v>60</v>
      </c>
      <c r="D13358" t="s">
        <v>1993</v>
      </c>
      <c r="E13358" t="s">
        <v>135</v>
      </c>
    </row>
    <row r="13359" spans="1:5">
      <c r="A13359">
        <v>14929</v>
      </c>
      <c r="B13359" t="s">
        <v>21854</v>
      </c>
      <c r="C13359">
        <v>60</v>
      </c>
      <c r="D13359" t="s">
        <v>1978</v>
      </c>
      <c r="E13359" t="s">
        <v>135</v>
      </c>
    </row>
    <row r="13360" spans="1:5">
      <c r="A13360">
        <v>14930</v>
      </c>
      <c r="B13360" t="s">
        <v>21855</v>
      </c>
      <c r="C13360">
        <v>60</v>
      </c>
      <c r="D13360" t="s">
        <v>1978</v>
      </c>
      <c r="E13360" t="s">
        <v>2093</v>
      </c>
    </row>
    <row r="13361" spans="1:5">
      <c r="A13361">
        <v>14931</v>
      </c>
      <c r="B13361" t="s">
        <v>14918</v>
      </c>
      <c r="C13361">
        <v>60</v>
      </c>
      <c r="D13361" t="s">
        <v>1987</v>
      </c>
      <c r="E13361" t="s">
        <v>117</v>
      </c>
    </row>
    <row r="13362" spans="1:5">
      <c r="A13362">
        <v>14932</v>
      </c>
      <c r="B13362" t="s">
        <v>21856</v>
      </c>
      <c r="C13362">
        <v>60</v>
      </c>
      <c r="D13362" t="s">
        <v>1985</v>
      </c>
      <c r="E13362" t="s">
        <v>2120</v>
      </c>
    </row>
    <row r="13363" spans="1:5">
      <c r="A13363">
        <v>14933</v>
      </c>
      <c r="B13363" t="s">
        <v>14837</v>
      </c>
      <c r="C13363">
        <v>60</v>
      </c>
      <c r="D13363" t="s">
        <v>2001</v>
      </c>
      <c r="E13363" t="s">
        <v>60</v>
      </c>
    </row>
    <row r="13364" spans="1:5">
      <c r="A13364">
        <v>14934</v>
      </c>
      <c r="B13364" t="s">
        <v>15699</v>
      </c>
      <c r="C13364">
        <v>60</v>
      </c>
      <c r="D13364" t="s">
        <v>1978</v>
      </c>
      <c r="E13364" t="s">
        <v>2514</v>
      </c>
    </row>
    <row r="13365" spans="1:5">
      <c r="A13365">
        <v>14935</v>
      </c>
      <c r="B13365" t="s">
        <v>21857</v>
      </c>
      <c r="C13365">
        <v>60</v>
      </c>
      <c r="D13365" t="s">
        <v>1979</v>
      </c>
      <c r="E13365" t="s">
        <v>2792</v>
      </c>
    </row>
    <row r="13366" spans="1:5">
      <c r="A13366">
        <v>14936</v>
      </c>
      <c r="B13366" t="s">
        <v>15531</v>
      </c>
      <c r="C13366">
        <v>60</v>
      </c>
      <c r="D13366" t="s">
        <v>2009</v>
      </c>
      <c r="E13366" t="s">
        <v>2792</v>
      </c>
    </row>
    <row r="13367" spans="1:5">
      <c r="A13367">
        <v>14937</v>
      </c>
      <c r="B13367" t="s">
        <v>21858</v>
      </c>
      <c r="C13367">
        <v>60</v>
      </c>
      <c r="D13367" t="s">
        <v>1993</v>
      </c>
      <c r="E13367" t="s">
        <v>115</v>
      </c>
    </row>
    <row r="13368" spans="1:5">
      <c r="A13368">
        <v>14938</v>
      </c>
      <c r="B13368" t="s">
        <v>14945</v>
      </c>
      <c r="C13368">
        <v>60</v>
      </c>
      <c r="D13368" t="s">
        <v>1979</v>
      </c>
      <c r="E13368" t="s">
        <v>122</v>
      </c>
    </row>
    <row r="13369" spans="1:5">
      <c r="A13369">
        <v>14939</v>
      </c>
      <c r="B13369" t="s">
        <v>12561</v>
      </c>
      <c r="C13369">
        <v>60</v>
      </c>
      <c r="D13369" t="s">
        <v>1979</v>
      </c>
      <c r="E13369" t="s">
        <v>135</v>
      </c>
    </row>
    <row r="13370" spans="1:5">
      <c r="A13370">
        <v>14940</v>
      </c>
      <c r="B13370" t="s">
        <v>21859</v>
      </c>
      <c r="C13370">
        <v>60</v>
      </c>
      <c r="D13370" t="s">
        <v>1979</v>
      </c>
      <c r="E13370" t="s">
        <v>66</v>
      </c>
    </row>
    <row r="13371" spans="1:5">
      <c r="A13371">
        <v>14941</v>
      </c>
      <c r="B13371" t="s">
        <v>21860</v>
      </c>
      <c r="C13371">
        <v>60</v>
      </c>
      <c r="D13371" t="s">
        <v>1978</v>
      </c>
      <c r="E13371" t="s">
        <v>66</v>
      </c>
    </row>
    <row r="13372" spans="1:5">
      <c r="A13372">
        <v>14942</v>
      </c>
      <c r="B13372" t="s">
        <v>13769</v>
      </c>
      <c r="C13372">
        <v>60</v>
      </c>
      <c r="D13372" t="s">
        <v>1997</v>
      </c>
      <c r="E13372" t="s">
        <v>2792</v>
      </c>
    </row>
    <row r="13373" spans="1:5">
      <c r="A13373">
        <v>14944</v>
      </c>
      <c r="B13373" t="s">
        <v>13054</v>
      </c>
      <c r="C13373">
        <v>60</v>
      </c>
      <c r="D13373" t="s">
        <v>1978</v>
      </c>
      <c r="E13373" t="s">
        <v>2045</v>
      </c>
    </row>
    <row r="13374" spans="1:5">
      <c r="A13374">
        <v>14945</v>
      </c>
      <c r="B13374" t="s">
        <v>21861</v>
      </c>
      <c r="C13374">
        <v>60</v>
      </c>
      <c r="D13374" t="s">
        <v>1978</v>
      </c>
      <c r="E13374" t="s">
        <v>102</v>
      </c>
    </row>
    <row r="13375" spans="1:5">
      <c r="A13375">
        <v>14946</v>
      </c>
      <c r="B13375" t="s">
        <v>21862</v>
      </c>
      <c r="C13375">
        <v>60</v>
      </c>
      <c r="D13375" t="s">
        <v>1982</v>
      </c>
      <c r="E13375" t="s">
        <v>117</v>
      </c>
    </row>
    <row r="13376" spans="1:5">
      <c r="A13376">
        <v>14947</v>
      </c>
      <c r="B13376" t="s">
        <v>21863</v>
      </c>
      <c r="C13376">
        <v>60</v>
      </c>
      <c r="D13376" t="s">
        <v>1987</v>
      </c>
      <c r="E13376" t="s">
        <v>56</v>
      </c>
    </row>
    <row r="13377" spans="1:5">
      <c r="A13377">
        <v>14948</v>
      </c>
      <c r="B13377" t="s">
        <v>21864</v>
      </c>
      <c r="C13377">
        <v>60</v>
      </c>
      <c r="D13377" t="s">
        <v>1988</v>
      </c>
      <c r="E13377" t="s">
        <v>2045</v>
      </c>
    </row>
    <row r="13378" spans="1:5">
      <c r="A13378">
        <v>14949</v>
      </c>
      <c r="B13378" t="s">
        <v>21865</v>
      </c>
      <c r="C13378">
        <v>60</v>
      </c>
      <c r="D13378" t="s">
        <v>1993</v>
      </c>
      <c r="E13378" t="s">
        <v>117</v>
      </c>
    </row>
    <row r="13379" spans="1:5">
      <c r="A13379">
        <v>14950</v>
      </c>
      <c r="B13379" t="s">
        <v>21866</v>
      </c>
      <c r="C13379">
        <v>60</v>
      </c>
      <c r="D13379" t="s">
        <v>2009</v>
      </c>
      <c r="E13379" t="s">
        <v>2668</v>
      </c>
    </row>
    <row r="13380" spans="1:5">
      <c r="A13380">
        <v>14951</v>
      </c>
      <c r="B13380" t="s">
        <v>13885</v>
      </c>
      <c r="C13380">
        <v>60</v>
      </c>
      <c r="D13380" t="s">
        <v>1978</v>
      </c>
      <c r="E13380" t="s">
        <v>135</v>
      </c>
    </row>
    <row r="13381" spans="1:5">
      <c r="A13381">
        <v>14952</v>
      </c>
      <c r="B13381" t="s">
        <v>21867</v>
      </c>
      <c r="C13381">
        <v>60</v>
      </c>
      <c r="D13381" t="s">
        <v>1979</v>
      </c>
      <c r="E13381" t="s">
        <v>102</v>
      </c>
    </row>
    <row r="13382" spans="1:5">
      <c r="A13382">
        <v>14953</v>
      </c>
      <c r="B13382" t="s">
        <v>15433</v>
      </c>
      <c r="C13382">
        <v>60</v>
      </c>
      <c r="D13382" t="s">
        <v>1997</v>
      </c>
      <c r="E13382" t="s">
        <v>8222</v>
      </c>
    </row>
    <row r="13383" spans="1:5">
      <c r="A13383">
        <v>14954</v>
      </c>
      <c r="B13383" t="s">
        <v>21868</v>
      </c>
      <c r="C13383">
        <v>60</v>
      </c>
      <c r="D13383" t="s">
        <v>2001</v>
      </c>
      <c r="E13383" t="s">
        <v>60</v>
      </c>
    </row>
    <row r="13384" spans="1:5">
      <c r="A13384">
        <v>14955</v>
      </c>
      <c r="B13384" t="s">
        <v>444</v>
      </c>
      <c r="C13384">
        <v>60</v>
      </c>
      <c r="D13384" t="s">
        <v>1982</v>
      </c>
      <c r="E13384" t="s">
        <v>43</v>
      </c>
    </row>
    <row r="13385" spans="1:5">
      <c r="A13385">
        <v>14956</v>
      </c>
      <c r="B13385" t="s">
        <v>13723</v>
      </c>
      <c r="C13385">
        <v>60</v>
      </c>
      <c r="D13385" t="s">
        <v>1982</v>
      </c>
      <c r="E13385" t="s">
        <v>102</v>
      </c>
    </row>
    <row r="13386" spans="1:5">
      <c r="A13386">
        <v>14957</v>
      </c>
      <c r="B13386" t="s">
        <v>15202</v>
      </c>
      <c r="C13386">
        <v>60</v>
      </c>
      <c r="D13386" t="s">
        <v>1982</v>
      </c>
      <c r="E13386" t="s">
        <v>70</v>
      </c>
    </row>
    <row r="13387" spans="1:5">
      <c r="A13387">
        <v>14958</v>
      </c>
      <c r="B13387" t="s">
        <v>15245</v>
      </c>
      <c r="C13387">
        <v>60</v>
      </c>
      <c r="D13387" t="s">
        <v>1978</v>
      </c>
      <c r="E13387" t="s">
        <v>135</v>
      </c>
    </row>
    <row r="13388" spans="1:5">
      <c r="A13388">
        <v>14959</v>
      </c>
      <c r="B13388" t="s">
        <v>21869</v>
      </c>
      <c r="C13388">
        <v>60</v>
      </c>
      <c r="D13388" t="s">
        <v>2001</v>
      </c>
      <c r="E13388" t="s">
        <v>126</v>
      </c>
    </row>
    <row r="13389" spans="1:5">
      <c r="A13389">
        <v>14960</v>
      </c>
      <c r="B13389" t="s">
        <v>21870</v>
      </c>
      <c r="C13389">
        <v>60</v>
      </c>
      <c r="D13389" t="s">
        <v>1978</v>
      </c>
      <c r="E13389" t="s">
        <v>51</v>
      </c>
    </row>
    <row r="13390" spans="1:5">
      <c r="A13390">
        <v>14961</v>
      </c>
      <c r="B13390" t="s">
        <v>21871</v>
      </c>
      <c r="C13390">
        <v>60</v>
      </c>
      <c r="D13390" t="s">
        <v>1993</v>
      </c>
      <c r="E13390" t="s">
        <v>117</v>
      </c>
    </row>
    <row r="13391" spans="1:5">
      <c r="A13391">
        <v>14962</v>
      </c>
      <c r="B13391" t="s">
        <v>21872</v>
      </c>
      <c r="C13391">
        <v>60</v>
      </c>
      <c r="D13391" t="s">
        <v>1979</v>
      </c>
      <c r="E13391" t="s">
        <v>64</v>
      </c>
    </row>
    <row r="13392" spans="1:5">
      <c r="A13392">
        <v>14963</v>
      </c>
      <c r="B13392" t="s">
        <v>21873</v>
      </c>
      <c r="C13392">
        <v>60</v>
      </c>
      <c r="D13392" t="s">
        <v>1987</v>
      </c>
      <c r="E13392" t="s">
        <v>133</v>
      </c>
    </row>
    <row r="13393" spans="1:5">
      <c r="A13393">
        <v>14964</v>
      </c>
      <c r="B13393" t="s">
        <v>14531</v>
      </c>
      <c r="C13393">
        <v>60</v>
      </c>
      <c r="D13393" t="s">
        <v>1979</v>
      </c>
      <c r="E13393" t="s">
        <v>135</v>
      </c>
    </row>
    <row r="13394" spans="1:5">
      <c r="A13394">
        <v>14965</v>
      </c>
      <c r="B13394" t="s">
        <v>13159</v>
      </c>
      <c r="C13394">
        <v>60</v>
      </c>
      <c r="D13394" t="s">
        <v>1983</v>
      </c>
      <c r="E13394" t="s">
        <v>135</v>
      </c>
    </row>
    <row r="13395" spans="1:5">
      <c r="A13395">
        <v>14966</v>
      </c>
      <c r="B13395" t="s">
        <v>14834</v>
      </c>
      <c r="C13395">
        <v>60</v>
      </c>
      <c r="D13395" t="s">
        <v>1979</v>
      </c>
      <c r="E13395" t="s">
        <v>70</v>
      </c>
    </row>
    <row r="13396" spans="1:5">
      <c r="A13396">
        <v>14967</v>
      </c>
      <c r="B13396" t="s">
        <v>14240</v>
      </c>
      <c r="C13396">
        <v>60</v>
      </c>
      <c r="D13396" t="s">
        <v>1979</v>
      </c>
      <c r="E13396" t="s">
        <v>70</v>
      </c>
    </row>
    <row r="13397" spans="1:5">
      <c r="A13397">
        <v>14968</v>
      </c>
      <c r="B13397" t="s">
        <v>15769</v>
      </c>
      <c r="C13397">
        <v>60</v>
      </c>
      <c r="D13397" t="s">
        <v>1979</v>
      </c>
      <c r="E13397" t="s">
        <v>115</v>
      </c>
    </row>
    <row r="13398" spans="1:5">
      <c r="A13398">
        <v>14969</v>
      </c>
      <c r="B13398" t="s">
        <v>13120</v>
      </c>
      <c r="C13398">
        <v>60</v>
      </c>
      <c r="D13398" t="s">
        <v>1979</v>
      </c>
      <c r="E13398" t="s">
        <v>2792</v>
      </c>
    </row>
    <row r="13399" spans="1:5">
      <c r="A13399">
        <v>14970</v>
      </c>
      <c r="B13399" t="s">
        <v>21874</v>
      </c>
      <c r="C13399">
        <v>60</v>
      </c>
      <c r="D13399" t="s">
        <v>1982</v>
      </c>
      <c r="E13399" t="s">
        <v>4287</v>
      </c>
    </row>
    <row r="13400" spans="1:5">
      <c r="A13400">
        <v>14971</v>
      </c>
      <c r="B13400" t="s">
        <v>21875</v>
      </c>
      <c r="C13400">
        <v>60</v>
      </c>
      <c r="D13400" t="s">
        <v>1983</v>
      </c>
      <c r="E13400" t="s">
        <v>2011</v>
      </c>
    </row>
    <row r="13401" spans="1:5">
      <c r="A13401">
        <v>14972</v>
      </c>
      <c r="B13401" t="s">
        <v>21876</v>
      </c>
      <c r="C13401">
        <v>60</v>
      </c>
      <c r="D13401" t="s">
        <v>1983</v>
      </c>
      <c r="E13401" t="s">
        <v>2045</v>
      </c>
    </row>
    <row r="13402" spans="1:5">
      <c r="A13402">
        <v>14973</v>
      </c>
      <c r="B13402" t="s">
        <v>13138</v>
      </c>
      <c r="C13402">
        <v>60</v>
      </c>
      <c r="D13402" t="s">
        <v>1988</v>
      </c>
      <c r="E13402" t="s">
        <v>102</v>
      </c>
    </row>
    <row r="13403" spans="1:5">
      <c r="A13403">
        <v>14974</v>
      </c>
      <c r="B13403" t="s">
        <v>21877</v>
      </c>
      <c r="C13403">
        <v>60</v>
      </c>
      <c r="D13403" t="s">
        <v>1988</v>
      </c>
      <c r="E13403" t="s">
        <v>140</v>
      </c>
    </row>
    <row r="13404" spans="1:5">
      <c r="A13404">
        <v>14975</v>
      </c>
      <c r="B13404" t="s">
        <v>14115</v>
      </c>
      <c r="C13404">
        <v>60</v>
      </c>
      <c r="D13404" t="s">
        <v>1978</v>
      </c>
      <c r="E13404" t="s">
        <v>135</v>
      </c>
    </row>
    <row r="13405" spans="1:5">
      <c r="A13405">
        <v>14976</v>
      </c>
      <c r="B13405" t="s">
        <v>21878</v>
      </c>
      <c r="C13405">
        <v>60</v>
      </c>
      <c r="D13405" t="s">
        <v>1988</v>
      </c>
      <c r="E13405" t="s">
        <v>135</v>
      </c>
    </row>
    <row r="13406" spans="1:5">
      <c r="A13406">
        <v>14977</v>
      </c>
      <c r="B13406" t="s">
        <v>1071</v>
      </c>
      <c r="C13406">
        <v>60</v>
      </c>
      <c r="D13406" t="s">
        <v>1979</v>
      </c>
      <c r="E13406" t="s">
        <v>95</v>
      </c>
    </row>
    <row r="13407" spans="1:5">
      <c r="A13407">
        <v>14978</v>
      </c>
      <c r="B13407" t="s">
        <v>21879</v>
      </c>
      <c r="C13407">
        <v>60</v>
      </c>
      <c r="D13407" t="s">
        <v>1979</v>
      </c>
      <c r="E13407" t="s">
        <v>102</v>
      </c>
    </row>
    <row r="13408" spans="1:5">
      <c r="A13408">
        <v>14980</v>
      </c>
      <c r="B13408" t="s">
        <v>15481</v>
      </c>
      <c r="C13408">
        <v>60</v>
      </c>
      <c r="D13408" t="s">
        <v>1979</v>
      </c>
      <c r="E13408" t="s">
        <v>2120</v>
      </c>
    </row>
    <row r="13409" spans="1:5">
      <c r="A13409">
        <v>14981</v>
      </c>
      <c r="B13409" t="s">
        <v>15731</v>
      </c>
      <c r="C13409">
        <v>60</v>
      </c>
      <c r="D13409" t="s">
        <v>1982</v>
      </c>
      <c r="E13409" t="s">
        <v>106</v>
      </c>
    </row>
    <row r="13410" spans="1:5">
      <c r="A13410">
        <v>14982</v>
      </c>
      <c r="B13410" t="s">
        <v>21880</v>
      </c>
      <c r="C13410">
        <v>60</v>
      </c>
      <c r="D13410" t="s">
        <v>1993</v>
      </c>
      <c r="E13410" t="s">
        <v>84</v>
      </c>
    </row>
    <row r="13411" spans="1:5">
      <c r="A13411">
        <v>14983</v>
      </c>
      <c r="B13411" t="s">
        <v>21881</v>
      </c>
      <c r="C13411">
        <v>60</v>
      </c>
      <c r="D13411" t="s">
        <v>1987</v>
      </c>
      <c r="E13411" t="s">
        <v>115</v>
      </c>
    </row>
    <row r="13412" spans="1:5">
      <c r="A13412">
        <v>14984</v>
      </c>
      <c r="B13412" t="s">
        <v>21882</v>
      </c>
      <c r="C13412">
        <v>60</v>
      </c>
      <c r="D13412" t="s">
        <v>1987</v>
      </c>
      <c r="E13412" t="s">
        <v>60</v>
      </c>
    </row>
    <row r="13413" spans="1:5">
      <c r="A13413">
        <v>14985</v>
      </c>
      <c r="B13413" t="s">
        <v>14539</v>
      </c>
      <c r="C13413">
        <v>60</v>
      </c>
      <c r="D13413" t="s">
        <v>1985</v>
      </c>
      <c r="E13413" t="s">
        <v>2111</v>
      </c>
    </row>
    <row r="13414" spans="1:5">
      <c r="A13414">
        <v>14986</v>
      </c>
      <c r="B13414" t="s">
        <v>21883</v>
      </c>
      <c r="C13414">
        <v>60</v>
      </c>
      <c r="D13414" t="s">
        <v>1983</v>
      </c>
      <c r="E13414" t="s">
        <v>110</v>
      </c>
    </row>
    <row r="13415" spans="1:5">
      <c r="A13415">
        <v>14987</v>
      </c>
      <c r="B13415" t="s">
        <v>17195</v>
      </c>
      <c r="C13415">
        <v>60</v>
      </c>
      <c r="D13415" t="s">
        <v>1978</v>
      </c>
      <c r="E13415" t="s">
        <v>122</v>
      </c>
    </row>
    <row r="13416" spans="1:5">
      <c r="A13416">
        <v>14988</v>
      </c>
      <c r="B13416" t="s">
        <v>21884</v>
      </c>
      <c r="C13416">
        <v>60</v>
      </c>
      <c r="D13416" t="s">
        <v>1988</v>
      </c>
      <c r="E13416" t="s">
        <v>2077</v>
      </c>
    </row>
    <row r="13417" spans="1:5">
      <c r="A13417">
        <v>14989</v>
      </c>
      <c r="B13417" t="s">
        <v>21885</v>
      </c>
      <c r="C13417">
        <v>60</v>
      </c>
      <c r="D13417" t="s">
        <v>1979</v>
      </c>
      <c r="E13417" t="s">
        <v>117</v>
      </c>
    </row>
    <row r="13418" spans="1:5">
      <c r="A13418">
        <v>14990</v>
      </c>
      <c r="B13418" t="s">
        <v>21886</v>
      </c>
      <c r="C13418">
        <v>60</v>
      </c>
      <c r="D13418" t="s">
        <v>1979</v>
      </c>
      <c r="E13418" t="s">
        <v>97</v>
      </c>
    </row>
    <row r="13419" spans="1:5">
      <c r="A13419">
        <v>14991</v>
      </c>
      <c r="B13419" t="s">
        <v>14380</v>
      </c>
      <c r="C13419">
        <v>60</v>
      </c>
      <c r="D13419" t="s">
        <v>1985</v>
      </c>
      <c r="E13419" t="s">
        <v>102</v>
      </c>
    </row>
    <row r="13420" spans="1:5">
      <c r="A13420">
        <v>14993</v>
      </c>
      <c r="B13420" t="s">
        <v>21887</v>
      </c>
      <c r="C13420">
        <v>60</v>
      </c>
      <c r="D13420" t="s">
        <v>1993</v>
      </c>
      <c r="E13420" t="s">
        <v>97</v>
      </c>
    </row>
    <row r="13421" spans="1:5">
      <c r="A13421">
        <v>14995</v>
      </c>
      <c r="B13421" t="s">
        <v>21888</v>
      </c>
      <c r="C13421">
        <v>60</v>
      </c>
      <c r="D13421" t="s">
        <v>1978</v>
      </c>
      <c r="E13421" t="s">
        <v>2023</v>
      </c>
    </row>
    <row r="13422" spans="1:5">
      <c r="A13422">
        <v>14996</v>
      </c>
      <c r="B13422" t="s">
        <v>21889</v>
      </c>
      <c r="C13422">
        <v>60</v>
      </c>
      <c r="D13422" t="s">
        <v>1988</v>
      </c>
      <c r="E13422" t="s">
        <v>88</v>
      </c>
    </row>
    <row r="13423" spans="1:5">
      <c r="A13423">
        <v>14997</v>
      </c>
      <c r="B13423" t="s">
        <v>21890</v>
      </c>
      <c r="C13423">
        <v>60</v>
      </c>
      <c r="D13423" t="s">
        <v>1982</v>
      </c>
      <c r="E13423" t="s">
        <v>2792</v>
      </c>
    </row>
    <row r="13424" spans="1:5">
      <c r="A13424">
        <v>14998</v>
      </c>
      <c r="B13424" t="s">
        <v>13176</v>
      </c>
      <c r="C13424">
        <v>60</v>
      </c>
      <c r="D13424" t="s">
        <v>1978</v>
      </c>
      <c r="E13424" t="s">
        <v>2715</v>
      </c>
    </row>
    <row r="13425" spans="1:5">
      <c r="A13425">
        <v>14999</v>
      </c>
      <c r="B13425" t="s">
        <v>21891</v>
      </c>
      <c r="C13425">
        <v>60</v>
      </c>
      <c r="D13425" t="s">
        <v>1983</v>
      </c>
      <c r="E13425" t="s">
        <v>4287</v>
      </c>
    </row>
    <row r="13426" spans="1:5">
      <c r="A13426">
        <v>15000</v>
      </c>
      <c r="B13426" t="s">
        <v>21892</v>
      </c>
      <c r="C13426">
        <v>60</v>
      </c>
      <c r="D13426" t="s">
        <v>1993</v>
      </c>
      <c r="E13426" t="s">
        <v>2029</v>
      </c>
    </row>
    <row r="13427" spans="1:5">
      <c r="A13427">
        <v>15001</v>
      </c>
      <c r="B13427" t="s">
        <v>13837</v>
      </c>
      <c r="C13427">
        <v>60</v>
      </c>
      <c r="D13427" t="s">
        <v>1985</v>
      </c>
      <c r="E13427" t="s">
        <v>135</v>
      </c>
    </row>
    <row r="13428" spans="1:5">
      <c r="A13428">
        <v>15002</v>
      </c>
      <c r="B13428" t="s">
        <v>13947</v>
      </c>
      <c r="C13428">
        <v>60</v>
      </c>
      <c r="D13428" t="s">
        <v>1978</v>
      </c>
      <c r="E13428" t="s">
        <v>70</v>
      </c>
    </row>
    <row r="13429" spans="1:5">
      <c r="A13429">
        <v>15003</v>
      </c>
      <c r="B13429" t="s">
        <v>14772</v>
      </c>
      <c r="C13429">
        <v>60</v>
      </c>
      <c r="D13429" t="s">
        <v>1985</v>
      </c>
      <c r="E13429" t="s">
        <v>135</v>
      </c>
    </row>
    <row r="13430" spans="1:5">
      <c r="A13430">
        <v>15004</v>
      </c>
      <c r="B13430" t="s">
        <v>15166</v>
      </c>
      <c r="C13430">
        <v>60</v>
      </c>
      <c r="D13430" t="s">
        <v>1985</v>
      </c>
      <c r="E13430" t="s">
        <v>135</v>
      </c>
    </row>
    <row r="13431" spans="1:5">
      <c r="A13431">
        <v>15005</v>
      </c>
      <c r="B13431" t="s">
        <v>14786</v>
      </c>
      <c r="C13431">
        <v>60</v>
      </c>
      <c r="D13431" t="s">
        <v>1988</v>
      </c>
      <c r="E13431" t="s">
        <v>70</v>
      </c>
    </row>
    <row r="13432" spans="1:5">
      <c r="A13432">
        <v>15006</v>
      </c>
      <c r="B13432" t="s">
        <v>16065</v>
      </c>
      <c r="C13432">
        <v>60</v>
      </c>
      <c r="D13432" t="s">
        <v>1978</v>
      </c>
      <c r="E13432" t="s">
        <v>115</v>
      </c>
    </row>
    <row r="13433" spans="1:5">
      <c r="A13433">
        <v>15007</v>
      </c>
      <c r="B13433" t="s">
        <v>21893</v>
      </c>
      <c r="C13433">
        <v>60</v>
      </c>
      <c r="D13433" t="s">
        <v>1985</v>
      </c>
      <c r="E13433" t="s">
        <v>2792</v>
      </c>
    </row>
    <row r="13434" spans="1:5">
      <c r="A13434">
        <v>15008</v>
      </c>
      <c r="B13434" t="s">
        <v>15716</v>
      </c>
      <c r="C13434">
        <v>60</v>
      </c>
      <c r="D13434" t="s">
        <v>1979</v>
      </c>
      <c r="E13434" t="s">
        <v>2291</v>
      </c>
    </row>
    <row r="13435" spans="1:5">
      <c r="A13435">
        <v>15009</v>
      </c>
      <c r="B13435" t="s">
        <v>16860</v>
      </c>
      <c r="C13435">
        <v>60</v>
      </c>
      <c r="D13435" t="s">
        <v>1982</v>
      </c>
      <c r="E13435" t="s">
        <v>2017</v>
      </c>
    </row>
    <row r="13436" spans="1:5">
      <c r="A13436">
        <v>15011</v>
      </c>
      <c r="B13436" t="s">
        <v>21894</v>
      </c>
      <c r="C13436">
        <v>60</v>
      </c>
      <c r="D13436" t="s">
        <v>1993</v>
      </c>
      <c r="E13436" t="s">
        <v>2029</v>
      </c>
    </row>
    <row r="13437" spans="1:5">
      <c r="A13437">
        <v>15012</v>
      </c>
      <c r="B13437" t="s">
        <v>13389</v>
      </c>
      <c r="C13437">
        <v>60</v>
      </c>
      <c r="D13437" t="s">
        <v>2001</v>
      </c>
      <c r="E13437" t="s">
        <v>135</v>
      </c>
    </row>
    <row r="13438" spans="1:5">
      <c r="A13438">
        <v>15013</v>
      </c>
      <c r="B13438" t="s">
        <v>21895</v>
      </c>
      <c r="C13438">
        <v>60</v>
      </c>
      <c r="D13438" t="s">
        <v>1985</v>
      </c>
      <c r="E13438" t="s">
        <v>4287</v>
      </c>
    </row>
    <row r="13439" spans="1:5">
      <c r="A13439">
        <v>15015</v>
      </c>
      <c r="B13439" t="s">
        <v>21896</v>
      </c>
      <c r="C13439">
        <v>60</v>
      </c>
      <c r="D13439" t="s">
        <v>1978</v>
      </c>
      <c r="E13439" t="s">
        <v>2973</v>
      </c>
    </row>
    <row r="13440" spans="1:5">
      <c r="A13440">
        <v>15016</v>
      </c>
      <c r="B13440" t="s">
        <v>21897</v>
      </c>
      <c r="C13440">
        <v>60</v>
      </c>
      <c r="D13440" t="s">
        <v>1978</v>
      </c>
      <c r="E13440" t="s">
        <v>4287</v>
      </c>
    </row>
    <row r="13441" spans="1:5">
      <c r="A13441">
        <v>15017</v>
      </c>
      <c r="B13441" t="s">
        <v>21898</v>
      </c>
      <c r="C13441">
        <v>60</v>
      </c>
      <c r="D13441" t="s">
        <v>1985</v>
      </c>
      <c r="E13441" t="s">
        <v>4287</v>
      </c>
    </row>
    <row r="13442" spans="1:5">
      <c r="A13442">
        <v>15018</v>
      </c>
      <c r="B13442" t="s">
        <v>14851</v>
      </c>
      <c r="C13442">
        <v>60</v>
      </c>
      <c r="D13442" t="s">
        <v>1979</v>
      </c>
      <c r="E13442" t="s">
        <v>6915</v>
      </c>
    </row>
    <row r="13443" spans="1:5">
      <c r="A13443">
        <v>15020</v>
      </c>
      <c r="B13443" t="s">
        <v>21899</v>
      </c>
      <c r="C13443">
        <v>60</v>
      </c>
      <c r="D13443" t="s">
        <v>2001</v>
      </c>
      <c r="E13443" t="s">
        <v>73</v>
      </c>
    </row>
    <row r="13444" spans="1:5">
      <c r="A13444">
        <v>15021</v>
      </c>
      <c r="B13444" t="s">
        <v>14622</v>
      </c>
      <c r="C13444">
        <v>60</v>
      </c>
      <c r="D13444" t="s">
        <v>1982</v>
      </c>
      <c r="E13444" t="s">
        <v>106</v>
      </c>
    </row>
    <row r="13445" spans="1:5">
      <c r="A13445">
        <v>6818</v>
      </c>
      <c r="B13445" t="s">
        <v>940</v>
      </c>
      <c r="C13445">
        <v>69</v>
      </c>
      <c r="D13445" t="s">
        <v>2001</v>
      </c>
      <c r="E13445" t="s">
        <v>86</v>
      </c>
    </row>
    <row r="13446" spans="1:5">
      <c r="A13446">
        <v>15023</v>
      </c>
      <c r="B13446" t="s">
        <v>15435</v>
      </c>
      <c r="C13446">
        <v>60</v>
      </c>
      <c r="D13446" t="s">
        <v>1985</v>
      </c>
      <c r="E13446" t="s">
        <v>2045</v>
      </c>
    </row>
    <row r="13447" spans="1:5">
      <c r="A13447">
        <v>15024</v>
      </c>
      <c r="B13447" t="s">
        <v>21900</v>
      </c>
      <c r="C13447">
        <v>60</v>
      </c>
      <c r="D13447" t="s">
        <v>1979</v>
      </c>
      <c r="E13447" t="s">
        <v>2715</v>
      </c>
    </row>
    <row r="13448" spans="1:5">
      <c r="A13448">
        <v>15025</v>
      </c>
      <c r="B13448" t="s">
        <v>21901</v>
      </c>
      <c r="C13448">
        <v>60</v>
      </c>
      <c r="D13448" t="s">
        <v>1991</v>
      </c>
      <c r="E13448" t="s">
        <v>117</v>
      </c>
    </row>
    <row r="13449" spans="1:5">
      <c r="A13449">
        <v>15026</v>
      </c>
      <c r="B13449" t="s">
        <v>21902</v>
      </c>
      <c r="C13449">
        <v>60</v>
      </c>
      <c r="D13449" t="s">
        <v>1978</v>
      </c>
      <c r="E13449" t="s">
        <v>135</v>
      </c>
    </row>
    <row r="13450" spans="1:5">
      <c r="A13450">
        <v>15027</v>
      </c>
      <c r="B13450" t="s">
        <v>21903</v>
      </c>
      <c r="C13450">
        <v>60</v>
      </c>
      <c r="D13450" t="s">
        <v>1985</v>
      </c>
      <c r="E13450" t="s">
        <v>106</v>
      </c>
    </row>
    <row r="13451" spans="1:5">
      <c r="A13451">
        <v>15028</v>
      </c>
      <c r="B13451" t="s">
        <v>21904</v>
      </c>
      <c r="C13451">
        <v>60</v>
      </c>
      <c r="D13451" t="s">
        <v>1987</v>
      </c>
      <c r="E13451" t="s">
        <v>2792</v>
      </c>
    </row>
    <row r="13452" spans="1:5">
      <c r="A13452">
        <v>15029</v>
      </c>
      <c r="B13452" t="s">
        <v>21905</v>
      </c>
      <c r="C13452">
        <v>60</v>
      </c>
      <c r="D13452" t="s">
        <v>1979</v>
      </c>
      <c r="E13452" t="s">
        <v>117</v>
      </c>
    </row>
    <row r="13453" spans="1:5">
      <c r="A13453">
        <v>15030</v>
      </c>
      <c r="B13453" t="s">
        <v>18654</v>
      </c>
      <c r="C13453">
        <v>60</v>
      </c>
      <c r="D13453" t="s">
        <v>1978</v>
      </c>
      <c r="E13453" t="s">
        <v>2029</v>
      </c>
    </row>
    <row r="13454" spans="1:5">
      <c r="A13454">
        <v>15031</v>
      </c>
      <c r="B13454" t="s">
        <v>15634</v>
      </c>
      <c r="C13454">
        <v>60</v>
      </c>
      <c r="D13454" t="s">
        <v>1983</v>
      </c>
      <c r="E13454" t="s">
        <v>2715</v>
      </c>
    </row>
    <row r="13455" spans="1:5">
      <c r="A13455">
        <v>15032</v>
      </c>
      <c r="B13455" t="s">
        <v>21906</v>
      </c>
      <c r="C13455">
        <v>60</v>
      </c>
      <c r="D13455" t="s">
        <v>1979</v>
      </c>
      <c r="E13455" t="s">
        <v>106</v>
      </c>
    </row>
    <row r="13456" spans="1:5">
      <c r="A13456">
        <v>15033</v>
      </c>
      <c r="B13456" t="s">
        <v>15473</v>
      </c>
      <c r="C13456">
        <v>60</v>
      </c>
      <c r="D13456" t="s">
        <v>1993</v>
      </c>
      <c r="E13456" t="s">
        <v>115</v>
      </c>
    </row>
    <row r="13457" spans="1:5">
      <c r="A13457">
        <v>15034</v>
      </c>
      <c r="B13457" t="s">
        <v>15169</v>
      </c>
      <c r="C13457">
        <v>60</v>
      </c>
      <c r="D13457" t="s">
        <v>1978</v>
      </c>
      <c r="E13457" t="s">
        <v>135</v>
      </c>
    </row>
    <row r="13458" spans="1:5">
      <c r="A13458">
        <v>15036</v>
      </c>
      <c r="B13458" t="s">
        <v>15232</v>
      </c>
      <c r="C13458">
        <v>60</v>
      </c>
      <c r="D13458" t="s">
        <v>1987</v>
      </c>
      <c r="E13458" t="s">
        <v>117</v>
      </c>
    </row>
    <row r="13459" spans="1:5">
      <c r="A13459">
        <v>15037</v>
      </c>
      <c r="B13459" t="s">
        <v>21907</v>
      </c>
      <c r="C13459">
        <v>60</v>
      </c>
      <c r="D13459" t="s">
        <v>1978</v>
      </c>
      <c r="E13459" t="s">
        <v>2011</v>
      </c>
    </row>
    <row r="13460" spans="1:5">
      <c r="A13460">
        <v>15038</v>
      </c>
      <c r="B13460" t="s">
        <v>21908</v>
      </c>
      <c r="C13460">
        <v>60</v>
      </c>
      <c r="D13460" t="s">
        <v>1979</v>
      </c>
      <c r="E13460" t="s">
        <v>122</v>
      </c>
    </row>
    <row r="13461" spans="1:5">
      <c r="A13461">
        <v>15039</v>
      </c>
      <c r="B13461" t="s">
        <v>21909</v>
      </c>
      <c r="C13461">
        <v>60</v>
      </c>
      <c r="D13461" t="s">
        <v>1988</v>
      </c>
      <c r="E13461" t="s">
        <v>102</v>
      </c>
    </row>
    <row r="13462" spans="1:5">
      <c r="A13462">
        <v>15040</v>
      </c>
      <c r="B13462" t="s">
        <v>14454</v>
      </c>
      <c r="C13462">
        <v>60</v>
      </c>
      <c r="D13462" t="s">
        <v>1979</v>
      </c>
      <c r="E13462" t="s">
        <v>4292</v>
      </c>
    </row>
    <row r="13463" spans="1:5">
      <c r="A13463">
        <v>15041</v>
      </c>
      <c r="B13463" t="s">
        <v>14789</v>
      </c>
      <c r="C13463">
        <v>60</v>
      </c>
      <c r="D13463" t="s">
        <v>1979</v>
      </c>
      <c r="E13463" t="s">
        <v>70</v>
      </c>
    </row>
    <row r="13464" spans="1:5">
      <c r="A13464">
        <v>15042</v>
      </c>
      <c r="B13464" t="s">
        <v>15333</v>
      </c>
      <c r="C13464">
        <v>60</v>
      </c>
      <c r="D13464" t="s">
        <v>1978</v>
      </c>
      <c r="E13464" t="s">
        <v>135</v>
      </c>
    </row>
    <row r="13465" spans="1:5">
      <c r="A13465">
        <v>15043</v>
      </c>
      <c r="B13465" t="s">
        <v>21910</v>
      </c>
      <c r="C13465">
        <v>60</v>
      </c>
      <c r="D13465" t="s">
        <v>1979</v>
      </c>
      <c r="E13465" t="s">
        <v>66</v>
      </c>
    </row>
    <row r="13466" spans="1:5">
      <c r="A13466">
        <v>15044</v>
      </c>
      <c r="B13466" t="s">
        <v>14769</v>
      </c>
      <c r="C13466">
        <v>60</v>
      </c>
      <c r="D13466" t="s">
        <v>1979</v>
      </c>
      <c r="E13466" t="s">
        <v>70</v>
      </c>
    </row>
    <row r="13467" spans="1:5">
      <c r="A13467">
        <v>15045</v>
      </c>
      <c r="B13467" t="s">
        <v>15791</v>
      </c>
      <c r="C13467">
        <v>60</v>
      </c>
      <c r="D13467" t="s">
        <v>1979</v>
      </c>
      <c r="E13467" t="s">
        <v>88</v>
      </c>
    </row>
    <row r="13468" spans="1:5">
      <c r="A13468">
        <v>15046</v>
      </c>
      <c r="B13468" t="s">
        <v>16228</v>
      </c>
      <c r="C13468">
        <v>60</v>
      </c>
      <c r="D13468" t="s">
        <v>1991</v>
      </c>
      <c r="E13468" t="s">
        <v>115</v>
      </c>
    </row>
    <row r="13469" spans="1:5">
      <c r="A13469">
        <v>15047</v>
      </c>
      <c r="B13469" t="s">
        <v>14737</v>
      </c>
      <c r="C13469">
        <v>60</v>
      </c>
      <c r="D13469" t="s">
        <v>1978</v>
      </c>
      <c r="E13469" t="s">
        <v>64</v>
      </c>
    </row>
    <row r="13470" spans="1:5">
      <c r="A13470">
        <v>15048</v>
      </c>
      <c r="B13470" t="s">
        <v>21911</v>
      </c>
      <c r="C13470">
        <v>60</v>
      </c>
      <c r="D13470" t="s">
        <v>1985</v>
      </c>
      <c r="E13470" t="s">
        <v>117</v>
      </c>
    </row>
    <row r="13471" spans="1:5">
      <c r="A13471">
        <v>15049</v>
      </c>
      <c r="B13471" t="s">
        <v>21912</v>
      </c>
      <c r="C13471">
        <v>60</v>
      </c>
      <c r="D13471" t="s">
        <v>1997</v>
      </c>
      <c r="E13471" t="s">
        <v>140</v>
      </c>
    </row>
    <row r="13472" spans="1:5">
      <c r="A13472">
        <v>15050</v>
      </c>
      <c r="B13472" t="s">
        <v>21913</v>
      </c>
      <c r="C13472">
        <v>60</v>
      </c>
      <c r="D13472" t="s">
        <v>1982</v>
      </c>
      <c r="E13472" t="s">
        <v>106</v>
      </c>
    </row>
    <row r="13473" spans="1:5">
      <c r="A13473">
        <v>15051</v>
      </c>
      <c r="B13473" t="s">
        <v>21914</v>
      </c>
      <c r="C13473">
        <v>60</v>
      </c>
      <c r="D13473" t="s">
        <v>1985</v>
      </c>
      <c r="E13473" t="s">
        <v>2792</v>
      </c>
    </row>
    <row r="13474" spans="1:5">
      <c r="A13474">
        <v>15052</v>
      </c>
      <c r="B13474" t="s">
        <v>21915</v>
      </c>
      <c r="C13474">
        <v>60</v>
      </c>
      <c r="D13474" t="s">
        <v>1979</v>
      </c>
      <c r="E13474" t="s">
        <v>70</v>
      </c>
    </row>
    <row r="13475" spans="1:5">
      <c r="A13475">
        <v>15053</v>
      </c>
      <c r="B13475" t="s">
        <v>14829</v>
      </c>
      <c r="C13475">
        <v>60</v>
      </c>
      <c r="D13475" t="s">
        <v>1978</v>
      </c>
      <c r="E13475" t="s">
        <v>2715</v>
      </c>
    </row>
    <row r="13476" spans="1:5">
      <c r="A13476">
        <v>15054</v>
      </c>
      <c r="B13476" t="s">
        <v>13940</v>
      </c>
      <c r="C13476">
        <v>60</v>
      </c>
      <c r="D13476" t="s">
        <v>1978</v>
      </c>
      <c r="E13476" t="s">
        <v>135</v>
      </c>
    </row>
    <row r="13477" spans="1:5">
      <c r="A13477">
        <v>15055</v>
      </c>
      <c r="B13477" t="s">
        <v>14914</v>
      </c>
      <c r="C13477">
        <v>60</v>
      </c>
      <c r="D13477" t="s">
        <v>1979</v>
      </c>
      <c r="E13477" t="s">
        <v>2113</v>
      </c>
    </row>
    <row r="13478" spans="1:5">
      <c r="A13478">
        <v>15056</v>
      </c>
      <c r="B13478" t="s">
        <v>16711</v>
      </c>
      <c r="C13478">
        <v>60</v>
      </c>
      <c r="D13478" t="s">
        <v>1987</v>
      </c>
      <c r="E13478" t="s">
        <v>2077</v>
      </c>
    </row>
    <row r="13479" spans="1:5">
      <c r="A13479">
        <v>15058</v>
      </c>
      <c r="B13479" t="s">
        <v>21916</v>
      </c>
      <c r="C13479">
        <v>60</v>
      </c>
      <c r="D13479" t="s">
        <v>1979</v>
      </c>
      <c r="E13479" t="s">
        <v>70</v>
      </c>
    </row>
    <row r="13480" spans="1:5">
      <c r="A13480">
        <v>15059</v>
      </c>
      <c r="B13480" t="s">
        <v>21917</v>
      </c>
      <c r="C13480">
        <v>60</v>
      </c>
      <c r="D13480" t="s">
        <v>1997</v>
      </c>
      <c r="E13480" t="s">
        <v>64</v>
      </c>
    </row>
    <row r="13481" spans="1:5">
      <c r="A13481">
        <v>15060</v>
      </c>
      <c r="B13481" t="s">
        <v>21918</v>
      </c>
      <c r="C13481">
        <v>60</v>
      </c>
      <c r="D13481" t="s">
        <v>1988</v>
      </c>
      <c r="E13481" t="s">
        <v>97</v>
      </c>
    </row>
    <row r="13482" spans="1:5">
      <c r="A13482">
        <v>15061</v>
      </c>
      <c r="B13482" t="s">
        <v>21919</v>
      </c>
      <c r="C13482">
        <v>60</v>
      </c>
      <c r="D13482" t="s">
        <v>1982</v>
      </c>
      <c r="E13482" t="s">
        <v>60</v>
      </c>
    </row>
    <row r="13483" spans="1:5">
      <c r="A13483">
        <v>15062</v>
      </c>
      <c r="B13483" t="s">
        <v>15502</v>
      </c>
      <c r="C13483">
        <v>60</v>
      </c>
      <c r="D13483" t="s">
        <v>1978</v>
      </c>
      <c r="E13483" t="s">
        <v>66</v>
      </c>
    </row>
    <row r="13484" spans="1:5">
      <c r="A13484">
        <v>15063</v>
      </c>
      <c r="B13484" t="s">
        <v>15852</v>
      </c>
      <c r="C13484">
        <v>60</v>
      </c>
      <c r="D13484" t="s">
        <v>1983</v>
      </c>
      <c r="E13484" t="s">
        <v>66</v>
      </c>
    </row>
    <row r="13485" spans="1:5">
      <c r="A13485">
        <v>15064</v>
      </c>
      <c r="B13485" t="s">
        <v>17249</v>
      </c>
      <c r="C13485">
        <v>60</v>
      </c>
      <c r="D13485" t="s">
        <v>1979</v>
      </c>
      <c r="E13485" t="s">
        <v>8222</v>
      </c>
    </row>
    <row r="13486" spans="1:5">
      <c r="A13486">
        <v>15065</v>
      </c>
      <c r="B13486" t="s">
        <v>14623</v>
      </c>
      <c r="C13486">
        <v>60</v>
      </c>
      <c r="D13486" t="s">
        <v>1979</v>
      </c>
      <c r="E13486" t="s">
        <v>2120</v>
      </c>
    </row>
    <row r="13487" spans="1:5">
      <c r="A13487">
        <v>15066</v>
      </c>
      <c r="B13487" t="s">
        <v>21920</v>
      </c>
      <c r="C13487">
        <v>60</v>
      </c>
      <c r="D13487" t="s">
        <v>1997</v>
      </c>
      <c r="E13487" t="s">
        <v>2029</v>
      </c>
    </row>
    <row r="13488" spans="1:5">
      <c r="A13488">
        <v>15067</v>
      </c>
      <c r="B13488" t="s">
        <v>21921</v>
      </c>
      <c r="C13488">
        <v>60</v>
      </c>
      <c r="D13488" t="s">
        <v>1979</v>
      </c>
      <c r="E13488" t="s">
        <v>2113</v>
      </c>
    </row>
    <row r="13489" spans="1:5">
      <c r="A13489">
        <v>15068</v>
      </c>
      <c r="B13489" t="s">
        <v>21922</v>
      </c>
      <c r="C13489">
        <v>60</v>
      </c>
      <c r="D13489" t="s">
        <v>1987</v>
      </c>
      <c r="E13489" t="s">
        <v>117</v>
      </c>
    </row>
    <row r="13490" spans="1:5">
      <c r="A13490">
        <v>15070</v>
      </c>
      <c r="B13490" t="s">
        <v>13190</v>
      </c>
      <c r="C13490">
        <v>60</v>
      </c>
      <c r="D13490" t="s">
        <v>1978</v>
      </c>
      <c r="E13490" t="s">
        <v>140</v>
      </c>
    </row>
    <row r="13491" spans="1:5">
      <c r="A13491">
        <v>15071</v>
      </c>
      <c r="B13491" t="s">
        <v>21923</v>
      </c>
      <c r="C13491">
        <v>60</v>
      </c>
      <c r="D13491" t="s">
        <v>1982</v>
      </c>
      <c r="E13491" t="s">
        <v>70</v>
      </c>
    </row>
    <row r="13492" spans="1:5">
      <c r="A13492">
        <v>15072</v>
      </c>
      <c r="B13492" t="s">
        <v>21924</v>
      </c>
      <c r="C13492">
        <v>60</v>
      </c>
      <c r="D13492" t="s">
        <v>1978</v>
      </c>
      <c r="E13492" t="s">
        <v>135</v>
      </c>
    </row>
    <row r="13493" spans="1:5">
      <c r="A13493">
        <v>15073</v>
      </c>
      <c r="B13493" t="s">
        <v>21925</v>
      </c>
      <c r="C13493">
        <v>60</v>
      </c>
      <c r="D13493" t="s">
        <v>1988</v>
      </c>
      <c r="E13493" t="s">
        <v>51</v>
      </c>
    </row>
    <row r="13494" spans="1:5">
      <c r="A13494">
        <v>15074</v>
      </c>
      <c r="B13494" t="s">
        <v>21926</v>
      </c>
      <c r="C13494">
        <v>60</v>
      </c>
      <c r="D13494" t="s">
        <v>1978</v>
      </c>
      <c r="E13494" t="s">
        <v>2111</v>
      </c>
    </row>
    <row r="13495" spans="1:5">
      <c r="A13495">
        <v>15075</v>
      </c>
      <c r="B13495" t="s">
        <v>21927</v>
      </c>
      <c r="C13495">
        <v>60</v>
      </c>
      <c r="D13495" t="s">
        <v>1979</v>
      </c>
      <c r="E13495" t="s">
        <v>2120</v>
      </c>
    </row>
    <row r="13496" spans="1:5">
      <c r="A13496">
        <v>15076</v>
      </c>
      <c r="B13496" t="s">
        <v>21928</v>
      </c>
      <c r="C13496">
        <v>60</v>
      </c>
      <c r="D13496" t="s">
        <v>1978</v>
      </c>
      <c r="E13496" t="s">
        <v>70</v>
      </c>
    </row>
    <row r="13497" spans="1:5">
      <c r="A13497">
        <v>15077</v>
      </c>
      <c r="B13497" t="s">
        <v>21929</v>
      </c>
      <c r="C13497">
        <v>60</v>
      </c>
      <c r="D13497" t="s">
        <v>1979</v>
      </c>
      <c r="E13497" t="s">
        <v>2017</v>
      </c>
    </row>
    <row r="13498" spans="1:5">
      <c r="A13498">
        <v>15078</v>
      </c>
      <c r="B13498" t="s">
        <v>14179</v>
      </c>
      <c r="C13498">
        <v>60</v>
      </c>
      <c r="D13498" t="s">
        <v>1985</v>
      </c>
      <c r="E13498" t="s">
        <v>2715</v>
      </c>
    </row>
    <row r="13499" spans="1:5">
      <c r="A13499">
        <v>15079</v>
      </c>
      <c r="B13499" t="s">
        <v>21930</v>
      </c>
      <c r="C13499">
        <v>60</v>
      </c>
      <c r="D13499" t="s">
        <v>1982</v>
      </c>
      <c r="E13499" t="s">
        <v>122</v>
      </c>
    </row>
    <row r="13500" spans="1:5">
      <c r="A13500">
        <v>15080</v>
      </c>
      <c r="B13500" t="s">
        <v>14525</v>
      </c>
      <c r="C13500">
        <v>60</v>
      </c>
      <c r="D13500" t="s">
        <v>1978</v>
      </c>
      <c r="E13500" t="s">
        <v>2120</v>
      </c>
    </row>
    <row r="13501" spans="1:5">
      <c r="A13501">
        <v>15081</v>
      </c>
      <c r="B13501" t="s">
        <v>21931</v>
      </c>
      <c r="C13501">
        <v>60</v>
      </c>
      <c r="D13501" t="s">
        <v>1988</v>
      </c>
      <c r="E13501" t="s">
        <v>102</v>
      </c>
    </row>
    <row r="13502" spans="1:5">
      <c r="A13502">
        <v>15082</v>
      </c>
      <c r="B13502" t="s">
        <v>16881</v>
      </c>
      <c r="C13502">
        <v>60</v>
      </c>
      <c r="D13502" t="s">
        <v>1985</v>
      </c>
      <c r="E13502" t="s">
        <v>70</v>
      </c>
    </row>
    <row r="13503" spans="1:5">
      <c r="A13503">
        <v>15083</v>
      </c>
      <c r="B13503" t="s">
        <v>21932</v>
      </c>
      <c r="C13503">
        <v>60</v>
      </c>
      <c r="D13503" t="s">
        <v>1983</v>
      </c>
      <c r="E13503" t="s">
        <v>2017</v>
      </c>
    </row>
    <row r="13504" spans="1:5">
      <c r="A13504">
        <v>15084</v>
      </c>
      <c r="B13504" t="s">
        <v>21933</v>
      </c>
      <c r="C13504">
        <v>60</v>
      </c>
      <c r="D13504" t="s">
        <v>1991</v>
      </c>
      <c r="E13504" t="s">
        <v>104</v>
      </c>
    </row>
    <row r="13505" spans="1:5">
      <c r="A13505">
        <v>15085</v>
      </c>
      <c r="B13505" t="s">
        <v>21934</v>
      </c>
      <c r="C13505">
        <v>60</v>
      </c>
      <c r="D13505" t="s">
        <v>1978</v>
      </c>
      <c r="E13505" t="s">
        <v>3093</v>
      </c>
    </row>
    <row r="13506" spans="1:5">
      <c r="A13506">
        <v>15086</v>
      </c>
      <c r="B13506" t="s">
        <v>21935</v>
      </c>
      <c r="C13506">
        <v>60</v>
      </c>
      <c r="D13506" t="s">
        <v>1988</v>
      </c>
      <c r="E13506" t="s">
        <v>106</v>
      </c>
    </row>
    <row r="13507" spans="1:5">
      <c r="A13507">
        <v>15087</v>
      </c>
      <c r="B13507" t="s">
        <v>21936</v>
      </c>
      <c r="C13507">
        <v>60</v>
      </c>
      <c r="D13507" t="s">
        <v>1982</v>
      </c>
      <c r="E13507" t="s">
        <v>70</v>
      </c>
    </row>
    <row r="13508" spans="1:5">
      <c r="A13508">
        <v>15088</v>
      </c>
      <c r="B13508" t="s">
        <v>21937</v>
      </c>
      <c r="C13508">
        <v>60</v>
      </c>
      <c r="D13508" t="s">
        <v>1978</v>
      </c>
      <c r="E13508" t="s">
        <v>135</v>
      </c>
    </row>
    <row r="13509" spans="1:5">
      <c r="A13509">
        <v>15089</v>
      </c>
      <c r="B13509" t="s">
        <v>21938</v>
      </c>
      <c r="C13509">
        <v>60</v>
      </c>
      <c r="D13509" t="s">
        <v>1997</v>
      </c>
      <c r="E13509" t="s">
        <v>4287</v>
      </c>
    </row>
    <row r="13510" spans="1:5">
      <c r="A13510">
        <v>15090</v>
      </c>
      <c r="B13510" t="s">
        <v>21939</v>
      </c>
      <c r="C13510">
        <v>60</v>
      </c>
      <c r="D13510" t="s">
        <v>1982</v>
      </c>
      <c r="E13510" t="s">
        <v>135</v>
      </c>
    </row>
    <row r="13511" spans="1:5">
      <c r="A13511">
        <v>15091</v>
      </c>
      <c r="B13511" t="s">
        <v>15582</v>
      </c>
      <c r="C13511">
        <v>60</v>
      </c>
      <c r="D13511" t="s">
        <v>1979</v>
      </c>
      <c r="E13511" t="s">
        <v>2540</v>
      </c>
    </row>
    <row r="13512" spans="1:5">
      <c r="A13512">
        <v>15092</v>
      </c>
      <c r="B13512" t="s">
        <v>16733</v>
      </c>
      <c r="C13512">
        <v>60</v>
      </c>
      <c r="D13512" t="s">
        <v>1987</v>
      </c>
      <c r="E13512" t="s">
        <v>2120</v>
      </c>
    </row>
    <row r="13513" spans="1:5">
      <c r="A13513">
        <v>15093</v>
      </c>
      <c r="B13513" t="s">
        <v>15045</v>
      </c>
      <c r="C13513">
        <v>60</v>
      </c>
      <c r="D13513" t="s">
        <v>1988</v>
      </c>
      <c r="E13513" t="s">
        <v>88</v>
      </c>
    </row>
    <row r="13514" spans="1:5">
      <c r="A13514">
        <v>15094</v>
      </c>
      <c r="B13514" t="s">
        <v>21940</v>
      </c>
      <c r="C13514">
        <v>60</v>
      </c>
      <c r="D13514" t="s">
        <v>1985</v>
      </c>
      <c r="E13514" t="s">
        <v>2828</v>
      </c>
    </row>
    <row r="13515" spans="1:5">
      <c r="A13515">
        <v>15096</v>
      </c>
      <c r="B13515" t="s">
        <v>15123</v>
      </c>
      <c r="C13515">
        <v>60</v>
      </c>
      <c r="D13515" t="s">
        <v>1979</v>
      </c>
      <c r="E13515" t="s">
        <v>2011</v>
      </c>
    </row>
    <row r="13516" spans="1:5">
      <c r="A13516">
        <v>15097</v>
      </c>
      <c r="B13516" t="s">
        <v>15444</v>
      </c>
      <c r="C13516">
        <v>60</v>
      </c>
      <c r="D13516" t="s">
        <v>1985</v>
      </c>
      <c r="E13516" t="s">
        <v>135</v>
      </c>
    </row>
    <row r="13517" spans="1:5">
      <c r="A13517">
        <v>15098</v>
      </c>
      <c r="B13517" t="s">
        <v>21941</v>
      </c>
      <c r="C13517">
        <v>60</v>
      </c>
      <c r="D13517" t="s">
        <v>1985</v>
      </c>
      <c r="E13517" t="s">
        <v>106</v>
      </c>
    </row>
    <row r="13518" spans="1:5">
      <c r="A13518">
        <v>15099</v>
      </c>
      <c r="B13518" t="s">
        <v>21942</v>
      </c>
      <c r="C13518">
        <v>60</v>
      </c>
      <c r="D13518" t="s">
        <v>1985</v>
      </c>
      <c r="E13518" t="s">
        <v>56</v>
      </c>
    </row>
    <row r="13519" spans="1:5">
      <c r="A13519">
        <v>15100</v>
      </c>
      <c r="B13519" t="s">
        <v>21943</v>
      </c>
      <c r="C13519">
        <v>60</v>
      </c>
      <c r="D13519" t="s">
        <v>1987</v>
      </c>
      <c r="E13519" t="s">
        <v>97</v>
      </c>
    </row>
    <row r="13520" spans="1:5">
      <c r="A13520">
        <v>15101</v>
      </c>
      <c r="B13520" t="s">
        <v>21944</v>
      </c>
      <c r="C13520">
        <v>60</v>
      </c>
      <c r="D13520" t="s">
        <v>2009</v>
      </c>
      <c r="E13520" t="s">
        <v>70</v>
      </c>
    </row>
    <row r="13521" spans="1:5">
      <c r="A13521">
        <v>15102</v>
      </c>
      <c r="B13521" t="s">
        <v>14604</v>
      </c>
      <c r="C13521">
        <v>60</v>
      </c>
      <c r="D13521" t="s">
        <v>1979</v>
      </c>
      <c r="E13521" t="s">
        <v>135</v>
      </c>
    </row>
    <row r="13522" spans="1:5">
      <c r="A13522">
        <v>15103</v>
      </c>
      <c r="B13522" t="s">
        <v>21945</v>
      </c>
      <c r="C13522">
        <v>60</v>
      </c>
      <c r="D13522" t="s">
        <v>1979</v>
      </c>
      <c r="E13522" t="s">
        <v>84</v>
      </c>
    </row>
    <row r="13523" spans="1:5">
      <c r="A13523">
        <v>15104</v>
      </c>
      <c r="B13523" t="s">
        <v>21946</v>
      </c>
      <c r="C13523">
        <v>60</v>
      </c>
      <c r="D13523" t="s">
        <v>1987</v>
      </c>
      <c r="E13523" t="s">
        <v>2045</v>
      </c>
    </row>
    <row r="13524" spans="1:5">
      <c r="A13524">
        <v>15105</v>
      </c>
      <c r="B13524" t="s">
        <v>21947</v>
      </c>
      <c r="C13524">
        <v>60</v>
      </c>
      <c r="D13524" t="s">
        <v>1988</v>
      </c>
      <c r="E13524" t="s">
        <v>4287</v>
      </c>
    </row>
    <row r="13525" spans="1:5">
      <c r="A13525">
        <v>15106</v>
      </c>
      <c r="B13525" t="s">
        <v>16383</v>
      </c>
      <c r="C13525">
        <v>60</v>
      </c>
      <c r="D13525" t="s">
        <v>1985</v>
      </c>
      <c r="E13525" t="s">
        <v>2077</v>
      </c>
    </row>
    <row r="13526" spans="1:5">
      <c r="A13526">
        <v>15107</v>
      </c>
      <c r="B13526" t="s">
        <v>16069</v>
      </c>
      <c r="C13526">
        <v>60</v>
      </c>
      <c r="D13526" t="s">
        <v>1979</v>
      </c>
      <c r="E13526" t="s">
        <v>95</v>
      </c>
    </row>
    <row r="13527" spans="1:5">
      <c r="A13527">
        <v>15108</v>
      </c>
      <c r="B13527" t="s">
        <v>21948</v>
      </c>
      <c r="C13527">
        <v>60</v>
      </c>
      <c r="D13527" t="s">
        <v>1993</v>
      </c>
      <c r="E13527" t="s">
        <v>2644</v>
      </c>
    </row>
    <row r="13528" spans="1:5">
      <c r="A13528">
        <v>15109</v>
      </c>
      <c r="B13528" t="s">
        <v>16176</v>
      </c>
      <c r="C13528">
        <v>60</v>
      </c>
      <c r="D13528" t="s">
        <v>1979</v>
      </c>
      <c r="E13528" t="s">
        <v>115</v>
      </c>
    </row>
    <row r="13529" spans="1:5">
      <c r="A13529">
        <v>15110</v>
      </c>
      <c r="B13529" t="s">
        <v>21949</v>
      </c>
      <c r="C13529">
        <v>60</v>
      </c>
      <c r="D13529" t="s">
        <v>1987</v>
      </c>
      <c r="E13529" t="s">
        <v>115</v>
      </c>
    </row>
    <row r="13530" spans="1:5">
      <c r="A13530">
        <v>15111</v>
      </c>
      <c r="B13530" t="s">
        <v>21950</v>
      </c>
      <c r="C13530">
        <v>60</v>
      </c>
      <c r="D13530" t="s">
        <v>1978</v>
      </c>
      <c r="E13530" t="s">
        <v>106</v>
      </c>
    </row>
    <row r="13531" spans="1:5">
      <c r="A13531">
        <v>15112</v>
      </c>
      <c r="B13531" t="s">
        <v>21951</v>
      </c>
      <c r="C13531">
        <v>60</v>
      </c>
      <c r="D13531" t="s">
        <v>1985</v>
      </c>
      <c r="E13531" t="s">
        <v>2011</v>
      </c>
    </row>
    <row r="13532" spans="1:5">
      <c r="A13532">
        <v>15114</v>
      </c>
      <c r="B13532" t="s">
        <v>13971</v>
      </c>
      <c r="C13532">
        <v>60</v>
      </c>
      <c r="D13532" t="s">
        <v>1978</v>
      </c>
      <c r="E13532" t="s">
        <v>135</v>
      </c>
    </row>
    <row r="13533" spans="1:5">
      <c r="A13533">
        <v>15115</v>
      </c>
      <c r="B13533" t="s">
        <v>21952</v>
      </c>
      <c r="C13533">
        <v>60</v>
      </c>
      <c r="D13533" t="s">
        <v>1997</v>
      </c>
      <c r="E13533" t="s">
        <v>102</v>
      </c>
    </row>
    <row r="13534" spans="1:5">
      <c r="A13534">
        <v>15116</v>
      </c>
      <c r="B13534" t="s">
        <v>13720</v>
      </c>
      <c r="C13534">
        <v>60</v>
      </c>
      <c r="D13534" t="s">
        <v>1979</v>
      </c>
      <c r="E13534" t="s">
        <v>102</v>
      </c>
    </row>
    <row r="13535" spans="1:5">
      <c r="A13535">
        <v>15117</v>
      </c>
      <c r="B13535" t="s">
        <v>13632</v>
      </c>
      <c r="C13535">
        <v>60</v>
      </c>
      <c r="D13535" t="s">
        <v>1979</v>
      </c>
      <c r="E13535" t="s">
        <v>135</v>
      </c>
    </row>
    <row r="13536" spans="1:5">
      <c r="A13536">
        <v>15118</v>
      </c>
      <c r="B13536" t="s">
        <v>21953</v>
      </c>
      <c r="C13536">
        <v>60</v>
      </c>
      <c r="D13536" t="s">
        <v>1979</v>
      </c>
      <c r="E13536" t="s">
        <v>2029</v>
      </c>
    </row>
    <row r="13537" spans="1:5">
      <c r="A13537">
        <v>15119</v>
      </c>
      <c r="B13537" t="s">
        <v>15287</v>
      </c>
      <c r="C13537">
        <v>60</v>
      </c>
      <c r="D13537" t="s">
        <v>1988</v>
      </c>
      <c r="E13537" t="s">
        <v>135</v>
      </c>
    </row>
    <row r="13538" spans="1:5">
      <c r="A13538">
        <v>15120</v>
      </c>
      <c r="B13538" t="s">
        <v>21954</v>
      </c>
      <c r="C13538">
        <v>60</v>
      </c>
      <c r="D13538" t="s">
        <v>1983</v>
      </c>
      <c r="E13538" t="s">
        <v>2029</v>
      </c>
    </row>
    <row r="13539" spans="1:5">
      <c r="A13539">
        <v>15121</v>
      </c>
      <c r="B13539" t="s">
        <v>14618</v>
      </c>
      <c r="C13539">
        <v>60</v>
      </c>
      <c r="D13539" t="s">
        <v>1979</v>
      </c>
      <c r="E13539" t="s">
        <v>2071</v>
      </c>
    </row>
    <row r="13540" spans="1:5">
      <c r="A13540">
        <v>15122</v>
      </c>
      <c r="B13540" t="s">
        <v>14888</v>
      </c>
      <c r="C13540">
        <v>60</v>
      </c>
      <c r="D13540" t="s">
        <v>1979</v>
      </c>
      <c r="E13540" t="s">
        <v>117</v>
      </c>
    </row>
    <row r="13541" spans="1:5">
      <c r="A13541">
        <v>15123</v>
      </c>
      <c r="B13541" t="s">
        <v>21955</v>
      </c>
      <c r="C13541">
        <v>60</v>
      </c>
      <c r="D13541" t="s">
        <v>1987</v>
      </c>
      <c r="E13541" t="s">
        <v>2017</v>
      </c>
    </row>
    <row r="13542" spans="1:5">
      <c r="A13542">
        <v>15124</v>
      </c>
      <c r="B13542" t="s">
        <v>21956</v>
      </c>
      <c r="C13542">
        <v>60</v>
      </c>
      <c r="D13542" t="s">
        <v>1978</v>
      </c>
      <c r="E13542" t="s">
        <v>75</v>
      </c>
    </row>
    <row r="13543" spans="1:5">
      <c r="A13543">
        <v>15125</v>
      </c>
      <c r="B13543" t="s">
        <v>21957</v>
      </c>
      <c r="C13543">
        <v>60</v>
      </c>
      <c r="D13543" t="s">
        <v>1978</v>
      </c>
      <c r="E13543" t="s">
        <v>70</v>
      </c>
    </row>
    <row r="13544" spans="1:5">
      <c r="A13544">
        <v>15126</v>
      </c>
      <c r="B13544" t="s">
        <v>21958</v>
      </c>
      <c r="C13544">
        <v>60</v>
      </c>
      <c r="D13544" t="s">
        <v>2001</v>
      </c>
      <c r="E13544" t="s">
        <v>2113</v>
      </c>
    </row>
    <row r="13545" spans="1:5">
      <c r="A13545">
        <v>15128</v>
      </c>
      <c r="B13545" t="s">
        <v>21959</v>
      </c>
      <c r="C13545">
        <v>60</v>
      </c>
      <c r="D13545" t="s">
        <v>1987</v>
      </c>
      <c r="E13545" t="s">
        <v>2309</v>
      </c>
    </row>
    <row r="13546" spans="1:5">
      <c r="A13546">
        <v>15129</v>
      </c>
      <c r="B13546" t="s">
        <v>13839</v>
      </c>
      <c r="C13546">
        <v>60</v>
      </c>
      <c r="D13546" t="s">
        <v>1988</v>
      </c>
      <c r="E13546" t="s">
        <v>70</v>
      </c>
    </row>
    <row r="13547" spans="1:5">
      <c r="A13547">
        <v>15130</v>
      </c>
      <c r="B13547" t="s">
        <v>14869</v>
      </c>
      <c r="C13547">
        <v>60</v>
      </c>
      <c r="D13547" t="s">
        <v>1979</v>
      </c>
      <c r="E13547" t="s">
        <v>2000</v>
      </c>
    </row>
    <row r="13548" spans="1:5">
      <c r="A13548">
        <v>15131</v>
      </c>
      <c r="B13548" t="s">
        <v>21960</v>
      </c>
      <c r="C13548">
        <v>60</v>
      </c>
      <c r="D13548" t="s">
        <v>1991</v>
      </c>
      <c r="E13548" t="s">
        <v>2093</v>
      </c>
    </row>
    <row r="13549" spans="1:5">
      <c r="A13549">
        <v>15132</v>
      </c>
      <c r="B13549" t="s">
        <v>14904</v>
      </c>
      <c r="C13549">
        <v>60</v>
      </c>
      <c r="D13549" t="s">
        <v>1979</v>
      </c>
      <c r="E13549" t="s">
        <v>2314</v>
      </c>
    </row>
    <row r="13550" spans="1:5">
      <c r="A13550">
        <v>15133</v>
      </c>
      <c r="B13550" t="s">
        <v>14959</v>
      </c>
      <c r="C13550">
        <v>60</v>
      </c>
      <c r="D13550" t="s">
        <v>1979</v>
      </c>
      <c r="E13550" t="s">
        <v>2045</v>
      </c>
    </row>
    <row r="13551" spans="1:5">
      <c r="A13551">
        <v>15134</v>
      </c>
      <c r="B13551" t="s">
        <v>14458</v>
      </c>
      <c r="C13551">
        <v>60</v>
      </c>
      <c r="D13551" t="s">
        <v>1983</v>
      </c>
      <c r="E13551" t="s">
        <v>2045</v>
      </c>
    </row>
    <row r="13552" spans="1:5">
      <c r="A13552">
        <v>15135</v>
      </c>
      <c r="B13552" t="s">
        <v>16199</v>
      </c>
      <c r="C13552">
        <v>60</v>
      </c>
      <c r="D13552" t="s">
        <v>1985</v>
      </c>
      <c r="E13552" t="s">
        <v>2093</v>
      </c>
    </row>
    <row r="13553" spans="1:5">
      <c r="A13553">
        <v>15136</v>
      </c>
      <c r="B13553" t="s">
        <v>21961</v>
      </c>
      <c r="C13553">
        <v>60</v>
      </c>
      <c r="D13553" t="s">
        <v>1979</v>
      </c>
      <c r="E13553" t="s">
        <v>117</v>
      </c>
    </row>
    <row r="13554" spans="1:5">
      <c r="A13554">
        <v>15137</v>
      </c>
      <c r="B13554" t="s">
        <v>21962</v>
      </c>
      <c r="C13554">
        <v>60</v>
      </c>
      <c r="D13554" t="s">
        <v>1979</v>
      </c>
      <c r="E13554" t="s">
        <v>117</v>
      </c>
    </row>
    <row r="13555" spans="1:5">
      <c r="A13555">
        <v>15138</v>
      </c>
      <c r="B13555" t="s">
        <v>4207</v>
      </c>
      <c r="C13555">
        <v>60</v>
      </c>
      <c r="D13555" t="s">
        <v>1982</v>
      </c>
      <c r="E13555" t="s">
        <v>117</v>
      </c>
    </row>
    <row r="13556" spans="1:5">
      <c r="A13556">
        <v>15139</v>
      </c>
      <c r="B13556" t="s">
        <v>14445</v>
      </c>
      <c r="C13556">
        <v>60</v>
      </c>
      <c r="D13556" t="s">
        <v>1978</v>
      </c>
      <c r="E13556" t="s">
        <v>70</v>
      </c>
    </row>
    <row r="13557" spans="1:5">
      <c r="A13557">
        <v>15140</v>
      </c>
      <c r="B13557" t="s">
        <v>21963</v>
      </c>
      <c r="C13557">
        <v>60</v>
      </c>
      <c r="D13557" t="s">
        <v>1978</v>
      </c>
      <c r="E13557" t="s">
        <v>2023</v>
      </c>
    </row>
    <row r="13558" spans="1:5">
      <c r="A13558">
        <v>15141</v>
      </c>
      <c r="B13558" t="s">
        <v>21964</v>
      </c>
      <c r="C13558">
        <v>60</v>
      </c>
      <c r="D13558" t="s">
        <v>1983</v>
      </c>
      <c r="E13558" t="s">
        <v>117</v>
      </c>
    </row>
    <row r="13559" spans="1:5">
      <c r="A13559">
        <v>15142</v>
      </c>
      <c r="B13559" t="s">
        <v>21965</v>
      </c>
      <c r="C13559">
        <v>60</v>
      </c>
      <c r="D13559" t="s">
        <v>1978</v>
      </c>
      <c r="E13559" t="s">
        <v>106</v>
      </c>
    </row>
    <row r="13560" spans="1:5">
      <c r="A13560">
        <v>15143</v>
      </c>
      <c r="B13560" t="s">
        <v>21966</v>
      </c>
      <c r="C13560">
        <v>60</v>
      </c>
      <c r="D13560" t="s">
        <v>2009</v>
      </c>
      <c r="E13560" t="s">
        <v>70</v>
      </c>
    </row>
    <row r="13561" spans="1:5">
      <c r="A13561">
        <v>15144</v>
      </c>
      <c r="B13561" t="s">
        <v>21967</v>
      </c>
      <c r="C13561">
        <v>60</v>
      </c>
      <c r="D13561" t="s">
        <v>1997</v>
      </c>
      <c r="E13561" t="s">
        <v>2139</v>
      </c>
    </row>
    <row r="13562" spans="1:5">
      <c r="A13562">
        <v>15145</v>
      </c>
      <c r="B13562" t="s">
        <v>21968</v>
      </c>
      <c r="C13562">
        <v>60</v>
      </c>
      <c r="D13562" t="s">
        <v>1979</v>
      </c>
      <c r="E13562" t="s">
        <v>4287</v>
      </c>
    </row>
    <row r="13563" spans="1:5">
      <c r="A13563">
        <v>15146</v>
      </c>
      <c r="B13563" t="s">
        <v>21969</v>
      </c>
      <c r="C13563">
        <v>60</v>
      </c>
      <c r="D13563" t="s">
        <v>1979</v>
      </c>
      <c r="E13563" t="s">
        <v>4287</v>
      </c>
    </row>
    <row r="13564" spans="1:5">
      <c r="A13564">
        <v>15147</v>
      </c>
      <c r="B13564" t="s">
        <v>21970</v>
      </c>
      <c r="C13564">
        <v>60</v>
      </c>
      <c r="D13564" t="s">
        <v>1983</v>
      </c>
      <c r="E13564" t="s">
        <v>2029</v>
      </c>
    </row>
    <row r="13565" spans="1:5">
      <c r="A13565">
        <v>15148</v>
      </c>
      <c r="B13565" t="s">
        <v>14877</v>
      </c>
      <c r="C13565">
        <v>60</v>
      </c>
      <c r="D13565" t="s">
        <v>1979</v>
      </c>
      <c r="E13565" t="s">
        <v>70</v>
      </c>
    </row>
    <row r="13566" spans="1:5">
      <c r="A13566">
        <v>15149</v>
      </c>
      <c r="B13566" t="s">
        <v>14937</v>
      </c>
      <c r="C13566">
        <v>60</v>
      </c>
      <c r="D13566" t="s">
        <v>1979</v>
      </c>
      <c r="E13566" t="s">
        <v>2672</v>
      </c>
    </row>
    <row r="13567" spans="1:5">
      <c r="A13567">
        <v>15150</v>
      </c>
      <c r="B13567" t="s">
        <v>21971</v>
      </c>
      <c r="C13567">
        <v>60</v>
      </c>
      <c r="D13567" t="s">
        <v>1978</v>
      </c>
      <c r="E13567" t="s">
        <v>2309</v>
      </c>
    </row>
    <row r="13568" spans="1:5">
      <c r="A13568">
        <v>15151</v>
      </c>
      <c r="B13568" t="s">
        <v>21972</v>
      </c>
      <c r="C13568">
        <v>60</v>
      </c>
      <c r="D13568" t="s">
        <v>2001</v>
      </c>
      <c r="E13568" t="s">
        <v>77</v>
      </c>
    </row>
    <row r="13569" spans="1:5">
      <c r="A13569">
        <v>15152</v>
      </c>
      <c r="B13569" t="s">
        <v>21973</v>
      </c>
      <c r="C13569">
        <v>60</v>
      </c>
      <c r="D13569" t="s">
        <v>1979</v>
      </c>
      <c r="E13569" t="s">
        <v>4287</v>
      </c>
    </row>
    <row r="13570" spans="1:5">
      <c r="A13570">
        <v>15153</v>
      </c>
      <c r="B13570" t="s">
        <v>10322</v>
      </c>
      <c r="C13570">
        <v>60</v>
      </c>
      <c r="D13570" t="s">
        <v>1979</v>
      </c>
      <c r="E13570" t="s">
        <v>135</v>
      </c>
    </row>
    <row r="13571" spans="1:5">
      <c r="A13571">
        <v>15154</v>
      </c>
      <c r="B13571" t="s">
        <v>21974</v>
      </c>
      <c r="C13571">
        <v>60</v>
      </c>
      <c r="D13571" t="s">
        <v>1979</v>
      </c>
      <c r="E13571" t="s">
        <v>12999</v>
      </c>
    </row>
    <row r="13572" spans="1:5">
      <c r="A13572">
        <v>15156</v>
      </c>
      <c r="B13572" t="s">
        <v>21975</v>
      </c>
      <c r="C13572">
        <v>60</v>
      </c>
      <c r="D13572" t="s">
        <v>1979</v>
      </c>
      <c r="E13572" t="s">
        <v>70</v>
      </c>
    </row>
    <row r="13573" spans="1:5">
      <c r="A13573">
        <v>15157</v>
      </c>
      <c r="B13573" t="s">
        <v>21976</v>
      </c>
      <c r="C13573">
        <v>60</v>
      </c>
      <c r="D13573" t="s">
        <v>1983</v>
      </c>
      <c r="E13573" t="s">
        <v>4287</v>
      </c>
    </row>
    <row r="13574" spans="1:5">
      <c r="A13574">
        <v>15158</v>
      </c>
      <c r="B13574" t="s">
        <v>21977</v>
      </c>
      <c r="C13574">
        <v>60</v>
      </c>
      <c r="D13574" t="s">
        <v>1979</v>
      </c>
      <c r="E13574" t="s">
        <v>2011</v>
      </c>
    </row>
    <row r="13575" spans="1:5">
      <c r="A13575">
        <v>15159</v>
      </c>
      <c r="B13575" t="s">
        <v>21978</v>
      </c>
      <c r="C13575">
        <v>60</v>
      </c>
      <c r="D13575" t="s">
        <v>1979</v>
      </c>
      <c r="E13575" t="s">
        <v>2000</v>
      </c>
    </row>
    <row r="13576" spans="1:5">
      <c r="A13576">
        <v>15162</v>
      </c>
      <c r="B13576" t="s">
        <v>21979</v>
      </c>
      <c r="C13576">
        <v>60</v>
      </c>
      <c r="D13576" t="s">
        <v>1978</v>
      </c>
      <c r="E13576" t="s">
        <v>106</v>
      </c>
    </row>
    <row r="13577" spans="1:5">
      <c r="A13577">
        <v>15165</v>
      </c>
      <c r="B13577" t="s">
        <v>15893</v>
      </c>
      <c r="C13577">
        <v>60</v>
      </c>
      <c r="D13577" t="s">
        <v>1988</v>
      </c>
      <c r="E13577" t="s">
        <v>70</v>
      </c>
    </row>
    <row r="13578" spans="1:5">
      <c r="A13578">
        <v>15166</v>
      </c>
      <c r="B13578" t="s">
        <v>21980</v>
      </c>
      <c r="C13578">
        <v>60</v>
      </c>
      <c r="D13578" t="s">
        <v>1983</v>
      </c>
      <c r="E13578" t="s">
        <v>140</v>
      </c>
    </row>
    <row r="13579" spans="1:5">
      <c r="A13579">
        <v>15167</v>
      </c>
      <c r="B13579" t="s">
        <v>21981</v>
      </c>
      <c r="C13579">
        <v>60</v>
      </c>
      <c r="D13579" t="s">
        <v>1985</v>
      </c>
      <c r="E13579" t="s">
        <v>56</v>
      </c>
    </row>
    <row r="13580" spans="1:5">
      <c r="A13580">
        <v>15168</v>
      </c>
      <c r="B13580" t="s">
        <v>21982</v>
      </c>
      <c r="C13580">
        <v>60</v>
      </c>
      <c r="D13580" t="s">
        <v>1983</v>
      </c>
      <c r="E13580" t="s">
        <v>2000</v>
      </c>
    </row>
    <row r="13581" spans="1:5">
      <c r="A13581">
        <v>15169</v>
      </c>
      <c r="B13581" t="s">
        <v>21983</v>
      </c>
      <c r="C13581">
        <v>60</v>
      </c>
      <c r="D13581" t="s">
        <v>1979</v>
      </c>
      <c r="E13581" t="s">
        <v>115</v>
      </c>
    </row>
    <row r="13582" spans="1:5">
      <c r="A13582">
        <v>15170</v>
      </c>
      <c r="B13582" t="s">
        <v>21984</v>
      </c>
      <c r="C13582">
        <v>60</v>
      </c>
      <c r="D13582" t="s">
        <v>1985</v>
      </c>
      <c r="E13582" t="s">
        <v>106</v>
      </c>
    </row>
    <row r="13583" spans="1:5">
      <c r="A13583">
        <v>15171</v>
      </c>
      <c r="B13583" t="s">
        <v>6895</v>
      </c>
      <c r="C13583">
        <v>60</v>
      </c>
      <c r="D13583" t="s">
        <v>1978</v>
      </c>
      <c r="E13583" t="s">
        <v>64</v>
      </c>
    </row>
    <row r="13584" spans="1:5">
      <c r="A13584">
        <v>15172</v>
      </c>
      <c r="B13584" t="s">
        <v>21985</v>
      </c>
      <c r="C13584">
        <v>60</v>
      </c>
      <c r="D13584" t="s">
        <v>1997</v>
      </c>
      <c r="E13584" t="s">
        <v>2011</v>
      </c>
    </row>
    <row r="13585" spans="1:5">
      <c r="A13585">
        <v>15173</v>
      </c>
      <c r="B13585" t="s">
        <v>13783</v>
      </c>
      <c r="C13585">
        <v>60</v>
      </c>
      <c r="D13585" t="s">
        <v>1983</v>
      </c>
      <c r="E13585" t="s">
        <v>135</v>
      </c>
    </row>
    <row r="13586" spans="1:5">
      <c r="A13586">
        <v>15174</v>
      </c>
      <c r="B13586" t="s">
        <v>15647</v>
      </c>
      <c r="C13586">
        <v>60</v>
      </c>
      <c r="D13586" t="s">
        <v>1985</v>
      </c>
      <c r="E13586" t="s">
        <v>135</v>
      </c>
    </row>
    <row r="13587" spans="1:5">
      <c r="A13587">
        <v>15175</v>
      </c>
      <c r="B13587" t="s">
        <v>14960</v>
      </c>
      <c r="C13587">
        <v>60</v>
      </c>
      <c r="D13587" t="s">
        <v>1978</v>
      </c>
      <c r="E13587" t="s">
        <v>2120</v>
      </c>
    </row>
    <row r="13588" spans="1:5">
      <c r="A13588">
        <v>15176</v>
      </c>
      <c r="B13588" t="s">
        <v>15693</v>
      </c>
      <c r="C13588">
        <v>60</v>
      </c>
      <c r="D13588" t="s">
        <v>1983</v>
      </c>
      <c r="E13588" t="s">
        <v>2540</v>
      </c>
    </row>
    <row r="13589" spans="1:5">
      <c r="A13589">
        <v>15177</v>
      </c>
      <c r="B13589" t="s">
        <v>21986</v>
      </c>
      <c r="C13589">
        <v>60</v>
      </c>
      <c r="D13589" t="s">
        <v>1979</v>
      </c>
      <c r="E13589" t="s">
        <v>4287</v>
      </c>
    </row>
    <row r="13590" spans="1:5">
      <c r="A13590">
        <v>15178</v>
      </c>
      <c r="B13590" t="s">
        <v>14446</v>
      </c>
      <c r="C13590">
        <v>60</v>
      </c>
      <c r="D13590" t="s">
        <v>1979</v>
      </c>
      <c r="E13590" t="s">
        <v>2000</v>
      </c>
    </row>
    <row r="13591" spans="1:5">
      <c r="A13591">
        <v>15179</v>
      </c>
      <c r="B13591" t="s">
        <v>21987</v>
      </c>
      <c r="C13591">
        <v>60</v>
      </c>
      <c r="D13591" t="s">
        <v>1979</v>
      </c>
      <c r="E13591" t="s">
        <v>126</v>
      </c>
    </row>
    <row r="13592" spans="1:5">
      <c r="A13592">
        <v>15180</v>
      </c>
      <c r="B13592" t="s">
        <v>21988</v>
      </c>
      <c r="C13592">
        <v>60</v>
      </c>
      <c r="D13592" t="s">
        <v>1979</v>
      </c>
      <c r="E13592" t="s">
        <v>84</v>
      </c>
    </row>
    <row r="13593" spans="1:5">
      <c r="A13593">
        <v>15181</v>
      </c>
      <c r="B13593" t="s">
        <v>21989</v>
      </c>
      <c r="C13593">
        <v>60</v>
      </c>
      <c r="D13593" t="s">
        <v>1978</v>
      </c>
      <c r="E13593" t="s">
        <v>2715</v>
      </c>
    </row>
    <row r="13594" spans="1:5">
      <c r="A13594">
        <v>15182</v>
      </c>
      <c r="B13594" t="s">
        <v>21990</v>
      </c>
      <c r="C13594">
        <v>60</v>
      </c>
      <c r="D13594" t="s">
        <v>2009</v>
      </c>
      <c r="E13594" t="s">
        <v>84</v>
      </c>
    </row>
    <row r="13595" spans="1:5">
      <c r="A13595">
        <v>15183</v>
      </c>
      <c r="B13595" t="s">
        <v>21991</v>
      </c>
      <c r="C13595">
        <v>60</v>
      </c>
      <c r="D13595" t="s">
        <v>1988</v>
      </c>
      <c r="E13595" t="s">
        <v>2792</v>
      </c>
    </row>
    <row r="13596" spans="1:5">
      <c r="A13596">
        <v>15184</v>
      </c>
      <c r="B13596" t="s">
        <v>14690</v>
      </c>
      <c r="C13596">
        <v>60</v>
      </c>
      <c r="D13596" t="s">
        <v>1979</v>
      </c>
      <c r="E13596" t="s">
        <v>84</v>
      </c>
    </row>
    <row r="13597" spans="1:5">
      <c r="A13597">
        <v>15185</v>
      </c>
      <c r="B13597" t="s">
        <v>21992</v>
      </c>
      <c r="C13597">
        <v>60</v>
      </c>
      <c r="D13597" t="s">
        <v>2001</v>
      </c>
      <c r="E13597" t="s">
        <v>60</v>
      </c>
    </row>
    <row r="13598" spans="1:5">
      <c r="A13598">
        <v>15186</v>
      </c>
      <c r="B13598" t="s">
        <v>21993</v>
      </c>
      <c r="C13598">
        <v>60</v>
      </c>
      <c r="D13598" t="s">
        <v>1985</v>
      </c>
      <c r="E13598" t="s">
        <v>4287</v>
      </c>
    </row>
    <row r="13599" spans="1:5">
      <c r="A13599">
        <v>15187</v>
      </c>
      <c r="B13599" t="s">
        <v>15227</v>
      </c>
      <c r="C13599">
        <v>60</v>
      </c>
      <c r="D13599" t="s">
        <v>1978</v>
      </c>
      <c r="E13599" t="s">
        <v>2715</v>
      </c>
    </row>
    <row r="13600" spans="1:5">
      <c r="A13600">
        <v>15188</v>
      </c>
      <c r="B13600" t="s">
        <v>21994</v>
      </c>
      <c r="C13600">
        <v>60</v>
      </c>
      <c r="D13600" t="s">
        <v>1988</v>
      </c>
      <c r="E13600" t="s">
        <v>75</v>
      </c>
    </row>
    <row r="13601" spans="1:5">
      <c r="A13601">
        <v>15189</v>
      </c>
      <c r="B13601" t="s">
        <v>21995</v>
      </c>
      <c r="C13601">
        <v>60</v>
      </c>
      <c r="D13601" t="s">
        <v>1983</v>
      </c>
      <c r="E13601" t="s">
        <v>84</v>
      </c>
    </row>
    <row r="13602" spans="1:5">
      <c r="A13602">
        <v>15190</v>
      </c>
      <c r="B13602" t="s">
        <v>21996</v>
      </c>
      <c r="C13602">
        <v>60</v>
      </c>
      <c r="D13602" t="s">
        <v>1979</v>
      </c>
      <c r="E13602" t="s">
        <v>2644</v>
      </c>
    </row>
    <row r="13603" spans="1:5">
      <c r="A13603">
        <v>15191</v>
      </c>
      <c r="B13603" t="s">
        <v>16085</v>
      </c>
      <c r="C13603">
        <v>60</v>
      </c>
      <c r="D13603" t="s">
        <v>1978</v>
      </c>
      <c r="E13603" t="s">
        <v>2111</v>
      </c>
    </row>
    <row r="13604" spans="1:5">
      <c r="A13604">
        <v>15192</v>
      </c>
      <c r="B13604" t="s">
        <v>21997</v>
      </c>
      <c r="C13604">
        <v>60</v>
      </c>
      <c r="D13604" t="s">
        <v>1983</v>
      </c>
      <c r="E13604" t="s">
        <v>140</v>
      </c>
    </row>
    <row r="13605" spans="1:5">
      <c r="A13605">
        <v>15193</v>
      </c>
      <c r="B13605" t="s">
        <v>21998</v>
      </c>
      <c r="C13605">
        <v>60</v>
      </c>
      <c r="D13605" t="s">
        <v>1987</v>
      </c>
      <c r="E13605" t="s">
        <v>2792</v>
      </c>
    </row>
    <row r="13606" spans="1:5">
      <c r="A13606">
        <v>15194</v>
      </c>
      <c r="B13606" t="s">
        <v>21999</v>
      </c>
      <c r="C13606">
        <v>60</v>
      </c>
      <c r="D13606" t="s">
        <v>1997</v>
      </c>
      <c r="E13606" t="s">
        <v>2011</v>
      </c>
    </row>
    <row r="13607" spans="1:5">
      <c r="A13607">
        <v>15195</v>
      </c>
      <c r="B13607" t="s">
        <v>1145</v>
      </c>
      <c r="C13607">
        <v>60</v>
      </c>
      <c r="D13607" t="s">
        <v>2001</v>
      </c>
      <c r="E13607" t="s">
        <v>102</v>
      </c>
    </row>
    <row r="13608" spans="1:5">
      <c r="A13608">
        <v>15196</v>
      </c>
      <c r="B13608" t="s">
        <v>16158</v>
      </c>
      <c r="C13608">
        <v>60</v>
      </c>
      <c r="D13608" t="s">
        <v>1979</v>
      </c>
      <c r="E13608" t="s">
        <v>43</v>
      </c>
    </row>
    <row r="13609" spans="1:5">
      <c r="A13609">
        <v>15197</v>
      </c>
      <c r="B13609" t="s">
        <v>14644</v>
      </c>
      <c r="C13609">
        <v>60</v>
      </c>
      <c r="D13609" t="s">
        <v>1979</v>
      </c>
      <c r="E13609" t="s">
        <v>2045</v>
      </c>
    </row>
    <row r="13610" spans="1:5">
      <c r="A13610">
        <v>15198</v>
      </c>
      <c r="B13610" t="s">
        <v>22000</v>
      </c>
      <c r="C13610">
        <v>60</v>
      </c>
      <c r="D13610" t="s">
        <v>1979</v>
      </c>
      <c r="E13610" t="s">
        <v>115</v>
      </c>
    </row>
    <row r="13611" spans="1:5">
      <c r="A13611">
        <v>15199</v>
      </c>
      <c r="B13611" t="s">
        <v>14815</v>
      </c>
      <c r="C13611">
        <v>60</v>
      </c>
      <c r="D13611" t="s">
        <v>1978</v>
      </c>
      <c r="E13611" t="s">
        <v>117</v>
      </c>
    </row>
    <row r="13612" spans="1:5">
      <c r="A13612">
        <v>15200</v>
      </c>
      <c r="B13612" t="s">
        <v>16202</v>
      </c>
      <c r="C13612">
        <v>60</v>
      </c>
      <c r="D13612" t="s">
        <v>1978</v>
      </c>
      <c r="E13612" t="s">
        <v>70</v>
      </c>
    </row>
    <row r="13613" spans="1:5">
      <c r="A13613">
        <v>15201</v>
      </c>
      <c r="B13613" t="s">
        <v>22001</v>
      </c>
      <c r="C13613">
        <v>60</v>
      </c>
      <c r="D13613" t="s">
        <v>1978</v>
      </c>
      <c r="E13613" t="s">
        <v>113</v>
      </c>
    </row>
    <row r="13614" spans="1:5">
      <c r="A13614">
        <v>15202</v>
      </c>
      <c r="B13614" t="s">
        <v>14874</v>
      </c>
      <c r="C13614">
        <v>60</v>
      </c>
      <c r="D13614" t="s">
        <v>1978</v>
      </c>
      <c r="E13614" t="s">
        <v>70</v>
      </c>
    </row>
    <row r="13615" spans="1:5">
      <c r="A13615">
        <v>15203</v>
      </c>
      <c r="B13615" t="s">
        <v>15409</v>
      </c>
      <c r="C13615">
        <v>60</v>
      </c>
      <c r="D13615" t="s">
        <v>1979</v>
      </c>
      <c r="E13615" t="s">
        <v>2011</v>
      </c>
    </row>
    <row r="13616" spans="1:5">
      <c r="A13616">
        <v>15204</v>
      </c>
      <c r="B13616" t="s">
        <v>16165</v>
      </c>
      <c r="C13616">
        <v>60</v>
      </c>
      <c r="D13616" t="s">
        <v>1978</v>
      </c>
      <c r="E13616" t="s">
        <v>135</v>
      </c>
    </row>
    <row r="13617" spans="1:5">
      <c r="A13617">
        <v>15206</v>
      </c>
      <c r="B13617" t="s">
        <v>22002</v>
      </c>
      <c r="C13617">
        <v>60</v>
      </c>
      <c r="D13617" t="s">
        <v>1978</v>
      </c>
      <c r="E13617" t="s">
        <v>51</v>
      </c>
    </row>
    <row r="13618" spans="1:5">
      <c r="A13618">
        <v>15207</v>
      </c>
      <c r="B13618" t="s">
        <v>22003</v>
      </c>
      <c r="C13618">
        <v>60</v>
      </c>
      <c r="D13618" t="s">
        <v>1985</v>
      </c>
      <c r="E13618" t="s">
        <v>56</v>
      </c>
    </row>
    <row r="13619" spans="1:5">
      <c r="A13619">
        <v>15208</v>
      </c>
      <c r="B13619" t="s">
        <v>22004</v>
      </c>
      <c r="C13619">
        <v>60</v>
      </c>
      <c r="D13619" t="s">
        <v>1978</v>
      </c>
      <c r="E13619" t="s">
        <v>106</v>
      </c>
    </row>
    <row r="13620" spans="1:5">
      <c r="A13620">
        <v>15209</v>
      </c>
      <c r="B13620" t="s">
        <v>22005</v>
      </c>
      <c r="C13620">
        <v>60</v>
      </c>
      <c r="D13620" t="s">
        <v>1987</v>
      </c>
      <c r="E13620" t="s">
        <v>3111</v>
      </c>
    </row>
    <row r="13621" spans="1:5">
      <c r="A13621">
        <v>15210</v>
      </c>
      <c r="B13621" t="s">
        <v>22006</v>
      </c>
      <c r="C13621">
        <v>60</v>
      </c>
      <c r="D13621" t="s">
        <v>1991</v>
      </c>
      <c r="E13621" t="s">
        <v>2000</v>
      </c>
    </row>
    <row r="13622" spans="1:5">
      <c r="A13622">
        <v>15211</v>
      </c>
      <c r="B13622" t="s">
        <v>22007</v>
      </c>
      <c r="C13622">
        <v>60</v>
      </c>
      <c r="D13622" t="s">
        <v>1983</v>
      </c>
      <c r="E13622" t="s">
        <v>2093</v>
      </c>
    </row>
    <row r="13623" spans="1:5">
      <c r="A13623">
        <v>15212</v>
      </c>
      <c r="B13623" t="s">
        <v>22008</v>
      </c>
      <c r="C13623">
        <v>60</v>
      </c>
      <c r="D13623" t="s">
        <v>1991</v>
      </c>
      <c r="E13623" t="s">
        <v>106</v>
      </c>
    </row>
    <row r="13624" spans="1:5">
      <c r="A13624">
        <v>15213</v>
      </c>
      <c r="B13624" t="s">
        <v>22009</v>
      </c>
      <c r="C13624">
        <v>60</v>
      </c>
      <c r="D13624" t="s">
        <v>1978</v>
      </c>
      <c r="E13624" t="s">
        <v>97</v>
      </c>
    </row>
    <row r="13625" spans="1:5">
      <c r="A13625">
        <v>15214</v>
      </c>
      <c r="B13625" t="s">
        <v>22010</v>
      </c>
      <c r="C13625">
        <v>60</v>
      </c>
      <c r="D13625" t="s">
        <v>1985</v>
      </c>
      <c r="E13625" t="s">
        <v>88</v>
      </c>
    </row>
    <row r="13626" spans="1:5">
      <c r="A13626">
        <v>15215</v>
      </c>
      <c r="B13626" t="s">
        <v>13003</v>
      </c>
      <c r="C13626">
        <v>60</v>
      </c>
      <c r="D13626" t="s">
        <v>1983</v>
      </c>
      <c r="E13626" t="s">
        <v>2715</v>
      </c>
    </row>
    <row r="13627" spans="1:5">
      <c r="A13627">
        <v>15216</v>
      </c>
      <c r="B13627" t="s">
        <v>22011</v>
      </c>
      <c r="C13627">
        <v>60</v>
      </c>
      <c r="D13627" t="s">
        <v>1979</v>
      </c>
      <c r="E13627" t="s">
        <v>2029</v>
      </c>
    </row>
    <row r="13628" spans="1:5">
      <c r="A13628">
        <v>15217</v>
      </c>
      <c r="B13628" t="s">
        <v>22012</v>
      </c>
      <c r="C13628">
        <v>60</v>
      </c>
      <c r="D13628" t="s">
        <v>1978</v>
      </c>
      <c r="E13628" t="s">
        <v>110</v>
      </c>
    </row>
    <row r="13629" spans="1:5">
      <c r="A13629">
        <v>15218</v>
      </c>
      <c r="B13629" t="s">
        <v>14388</v>
      </c>
      <c r="C13629">
        <v>60</v>
      </c>
      <c r="D13629" t="s">
        <v>2001</v>
      </c>
      <c r="E13629" t="s">
        <v>102</v>
      </c>
    </row>
    <row r="13630" spans="1:5">
      <c r="A13630">
        <v>15219</v>
      </c>
      <c r="B13630" t="s">
        <v>22013</v>
      </c>
      <c r="C13630">
        <v>60</v>
      </c>
      <c r="D13630" t="s">
        <v>1979</v>
      </c>
      <c r="E13630" t="s">
        <v>2029</v>
      </c>
    </row>
    <row r="13631" spans="1:5">
      <c r="A13631">
        <v>15220</v>
      </c>
      <c r="B13631" t="s">
        <v>22014</v>
      </c>
      <c r="C13631">
        <v>60</v>
      </c>
      <c r="D13631" t="s">
        <v>1983</v>
      </c>
      <c r="E13631" t="s">
        <v>26</v>
      </c>
    </row>
    <row r="13632" spans="1:5">
      <c r="A13632">
        <v>15221</v>
      </c>
      <c r="B13632" t="s">
        <v>14432</v>
      </c>
      <c r="C13632">
        <v>60</v>
      </c>
      <c r="D13632" t="s">
        <v>1978</v>
      </c>
      <c r="E13632" t="s">
        <v>2120</v>
      </c>
    </row>
    <row r="13633" spans="1:5">
      <c r="A13633">
        <v>15222</v>
      </c>
      <c r="B13633" t="s">
        <v>22015</v>
      </c>
      <c r="C13633">
        <v>60</v>
      </c>
      <c r="D13633" t="s">
        <v>1978</v>
      </c>
      <c r="E13633" t="s">
        <v>84</v>
      </c>
    </row>
    <row r="13634" spans="1:5">
      <c r="A13634">
        <v>15223</v>
      </c>
      <c r="B13634" t="s">
        <v>14893</v>
      </c>
      <c r="C13634">
        <v>60</v>
      </c>
      <c r="D13634" t="s">
        <v>1991</v>
      </c>
      <c r="E13634" t="s">
        <v>135</v>
      </c>
    </row>
    <row r="13635" spans="1:5">
      <c r="A13635">
        <v>15224</v>
      </c>
      <c r="B13635" t="s">
        <v>22016</v>
      </c>
      <c r="C13635">
        <v>60</v>
      </c>
      <c r="D13635" t="s">
        <v>1978</v>
      </c>
      <c r="E13635" t="s">
        <v>2309</v>
      </c>
    </row>
    <row r="13636" spans="1:5">
      <c r="A13636">
        <v>15225</v>
      </c>
      <c r="B13636" t="s">
        <v>22017</v>
      </c>
      <c r="C13636">
        <v>60</v>
      </c>
      <c r="D13636" t="s">
        <v>1979</v>
      </c>
      <c r="E13636" t="s">
        <v>2514</v>
      </c>
    </row>
    <row r="13637" spans="1:5">
      <c r="A13637">
        <v>15226</v>
      </c>
      <c r="B13637" t="s">
        <v>14891</v>
      </c>
      <c r="C13637">
        <v>60</v>
      </c>
      <c r="D13637" t="s">
        <v>1979</v>
      </c>
      <c r="E13637" t="s">
        <v>122</v>
      </c>
    </row>
    <row r="13638" spans="1:5">
      <c r="A13638">
        <v>15227</v>
      </c>
      <c r="B13638" t="s">
        <v>14482</v>
      </c>
      <c r="C13638">
        <v>60</v>
      </c>
      <c r="D13638" t="s">
        <v>1987</v>
      </c>
      <c r="E13638" t="s">
        <v>2971</v>
      </c>
    </row>
    <row r="13639" spans="1:5">
      <c r="A13639">
        <v>15228</v>
      </c>
      <c r="B13639" t="s">
        <v>22018</v>
      </c>
      <c r="C13639">
        <v>60</v>
      </c>
      <c r="D13639" t="s">
        <v>1978</v>
      </c>
      <c r="E13639" t="s">
        <v>106</v>
      </c>
    </row>
    <row r="13640" spans="1:5">
      <c r="A13640">
        <v>15229</v>
      </c>
      <c r="B13640" t="s">
        <v>22019</v>
      </c>
      <c r="C13640">
        <v>60</v>
      </c>
      <c r="D13640" t="s">
        <v>1982</v>
      </c>
      <c r="E13640" t="s">
        <v>2045</v>
      </c>
    </row>
    <row r="13641" spans="1:5">
      <c r="A13641">
        <v>15230</v>
      </c>
      <c r="B13641" t="s">
        <v>22020</v>
      </c>
      <c r="C13641">
        <v>60</v>
      </c>
      <c r="D13641" t="s">
        <v>1983</v>
      </c>
      <c r="E13641" t="s">
        <v>2120</v>
      </c>
    </row>
    <row r="13642" spans="1:5">
      <c r="A13642">
        <v>15231</v>
      </c>
      <c r="B13642" t="s">
        <v>22021</v>
      </c>
      <c r="C13642">
        <v>60</v>
      </c>
      <c r="D13642" t="s">
        <v>1978</v>
      </c>
      <c r="E13642" t="s">
        <v>122</v>
      </c>
    </row>
    <row r="13643" spans="1:5">
      <c r="A13643">
        <v>15232</v>
      </c>
      <c r="B13643" t="s">
        <v>22022</v>
      </c>
      <c r="C13643">
        <v>60</v>
      </c>
      <c r="D13643" t="s">
        <v>1978</v>
      </c>
      <c r="E13643" t="s">
        <v>106</v>
      </c>
    </row>
    <row r="13644" spans="1:5">
      <c r="A13644">
        <v>15233</v>
      </c>
      <c r="B13644" t="s">
        <v>14983</v>
      </c>
      <c r="C13644">
        <v>60</v>
      </c>
      <c r="D13644" t="s">
        <v>2001</v>
      </c>
      <c r="E13644" t="s">
        <v>102</v>
      </c>
    </row>
    <row r="13645" spans="1:5">
      <c r="A13645">
        <v>15234</v>
      </c>
      <c r="B13645" t="s">
        <v>12231</v>
      </c>
      <c r="C13645">
        <v>60</v>
      </c>
      <c r="D13645" t="s">
        <v>1983</v>
      </c>
      <c r="E13645" t="s">
        <v>135</v>
      </c>
    </row>
    <row r="13646" spans="1:5">
      <c r="A13646">
        <v>15235</v>
      </c>
      <c r="B13646" t="s">
        <v>15988</v>
      </c>
      <c r="C13646">
        <v>60</v>
      </c>
      <c r="D13646" t="s">
        <v>1978</v>
      </c>
      <c r="E13646" t="s">
        <v>70</v>
      </c>
    </row>
    <row r="13647" spans="1:5">
      <c r="A13647">
        <v>15236</v>
      </c>
      <c r="B13647" t="s">
        <v>22023</v>
      </c>
      <c r="C13647">
        <v>60</v>
      </c>
      <c r="D13647" t="s">
        <v>1978</v>
      </c>
      <c r="E13647" t="s">
        <v>2045</v>
      </c>
    </row>
    <row r="13648" spans="1:5">
      <c r="A13648">
        <v>15237</v>
      </c>
      <c r="B13648" t="s">
        <v>16329</v>
      </c>
      <c r="C13648">
        <v>60</v>
      </c>
      <c r="D13648" t="s">
        <v>1978</v>
      </c>
      <c r="E13648" t="s">
        <v>70</v>
      </c>
    </row>
    <row r="13649" spans="1:5">
      <c r="A13649">
        <v>15238</v>
      </c>
      <c r="B13649" t="s">
        <v>22024</v>
      </c>
      <c r="C13649">
        <v>60</v>
      </c>
      <c r="D13649" t="s">
        <v>1997</v>
      </c>
      <c r="E13649" t="s">
        <v>77</v>
      </c>
    </row>
    <row r="13650" spans="1:5">
      <c r="A13650">
        <v>15239</v>
      </c>
      <c r="B13650" t="s">
        <v>22025</v>
      </c>
      <c r="C13650">
        <v>60</v>
      </c>
      <c r="D13650" t="s">
        <v>1978</v>
      </c>
      <c r="E13650" t="s">
        <v>70</v>
      </c>
    </row>
    <row r="13651" spans="1:5">
      <c r="A13651">
        <v>15240</v>
      </c>
      <c r="B13651" t="s">
        <v>22026</v>
      </c>
      <c r="C13651">
        <v>60</v>
      </c>
      <c r="D13651" t="s">
        <v>1985</v>
      </c>
      <c r="E13651" t="s">
        <v>2017</v>
      </c>
    </row>
    <row r="13652" spans="1:5">
      <c r="A13652">
        <v>15241</v>
      </c>
      <c r="B13652" t="s">
        <v>22027</v>
      </c>
      <c r="C13652">
        <v>60</v>
      </c>
      <c r="D13652" t="s">
        <v>1988</v>
      </c>
      <c r="E13652" t="s">
        <v>117</v>
      </c>
    </row>
    <row r="13653" spans="1:5">
      <c r="A13653">
        <v>15242</v>
      </c>
      <c r="B13653" t="s">
        <v>22028</v>
      </c>
      <c r="C13653">
        <v>60</v>
      </c>
      <c r="D13653" t="s">
        <v>1983</v>
      </c>
      <c r="E13653" t="s">
        <v>88</v>
      </c>
    </row>
    <row r="13654" spans="1:5">
      <c r="A13654">
        <v>15243</v>
      </c>
      <c r="B13654" t="s">
        <v>22029</v>
      </c>
      <c r="C13654">
        <v>60</v>
      </c>
      <c r="D13654" t="s">
        <v>1985</v>
      </c>
      <c r="E13654" t="s">
        <v>64</v>
      </c>
    </row>
    <row r="13655" spans="1:5">
      <c r="A13655">
        <v>15244</v>
      </c>
      <c r="B13655" t="s">
        <v>22030</v>
      </c>
      <c r="C13655">
        <v>60</v>
      </c>
      <c r="D13655" t="s">
        <v>1978</v>
      </c>
      <c r="E13655" t="s">
        <v>70</v>
      </c>
    </row>
    <row r="13656" spans="1:5">
      <c r="A13656">
        <v>15245</v>
      </c>
      <c r="B13656" t="s">
        <v>13030</v>
      </c>
      <c r="C13656">
        <v>60</v>
      </c>
      <c r="D13656" t="s">
        <v>1983</v>
      </c>
      <c r="E13656" t="s">
        <v>4012</v>
      </c>
    </row>
    <row r="13657" spans="1:5">
      <c r="A13657">
        <v>15246</v>
      </c>
      <c r="B13657" t="s">
        <v>22031</v>
      </c>
      <c r="C13657">
        <v>60</v>
      </c>
      <c r="D13657" t="s">
        <v>1983</v>
      </c>
      <c r="E13657" t="s">
        <v>66</v>
      </c>
    </row>
    <row r="13658" spans="1:5">
      <c r="A13658">
        <v>15247</v>
      </c>
      <c r="B13658" t="s">
        <v>22032</v>
      </c>
      <c r="C13658">
        <v>60</v>
      </c>
      <c r="D13658" t="s">
        <v>1983</v>
      </c>
      <c r="E13658" t="s">
        <v>135</v>
      </c>
    </row>
    <row r="13659" spans="1:5">
      <c r="A13659">
        <v>15248</v>
      </c>
      <c r="B13659" t="s">
        <v>22033</v>
      </c>
      <c r="C13659">
        <v>60</v>
      </c>
      <c r="D13659" t="s">
        <v>1978</v>
      </c>
      <c r="E13659" t="s">
        <v>2168</v>
      </c>
    </row>
    <row r="13660" spans="1:5">
      <c r="A13660">
        <v>15249</v>
      </c>
      <c r="B13660" t="s">
        <v>14574</v>
      </c>
      <c r="C13660">
        <v>60</v>
      </c>
      <c r="D13660" t="s">
        <v>1985</v>
      </c>
      <c r="E13660" t="s">
        <v>4012</v>
      </c>
    </row>
    <row r="13661" spans="1:5">
      <c r="A13661">
        <v>15250</v>
      </c>
      <c r="B13661" t="s">
        <v>16309</v>
      </c>
      <c r="C13661">
        <v>60</v>
      </c>
      <c r="D13661" t="s">
        <v>1978</v>
      </c>
      <c r="E13661" t="s">
        <v>10582</v>
      </c>
    </row>
    <row r="13662" spans="1:5">
      <c r="A13662">
        <v>15251</v>
      </c>
      <c r="B13662" t="s">
        <v>22034</v>
      </c>
      <c r="C13662">
        <v>60</v>
      </c>
      <c r="D13662" t="s">
        <v>1983</v>
      </c>
      <c r="E13662" t="s">
        <v>135</v>
      </c>
    </row>
    <row r="13663" spans="1:5">
      <c r="A13663">
        <v>15252</v>
      </c>
      <c r="B13663" t="s">
        <v>22035</v>
      </c>
      <c r="C13663">
        <v>60</v>
      </c>
      <c r="D13663" t="s">
        <v>2001</v>
      </c>
      <c r="E13663" t="s">
        <v>117</v>
      </c>
    </row>
    <row r="13664" spans="1:5">
      <c r="A13664">
        <v>15253</v>
      </c>
      <c r="B13664" t="s">
        <v>22036</v>
      </c>
      <c r="C13664">
        <v>60</v>
      </c>
      <c r="D13664" t="s">
        <v>1978</v>
      </c>
      <c r="E13664" t="s">
        <v>117</v>
      </c>
    </row>
    <row r="13665" spans="1:5">
      <c r="A13665">
        <v>15254</v>
      </c>
      <c r="B13665" t="s">
        <v>22037</v>
      </c>
      <c r="C13665">
        <v>60</v>
      </c>
      <c r="D13665" t="s">
        <v>1978</v>
      </c>
      <c r="E13665" t="s">
        <v>2029</v>
      </c>
    </row>
    <row r="13666" spans="1:5">
      <c r="A13666">
        <v>15255</v>
      </c>
      <c r="B13666" t="s">
        <v>14740</v>
      </c>
      <c r="C13666">
        <v>60</v>
      </c>
      <c r="D13666" t="s">
        <v>1983</v>
      </c>
      <c r="E13666" t="s">
        <v>2141</v>
      </c>
    </row>
    <row r="13667" spans="1:5">
      <c r="A13667">
        <v>15256</v>
      </c>
      <c r="B13667" t="s">
        <v>22038</v>
      </c>
      <c r="C13667">
        <v>60</v>
      </c>
      <c r="D13667" t="s">
        <v>1978</v>
      </c>
      <c r="E13667" t="s">
        <v>51</v>
      </c>
    </row>
    <row r="13668" spans="1:5">
      <c r="A13668">
        <v>15257</v>
      </c>
      <c r="B13668" t="s">
        <v>22039</v>
      </c>
      <c r="C13668">
        <v>60</v>
      </c>
      <c r="D13668" t="s">
        <v>1988</v>
      </c>
      <c r="E13668" t="s">
        <v>102</v>
      </c>
    </row>
    <row r="13669" spans="1:5">
      <c r="A13669">
        <v>15258</v>
      </c>
      <c r="B13669" t="s">
        <v>22040</v>
      </c>
      <c r="C13669">
        <v>60</v>
      </c>
      <c r="D13669" t="s">
        <v>1978</v>
      </c>
      <c r="E13669" t="s">
        <v>84</v>
      </c>
    </row>
    <row r="13670" spans="1:5">
      <c r="A13670">
        <v>15259</v>
      </c>
      <c r="B13670" t="s">
        <v>12252</v>
      </c>
      <c r="C13670">
        <v>60</v>
      </c>
      <c r="D13670" t="s">
        <v>1983</v>
      </c>
      <c r="E13670" t="s">
        <v>11304</v>
      </c>
    </row>
    <row r="13671" spans="1:5">
      <c r="A13671">
        <v>15260</v>
      </c>
      <c r="B13671" t="s">
        <v>14572</v>
      </c>
      <c r="C13671">
        <v>60</v>
      </c>
      <c r="D13671" t="s">
        <v>1983</v>
      </c>
      <c r="E13671" t="s">
        <v>135</v>
      </c>
    </row>
    <row r="13672" spans="1:5">
      <c r="A13672">
        <v>15261</v>
      </c>
      <c r="B13672" t="s">
        <v>22041</v>
      </c>
      <c r="C13672">
        <v>60</v>
      </c>
      <c r="D13672" t="s">
        <v>1991</v>
      </c>
      <c r="E13672" t="s">
        <v>115</v>
      </c>
    </row>
    <row r="13673" spans="1:5">
      <c r="A13673">
        <v>15262</v>
      </c>
      <c r="B13673" t="s">
        <v>22042</v>
      </c>
      <c r="C13673">
        <v>60</v>
      </c>
      <c r="D13673" t="s">
        <v>2009</v>
      </c>
      <c r="E13673" t="s">
        <v>140</v>
      </c>
    </row>
    <row r="13674" spans="1:5">
      <c r="A13674">
        <v>15263</v>
      </c>
      <c r="B13674" t="s">
        <v>15131</v>
      </c>
      <c r="C13674">
        <v>60</v>
      </c>
      <c r="D13674" t="s">
        <v>1983</v>
      </c>
      <c r="E13674" t="s">
        <v>2715</v>
      </c>
    </row>
    <row r="13675" spans="1:5">
      <c r="A13675">
        <v>15264</v>
      </c>
      <c r="B13675" t="s">
        <v>22043</v>
      </c>
      <c r="C13675">
        <v>60</v>
      </c>
      <c r="D13675" t="s">
        <v>1983</v>
      </c>
      <c r="E13675" t="s">
        <v>133</v>
      </c>
    </row>
    <row r="13676" spans="1:5">
      <c r="A13676">
        <v>15265</v>
      </c>
      <c r="B13676" t="s">
        <v>22044</v>
      </c>
      <c r="C13676">
        <v>60</v>
      </c>
      <c r="D13676" t="s">
        <v>1983</v>
      </c>
      <c r="E13676" t="s">
        <v>115</v>
      </c>
    </row>
    <row r="13677" spans="1:5">
      <c r="A13677">
        <v>15266</v>
      </c>
      <c r="B13677" t="s">
        <v>13219</v>
      </c>
      <c r="C13677">
        <v>60</v>
      </c>
      <c r="D13677" t="s">
        <v>1983</v>
      </c>
      <c r="E13677" t="s">
        <v>2715</v>
      </c>
    </row>
    <row r="13678" spans="1:5">
      <c r="A13678">
        <v>15267</v>
      </c>
      <c r="B13678" t="s">
        <v>15034</v>
      </c>
      <c r="C13678">
        <v>60</v>
      </c>
      <c r="D13678" t="s">
        <v>1983</v>
      </c>
      <c r="E13678" t="s">
        <v>2715</v>
      </c>
    </row>
    <row r="13679" spans="1:5">
      <c r="A13679">
        <v>15268</v>
      </c>
      <c r="B13679" t="s">
        <v>22045</v>
      </c>
      <c r="C13679">
        <v>60</v>
      </c>
      <c r="D13679" t="s">
        <v>1987</v>
      </c>
      <c r="E13679" t="s">
        <v>120</v>
      </c>
    </row>
    <row r="13680" spans="1:5">
      <c r="A13680">
        <v>15269</v>
      </c>
      <c r="B13680" t="s">
        <v>14500</v>
      </c>
      <c r="C13680">
        <v>60</v>
      </c>
      <c r="D13680" t="s">
        <v>1978</v>
      </c>
      <c r="E13680" t="s">
        <v>2020</v>
      </c>
    </row>
    <row r="13681" spans="1:5">
      <c r="A13681">
        <v>15270</v>
      </c>
      <c r="B13681" t="s">
        <v>22046</v>
      </c>
      <c r="C13681">
        <v>60</v>
      </c>
      <c r="D13681" t="s">
        <v>1983</v>
      </c>
      <c r="E13681" t="s">
        <v>70</v>
      </c>
    </row>
    <row r="13682" spans="1:5">
      <c r="A13682">
        <v>15271</v>
      </c>
      <c r="B13682" t="s">
        <v>14596</v>
      </c>
      <c r="C13682">
        <v>60</v>
      </c>
      <c r="D13682" t="s">
        <v>1983</v>
      </c>
      <c r="E13682" t="s">
        <v>117</v>
      </c>
    </row>
    <row r="13683" spans="1:5">
      <c r="A13683">
        <v>15272</v>
      </c>
      <c r="B13683" t="s">
        <v>22047</v>
      </c>
      <c r="C13683">
        <v>60</v>
      </c>
      <c r="D13683" t="s">
        <v>1978</v>
      </c>
      <c r="E13683" t="s">
        <v>104</v>
      </c>
    </row>
    <row r="13684" spans="1:5">
      <c r="A13684">
        <v>15273</v>
      </c>
      <c r="B13684" t="s">
        <v>22048</v>
      </c>
      <c r="C13684">
        <v>60</v>
      </c>
      <c r="D13684" t="s">
        <v>1978</v>
      </c>
      <c r="E13684" t="s">
        <v>70</v>
      </c>
    </row>
    <row r="13685" spans="1:5">
      <c r="A13685">
        <v>15274</v>
      </c>
      <c r="B13685" t="s">
        <v>22049</v>
      </c>
      <c r="C13685">
        <v>60</v>
      </c>
      <c r="D13685" t="s">
        <v>1983</v>
      </c>
      <c r="E13685" t="s">
        <v>70</v>
      </c>
    </row>
    <row r="13686" spans="1:5">
      <c r="A13686">
        <v>15275</v>
      </c>
      <c r="B13686" t="s">
        <v>22050</v>
      </c>
      <c r="C13686">
        <v>60</v>
      </c>
      <c r="D13686" t="s">
        <v>1978</v>
      </c>
      <c r="E13686" t="s">
        <v>2093</v>
      </c>
    </row>
    <row r="13687" spans="1:5">
      <c r="A13687">
        <v>15276</v>
      </c>
      <c r="B13687" t="s">
        <v>22051</v>
      </c>
      <c r="C13687">
        <v>60</v>
      </c>
      <c r="D13687" t="s">
        <v>1983</v>
      </c>
      <c r="E13687" t="s">
        <v>84</v>
      </c>
    </row>
    <row r="13688" spans="1:5">
      <c r="A13688">
        <v>15277</v>
      </c>
      <c r="B13688" t="s">
        <v>16005</v>
      </c>
      <c r="C13688">
        <v>60</v>
      </c>
      <c r="D13688" t="s">
        <v>1978</v>
      </c>
      <c r="E13688" t="s">
        <v>2120</v>
      </c>
    </row>
    <row r="13689" spans="1:5">
      <c r="A13689">
        <v>15279</v>
      </c>
      <c r="B13689" t="s">
        <v>22052</v>
      </c>
      <c r="C13689">
        <v>60</v>
      </c>
      <c r="D13689" t="s">
        <v>1983</v>
      </c>
      <c r="E13689" t="s">
        <v>70</v>
      </c>
    </row>
    <row r="13690" spans="1:5">
      <c r="A13690">
        <v>15281</v>
      </c>
      <c r="B13690" t="s">
        <v>22053</v>
      </c>
      <c r="C13690">
        <v>60</v>
      </c>
      <c r="D13690" t="s">
        <v>1985</v>
      </c>
      <c r="E13690" t="s">
        <v>2644</v>
      </c>
    </row>
    <row r="13691" spans="1:5">
      <c r="A13691">
        <v>15282</v>
      </c>
      <c r="B13691" t="s">
        <v>13974</v>
      </c>
      <c r="C13691">
        <v>60</v>
      </c>
      <c r="D13691" t="s">
        <v>1983</v>
      </c>
      <c r="E13691" t="s">
        <v>135</v>
      </c>
    </row>
    <row r="13692" spans="1:5">
      <c r="A13692">
        <v>15283</v>
      </c>
      <c r="B13692" t="s">
        <v>22054</v>
      </c>
      <c r="C13692">
        <v>60</v>
      </c>
      <c r="D13692" t="s">
        <v>1983</v>
      </c>
      <c r="E13692" t="s">
        <v>106</v>
      </c>
    </row>
    <row r="13693" spans="1:5">
      <c r="A13693">
        <v>15284</v>
      </c>
      <c r="B13693" t="s">
        <v>22055</v>
      </c>
      <c r="C13693">
        <v>60</v>
      </c>
      <c r="D13693" t="s">
        <v>1983</v>
      </c>
      <c r="E13693" t="s">
        <v>2029</v>
      </c>
    </row>
    <row r="13694" spans="1:5">
      <c r="A13694">
        <v>15285</v>
      </c>
      <c r="B13694" t="s">
        <v>15207</v>
      </c>
      <c r="C13694">
        <v>60</v>
      </c>
      <c r="D13694" t="s">
        <v>1983</v>
      </c>
      <c r="E13694" t="s">
        <v>2077</v>
      </c>
    </row>
    <row r="13695" spans="1:5">
      <c r="A13695">
        <v>15286</v>
      </c>
      <c r="B13695" t="s">
        <v>22056</v>
      </c>
      <c r="C13695">
        <v>60</v>
      </c>
      <c r="D13695" t="s">
        <v>1983</v>
      </c>
      <c r="E13695" t="s">
        <v>70</v>
      </c>
    </row>
    <row r="13696" spans="1:5">
      <c r="A13696">
        <v>15287</v>
      </c>
      <c r="B13696" t="s">
        <v>22057</v>
      </c>
      <c r="C13696">
        <v>60</v>
      </c>
      <c r="D13696" t="s">
        <v>1983</v>
      </c>
      <c r="E13696" t="s">
        <v>2120</v>
      </c>
    </row>
    <row r="13697" spans="1:5">
      <c r="A13697">
        <v>15288</v>
      </c>
      <c r="B13697" t="s">
        <v>22058</v>
      </c>
      <c r="C13697">
        <v>60</v>
      </c>
      <c r="D13697" t="s">
        <v>1983</v>
      </c>
      <c r="E13697" t="s">
        <v>70</v>
      </c>
    </row>
    <row r="13698" spans="1:5">
      <c r="A13698">
        <v>15289</v>
      </c>
      <c r="B13698" t="s">
        <v>22059</v>
      </c>
      <c r="C13698">
        <v>60</v>
      </c>
      <c r="D13698" t="s">
        <v>1983</v>
      </c>
      <c r="E13698" t="s">
        <v>75</v>
      </c>
    </row>
    <row r="13699" spans="1:5">
      <c r="A13699">
        <v>15290</v>
      </c>
      <c r="B13699" t="s">
        <v>16294</v>
      </c>
      <c r="C13699">
        <v>60</v>
      </c>
      <c r="D13699" t="s">
        <v>1983</v>
      </c>
      <c r="E13699" t="s">
        <v>2000</v>
      </c>
    </row>
    <row r="13700" spans="1:5">
      <c r="A13700">
        <v>15291</v>
      </c>
      <c r="B13700" t="s">
        <v>22060</v>
      </c>
      <c r="C13700">
        <v>60</v>
      </c>
      <c r="D13700" t="s">
        <v>1983</v>
      </c>
      <c r="E13700" t="s">
        <v>2029</v>
      </c>
    </row>
    <row r="13701" spans="1:5">
      <c r="A13701">
        <v>15292</v>
      </c>
      <c r="B13701" t="s">
        <v>14338</v>
      </c>
      <c r="C13701">
        <v>60</v>
      </c>
      <c r="D13701" t="s">
        <v>1983</v>
      </c>
      <c r="E13701" t="s">
        <v>66</v>
      </c>
    </row>
    <row r="13702" spans="1:5">
      <c r="A13702">
        <v>15293</v>
      </c>
      <c r="B13702" t="s">
        <v>12245</v>
      </c>
      <c r="C13702">
        <v>60</v>
      </c>
      <c r="D13702" t="s">
        <v>1983</v>
      </c>
      <c r="E13702" t="s">
        <v>135</v>
      </c>
    </row>
    <row r="13703" spans="1:5">
      <c r="A13703">
        <v>15294</v>
      </c>
      <c r="B13703" t="s">
        <v>22061</v>
      </c>
      <c r="C13703">
        <v>60</v>
      </c>
      <c r="D13703" t="s">
        <v>1983</v>
      </c>
      <c r="E13703" t="s">
        <v>2029</v>
      </c>
    </row>
    <row r="13704" spans="1:5">
      <c r="A13704">
        <v>15295</v>
      </c>
      <c r="B13704" t="s">
        <v>15683</v>
      </c>
      <c r="C13704">
        <v>60</v>
      </c>
      <c r="D13704" t="s">
        <v>1983</v>
      </c>
      <c r="E13704" t="s">
        <v>135</v>
      </c>
    </row>
    <row r="13705" spans="1:5">
      <c r="A13705">
        <v>15296</v>
      </c>
      <c r="B13705" t="s">
        <v>22062</v>
      </c>
      <c r="C13705">
        <v>60</v>
      </c>
      <c r="D13705" t="s">
        <v>1983</v>
      </c>
      <c r="E13705" t="s">
        <v>106</v>
      </c>
    </row>
    <row r="13706" spans="1:5">
      <c r="A13706">
        <v>15297</v>
      </c>
      <c r="B13706" t="s">
        <v>22063</v>
      </c>
      <c r="C13706">
        <v>60</v>
      </c>
      <c r="D13706" t="s">
        <v>1983</v>
      </c>
      <c r="E13706" t="s">
        <v>2029</v>
      </c>
    </row>
    <row r="13707" spans="1:5">
      <c r="A13707">
        <v>15298</v>
      </c>
      <c r="B13707" t="s">
        <v>16034</v>
      </c>
      <c r="C13707">
        <v>60</v>
      </c>
      <c r="D13707" t="s">
        <v>1983</v>
      </c>
      <c r="E13707" t="s">
        <v>135</v>
      </c>
    </row>
    <row r="13708" spans="1:5">
      <c r="A13708">
        <v>15299</v>
      </c>
      <c r="B13708" t="s">
        <v>22064</v>
      </c>
      <c r="C13708">
        <v>60</v>
      </c>
      <c r="D13708" t="s">
        <v>1983</v>
      </c>
      <c r="E13708" t="s">
        <v>129</v>
      </c>
    </row>
    <row r="13709" spans="1:5">
      <c r="A13709">
        <v>15301</v>
      </c>
      <c r="B13709" t="s">
        <v>14455</v>
      </c>
      <c r="C13709">
        <v>60</v>
      </c>
      <c r="D13709" t="s">
        <v>1983</v>
      </c>
      <c r="E13709" t="s">
        <v>70</v>
      </c>
    </row>
    <row r="13710" spans="1:5">
      <c r="A13710">
        <v>15302</v>
      </c>
      <c r="B13710" t="s">
        <v>22065</v>
      </c>
      <c r="C13710">
        <v>60</v>
      </c>
      <c r="D13710" t="s">
        <v>1983</v>
      </c>
      <c r="E13710" t="s">
        <v>4287</v>
      </c>
    </row>
    <row r="13711" spans="1:5">
      <c r="A13711">
        <v>15303</v>
      </c>
      <c r="B13711" t="s">
        <v>22066</v>
      </c>
      <c r="C13711">
        <v>60</v>
      </c>
      <c r="D13711" t="s">
        <v>1983</v>
      </c>
      <c r="E13711" t="s">
        <v>70</v>
      </c>
    </row>
    <row r="13712" spans="1:5">
      <c r="A13712">
        <v>15304</v>
      </c>
      <c r="B13712" t="s">
        <v>22067</v>
      </c>
      <c r="C13712">
        <v>60</v>
      </c>
      <c r="D13712" t="s">
        <v>1983</v>
      </c>
      <c r="E13712" t="s">
        <v>97</v>
      </c>
    </row>
    <row r="13713" spans="1:5">
      <c r="A13713">
        <v>15305</v>
      </c>
      <c r="B13713" t="s">
        <v>22068</v>
      </c>
      <c r="C13713">
        <v>60</v>
      </c>
      <c r="D13713" t="s">
        <v>1983</v>
      </c>
      <c r="E13713" t="s">
        <v>70</v>
      </c>
    </row>
    <row r="13714" spans="1:5">
      <c r="A13714">
        <v>15306</v>
      </c>
      <c r="B13714" t="s">
        <v>5818</v>
      </c>
      <c r="C13714">
        <v>60</v>
      </c>
      <c r="D13714" t="s">
        <v>1983</v>
      </c>
      <c r="E13714" t="s">
        <v>60</v>
      </c>
    </row>
    <row r="13715" spans="1:5">
      <c r="A13715">
        <v>15308</v>
      </c>
      <c r="B13715" t="s">
        <v>22069</v>
      </c>
      <c r="C13715">
        <v>60</v>
      </c>
      <c r="D13715" t="s">
        <v>1983</v>
      </c>
      <c r="E13715" t="s">
        <v>2644</v>
      </c>
    </row>
    <row r="13716" spans="1:5">
      <c r="A13716">
        <v>15309</v>
      </c>
      <c r="B13716" t="s">
        <v>22070</v>
      </c>
      <c r="C13716">
        <v>60</v>
      </c>
      <c r="D13716" t="s">
        <v>1983</v>
      </c>
      <c r="E13716" t="s">
        <v>106</v>
      </c>
    </row>
    <row r="13717" spans="1:5">
      <c r="A13717">
        <v>15310</v>
      </c>
      <c r="B13717" t="s">
        <v>22071</v>
      </c>
      <c r="C13717">
        <v>60</v>
      </c>
      <c r="D13717" t="s">
        <v>1983</v>
      </c>
      <c r="E13717" t="s">
        <v>138</v>
      </c>
    </row>
    <row r="13718" spans="1:5">
      <c r="A13718">
        <v>15311</v>
      </c>
      <c r="B13718" t="s">
        <v>22072</v>
      </c>
      <c r="C13718">
        <v>59</v>
      </c>
      <c r="D13718" t="s">
        <v>1993</v>
      </c>
      <c r="E13718" t="s">
        <v>2792</v>
      </c>
    </row>
    <row r="13719" spans="1:5">
      <c r="A13719">
        <v>15312</v>
      </c>
      <c r="B13719" t="s">
        <v>22073</v>
      </c>
      <c r="C13719">
        <v>59</v>
      </c>
      <c r="D13719" t="s">
        <v>1993</v>
      </c>
      <c r="E13719" t="s">
        <v>4287</v>
      </c>
    </row>
    <row r="13720" spans="1:5">
      <c r="A13720">
        <v>15313</v>
      </c>
      <c r="B13720" t="s">
        <v>22074</v>
      </c>
      <c r="C13720">
        <v>59</v>
      </c>
      <c r="D13720" t="s">
        <v>1993</v>
      </c>
      <c r="E13720" t="s">
        <v>4287</v>
      </c>
    </row>
    <row r="13721" spans="1:5">
      <c r="A13721">
        <v>15314</v>
      </c>
      <c r="B13721" t="s">
        <v>14567</v>
      </c>
      <c r="C13721">
        <v>59</v>
      </c>
      <c r="D13721" t="s">
        <v>1978</v>
      </c>
      <c r="E13721" t="s">
        <v>135</v>
      </c>
    </row>
    <row r="13722" spans="1:5">
      <c r="A13722">
        <v>15315</v>
      </c>
      <c r="B13722" t="s">
        <v>22075</v>
      </c>
      <c r="C13722">
        <v>59</v>
      </c>
      <c r="D13722" t="s">
        <v>1993</v>
      </c>
      <c r="E13722" t="s">
        <v>4287</v>
      </c>
    </row>
    <row r="13723" spans="1:5">
      <c r="A13723">
        <v>15316</v>
      </c>
      <c r="B13723" t="s">
        <v>14386</v>
      </c>
      <c r="C13723">
        <v>59</v>
      </c>
      <c r="D13723" t="s">
        <v>1985</v>
      </c>
      <c r="E13723" t="s">
        <v>102</v>
      </c>
    </row>
    <row r="13724" spans="1:5">
      <c r="A13724">
        <v>15317</v>
      </c>
      <c r="B13724" t="s">
        <v>14309</v>
      </c>
      <c r="C13724">
        <v>59</v>
      </c>
      <c r="D13724" t="s">
        <v>1982</v>
      </c>
      <c r="E13724" t="s">
        <v>77</v>
      </c>
    </row>
    <row r="13725" spans="1:5">
      <c r="A13725">
        <v>15318</v>
      </c>
      <c r="B13725" t="s">
        <v>22076</v>
      </c>
      <c r="C13725">
        <v>59</v>
      </c>
      <c r="D13725" t="s">
        <v>1993</v>
      </c>
      <c r="E13725" t="s">
        <v>135</v>
      </c>
    </row>
    <row r="13726" spans="1:5">
      <c r="A13726">
        <v>15319</v>
      </c>
      <c r="B13726" t="s">
        <v>11676</v>
      </c>
      <c r="C13726">
        <v>59</v>
      </c>
      <c r="D13726" t="s">
        <v>1993</v>
      </c>
      <c r="E13726" t="s">
        <v>4287</v>
      </c>
    </row>
    <row r="13727" spans="1:5">
      <c r="A13727">
        <v>15320</v>
      </c>
      <c r="B13727" t="s">
        <v>15934</v>
      </c>
      <c r="C13727">
        <v>59</v>
      </c>
      <c r="D13727" t="s">
        <v>1993</v>
      </c>
      <c r="E13727" t="s">
        <v>2180</v>
      </c>
    </row>
    <row r="13728" spans="1:5">
      <c r="A13728">
        <v>15321</v>
      </c>
      <c r="B13728" t="s">
        <v>16642</v>
      </c>
      <c r="C13728">
        <v>59</v>
      </c>
      <c r="D13728" t="s">
        <v>1993</v>
      </c>
      <c r="E13728" t="s">
        <v>2540</v>
      </c>
    </row>
    <row r="13729" spans="1:5">
      <c r="A13729">
        <v>15322</v>
      </c>
      <c r="B13729" t="s">
        <v>15076</v>
      </c>
      <c r="C13729">
        <v>59</v>
      </c>
      <c r="D13729" t="s">
        <v>1993</v>
      </c>
      <c r="E13729" t="s">
        <v>70</v>
      </c>
    </row>
    <row r="13730" spans="1:5">
      <c r="A13730">
        <v>15323</v>
      </c>
      <c r="B13730" t="s">
        <v>16010</v>
      </c>
      <c r="C13730">
        <v>59</v>
      </c>
      <c r="D13730" t="s">
        <v>1993</v>
      </c>
      <c r="E13730" t="s">
        <v>2377</v>
      </c>
    </row>
    <row r="13731" spans="1:5">
      <c r="A13731">
        <v>15324</v>
      </c>
      <c r="B13731" t="s">
        <v>13722</v>
      </c>
      <c r="C13731">
        <v>59</v>
      </c>
      <c r="D13731" t="s">
        <v>1991</v>
      </c>
      <c r="E13731" t="s">
        <v>102</v>
      </c>
    </row>
    <row r="13732" spans="1:5">
      <c r="A13732">
        <v>15325</v>
      </c>
      <c r="B13732" t="s">
        <v>22077</v>
      </c>
      <c r="C13732">
        <v>59</v>
      </c>
      <c r="D13732" t="s">
        <v>2001</v>
      </c>
      <c r="E13732" t="s">
        <v>106</v>
      </c>
    </row>
    <row r="13733" spans="1:5">
      <c r="A13733">
        <v>15326</v>
      </c>
      <c r="B13733" t="s">
        <v>14681</v>
      </c>
      <c r="C13733">
        <v>59</v>
      </c>
      <c r="D13733" t="s">
        <v>1997</v>
      </c>
      <c r="E13733" t="s">
        <v>135</v>
      </c>
    </row>
    <row r="13734" spans="1:5">
      <c r="A13734">
        <v>15327</v>
      </c>
      <c r="B13734" t="s">
        <v>22078</v>
      </c>
      <c r="C13734">
        <v>59</v>
      </c>
      <c r="D13734" t="s">
        <v>1987</v>
      </c>
      <c r="E13734" t="s">
        <v>2715</v>
      </c>
    </row>
    <row r="13735" spans="1:5">
      <c r="A13735">
        <v>15328</v>
      </c>
      <c r="B13735" t="s">
        <v>16505</v>
      </c>
      <c r="C13735">
        <v>59</v>
      </c>
      <c r="D13735" t="s">
        <v>1993</v>
      </c>
      <c r="E13735" t="s">
        <v>2120</v>
      </c>
    </row>
    <row r="13736" spans="1:5">
      <c r="A13736">
        <v>15329</v>
      </c>
      <c r="B13736" t="s">
        <v>14382</v>
      </c>
      <c r="C13736">
        <v>59</v>
      </c>
      <c r="D13736" t="s">
        <v>1993</v>
      </c>
      <c r="E13736" t="s">
        <v>102</v>
      </c>
    </row>
    <row r="13737" spans="1:5">
      <c r="A13737">
        <v>15330</v>
      </c>
      <c r="B13737" t="s">
        <v>13081</v>
      </c>
      <c r="C13737">
        <v>59</v>
      </c>
      <c r="D13737" t="s">
        <v>1993</v>
      </c>
      <c r="E13737" t="s">
        <v>3093</v>
      </c>
    </row>
    <row r="13738" spans="1:5">
      <c r="A13738">
        <v>15331</v>
      </c>
      <c r="B13738" t="s">
        <v>22079</v>
      </c>
      <c r="C13738">
        <v>59</v>
      </c>
      <c r="D13738" t="s">
        <v>1985</v>
      </c>
      <c r="E13738" t="s">
        <v>2029</v>
      </c>
    </row>
    <row r="13739" spans="1:5">
      <c r="A13739">
        <v>15332</v>
      </c>
      <c r="B13739" t="s">
        <v>22080</v>
      </c>
      <c r="C13739">
        <v>59</v>
      </c>
      <c r="D13739" t="s">
        <v>1985</v>
      </c>
      <c r="E13739" t="s">
        <v>135</v>
      </c>
    </row>
    <row r="13740" spans="1:5">
      <c r="A13740">
        <v>15333</v>
      </c>
      <c r="B13740" t="s">
        <v>22081</v>
      </c>
      <c r="C13740">
        <v>59</v>
      </c>
      <c r="D13740" t="s">
        <v>1982</v>
      </c>
      <c r="E13740" t="s">
        <v>3312</v>
      </c>
    </row>
    <row r="13741" spans="1:5">
      <c r="A13741">
        <v>15334</v>
      </c>
      <c r="B13741" t="s">
        <v>22082</v>
      </c>
      <c r="C13741">
        <v>59</v>
      </c>
      <c r="D13741" t="s">
        <v>1993</v>
      </c>
      <c r="E13741" t="s">
        <v>102</v>
      </c>
    </row>
    <row r="13742" spans="1:5">
      <c r="A13742">
        <v>15335</v>
      </c>
      <c r="B13742" t="s">
        <v>16362</v>
      </c>
      <c r="C13742">
        <v>59</v>
      </c>
      <c r="D13742" t="s">
        <v>1978</v>
      </c>
      <c r="E13742" t="s">
        <v>2598</v>
      </c>
    </row>
    <row r="13743" spans="1:5">
      <c r="A13743">
        <v>15336</v>
      </c>
      <c r="B13743" t="s">
        <v>14082</v>
      </c>
      <c r="C13743">
        <v>59</v>
      </c>
      <c r="D13743" t="s">
        <v>1993</v>
      </c>
      <c r="E13743" t="s">
        <v>135</v>
      </c>
    </row>
    <row r="13744" spans="1:5">
      <c r="A13744">
        <v>15338</v>
      </c>
      <c r="B13744" t="s">
        <v>22083</v>
      </c>
      <c r="C13744">
        <v>59</v>
      </c>
      <c r="D13744" t="s">
        <v>1978</v>
      </c>
      <c r="E13744" t="s">
        <v>2029</v>
      </c>
    </row>
    <row r="13745" spans="1:5">
      <c r="A13745">
        <v>15339</v>
      </c>
      <c r="B13745" t="s">
        <v>15395</v>
      </c>
      <c r="C13745">
        <v>59</v>
      </c>
      <c r="D13745" t="s">
        <v>1979</v>
      </c>
      <c r="E13745" t="s">
        <v>2540</v>
      </c>
    </row>
    <row r="13746" spans="1:5">
      <c r="A13746">
        <v>15340</v>
      </c>
      <c r="B13746" t="s">
        <v>22084</v>
      </c>
      <c r="C13746">
        <v>59</v>
      </c>
      <c r="D13746" t="s">
        <v>1979</v>
      </c>
      <c r="E13746" t="s">
        <v>106</v>
      </c>
    </row>
    <row r="13747" spans="1:5">
      <c r="A13747">
        <v>15341</v>
      </c>
      <c r="B13747" t="s">
        <v>15079</v>
      </c>
      <c r="C13747">
        <v>59</v>
      </c>
      <c r="D13747" t="s">
        <v>1978</v>
      </c>
      <c r="E13747" t="s">
        <v>135</v>
      </c>
    </row>
    <row r="13748" spans="1:5">
      <c r="A13748">
        <v>15342</v>
      </c>
      <c r="B13748" t="s">
        <v>15783</v>
      </c>
      <c r="C13748">
        <v>59</v>
      </c>
      <c r="D13748" t="s">
        <v>1985</v>
      </c>
      <c r="E13748" t="s">
        <v>60</v>
      </c>
    </row>
    <row r="13749" spans="1:5">
      <c r="A13749">
        <v>15343</v>
      </c>
      <c r="B13749" t="s">
        <v>16331</v>
      </c>
      <c r="C13749">
        <v>59</v>
      </c>
      <c r="D13749" t="s">
        <v>1993</v>
      </c>
      <c r="E13749" t="s">
        <v>135</v>
      </c>
    </row>
    <row r="13750" spans="1:5">
      <c r="A13750">
        <v>15344</v>
      </c>
      <c r="B13750" t="s">
        <v>15665</v>
      </c>
      <c r="C13750">
        <v>59</v>
      </c>
      <c r="D13750" t="s">
        <v>1991</v>
      </c>
      <c r="E13750" t="s">
        <v>2715</v>
      </c>
    </row>
    <row r="13751" spans="1:5">
      <c r="A13751">
        <v>15345</v>
      </c>
      <c r="B13751" t="s">
        <v>15842</v>
      </c>
      <c r="C13751">
        <v>59</v>
      </c>
      <c r="D13751" t="s">
        <v>1993</v>
      </c>
      <c r="E13751" t="s">
        <v>135</v>
      </c>
    </row>
    <row r="13752" spans="1:5">
      <c r="A13752">
        <v>15346</v>
      </c>
      <c r="B13752" t="s">
        <v>14381</v>
      </c>
      <c r="C13752">
        <v>59</v>
      </c>
      <c r="D13752" t="s">
        <v>1993</v>
      </c>
      <c r="E13752" t="s">
        <v>102</v>
      </c>
    </row>
    <row r="13753" spans="1:5">
      <c r="A13753">
        <v>15347</v>
      </c>
      <c r="B13753" t="s">
        <v>22085</v>
      </c>
      <c r="C13753">
        <v>59</v>
      </c>
      <c r="D13753" t="s">
        <v>1993</v>
      </c>
      <c r="E13753" t="s">
        <v>135</v>
      </c>
    </row>
    <row r="13754" spans="1:5">
      <c r="A13754">
        <v>15348</v>
      </c>
      <c r="B13754" t="s">
        <v>15406</v>
      </c>
      <c r="C13754">
        <v>59</v>
      </c>
      <c r="D13754" t="s">
        <v>1982</v>
      </c>
      <c r="E13754" t="s">
        <v>117</v>
      </c>
    </row>
    <row r="13755" spans="1:5">
      <c r="A13755">
        <v>15349</v>
      </c>
      <c r="B13755" t="s">
        <v>16766</v>
      </c>
      <c r="C13755">
        <v>59</v>
      </c>
      <c r="D13755" t="s">
        <v>1982</v>
      </c>
      <c r="E13755" t="s">
        <v>70</v>
      </c>
    </row>
    <row r="13756" spans="1:5">
      <c r="A13756">
        <v>15350</v>
      </c>
      <c r="B13756" t="s">
        <v>22086</v>
      </c>
      <c r="C13756">
        <v>59</v>
      </c>
      <c r="D13756" t="s">
        <v>1987</v>
      </c>
      <c r="E13756" t="s">
        <v>2017</v>
      </c>
    </row>
    <row r="13757" spans="1:5">
      <c r="A13757">
        <v>15351</v>
      </c>
      <c r="B13757" t="s">
        <v>22087</v>
      </c>
      <c r="C13757">
        <v>59</v>
      </c>
      <c r="D13757" t="s">
        <v>1983</v>
      </c>
      <c r="E13757" t="s">
        <v>2029</v>
      </c>
    </row>
    <row r="13758" spans="1:5">
      <c r="A13758">
        <v>15352</v>
      </c>
      <c r="B13758" t="s">
        <v>16573</v>
      </c>
      <c r="C13758">
        <v>59</v>
      </c>
      <c r="D13758" t="s">
        <v>1988</v>
      </c>
      <c r="E13758" t="s">
        <v>135</v>
      </c>
    </row>
    <row r="13759" spans="1:5">
      <c r="A13759">
        <v>15353</v>
      </c>
      <c r="B13759" t="s">
        <v>22088</v>
      </c>
      <c r="C13759">
        <v>59</v>
      </c>
      <c r="D13759" t="s">
        <v>1993</v>
      </c>
      <c r="E13759" t="s">
        <v>2011</v>
      </c>
    </row>
    <row r="13760" spans="1:5">
      <c r="A13760">
        <v>15354</v>
      </c>
      <c r="B13760" t="s">
        <v>22089</v>
      </c>
      <c r="C13760">
        <v>59</v>
      </c>
      <c r="D13760" t="s">
        <v>1993</v>
      </c>
      <c r="E13760" t="s">
        <v>70</v>
      </c>
    </row>
    <row r="13761" spans="1:5">
      <c r="A13761">
        <v>15355</v>
      </c>
      <c r="B13761" t="s">
        <v>14779</v>
      </c>
      <c r="C13761">
        <v>59</v>
      </c>
      <c r="D13761" t="s">
        <v>2009</v>
      </c>
      <c r="E13761" t="s">
        <v>2715</v>
      </c>
    </row>
    <row r="13762" spans="1:5">
      <c r="A13762">
        <v>15356</v>
      </c>
      <c r="B13762" t="s">
        <v>22090</v>
      </c>
      <c r="C13762">
        <v>59</v>
      </c>
      <c r="D13762" t="s">
        <v>1978</v>
      </c>
      <c r="E13762" t="s">
        <v>2715</v>
      </c>
    </row>
    <row r="13763" spans="1:5">
      <c r="A13763">
        <v>15357</v>
      </c>
      <c r="B13763" t="s">
        <v>15093</v>
      </c>
      <c r="C13763">
        <v>59</v>
      </c>
      <c r="D13763" t="s">
        <v>1987</v>
      </c>
      <c r="E13763" t="s">
        <v>10392</v>
      </c>
    </row>
    <row r="13764" spans="1:5">
      <c r="A13764">
        <v>15358</v>
      </c>
      <c r="B13764" t="s">
        <v>22091</v>
      </c>
      <c r="C13764">
        <v>59</v>
      </c>
      <c r="D13764" t="s">
        <v>1993</v>
      </c>
      <c r="E13764" t="s">
        <v>2029</v>
      </c>
    </row>
    <row r="13765" spans="1:5">
      <c r="A13765">
        <v>15359</v>
      </c>
      <c r="B13765" t="s">
        <v>14004</v>
      </c>
      <c r="C13765">
        <v>59</v>
      </c>
      <c r="D13765" t="s">
        <v>1985</v>
      </c>
      <c r="E13765" t="s">
        <v>70</v>
      </c>
    </row>
    <row r="13766" spans="1:5">
      <c r="A13766">
        <v>15360</v>
      </c>
      <c r="B13766" t="s">
        <v>16267</v>
      </c>
      <c r="C13766">
        <v>59</v>
      </c>
      <c r="D13766" t="s">
        <v>1988</v>
      </c>
      <c r="E13766" t="s">
        <v>66</v>
      </c>
    </row>
    <row r="13767" spans="1:5">
      <c r="A13767">
        <v>15361</v>
      </c>
      <c r="B13767" t="s">
        <v>22092</v>
      </c>
      <c r="C13767">
        <v>59</v>
      </c>
      <c r="D13767" t="s">
        <v>1997</v>
      </c>
      <c r="E13767" t="s">
        <v>135</v>
      </c>
    </row>
    <row r="13768" spans="1:5">
      <c r="A13768">
        <v>15362</v>
      </c>
      <c r="B13768" t="s">
        <v>15021</v>
      </c>
      <c r="C13768">
        <v>59</v>
      </c>
      <c r="D13768" t="s">
        <v>1993</v>
      </c>
      <c r="E13768" t="s">
        <v>106</v>
      </c>
    </row>
    <row r="13769" spans="1:5">
      <c r="A13769">
        <v>15363</v>
      </c>
      <c r="B13769" t="s">
        <v>15386</v>
      </c>
      <c r="C13769">
        <v>59</v>
      </c>
      <c r="D13769" t="s">
        <v>1993</v>
      </c>
      <c r="E13769" t="s">
        <v>60</v>
      </c>
    </row>
    <row r="13770" spans="1:5">
      <c r="A13770">
        <v>15364</v>
      </c>
      <c r="B13770" t="s">
        <v>22093</v>
      </c>
      <c r="C13770">
        <v>59</v>
      </c>
      <c r="D13770" t="s">
        <v>1988</v>
      </c>
      <c r="E13770" t="s">
        <v>10582</v>
      </c>
    </row>
    <row r="13771" spans="1:5">
      <c r="A13771">
        <v>15365</v>
      </c>
      <c r="B13771" t="s">
        <v>22094</v>
      </c>
      <c r="C13771">
        <v>59</v>
      </c>
      <c r="D13771" t="s">
        <v>1993</v>
      </c>
      <c r="E13771" t="s">
        <v>70</v>
      </c>
    </row>
    <row r="13772" spans="1:5">
      <c r="A13772">
        <v>15366</v>
      </c>
      <c r="B13772" t="s">
        <v>22095</v>
      </c>
      <c r="C13772">
        <v>59</v>
      </c>
      <c r="D13772" t="s">
        <v>1985</v>
      </c>
      <c r="E13772" t="s">
        <v>4756</v>
      </c>
    </row>
    <row r="13773" spans="1:5">
      <c r="A13773">
        <v>15367</v>
      </c>
      <c r="B13773" t="s">
        <v>15255</v>
      </c>
      <c r="C13773">
        <v>59</v>
      </c>
      <c r="D13773" t="s">
        <v>1993</v>
      </c>
      <c r="E13773" t="s">
        <v>60</v>
      </c>
    </row>
    <row r="13774" spans="1:5">
      <c r="A13774">
        <v>15368</v>
      </c>
      <c r="B13774" t="s">
        <v>15180</v>
      </c>
      <c r="C13774">
        <v>59</v>
      </c>
      <c r="D13774" t="s">
        <v>1993</v>
      </c>
      <c r="E13774" t="s">
        <v>117</v>
      </c>
    </row>
    <row r="13775" spans="1:5">
      <c r="A13775">
        <v>15370</v>
      </c>
      <c r="B13775" t="s">
        <v>15411</v>
      </c>
      <c r="C13775">
        <v>59</v>
      </c>
      <c r="D13775" t="s">
        <v>2001</v>
      </c>
      <c r="E13775" t="s">
        <v>70</v>
      </c>
    </row>
    <row r="13776" spans="1:5">
      <c r="A13776">
        <v>15371</v>
      </c>
      <c r="B13776" t="s">
        <v>22096</v>
      </c>
      <c r="C13776">
        <v>59</v>
      </c>
      <c r="D13776" t="s">
        <v>1993</v>
      </c>
      <c r="E13776" t="s">
        <v>2029</v>
      </c>
    </row>
    <row r="13777" spans="1:5">
      <c r="A13777">
        <v>15372</v>
      </c>
      <c r="B13777" t="s">
        <v>15455</v>
      </c>
      <c r="C13777">
        <v>59</v>
      </c>
      <c r="D13777" t="s">
        <v>1997</v>
      </c>
      <c r="E13777" t="s">
        <v>102</v>
      </c>
    </row>
    <row r="13778" spans="1:5">
      <c r="A13778">
        <v>15373</v>
      </c>
      <c r="B13778" t="s">
        <v>15010</v>
      </c>
      <c r="C13778">
        <v>59</v>
      </c>
      <c r="D13778" t="s">
        <v>1993</v>
      </c>
      <c r="E13778" t="s">
        <v>3093</v>
      </c>
    </row>
    <row r="13779" spans="1:5">
      <c r="A13779">
        <v>15374</v>
      </c>
      <c r="B13779" t="s">
        <v>15717</v>
      </c>
      <c r="C13779">
        <v>59</v>
      </c>
      <c r="D13779" t="s">
        <v>1993</v>
      </c>
      <c r="E13779" t="s">
        <v>84</v>
      </c>
    </row>
    <row r="13780" spans="1:5">
      <c r="A13780">
        <v>15375</v>
      </c>
      <c r="B13780" t="s">
        <v>22097</v>
      </c>
      <c r="C13780">
        <v>59</v>
      </c>
      <c r="D13780" t="s">
        <v>1978</v>
      </c>
      <c r="E13780" t="s">
        <v>66</v>
      </c>
    </row>
    <row r="13781" spans="1:5">
      <c r="A13781">
        <v>15376</v>
      </c>
      <c r="B13781" t="s">
        <v>22098</v>
      </c>
      <c r="C13781">
        <v>59</v>
      </c>
      <c r="D13781" t="s">
        <v>1993</v>
      </c>
      <c r="E13781" t="s">
        <v>84</v>
      </c>
    </row>
    <row r="13782" spans="1:5">
      <c r="A13782">
        <v>15377</v>
      </c>
      <c r="B13782" t="s">
        <v>15613</v>
      </c>
      <c r="C13782">
        <v>59</v>
      </c>
      <c r="D13782" t="s">
        <v>1982</v>
      </c>
      <c r="E13782" t="s">
        <v>135</v>
      </c>
    </row>
    <row r="13783" spans="1:5">
      <c r="A13783">
        <v>15378</v>
      </c>
      <c r="B13783" t="s">
        <v>12893</v>
      </c>
      <c r="C13783">
        <v>59</v>
      </c>
      <c r="D13783" t="s">
        <v>1993</v>
      </c>
      <c r="E13783" t="s">
        <v>2540</v>
      </c>
    </row>
    <row r="13784" spans="1:5">
      <c r="A13784">
        <v>15379</v>
      </c>
      <c r="B13784" t="s">
        <v>15491</v>
      </c>
      <c r="C13784">
        <v>59</v>
      </c>
      <c r="D13784" t="s">
        <v>1979</v>
      </c>
      <c r="E13784" t="s">
        <v>135</v>
      </c>
    </row>
    <row r="13785" spans="1:5">
      <c r="A13785">
        <v>15380</v>
      </c>
      <c r="B13785" t="s">
        <v>22099</v>
      </c>
      <c r="C13785">
        <v>59</v>
      </c>
      <c r="D13785" t="s">
        <v>1978</v>
      </c>
      <c r="E13785" t="s">
        <v>2029</v>
      </c>
    </row>
    <row r="13786" spans="1:5">
      <c r="A13786">
        <v>15381</v>
      </c>
      <c r="B13786" t="s">
        <v>22100</v>
      </c>
      <c r="C13786">
        <v>59</v>
      </c>
      <c r="D13786" t="s">
        <v>1979</v>
      </c>
      <c r="E13786" t="s">
        <v>60</v>
      </c>
    </row>
    <row r="13787" spans="1:5">
      <c r="A13787">
        <v>15382</v>
      </c>
      <c r="B13787" t="s">
        <v>22101</v>
      </c>
      <c r="C13787">
        <v>59</v>
      </c>
      <c r="D13787" t="s">
        <v>1982</v>
      </c>
      <c r="E13787" t="s">
        <v>2120</v>
      </c>
    </row>
    <row r="13788" spans="1:5">
      <c r="A13788">
        <v>15383</v>
      </c>
      <c r="B13788" t="s">
        <v>17236</v>
      </c>
      <c r="C13788">
        <v>59</v>
      </c>
      <c r="D13788" t="s">
        <v>1978</v>
      </c>
      <c r="E13788" t="s">
        <v>66</v>
      </c>
    </row>
    <row r="13789" spans="1:5">
      <c r="A13789">
        <v>15384</v>
      </c>
      <c r="B13789" t="s">
        <v>22102</v>
      </c>
      <c r="C13789">
        <v>59</v>
      </c>
      <c r="D13789" t="s">
        <v>1988</v>
      </c>
      <c r="E13789" t="s">
        <v>117</v>
      </c>
    </row>
    <row r="13790" spans="1:5">
      <c r="A13790">
        <v>15385</v>
      </c>
      <c r="B13790" t="s">
        <v>22103</v>
      </c>
      <c r="C13790">
        <v>59</v>
      </c>
      <c r="D13790" t="s">
        <v>1982</v>
      </c>
      <c r="E13790" t="s">
        <v>135</v>
      </c>
    </row>
    <row r="13791" spans="1:5">
      <c r="A13791">
        <v>15386</v>
      </c>
      <c r="B13791" t="s">
        <v>15144</v>
      </c>
      <c r="C13791">
        <v>59</v>
      </c>
      <c r="D13791" t="s">
        <v>1988</v>
      </c>
      <c r="E13791" t="s">
        <v>70</v>
      </c>
    </row>
    <row r="13792" spans="1:5">
      <c r="A13792">
        <v>15387</v>
      </c>
      <c r="B13792" t="s">
        <v>14744</v>
      </c>
      <c r="C13792">
        <v>59</v>
      </c>
      <c r="D13792" t="s">
        <v>1979</v>
      </c>
      <c r="E13792" t="s">
        <v>135</v>
      </c>
    </row>
    <row r="13793" spans="1:5">
      <c r="A13793">
        <v>15388</v>
      </c>
      <c r="B13793" t="s">
        <v>22104</v>
      </c>
      <c r="C13793">
        <v>59</v>
      </c>
      <c r="D13793" t="s">
        <v>1978</v>
      </c>
      <c r="E13793" t="s">
        <v>102</v>
      </c>
    </row>
    <row r="13794" spans="1:5">
      <c r="A13794">
        <v>15389</v>
      </c>
      <c r="B13794" t="s">
        <v>22105</v>
      </c>
      <c r="C13794">
        <v>59</v>
      </c>
      <c r="D13794" t="s">
        <v>1993</v>
      </c>
      <c r="E13794" t="s">
        <v>135</v>
      </c>
    </row>
    <row r="13795" spans="1:5">
      <c r="A13795">
        <v>15390</v>
      </c>
      <c r="B13795" t="s">
        <v>22106</v>
      </c>
      <c r="C13795">
        <v>59</v>
      </c>
      <c r="D13795" t="s">
        <v>1987</v>
      </c>
      <c r="E13795" t="s">
        <v>115</v>
      </c>
    </row>
    <row r="13796" spans="1:5">
      <c r="A13796">
        <v>15391</v>
      </c>
      <c r="B13796" t="s">
        <v>15670</v>
      </c>
      <c r="C13796">
        <v>59</v>
      </c>
      <c r="D13796" t="s">
        <v>1985</v>
      </c>
      <c r="E13796" t="s">
        <v>3093</v>
      </c>
    </row>
    <row r="13797" spans="1:5">
      <c r="A13797">
        <v>15392</v>
      </c>
      <c r="B13797" t="s">
        <v>22107</v>
      </c>
      <c r="C13797">
        <v>59</v>
      </c>
      <c r="D13797" t="s">
        <v>1987</v>
      </c>
      <c r="E13797" t="s">
        <v>10481</v>
      </c>
    </row>
    <row r="13798" spans="1:5">
      <c r="A13798">
        <v>15393</v>
      </c>
      <c r="B13798" t="s">
        <v>22108</v>
      </c>
      <c r="C13798">
        <v>59</v>
      </c>
      <c r="D13798" t="s">
        <v>1983</v>
      </c>
      <c r="E13798" t="s">
        <v>135</v>
      </c>
    </row>
    <row r="13799" spans="1:5">
      <c r="A13799">
        <v>15394</v>
      </c>
      <c r="B13799" t="s">
        <v>14708</v>
      </c>
      <c r="C13799">
        <v>59</v>
      </c>
      <c r="D13799" t="s">
        <v>1982</v>
      </c>
      <c r="E13799" t="s">
        <v>88</v>
      </c>
    </row>
    <row r="13800" spans="1:5">
      <c r="A13800">
        <v>15395</v>
      </c>
      <c r="B13800" t="s">
        <v>15247</v>
      </c>
      <c r="C13800">
        <v>59</v>
      </c>
      <c r="D13800" t="s">
        <v>1982</v>
      </c>
      <c r="E13800" t="s">
        <v>135</v>
      </c>
    </row>
    <row r="13801" spans="1:5">
      <c r="A13801">
        <v>15396</v>
      </c>
      <c r="B13801" t="s">
        <v>22109</v>
      </c>
      <c r="C13801">
        <v>59</v>
      </c>
      <c r="D13801" t="s">
        <v>1978</v>
      </c>
      <c r="E13801" t="s">
        <v>66</v>
      </c>
    </row>
    <row r="13802" spans="1:5">
      <c r="A13802">
        <v>15397</v>
      </c>
      <c r="B13802" t="s">
        <v>22110</v>
      </c>
      <c r="C13802">
        <v>59</v>
      </c>
      <c r="D13802" t="s">
        <v>1979</v>
      </c>
      <c r="E13802" t="s">
        <v>3093</v>
      </c>
    </row>
    <row r="13803" spans="1:5">
      <c r="A13803">
        <v>15398</v>
      </c>
      <c r="B13803" t="s">
        <v>14514</v>
      </c>
      <c r="C13803">
        <v>59</v>
      </c>
      <c r="D13803" t="s">
        <v>1987</v>
      </c>
      <c r="E13803" t="s">
        <v>66</v>
      </c>
    </row>
    <row r="13804" spans="1:5">
      <c r="A13804">
        <v>15399</v>
      </c>
      <c r="B13804" t="s">
        <v>22111</v>
      </c>
      <c r="C13804">
        <v>59</v>
      </c>
      <c r="D13804" t="s">
        <v>1997</v>
      </c>
      <c r="E13804" t="s">
        <v>58</v>
      </c>
    </row>
    <row r="13805" spans="1:5">
      <c r="A13805">
        <v>15400</v>
      </c>
      <c r="B13805" t="s">
        <v>22112</v>
      </c>
      <c r="C13805">
        <v>59</v>
      </c>
      <c r="D13805" t="s">
        <v>1988</v>
      </c>
      <c r="E13805" t="s">
        <v>51</v>
      </c>
    </row>
    <row r="13806" spans="1:5">
      <c r="A13806">
        <v>15401</v>
      </c>
      <c r="B13806" t="s">
        <v>22113</v>
      </c>
      <c r="C13806">
        <v>59</v>
      </c>
      <c r="D13806" t="s">
        <v>1993</v>
      </c>
      <c r="E13806" t="s">
        <v>122</v>
      </c>
    </row>
    <row r="13807" spans="1:5">
      <c r="A13807">
        <v>15402</v>
      </c>
      <c r="B13807" t="s">
        <v>22114</v>
      </c>
      <c r="C13807">
        <v>59</v>
      </c>
      <c r="D13807" t="s">
        <v>1997</v>
      </c>
      <c r="E13807" t="s">
        <v>70</v>
      </c>
    </row>
    <row r="13808" spans="1:5">
      <c r="A13808">
        <v>15403</v>
      </c>
      <c r="B13808" t="s">
        <v>15348</v>
      </c>
      <c r="C13808">
        <v>59</v>
      </c>
      <c r="D13808" t="s">
        <v>1985</v>
      </c>
      <c r="E13808" t="s">
        <v>122</v>
      </c>
    </row>
    <row r="13809" spans="1:5">
      <c r="A13809">
        <v>15404</v>
      </c>
      <c r="B13809" t="s">
        <v>13412</v>
      </c>
      <c r="C13809">
        <v>59</v>
      </c>
      <c r="D13809" t="s">
        <v>1988</v>
      </c>
      <c r="E13809" t="s">
        <v>8222</v>
      </c>
    </row>
    <row r="13810" spans="1:5">
      <c r="A13810">
        <v>15405</v>
      </c>
      <c r="B13810" t="s">
        <v>15594</v>
      </c>
      <c r="C13810">
        <v>59</v>
      </c>
      <c r="D13810" t="s">
        <v>1987</v>
      </c>
      <c r="E13810" t="s">
        <v>2715</v>
      </c>
    </row>
    <row r="13811" spans="1:5">
      <c r="A13811">
        <v>15406</v>
      </c>
      <c r="B13811" t="s">
        <v>15337</v>
      </c>
      <c r="C13811">
        <v>59</v>
      </c>
      <c r="D13811" t="s">
        <v>1979</v>
      </c>
      <c r="E13811" t="s">
        <v>2715</v>
      </c>
    </row>
    <row r="13812" spans="1:5">
      <c r="A13812">
        <v>15407</v>
      </c>
      <c r="B13812" t="s">
        <v>15007</v>
      </c>
      <c r="C13812">
        <v>59</v>
      </c>
      <c r="D13812" t="s">
        <v>1982</v>
      </c>
      <c r="E13812" t="s">
        <v>135</v>
      </c>
    </row>
    <row r="13813" spans="1:5">
      <c r="A13813">
        <v>15408</v>
      </c>
      <c r="B13813" t="s">
        <v>14955</v>
      </c>
      <c r="C13813">
        <v>59</v>
      </c>
      <c r="D13813" t="s">
        <v>1978</v>
      </c>
      <c r="E13813" t="s">
        <v>66</v>
      </c>
    </row>
    <row r="13814" spans="1:5">
      <c r="A13814">
        <v>15409</v>
      </c>
      <c r="B13814" t="s">
        <v>15194</v>
      </c>
      <c r="C13814">
        <v>59</v>
      </c>
      <c r="D13814" t="s">
        <v>1979</v>
      </c>
      <c r="E13814" t="s">
        <v>2045</v>
      </c>
    </row>
    <row r="13815" spans="1:5">
      <c r="A13815">
        <v>15410</v>
      </c>
      <c r="B13815" t="s">
        <v>14528</v>
      </c>
      <c r="C13815">
        <v>59</v>
      </c>
      <c r="D13815" t="s">
        <v>2001</v>
      </c>
      <c r="E13815" t="s">
        <v>2715</v>
      </c>
    </row>
    <row r="13816" spans="1:5">
      <c r="A13816">
        <v>15411</v>
      </c>
      <c r="B13816" t="s">
        <v>15135</v>
      </c>
      <c r="C13816">
        <v>59</v>
      </c>
      <c r="D13816" t="s">
        <v>2001</v>
      </c>
      <c r="E13816" t="s">
        <v>135</v>
      </c>
    </row>
    <row r="13817" spans="1:5">
      <c r="A13817">
        <v>15412</v>
      </c>
      <c r="B13817" t="s">
        <v>15329</v>
      </c>
      <c r="C13817">
        <v>59</v>
      </c>
      <c r="D13817" t="s">
        <v>1978</v>
      </c>
      <c r="E13817" t="s">
        <v>66</v>
      </c>
    </row>
    <row r="13818" spans="1:5">
      <c r="A13818">
        <v>15413</v>
      </c>
      <c r="B13818" t="s">
        <v>22115</v>
      </c>
      <c r="C13818">
        <v>59</v>
      </c>
      <c r="D13818" t="s">
        <v>1993</v>
      </c>
      <c r="E13818" t="s">
        <v>84</v>
      </c>
    </row>
    <row r="13819" spans="1:5">
      <c r="A13819">
        <v>15414</v>
      </c>
      <c r="B13819" t="s">
        <v>22116</v>
      </c>
      <c r="C13819">
        <v>59</v>
      </c>
      <c r="D13819" t="s">
        <v>1993</v>
      </c>
      <c r="E13819" t="s">
        <v>2011</v>
      </c>
    </row>
    <row r="13820" spans="1:5">
      <c r="A13820">
        <v>15415</v>
      </c>
      <c r="B13820" t="s">
        <v>14387</v>
      </c>
      <c r="C13820">
        <v>59</v>
      </c>
      <c r="D13820" t="s">
        <v>1987</v>
      </c>
      <c r="E13820" t="s">
        <v>102</v>
      </c>
    </row>
    <row r="13821" spans="1:5">
      <c r="A13821">
        <v>15416</v>
      </c>
      <c r="B13821" t="s">
        <v>15114</v>
      </c>
      <c r="C13821">
        <v>59</v>
      </c>
      <c r="D13821" t="s">
        <v>2001</v>
      </c>
      <c r="E13821" t="s">
        <v>2715</v>
      </c>
    </row>
    <row r="13822" spans="1:5">
      <c r="A13822">
        <v>15417</v>
      </c>
      <c r="B13822" t="s">
        <v>15246</v>
      </c>
      <c r="C13822">
        <v>59</v>
      </c>
      <c r="D13822" t="s">
        <v>1978</v>
      </c>
      <c r="E13822" t="s">
        <v>2715</v>
      </c>
    </row>
    <row r="13823" spans="1:5">
      <c r="A13823">
        <v>15418</v>
      </c>
      <c r="B13823" t="s">
        <v>22117</v>
      </c>
      <c r="C13823">
        <v>59</v>
      </c>
      <c r="D13823" t="s">
        <v>1993</v>
      </c>
      <c r="E13823" t="s">
        <v>115</v>
      </c>
    </row>
    <row r="13824" spans="1:5">
      <c r="A13824">
        <v>15419</v>
      </c>
      <c r="B13824" t="s">
        <v>22118</v>
      </c>
      <c r="C13824">
        <v>59</v>
      </c>
      <c r="D13824" t="s">
        <v>1993</v>
      </c>
      <c r="E13824" t="s">
        <v>106</v>
      </c>
    </row>
    <row r="13825" spans="1:5">
      <c r="A13825">
        <v>15420</v>
      </c>
      <c r="B13825" t="s">
        <v>22119</v>
      </c>
      <c r="C13825">
        <v>59</v>
      </c>
      <c r="D13825" t="s">
        <v>1987</v>
      </c>
      <c r="E13825" t="s">
        <v>117</v>
      </c>
    </row>
    <row r="13826" spans="1:5">
      <c r="A13826">
        <v>15421</v>
      </c>
      <c r="B13826" t="s">
        <v>22120</v>
      </c>
      <c r="C13826">
        <v>59</v>
      </c>
      <c r="D13826" t="s">
        <v>2001</v>
      </c>
      <c r="E13826" t="s">
        <v>135</v>
      </c>
    </row>
    <row r="13827" spans="1:5">
      <c r="A13827">
        <v>15422</v>
      </c>
      <c r="B13827" t="s">
        <v>22121</v>
      </c>
      <c r="C13827">
        <v>59</v>
      </c>
      <c r="D13827" t="s">
        <v>1988</v>
      </c>
      <c r="E13827" t="s">
        <v>3093</v>
      </c>
    </row>
    <row r="13828" spans="1:5">
      <c r="A13828">
        <v>15423</v>
      </c>
      <c r="B13828" t="s">
        <v>14997</v>
      </c>
      <c r="C13828">
        <v>59</v>
      </c>
      <c r="D13828" t="s">
        <v>1978</v>
      </c>
      <c r="E13828" t="s">
        <v>135</v>
      </c>
    </row>
    <row r="13829" spans="1:5">
      <c r="A13829">
        <v>15424</v>
      </c>
      <c r="B13829" t="s">
        <v>16578</v>
      </c>
      <c r="C13829">
        <v>59</v>
      </c>
      <c r="D13829" t="s">
        <v>1979</v>
      </c>
      <c r="E13829" t="s">
        <v>8222</v>
      </c>
    </row>
    <row r="13830" spans="1:5">
      <c r="A13830">
        <v>15425</v>
      </c>
      <c r="B13830" t="s">
        <v>16551</v>
      </c>
      <c r="C13830">
        <v>59</v>
      </c>
      <c r="D13830" t="s">
        <v>1983</v>
      </c>
      <c r="E13830" t="s">
        <v>135</v>
      </c>
    </row>
    <row r="13831" spans="1:5">
      <c r="A13831">
        <v>15426</v>
      </c>
      <c r="B13831" t="s">
        <v>15862</v>
      </c>
      <c r="C13831">
        <v>59</v>
      </c>
      <c r="D13831" t="s">
        <v>2009</v>
      </c>
      <c r="E13831" t="s">
        <v>2120</v>
      </c>
    </row>
    <row r="13832" spans="1:5">
      <c r="A13832">
        <v>15427</v>
      </c>
      <c r="B13832" t="s">
        <v>16537</v>
      </c>
      <c r="C13832">
        <v>59</v>
      </c>
      <c r="D13832" t="s">
        <v>1993</v>
      </c>
      <c r="E13832" t="s">
        <v>115</v>
      </c>
    </row>
    <row r="13833" spans="1:5">
      <c r="A13833">
        <v>15428</v>
      </c>
      <c r="B13833" t="s">
        <v>15498</v>
      </c>
      <c r="C13833">
        <v>59</v>
      </c>
      <c r="D13833" t="s">
        <v>2009</v>
      </c>
      <c r="E13833" t="s">
        <v>2120</v>
      </c>
    </row>
    <row r="13834" spans="1:5">
      <c r="A13834">
        <v>15429</v>
      </c>
      <c r="B13834" t="s">
        <v>22122</v>
      </c>
      <c r="C13834">
        <v>59</v>
      </c>
      <c r="D13834" t="s">
        <v>1993</v>
      </c>
      <c r="E13834" t="s">
        <v>115</v>
      </c>
    </row>
    <row r="13835" spans="1:5">
      <c r="A13835">
        <v>15430</v>
      </c>
      <c r="B13835" t="s">
        <v>22123</v>
      </c>
      <c r="C13835">
        <v>59</v>
      </c>
      <c r="D13835" t="s">
        <v>1979</v>
      </c>
      <c r="E13835" t="s">
        <v>117</v>
      </c>
    </row>
    <row r="13836" spans="1:5">
      <c r="A13836">
        <v>15431</v>
      </c>
      <c r="B13836" t="s">
        <v>22124</v>
      </c>
      <c r="C13836">
        <v>59</v>
      </c>
      <c r="D13836" t="s">
        <v>1985</v>
      </c>
      <c r="E13836" t="s">
        <v>2838</v>
      </c>
    </row>
    <row r="13837" spans="1:5">
      <c r="A13837">
        <v>15432</v>
      </c>
      <c r="B13837" t="s">
        <v>22125</v>
      </c>
      <c r="C13837">
        <v>59</v>
      </c>
      <c r="D13837" t="s">
        <v>1982</v>
      </c>
      <c r="E13837" t="s">
        <v>135</v>
      </c>
    </row>
    <row r="13838" spans="1:5">
      <c r="A13838">
        <v>15433</v>
      </c>
      <c r="B13838" t="s">
        <v>22126</v>
      </c>
      <c r="C13838">
        <v>59</v>
      </c>
      <c r="D13838" t="s">
        <v>1979</v>
      </c>
      <c r="E13838" t="s">
        <v>2017</v>
      </c>
    </row>
    <row r="13839" spans="1:5">
      <c r="A13839">
        <v>15435</v>
      </c>
      <c r="B13839" t="s">
        <v>22127</v>
      </c>
      <c r="C13839">
        <v>59</v>
      </c>
      <c r="D13839" t="s">
        <v>1997</v>
      </c>
      <c r="E13839" t="s">
        <v>135</v>
      </c>
    </row>
    <row r="13840" spans="1:5">
      <c r="A13840">
        <v>15436</v>
      </c>
      <c r="B13840" t="s">
        <v>13785</v>
      </c>
      <c r="C13840">
        <v>59</v>
      </c>
      <c r="D13840" t="s">
        <v>1987</v>
      </c>
      <c r="E13840" t="s">
        <v>2715</v>
      </c>
    </row>
    <row r="13841" spans="1:5">
      <c r="A13841">
        <v>15437</v>
      </c>
      <c r="B13841" t="s">
        <v>14867</v>
      </c>
      <c r="C13841">
        <v>59</v>
      </c>
      <c r="D13841" t="s">
        <v>1979</v>
      </c>
      <c r="E13841" t="s">
        <v>135</v>
      </c>
    </row>
    <row r="13842" spans="1:5">
      <c r="A13842">
        <v>15438</v>
      </c>
      <c r="B13842" t="s">
        <v>14395</v>
      </c>
      <c r="C13842">
        <v>59</v>
      </c>
      <c r="D13842" t="s">
        <v>1988</v>
      </c>
      <c r="E13842" t="s">
        <v>102</v>
      </c>
    </row>
    <row r="13843" spans="1:5">
      <c r="A13843">
        <v>15439</v>
      </c>
      <c r="B13843" t="s">
        <v>22128</v>
      </c>
      <c r="C13843">
        <v>59</v>
      </c>
      <c r="D13843" t="s">
        <v>1983</v>
      </c>
      <c r="E13843" t="s">
        <v>66</v>
      </c>
    </row>
    <row r="13844" spans="1:5">
      <c r="A13844">
        <v>15440</v>
      </c>
      <c r="B13844" t="s">
        <v>22129</v>
      </c>
      <c r="C13844">
        <v>59</v>
      </c>
      <c r="D13844" t="s">
        <v>1987</v>
      </c>
      <c r="E13844" t="s">
        <v>102</v>
      </c>
    </row>
    <row r="13845" spans="1:5">
      <c r="A13845">
        <v>15441</v>
      </c>
      <c r="B13845" t="s">
        <v>22130</v>
      </c>
      <c r="C13845">
        <v>59</v>
      </c>
      <c r="D13845" t="s">
        <v>2009</v>
      </c>
      <c r="E13845" t="s">
        <v>4287</v>
      </c>
    </row>
    <row r="13846" spans="1:5">
      <c r="A13846">
        <v>15442</v>
      </c>
      <c r="B13846" t="s">
        <v>22131</v>
      </c>
      <c r="C13846">
        <v>59</v>
      </c>
      <c r="D13846" t="s">
        <v>2001</v>
      </c>
      <c r="E13846" t="s">
        <v>4012</v>
      </c>
    </row>
    <row r="13847" spans="1:5">
      <c r="A13847">
        <v>15443</v>
      </c>
      <c r="B13847" t="s">
        <v>22132</v>
      </c>
      <c r="C13847">
        <v>59</v>
      </c>
      <c r="D13847" t="s">
        <v>1987</v>
      </c>
      <c r="E13847" t="s">
        <v>2111</v>
      </c>
    </row>
    <row r="13848" spans="1:5">
      <c r="A13848">
        <v>15444</v>
      </c>
      <c r="B13848" t="s">
        <v>14917</v>
      </c>
      <c r="C13848">
        <v>59</v>
      </c>
      <c r="D13848" t="s">
        <v>1979</v>
      </c>
      <c r="E13848" t="s">
        <v>2715</v>
      </c>
    </row>
    <row r="13849" spans="1:5">
      <c r="A13849">
        <v>15445</v>
      </c>
      <c r="B13849" t="s">
        <v>22133</v>
      </c>
      <c r="C13849">
        <v>59</v>
      </c>
      <c r="D13849" t="s">
        <v>1979</v>
      </c>
      <c r="E13849" t="s">
        <v>135</v>
      </c>
    </row>
    <row r="13850" spans="1:5">
      <c r="A13850">
        <v>15446</v>
      </c>
      <c r="B13850" t="s">
        <v>14585</v>
      </c>
      <c r="C13850">
        <v>59</v>
      </c>
      <c r="D13850" t="s">
        <v>1978</v>
      </c>
      <c r="E13850" t="s">
        <v>135</v>
      </c>
    </row>
    <row r="13851" spans="1:5">
      <c r="A13851">
        <v>15447</v>
      </c>
      <c r="B13851" t="s">
        <v>14687</v>
      </c>
      <c r="C13851">
        <v>59</v>
      </c>
      <c r="D13851" t="s">
        <v>1979</v>
      </c>
      <c r="E13851" t="s">
        <v>2120</v>
      </c>
    </row>
    <row r="13852" spans="1:5">
      <c r="A13852">
        <v>15448</v>
      </c>
      <c r="B13852" t="s">
        <v>15313</v>
      </c>
      <c r="C13852">
        <v>59</v>
      </c>
      <c r="D13852" t="s">
        <v>2001</v>
      </c>
      <c r="E13852" t="s">
        <v>135</v>
      </c>
    </row>
    <row r="13853" spans="1:5">
      <c r="A13853">
        <v>15449</v>
      </c>
      <c r="B13853" t="s">
        <v>22134</v>
      </c>
      <c r="C13853">
        <v>59</v>
      </c>
      <c r="D13853" t="s">
        <v>1991</v>
      </c>
      <c r="E13853" t="s">
        <v>115</v>
      </c>
    </row>
    <row r="13854" spans="1:5">
      <c r="A13854">
        <v>15450</v>
      </c>
      <c r="B13854" t="s">
        <v>22135</v>
      </c>
      <c r="C13854">
        <v>59</v>
      </c>
      <c r="D13854" t="s">
        <v>1988</v>
      </c>
      <c r="E13854" t="s">
        <v>2045</v>
      </c>
    </row>
    <row r="13855" spans="1:5">
      <c r="A13855">
        <v>15451</v>
      </c>
      <c r="B13855" t="s">
        <v>22136</v>
      </c>
      <c r="C13855">
        <v>59</v>
      </c>
      <c r="D13855" t="s">
        <v>1978</v>
      </c>
      <c r="E13855" t="s">
        <v>70</v>
      </c>
    </row>
    <row r="13856" spans="1:5">
      <c r="A13856">
        <v>15452</v>
      </c>
      <c r="B13856" t="s">
        <v>22137</v>
      </c>
      <c r="C13856">
        <v>59</v>
      </c>
      <c r="D13856" t="s">
        <v>1993</v>
      </c>
      <c r="E13856" t="s">
        <v>8776</v>
      </c>
    </row>
    <row r="13857" spans="1:5">
      <c r="A13857">
        <v>15453</v>
      </c>
      <c r="B13857" t="s">
        <v>22138</v>
      </c>
      <c r="C13857">
        <v>59</v>
      </c>
      <c r="D13857" t="s">
        <v>1991</v>
      </c>
      <c r="E13857" t="s">
        <v>106</v>
      </c>
    </row>
    <row r="13858" spans="1:5">
      <c r="A13858">
        <v>15454</v>
      </c>
      <c r="B13858" t="s">
        <v>22139</v>
      </c>
      <c r="C13858">
        <v>59</v>
      </c>
      <c r="D13858" t="s">
        <v>1978</v>
      </c>
      <c r="E13858" t="s">
        <v>2000</v>
      </c>
    </row>
    <row r="13859" spans="1:5">
      <c r="A13859">
        <v>15455</v>
      </c>
      <c r="B13859" t="s">
        <v>15037</v>
      </c>
      <c r="C13859">
        <v>59</v>
      </c>
      <c r="D13859" t="s">
        <v>1979</v>
      </c>
      <c r="E13859" t="s">
        <v>102</v>
      </c>
    </row>
    <row r="13860" spans="1:5">
      <c r="A13860">
        <v>15456</v>
      </c>
      <c r="B13860" t="s">
        <v>22140</v>
      </c>
      <c r="C13860">
        <v>59</v>
      </c>
      <c r="D13860" t="s">
        <v>1988</v>
      </c>
      <c r="E13860" t="s">
        <v>135</v>
      </c>
    </row>
    <row r="13861" spans="1:5">
      <c r="A13861">
        <v>15457</v>
      </c>
      <c r="B13861" t="s">
        <v>15385</v>
      </c>
      <c r="C13861">
        <v>59</v>
      </c>
      <c r="D13861" t="s">
        <v>1987</v>
      </c>
      <c r="E13861" t="s">
        <v>135</v>
      </c>
    </row>
    <row r="13862" spans="1:5">
      <c r="A13862">
        <v>15458</v>
      </c>
      <c r="B13862" t="s">
        <v>15377</v>
      </c>
      <c r="C13862">
        <v>59</v>
      </c>
      <c r="D13862" t="s">
        <v>1993</v>
      </c>
      <c r="E13862" t="s">
        <v>117</v>
      </c>
    </row>
    <row r="13863" spans="1:5">
      <c r="A13863">
        <v>15459</v>
      </c>
      <c r="B13863" t="s">
        <v>22141</v>
      </c>
      <c r="C13863">
        <v>59</v>
      </c>
      <c r="D13863" t="s">
        <v>1988</v>
      </c>
      <c r="E13863" t="s">
        <v>115</v>
      </c>
    </row>
    <row r="13864" spans="1:5">
      <c r="A13864">
        <v>15460</v>
      </c>
      <c r="B13864" t="s">
        <v>22142</v>
      </c>
      <c r="C13864">
        <v>59</v>
      </c>
      <c r="D13864" t="s">
        <v>1979</v>
      </c>
      <c r="E13864" t="s">
        <v>2000</v>
      </c>
    </row>
    <row r="13865" spans="1:5">
      <c r="A13865">
        <v>15461</v>
      </c>
      <c r="B13865" t="s">
        <v>22143</v>
      </c>
      <c r="C13865">
        <v>59</v>
      </c>
      <c r="D13865" t="s">
        <v>1993</v>
      </c>
      <c r="E13865" t="s">
        <v>106</v>
      </c>
    </row>
    <row r="13866" spans="1:5">
      <c r="A13866">
        <v>15462</v>
      </c>
      <c r="B13866" t="s">
        <v>22144</v>
      </c>
      <c r="C13866">
        <v>59</v>
      </c>
      <c r="D13866" t="s">
        <v>1987</v>
      </c>
      <c r="E13866" t="s">
        <v>2093</v>
      </c>
    </row>
    <row r="13867" spans="1:5">
      <c r="A13867">
        <v>15463</v>
      </c>
      <c r="B13867" t="s">
        <v>22145</v>
      </c>
      <c r="C13867">
        <v>59</v>
      </c>
      <c r="D13867" t="s">
        <v>1993</v>
      </c>
      <c r="E13867" t="s">
        <v>115</v>
      </c>
    </row>
    <row r="13868" spans="1:5">
      <c r="A13868">
        <v>15464</v>
      </c>
      <c r="B13868" t="s">
        <v>15595</v>
      </c>
      <c r="C13868">
        <v>59</v>
      </c>
      <c r="D13868" t="s">
        <v>1979</v>
      </c>
      <c r="E13868" t="s">
        <v>2093</v>
      </c>
    </row>
    <row r="13869" spans="1:5">
      <c r="A13869">
        <v>15465</v>
      </c>
      <c r="B13869" t="s">
        <v>22146</v>
      </c>
      <c r="C13869">
        <v>59</v>
      </c>
      <c r="D13869" t="s">
        <v>1993</v>
      </c>
      <c r="E13869" t="s">
        <v>2000</v>
      </c>
    </row>
    <row r="13870" spans="1:5">
      <c r="A13870">
        <v>15466</v>
      </c>
      <c r="B13870" t="s">
        <v>22147</v>
      </c>
      <c r="C13870">
        <v>59</v>
      </c>
      <c r="D13870" t="s">
        <v>1993</v>
      </c>
      <c r="E13870" t="s">
        <v>2792</v>
      </c>
    </row>
    <row r="13871" spans="1:5">
      <c r="A13871">
        <v>15467</v>
      </c>
      <c r="B13871" t="s">
        <v>15858</v>
      </c>
      <c r="C13871">
        <v>59</v>
      </c>
      <c r="D13871" t="s">
        <v>1982</v>
      </c>
      <c r="E13871" t="s">
        <v>2715</v>
      </c>
    </row>
    <row r="13872" spans="1:5">
      <c r="A13872">
        <v>15468</v>
      </c>
      <c r="B13872" t="s">
        <v>22148</v>
      </c>
      <c r="C13872">
        <v>59</v>
      </c>
      <c r="D13872" t="s">
        <v>1982</v>
      </c>
      <c r="E13872" t="s">
        <v>4287</v>
      </c>
    </row>
    <row r="13873" spans="1:5">
      <c r="A13873">
        <v>15469</v>
      </c>
      <c r="B13873" t="s">
        <v>22149</v>
      </c>
      <c r="C13873">
        <v>59</v>
      </c>
      <c r="D13873" t="s">
        <v>1979</v>
      </c>
      <c r="E13873" t="s">
        <v>106</v>
      </c>
    </row>
    <row r="13874" spans="1:5">
      <c r="A13874">
        <v>15470</v>
      </c>
      <c r="B13874" t="s">
        <v>16109</v>
      </c>
      <c r="C13874">
        <v>59</v>
      </c>
      <c r="D13874" t="s">
        <v>1982</v>
      </c>
      <c r="E13874" t="s">
        <v>122</v>
      </c>
    </row>
    <row r="13875" spans="1:5">
      <c r="A13875">
        <v>15471</v>
      </c>
      <c r="B13875" t="s">
        <v>22150</v>
      </c>
      <c r="C13875">
        <v>59</v>
      </c>
      <c r="D13875" t="s">
        <v>1988</v>
      </c>
      <c r="E13875" t="s">
        <v>142</v>
      </c>
    </row>
    <row r="13876" spans="1:5">
      <c r="A13876">
        <v>15472</v>
      </c>
      <c r="B13876" t="s">
        <v>22151</v>
      </c>
      <c r="C13876">
        <v>59</v>
      </c>
      <c r="D13876" t="s">
        <v>1979</v>
      </c>
      <c r="E13876" t="s">
        <v>135</v>
      </c>
    </row>
    <row r="13877" spans="1:5">
      <c r="A13877">
        <v>15473</v>
      </c>
      <c r="B13877" t="s">
        <v>22152</v>
      </c>
      <c r="C13877">
        <v>59</v>
      </c>
      <c r="D13877" t="s">
        <v>1978</v>
      </c>
      <c r="E13877" t="s">
        <v>135</v>
      </c>
    </row>
    <row r="13878" spans="1:5">
      <c r="A13878">
        <v>15475</v>
      </c>
      <c r="B13878" t="s">
        <v>22153</v>
      </c>
      <c r="C13878">
        <v>59</v>
      </c>
      <c r="D13878" t="s">
        <v>1988</v>
      </c>
      <c r="E13878" t="s">
        <v>2023</v>
      </c>
    </row>
    <row r="13879" spans="1:5">
      <c r="A13879">
        <v>15476</v>
      </c>
      <c r="B13879" t="s">
        <v>22154</v>
      </c>
      <c r="C13879">
        <v>59</v>
      </c>
      <c r="D13879" t="s">
        <v>1978</v>
      </c>
      <c r="E13879" t="s">
        <v>51</v>
      </c>
    </row>
    <row r="13880" spans="1:5">
      <c r="A13880">
        <v>15477</v>
      </c>
      <c r="B13880" t="s">
        <v>22155</v>
      </c>
      <c r="C13880">
        <v>59</v>
      </c>
      <c r="D13880" t="s">
        <v>1983</v>
      </c>
      <c r="E13880" t="s">
        <v>4287</v>
      </c>
    </row>
    <row r="13881" spans="1:5">
      <c r="A13881">
        <v>15478</v>
      </c>
      <c r="B13881" t="s">
        <v>22156</v>
      </c>
      <c r="C13881">
        <v>59</v>
      </c>
      <c r="D13881" t="s">
        <v>1979</v>
      </c>
      <c r="E13881" t="s">
        <v>4287</v>
      </c>
    </row>
    <row r="13882" spans="1:5">
      <c r="A13882">
        <v>15479</v>
      </c>
      <c r="B13882" t="s">
        <v>15604</v>
      </c>
      <c r="C13882">
        <v>59</v>
      </c>
      <c r="D13882" t="s">
        <v>1988</v>
      </c>
      <c r="E13882" t="s">
        <v>2715</v>
      </c>
    </row>
    <row r="13883" spans="1:5">
      <c r="A13883">
        <v>15480</v>
      </c>
      <c r="B13883" t="s">
        <v>15894</v>
      </c>
      <c r="C13883">
        <v>59</v>
      </c>
      <c r="D13883" t="s">
        <v>2001</v>
      </c>
      <c r="E13883" t="s">
        <v>66</v>
      </c>
    </row>
    <row r="13884" spans="1:5">
      <c r="A13884">
        <v>15481</v>
      </c>
      <c r="B13884" t="s">
        <v>14461</v>
      </c>
      <c r="C13884">
        <v>59</v>
      </c>
      <c r="D13884" t="s">
        <v>1979</v>
      </c>
      <c r="E13884" t="s">
        <v>135</v>
      </c>
    </row>
    <row r="13885" spans="1:5">
      <c r="A13885">
        <v>15482</v>
      </c>
      <c r="B13885" t="s">
        <v>15365</v>
      </c>
      <c r="C13885">
        <v>59</v>
      </c>
      <c r="D13885" t="s">
        <v>1997</v>
      </c>
      <c r="E13885" t="s">
        <v>8222</v>
      </c>
    </row>
    <row r="13886" spans="1:5">
      <c r="A13886">
        <v>15483</v>
      </c>
      <c r="B13886" t="s">
        <v>15678</v>
      </c>
      <c r="C13886">
        <v>59</v>
      </c>
      <c r="D13886" t="s">
        <v>1979</v>
      </c>
      <c r="E13886" t="s">
        <v>2071</v>
      </c>
    </row>
    <row r="13887" spans="1:5">
      <c r="A13887">
        <v>15484</v>
      </c>
      <c r="B13887" t="s">
        <v>14489</v>
      </c>
      <c r="C13887">
        <v>59</v>
      </c>
      <c r="D13887" t="s">
        <v>1978</v>
      </c>
      <c r="E13887" t="s">
        <v>135</v>
      </c>
    </row>
    <row r="13888" spans="1:5">
      <c r="A13888">
        <v>15485</v>
      </c>
      <c r="B13888" t="s">
        <v>15913</v>
      </c>
      <c r="C13888">
        <v>59</v>
      </c>
      <c r="D13888" t="s">
        <v>1987</v>
      </c>
      <c r="E13888" t="s">
        <v>2792</v>
      </c>
    </row>
    <row r="13889" spans="1:5">
      <c r="A13889">
        <v>15486</v>
      </c>
      <c r="B13889" t="s">
        <v>14017</v>
      </c>
      <c r="C13889">
        <v>59</v>
      </c>
      <c r="D13889" t="s">
        <v>1988</v>
      </c>
      <c r="E13889" t="s">
        <v>95</v>
      </c>
    </row>
    <row r="13890" spans="1:5">
      <c r="A13890">
        <v>15487</v>
      </c>
      <c r="B13890" t="s">
        <v>16658</v>
      </c>
      <c r="C13890">
        <v>59</v>
      </c>
      <c r="D13890" t="s">
        <v>1997</v>
      </c>
      <c r="E13890" t="s">
        <v>135</v>
      </c>
    </row>
    <row r="13891" spans="1:5">
      <c r="A13891">
        <v>15488</v>
      </c>
      <c r="B13891" t="s">
        <v>15701</v>
      </c>
      <c r="C13891">
        <v>59</v>
      </c>
      <c r="D13891" t="s">
        <v>1988</v>
      </c>
      <c r="E13891" t="s">
        <v>104</v>
      </c>
    </row>
    <row r="13892" spans="1:5">
      <c r="A13892">
        <v>15489</v>
      </c>
      <c r="B13892" t="s">
        <v>21335</v>
      </c>
      <c r="C13892">
        <v>59</v>
      </c>
      <c r="D13892" t="s">
        <v>1993</v>
      </c>
      <c r="E13892" t="s">
        <v>2029</v>
      </c>
    </row>
    <row r="13893" spans="1:5">
      <c r="A13893">
        <v>15490</v>
      </c>
      <c r="B13893" t="s">
        <v>22157</v>
      </c>
      <c r="C13893">
        <v>59</v>
      </c>
      <c r="D13893" t="s">
        <v>2001</v>
      </c>
      <c r="E13893" t="s">
        <v>106</v>
      </c>
    </row>
    <row r="13894" spans="1:5">
      <c r="A13894">
        <v>15491</v>
      </c>
      <c r="B13894" t="s">
        <v>1137</v>
      </c>
      <c r="C13894">
        <v>59</v>
      </c>
      <c r="D13894" t="s">
        <v>1983</v>
      </c>
      <c r="E13894" t="s">
        <v>102</v>
      </c>
    </row>
    <row r="13895" spans="1:5">
      <c r="A13895">
        <v>15492</v>
      </c>
      <c r="B13895" t="s">
        <v>22158</v>
      </c>
      <c r="C13895">
        <v>59</v>
      </c>
      <c r="D13895" t="s">
        <v>1991</v>
      </c>
      <c r="E13895" t="s">
        <v>84</v>
      </c>
    </row>
    <row r="13896" spans="1:5">
      <c r="A13896">
        <v>15493</v>
      </c>
      <c r="B13896" t="s">
        <v>22159</v>
      </c>
      <c r="C13896">
        <v>59</v>
      </c>
      <c r="D13896" t="s">
        <v>1982</v>
      </c>
      <c r="E13896" t="s">
        <v>2120</v>
      </c>
    </row>
    <row r="13897" spans="1:5">
      <c r="A13897">
        <v>15494</v>
      </c>
      <c r="B13897" t="s">
        <v>16527</v>
      </c>
      <c r="C13897">
        <v>59</v>
      </c>
      <c r="D13897" t="s">
        <v>1987</v>
      </c>
      <c r="E13897" t="s">
        <v>60</v>
      </c>
    </row>
    <row r="13898" spans="1:5">
      <c r="A13898">
        <v>15495</v>
      </c>
      <c r="B13898" t="s">
        <v>22160</v>
      </c>
      <c r="C13898">
        <v>59</v>
      </c>
      <c r="D13898" t="s">
        <v>1978</v>
      </c>
      <c r="E13898" t="s">
        <v>117</v>
      </c>
    </row>
    <row r="13899" spans="1:5">
      <c r="A13899">
        <v>15496</v>
      </c>
      <c r="B13899" t="s">
        <v>22161</v>
      </c>
      <c r="C13899">
        <v>59</v>
      </c>
      <c r="D13899" t="s">
        <v>1985</v>
      </c>
      <c r="E13899" t="s">
        <v>135</v>
      </c>
    </row>
    <row r="13900" spans="1:5">
      <c r="A13900">
        <v>15498</v>
      </c>
      <c r="B13900" t="s">
        <v>22162</v>
      </c>
      <c r="C13900">
        <v>59</v>
      </c>
      <c r="D13900" t="s">
        <v>1988</v>
      </c>
      <c r="E13900" t="s">
        <v>2309</v>
      </c>
    </row>
    <row r="13901" spans="1:5">
      <c r="A13901">
        <v>15499</v>
      </c>
      <c r="B13901" t="s">
        <v>22163</v>
      </c>
      <c r="C13901">
        <v>59</v>
      </c>
      <c r="D13901" t="s">
        <v>1982</v>
      </c>
      <c r="E13901" t="s">
        <v>126</v>
      </c>
    </row>
    <row r="13902" spans="1:5">
      <c r="A13902">
        <v>15500</v>
      </c>
      <c r="B13902" t="s">
        <v>22164</v>
      </c>
      <c r="C13902">
        <v>59</v>
      </c>
      <c r="D13902" t="s">
        <v>2001</v>
      </c>
      <c r="E13902" t="s">
        <v>3312</v>
      </c>
    </row>
    <row r="13903" spans="1:5">
      <c r="A13903">
        <v>15501</v>
      </c>
      <c r="B13903" t="s">
        <v>22165</v>
      </c>
      <c r="C13903">
        <v>59</v>
      </c>
      <c r="D13903" t="s">
        <v>1983</v>
      </c>
      <c r="E13903" t="s">
        <v>4287</v>
      </c>
    </row>
    <row r="13904" spans="1:5">
      <c r="A13904">
        <v>15502</v>
      </c>
      <c r="B13904" t="s">
        <v>16166</v>
      </c>
      <c r="C13904">
        <v>59</v>
      </c>
      <c r="D13904" t="s">
        <v>1988</v>
      </c>
      <c r="E13904" t="s">
        <v>2715</v>
      </c>
    </row>
    <row r="13905" spans="1:5">
      <c r="A13905">
        <v>15503</v>
      </c>
      <c r="B13905" t="s">
        <v>22166</v>
      </c>
      <c r="C13905">
        <v>59</v>
      </c>
      <c r="D13905" t="s">
        <v>2009</v>
      </c>
      <c r="E13905" t="s">
        <v>2029</v>
      </c>
    </row>
    <row r="13906" spans="1:5">
      <c r="A13906">
        <v>15504</v>
      </c>
      <c r="B13906" t="s">
        <v>15943</v>
      </c>
      <c r="C13906">
        <v>59</v>
      </c>
      <c r="D13906" t="s">
        <v>1983</v>
      </c>
      <c r="E13906" t="s">
        <v>122</v>
      </c>
    </row>
    <row r="13907" spans="1:5">
      <c r="A13907">
        <v>15505</v>
      </c>
      <c r="B13907" t="s">
        <v>15478</v>
      </c>
      <c r="C13907">
        <v>59</v>
      </c>
      <c r="D13907" t="s">
        <v>2001</v>
      </c>
      <c r="E13907" t="s">
        <v>70</v>
      </c>
    </row>
    <row r="13908" spans="1:5">
      <c r="A13908">
        <v>15507</v>
      </c>
      <c r="B13908" t="s">
        <v>22167</v>
      </c>
      <c r="C13908">
        <v>59</v>
      </c>
      <c r="D13908" t="s">
        <v>1987</v>
      </c>
      <c r="E13908" t="s">
        <v>77</v>
      </c>
    </row>
    <row r="13909" spans="1:5">
      <c r="A13909">
        <v>15508</v>
      </c>
      <c r="B13909" t="s">
        <v>22168</v>
      </c>
      <c r="C13909">
        <v>59</v>
      </c>
      <c r="D13909" t="s">
        <v>1993</v>
      </c>
      <c r="E13909" t="s">
        <v>2011</v>
      </c>
    </row>
    <row r="13910" spans="1:5">
      <c r="A13910">
        <v>15509</v>
      </c>
      <c r="B13910" t="s">
        <v>14649</v>
      </c>
      <c r="C13910">
        <v>59</v>
      </c>
      <c r="D13910" t="s">
        <v>1997</v>
      </c>
      <c r="E13910" t="s">
        <v>2715</v>
      </c>
    </row>
    <row r="13911" spans="1:5">
      <c r="A13911">
        <v>15510</v>
      </c>
      <c r="B13911" t="s">
        <v>22169</v>
      </c>
      <c r="C13911">
        <v>59</v>
      </c>
      <c r="D13911" t="s">
        <v>2001</v>
      </c>
      <c r="E13911" t="s">
        <v>3809</v>
      </c>
    </row>
    <row r="13912" spans="1:5">
      <c r="A13912">
        <v>15511</v>
      </c>
      <c r="B13912" t="s">
        <v>15786</v>
      </c>
      <c r="C13912">
        <v>59</v>
      </c>
      <c r="D13912" t="s">
        <v>2001</v>
      </c>
      <c r="E13912" t="s">
        <v>106</v>
      </c>
    </row>
    <row r="13913" spans="1:5">
      <c r="A13913">
        <v>15512</v>
      </c>
      <c r="B13913" t="s">
        <v>22170</v>
      </c>
      <c r="C13913">
        <v>59</v>
      </c>
      <c r="D13913" t="s">
        <v>1979</v>
      </c>
      <c r="E13913" t="s">
        <v>70</v>
      </c>
    </row>
    <row r="13914" spans="1:5">
      <c r="A13914">
        <v>15513</v>
      </c>
      <c r="B13914" t="s">
        <v>16129</v>
      </c>
      <c r="C13914">
        <v>59</v>
      </c>
      <c r="D13914" t="s">
        <v>1978</v>
      </c>
      <c r="E13914" t="s">
        <v>4287</v>
      </c>
    </row>
    <row r="13915" spans="1:5">
      <c r="A13915">
        <v>15514</v>
      </c>
      <c r="B13915" t="s">
        <v>22171</v>
      </c>
      <c r="C13915">
        <v>59</v>
      </c>
      <c r="D13915" t="s">
        <v>2009</v>
      </c>
      <c r="E13915" t="s">
        <v>2029</v>
      </c>
    </row>
    <row r="13916" spans="1:5">
      <c r="A13916">
        <v>15516</v>
      </c>
      <c r="B13916" t="s">
        <v>22172</v>
      </c>
      <c r="C13916">
        <v>59</v>
      </c>
      <c r="D13916" t="s">
        <v>1983</v>
      </c>
      <c r="E13916" t="s">
        <v>2792</v>
      </c>
    </row>
    <row r="13917" spans="1:5">
      <c r="A13917">
        <v>15518</v>
      </c>
      <c r="B13917" t="s">
        <v>22173</v>
      </c>
      <c r="C13917">
        <v>59</v>
      </c>
      <c r="D13917" t="s">
        <v>1978</v>
      </c>
      <c r="E13917" t="s">
        <v>135</v>
      </c>
    </row>
    <row r="13918" spans="1:5">
      <c r="A13918">
        <v>15519</v>
      </c>
      <c r="B13918" t="s">
        <v>22174</v>
      </c>
      <c r="C13918">
        <v>59</v>
      </c>
      <c r="D13918" t="s">
        <v>1997</v>
      </c>
      <c r="E13918" t="s">
        <v>2029</v>
      </c>
    </row>
    <row r="13919" spans="1:5">
      <c r="A13919">
        <v>15520</v>
      </c>
      <c r="B13919" t="s">
        <v>22175</v>
      </c>
      <c r="C13919">
        <v>59</v>
      </c>
      <c r="D13919" t="s">
        <v>1978</v>
      </c>
      <c r="E13919" t="s">
        <v>106</v>
      </c>
    </row>
    <row r="13920" spans="1:5">
      <c r="A13920">
        <v>15521</v>
      </c>
      <c r="B13920" t="s">
        <v>16229</v>
      </c>
      <c r="C13920">
        <v>59</v>
      </c>
      <c r="D13920" t="s">
        <v>1979</v>
      </c>
      <c r="E13920" t="s">
        <v>2093</v>
      </c>
    </row>
    <row r="13921" spans="1:5">
      <c r="A13921">
        <v>15522</v>
      </c>
      <c r="B13921" t="s">
        <v>22176</v>
      </c>
      <c r="C13921">
        <v>59</v>
      </c>
      <c r="D13921" t="s">
        <v>1991</v>
      </c>
      <c r="E13921" t="s">
        <v>4836</v>
      </c>
    </row>
    <row r="13922" spans="1:5">
      <c r="A13922">
        <v>15523</v>
      </c>
      <c r="B13922" t="s">
        <v>15697</v>
      </c>
      <c r="C13922">
        <v>59</v>
      </c>
      <c r="D13922" t="s">
        <v>1985</v>
      </c>
      <c r="E13922" t="s">
        <v>2715</v>
      </c>
    </row>
    <row r="13923" spans="1:5">
      <c r="A13923">
        <v>15524</v>
      </c>
      <c r="B13923" t="s">
        <v>22177</v>
      </c>
      <c r="C13923">
        <v>59</v>
      </c>
      <c r="D13923" t="s">
        <v>1987</v>
      </c>
      <c r="E13923" t="s">
        <v>2715</v>
      </c>
    </row>
    <row r="13924" spans="1:5">
      <c r="A13924">
        <v>15525</v>
      </c>
      <c r="B13924" t="s">
        <v>15797</v>
      </c>
      <c r="C13924">
        <v>59</v>
      </c>
      <c r="D13924" t="s">
        <v>1978</v>
      </c>
      <c r="E13924" t="s">
        <v>2715</v>
      </c>
    </row>
    <row r="13925" spans="1:5">
      <c r="A13925">
        <v>15526</v>
      </c>
      <c r="B13925" t="s">
        <v>22178</v>
      </c>
      <c r="C13925">
        <v>59</v>
      </c>
      <c r="D13925" t="s">
        <v>1978</v>
      </c>
      <c r="E13925" t="s">
        <v>135</v>
      </c>
    </row>
    <row r="13926" spans="1:5">
      <c r="A13926">
        <v>15527</v>
      </c>
      <c r="B13926" t="s">
        <v>22179</v>
      </c>
      <c r="C13926">
        <v>59</v>
      </c>
      <c r="D13926" t="s">
        <v>1993</v>
      </c>
      <c r="E13926" t="s">
        <v>88</v>
      </c>
    </row>
    <row r="13927" spans="1:5">
      <c r="A13927">
        <v>15528</v>
      </c>
      <c r="B13927" t="s">
        <v>22180</v>
      </c>
      <c r="C13927">
        <v>59</v>
      </c>
      <c r="D13927" t="s">
        <v>1979</v>
      </c>
      <c r="E13927" t="s">
        <v>70</v>
      </c>
    </row>
    <row r="13928" spans="1:5">
      <c r="A13928">
        <v>15529</v>
      </c>
      <c r="B13928" t="s">
        <v>15801</v>
      </c>
      <c r="C13928">
        <v>59</v>
      </c>
      <c r="D13928" t="s">
        <v>1978</v>
      </c>
      <c r="E13928" t="s">
        <v>2715</v>
      </c>
    </row>
    <row r="13929" spans="1:5">
      <c r="A13929">
        <v>15531</v>
      </c>
      <c r="B13929" t="s">
        <v>22181</v>
      </c>
      <c r="C13929">
        <v>59</v>
      </c>
      <c r="D13929" t="s">
        <v>1983</v>
      </c>
      <c r="E13929" t="s">
        <v>135</v>
      </c>
    </row>
    <row r="13930" spans="1:5">
      <c r="A13930">
        <v>15532</v>
      </c>
      <c r="B13930" t="s">
        <v>15103</v>
      </c>
      <c r="C13930">
        <v>59</v>
      </c>
      <c r="D13930" t="s">
        <v>1993</v>
      </c>
      <c r="E13930" t="s">
        <v>140</v>
      </c>
    </row>
    <row r="13931" spans="1:5">
      <c r="A13931">
        <v>15533</v>
      </c>
      <c r="B13931" t="s">
        <v>22182</v>
      </c>
      <c r="C13931">
        <v>59</v>
      </c>
      <c r="D13931" t="s">
        <v>1978</v>
      </c>
      <c r="E13931" t="s">
        <v>2029</v>
      </c>
    </row>
    <row r="13932" spans="1:5">
      <c r="A13932">
        <v>15534</v>
      </c>
      <c r="B13932" t="s">
        <v>14430</v>
      </c>
      <c r="C13932">
        <v>59</v>
      </c>
      <c r="D13932" t="s">
        <v>1979</v>
      </c>
      <c r="E13932" t="s">
        <v>106</v>
      </c>
    </row>
    <row r="13933" spans="1:5">
      <c r="A13933">
        <v>15536</v>
      </c>
      <c r="B13933" t="s">
        <v>22183</v>
      </c>
      <c r="C13933">
        <v>59</v>
      </c>
      <c r="D13933" t="s">
        <v>1997</v>
      </c>
      <c r="E13933" t="s">
        <v>97</v>
      </c>
    </row>
    <row r="13934" spans="1:5">
      <c r="A13934">
        <v>15537</v>
      </c>
      <c r="B13934" t="s">
        <v>22184</v>
      </c>
      <c r="C13934">
        <v>59</v>
      </c>
      <c r="D13934" t="s">
        <v>1978</v>
      </c>
      <c r="E13934" t="s">
        <v>56</v>
      </c>
    </row>
    <row r="13935" spans="1:5">
      <c r="A13935">
        <v>15538</v>
      </c>
      <c r="B13935" t="s">
        <v>22185</v>
      </c>
      <c r="C13935">
        <v>59</v>
      </c>
      <c r="D13935" t="s">
        <v>1991</v>
      </c>
      <c r="E13935" t="s">
        <v>70</v>
      </c>
    </row>
    <row r="13936" spans="1:5">
      <c r="A13936">
        <v>15540</v>
      </c>
      <c r="B13936" t="s">
        <v>22186</v>
      </c>
      <c r="C13936">
        <v>59</v>
      </c>
      <c r="D13936" t="s">
        <v>1978</v>
      </c>
      <c r="E13936" t="s">
        <v>88</v>
      </c>
    </row>
    <row r="13937" spans="1:5">
      <c r="A13937">
        <v>15541</v>
      </c>
      <c r="B13937" t="s">
        <v>22187</v>
      </c>
      <c r="C13937">
        <v>59</v>
      </c>
      <c r="D13937" t="s">
        <v>2009</v>
      </c>
      <c r="E13937" t="s">
        <v>102</v>
      </c>
    </row>
    <row r="13938" spans="1:5">
      <c r="A13938">
        <v>15542</v>
      </c>
      <c r="B13938" t="s">
        <v>22188</v>
      </c>
      <c r="C13938">
        <v>59</v>
      </c>
      <c r="D13938" t="s">
        <v>2009</v>
      </c>
      <c r="E13938" t="s">
        <v>2029</v>
      </c>
    </row>
    <row r="13939" spans="1:5">
      <c r="A13939">
        <v>15543</v>
      </c>
      <c r="B13939" t="s">
        <v>22189</v>
      </c>
      <c r="C13939">
        <v>59</v>
      </c>
      <c r="D13939" t="s">
        <v>1987</v>
      </c>
      <c r="E13939" t="s">
        <v>2792</v>
      </c>
    </row>
    <row r="13940" spans="1:5">
      <c r="A13940">
        <v>15544</v>
      </c>
      <c r="B13940" t="s">
        <v>15777</v>
      </c>
      <c r="C13940">
        <v>59</v>
      </c>
      <c r="D13940" t="s">
        <v>1985</v>
      </c>
      <c r="E13940" t="s">
        <v>133</v>
      </c>
    </row>
    <row r="13941" spans="1:5">
      <c r="A13941">
        <v>15545</v>
      </c>
      <c r="B13941" t="s">
        <v>22190</v>
      </c>
      <c r="C13941">
        <v>59</v>
      </c>
      <c r="D13941" t="s">
        <v>1988</v>
      </c>
      <c r="E13941" t="s">
        <v>135</v>
      </c>
    </row>
    <row r="13942" spans="1:5">
      <c r="A13942">
        <v>15546</v>
      </c>
      <c r="B13942" t="s">
        <v>22191</v>
      </c>
      <c r="C13942">
        <v>59</v>
      </c>
      <c r="D13942" t="s">
        <v>1987</v>
      </c>
      <c r="E13942" t="s">
        <v>117</v>
      </c>
    </row>
    <row r="13943" spans="1:5">
      <c r="A13943">
        <v>15547</v>
      </c>
      <c r="B13943" t="s">
        <v>22192</v>
      </c>
      <c r="C13943">
        <v>59</v>
      </c>
      <c r="D13943" t="s">
        <v>1985</v>
      </c>
      <c r="E13943" t="s">
        <v>2120</v>
      </c>
    </row>
    <row r="13944" spans="1:5">
      <c r="A13944">
        <v>15549</v>
      </c>
      <c r="B13944" t="s">
        <v>15030</v>
      </c>
      <c r="C13944">
        <v>59</v>
      </c>
      <c r="D13944" t="s">
        <v>1983</v>
      </c>
      <c r="E13944" t="s">
        <v>135</v>
      </c>
    </row>
    <row r="13945" spans="1:5">
      <c r="A13945">
        <v>15550</v>
      </c>
      <c r="B13945" t="s">
        <v>22193</v>
      </c>
      <c r="C13945">
        <v>59</v>
      </c>
      <c r="D13945" t="s">
        <v>1979</v>
      </c>
      <c r="E13945" t="s">
        <v>102</v>
      </c>
    </row>
    <row r="13946" spans="1:5">
      <c r="A13946">
        <v>15551</v>
      </c>
      <c r="B13946" t="s">
        <v>22194</v>
      </c>
      <c r="C13946">
        <v>59</v>
      </c>
      <c r="D13946" t="s">
        <v>1988</v>
      </c>
      <c r="E13946" t="s">
        <v>2715</v>
      </c>
    </row>
    <row r="13947" spans="1:5">
      <c r="A13947">
        <v>15552</v>
      </c>
      <c r="B13947" t="s">
        <v>22195</v>
      </c>
      <c r="C13947">
        <v>59</v>
      </c>
      <c r="D13947" t="s">
        <v>1993</v>
      </c>
      <c r="E13947" t="s">
        <v>26</v>
      </c>
    </row>
    <row r="13948" spans="1:5">
      <c r="A13948">
        <v>15553</v>
      </c>
      <c r="B13948" t="s">
        <v>15725</v>
      </c>
      <c r="C13948">
        <v>59</v>
      </c>
      <c r="D13948" t="s">
        <v>1987</v>
      </c>
      <c r="E13948" t="s">
        <v>60</v>
      </c>
    </row>
    <row r="13949" spans="1:5">
      <c r="A13949">
        <v>15554</v>
      </c>
      <c r="B13949" t="s">
        <v>15449</v>
      </c>
      <c r="C13949">
        <v>59</v>
      </c>
      <c r="D13949" t="s">
        <v>1985</v>
      </c>
      <c r="E13949" t="s">
        <v>102</v>
      </c>
    </row>
    <row r="13950" spans="1:5">
      <c r="A13950">
        <v>15555</v>
      </c>
      <c r="B13950" t="s">
        <v>15229</v>
      </c>
      <c r="C13950">
        <v>59</v>
      </c>
      <c r="D13950" t="s">
        <v>1979</v>
      </c>
      <c r="E13950" t="s">
        <v>70</v>
      </c>
    </row>
    <row r="13951" spans="1:5">
      <c r="A13951">
        <v>15556</v>
      </c>
      <c r="B13951" t="s">
        <v>22196</v>
      </c>
      <c r="C13951">
        <v>59</v>
      </c>
      <c r="D13951" t="s">
        <v>2001</v>
      </c>
      <c r="E13951" t="s">
        <v>51</v>
      </c>
    </row>
    <row r="13952" spans="1:5">
      <c r="A13952">
        <v>15557</v>
      </c>
      <c r="B13952" t="s">
        <v>15809</v>
      </c>
      <c r="C13952">
        <v>59</v>
      </c>
      <c r="D13952" t="s">
        <v>1987</v>
      </c>
      <c r="E13952" t="s">
        <v>70</v>
      </c>
    </row>
    <row r="13953" spans="1:5">
      <c r="A13953">
        <v>15558</v>
      </c>
      <c r="B13953" t="s">
        <v>15947</v>
      </c>
      <c r="C13953">
        <v>59</v>
      </c>
      <c r="D13953" t="s">
        <v>1997</v>
      </c>
      <c r="E13953" t="s">
        <v>2023</v>
      </c>
    </row>
    <row r="13954" spans="1:5">
      <c r="A13954">
        <v>15559</v>
      </c>
      <c r="B13954" t="s">
        <v>6550</v>
      </c>
      <c r="C13954">
        <v>59</v>
      </c>
      <c r="D13954" t="s">
        <v>1978</v>
      </c>
      <c r="E13954" t="s">
        <v>66</v>
      </c>
    </row>
    <row r="13955" spans="1:5">
      <c r="A13955">
        <v>15560</v>
      </c>
      <c r="B13955" t="s">
        <v>22197</v>
      </c>
      <c r="C13955">
        <v>59</v>
      </c>
      <c r="D13955" t="s">
        <v>1988</v>
      </c>
      <c r="E13955" t="s">
        <v>104</v>
      </c>
    </row>
    <row r="13956" spans="1:5">
      <c r="A13956">
        <v>15561</v>
      </c>
      <c r="B13956" t="s">
        <v>22198</v>
      </c>
      <c r="C13956">
        <v>59</v>
      </c>
      <c r="D13956" t="s">
        <v>1979</v>
      </c>
      <c r="E13956" t="s">
        <v>70</v>
      </c>
    </row>
    <row r="13957" spans="1:5">
      <c r="A13957">
        <v>15562</v>
      </c>
      <c r="B13957" t="s">
        <v>22199</v>
      </c>
      <c r="C13957">
        <v>59</v>
      </c>
      <c r="D13957" t="s">
        <v>1997</v>
      </c>
      <c r="E13957" t="s">
        <v>106</v>
      </c>
    </row>
    <row r="13958" spans="1:5">
      <c r="A13958">
        <v>15563</v>
      </c>
      <c r="B13958" t="s">
        <v>16680</v>
      </c>
      <c r="C13958">
        <v>59</v>
      </c>
      <c r="D13958" t="s">
        <v>1979</v>
      </c>
      <c r="E13958" t="s">
        <v>66</v>
      </c>
    </row>
    <row r="13959" spans="1:5">
      <c r="A13959">
        <v>15564</v>
      </c>
      <c r="B13959" t="s">
        <v>14391</v>
      </c>
      <c r="C13959">
        <v>59</v>
      </c>
      <c r="D13959" t="s">
        <v>1979</v>
      </c>
      <c r="E13959" t="s">
        <v>102</v>
      </c>
    </row>
    <row r="13960" spans="1:5">
      <c r="A13960">
        <v>15565</v>
      </c>
      <c r="B13960" t="s">
        <v>22200</v>
      </c>
      <c r="C13960">
        <v>59</v>
      </c>
      <c r="D13960" t="s">
        <v>1979</v>
      </c>
      <c r="E13960" t="s">
        <v>106</v>
      </c>
    </row>
    <row r="13961" spans="1:5">
      <c r="A13961">
        <v>15566</v>
      </c>
      <c r="B13961" t="s">
        <v>22201</v>
      </c>
      <c r="C13961">
        <v>59</v>
      </c>
      <c r="D13961" t="s">
        <v>1985</v>
      </c>
      <c r="E13961" t="s">
        <v>8222</v>
      </c>
    </row>
    <row r="13962" spans="1:5">
      <c r="A13962">
        <v>15567</v>
      </c>
      <c r="B13962" t="s">
        <v>15423</v>
      </c>
      <c r="C13962">
        <v>59</v>
      </c>
      <c r="D13962" t="s">
        <v>1987</v>
      </c>
      <c r="E13962" t="s">
        <v>70</v>
      </c>
    </row>
    <row r="13963" spans="1:5">
      <c r="A13963">
        <v>15568</v>
      </c>
      <c r="B13963" t="s">
        <v>22202</v>
      </c>
      <c r="C13963">
        <v>59</v>
      </c>
      <c r="D13963" t="s">
        <v>1979</v>
      </c>
      <c r="E13963" t="s">
        <v>2011</v>
      </c>
    </row>
    <row r="13964" spans="1:5">
      <c r="A13964">
        <v>15569</v>
      </c>
      <c r="B13964" t="s">
        <v>15904</v>
      </c>
      <c r="C13964">
        <v>59</v>
      </c>
      <c r="D13964" t="s">
        <v>1978</v>
      </c>
      <c r="E13964" t="s">
        <v>84</v>
      </c>
    </row>
    <row r="13965" spans="1:5">
      <c r="A13965">
        <v>15571</v>
      </c>
      <c r="B13965" t="s">
        <v>15265</v>
      </c>
      <c r="C13965">
        <v>59</v>
      </c>
      <c r="D13965" t="s">
        <v>2001</v>
      </c>
      <c r="E13965" t="s">
        <v>140</v>
      </c>
    </row>
    <row r="13966" spans="1:5">
      <c r="A13966">
        <v>15572</v>
      </c>
      <c r="B13966" t="s">
        <v>13732</v>
      </c>
      <c r="C13966">
        <v>59</v>
      </c>
      <c r="D13966" t="s">
        <v>1985</v>
      </c>
      <c r="E13966" t="s">
        <v>102</v>
      </c>
    </row>
    <row r="13967" spans="1:5">
      <c r="A13967">
        <v>15573</v>
      </c>
      <c r="B13967" t="s">
        <v>15728</v>
      </c>
      <c r="C13967">
        <v>59</v>
      </c>
      <c r="D13967" t="s">
        <v>1979</v>
      </c>
      <c r="E13967" t="s">
        <v>2314</v>
      </c>
    </row>
    <row r="13968" spans="1:5">
      <c r="A13968">
        <v>15574</v>
      </c>
      <c r="B13968" t="s">
        <v>16716</v>
      </c>
      <c r="C13968">
        <v>59</v>
      </c>
      <c r="D13968" t="s">
        <v>1987</v>
      </c>
      <c r="E13968" t="s">
        <v>135</v>
      </c>
    </row>
    <row r="13969" spans="1:5">
      <c r="A13969">
        <v>15575</v>
      </c>
      <c r="B13969" t="s">
        <v>15061</v>
      </c>
      <c r="C13969">
        <v>59</v>
      </c>
      <c r="D13969" t="s">
        <v>1979</v>
      </c>
      <c r="E13969" t="s">
        <v>117</v>
      </c>
    </row>
    <row r="13970" spans="1:5">
      <c r="A13970">
        <v>15576</v>
      </c>
      <c r="B13970" t="s">
        <v>15063</v>
      </c>
      <c r="C13970">
        <v>59</v>
      </c>
      <c r="D13970" t="s">
        <v>1979</v>
      </c>
      <c r="E13970" t="s">
        <v>117</v>
      </c>
    </row>
    <row r="13971" spans="1:5">
      <c r="A13971">
        <v>15577</v>
      </c>
      <c r="B13971" t="s">
        <v>22203</v>
      </c>
      <c r="C13971">
        <v>59</v>
      </c>
      <c r="D13971" t="s">
        <v>2001</v>
      </c>
      <c r="E13971" t="s">
        <v>2261</v>
      </c>
    </row>
    <row r="13972" spans="1:5">
      <c r="A13972">
        <v>15578</v>
      </c>
      <c r="B13972" t="s">
        <v>14527</v>
      </c>
      <c r="C13972">
        <v>59</v>
      </c>
      <c r="D13972" t="s">
        <v>1983</v>
      </c>
      <c r="E13972" t="s">
        <v>70</v>
      </c>
    </row>
    <row r="13973" spans="1:5">
      <c r="A13973">
        <v>15579</v>
      </c>
      <c r="B13973" t="s">
        <v>22204</v>
      </c>
      <c r="C13973">
        <v>59</v>
      </c>
      <c r="D13973" t="s">
        <v>2001</v>
      </c>
      <c r="E13973" t="s">
        <v>117</v>
      </c>
    </row>
    <row r="13974" spans="1:5">
      <c r="A13974">
        <v>15580</v>
      </c>
      <c r="B13974" t="s">
        <v>22205</v>
      </c>
      <c r="C13974">
        <v>59</v>
      </c>
      <c r="D13974" t="s">
        <v>1997</v>
      </c>
      <c r="E13974" t="s">
        <v>53</v>
      </c>
    </row>
    <row r="13975" spans="1:5">
      <c r="A13975">
        <v>15581</v>
      </c>
      <c r="B13975" t="s">
        <v>22206</v>
      </c>
      <c r="C13975">
        <v>59</v>
      </c>
      <c r="D13975" t="s">
        <v>1978</v>
      </c>
      <c r="E13975" t="s">
        <v>2715</v>
      </c>
    </row>
    <row r="13976" spans="1:5">
      <c r="A13976">
        <v>15582</v>
      </c>
      <c r="B13976" t="s">
        <v>14261</v>
      </c>
      <c r="C13976">
        <v>59</v>
      </c>
      <c r="D13976" t="s">
        <v>1979</v>
      </c>
      <c r="E13976" t="s">
        <v>8222</v>
      </c>
    </row>
    <row r="13977" spans="1:5">
      <c r="A13977">
        <v>15583</v>
      </c>
      <c r="B13977" t="s">
        <v>22207</v>
      </c>
      <c r="C13977">
        <v>59</v>
      </c>
      <c r="D13977" t="s">
        <v>1979</v>
      </c>
      <c r="E13977" t="s">
        <v>106</v>
      </c>
    </row>
    <row r="13978" spans="1:5">
      <c r="A13978">
        <v>15585</v>
      </c>
      <c r="B13978" t="s">
        <v>22208</v>
      </c>
      <c r="C13978">
        <v>59</v>
      </c>
      <c r="D13978" t="s">
        <v>2009</v>
      </c>
      <c r="E13978" t="s">
        <v>140</v>
      </c>
    </row>
    <row r="13979" spans="1:5">
      <c r="A13979">
        <v>15586</v>
      </c>
      <c r="B13979" t="s">
        <v>22209</v>
      </c>
      <c r="C13979">
        <v>59</v>
      </c>
      <c r="D13979" t="s">
        <v>1991</v>
      </c>
      <c r="E13979" t="s">
        <v>70</v>
      </c>
    </row>
    <row r="13980" spans="1:5">
      <c r="A13980">
        <v>15587</v>
      </c>
      <c r="B13980" t="s">
        <v>13011</v>
      </c>
      <c r="C13980">
        <v>59</v>
      </c>
      <c r="D13980" t="s">
        <v>2001</v>
      </c>
      <c r="E13980" t="s">
        <v>2792</v>
      </c>
    </row>
    <row r="13981" spans="1:5">
      <c r="A13981">
        <v>15588</v>
      </c>
      <c r="B13981" t="s">
        <v>16355</v>
      </c>
      <c r="C13981">
        <v>59</v>
      </c>
      <c r="D13981" t="s">
        <v>1987</v>
      </c>
      <c r="E13981" t="s">
        <v>2017</v>
      </c>
    </row>
    <row r="13982" spans="1:5">
      <c r="A13982">
        <v>15589</v>
      </c>
      <c r="B13982" t="s">
        <v>22210</v>
      </c>
      <c r="C13982">
        <v>59</v>
      </c>
      <c r="D13982" t="s">
        <v>1982</v>
      </c>
      <c r="E13982" t="s">
        <v>70</v>
      </c>
    </row>
    <row r="13983" spans="1:5">
      <c r="A13983">
        <v>15590</v>
      </c>
      <c r="B13983" t="s">
        <v>22211</v>
      </c>
      <c r="C13983">
        <v>59</v>
      </c>
      <c r="D13983" t="s">
        <v>1988</v>
      </c>
      <c r="E13983" t="s">
        <v>97</v>
      </c>
    </row>
    <row r="13984" spans="1:5">
      <c r="A13984">
        <v>15591</v>
      </c>
      <c r="B13984" t="s">
        <v>22212</v>
      </c>
      <c r="C13984">
        <v>59</v>
      </c>
      <c r="D13984" t="s">
        <v>1979</v>
      </c>
      <c r="E13984" t="s">
        <v>66</v>
      </c>
    </row>
    <row r="13985" spans="1:5">
      <c r="A13985">
        <v>15592</v>
      </c>
      <c r="B13985" t="s">
        <v>15283</v>
      </c>
      <c r="C13985">
        <v>59</v>
      </c>
      <c r="D13985" t="s">
        <v>1979</v>
      </c>
      <c r="E13985" t="s">
        <v>106</v>
      </c>
    </row>
    <row r="13986" spans="1:5">
      <c r="A13986">
        <v>15593</v>
      </c>
      <c r="B13986" t="s">
        <v>22213</v>
      </c>
      <c r="C13986">
        <v>59</v>
      </c>
      <c r="D13986" t="s">
        <v>1987</v>
      </c>
      <c r="E13986" t="s">
        <v>135</v>
      </c>
    </row>
    <row r="13987" spans="1:5">
      <c r="A13987">
        <v>15594</v>
      </c>
      <c r="B13987" t="s">
        <v>15794</v>
      </c>
      <c r="C13987">
        <v>59</v>
      </c>
      <c r="D13987" t="s">
        <v>1988</v>
      </c>
      <c r="E13987" t="s">
        <v>70</v>
      </c>
    </row>
    <row r="13988" spans="1:5">
      <c r="A13988">
        <v>15595</v>
      </c>
      <c r="B13988" t="s">
        <v>22214</v>
      </c>
      <c r="C13988">
        <v>59</v>
      </c>
      <c r="D13988" t="s">
        <v>1978</v>
      </c>
      <c r="E13988" t="s">
        <v>2141</v>
      </c>
    </row>
    <row r="13989" spans="1:5">
      <c r="A13989">
        <v>15596</v>
      </c>
      <c r="B13989" t="s">
        <v>22215</v>
      </c>
      <c r="C13989">
        <v>59</v>
      </c>
      <c r="D13989" t="s">
        <v>1988</v>
      </c>
      <c r="E13989" t="s">
        <v>2792</v>
      </c>
    </row>
    <row r="13990" spans="1:5">
      <c r="A13990">
        <v>15597</v>
      </c>
      <c r="B13990" t="s">
        <v>22216</v>
      </c>
      <c r="C13990">
        <v>59</v>
      </c>
      <c r="D13990" t="s">
        <v>1988</v>
      </c>
      <c r="E13990" t="s">
        <v>117</v>
      </c>
    </row>
    <row r="13991" spans="1:5">
      <c r="A13991">
        <v>15598</v>
      </c>
      <c r="B13991" t="s">
        <v>22217</v>
      </c>
      <c r="C13991">
        <v>59</v>
      </c>
      <c r="D13991" t="s">
        <v>1985</v>
      </c>
      <c r="E13991" t="s">
        <v>106</v>
      </c>
    </row>
    <row r="13992" spans="1:5">
      <c r="A13992">
        <v>15599</v>
      </c>
      <c r="B13992" t="s">
        <v>22218</v>
      </c>
      <c r="C13992">
        <v>59</v>
      </c>
      <c r="D13992" t="s">
        <v>1991</v>
      </c>
      <c r="E13992" t="s">
        <v>2000</v>
      </c>
    </row>
    <row r="13993" spans="1:5">
      <c r="A13993">
        <v>15600</v>
      </c>
      <c r="B13993" t="s">
        <v>22219</v>
      </c>
      <c r="C13993">
        <v>59</v>
      </c>
      <c r="D13993" t="s">
        <v>1985</v>
      </c>
      <c r="E13993" t="s">
        <v>2029</v>
      </c>
    </row>
    <row r="13994" spans="1:5">
      <c r="A13994">
        <v>15601</v>
      </c>
      <c r="B13994" t="s">
        <v>22220</v>
      </c>
      <c r="C13994">
        <v>59</v>
      </c>
      <c r="D13994" t="s">
        <v>1988</v>
      </c>
      <c r="E13994" t="s">
        <v>4287</v>
      </c>
    </row>
    <row r="13995" spans="1:5">
      <c r="A13995">
        <v>15602</v>
      </c>
      <c r="B13995" t="s">
        <v>22221</v>
      </c>
      <c r="C13995">
        <v>59</v>
      </c>
      <c r="D13995" t="s">
        <v>1979</v>
      </c>
      <c r="E13995" t="s">
        <v>51</v>
      </c>
    </row>
    <row r="13996" spans="1:5">
      <c r="A13996">
        <v>15603</v>
      </c>
      <c r="B13996" t="s">
        <v>16984</v>
      </c>
      <c r="C13996">
        <v>59</v>
      </c>
      <c r="D13996" t="s">
        <v>1978</v>
      </c>
      <c r="E13996" t="s">
        <v>2540</v>
      </c>
    </row>
    <row r="13997" spans="1:5">
      <c r="A13997">
        <v>15604</v>
      </c>
      <c r="B13997" t="s">
        <v>15574</v>
      </c>
      <c r="C13997">
        <v>59</v>
      </c>
      <c r="D13997" t="s">
        <v>1979</v>
      </c>
      <c r="E13997" t="s">
        <v>70</v>
      </c>
    </row>
    <row r="13998" spans="1:5">
      <c r="A13998">
        <v>15605</v>
      </c>
      <c r="B13998" t="s">
        <v>22222</v>
      </c>
      <c r="C13998">
        <v>59</v>
      </c>
      <c r="D13998" t="s">
        <v>1979</v>
      </c>
      <c r="E13998" t="s">
        <v>2792</v>
      </c>
    </row>
    <row r="13999" spans="1:5">
      <c r="A13999">
        <v>15606</v>
      </c>
      <c r="B13999" t="s">
        <v>22223</v>
      </c>
      <c r="C13999">
        <v>59</v>
      </c>
      <c r="D13999" t="s">
        <v>1978</v>
      </c>
      <c r="E13999" t="s">
        <v>135</v>
      </c>
    </row>
    <row r="14000" spans="1:5">
      <c r="A14000">
        <v>15607</v>
      </c>
      <c r="B14000" t="s">
        <v>22224</v>
      </c>
      <c r="C14000">
        <v>59</v>
      </c>
      <c r="D14000" t="s">
        <v>1978</v>
      </c>
      <c r="E14000" t="s">
        <v>126</v>
      </c>
    </row>
    <row r="14001" spans="1:5">
      <c r="A14001">
        <v>15608</v>
      </c>
      <c r="B14001" t="s">
        <v>16479</v>
      </c>
      <c r="C14001">
        <v>59</v>
      </c>
      <c r="D14001" t="s">
        <v>1979</v>
      </c>
      <c r="E14001" t="s">
        <v>2113</v>
      </c>
    </row>
    <row r="14002" spans="1:5">
      <c r="A14002">
        <v>15609</v>
      </c>
      <c r="B14002" t="s">
        <v>22225</v>
      </c>
      <c r="C14002">
        <v>59</v>
      </c>
      <c r="D14002" t="s">
        <v>2009</v>
      </c>
      <c r="E14002" t="s">
        <v>66</v>
      </c>
    </row>
    <row r="14003" spans="1:5">
      <c r="A14003">
        <v>15610</v>
      </c>
      <c r="B14003" t="s">
        <v>22226</v>
      </c>
      <c r="C14003">
        <v>59</v>
      </c>
      <c r="D14003" t="s">
        <v>1979</v>
      </c>
      <c r="E14003" t="s">
        <v>126</v>
      </c>
    </row>
    <row r="14004" spans="1:5">
      <c r="A14004">
        <v>15611</v>
      </c>
      <c r="B14004" t="s">
        <v>22227</v>
      </c>
      <c r="C14004">
        <v>59</v>
      </c>
      <c r="D14004" t="s">
        <v>1979</v>
      </c>
      <c r="E14004" t="s">
        <v>2000</v>
      </c>
    </row>
    <row r="14005" spans="1:5">
      <c r="A14005">
        <v>15612</v>
      </c>
      <c r="B14005" t="s">
        <v>22228</v>
      </c>
      <c r="C14005">
        <v>59</v>
      </c>
      <c r="D14005" t="s">
        <v>1987</v>
      </c>
      <c r="E14005" t="s">
        <v>117</v>
      </c>
    </row>
    <row r="14006" spans="1:5">
      <c r="A14006">
        <v>15613</v>
      </c>
      <c r="B14006" t="s">
        <v>22229</v>
      </c>
      <c r="C14006">
        <v>59</v>
      </c>
      <c r="D14006" t="s">
        <v>1982</v>
      </c>
      <c r="E14006" t="s">
        <v>70</v>
      </c>
    </row>
    <row r="14007" spans="1:5">
      <c r="A14007">
        <v>15614</v>
      </c>
      <c r="B14007" t="s">
        <v>22230</v>
      </c>
      <c r="C14007">
        <v>59</v>
      </c>
      <c r="D14007" t="s">
        <v>1987</v>
      </c>
      <c r="E14007" t="s">
        <v>2792</v>
      </c>
    </row>
    <row r="14008" spans="1:5">
      <c r="A14008">
        <v>15615</v>
      </c>
      <c r="B14008" t="s">
        <v>22231</v>
      </c>
      <c r="C14008">
        <v>59</v>
      </c>
      <c r="D14008" t="s">
        <v>1978</v>
      </c>
      <c r="E14008" t="s">
        <v>2011</v>
      </c>
    </row>
    <row r="14009" spans="1:5">
      <c r="A14009">
        <v>15616</v>
      </c>
      <c r="B14009" t="s">
        <v>22232</v>
      </c>
      <c r="C14009">
        <v>59</v>
      </c>
      <c r="D14009" t="s">
        <v>1979</v>
      </c>
      <c r="E14009" t="s">
        <v>117</v>
      </c>
    </row>
    <row r="14010" spans="1:5">
      <c r="A14010">
        <v>15617</v>
      </c>
      <c r="B14010" t="s">
        <v>14504</v>
      </c>
      <c r="C14010">
        <v>59</v>
      </c>
      <c r="D14010" t="s">
        <v>1978</v>
      </c>
      <c r="E14010" t="s">
        <v>135</v>
      </c>
    </row>
    <row r="14011" spans="1:5">
      <c r="A14011">
        <v>15618</v>
      </c>
      <c r="B14011" t="s">
        <v>15399</v>
      </c>
      <c r="C14011">
        <v>59</v>
      </c>
      <c r="D14011" t="s">
        <v>1979</v>
      </c>
      <c r="E14011" t="s">
        <v>122</v>
      </c>
    </row>
    <row r="14012" spans="1:5">
      <c r="A14012">
        <v>15619</v>
      </c>
      <c r="B14012" t="s">
        <v>15349</v>
      </c>
      <c r="C14012">
        <v>59</v>
      </c>
      <c r="D14012" t="s">
        <v>1979</v>
      </c>
      <c r="E14012" t="s">
        <v>122</v>
      </c>
    </row>
    <row r="14013" spans="1:5">
      <c r="A14013">
        <v>15620</v>
      </c>
      <c r="B14013" t="s">
        <v>22233</v>
      </c>
      <c r="C14013">
        <v>59</v>
      </c>
      <c r="D14013" t="s">
        <v>1987</v>
      </c>
      <c r="E14013" t="s">
        <v>2000</v>
      </c>
    </row>
    <row r="14014" spans="1:5">
      <c r="A14014">
        <v>15621</v>
      </c>
      <c r="B14014" t="s">
        <v>22234</v>
      </c>
      <c r="C14014">
        <v>59</v>
      </c>
      <c r="D14014" t="s">
        <v>1979</v>
      </c>
      <c r="E14014" t="s">
        <v>2011</v>
      </c>
    </row>
    <row r="14015" spans="1:5">
      <c r="A14015">
        <v>15622</v>
      </c>
      <c r="B14015" t="s">
        <v>15861</v>
      </c>
      <c r="C14015">
        <v>59</v>
      </c>
      <c r="D14015" t="s">
        <v>1983</v>
      </c>
      <c r="E14015" t="s">
        <v>2715</v>
      </c>
    </row>
    <row r="14016" spans="1:5">
      <c r="A14016">
        <v>15623</v>
      </c>
      <c r="B14016" t="s">
        <v>16823</v>
      </c>
      <c r="C14016">
        <v>59</v>
      </c>
      <c r="D14016" t="s">
        <v>1978</v>
      </c>
      <c r="E14016" t="s">
        <v>2077</v>
      </c>
    </row>
    <row r="14017" spans="1:5">
      <c r="A14017">
        <v>15624</v>
      </c>
      <c r="B14017" t="s">
        <v>22235</v>
      </c>
      <c r="C14017">
        <v>59</v>
      </c>
      <c r="D14017" t="s">
        <v>1993</v>
      </c>
      <c r="E14017" t="s">
        <v>2029</v>
      </c>
    </row>
    <row r="14018" spans="1:5">
      <c r="A14018">
        <v>15625</v>
      </c>
      <c r="B14018" t="s">
        <v>22236</v>
      </c>
      <c r="C14018">
        <v>59</v>
      </c>
      <c r="D14018" t="s">
        <v>2001</v>
      </c>
      <c r="E14018" t="s">
        <v>102</v>
      </c>
    </row>
    <row r="14019" spans="1:5">
      <c r="A14019">
        <v>15627</v>
      </c>
      <c r="B14019" t="s">
        <v>22237</v>
      </c>
      <c r="C14019">
        <v>59</v>
      </c>
      <c r="D14019" t="s">
        <v>1991</v>
      </c>
      <c r="E14019" t="s">
        <v>2093</v>
      </c>
    </row>
    <row r="14020" spans="1:5">
      <c r="A14020">
        <v>15628</v>
      </c>
      <c r="B14020" t="s">
        <v>22238</v>
      </c>
      <c r="C14020">
        <v>59</v>
      </c>
      <c r="D14020" t="s">
        <v>1979</v>
      </c>
      <c r="E14020" t="s">
        <v>2120</v>
      </c>
    </row>
    <row r="14021" spans="1:5">
      <c r="A14021">
        <v>15629</v>
      </c>
      <c r="B14021" t="s">
        <v>22239</v>
      </c>
      <c r="C14021">
        <v>59</v>
      </c>
      <c r="D14021" t="s">
        <v>1997</v>
      </c>
      <c r="E14021" t="s">
        <v>2792</v>
      </c>
    </row>
    <row r="14022" spans="1:5">
      <c r="A14022">
        <v>15631</v>
      </c>
      <c r="B14022" t="s">
        <v>22240</v>
      </c>
      <c r="C14022">
        <v>59</v>
      </c>
      <c r="D14022" t="s">
        <v>1988</v>
      </c>
      <c r="E14022" t="s">
        <v>110</v>
      </c>
    </row>
    <row r="14023" spans="1:5">
      <c r="A14023">
        <v>15632</v>
      </c>
      <c r="B14023" t="s">
        <v>22241</v>
      </c>
      <c r="C14023">
        <v>59</v>
      </c>
      <c r="D14023" t="s">
        <v>1979</v>
      </c>
      <c r="E14023" t="s">
        <v>2011</v>
      </c>
    </row>
    <row r="14024" spans="1:5">
      <c r="A14024">
        <v>15633</v>
      </c>
      <c r="B14024" t="s">
        <v>15040</v>
      </c>
      <c r="C14024">
        <v>59</v>
      </c>
      <c r="D14024" t="s">
        <v>1978</v>
      </c>
      <c r="E14024" t="s">
        <v>135</v>
      </c>
    </row>
    <row r="14025" spans="1:5">
      <c r="A14025">
        <v>15634</v>
      </c>
      <c r="B14025" t="s">
        <v>22242</v>
      </c>
      <c r="C14025">
        <v>59</v>
      </c>
      <c r="D14025" t="s">
        <v>1987</v>
      </c>
      <c r="E14025" t="s">
        <v>2045</v>
      </c>
    </row>
    <row r="14026" spans="1:5">
      <c r="A14026">
        <v>15635</v>
      </c>
      <c r="B14026" t="s">
        <v>15100</v>
      </c>
      <c r="C14026">
        <v>59</v>
      </c>
      <c r="D14026" t="s">
        <v>1979</v>
      </c>
      <c r="E14026" t="s">
        <v>117</v>
      </c>
    </row>
    <row r="14027" spans="1:5">
      <c r="A14027">
        <v>15636</v>
      </c>
      <c r="B14027" t="s">
        <v>22243</v>
      </c>
      <c r="C14027">
        <v>59</v>
      </c>
      <c r="D14027" t="s">
        <v>1978</v>
      </c>
      <c r="E14027" t="s">
        <v>2023</v>
      </c>
    </row>
    <row r="14028" spans="1:5">
      <c r="A14028">
        <v>15637</v>
      </c>
      <c r="B14028" t="s">
        <v>22244</v>
      </c>
      <c r="C14028">
        <v>59</v>
      </c>
      <c r="D14028" t="s">
        <v>1985</v>
      </c>
      <c r="E14028" t="s">
        <v>2093</v>
      </c>
    </row>
    <row r="14029" spans="1:5">
      <c r="A14029">
        <v>15638</v>
      </c>
      <c r="B14029" t="s">
        <v>22245</v>
      </c>
      <c r="C14029">
        <v>59</v>
      </c>
      <c r="D14029" t="s">
        <v>1978</v>
      </c>
      <c r="E14029" t="s">
        <v>2128</v>
      </c>
    </row>
    <row r="14030" spans="1:5">
      <c r="A14030">
        <v>15639</v>
      </c>
      <c r="B14030" t="s">
        <v>15987</v>
      </c>
      <c r="C14030">
        <v>59</v>
      </c>
      <c r="D14030" t="s">
        <v>1979</v>
      </c>
      <c r="E14030" t="s">
        <v>88</v>
      </c>
    </row>
    <row r="14031" spans="1:5">
      <c r="A14031">
        <v>15640</v>
      </c>
      <c r="B14031" t="s">
        <v>15293</v>
      </c>
      <c r="C14031">
        <v>59</v>
      </c>
      <c r="D14031" t="s">
        <v>1979</v>
      </c>
      <c r="E14031" t="s">
        <v>2120</v>
      </c>
    </row>
    <row r="14032" spans="1:5">
      <c r="A14032">
        <v>15641</v>
      </c>
      <c r="B14032" t="s">
        <v>15915</v>
      </c>
      <c r="C14032">
        <v>59</v>
      </c>
      <c r="D14032" t="s">
        <v>1979</v>
      </c>
      <c r="E14032" t="s">
        <v>70</v>
      </c>
    </row>
    <row r="14033" spans="1:5">
      <c r="A14033">
        <v>15642</v>
      </c>
      <c r="B14033" t="s">
        <v>15755</v>
      </c>
      <c r="C14033">
        <v>59</v>
      </c>
      <c r="D14033" t="s">
        <v>1988</v>
      </c>
      <c r="E14033" t="s">
        <v>135</v>
      </c>
    </row>
    <row r="14034" spans="1:5">
      <c r="A14034">
        <v>15643</v>
      </c>
      <c r="B14034" t="s">
        <v>22246</v>
      </c>
      <c r="C14034">
        <v>59</v>
      </c>
      <c r="D14034" t="s">
        <v>1979</v>
      </c>
      <c r="E14034" t="s">
        <v>2000</v>
      </c>
    </row>
    <row r="14035" spans="1:5">
      <c r="A14035">
        <v>15644</v>
      </c>
      <c r="B14035" t="s">
        <v>15398</v>
      </c>
      <c r="C14035">
        <v>59</v>
      </c>
      <c r="D14035" t="s">
        <v>1982</v>
      </c>
      <c r="E14035" t="s">
        <v>2266</v>
      </c>
    </row>
    <row r="14036" spans="1:5">
      <c r="A14036">
        <v>15645</v>
      </c>
      <c r="B14036" t="s">
        <v>22247</v>
      </c>
      <c r="C14036">
        <v>59</v>
      </c>
      <c r="D14036" t="s">
        <v>1983</v>
      </c>
      <c r="E14036" t="s">
        <v>97</v>
      </c>
    </row>
    <row r="14037" spans="1:5">
      <c r="A14037">
        <v>15647</v>
      </c>
      <c r="B14037" t="s">
        <v>22248</v>
      </c>
      <c r="C14037">
        <v>59</v>
      </c>
      <c r="D14037" t="s">
        <v>1983</v>
      </c>
      <c r="E14037" t="s">
        <v>117</v>
      </c>
    </row>
    <row r="14038" spans="1:5">
      <c r="A14038">
        <v>15648</v>
      </c>
      <c r="B14038" t="s">
        <v>22249</v>
      </c>
      <c r="C14038">
        <v>59</v>
      </c>
      <c r="D14038" t="s">
        <v>2001</v>
      </c>
      <c r="E14038" t="s">
        <v>2792</v>
      </c>
    </row>
    <row r="14039" spans="1:5">
      <c r="A14039">
        <v>15649</v>
      </c>
      <c r="B14039" t="s">
        <v>22250</v>
      </c>
      <c r="C14039">
        <v>59</v>
      </c>
      <c r="D14039" t="s">
        <v>1985</v>
      </c>
      <c r="E14039" t="s">
        <v>2672</v>
      </c>
    </row>
    <row r="14040" spans="1:5">
      <c r="A14040">
        <v>15650</v>
      </c>
      <c r="B14040" t="s">
        <v>22251</v>
      </c>
      <c r="C14040">
        <v>59</v>
      </c>
      <c r="D14040" t="s">
        <v>2009</v>
      </c>
      <c r="E14040" t="s">
        <v>2029</v>
      </c>
    </row>
    <row r="14041" spans="1:5">
      <c r="A14041">
        <v>15651</v>
      </c>
      <c r="B14041" t="s">
        <v>22252</v>
      </c>
      <c r="C14041">
        <v>59</v>
      </c>
      <c r="D14041" t="s">
        <v>1987</v>
      </c>
      <c r="E14041" t="s">
        <v>97</v>
      </c>
    </row>
    <row r="14042" spans="1:5">
      <c r="A14042">
        <v>15652</v>
      </c>
      <c r="B14042" t="s">
        <v>14487</v>
      </c>
      <c r="C14042">
        <v>59</v>
      </c>
      <c r="D14042" t="s">
        <v>1979</v>
      </c>
      <c r="E14042" t="s">
        <v>2000</v>
      </c>
    </row>
    <row r="14043" spans="1:5">
      <c r="A14043">
        <v>15653</v>
      </c>
      <c r="B14043" t="s">
        <v>16849</v>
      </c>
      <c r="C14043">
        <v>59</v>
      </c>
      <c r="D14043" t="s">
        <v>1982</v>
      </c>
      <c r="E14043" t="s">
        <v>84</v>
      </c>
    </row>
    <row r="14044" spans="1:5">
      <c r="A14044">
        <v>15654</v>
      </c>
      <c r="B14044" t="s">
        <v>22253</v>
      </c>
      <c r="C14044">
        <v>59</v>
      </c>
      <c r="D14044" t="s">
        <v>1978</v>
      </c>
      <c r="E14044" t="s">
        <v>2023</v>
      </c>
    </row>
    <row r="14045" spans="1:5">
      <c r="A14045">
        <v>15655</v>
      </c>
      <c r="B14045" t="s">
        <v>22254</v>
      </c>
      <c r="C14045">
        <v>59</v>
      </c>
      <c r="D14045" t="s">
        <v>2001</v>
      </c>
      <c r="E14045" t="s">
        <v>106</v>
      </c>
    </row>
    <row r="14046" spans="1:5">
      <c r="A14046">
        <v>15656</v>
      </c>
      <c r="B14046" t="s">
        <v>14493</v>
      </c>
      <c r="C14046">
        <v>59</v>
      </c>
      <c r="D14046" t="s">
        <v>1982</v>
      </c>
      <c r="E14046" t="s">
        <v>2715</v>
      </c>
    </row>
    <row r="14047" spans="1:5">
      <c r="A14047">
        <v>15657</v>
      </c>
      <c r="B14047" t="s">
        <v>22255</v>
      </c>
      <c r="C14047">
        <v>59</v>
      </c>
      <c r="D14047" t="s">
        <v>1983</v>
      </c>
      <c r="E14047" t="s">
        <v>4287</v>
      </c>
    </row>
    <row r="14048" spans="1:5">
      <c r="A14048">
        <v>15658</v>
      </c>
      <c r="B14048" t="s">
        <v>15408</v>
      </c>
      <c r="C14048">
        <v>59</v>
      </c>
      <c r="D14048" t="s">
        <v>1978</v>
      </c>
      <c r="E14048" t="s">
        <v>43</v>
      </c>
    </row>
    <row r="14049" spans="1:5">
      <c r="A14049">
        <v>15659</v>
      </c>
      <c r="B14049" t="s">
        <v>15173</v>
      </c>
      <c r="C14049">
        <v>59</v>
      </c>
      <c r="D14049" t="s">
        <v>1979</v>
      </c>
      <c r="E14049" t="s">
        <v>2011</v>
      </c>
    </row>
    <row r="14050" spans="1:5">
      <c r="A14050">
        <v>15660</v>
      </c>
      <c r="B14050" t="s">
        <v>22256</v>
      </c>
      <c r="C14050">
        <v>59</v>
      </c>
      <c r="D14050" t="s">
        <v>1997</v>
      </c>
      <c r="E14050" t="s">
        <v>135</v>
      </c>
    </row>
    <row r="14051" spans="1:5">
      <c r="A14051">
        <v>15661</v>
      </c>
      <c r="B14051" t="s">
        <v>16149</v>
      </c>
      <c r="C14051">
        <v>59</v>
      </c>
      <c r="D14051" t="s">
        <v>1988</v>
      </c>
      <c r="E14051" t="s">
        <v>135</v>
      </c>
    </row>
    <row r="14052" spans="1:5">
      <c r="A14052">
        <v>15662</v>
      </c>
      <c r="B14052" t="s">
        <v>22257</v>
      </c>
      <c r="C14052">
        <v>59</v>
      </c>
      <c r="D14052" t="s">
        <v>1979</v>
      </c>
      <c r="E14052" t="s">
        <v>2011</v>
      </c>
    </row>
    <row r="14053" spans="1:5">
      <c r="A14053">
        <v>15664</v>
      </c>
      <c r="B14053" t="s">
        <v>14698</v>
      </c>
      <c r="C14053">
        <v>59</v>
      </c>
      <c r="D14053" t="s">
        <v>1978</v>
      </c>
      <c r="E14053" t="s">
        <v>70</v>
      </c>
    </row>
    <row r="14054" spans="1:5">
      <c r="A14054">
        <v>15665</v>
      </c>
      <c r="B14054" t="s">
        <v>15285</v>
      </c>
      <c r="C14054">
        <v>59</v>
      </c>
      <c r="D14054" t="s">
        <v>2001</v>
      </c>
      <c r="E14054" t="s">
        <v>2011</v>
      </c>
    </row>
    <row r="14055" spans="1:5">
      <c r="A14055">
        <v>15666</v>
      </c>
      <c r="B14055" t="s">
        <v>22258</v>
      </c>
      <c r="C14055">
        <v>59</v>
      </c>
      <c r="D14055" t="s">
        <v>1979</v>
      </c>
      <c r="E14055" t="s">
        <v>2017</v>
      </c>
    </row>
    <row r="14056" spans="1:5">
      <c r="A14056">
        <v>15667</v>
      </c>
      <c r="B14056" t="s">
        <v>22259</v>
      </c>
      <c r="C14056">
        <v>59</v>
      </c>
      <c r="D14056" t="s">
        <v>1982</v>
      </c>
      <c r="E14056" t="s">
        <v>4287</v>
      </c>
    </row>
    <row r="14057" spans="1:5">
      <c r="A14057">
        <v>15668</v>
      </c>
      <c r="B14057" t="s">
        <v>15060</v>
      </c>
      <c r="C14057">
        <v>59</v>
      </c>
      <c r="D14057" t="s">
        <v>2001</v>
      </c>
      <c r="E14057" t="s">
        <v>2045</v>
      </c>
    </row>
    <row r="14058" spans="1:5">
      <c r="A14058">
        <v>15669</v>
      </c>
      <c r="B14058" t="s">
        <v>15095</v>
      </c>
      <c r="C14058">
        <v>59</v>
      </c>
      <c r="D14058" t="s">
        <v>1979</v>
      </c>
      <c r="E14058" t="s">
        <v>122</v>
      </c>
    </row>
    <row r="14059" spans="1:5">
      <c r="A14059">
        <v>15670</v>
      </c>
      <c r="B14059" t="s">
        <v>22260</v>
      </c>
      <c r="C14059">
        <v>59</v>
      </c>
      <c r="D14059" t="s">
        <v>1979</v>
      </c>
      <c r="E14059" t="s">
        <v>88</v>
      </c>
    </row>
    <row r="14060" spans="1:5">
      <c r="A14060">
        <v>15671</v>
      </c>
      <c r="B14060" t="s">
        <v>22261</v>
      </c>
      <c r="C14060">
        <v>59</v>
      </c>
      <c r="D14060" t="s">
        <v>1979</v>
      </c>
      <c r="E14060" t="s">
        <v>84</v>
      </c>
    </row>
    <row r="14061" spans="1:5">
      <c r="A14061">
        <v>15672</v>
      </c>
      <c r="B14061" t="s">
        <v>22262</v>
      </c>
      <c r="C14061">
        <v>59</v>
      </c>
      <c r="D14061" t="s">
        <v>1978</v>
      </c>
      <c r="E14061" t="s">
        <v>51</v>
      </c>
    </row>
    <row r="14062" spans="1:5">
      <c r="A14062">
        <v>15673</v>
      </c>
      <c r="B14062" t="s">
        <v>14578</v>
      </c>
      <c r="C14062">
        <v>59</v>
      </c>
      <c r="D14062" t="s">
        <v>1978</v>
      </c>
      <c r="E14062" t="s">
        <v>135</v>
      </c>
    </row>
    <row r="14063" spans="1:5">
      <c r="A14063">
        <v>15674</v>
      </c>
      <c r="B14063" t="s">
        <v>22263</v>
      </c>
      <c r="C14063">
        <v>59</v>
      </c>
      <c r="D14063" t="s">
        <v>1987</v>
      </c>
      <c r="E14063" t="s">
        <v>2045</v>
      </c>
    </row>
    <row r="14064" spans="1:5">
      <c r="A14064">
        <v>15675</v>
      </c>
      <c r="B14064" t="s">
        <v>15129</v>
      </c>
      <c r="C14064">
        <v>59</v>
      </c>
      <c r="D14064" t="s">
        <v>2001</v>
      </c>
      <c r="E14064" t="s">
        <v>122</v>
      </c>
    </row>
    <row r="14065" spans="1:5">
      <c r="A14065">
        <v>15676</v>
      </c>
      <c r="B14065" t="s">
        <v>15723</v>
      </c>
      <c r="C14065">
        <v>59</v>
      </c>
      <c r="D14065" t="s">
        <v>1979</v>
      </c>
      <c r="E14065" t="s">
        <v>70</v>
      </c>
    </row>
    <row r="14066" spans="1:5">
      <c r="A14066">
        <v>15677</v>
      </c>
      <c r="B14066" t="s">
        <v>22264</v>
      </c>
      <c r="C14066">
        <v>59</v>
      </c>
      <c r="D14066" t="s">
        <v>2001</v>
      </c>
      <c r="E14066" t="s">
        <v>110</v>
      </c>
    </row>
    <row r="14067" spans="1:5">
      <c r="A14067">
        <v>15678</v>
      </c>
      <c r="B14067" t="s">
        <v>22265</v>
      </c>
      <c r="C14067">
        <v>59</v>
      </c>
      <c r="D14067" t="s">
        <v>1987</v>
      </c>
      <c r="E14067" t="s">
        <v>2017</v>
      </c>
    </row>
    <row r="14068" spans="1:5">
      <c r="A14068">
        <v>15679</v>
      </c>
      <c r="B14068" t="s">
        <v>22266</v>
      </c>
      <c r="C14068">
        <v>59</v>
      </c>
      <c r="D14068" t="s">
        <v>1979</v>
      </c>
      <c r="E14068" t="s">
        <v>70</v>
      </c>
    </row>
    <row r="14069" spans="1:5">
      <c r="A14069">
        <v>15680</v>
      </c>
      <c r="B14069" t="s">
        <v>22267</v>
      </c>
      <c r="C14069">
        <v>59</v>
      </c>
      <c r="D14069" t="s">
        <v>1988</v>
      </c>
      <c r="E14069" t="s">
        <v>2261</v>
      </c>
    </row>
    <row r="14070" spans="1:5">
      <c r="A14070">
        <v>15681</v>
      </c>
      <c r="B14070" t="s">
        <v>22268</v>
      </c>
      <c r="C14070">
        <v>59</v>
      </c>
      <c r="D14070" t="s">
        <v>1982</v>
      </c>
      <c r="E14070" t="s">
        <v>106</v>
      </c>
    </row>
    <row r="14071" spans="1:5">
      <c r="A14071">
        <v>15682</v>
      </c>
      <c r="B14071" t="s">
        <v>15770</v>
      </c>
      <c r="C14071">
        <v>59</v>
      </c>
      <c r="D14071" t="s">
        <v>1983</v>
      </c>
      <c r="E14071" t="s">
        <v>135</v>
      </c>
    </row>
    <row r="14072" spans="1:5">
      <c r="A14072">
        <v>15683</v>
      </c>
      <c r="B14072" t="s">
        <v>22269</v>
      </c>
      <c r="C14072">
        <v>59</v>
      </c>
      <c r="D14072" t="s">
        <v>1978</v>
      </c>
      <c r="E14072" t="s">
        <v>2029</v>
      </c>
    </row>
    <row r="14073" spans="1:5">
      <c r="A14073">
        <v>15684</v>
      </c>
      <c r="B14073" t="s">
        <v>15973</v>
      </c>
      <c r="C14073">
        <v>59</v>
      </c>
      <c r="D14073" t="s">
        <v>1978</v>
      </c>
      <c r="E14073" t="s">
        <v>84</v>
      </c>
    </row>
    <row r="14074" spans="1:5">
      <c r="A14074">
        <v>15685</v>
      </c>
      <c r="B14074" t="s">
        <v>14408</v>
      </c>
      <c r="C14074">
        <v>59</v>
      </c>
      <c r="D14074" t="s">
        <v>1978</v>
      </c>
      <c r="E14074" t="s">
        <v>135</v>
      </c>
    </row>
    <row r="14075" spans="1:5">
      <c r="A14075">
        <v>15686</v>
      </c>
      <c r="B14075" t="s">
        <v>15826</v>
      </c>
      <c r="C14075">
        <v>59</v>
      </c>
      <c r="D14075" t="s">
        <v>1991</v>
      </c>
      <c r="E14075" t="s">
        <v>43</v>
      </c>
    </row>
    <row r="14076" spans="1:5">
      <c r="A14076">
        <v>15687</v>
      </c>
      <c r="B14076" t="s">
        <v>14981</v>
      </c>
      <c r="C14076">
        <v>59</v>
      </c>
      <c r="D14076" t="s">
        <v>1979</v>
      </c>
      <c r="E14076" t="s">
        <v>102</v>
      </c>
    </row>
    <row r="14077" spans="1:5">
      <c r="A14077">
        <v>15688</v>
      </c>
      <c r="B14077" t="s">
        <v>22270</v>
      </c>
      <c r="C14077">
        <v>59</v>
      </c>
      <c r="D14077" t="s">
        <v>1985</v>
      </c>
      <c r="E14077" t="s">
        <v>2672</v>
      </c>
    </row>
    <row r="14078" spans="1:5">
      <c r="A14078">
        <v>15689</v>
      </c>
      <c r="B14078" t="s">
        <v>22271</v>
      </c>
      <c r="C14078">
        <v>59</v>
      </c>
      <c r="D14078" t="s">
        <v>1988</v>
      </c>
      <c r="E14078" t="s">
        <v>4012</v>
      </c>
    </row>
    <row r="14079" spans="1:5">
      <c r="A14079">
        <v>15690</v>
      </c>
      <c r="B14079" t="s">
        <v>22272</v>
      </c>
      <c r="C14079">
        <v>59</v>
      </c>
      <c r="D14079" t="s">
        <v>1978</v>
      </c>
      <c r="E14079" t="s">
        <v>135</v>
      </c>
    </row>
    <row r="14080" spans="1:5">
      <c r="A14080">
        <v>15691</v>
      </c>
      <c r="B14080" t="s">
        <v>22273</v>
      </c>
      <c r="C14080">
        <v>59</v>
      </c>
      <c r="D14080" t="s">
        <v>1979</v>
      </c>
      <c r="E14080" t="s">
        <v>64</v>
      </c>
    </row>
    <row r="14081" spans="1:5">
      <c r="A14081">
        <v>15692</v>
      </c>
      <c r="B14081" t="s">
        <v>22274</v>
      </c>
      <c r="C14081">
        <v>59</v>
      </c>
      <c r="D14081" t="s">
        <v>2009</v>
      </c>
      <c r="E14081" t="s">
        <v>2500</v>
      </c>
    </row>
    <row r="14082" spans="1:5">
      <c r="A14082">
        <v>15693</v>
      </c>
      <c r="B14082" t="s">
        <v>22275</v>
      </c>
      <c r="C14082">
        <v>59</v>
      </c>
      <c r="D14082" t="s">
        <v>1997</v>
      </c>
      <c r="E14082" t="s">
        <v>106</v>
      </c>
    </row>
    <row r="14083" spans="1:5">
      <c r="A14083">
        <v>15694</v>
      </c>
      <c r="B14083" t="s">
        <v>22276</v>
      </c>
      <c r="C14083">
        <v>59</v>
      </c>
      <c r="D14083" t="s">
        <v>1988</v>
      </c>
      <c r="E14083" t="s">
        <v>4287</v>
      </c>
    </row>
    <row r="14084" spans="1:5">
      <c r="A14084">
        <v>15695</v>
      </c>
      <c r="B14084" t="s">
        <v>15146</v>
      </c>
      <c r="C14084">
        <v>59</v>
      </c>
      <c r="D14084" t="s">
        <v>1983</v>
      </c>
      <c r="E14084" t="s">
        <v>102</v>
      </c>
    </row>
    <row r="14085" spans="1:5">
      <c r="A14085">
        <v>15696</v>
      </c>
      <c r="B14085" t="s">
        <v>22277</v>
      </c>
      <c r="C14085">
        <v>59</v>
      </c>
      <c r="D14085" t="s">
        <v>1979</v>
      </c>
      <c r="E14085" t="s">
        <v>126</v>
      </c>
    </row>
    <row r="14086" spans="1:5">
      <c r="A14086">
        <v>15697</v>
      </c>
      <c r="B14086" t="s">
        <v>22278</v>
      </c>
      <c r="C14086">
        <v>59</v>
      </c>
      <c r="D14086" t="s">
        <v>1997</v>
      </c>
      <c r="E14086" t="s">
        <v>4012</v>
      </c>
    </row>
    <row r="14087" spans="1:5">
      <c r="A14087">
        <v>15698</v>
      </c>
      <c r="B14087" t="s">
        <v>22279</v>
      </c>
      <c r="C14087">
        <v>59</v>
      </c>
      <c r="D14087" t="s">
        <v>1978</v>
      </c>
      <c r="E14087" t="s">
        <v>115</v>
      </c>
    </row>
    <row r="14088" spans="1:5">
      <c r="A14088">
        <v>15699</v>
      </c>
      <c r="B14088" t="s">
        <v>15186</v>
      </c>
      <c r="C14088">
        <v>59</v>
      </c>
      <c r="D14088" t="s">
        <v>1979</v>
      </c>
      <c r="E14088" t="s">
        <v>2011</v>
      </c>
    </row>
    <row r="14089" spans="1:5">
      <c r="A14089">
        <v>15700</v>
      </c>
      <c r="B14089" t="s">
        <v>22280</v>
      </c>
      <c r="C14089">
        <v>59</v>
      </c>
      <c r="D14089" t="s">
        <v>1983</v>
      </c>
      <c r="E14089" t="s">
        <v>135</v>
      </c>
    </row>
    <row r="14090" spans="1:5">
      <c r="A14090">
        <v>15701</v>
      </c>
      <c r="B14090" t="s">
        <v>22281</v>
      </c>
      <c r="C14090">
        <v>59</v>
      </c>
      <c r="D14090" t="s">
        <v>1978</v>
      </c>
      <c r="E14090" t="s">
        <v>43</v>
      </c>
    </row>
    <row r="14091" spans="1:5">
      <c r="A14091">
        <v>15702</v>
      </c>
      <c r="B14091" t="s">
        <v>22282</v>
      </c>
      <c r="C14091">
        <v>59</v>
      </c>
      <c r="D14091" t="s">
        <v>1983</v>
      </c>
      <c r="E14091" t="s">
        <v>10582</v>
      </c>
    </row>
    <row r="14092" spans="1:5">
      <c r="A14092">
        <v>15703</v>
      </c>
      <c r="B14092" t="s">
        <v>22283</v>
      </c>
      <c r="C14092">
        <v>59</v>
      </c>
      <c r="D14092" t="s">
        <v>2001</v>
      </c>
      <c r="E14092" t="s">
        <v>122</v>
      </c>
    </row>
    <row r="14093" spans="1:5">
      <c r="A14093">
        <v>15704</v>
      </c>
      <c r="B14093" t="s">
        <v>705</v>
      </c>
      <c r="C14093">
        <v>59</v>
      </c>
      <c r="D14093" t="s">
        <v>1983</v>
      </c>
      <c r="E14093" t="s">
        <v>66</v>
      </c>
    </row>
    <row r="14094" spans="1:5">
      <c r="A14094">
        <v>15705</v>
      </c>
      <c r="B14094" t="s">
        <v>22284</v>
      </c>
      <c r="C14094">
        <v>59</v>
      </c>
      <c r="D14094" t="s">
        <v>1985</v>
      </c>
      <c r="E14094" t="s">
        <v>84</v>
      </c>
    </row>
    <row r="14095" spans="1:5">
      <c r="A14095">
        <v>15706</v>
      </c>
      <c r="B14095" t="s">
        <v>22285</v>
      </c>
      <c r="C14095">
        <v>59</v>
      </c>
      <c r="D14095" t="s">
        <v>1978</v>
      </c>
      <c r="E14095" t="s">
        <v>2093</v>
      </c>
    </row>
    <row r="14096" spans="1:5">
      <c r="A14096">
        <v>15708</v>
      </c>
      <c r="B14096" t="s">
        <v>22286</v>
      </c>
      <c r="C14096">
        <v>59</v>
      </c>
      <c r="D14096" t="s">
        <v>1982</v>
      </c>
      <c r="E14096" t="s">
        <v>75</v>
      </c>
    </row>
    <row r="14097" spans="1:5">
      <c r="A14097">
        <v>15709</v>
      </c>
      <c r="B14097" t="s">
        <v>22287</v>
      </c>
      <c r="C14097">
        <v>59</v>
      </c>
      <c r="D14097" t="s">
        <v>1988</v>
      </c>
      <c r="E14097" t="s">
        <v>2011</v>
      </c>
    </row>
    <row r="14098" spans="1:5">
      <c r="A14098">
        <v>15710</v>
      </c>
      <c r="B14098" t="s">
        <v>15273</v>
      </c>
      <c r="C14098">
        <v>59</v>
      </c>
      <c r="D14098" t="s">
        <v>1987</v>
      </c>
      <c r="E14098" t="s">
        <v>2715</v>
      </c>
    </row>
    <row r="14099" spans="1:5">
      <c r="A14099">
        <v>15711</v>
      </c>
      <c r="B14099" t="s">
        <v>22288</v>
      </c>
      <c r="C14099">
        <v>59</v>
      </c>
      <c r="D14099" t="s">
        <v>2009</v>
      </c>
      <c r="E14099" t="s">
        <v>135</v>
      </c>
    </row>
    <row r="14100" spans="1:5">
      <c r="A14100">
        <v>15712</v>
      </c>
      <c r="B14100" t="s">
        <v>16435</v>
      </c>
      <c r="C14100">
        <v>59</v>
      </c>
      <c r="D14100" t="s">
        <v>1978</v>
      </c>
      <c r="E14100" t="s">
        <v>84</v>
      </c>
    </row>
    <row r="14101" spans="1:5">
      <c r="A14101">
        <v>15714</v>
      </c>
      <c r="B14101" t="s">
        <v>22289</v>
      </c>
      <c r="C14101">
        <v>59</v>
      </c>
      <c r="D14101" t="s">
        <v>1979</v>
      </c>
      <c r="E14101" t="s">
        <v>84</v>
      </c>
    </row>
    <row r="14102" spans="1:5">
      <c r="A14102">
        <v>15715</v>
      </c>
      <c r="B14102" t="s">
        <v>22290</v>
      </c>
      <c r="C14102">
        <v>59</v>
      </c>
      <c r="D14102" t="s">
        <v>1988</v>
      </c>
      <c r="E14102" t="s">
        <v>2045</v>
      </c>
    </row>
    <row r="14103" spans="1:5">
      <c r="A14103">
        <v>15716</v>
      </c>
      <c r="B14103" t="s">
        <v>22291</v>
      </c>
      <c r="C14103">
        <v>59</v>
      </c>
      <c r="D14103" t="s">
        <v>2009</v>
      </c>
      <c r="E14103" t="s">
        <v>140</v>
      </c>
    </row>
    <row r="14104" spans="1:5">
      <c r="A14104">
        <v>15717</v>
      </c>
      <c r="B14104" t="s">
        <v>15325</v>
      </c>
      <c r="C14104">
        <v>59</v>
      </c>
      <c r="D14104" t="s">
        <v>1983</v>
      </c>
      <c r="E14104" t="s">
        <v>2017</v>
      </c>
    </row>
    <row r="14105" spans="1:5">
      <c r="A14105">
        <v>15718</v>
      </c>
      <c r="B14105" t="s">
        <v>22292</v>
      </c>
      <c r="C14105">
        <v>59</v>
      </c>
      <c r="D14105" t="s">
        <v>1983</v>
      </c>
      <c r="E14105" t="s">
        <v>53</v>
      </c>
    </row>
    <row r="14106" spans="1:5">
      <c r="A14106">
        <v>15720</v>
      </c>
      <c r="B14106" t="s">
        <v>22293</v>
      </c>
      <c r="C14106">
        <v>59</v>
      </c>
      <c r="D14106" t="s">
        <v>1988</v>
      </c>
      <c r="E14106" t="s">
        <v>2093</v>
      </c>
    </row>
    <row r="14107" spans="1:5">
      <c r="A14107">
        <v>15721</v>
      </c>
      <c r="B14107" t="s">
        <v>14987</v>
      </c>
      <c r="C14107">
        <v>59</v>
      </c>
      <c r="D14107" t="s">
        <v>1982</v>
      </c>
      <c r="E14107" t="s">
        <v>102</v>
      </c>
    </row>
    <row r="14108" spans="1:5">
      <c r="A14108">
        <v>15722</v>
      </c>
      <c r="B14108" t="s">
        <v>22294</v>
      </c>
      <c r="C14108">
        <v>59</v>
      </c>
      <c r="D14108" t="s">
        <v>2001</v>
      </c>
      <c r="E14108" t="s">
        <v>135</v>
      </c>
    </row>
    <row r="14109" spans="1:5">
      <c r="A14109">
        <v>15723</v>
      </c>
      <c r="B14109" t="s">
        <v>16491</v>
      </c>
      <c r="C14109">
        <v>59</v>
      </c>
      <c r="D14109" t="s">
        <v>1983</v>
      </c>
      <c r="E14109" t="s">
        <v>2093</v>
      </c>
    </row>
    <row r="14110" spans="1:5">
      <c r="A14110">
        <v>15724</v>
      </c>
      <c r="B14110" t="s">
        <v>22295</v>
      </c>
      <c r="C14110">
        <v>59</v>
      </c>
      <c r="D14110" t="s">
        <v>1983</v>
      </c>
      <c r="E14110" t="s">
        <v>2023</v>
      </c>
    </row>
    <row r="14111" spans="1:5">
      <c r="A14111">
        <v>15725</v>
      </c>
      <c r="B14111" t="s">
        <v>22296</v>
      </c>
      <c r="C14111">
        <v>59</v>
      </c>
      <c r="D14111" t="s">
        <v>1978</v>
      </c>
      <c r="E14111" t="s">
        <v>2011</v>
      </c>
    </row>
    <row r="14112" spans="1:5">
      <c r="A14112">
        <v>15726</v>
      </c>
      <c r="B14112" t="s">
        <v>22297</v>
      </c>
      <c r="C14112">
        <v>59</v>
      </c>
      <c r="D14112" t="s">
        <v>1983</v>
      </c>
      <c r="E14112" t="s">
        <v>4287</v>
      </c>
    </row>
    <row r="14113" spans="1:5">
      <c r="A14113">
        <v>15727</v>
      </c>
      <c r="B14113" t="s">
        <v>22298</v>
      </c>
      <c r="C14113">
        <v>59</v>
      </c>
      <c r="D14113" t="s">
        <v>1983</v>
      </c>
      <c r="E14113" t="s">
        <v>70</v>
      </c>
    </row>
    <row r="14114" spans="1:5">
      <c r="A14114">
        <v>15728</v>
      </c>
      <c r="B14114" t="s">
        <v>22299</v>
      </c>
      <c r="C14114">
        <v>59</v>
      </c>
      <c r="D14114" t="s">
        <v>1978</v>
      </c>
      <c r="E14114" t="s">
        <v>51</v>
      </c>
    </row>
    <row r="14115" spans="1:5">
      <c r="A14115">
        <v>15729</v>
      </c>
      <c r="B14115" t="s">
        <v>22300</v>
      </c>
      <c r="C14115">
        <v>59</v>
      </c>
      <c r="D14115" t="s">
        <v>1978</v>
      </c>
      <c r="E14115" t="s">
        <v>2093</v>
      </c>
    </row>
    <row r="14116" spans="1:5">
      <c r="A14116">
        <v>15730</v>
      </c>
      <c r="B14116" t="s">
        <v>22301</v>
      </c>
      <c r="C14116">
        <v>59</v>
      </c>
      <c r="D14116" t="s">
        <v>1978</v>
      </c>
      <c r="E14116" t="s">
        <v>3111</v>
      </c>
    </row>
    <row r="14117" spans="1:5">
      <c r="A14117">
        <v>15731</v>
      </c>
      <c r="B14117" t="s">
        <v>14648</v>
      </c>
      <c r="C14117">
        <v>59</v>
      </c>
      <c r="D14117" t="s">
        <v>1983</v>
      </c>
      <c r="E14117" t="s">
        <v>2715</v>
      </c>
    </row>
    <row r="14118" spans="1:5">
      <c r="A14118">
        <v>15732</v>
      </c>
      <c r="B14118" t="s">
        <v>16137</v>
      </c>
      <c r="C14118">
        <v>59</v>
      </c>
      <c r="D14118" t="s">
        <v>1997</v>
      </c>
      <c r="E14118" t="s">
        <v>102</v>
      </c>
    </row>
    <row r="14119" spans="1:5">
      <c r="A14119">
        <v>15733</v>
      </c>
      <c r="B14119" t="s">
        <v>22302</v>
      </c>
      <c r="C14119">
        <v>59</v>
      </c>
      <c r="D14119" t="s">
        <v>1997</v>
      </c>
      <c r="E14119" t="s">
        <v>2017</v>
      </c>
    </row>
    <row r="14120" spans="1:5">
      <c r="A14120">
        <v>15734</v>
      </c>
      <c r="B14120" t="s">
        <v>22303</v>
      </c>
      <c r="C14120">
        <v>59</v>
      </c>
      <c r="D14120" t="s">
        <v>1988</v>
      </c>
      <c r="E14120" t="s">
        <v>106</v>
      </c>
    </row>
    <row r="14121" spans="1:5">
      <c r="A14121">
        <v>15735</v>
      </c>
      <c r="B14121" t="s">
        <v>22304</v>
      </c>
      <c r="C14121">
        <v>59</v>
      </c>
      <c r="D14121" t="s">
        <v>1978</v>
      </c>
      <c r="E14121" t="s">
        <v>84</v>
      </c>
    </row>
    <row r="14122" spans="1:5">
      <c r="A14122">
        <v>15736</v>
      </c>
      <c r="B14122" t="s">
        <v>22305</v>
      </c>
      <c r="C14122">
        <v>59</v>
      </c>
      <c r="D14122" t="s">
        <v>1983</v>
      </c>
      <c r="E14122" t="s">
        <v>70</v>
      </c>
    </row>
    <row r="14123" spans="1:5">
      <c r="A14123">
        <v>15737</v>
      </c>
      <c r="B14123" t="s">
        <v>22306</v>
      </c>
      <c r="C14123">
        <v>59</v>
      </c>
      <c r="D14123" t="s">
        <v>1983</v>
      </c>
      <c r="E14123" t="s">
        <v>82</v>
      </c>
    </row>
    <row r="14124" spans="1:5">
      <c r="A14124">
        <v>15738</v>
      </c>
      <c r="B14124" t="s">
        <v>15850</v>
      </c>
      <c r="C14124">
        <v>59</v>
      </c>
      <c r="D14124" t="s">
        <v>2001</v>
      </c>
      <c r="E14124" t="s">
        <v>115</v>
      </c>
    </row>
    <row r="14125" spans="1:5">
      <c r="A14125">
        <v>15739</v>
      </c>
      <c r="B14125" t="s">
        <v>16542</v>
      </c>
      <c r="C14125">
        <v>59</v>
      </c>
      <c r="D14125" t="s">
        <v>1983</v>
      </c>
      <c r="E14125" t="s">
        <v>2168</v>
      </c>
    </row>
    <row r="14126" spans="1:5">
      <c r="A14126">
        <v>15740</v>
      </c>
      <c r="B14126" t="s">
        <v>22307</v>
      </c>
      <c r="C14126">
        <v>59</v>
      </c>
      <c r="D14126" t="s">
        <v>1983</v>
      </c>
      <c r="E14126" t="s">
        <v>4287</v>
      </c>
    </row>
    <row r="14127" spans="1:5">
      <c r="A14127">
        <v>15741</v>
      </c>
      <c r="B14127" t="s">
        <v>22308</v>
      </c>
      <c r="C14127">
        <v>59</v>
      </c>
      <c r="D14127" t="s">
        <v>2001</v>
      </c>
      <c r="E14127" t="s">
        <v>2029</v>
      </c>
    </row>
    <row r="14128" spans="1:5">
      <c r="A14128">
        <v>15742</v>
      </c>
      <c r="B14128" t="s">
        <v>22309</v>
      </c>
      <c r="C14128">
        <v>59</v>
      </c>
      <c r="D14128" t="s">
        <v>1983</v>
      </c>
      <c r="E14128" t="s">
        <v>51</v>
      </c>
    </row>
    <row r="14129" spans="1:5">
      <c r="A14129">
        <v>15745</v>
      </c>
      <c r="B14129" t="s">
        <v>15548</v>
      </c>
      <c r="C14129">
        <v>59</v>
      </c>
      <c r="D14129" t="s">
        <v>1983</v>
      </c>
      <c r="E14129" t="s">
        <v>2540</v>
      </c>
    </row>
    <row r="14130" spans="1:5">
      <c r="A14130">
        <v>15746</v>
      </c>
      <c r="B14130" t="s">
        <v>15267</v>
      </c>
      <c r="C14130">
        <v>59</v>
      </c>
      <c r="D14130" t="s">
        <v>1985</v>
      </c>
      <c r="E14130" t="s">
        <v>2168</v>
      </c>
    </row>
    <row r="14131" spans="1:5">
      <c r="A14131">
        <v>15747</v>
      </c>
      <c r="B14131" t="s">
        <v>22310</v>
      </c>
      <c r="C14131">
        <v>59</v>
      </c>
      <c r="D14131" t="s">
        <v>1991</v>
      </c>
      <c r="E14131" t="s">
        <v>2023</v>
      </c>
    </row>
    <row r="14132" spans="1:5">
      <c r="A14132">
        <v>15748</v>
      </c>
      <c r="B14132" t="s">
        <v>22311</v>
      </c>
      <c r="C14132">
        <v>59</v>
      </c>
      <c r="D14132" t="s">
        <v>1983</v>
      </c>
      <c r="E14132" t="s">
        <v>102</v>
      </c>
    </row>
    <row r="14133" spans="1:5">
      <c r="A14133">
        <v>15750</v>
      </c>
      <c r="B14133" t="s">
        <v>22312</v>
      </c>
      <c r="C14133">
        <v>59</v>
      </c>
      <c r="D14133" t="s">
        <v>2009</v>
      </c>
      <c r="E14133" t="s">
        <v>53</v>
      </c>
    </row>
    <row r="14134" spans="1:5">
      <c r="A14134">
        <v>15751</v>
      </c>
      <c r="B14134" t="s">
        <v>16921</v>
      </c>
      <c r="C14134">
        <v>59</v>
      </c>
      <c r="D14134" t="s">
        <v>1983</v>
      </c>
      <c r="E14134" t="s">
        <v>115</v>
      </c>
    </row>
    <row r="14135" spans="1:5">
      <c r="A14135">
        <v>15752</v>
      </c>
      <c r="B14135" t="s">
        <v>22313</v>
      </c>
      <c r="C14135">
        <v>59</v>
      </c>
      <c r="D14135" t="s">
        <v>1983</v>
      </c>
      <c r="E14135" t="s">
        <v>135</v>
      </c>
    </row>
    <row r="14136" spans="1:5">
      <c r="A14136">
        <v>15753</v>
      </c>
      <c r="B14136" t="s">
        <v>22314</v>
      </c>
      <c r="C14136">
        <v>59</v>
      </c>
      <c r="D14136" t="s">
        <v>1983</v>
      </c>
      <c r="E14136" t="s">
        <v>106</v>
      </c>
    </row>
    <row r="14137" spans="1:5">
      <c r="A14137">
        <v>15754</v>
      </c>
      <c r="B14137" t="s">
        <v>2033</v>
      </c>
      <c r="C14137">
        <v>59</v>
      </c>
      <c r="D14137" t="s">
        <v>1983</v>
      </c>
      <c r="E14137" t="s">
        <v>51</v>
      </c>
    </row>
    <row r="14138" spans="1:5">
      <c r="A14138">
        <v>15755</v>
      </c>
      <c r="B14138" t="s">
        <v>15563</v>
      </c>
      <c r="C14138">
        <v>59</v>
      </c>
      <c r="D14138" t="s">
        <v>2001</v>
      </c>
      <c r="E14138" t="s">
        <v>56</v>
      </c>
    </row>
    <row r="14139" spans="1:5">
      <c r="A14139">
        <v>15756</v>
      </c>
      <c r="B14139" t="s">
        <v>22315</v>
      </c>
      <c r="C14139">
        <v>59</v>
      </c>
      <c r="D14139" t="s">
        <v>1983</v>
      </c>
      <c r="E14139" t="s">
        <v>106</v>
      </c>
    </row>
    <row r="14140" spans="1:5">
      <c r="A14140">
        <v>15757</v>
      </c>
      <c r="B14140" t="s">
        <v>22316</v>
      </c>
      <c r="C14140">
        <v>59</v>
      </c>
      <c r="D14140" t="s">
        <v>1983</v>
      </c>
      <c r="E14140" t="s">
        <v>2120</v>
      </c>
    </row>
    <row r="14141" spans="1:5">
      <c r="A14141">
        <v>15758</v>
      </c>
      <c r="B14141" t="s">
        <v>22317</v>
      </c>
      <c r="C14141">
        <v>59</v>
      </c>
      <c r="D14141" t="s">
        <v>1983</v>
      </c>
      <c r="E14141" t="s">
        <v>70</v>
      </c>
    </row>
    <row r="14142" spans="1:5">
      <c r="A14142">
        <v>15759</v>
      </c>
      <c r="B14142" t="s">
        <v>13074</v>
      </c>
      <c r="C14142">
        <v>59</v>
      </c>
      <c r="D14142" t="s">
        <v>1983</v>
      </c>
      <c r="E14142" t="s">
        <v>2715</v>
      </c>
    </row>
    <row r="14143" spans="1:5">
      <c r="A14143">
        <v>15760</v>
      </c>
      <c r="B14143" t="s">
        <v>22318</v>
      </c>
      <c r="C14143">
        <v>59</v>
      </c>
      <c r="D14143" t="s">
        <v>1983</v>
      </c>
      <c r="E14143" t="s">
        <v>70</v>
      </c>
    </row>
    <row r="14144" spans="1:5">
      <c r="A14144">
        <v>15761</v>
      </c>
      <c r="B14144" t="s">
        <v>22319</v>
      </c>
      <c r="C14144">
        <v>59</v>
      </c>
      <c r="D14144" t="s">
        <v>1978</v>
      </c>
      <c r="E14144" t="s">
        <v>51</v>
      </c>
    </row>
    <row r="14145" spans="1:5">
      <c r="A14145">
        <v>15762</v>
      </c>
      <c r="B14145" t="s">
        <v>16037</v>
      </c>
      <c r="C14145">
        <v>59</v>
      </c>
      <c r="D14145" t="s">
        <v>1983</v>
      </c>
      <c r="E14145" t="s">
        <v>2715</v>
      </c>
    </row>
    <row r="14146" spans="1:5">
      <c r="A14146">
        <v>15763</v>
      </c>
      <c r="B14146" t="s">
        <v>22320</v>
      </c>
      <c r="C14146">
        <v>59</v>
      </c>
      <c r="D14146" t="s">
        <v>1983</v>
      </c>
      <c r="E14146" t="s">
        <v>2792</v>
      </c>
    </row>
    <row r="14147" spans="1:5">
      <c r="A14147">
        <v>15764</v>
      </c>
      <c r="B14147" t="s">
        <v>15279</v>
      </c>
      <c r="C14147">
        <v>59</v>
      </c>
      <c r="D14147" t="s">
        <v>1978</v>
      </c>
      <c r="E14147" t="s">
        <v>106</v>
      </c>
    </row>
    <row r="14148" spans="1:5">
      <c r="A14148">
        <v>15765</v>
      </c>
      <c r="B14148" t="s">
        <v>22321</v>
      </c>
      <c r="C14148">
        <v>59</v>
      </c>
      <c r="D14148" t="s">
        <v>1983</v>
      </c>
      <c r="E14148" t="s">
        <v>70</v>
      </c>
    </row>
    <row r="14149" spans="1:5">
      <c r="A14149">
        <v>15766</v>
      </c>
      <c r="B14149" t="s">
        <v>22322</v>
      </c>
      <c r="C14149">
        <v>59</v>
      </c>
      <c r="D14149" t="s">
        <v>1983</v>
      </c>
      <c r="E14149" t="s">
        <v>70</v>
      </c>
    </row>
    <row r="14150" spans="1:5">
      <c r="A14150">
        <v>15767</v>
      </c>
      <c r="B14150" t="s">
        <v>22323</v>
      </c>
      <c r="C14150">
        <v>59</v>
      </c>
      <c r="D14150" t="s">
        <v>1978</v>
      </c>
      <c r="E14150" t="s">
        <v>4287</v>
      </c>
    </row>
    <row r="14151" spans="1:5">
      <c r="A14151">
        <v>15768</v>
      </c>
      <c r="B14151" t="s">
        <v>22324</v>
      </c>
      <c r="C14151">
        <v>59</v>
      </c>
      <c r="D14151" t="s">
        <v>1983</v>
      </c>
      <c r="E14151" t="s">
        <v>51</v>
      </c>
    </row>
    <row r="14152" spans="1:5">
      <c r="A14152">
        <v>15769</v>
      </c>
      <c r="B14152" t="s">
        <v>22325</v>
      </c>
      <c r="C14152">
        <v>59</v>
      </c>
      <c r="D14152" t="s">
        <v>1978</v>
      </c>
      <c r="E14152" t="s">
        <v>2644</v>
      </c>
    </row>
    <row r="14153" spans="1:5">
      <c r="A14153">
        <v>15770</v>
      </c>
      <c r="B14153" t="s">
        <v>22326</v>
      </c>
      <c r="C14153">
        <v>59</v>
      </c>
      <c r="D14153" t="s">
        <v>1983</v>
      </c>
      <c r="E14153" t="s">
        <v>106</v>
      </c>
    </row>
    <row r="14154" spans="1:5">
      <c r="A14154">
        <v>15771</v>
      </c>
      <c r="B14154" t="s">
        <v>22327</v>
      </c>
      <c r="C14154">
        <v>59</v>
      </c>
      <c r="D14154" t="s">
        <v>1983</v>
      </c>
      <c r="E14154" t="s">
        <v>4012</v>
      </c>
    </row>
    <row r="14155" spans="1:5">
      <c r="A14155">
        <v>15772</v>
      </c>
      <c r="B14155" t="s">
        <v>22328</v>
      </c>
      <c r="C14155">
        <v>59</v>
      </c>
      <c r="D14155" t="s">
        <v>1978</v>
      </c>
      <c r="E14155" t="s">
        <v>2057</v>
      </c>
    </row>
    <row r="14156" spans="1:5">
      <c r="A14156">
        <v>15773</v>
      </c>
      <c r="B14156" t="s">
        <v>22329</v>
      </c>
      <c r="C14156">
        <v>59</v>
      </c>
      <c r="D14156" t="s">
        <v>1983</v>
      </c>
      <c r="E14156" t="s">
        <v>70</v>
      </c>
    </row>
    <row r="14157" spans="1:5">
      <c r="A14157">
        <v>15774</v>
      </c>
      <c r="B14157" t="s">
        <v>22330</v>
      </c>
      <c r="C14157">
        <v>59</v>
      </c>
      <c r="D14157" t="s">
        <v>1983</v>
      </c>
      <c r="E14157" t="s">
        <v>106</v>
      </c>
    </row>
    <row r="14158" spans="1:5">
      <c r="A14158">
        <v>15775</v>
      </c>
      <c r="B14158" t="s">
        <v>22331</v>
      </c>
      <c r="C14158">
        <v>59</v>
      </c>
      <c r="D14158" t="s">
        <v>1983</v>
      </c>
      <c r="E14158" t="s">
        <v>75</v>
      </c>
    </row>
    <row r="14159" spans="1:5">
      <c r="A14159">
        <v>15776</v>
      </c>
      <c r="B14159" t="s">
        <v>14313</v>
      </c>
      <c r="C14159">
        <v>59</v>
      </c>
      <c r="D14159" t="s">
        <v>1983</v>
      </c>
      <c r="E14159" t="s">
        <v>2715</v>
      </c>
    </row>
    <row r="14160" spans="1:5">
      <c r="A14160">
        <v>15777</v>
      </c>
      <c r="B14160" t="s">
        <v>15136</v>
      </c>
      <c r="C14160">
        <v>59</v>
      </c>
      <c r="D14160" t="s">
        <v>1985</v>
      </c>
      <c r="E14160" t="s">
        <v>117</v>
      </c>
    </row>
    <row r="14161" spans="1:5">
      <c r="A14161">
        <v>15778</v>
      </c>
      <c r="B14161" t="s">
        <v>22332</v>
      </c>
      <c r="C14161">
        <v>59</v>
      </c>
      <c r="D14161" t="s">
        <v>1983</v>
      </c>
      <c r="E14161" t="s">
        <v>2020</v>
      </c>
    </row>
    <row r="14162" spans="1:5">
      <c r="A14162">
        <v>15779</v>
      </c>
      <c r="B14162" t="s">
        <v>22333</v>
      </c>
      <c r="C14162">
        <v>59</v>
      </c>
      <c r="D14162" t="s">
        <v>1983</v>
      </c>
      <c r="E14162" t="s">
        <v>2715</v>
      </c>
    </row>
    <row r="14163" spans="1:5">
      <c r="A14163">
        <v>15780</v>
      </c>
      <c r="B14163" t="s">
        <v>22334</v>
      </c>
      <c r="C14163">
        <v>59</v>
      </c>
      <c r="D14163" t="s">
        <v>1978</v>
      </c>
      <c r="E14163" t="s">
        <v>2111</v>
      </c>
    </row>
    <row r="14164" spans="1:5">
      <c r="A14164">
        <v>15781</v>
      </c>
      <c r="B14164" t="s">
        <v>15077</v>
      </c>
      <c r="C14164">
        <v>59</v>
      </c>
      <c r="D14164" t="s">
        <v>1983</v>
      </c>
      <c r="E14164" t="s">
        <v>2540</v>
      </c>
    </row>
    <row r="14165" spans="1:5">
      <c r="A14165">
        <v>15782</v>
      </c>
      <c r="B14165" t="s">
        <v>16326</v>
      </c>
      <c r="C14165">
        <v>59</v>
      </c>
      <c r="D14165" t="s">
        <v>1983</v>
      </c>
      <c r="E14165" t="s">
        <v>122</v>
      </c>
    </row>
    <row r="14166" spans="1:5">
      <c r="A14166">
        <v>15783</v>
      </c>
      <c r="B14166" t="s">
        <v>22335</v>
      </c>
      <c r="C14166">
        <v>59</v>
      </c>
      <c r="D14166" t="s">
        <v>1988</v>
      </c>
      <c r="E14166" t="s">
        <v>117</v>
      </c>
    </row>
    <row r="14167" spans="1:5">
      <c r="A14167">
        <v>15784</v>
      </c>
      <c r="B14167" t="s">
        <v>22336</v>
      </c>
      <c r="C14167">
        <v>59</v>
      </c>
      <c r="D14167" t="s">
        <v>1983</v>
      </c>
      <c r="E14167" t="s">
        <v>70</v>
      </c>
    </row>
    <row r="14168" spans="1:5">
      <c r="A14168">
        <v>15785</v>
      </c>
      <c r="B14168" t="s">
        <v>22337</v>
      </c>
      <c r="C14168">
        <v>59</v>
      </c>
      <c r="D14168" t="s">
        <v>1983</v>
      </c>
      <c r="E14168" t="s">
        <v>51</v>
      </c>
    </row>
    <row r="14169" spans="1:5">
      <c r="A14169">
        <v>15786</v>
      </c>
      <c r="B14169" t="s">
        <v>15526</v>
      </c>
      <c r="C14169">
        <v>59</v>
      </c>
      <c r="D14169" t="s">
        <v>1983</v>
      </c>
      <c r="E14169" t="s">
        <v>2000</v>
      </c>
    </row>
    <row r="14170" spans="1:5">
      <c r="A14170">
        <v>15787</v>
      </c>
      <c r="B14170" t="s">
        <v>22338</v>
      </c>
      <c r="C14170">
        <v>59</v>
      </c>
      <c r="D14170" t="s">
        <v>1983</v>
      </c>
      <c r="E14170" t="s">
        <v>70</v>
      </c>
    </row>
    <row r="14171" spans="1:5">
      <c r="A14171">
        <v>15788</v>
      </c>
      <c r="B14171" t="s">
        <v>14496</v>
      </c>
      <c r="C14171">
        <v>59</v>
      </c>
      <c r="D14171" t="s">
        <v>1983</v>
      </c>
      <c r="E14171" t="s">
        <v>2715</v>
      </c>
    </row>
    <row r="14172" spans="1:5">
      <c r="A14172">
        <v>15789</v>
      </c>
      <c r="B14172" t="s">
        <v>22339</v>
      </c>
      <c r="C14172">
        <v>59</v>
      </c>
      <c r="D14172" t="s">
        <v>1983</v>
      </c>
      <c r="E14172" t="s">
        <v>70</v>
      </c>
    </row>
    <row r="14173" spans="1:5">
      <c r="A14173">
        <v>15790</v>
      </c>
      <c r="B14173" t="s">
        <v>22340</v>
      </c>
      <c r="C14173">
        <v>59</v>
      </c>
      <c r="D14173" t="s">
        <v>1983</v>
      </c>
      <c r="E14173" t="s">
        <v>2672</v>
      </c>
    </row>
    <row r="14174" spans="1:5">
      <c r="A14174">
        <v>15791</v>
      </c>
      <c r="B14174" t="s">
        <v>22341</v>
      </c>
      <c r="C14174">
        <v>59</v>
      </c>
      <c r="D14174" t="s">
        <v>1983</v>
      </c>
      <c r="E14174" t="s">
        <v>106</v>
      </c>
    </row>
    <row r="14175" spans="1:5">
      <c r="A14175">
        <v>15792</v>
      </c>
      <c r="B14175" t="s">
        <v>15586</v>
      </c>
      <c r="C14175">
        <v>59</v>
      </c>
      <c r="D14175" t="s">
        <v>1983</v>
      </c>
      <c r="E14175" t="s">
        <v>70</v>
      </c>
    </row>
    <row r="14176" spans="1:5">
      <c r="A14176">
        <v>15793</v>
      </c>
      <c r="B14176" t="s">
        <v>22342</v>
      </c>
      <c r="C14176">
        <v>59</v>
      </c>
      <c r="D14176" t="s">
        <v>1983</v>
      </c>
      <c r="E14176" t="s">
        <v>2715</v>
      </c>
    </row>
    <row r="14177" spans="1:5">
      <c r="A14177">
        <v>15794</v>
      </c>
      <c r="B14177" t="s">
        <v>22343</v>
      </c>
      <c r="C14177">
        <v>59</v>
      </c>
      <c r="D14177" t="s">
        <v>1983</v>
      </c>
      <c r="E14177" t="s">
        <v>2029</v>
      </c>
    </row>
    <row r="14178" spans="1:5">
      <c r="A14178">
        <v>15795</v>
      </c>
      <c r="B14178" t="s">
        <v>15271</v>
      </c>
      <c r="C14178">
        <v>59</v>
      </c>
      <c r="D14178" t="s">
        <v>1983</v>
      </c>
      <c r="E14178" t="s">
        <v>4012</v>
      </c>
    </row>
    <row r="14179" spans="1:5">
      <c r="A14179">
        <v>15796</v>
      </c>
      <c r="B14179" t="s">
        <v>13991</v>
      </c>
      <c r="C14179">
        <v>59</v>
      </c>
      <c r="D14179" t="s">
        <v>1983</v>
      </c>
      <c r="E14179" t="s">
        <v>2017</v>
      </c>
    </row>
    <row r="14180" spans="1:5">
      <c r="A14180">
        <v>15797</v>
      </c>
      <c r="B14180" t="s">
        <v>22344</v>
      </c>
      <c r="C14180">
        <v>58</v>
      </c>
      <c r="D14180" t="s">
        <v>1993</v>
      </c>
      <c r="E14180" t="s">
        <v>4287</v>
      </c>
    </row>
    <row r="14181" spans="1:5">
      <c r="A14181">
        <v>15798</v>
      </c>
      <c r="B14181" t="s">
        <v>22345</v>
      </c>
      <c r="C14181">
        <v>58</v>
      </c>
      <c r="D14181" t="s">
        <v>2001</v>
      </c>
      <c r="E14181" t="s">
        <v>4287</v>
      </c>
    </row>
    <row r="14182" spans="1:5">
      <c r="A14182">
        <v>15799</v>
      </c>
      <c r="B14182" t="s">
        <v>22346</v>
      </c>
      <c r="C14182">
        <v>58</v>
      </c>
      <c r="D14182" t="s">
        <v>1993</v>
      </c>
      <c r="E14182" t="s">
        <v>2141</v>
      </c>
    </row>
    <row r="14183" spans="1:5">
      <c r="A14183">
        <v>15800</v>
      </c>
      <c r="B14183" t="s">
        <v>22347</v>
      </c>
      <c r="C14183">
        <v>58</v>
      </c>
      <c r="D14183" t="s">
        <v>1993</v>
      </c>
      <c r="E14183" t="s">
        <v>126</v>
      </c>
    </row>
    <row r="14184" spans="1:5">
      <c r="A14184">
        <v>15801</v>
      </c>
      <c r="B14184" t="s">
        <v>22348</v>
      </c>
      <c r="C14184">
        <v>58</v>
      </c>
      <c r="D14184" t="s">
        <v>1993</v>
      </c>
      <c r="E14184" t="s">
        <v>115</v>
      </c>
    </row>
    <row r="14185" spans="1:5">
      <c r="A14185">
        <v>15802</v>
      </c>
      <c r="B14185" t="s">
        <v>22349</v>
      </c>
      <c r="C14185">
        <v>58</v>
      </c>
      <c r="D14185" t="s">
        <v>1997</v>
      </c>
      <c r="E14185" t="s">
        <v>4287</v>
      </c>
    </row>
    <row r="14186" spans="1:5">
      <c r="A14186">
        <v>15803</v>
      </c>
      <c r="B14186" t="s">
        <v>15713</v>
      </c>
      <c r="C14186">
        <v>58</v>
      </c>
      <c r="D14186" t="s">
        <v>1993</v>
      </c>
      <c r="E14186" t="s">
        <v>135</v>
      </c>
    </row>
    <row r="14187" spans="1:5">
      <c r="A14187">
        <v>15804</v>
      </c>
      <c r="B14187" t="s">
        <v>15529</v>
      </c>
      <c r="C14187">
        <v>58</v>
      </c>
      <c r="D14187" t="s">
        <v>1993</v>
      </c>
      <c r="E14187" t="s">
        <v>95</v>
      </c>
    </row>
    <row r="14188" spans="1:5">
      <c r="A14188">
        <v>15805</v>
      </c>
      <c r="B14188" t="s">
        <v>22350</v>
      </c>
      <c r="C14188">
        <v>58</v>
      </c>
      <c r="D14188" t="s">
        <v>1983</v>
      </c>
      <c r="E14188" t="s">
        <v>115</v>
      </c>
    </row>
    <row r="14189" spans="1:5">
      <c r="A14189">
        <v>15806</v>
      </c>
      <c r="B14189" t="s">
        <v>14352</v>
      </c>
      <c r="C14189">
        <v>58</v>
      </c>
      <c r="D14189" t="s">
        <v>1985</v>
      </c>
      <c r="E14189" t="s">
        <v>135</v>
      </c>
    </row>
    <row r="14190" spans="1:5">
      <c r="A14190">
        <v>15807</v>
      </c>
      <c r="B14190" t="s">
        <v>22351</v>
      </c>
      <c r="C14190">
        <v>58</v>
      </c>
      <c r="D14190" t="s">
        <v>1993</v>
      </c>
      <c r="E14190" t="s">
        <v>75</v>
      </c>
    </row>
    <row r="14191" spans="1:5">
      <c r="A14191">
        <v>15808</v>
      </c>
      <c r="B14191" t="s">
        <v>16045</v>
      </c>
      <c r="C14191">
        <v>58</v>
      </c>
      <c r="D14191" t="s">
        <v>1993</v>
      </c>
      <c r="E14191" t="s">
        <v>2017</v>
      </c>
    </row>
    <row r="14192" spans="1:5">
      <c r="A14192">
        <v>15809</v>
      </c>
      <c r="B14192" t="s">
        <v>22352</v>
      </c>
      <c r="C14192">
        <v>58</v>
      </c>
      <c r="D14192" t="s">
        <v>1985</v>
      </c>
      <c r="E14192" t="s">
        <v>2029</v>
      </c>
    </row>
    <row r="14193" spans="1:5">
      <c r="A14193">
        <v>15810</v>
      </c>
      <c r="B14193" t="s">
        <v>22353</v>
      </c>
      <c r="C14193">
        <v>58</v>
      </c>
      <c r="D14193" t="s">
        <v>1993</v>
      </c>
      <c r="E14193" t="s">
        <v>135</v>
      </c>
    </row>
    <row r="14194" spans="1:5">
      <c r="A14194">
        <v>15811</v>
      </c>
      <c r="B14194" t="s">
        <v>15799</v>
      </c>
      <c r="C14194">
        <v>58</v>
      </c>
      <c r="D14194" t="s">
        <v>1993</v>
      </c>
      <c r="E14194" t="s">
        <v>135</v>
      </c>
    </row>
    <row r="14195" spans="1:5">
      <c r="A14195">
        <v>15812</v>
      </c>
      <c r="B14195" t="s">
        <v>22354</v>
      </c>
      <c r="C14195">
        <v>58</v>
      </c>
      <c r="D14195" t="s">
        <v>1985</v>
      </c>
      <c r="E14195" t="s">
        <v>4287</v>
      </c>
    </row>
    <row r="14196" spans="1:5">
      <c r="A14196">
        <v>15813</v>
      </c>
      <c r="B14196" t="s">
        <v>15756</v>
      </c>
      <c r="C14196">
        <v>58</v>
      </c>
      <c r="D14196" t="s">
        <v>1997</v>
      </c>
      <c r="E14196" t="s">
        <v>8222</v>
      </c>
    </row>
    <row r="14197" spans="1:5">
      <c r="A14197">
        <v>15814</v>
      </c>
      <c r="B14197" t="s">
        <v>15215</v>
      </c>
      <c r="C14197">
        <v>58</v>
      </c>
      <c r="D14197" t="s">
        <v>1991</v>
      </c>
      <c r="E14197" t="s">
        <v>8222</v>
      </c>
    </row>
    <row r="14198" spans="1:5">
      <c r="A14198">
        <v>15815</v>
      </c>
      <c r="B14198" t="s">
        <v>22355</v>
      </c>
      <c r="C14198">
        <v>58</v>
      </c>
      <c r="D14198" t="s">
        <v>2001</v>
      </c>
      <c r="E14198" t="s">
        <v>135</v>
      </c>
    </row>
    <row r="14199" spans="1:5">
      <c r="A14199">
        <v>15816</v>
      </c>
      <c r="B14199" t="s">
        <v>13613</v>
      </c>
      <c r="C14199">
        <v>58</v>
      </c>
      <c r="D14199" t="s">
        <v>1993</v>
      </c>
      <c r="E14199" t="s">
        <v>8222</v>
      </c>
    </row>
    <row r="14200" spans="1:5">
      <c r="A14200">
        <v>15817</v>
      </c>
      <c r="B14200" t="s">
        <v>16688</v>
      </c>
      <c r="C14200">
        <v>58</v>
      </c>
      <c r="D14200" t="s">
        <v>2001</v>
      </c>
      <c r="E14200" t="s">
        <v>135</v>
      </c>
    </row>
    <row r="14201" spans="1:5">
      <c r="A14201">
        <v>15818</v>
      </c>
      <c r="B14201" t="s">
        <v>16916</v>
      </c>
      <c r="C14201">
        <v>58</v>
      </c>
      <c r="D14201" t="s">
        <v>1997</v>
      </c>
      <c r="E14201" t="s">
        <v>135</v>
      </c>
    </row>
    <row r="14202" spans="1:5">
      <c r="A14202">
        <v>15819</v>
      </c>
      <c r="B14202" t="s">
        <v>22356</v>
      </c>
      <c r="C14202">
        <v>58</v>
      </c>
      <c r="D14202" t="s">
        <v>1993</v>
      </c>
      <c r="E14202" t="s">
        <v>2540</v>
      </c>
    </row>
    <row r="14203" spans="1:5">
      <c r="A14203">
        <v>15820</v>
      </c>
      <c r="B14203" t="s">
        <v>22357</v>
      </c>
      <c r="C14203">
        <v>58</v>
      </c>
      <c r="D14203" t="s">
        <v>1993</v>
      </c>
      <c r="E14203" t="s">
        <v>106</v>
      </c>
    </row>
    <row r="14204" spans="1:5">
      <c r="A14204">
        <v>15821</v>
      </c>
      <c r="B14204" t="s">
        <v>22358</v>
      </c>
      <c r="C14204">
        <v>58</v>
      </c>
      <c r="D14204" t="s">
        <v>1983</v>
      </c>
      <c r="E14204" t="s">
        <v>88</v>
      </c>
    </row>
    <row r="14205" spans="1:5">
      <c r="A14205">
        <v>15822</v>
      </c>
      <c r="B14205" t="s">
        <v>15575</v>
      </c>
      <c r="C14205">
        <v>58</v>
      </c>
      <c r="D14205" t="s">
        <v>1987</v>
      </c>
      <c r="E14205" t="s">
        <v>2715</v>
      </c>
    </row>
    <row r="14206" spans="1:5">
      <c r="A14206">
        <v>15823</v>
      </c>
      <c r="B14206" t="s">
        <v>22359</v>
      </c>
      <c r="C14206">
        <v>58</v>
      </c>
      <c r="D14206" t="s">
        <v>1993</v>
      </c>
      <c r="E14206" t="s">
        <v>2093</v>
      </c>
    </row>
    <row r="14207" spans="1:5">
      <c r="A14207">
        <v>15824</v>
      </c>
      <c r="B14207" t="s">
        <v>22360</v>
      </c>
      <c r="C14207">
        <v>58</v>
      </c>
      <c r="D14207" t="s">
        <v>1993</v>
      </c>
      <c r="E14207" t="s">
        <v>2540</v>
      </c>
    </row>
    <row r="14208" spans="1:5">
      <c r="A14208">
        <v>15825</v>
      </c>
      <c r="B14208" t="s">
        <v>22361</v>
      </c>
      <c r="C14208">
        <v>58</v>
      </c>
      <c r="D14208" t="s">
        <v>1993</v>
      </c>
      <c r="E14208" t="s">
        <v>2237</v>
      </c>
    </row>
    <row r="14209" spans="1:5">
      <c r="A14209">
        <v>15826</v>
      </c>
      <c r="B14209" t="s">
        <v>22362</v>
      </c>
      <c r="C14209">
        <v>58</v>
      </c>
      <c r="D14209" t="s">
        <v>1993</v>
      </c>
      <c r="E14209" t="s">
        <v>2023</v>
      </c>
    </row>
    <row r="14210" spans="1:5">
      <c r="A14210">
        <v>15827</v>
      </c>
      <c r="B14210" t="s">
        <v>22363</v>
      </c>
      <c r="C14210">
        <v>58</v>
      </c>
      <c r="D14210" t="s">
        <v>1988</v>
      </c>
      <c r="E14210" t="s">
        <v>4287</v>
      </c>
    </row>
    <row r="14211" spans="1:5">
      <c r="A14211">
        <v>15828</v>
      </c>
      <c r="B14211" t="s">
        <v>1150</v>
      </c>
      <c r="C14211">
        <v>58</v>
      </c>
      <c r="D14211" t="s">
        <v>1985</v>
      </c>
      <c r="E14211" t="s">
        <v>102</v>
      </c>
    </row>
    <row r="14212" spans="1:5">
      <c r="A14212">
        <v>15829</v>
      </c>
      <c r="B14212" t="s">
        <v>22364</v>
      </c>
      <c r="C14212">
        <v>58</v>
      </c>
      <c r="D14212" t="s">
        <v>1997</v>
      </c>
      <c r="E14212" t="s">
        <v>135</v>
      </c>
    </row>
    <row r="14213" spans="1:5">
      <c r="A14213">
        <v>15830</v>
      </c>
      <c r="B14213" t="s">
        <v>22365</v>
      </c>
      <c r="C14213">
        <v>58</v>
      </c>
      <c r="D14213" t="s">
        <v>2001</v>
      </c>
      <c r="E14213" t="s">
        <v>135</v>
      </c>
    </row>
    <row r="14214" spans="1:5">
      <c r="A14214">
        <v>15831</v>
      </c>
      <c r="B14214" t="s">
        <v>22366</v>
      </c>
      <c r="C14214">
        <v>58</v>
      </c>
      <c r="D14214" t="s">
        <v>1993</v>
      </c>
      <c r="E14214" t="s">
        <v>2715</v>
      </c>
    </row>
    <row r="14215" spans="1:5">
      <c r="A14215">
        <v>15832</v>
      </c>
      <c r="B14215" t="s">
        <v>22367</v>
      </c>
      <c r="C14215">
        <v>58</v>
      </c>
      <c r="D14215" t="s">
        <v>1987</v>
      </c>
      <c r="E14215" t="s">
        <v>2540</v>
      </c>
    </row>
    <row r="14216" spans="1:5">
      <c r="A14216">
        <v>15833</v>
      </c>
      <c r="B14216" t="s">
        <v>15468</v>
      </c>
      <c r="C14216">
        <v>58</v>
      </c>
      <c r="D14216" t="s">
        <v>1978</v>
      </c>
      <c r="E14216" t="s">
        <v>66</v>
      </c>
    </row>
    <row r="14217" spans="1:5">
      <c r="A14217">
        <v>15834</v>
      </c>
      <c r="B14217" t="s">
        <v>15694</v>
      </c>
      <c r="C14217">
        <v>58</v>
      </c>
      <c r="D14217" t="s">
        <v>1997</v>
      </c>
      <c r="E14217" t="s">
        <v>2120</v>
      </c>
    </row>
    <row r="14218" spans="1:5">
      <c r="A14218">
        <v>15835</v>
      </c>
      <c r="B14218" t="s">
        <v>22368</v>
      </c>
      <c r="C14218">
        <v>58</v>
      </c>
      <c r="D14218" t="s">
        <v>1991</v>
      </c>
      <c r="E14218" t="s">
        <v>115</v>
      </c>
    </row>
    <row r="14219" spans="1:5">
      <c r="A14219">
        <v>15836</v>
      </c>
      <c r="B14219" t="s">
        <v>22369</v>
      </c>
      <c r="C14219">
        <v>58</v>
      </c>
      <c r="D14219" t="s">
        <v>1987</v>
      </c>
      <c r="E14219" t="s">
        <v>135</v>
      </c>
    </row>
    <row r="14220" spans="1:5">
      <c r="A14220">
        <v>15837</v>
      </c>
      <c r="B14220" t="s">
        <v>22370</v>
      </c>
      <c r="C14220">
        <v>58</v>
      </c>
      <c r="D14220" t="s">
        <v>1985</v>
      </c>
      <c r="E14220" t="s">
        <v>126</v>
      </c>
    </row>
    <row r="14221" spans="1:5">
      <c r="A14221">
        <v>15838</v>
      </c>
      <c r="B14221" t="s">
        <v>22371</v>
      </c>
      <c r="C14221">
        <v>58</v>
      </c>
      <c r="D14221" t="s">
        <v>1988</v>
      </c>
      <c r="E14221" t="s">
        <v>135</v>
      </c>
    </row>
    <row r="14222" spans="1:5">
      <c r="A14222">
        <v>15839</v>
      </c>
      <c r="B14222" t="s">
        <v>22372</v>
      </c>
      <c r="C14222">
        <v>58</v>
      </c>
      <c r="D14222" t="s">
        <v>1978</v>
      </c>
      <c r="E14222" t="s">
        <v>135</v>
      </c>
    </row>
    <row r="14223" spans="1:5">
      <c r="A14223">
        <v>15840</v>
      </c>
      <c r="B14223" t="s">
        <v>14647</v>
      </c>
      <c r="C14223">
        <v>58</v>
      </c>
      <c r="D14223" t="s">
        <v>1988</v>
      </c>
      <c r="E14223" t="s">
        <v>135</v>
      </c>
    </row>
    <row r="14224" spans="1:5">
      <c r="A14224">
        <v>15841</v>
      </c>
      <c r="B14224" t="s">
        <v>22373</v>
      </c>
      <c r="C14224">
        <v>58</v>
      </c>
      <c r="D14224" t="s">
        <v>1985</v>
      </c>
      <c r="E14224" t="s">
        <v>2120</v>
      </c>
    </row>
    <row r="14225" spans="1:5">
      <c r="A14225">
        <v>15842</v>
      </c>
      <c r="B14225" t="s">
        <v>15836</v>
      </c>
      <c r="C14225">
        <v>58</v>
      </c>
      <c r="D14225" t="s">
        <v>1993</v>
      </c>
      <c r="E14225" t="s">
        <v>102</v>
      </c>
    </row>
    <row r="14226" spans="1:5">
      <c r="A14226">
        <v>15843</v>
      </c>
      <c r="B14226" t="s">
        <v>22374</v>
      </c>
      <c r="C14226">
        <v>58</v>
      </c>
      <c r="D14226" t="s">
        <v>1982</v>
      </c>
      <c r="E14226" t="s">
        <v>70</v>
      </c>
    </row>
    <row r="14227" spans="1:5">
      <c r="A14227">
        <v>15844</v>
      </c>
      <c r="B14227" t="s">
        <v>22375</v>
      </c>
      <c r="C14227">
        <v>58</v>
      </c>
      <c r="D14227" t="s">
        <v>1982</v>
      </c>
      <c r="E14227" t="s">
        <v>106</v>
      </c>
    </row>
    <row r="14228" spans="1:5">
      <c r="A14228">
        <v>15845</v>
      </c>
      <c r="B14228" t="s">
        <v>16727</v>
      </c>
      <c r="C14228">
        <v>58</v>
      </c>
      <c r="D14228" t="s">
        <v>2001</v>
      </c>
      <c r="E14228" t="s">
        <v>66</v>
      </c>
    </row>
    <row r="14229" spans="1:5">
      <c r="A14229">
        <v>15846</v>
      </c>
      <c r="B14229" t="s">
        <v>16671</v>
      </c>
      <c r="C14229">
        <v>58</v>
      </c>
      <c r="D14229" t="s">
        <v>1985</v>
      </c>
      <c r="E14229" t="s">
        <v>115</v>
      </c>
    </row>
    <row r="14230" spans="1:5">
      <c r="A14230">
        <v>15847</v>
      </c>
      <c r="B14230" t="s">
        <v>15009</v>
      </c>
      <c r="C14230">
        <v>58</v>
      </c>
      <c r="D14230" t="s">
        <v>1988</v>
      </c>
      <c r="E14230" t="s">
        <v>70</v>
      </c>
    </row>
    <row r="14231" spans="1:5">
      <c r="A14231">
        <v>15848</v>
      </c>
      <c r="B14231" t="s">
        <v>22376</v>
      </c>
      <c r="C14231">
        <v>58</v>
      </c>
      <c r="D14231" t="s">
        <v>1985</v>
      </c>
      <c r="E14231" t="s">
        <v>2093</v>
      </c>
    </row>
    <row r="14232" spans="1:5">
      <c r="A14232">
        <v>15849</v>
      </c>
      <c r="B14232" t="s">
        <v>22377</v>
      </c>
      <c r="C14232">
        <v>58</v>
      </c>
      <c r="D14232" t="s">
        <v>1997</v>
      </c>
      <c r="E14232" t="s">
        <v>106</v>
      </c>
    </row>
    <row r="14233" spans="1:5">
      <c r="A14233">
        <v>15851</v>
      </c>
      <c r="B14233" t="s">
        <v>22378</v>
      </c>
      <c r="C14233">
        <v>58</v>
      </c>
      <c r="D14233" t="s">
        <v>2009</v>
      </c>
      <c r="E14233" t="s">
        <v>70</v>
      </c>
    </row>
    <row r="14234" spans="1:5">
      <c r="A14234">
        <v>15852</v>
      </c>
      <c r="B14234" t="s">
        <v>16276</v>
      </c>
      <c r="C14234">
        <v>58</v>
      </c>
      <c r="D14234" t="s">
        <v>1979</v>
      </c>
      <c r="E14234" t="s">
        <v>70</v>
      </c>
    </row>
    <row r="14235" spans="1:5">
      <c r="A14235">
        <v>15853</v>
      </c>
      <c r="B14235" t="s">
        <v>15593</v>
      </c>
      <c r="C14235">
        <v>58</v>
      </c>
      <c r="D14235" t="s">
        <v>1979</v>
      </c>
      <c r="E14235" t="s">
        <v>135</v>
      </c>
    </row>
    <row r="14236" spans="1:5">
      <c r="A14236">
        <v>15854</v>
      </c>
      <c r="B14236" t="s">
        <v>15734</v>
      </c>
      <c r="C14236">
        <v>58</v>
      </c>
      <c r="D14236" t="s">
        <v>1988</v>
      </c>
      <c r="E14236" t="s">
        <v>2120</v>
      </c>
    </row>
    <row r="14237" spans="1:5">
      <c r="A14237">
        <v>15855</v>
      </c>
      <c r="B14237" t="s">
        <v>22379</v>
      </c>
      <c r="C14237">
        <v>58</v>
      </c>
      <c r="D14237" t="s">
        <v>1997</v>
      </c>
      <c r="E14237" t="s">
        <v>102</v>
      </c>
    </row>
    <row r="14238" spans="1:5">
      <c r="A14238">
        <v>15856</v>
      </c>
      <c r="B14238" t="s">
        <v>22380</v>
      </c>
      <c r="C14238">
        <v>58</v>
      </c>
      <c r="D14238" t="s">
        <v>1982</v>
      </c>
      <c r="E14238" t="s">
        <v>2020</v>
      </c>
    </row>
    <row r="14239" spans="1:5">
      <c r="A14239">
        <v>15857</v>
      </c>
      <c r="B14239" t="s">
        <v>22381</v>
      </c>
      <c r="C14239">
        <v>58</v>
      </c>
      <c r="D14239" t="s">
        <v>1982</v>
      </c>
      <c r="E14239" t="s">
        <v>117</v>
      </c>
    </row>
    <row r="14240" spans="1:5">
      <c r="A14240">
        <v>15858</v>
      </c>
      <c r="B14240" t="s">
        <v>13247</v>
      </c>
      <c r="C14240">
        <v>58</v>
      </c>
      <c r="D14240" t="s">
        <v>2001</v>
      </c>
      <c r="E14240" t="s">
        <v>135</v>
      </c>
    </row>
    <row r="14241" spans="1:5">
      <c r="A14241">
        <v>15859</v>
      </c>
      <c r="B14241" t="s">
        <v>15416</v>
      </c>
      <c r="C14241">
        <v>58</v>
      </c>
      <c r="D14241" t="s">
        <v>1979</v>
      </c>
      <c r="E14241" t="s">
        <v>135</v>
      </c>
    </row>
    <row r="14242" spans="1:5">
      <c r="A14242">
        <v>15860</v>
      </c>
      <c r="B14242" t="s">
        <v>15835</v>
      </c>
      <c r="C14242">
        <v>58</v>
      </c>
      <c r="D14242" t="s">
        <v>1988</v>
      </c>
      <c r="E14242" t="s">
        <v>102</v>
      </c>
    </row>
    <row r="14243" spans="1:5">
      <c r="A14243">
        <v>15861</v>
      </c>
      <c r="B14243" t="s">
        <v>22382</v>
      </c>
      <c r="C14243">
        <v>58</v>
      </c>
      <c r="D14243" t="s">
        <v>2001</v>
      </c>
      <c r="E14243" t="s">
        <v>4393</v>
      </c>
    </row>
    <row r="14244" spans="1:5">
      <c r="A14244">
        <v>15862</v>
      </c>
      <c r="B14244" t="s">
        <v>22383</v>
      </c>
      <c r="C14244">
        <v>58</v>
      </c>
      <c r="D14244" t="s">
        <v>1983</v>
      </c>
      <c r="E14244" t="s">
        <v>135</v>
      </c>
    </row>
    <row r="14245" spans="1:5">
      <c r="A14245">
        <v>15863</v>
      </c>
      <c r="B14245" t="s">
        <v>22384</v>
      </c>
      <c r="C14245">
        <v>58</v>
      </c>
      <c r="D14245" t="s">
        <v>2009</v>
      </c>
      <c r="E14245" t="s">
        <v>2831</v>
      </c>
    </row>
    <row r="14246" spans="1:5">
      <c r="A14246">
        <v>15864</v>
      </c>
      <c r="B14246" t="s">
        <v>22385</v>
      </c>
      <c r="C14246">
        <v>58</v>
      </c>
      <c r="D14246" t="s">
        <v>1997</v>
      </c>
      <c r="E14246" t="s">
        <v>135</v>
      </c>
    </row>
    <row r="14247" spans="1:5">
      <c r="A14247">
        <v>15865</v>
      </c>
      <c r="B14247" t="s">
        <v>22386</v>
      </c>
      <c r="C14247">
        <v>58</v>
      </c>
      <c r="D14247" t="s">
        <v>1993</v>
      </c>
      <c r="E14247" t="s">
        <v>84</v>
      </c>
    </row>
    <row r="14248" spans="1:5">
      <c r="A14248">
        <v>15866</v>
      </c>
      <c r="B14248" t="s">
        <v>692</v>
      </c>
      <c r="C14248">
        <v>58</v>
      </c>
      <c r="D14248" t="s">
        <v>1988</v>
      </c>
      <c r="E14248" t="s">
        <v>64</v>
      </c>
    </row>
    <row r="14249" spans="1:5">
      <c r="A14249">
        <v>15867</v>
      </c>
      <c r="B14249" t="s">
        <v>22387</v>
      </c>
      <c r="C14249">
        <v>58</v>
      </c>
      <c r="D14249" t="s">
        <v>1985</v>
      </c>
      <c r="E14249" t="s">
        <v>106</v>
      </c>
    </row>
    <row r="14250" spans="1:5">
      <c r="A14250">
        <v>15868</v>
      </c>
      <c r="B14250" t="s">
        <v>22388</v>
      </c>
      <c r="C14250">
        <v>58</v>
      </c>
      <c r="D14250" t="s">
        <v>1982</v>
      </c>
      <c r="E14250" t="s">
        <v>8222</v>
      </c>
    </row>
    <row r="14251" spans="1:5">
      <c r="A14251">
        <v>15869</v>
      </c>
      <c r="B14251" t="s">
        <v>22389</v>
      </c>
      <c r="C14251">
        <v>58</v>
      </c>
      <c r="D14251" t="s">
        <v>1978</v>
      </c>
      <c r="E14251" t="s">
        <v>117</v>
      </c>
    </row>
    <row r="14252" spans="1:5">
      <c r="A14252">
        <v>15870</v>
      </c>
      <c r="B14252" t="s">
        <v>15367</v>
      </c>
      <c r="C14252">
        <v>58</v>
      </c>
      <c r="D14252" t="s">
        <v>1988</v>
      </c>
      <c r="E14252" t="s">
        <v>8222</v>
      </c>
    </row>
    <row r="14253" spans="1:5">
      <c r="A14253">
        <v>15871</v>
      </c>
      <c r="B14253" t="s">
        <v>15054</v>
      </c>
      <c r="C14253">
        <v>58</v>
      </c>
      <c r="D14253" t="s">
        <v>1997</v>
      </c>
      <c r="E14253" t="s">
        <v>135</v>
      </c>
    </row>
    <row r="14254" spans="1:5">
      <c r="A14254">
        <v>15872</v>
      </c>
      <c r="B14254" t="s">
        <v>22390</v>
      </c>
      <c r="C14254">
        <v>58</v>
      </c>
      <c r="D14254" t="s">
        <v>2001</v>
      </c>
      <c r="E14254" t="s">
        <v>2011</v>
      </c>
    </row>
    <row r="14255" spans="1:5">
      <c r="A14255">
        <v>15873</v>
      </c>
      <c r="B14255" t="s">
        <v>16392</v>
      </c>
      <c r="C14255">
        <v>58</v>
      </c>
      <c r="D14255" t="s">
        <v>1993</v>
      </c>
      <c r="E14255" t="s">
        <v>84</v>
      </c>
    </row>
    <row r="14256" spans="1:5">
      <c r="A14256">
        <v>15874</v>
      </c>
      <c r="B14256" t="s">
        <v>14844</v>
      </c>
      <c r="C14256">
        <v>58</v>
      </c>
      <c r="D14256" t="s">
        <v>1987</v>
      </c>
      <c r="E14256" t="s">
        <v>64</v>
      </c>
    </row>
    <row r="14257" spans="1:5">
      <c r="A14257">
        <v>15875</v>
      </c>
      <c r="B14257" t="s">
        <v>22391</v>
      </c>
      <c r="C14257">
        <v>58</v>
      </c>
      <c r="D14257" t="s">
        <v>2001</v>
      </c>
      <c r="E14257" t="s">
        <v>2120</v>
      </c>
    </row>
    <row r="14258" spans="1:5">
      <c r="A14258">
        <v>15876</v>
      </c>
      <c r="B14258" t="s">
        <v>22392</v>
      </c>
      <c r="C14258">
        <v>58</v>
      </c>
      <c r="D14258" t="s">
        <v>1982</v>
      </c>
      <c r="E14258" t="s">
        <v>2309</v>
      </c>
    </row>
    <row r="14259" spans="1:5">
      <c r="A14259">
        <v>15877</v>
      </c>
      <c r="B14259" t="s">
        <v>22393</v>
      </c>
      <c r="C14259">
        <v>58</v>
      </c>
      <c r="D14259" t="s">
        <v>1982</v>
      </c>
      <c r="E14259" t="s">
        <v>106</v>
      </c>
    </row>
    <row r="14260" spans="1:5">
      <c r="A14260">
        <v>15878</v>
      </c>
      <c r="B14260" t="s">
        <v>22394</v>
      </c>
      <c r="C14260">
        <v>58</v>
      </c>
      <c r="D14260" t="s">
        <v>1982</v>
      </c>
      <c r="E14260" t="s">
        <v>106</v>
      </c>
    </row>
    <row r="14261" spans="1:5">
      <c r="A14261">
        <v>15879</v>
      </c>
      <c r="B14261" t="s">
        <v>22395</v>
      </c>
      <c r="C14261">
        <v>58</v>
      </c>
      <c r="D14261" t="s">
        <v>1993</v>
      </c>
      <c r="E14261" t="s">
        <v>2093</v>
      </c>
    </row>
    <row r="14262" spans="1:5">
      <c r="A14262">
        <v>15880</v>
      </c>
      <c r="B14262" t="s">
        <v>22396</v>
      </c>
      <c r="C14262">
        <v>58</v>
      </c>
      <c r="D14262" t="s">
        <v>1997</v>
      </c>
      <c r="E14262" t="s">
        <v>2672</v>
      </c>
    </row>
    <row r="14263" spans="1:5">
      <c r="A14263">
        <v>15881</v>
      </c>
      <c r="B14263" t="s">
        <v>15664</v>
      </c>
      <c r="C14263">
        <v>58</v>
      </c>
      <c r="D14263" t="s">
        <v>2001</v>
      </c>
      <c r="E14263" t="s">
        <v>2715</v>
      </c>
    </row>
    <row r="14264" spans="1:5">
      <c r="A14264">
        <v>15882</v>
      </c>
      <c r="B14264" t="s">
        <v>22397</v>
      </c>
      <c r="C14264">
        <v>58</v>
      </c>
      <c r="D14264" t="s">
        <v>1982</v>
      </c>
      <c r="E14264" t="s">
        <v>73</v>
      </c>
    </row>
    <row r="14265" spans="1:5">
      <c r="A14265">
        <v>15884</v>
      </c>
      <c r="B14265" t="s">
        <v>1183</v>
      </c>
      <c r="C14265">
        <v>58</v>
      </c>
      <c r="D14265" t="s">
        <v>1993</v>
      </c>
      <c r="E14265" t="s">
        <v>117</v>
      </c>
    </row>
    <row r="14266" spans="1:5">
      <c r="A14266">
        <v>15885</v>
      </c>
      <c r="B14266" t="s">
        <v>22398</v>
      </c>
      <c r="C14266">
        <v>58</v>
      </c>
      <c r="D14266" t="s">
        <v>1983</v>
      </c>
      <c r="E14266" t="s">
        <v>2715</v>
      </c>
    </row>
    <row r="14267" spans="1:5">
      <c r="A14267">
        <v>15886</v>
      </c>
      <c r="B14267" t="s">
        <v>13923</v>
      </c>
      <c r="C14267">
        <v>58</v>
      </c>
      <c r="D14267" t="s">
        <v>1987</v>
      </c>
      <c r="E14267" t="s">
        <v>8222</v>
      </c>
    </row>
    <row r="14268" spans="1:5">
      <c r="A14268">
        <v>15887</v>
      </c>
      <c r="B14268" t="s">
        <v>22399</v>
      </c>
      <c r="C14268">
        <v>58</v>
      </c>
      <c r="D14268" t="s">
        <v>1978</v>
      </c>
      <c r="E14268" t="s">
        <v>4287</v>
      </c>
    </row>
    <row r="14269" spans="1:5">
      <c r="A14269">
        <v>15888</v>
      </c>
      <c r="B14269" t="s">
        <v>22400</v>
      </c>
      <c r="C14269">
        <v>58</v>
      </c>
      <c r="D14269" t="s">
        <v>1993</v>
      </c>
      <c r="E14269" t="s">
        <v>2291</v>
      </c>
    </row>
    <row r="14270" spans="1:5">
      <c r="A14270">
        <v>15889</v>
      </c>
      <c r="B14270" t="s">
        <v>22401</v>
      </c>
      <c r="C14270">
        <v>58</v>
      </c>
      <c r="D14270" t="s">
        <v>1982</v>
      </c>
      <c r="E14270" t="s">
        <v>2120</v>
      </c>
    </row>
    <row r="14271" spans="1:5">
      <c r="A14271">
        <v>15890</v>
      </c>
      <c r="B14271" t="s">
        <v>22402</v>
      </c>
      <c r="C14271">
        <v>58</v>
      </c>
      <c r="D14271" t="s">
        <v>1987</v>
      </c>
      <c r="E14271" t="s">
        <v>2011</v>
      </c>
    </row>
    <row r="14272" spans="1:5">
      <c r="A14272">
        <v>15891</v>
      </c>
      <c r="B14272" t="s">
        <v>22403</v>
      </c>
      <c r="C14272">
        <v>58</v>
      </c>
      <c r="D14272" t="s">
        <v>1983</v>
      </c>
      <c r="E14272" t="s">
        <v>4287</v>
      </c>
    </row>
    <row r="14273" spans="1:5">
      <c r="A14273">
        <v>15892</v>
      </c>
      <c r="B14273" t="s">
        <v>15695</v>
      </c>
      <c r="C14273">
        <v>58</v>
      </c>
      <c r="D14273" t="s">
        <v>1993</v>
      </c>
      <c r="E14273" t="s">
        <v>2715</v>
      </c>
    </row>
    <row r="14274" spans="1:5">
      <c r="A14274">
        <v>15893</v>
      </c>
      <c r="B14274" t="s">
        <v>16348</v>
      </c>
      <c r="C14274">
        <v>58</v>
      </c>
      <c r="D14274" t="s">
        <v>1985</v>
      </c>
      <c r="E14274" t="s">
        <v>8222</v>
      </c>
    </row>
    <row r="14275" spans="1:5">
      <c r="A14275">
        <v>15894</v>
      </c>
      <c r="B14275" t="s">
        <v>22404</v>
      </c>
      <c r="C14275">
        <v>58</v>
      </c>
      <c r="D14275" t="s">
        <v>1988</v>
      </c>
      <c r="E14275" t="s">
        <v>70</v>
      </c>
    </row>
    <row r="14276" spans="1:5">
      <c r="A14276">
        <v>15895</v>
      </c>
      <c r="B14276" t="s">
        <v>16365</v>
      </c>
      <c r="C14276">
        <v>58</v>
      </c>
      <c r="D14276" t="s">
        <v>1985</v>
      </c>
      <c r="E14276" t="s">
        <v>2093</v>
      </c>
    </row>
    <row r="14277" spans="1:5">
      <c r="A14277">
        <v>15896</v>
      </c>
      <c r="B14277" t="s">
        <v>16676</v>
      </c>
      <c r="C14277">
        <v>58</v>
      </c>
      <c r="D14277" t="s">
        <v>1987</v>
      </c>
      <c r="E14277" t="s">
        <v>2093</v>
      </c>
    </row>
    <row r="14278" spans="1:5">
      <c r="A14278">
        <v>15897</v>
      </c>
      <c r="B14278" t="s">
        <v>22405</v>
      </c>
      <c r="C14278">
        <v>58</v>
      </c>
      <c r="D14278" t="s">
        <v>1987</v>
      </c>
      <c r="E14278" t="s">
        <v>75</v>
      </c>
    </row>
    <row r="14279" spans="1:5">
      <c r="A14279">
        <v>15898</v>
      </c>
      <c r="B14279" t="s">
        <v>22406</v>
      </c>
      <c r="C14279">
        <v>58</v>
      </c>
      <c r="D14279" t="s">
        <v>2001</v>
      </c>
      <c r="E14279" t="s">
        <v>66</v>
      </c>
    </row>
    <row r="14280" spans="1:5">
      <c r="A14280">
        <v>15899</v>
      </c>
      <c r="B14280" t="s">
        <v>22407</v>
      </c>
      <c r="C14280">
        <v>58</v>
      </c>
      <c r="D14280" t="s">
        <v>1982</v>
      </c>
      <c r="E14280" t="s">
        <v>60</v>
      </c>
    </row>
    <row r="14281" spans="1:5">
      <c r="A14281">
        <v>15900</v>
      </c>
      <c r="B14281" t="s">
        <v>9582</v>
      </c>
      <c r="C14281">
        <v>58</v>
      </c>
      <c r="D14281" t="s">
        <v>1979</v>
      </c>
      <c r="E14281" t="s">
        <v>60</v>
      </c>
    </row>
    <row r="14282" spans="1:5">
      <c r="A14282">
        <v>15901</v>
      </c>
      <c r="B14282" t="s">
        <v>22408</v>
      </c>
      <c r="C14282">
        <v>58</v>
      </c>
      <c r="D14282" t="s">
        <v>1982</v>
      </c>
      <c r="E14282" t="s">
        <v>2011</v>
      </c>
    </row>
    <row r="14283" spans="1:5">
      <c r="A14283">
        <v>6003</v>
      </c>
      <c r="B14283" t="s">
        <v>22409</v>
      </c>
      <c r="C14283">
        <v>70</v>
      </c>
      <c r="D14283" t="s">
        <v>1983</v>
      </c>
      <c r="E14283" t="s">
        <v>1792</v>
      </c>
    </row>
    <row r="14284" spans="1:5">
      <c r="A14284">
        <v>15903</v>
      </c>
      <c r="B14284" t="s">
        <v>22410</v>
      </c>
      <c r="C14284">
        <v>58</v>
      </c>
      <c r="D14284" t="s">
        <v>2009</v>
      </c>
      <c r="E14284" t="s">
        <v>2017</v>
      </c>
    </row>
    <row r="14285" spans="1:5">
      <c r="A14285">
        <v>15904</v>
      </c>
      <c r="B14285" t="s">
        <v>22411</v>
      </c>
      <c r="C14285">
        <v>58</v>
      </c>
      <c r="D14285" t="s">
        <v>1997</v>
      </c>
      <c r="E14285" t="s">
        <v>122</v>
      </c>
    </row>
    <row r="14286" spans="1:5">
      <c r="A14286">
        <v>15905</v>
      </c>
      <c r="B14286" t="s">
        <v>22412</v>
      </c>
      <c r="C14286">
        <v>58</v>
      </c>
      <c r="D14286" t="s">
        <v>1988</v>
      </c>
      <c r="E14286" t="s">
        <v>106</v>
      </c>
    </row>
    <row r="14287" spans="1:5">
      <c r="A14287">
        <v>15906</v>
      </c>
      <c r="B14287" t="s">
        <v>11895</v>
      </c>
      <c r="C14287">
        <v>58</v>
      </c>
      <c r="D14287" t="s">
        <v>1979</v>
      </c>
      <c r="E14287" t="s">
        <v>8222</v>
      </c>
    </row>
    <row r="14288" spans="1:5">
      <c r="A14288">
        <v>15907</v>
      </c>
      <c r="B14288" t="s">
        <v>15689</v>
      </c>
      <c r="C14288">
        <v>58</v>
      </c>
      <c r="D14288" t="s">
        <v>1979</v>
      </c>
      <c r="E14288" t="s">
        <v>8222</v>
      </c>
    </row>
    <row r="14289" spans="1:5">
      <c r="A14289">
        <v>15908</v>
      </c>
      <c r="B14289" t="s">
        <v>14389</v>
      </c>
      <c r="C14289">
        <v>58</v>
      </c>
      <c r="D14289" t="s">
        <v>1979</v>
      </c>
      <c r="E14289" t="s">
        <v>102</v>
      </c>
    </row>
    <row r="14290" spans="1:5">
      <c r="A14290">
        <v>15909</v>
      </c>
      <c r="B14290" t="s">
        <v>22413</v>
      </c>
      <c r="C14290">
        <v>58</v>
      </c>
      <c r="D14290" t="s">
        <v>1978</v>
      </c>
      <c r="E14290" t="s">
        <v>60</v>
      </c>
    </row>
    <row r="14291" spans="1:5">
      <c r="A14291">
        <v>15910</v>
      </c>
      <c r="B14291" t="s">
        <v>22414</v>
      </c>
      <c r="C14291">
        <v>58</v>
      </c>
      <c r="D14291" t="s">
        <v>1997</v>
      </c>
      <c r="E14291" t="s">
        <v>2715</v>
      </c>
    </row>
    <row r="14292" spans="1:5">
      <c r="A14292">
        <v>15911</v>
      </c>
      <c r="B14292" t="s">
        <v>22415</v>
      </c>
      <c r="C14292">
        <v>58</v>
      </c>
      <c r="D14292" t="s">
        <v>1988</v>
      </c>
      <c r="E14292" t="s">
        <v>135</v>
      </c>
    </row>
    <row r="14293" spans="1:5">
      <c r="A14293">
        <v>15912</v>
      </c>
      <c r="B14293" t="s">
        <v>16343</v>
      </c>
      <c r="C14293">
        <v>58</v>
      </c>
      <c r="D14293" t="s">
        <v>1985</v>
      </c>
      <c r="E14293" t="s">
        <v>2715</v>
      </c>
    </row>
    <row r="14294" spans="1:5">
      <c r="A14294">
        <v>15913</v>
      </c>
      <c r="B14294" t="s">
        <v>22416</v>
      </c>
      <c r="C14294">
        <v>58</v>
      </c>
      <c r="D14294" t="s">
        <v>1993</v>
      </c>
      <c r="E14294" t="s">
        <v>2093</v>
      </c>
    </row>
    <row r="14295" spans="1:5">
      <c r="A14295">
        <v>15914</v>
      </c>
      <c r="B14295" t="s">
        <v>22417</v>
      </c>
      <c r="C14295">
        <v>58</v>
      </c>
      <c r="D14295" t="s">
        <v>1978</v>
      </c>
      <c r="E14295" t="s">
        <v>66</v>
      </c>
    </row>
    <row r="14296" spans="1:5">
      <c r="A14296">
        <v>15915</v>
      </c>
      <c r="B14296" t="s">
        <v>22418</v>
      </c>
      <c r="C14296">
        <v>58</v>
      </c>
      <c r="D14296" t="s">
        <v>1988</v>
      </c>
      <c r="E14296" t="s">
        <v>2029</v>
      </c>
    </row>
    <row r="14297" spans="1:5">
      <c r="A14297">
        <v>15916</v>
      </c>
      <c r="B14297" t="s">
        <v>22419</v>
      </c>
      <c r="C14297">
        <v>58</v>
      </c>
      <c r="D14297" t="s">
        <v>1985</v>
      </c>
      <c r="E14297" t="s">
        <v>2017</v>
      </c>
    </row>
    <row r="14298" spans="1:5">
      <c r="A14298">
        <v>15917</v>
      </c>
      <c r="B14298" t="s">
        <v>22420</v>
      </c>
      <c r="C14298">
        <v>58</v>
      </c>
      <c r="D14298" t="s">
        <v>1987</v>
      </c>
      <c r="E14298" t="s">
        <v>117</v>
      </c>
    </row>
    <row r="14299" spans="1:5">
      <c r="A14299">
        <v>15918</v>
      </c>
      <c r="B14299" t="s">
        <v>22421</v>
      </c>
      <c r="C14299">
        <v>58</v>
      </c>
      <c r="D14299" t="s">
        <v>1982</v>
      </c>
      <c r="E14299" t="s">
        <v>84</v>
      </c>
    </row>
    <row r="14300" spans="1:5">
      <c r="A14300">
        <v>15919</v>
      </c>
      <c r="B14300" t="s">
        <v>22422</v>
      </c>
      <c r="C14300">
        <v>58</v>
      </c>
      <c r="D14300" t="s">
        <v>1997</v>
      </c>
      <c r="E14300" t="s">
        <v>70</v>
      </c>
    </row>
    <row r="14301" spans="1:5">
      <c r="A14301">
        <v>15920</v>
      </c>
      <c r="B14301" t="s">
        <v>22423</v>
      </c>
      <c r="C14301">
        <v>58</v>
      </c>
      <c r="D14301" t="s">
        <v>1988</v>
      </c>
      <c r="E14301" t="s">
        <v>135</v>
      </c>
    </row>
    <row r="14302" spans="1:5">
      <c r="A14302">
        <v>15921</v>
      </c>
      <c r="B14302" t="s">
        <v>22424</v>
      </c>
      <c r="C14302">
        <v>58</v>
      </c>
      <c r="D14302" t="s">
        <v>1982</v>
      </c>
      <c r="E14302" t="s">
        <v>106</v>
      </c>
    </row>
    <row r="14303" spans="1:5">
      <c r="A14303">
        <v>15922</v>
      </c>
      <c r="B14303" t="s">
        <v>22425</v>
      </c>
      <c r="C14303">
        <v>58</v>
      </c>
      <c r="D14303" t="s">
        <v>1997</v>
      </c>
      <c r="E14303" t="s">
        <v>2838</v>
      </c>
    </row>
    <row r="14304" spans="1:5">
      <c r="A14304">
        <v>15923</v>
      </c>
      <c r="B14304" t="s">
        <v>14547</v>
      </c>
      <c r="C14304">
        <v>58</v>
      </c>
      <c r="D14304" t="s">
        <v>1983</v>
      </c>
      <c r="E14304" t="s">
        <v>2715</v>
      </c>
    </row>
    <row r="14305" spans="1:5">
      <c r="A14305">
        <v>15924</v>
      </c>
      <c r="B14305" t="s">
        <v>15390</v>
      </c>
      <c r="C14305">
        <v>58</v>
      </c>
      <c r="D14305" t="s">
        <v>1982</v>
      </c>
      <c r="E14305" t="s">
        <v>8222</v>
      </c>
    </row>
    <row r="14306" spans="1:5">
      <c r="A14306">
        <v>15925</v>
      </c>
      <c r="B14306" t="s">
        <v>16604</v>
      </c>
      <c r="C14306">
        <v>58</v>
      </c>
      <c r="D14306" t="s">
        <v>2009</v>
      </c>
      <c r="E14306" t="s">
        <v>66</v>
      </c>
    </row>
    <row r="14307" spans="1:5">
      <c r="A14307">
        <v>15926</v>
      </c>
      <c r="B14307" t="s">
        <v>22426</v>
      </c>
      <c r="C14307">
        <v>58</v>
      </c>
      <c r="D14307" t="s">
        <v>1979</v>
      </c>
      <c r="E14307" t="s">
        <v>135</v>
      </c>
    </row>
    <row r="14308" spans="1:5">
      <c r="A14308">
        <v>15927</v>
      </c>
      <c r="B14308" t="s">
        <v>16221</v>
      </c>
      <c r="C14308">
        <v>58</v>
      </c>
      <c r="D14308" t="s">
        <v>1978</v>
      </c>
      <c r="E14308" t="s">
        <v>2120</v>
      </c>
    </row>
    <row r="14309" spans="1:5">
      <c r="A14309">
        <v>15928</v>
      </c>
      <c r="B14309" t="s">
        <v>13834</v>
      </c>
      <c r="C14309">
        <v>58</v>
      </c>
      <c r="D14309" t="s">
        <v>1991</v>
      </c>
      <c r="E14309" t="s">
        <v>2792</v>
      </c>
    </row>
    <row r="14310" spans="1:5">
      <c r="A14310">
        <v>15929</v>
      </c>
      <c r="B14310" t="s">
        <v>22427</v>
      </c>
      <c r="C14310">
        <v>58</v>
      </c>
      <c r="D14310" t="s">
        <v>1997</v>
      </c>
      <c r="E14310" t="s">
        <v>106</v>
      </c>
    </row>
    <row r="14311" spans="1:5">
      <c r="A14311">
        <v>15930</v>
      </c>
      <c r="B14311" t="s">
        <v>22428</v>
      </c>
      <c r="C14311">
        <v>58</v>
      </c>
      <c r="D14311" t="s">
        <v>1993</v>
      </c>
      <c r="E14311" t="s">
        <v>2120</v>
      </c>
    </row>
    <row r="14312" spans="1:5">
      <c r="A14312">
        <v>15931</v>
      </c>
      <c r="B14312" t="s">
        <v>22429</v>
      </c>
      <c r="C14312">
        <v>58</v>
      </c>
      <c r="D14312" t="s">
        <v>2001</v>
      </c>
      <c r="E14312" t="s">
        <v>64</v>
      </c>
    </row>
    <row r="14313" spans="1:5">
      <c r="A14313">
        <v>15932</v>
      </c>
      <c r="B14313" t="s">
        <v>22430</v>
      </c>
      <c r="C14313">
        <v>58</v>
      </c>
      <c r="D14313" t="s">
        <v>1985</v>
      </c>
      <c r="E14313" t="s">
        <v>122</v>
      </c>
    </row>
    <row r="14314" spans="1:5">
      <c r="A14314">
        <v>15933</v>
      </c>
      <c r="B14314" t="s">
        <v>22431</v>
      </c>
      <c r="C14314">
        <v>58</v>
      </c>
      <c r="D14314" t="s">
        <v>1993</v>
      </c>
      <c r="E14314" t="s">
        <v>106</v>
      </c>
    </row>
    <row r="14315" spans="1:5">
      <c r="A14315">
        <v>15934</v>
      </c>
      <c r="B14315" t="s">
        <v>22432</v>
      </c>
      <c r="C14315">
        <v>58</v>
      </c>
      <c r="D14315" t="s">
        <v>1993</v>
      </c>
      <c r="E14315" t="s">
        <v>106</v>
      </c>
    </row>
    <row r="14316" spans="1:5">
      <c r="A14316">
        <v>15935</v>
      </c>
      <c r="B14316" t="s">
        <v>22433</v>
      </c>
      <c r="C14316">
        <v>58</v>
      </c>
      <c r="D14316" t="s">
        <v>1983</v>
      </c>
      <c r="E14316" t="s">
        <v>4287</v>
      </c>
    </row>
    <row r="14317" spans="1:5">
      <c r="A14317">
        <v>15936</v>
      </c>
      <c r="B14317" t="s">
        <v>15330</v>
      </c>
      <c r="C14317">
        <v>58</v>
      </c>
      <c r="D14317" t="s">
        <v>1979</v>
      </c>
      <c r="E14317" t="s">
        <v>8222</v>
      </c>
    </row>
    <row r="14318" spans="1:5">
      <c r="A14318">
        <v>15937</v>
      </c>
      <c r="B14318" t="s">
        <v>22434</v>
      </c>
      <c r="C14318">
        <v>58</v>
      </c>
      <c r="D14318" t="s">
        <v>1979</v>
      </c>
      <c r="E14318" t="s">
        <v>135</v>
      </c>
    </row>
    <row r="14319" spans="1:5">
      <c r="A14319">
        <v>15938</v>
      </c>
      <c r="B14319" t="s">
        <v>16734</v>
      </c>
      <c r="C14319">
        <v>58</v>
      </c>
      <c r="D14319" t="s">
        <v>1982</v>
      </c>
      <c r="E14319" t="s">
        <v>2120</v>
      </c>
    </row>
    <row r="14320" spans="1:5">
      <c r="A14320">
        <v>15939</v>
      </c>
      <c r="B14320" t="s">
        <v>22435</v>
      </c>
      <c r="C14320">
        <v>58</v>
      </c>
      <c r="D14320" t="s">
        <v>1991</v>
      </c>
      <c r="E14320" t="s">
        <v>4287</v>
      </c>
    </row>
    <row r="14321" spans="1:5">
      <c r="A14321">
        <v>15940</v>
      </c>
      <c r="B14321" t="s">
        <v>15635</v>
      </c>
      <c r="C14321">
        <v>58</v>
      </c>
      <c r="D14321" t="s">
        <v>1988</v>
      </c>
      <c r="E14321" t="s">
        <v>2017</v>
      </c>
    </row>
    <row r="14322" spans="1:5">
      <c r="A14322">
        <v>15941</v>
      </c>
      <c r="B14322" t="s">
        <v>16239</v>
      </c>
      <c r="C14322">
        <v>58</v>
      </c>
      <c r="D14322" t="s">
        <v>1983</v>
      </c>
      <c r="E14322" t="s">
        <v>66</v>
      </c>
    </row>
    <row r="14323" spans="1:5">
      <c r="A14323">
        <v>15942</v>
      </c>
      <c r="B14323" t="s">
        <v>22436</v>
      </c>
      <c r="C14323">
        <v>58</v>
      </c>
      <c r="D14323" t="s">
        <v>1987</v>
      </c>
      <c r="E14323" t="s">
        <v>122</v>
      </c>
    </row>
    <row r="14324" spans="1:5">
      <c r="A14324">
        <v>15944</v>
      </c>
      <c r="B14324" t="s">
        <v>22437</v>
      </c>
      <c r="C14324">
        <v>58</v>
      </c>
      <c r="D14324" t="s">
        <v>1988</v>
      </c>
      <c r="E14324" t="s">
        <v>122</v>
      </c>
    </row>
    <row r="14325" spans="1:5">
      <c r="A14325">
        <v>15945</v>
      </c>
      <c r="B14325" t="s">
        <v>22438</v>
      </c>
      <c r="C14325">
        <v>58</v>
      </c>
      <c r="D14325" t="s">
        <v>1988</v>
      </c>
      <c r="E14325" t="s">
        <v>135</v>
      </c>
    </row>
    <row r="14326" spans="1:5">
      <c r="A14326">
        <v>15946</v>
      </c>
      <c r="B14326" t="s">
        <v>15231</v>
      </c>
      <c r="C14326">
        <v>58</v>
      </c>
      <c r="D14326" t="s">
        <v>1983</v>
      </c>
      <c r="E14326" t="s">
        <v>135</v>
      </c>
    </row>
    <row r="14327" spans="1:5">
      <c r="A14327">
        <v>15947</v>
      </c>
      <c r="B14327" t="s">
        <v>15644</v>
      </c>
      <c r="C14327">
        <v>58</v>
      </c>
      <c r="D14327" t="s">
        <v>1978</v>
      </c>
      <c r="E14327" t="s">
        <v>135</v>
      </c>
    </row>
    <row r="14328" spans="1:5">
      <c r="A14328">
        <v>15948</v>
      </c>
      <c r="B14328" t="s">
        <v>22439</v>
      </c>
      <c r="C14328">
        <v>58</v>
      </c>
      <c r="D14328" t="s">
        <v>1993</v>
      </c>
      <c r="E14328" t="s">
        <v>2029</v>
      </c>
    </row>
    <row r="14329" spans="1:5">
      <c r="A14329">
        <v>15949</v>
      </c>
      <c r="B14329" t="s">
        <v>15206</v>
      </c>
      <c r="C14329">
        <v>58</v>
      </c>
      <c r="D14329" t="s">
        <v>1985</v>
      </c>
      <c r="E14329" t="s">
        <v>51</v>
      </c>
    </row>
    <row r="14330" spans="1:5">
      <c r="A14330">
        <v>15950</v>
      </c>
      <c r="B14330" t="s">
        <v>16800</v>
      </c>
      <c r="C14330">
        <v>58</v>
      </c>
      <c r="D14330" t="s">
        <v>1993</v>
      </c>
      <c r="E14330" t="s">
        <v>140</v>
      </c>
    </row>
    <row r="14331" spans="1:5">
      <c r="A14331">
        <v>15951</v>
      </c>
      <c r="B14331" t="s">
        <v>16935</v>
      </c>
      <c r="C14331">
        <v>58</v>
      </c>
      <c r="D14331" t="s">
        <v>1988</v>
      </c>
      <c r="E14331" t="s">
        <v>102</v>
      </c>
    </row>
    <row r="14332" spans="1:5">
      <c r="A14332">
        <v>15952</v>
      </c>
      <c r="B14332" t="s">
        <v>22440</v>
      </c>
      <c r="C14332">
        <v>58</v>
      </c>
      <c r="D14332" t="s">
        <v>1985</v>
      </c>
      <c r="E14332" t="s">
        <v>115</v>
      </c>
    </row>
    <row r="14333" spans="1:5">
      <c r="A14333">
        <v>15953</v>
      </c>
      <c r="B14333" t="s">
        <v>22441</v>
      </c>
      <c r="C14333">
        <v>58</v>
      </c>
      <c r="D14333" t="s">
        <v>1979</v>
      </c>
      <c r="E14333" t="s">
        <v>106</v>
      </c>
    </row>
    <row r="14334" spans="1:5">
      <c r="A14334">
        <v>15954</v>
      </c>
      <c r="B14334" t="s">
        <v>22442</v>
      </c>
      <c r="C14334">
        <v>58</v>
      </c>
      <c r="D14334" t="s">
        <v>1978</v>
      </c>
      <c r="E14334" t="s">
        <v>106</v>
      </c>
    </row>
    <row r="14335" spans="1:5">
      <c r="A14335">
        <v>15955</v>
      </c>
      <c r="B14335" t="s">
        <v>22443</v>
      </c>
      <c r="C14335">
        <v>58</v>
      </c>
      <c r="D14335" t="s">
        <v>1997</v>
      </c>
      <c r="E14335" t="s">
        <v>66</v>
      </c>
    </row>
    <row r="14336" spans="1:5">
      <c r="A14336">
        <v>15956</v>
      </c>
      <c r="B14336" t="s">
        <v>22444</v>
      </c>
      <c r="C14336">
        <v>58</v>
      </c>
      <c r="D14336" t="s">
        <v>1988</v>
      </c>
      <c r="E14336" t="s">
        <v>117</v>
      </c>
    </row>
    <row r="14337" spans="1:5">
      <c r="A14337">
        <v>15957</v>
      </c>
      <c r="B14337" t="s">
        <v>22445</v>
      </c>
      <c r="C14337">
        <v>58</v>
      </c>
      <c r="D14337" t="s">
        <v>1982</v>
      </c>
      <c r="E14337" t="s">
        <v>64</v>
      </c>
    </row>
    <row r="14338" spans="1:5">
      <c r="A14338">
        <v>15958</v>
      </c>
      <c r="B14338" t="s">
        <v>22446</v>
      </c>
      <c r="C14338">
        <v>58</v>
      </c>
      <c r="D14338" t="s">
        <v>1982</v>
      </c>
      <c r="E14338" t="s">
        <v>88</v>
      </c>
    </row>
    <row r="14339" spans="1:5">
      <c r="A14339">
        <v>15959</v>
      </c>
      <c r="B14339" t="s">
        <v>22447</v>
      </c>
      <c r="C14339">
        <v>58</v>
      </c>
      <c r="D14339" t="s">
        <v>1988</v>
      </c>
      <c r="E14339" t="s">
        <v>115</v>
      </c>
    </row>
    <row r="14340" spans="1:5">
      <c r="A14340">
        <v>15960</v>
      </c>
      <c r="B14340" t="s">
        <v>15940</v>
      </c>
      <c r="C14340">
        <v>58</v>
      </c>
      <c r="D14340" t="s">
        <v>1978</v>
      </c>
      <c r="E14340" t="s">
        <v>135</v>
      </c>
    </row>
    <row r="14341" spans="1:5">
      <c r="A14341">
        <v>15961</v>
      </c>
      <c r="B14341" t="s">
        <v>22448</v>
      </c>
      <c r="C14341">
        <v>58</v>
      </c>
      <c r="D14341" t="s">
        <v>1985</v>
      </c>
      <c r="E14341" t="s">
        <v>135</v>
      </c>
    </row>
    <row r="14342" spans="1:5">
      <c r="A14342">
        <v>15962</v>
      </c>
      <c r="B14342" t="s">
        <v>16386</v>
      </c>
      <c r="C14342">
        <v>58</v>
      </c>
      <c r="D14342" t="s">
        <v>1979</v>
      </c>
      <c r="E14342" t="s">
        <v>70</v>
      </c>
    </row>
    <row r="14343" spans="1:5">
      <c r="A14343">
        <v>15963</v>
      </c>
      <c r="B14343" t="s">
        <v>22449</v>
      </c>
      <c r="C14343">
        <v>58</v>
      </c>
      <c r="D14343" t="s">
        <v>1988</v>
      </c>
      <c r="E14343" t="s">
        <v>135</v>
      </c>
    </row>
    <row r="14344" spans="1:5">
      <c r="A14344">
        <v>15964</v>
      </c>
      <c r="B14344" t="s">
        <v>16375</v>
      </c>
      <c r="C14344">
        <v>58</v>
      </c>
      <c r="D14344" t="s">
        <v>1987</v>
      </c>
      <c r="E14344" t="s">
        <v>135</v>
      </c>
    </row>
    <row r="14345" spans="1:5">
      <c r="A14345">
        <v>15965</v>
      </c>
      <c r="B14345" t="s">
        <v>16192</v>
      </c>
      <c r="C14345">
        <v>58</v>
      </c>
      <c r="D14345" t="s">
        <v>1985</v>
      </c>
      <c r="E14345" t="s">
        <v>84</v>
      </c>
    </row>
    <row r="14346" spans="1:5">
      <c r="A14346">
        <v>15966</v>
      </c>
      <c r="B14346" t="s">
        <v>15722</v>
      </c>
      <c r="C14346">
        <v>58</v>
      </c>
      <c r="D14346" t="s">
        <v>1997</v>
      </c>
      <c r="E14346" t="s">
        <v>70</v>
      </c>
    </row>
    <row r="14347" spans="1:5">
      <c r="A14347">
        <v>15967</v>
      </c>
      <c r="B14347" t="s">
        <v>22450</v>
      </c>
      <c r="C14347">
        <v>58</v>
      </c>
      <c r="D14347" t="s">
        <v>2001</v>
      </c>
      <c r="E14347" t="s">
        <v>95</v>
      </c>
    </row>
    <row r="14348" spans="1:5">
      <c r="A14348">
        <v>15968</v>
      </c>
      <c r="B14348" t="s">
        <v>22451</v>
      </c>
      <c r="C14348">
        <v>58</v>
      </c>
      <c r="D14348" t="s">
        <v>1985</v>
      </c>
      <c r="E14348" t="s">
        <v>2120</v>
      </c>
    </row>
    <row r="14349" spans="1:5">
      <c r="A14349">
        <v>15969</v>
      </c>
      <c r="B14349" t="s">
        <v>15766</v>
      </c>
      <c r="C14349">
        <v>58</v>
      </c>
      <c r="D14349" t="s">
        <v>1979</v>
      </c>
      <c r="E14349" t="s">
        <v>2120</v>
      </c>
    </row>
    <row r="14350" spans="1:5">
      <c r="A14350">
        <v>15970</v>
      </c>
      <c r="B14350" t="s">
        <v>15489</v>
      </c>
      <c r="C14350">
        <v>58</v>
      </c>
      <c r="D14350" t="s">
        <v>1982</v>
      </c>
      <c r="E14350" t="s">
        <v>2715</v>
      </c>
    </row>
    <row r="14351" spans="1:5">
      <c r="A14351">
        <v>15971</v>
      </c>
      <c r="B14351" t="s">
        <v>16222</v>
      </c>
      <c r="C14351">
        <v>58</v>
      </c>
      <c r="D14351" t="s">
        <v>1987</v>
      </c>
      <c r="E14351" t="s">
        <v>2120</v>
      </c>
    </row>
    <row r="14352" spans="1:5">
      <c r="A14352">
        <v>15972</v>
      </c>
      <c r="B14352" t="s">
        <v>15885</v>
      </c>
      <c r="C14352">
        <v>58</v>
      </c>
      <c r="D14352" t="s">
        <v>1978</v>
      </c>
      <c r="E14352" t="s">
        <v>2715</v>
      </c>
    </row>
    <row r="14353" spans="1:5">
      <c r="A14353">
        <v>15973</v>
      </c>
      <c r="B14353" t="s">
        <v>22452</v>
      </c>
      <c r="C14353">
        <v>58</v>
      </c>
      <c r="D14353" t="s">
        <v>1993</v>
      </c>
      <c r="E14353" t="s">
        <v>2672</v>
      </c>
    </row>
    <row r="14354" spans="1:5">
      <c r="A14354">
        <v>15974</v>
      </c>
      <c r="B14354" t="s">
        <v>15450</v>
      </c>
      <c r="C14354">
        <v>58</v>
      </c>
      <c r="D14354" t="s">
        <v>1997</v>
      </c>
      <c r="E14354" t="s">
        <v>102</v>
      </c>
    </row>
    <row r="14355" spans="1:5">
      <c r="A14355">
        <v>15975</v>
      </c>
      <c r="B14355" t="s">
        <v>15712</v>
      </c>
      <c r="C14355">
        <v>58</v>
      </c>
      <c r="D14355" t="s">
        <v>1982</v>
      </c>
      <c r="E14355" t="s">
        <v>70</v>
      </c>
    </row>
    <row r="14356" spans="1:5">
      <c r="A14356">
        <v>15976</v>
      </c>
      <c r="B14356" t="s">
        <v>22453</v>
      </c>
      <c r="C14356">
        <v>58</v>
      </c>
      <c r="D14356" t="s">
        <v>1979</v>
      </c>
      <c r="E14356" t="s">
        <v>117</v>
      </c>
    </row>
    <row r="14357" spans="1:5">
      <c r="A14357">
        <v>15977</v>
      </c>
      <c r="B14357" t="s">
        <v>22454</v>
      </c>
      <c r="C14357">
        <v>58</v>
      </c>
      <c r="D14357" t="s">
        <v>1985</v>
      </c>
      <c r="E14357" t="s">
        <v>2120</v>
      </c>
    </row>
    <row r="14358" spans="1:5">
      <c r="A14358">
        <v>15978</v>
      </c>
      <c r="B14358" t="s">
        <v>22455</v>
      </c>
      <c r="C14358">
        <v>58</v>
      </c>
      <c r="D14358" t="s">
        <v>1978</v>
      </c>
      <c r="E14358" t="s">
        <v>17133</v>
      </c>
    </row>
    <row r="14359" spans="1:5">
      <c r="A14359">
        <v>15979</v>
      </c>
      <c r="B14359" t="s">
        <v>13820</v>
      </c>
      <c r="C14359">
        <v>58</v>
      </c>
      <c r="D14359" t="s">
        <v>1982</v>
      </c>
      <c r="E14359" t="s">
        <v>2715</v>
      </c>
    </row>
    <row r="14360" spans="1:5">
      <c r="A14360">
        <v>15980</v>
      </c>
      <c r="B14360" t="s">
        <v>16500</v>
      </c>
      <c r="C14360">
        <v>58</v>
      </c>
      <c r="D14360" t="s">
        <v>1988</v>
      </c>
      <c r="E14360" t="s">
        <v>135</v>
      </c>
    </row>
    <row r="14361" spans="1:5">
      <c r="A14361">
        <v>15981</v>
      </c>
      <c r="B14361" t="s">
        <v>22456</v>
      </c>
      <c r="C14361">
        <v>58</v>
      </c>
      <c r="D14361" t="s">
        <v>2009</v>
      </c>
      <c r="E14361" t="s">
        <v>2029</v>
      </c>
    </row>
    <row r="14362" spans="1:5">
      <c r="A14362">
        <v>15982</v>
      </c>
      <c r="B14362" t="s">
        <v>22457</v>
      </c>
      <c r="C14362">
        <v>58</v>
      </c>
      <c r="D14362" t="s">
        <v>1979</v>
      </c>
      <c r="E14362" t="s">
        <v>97</v>
      </c>
    </row>
    <row r="14363" spans="1:5">
      <c r="A14363">
        <v>15983</v>
      </c>
      <c r="B14363" t="s">
        <v>22458</v>
      </c>
      <c r="C14363">
        <v>58</v>
      </c>
      <c r="D14363" t="s">
        <v>1982</v>
      </c>
      <c r="E14363" t="s">
        <v>102</v>
      </c>
    </row>
    <row r="14364" spans="1:5">
      <c r="A14364">
        <v>15984</v>
      </c>
      <c r="B14364" t="s">
        <v>22459</v>
      </c>
      <c r="C14364">
        <v>58</v>
      </c>
      <c r="D14364" t="s">
        <v>1979</v>
      </c>
      <c r="E14364" t="s">
        <v>104</v>
      </c>
    </row>
    <row r="14365" spans="1:5">
      <c r="A14365">
        <v>15985</v>
      </c>
      <c r="B14365" t="s">
        <v>22460</v>
      </c>
      <c r="C14365">
        <v>58</v>
      </c>
      <c r="D14365" t="s">
        <v>1983</v>
      </c>
      <c r="E14365" t="s">
        <v>64</v>
      </c>
    </row>
    <row r="14366" spans="1:5">
      <c r="A14366">
        <v>15986</v>
      </c>
      <c r="B14366" t="s">
        <v>22461</v>
      </c>
      <c r="C14366">
        <v>58</v>
      </c>
      <c r="D14366" t="s">
        <v>1988</v>
      </c>
      <c r="E14366" t="s">
        <v>117</v>
      </c>
    </row>
    <row r="14367" spans="1:5">
      <c r="A14367">
        <v>15987</v>
      </c>
      <c r="B14367" t="s">
        <v>14993</v>
      </c>
      <c r="C14367">
        <v>58</v>
      </c>
      <c r="D14367" t="s">
        <v>1983</v>
      </c>
      <c r="E14367" t="s">
        <v>8222</v>
      </c>
    </row>
    <row r="14368" spans="1:5">
      <c r="A14368">
        <v>15988</v>
      </c>
      <c r="B14368" t="s">
        <v>22462</v>
      </c>
      <c r="C14368">
        <v>58</v>
      </c>
      <c r="D14368" t="s">
        <v>1982</v>
      </c>
      <c r="E14368" t="s">
        <v>2792</v>
      </c>
    </row>
    <row r="14369" spans="1:5">
      <c r="A14369">
        <v>15990</v>
      </c>
      <c r="B14369" t="s">
        <v>22463</v>
      </c>
      <c r="C14369">
        <v>58</v>
      </c>
      <c r="D14369" t="s">
        <v>1993</v>
      </c>
      <c r="E14369" t="s">
        <v>2093</v>
      </c>
    </row>
    <row r="14370" spans="1:5">
      <c r="A14370">
        <v>15991</v>
      </c>
      <c r="B14370" t="s">
        <v>22464</v>
      </c>
      <c r="C14370">
        <v>58</v>
      </c>
      <c r="D14370" t="s">
        <v>2001</v>
      </c>
      <c r="E14370" t="s">
        <v>106</v>
      </c>
    </row>
    <row r="14371" spans="1:5">
      <c r="A14371">
        <v>15992</v>
      </c>
      <c r="B14371" t="s">
        <v>15304</v>
      </c>
      <c r="C14371">
        <v>58</v>
      </c>
      <c r="D14371" t="s">
        <v>1979</v>
      </c>
      <c r="E14371" t="s">
        <v>135</v>
      </c>
    </row>
    <row r="14372" spans="1:5">
      <c r="A14372">
        <v>15993</v>
      </c>
      <c r="B14372" t="s">
        <v>15737</v>
      </c>
      <c r="C14372">
        <v>58</v>
      </c>
      <c r="D14372" t="s">
        <v>1979</v>
      </c>
      <c r="E14372" t="s">
        <v>2540</v>
      </c>
    </row>
    <row r="14373" spans="1:5">
      <c r="A14373">
        <v>15994</v>
      </c>
      <c r="B14373" t="s">
        <v>15738</v>
      </c>
      <c r="C14373">
        <v>58</v>
      </c>
      <c r="D14373" t="s">
        <v>1987</v>
      </c>
      <c r="E14373" t="s">
        <v>135</v>
      </c>
    </row>
    <row r="14374" spans="1:5">
      <c r="A14374">
        <v>15995</v>
      </c>
      <c r="B14374" t="s">
        <v>16430</v>
      </c>
      <c r="C14374">
        <v>58</v>
      </c>
      <c r="D14374" t="s">
        <v>1979</v>
      </c>
      <c r="E14374" t="s">
        <v>115</v>
      </c>
    </row>
    <row r="14375" spans="1:5">
      <c r="A14375">
        <v>15996</v>
      </c>
      <c r="B14375" t="s">
        <v>22465</v>
      </c>
      <c r="C14375">
        <v>58</v>
      </c>
      <c r="D14375" t="s">
        <v>1988</v>
      </c>
      <c r="E14375" t="s">
        <v>117</v>
      </c>
    </row>
    <row r="14376" spans="1:5">
      <c r="A14376">
        <v>15997</v>
      </c>
      <c r="B14376" t="s">
        <v>4877</v>
      </c>
      <c r="C14376">
        <v>58</v>
      </c>
      <c r="D14376" t="s">
        <v>1987</v>
      </c>
      <c r="E14376" t="s">
        <v>117</v>
      </c>
    </row>
    <row r="14377" spans="1:5">
      <c r="A14377">
        <v>15998</v>
      </c>
      <c r="B14377" t="s">
        <v>15610</v>
      </c>
      <c r="C14377">
        <v>58</v>
      </c>
      <c r="D14377" t="s">
        <v>1979</v>
      </c>
      <c r="E14377" t="s">
        <v>2715</v>
      </c>
    </row>
    <row r="14378" spans="1:5">
      <c r="A14378">
        <v>15999</v>
      </c>
      <c r="B14378" t="s">
        <v>22466</v>
      </c>
      <c r="C14378">
        <v>58</v>
      </c>
      <c r="D14378" t="s">
        <v>1985</v>
      </c>
      <c r="E14378" t="s">
        <v>4287</v>
      </c>
    </row>
    <row r="14379" spans="1:5">
      <c r="A14379">
        <v>16000</v>
      </c>
      <c r="B14379" t="s">
        <v>15599</v>
      </c>
      <c r="C14379">
        <v>58</v>
      </c>
      <c r="D14379" t="s">
        <v>1979</v>
      </c>
      <c r="E14379" t="s">
        <v>135</v>
      </c>
    </row>
    <row r="14380" spans="1:5">
      <c r="A14380">
        <v>16001</v>
      </c>
      <c r="B14380" t="s">
        <v>16704</v>
      </c>
      <c r="C14380">
        <v>58</v>
      </c>
      <c r="D14380" t="s">
        <v>1979</v>
      </c>
      <c r="E14380" t="s">
        <v>2715</v>
      </c>
    </row>
    <row r="14381" spans="1:5">
      <c r="A14381">
        <v>16002</v>
      </c>
      <c r="B14381" t="s">
        <v>22467</v>
      </c>
      <c r="C14381">
        <v>58</v>
      </c>
      <c r="D14381" t="s">
        <v>1985</v>
      </c>
      <c r="E14381" t="s">
        <v>60</v>
      </c>
    </row>
    <row r="14382" spans="1:5">
      <c r="A14382">
        <v>16003</v>
      </c>
      <c r="B14382" t="s">
        <v>22468</v>
      </c>
      <c r="C14382">
        <v>58</v>
      </c>
      <c r="D14382" t="s">
        <v>1993</v>
      </c>
      <c r="E14382" t="s">
        <v>51</v>
      </c>
    </row>
    <row r="14383" spans="1:5">
      <c r="A14383">
        <v>16004</v>
      </c>
      <c r="B14383" t="s">
        <v>22469</v>
      </c>
      <c r="C14383">
        <v>58</v>
      </c>
      <c r="D14383" t="s">
        <v>1985</v>
      </c>
      <c r="E14383" t="s">
        <v>2093</v>
      </c>
    </row>
    <row r="14384" spans="1:5">
      <c r="A14384">
        <v>16005</v>
      </c>
      <c r="B14384" t="s">
        <v>22470</v>
      </c>
      <c r="C14384">
        <v>58</v>
      </c>
      <c r="D14384" t="s">
        <v>1997</v>
      </c>
      <c r="E14384" t="s">
        <v>106</v>
      </c>
    </row>
    <row r="14385" spans="1:5">
      <c r="A14385">
        <v>16006</v>
      </c>
      <c r="B14385" t="s">
        <v>22471</v>
      </c>
      <c r="C14385">
        <v>58</v>
      </c>
      <c r="D14385" t="s">
        <v>1993</v>
      </c>
      <c r="E14385" t="s">
        <v>2120</v>
      </c>
    </row>
    <row r="14386" spans="1:5">
      <c r="A14386">
        <v>16007</v>
      </c>
      <c r="B14386" t="s">
        <v>22472</v>
      </c>
      <c r="C14386">
        <v>58</v>
      </c>
      <c r="D14386" t="s">
        <v>1988</v>
      </c>
      <c r="E14386" t="s">
        <v>4287</v>
      </c>
    </row>
    <row r="14387" spans="1:5">
      <c r="A14387">
        <v>16008</v>
      </c>
      <c r="B14387" t="s">
        <v>15673</v>
      </c>
      <c r="C14387">
        <v>58</v>
      </c>
      <c r="D14387" t="s">
        <v>1982</v>
      </c>
      <c r="E14387" t="s">
        <v>60</v>
      </c>
    </row>
    <row r="14388" spans="1:5">
      <c r="A14388">
        <v>16009</v>
      </c>
      <c r="B14388" t="s">
        <v>22473</v>
      </c>
      <c r="C14388">
        <v>58</v>
      </c>
      <c r="D14388" t="s">
        <v>2001</v>
      </c>
      <c r="E14388" t="s">
        <v>56</v>
      </c>
    </row>
    <row r="14389" spans="1:5">
      <c r="A14389">
        <v>16010</v>
      </c>
      <c r="B14389" t="s">
        <v>16519</v>
      </c>
      <c r="C14389">
        <v>58</v>
      </c>
      <c r="D14389" t="s">
        <v>1985</v>
      </c>
      <c r="E14389" t="s">
        <v>135</v>
      </c>
    </row>
    <row r="14390" spans="1:5">
      <c r="A14390">
        <v>16011</v>
      </c>
      <c r="B14390" t="s">
        <v>22474</v>
      </c>
      <c r="C14390">
        <v>58</v>
      </c>
      <c r="D14390" t="s">
        <v>1979</v>
      </c>
      <c r="E14390" t="s">
        <v>2045</v>
      </c>
    </row>
    <row r="14391" spans="1:5">
      <c r="A14391">
        <v>16012</v>
      </c>
      <c r="B14391" t="s">
        <v>22475</v>
      </c>
      <c r="C14391">
        <v>58</v>
      </c>
      <c r="D14391" t="s">
        <v>1997</v>
      </c>
      <c r="E14391" t="s">
        <v>117</v>
      </c>
    </row>
    <row r="14392" spans="1:5">
      <c r="A14392">
        <v>16013</v>
      </c>
      <c r="B14392" t="s">
        <v>22476</v>
      </c>
      <c r="C14392">
        <v>58</v>
      </c>
      <c r="D14392" t="s">
        <v>1988</v>
      </c>
      <c r="E14392" t="s">
        <v>106</v>
      </c>
    </row>
    <row r="14393" spans="1:5">
      <c r="A14393">
        <v>16014</v>
      </c>
      <c r="B14393" t="s">
        <v>22477</v>
      </c>
      <c r="C14393">
        <v>58</v>
      </c>
      <c r="D14393" t="s">
        <v>1979</v>
      </c>
      <c r="E14393" t="s">
        <v>2120</v>
      </c>
    </row>
    <row r="14394" spans="1:5">
      <c r="A14394">
        <v>16015</v>
      </c>
      <c r="B14394" t="s">
        <v>22478</v>
      </c>
      <c r="C14394">
        <v>58</v>
      </c>
      <c r="D14394" t="s">
        <v>1987</v>
      </c>
      <c r="E14394" t="s">
        <v>2017</v>
      </c>
    </row>
    <row r="14395" spans="1:5">
      <c r="A14395">
        <v>16016</v>
      </c>
      <c r="B14395" t="s">
        <v>22479</v>
      </c>
      <c r="C14395">
        <v>58</v>
      </c>
      <c r="D14395" t="s">
        <v>1987</v>
      </c>
      <c r="E14395" t="s">
        <v>70</v>
      </c>
    </row>
    <row r="14396" spans="1:5">
      <c r="A14396">
        <v>16017</v>
      </c>
      <c r="B14396" t="s">
        <v>22480</v>
      </c>
      <c r="C14396">
        <v>58</v>
      </c>
      <c r="D14396" t="s">
        <v>1978</v>
      </c>
      <c r="E14396" t="s">
        <v>135</v>
      </c>
    </row>
    <row r="14397" spans="1:5">
      <c r="A14397">
        <v>16018</v>
      </c>
      <c r="B14397" t="s">
        <v>15094</v>
      </c>
      <c r="C14397">
        <v>58</v>
      </c>
      <c r="D14397" t="s">
        <v>1985</v>
      </c>
      <c r="E14397" t="s">
        <v>3093</v>
      </c>
    </row>
    <row r="14398" spans="1:5">
      <c r="A14398">
        <v>16019</v>
      </c>
      <c r="B14398" t="s">
        <v>12261</v>
      </c>
      <c r="C14398">
        <v>58</v>
      </c>
      <c r="D14398" t="s">
        <v>1979</v>
      </c>
      <c r="E14398" t="s">
        <v>66</v>
      </c>
    </row>
    <row r="14399" spans="1:5">
      <c r="A14399">
        <v>16020</v>
      </c>
      <c r="B14399" t="s">
        <v>15519</v>
      </c>
      <c r="C14399">
        <v>58</v>
      </c>
      <c r="D14399" t="s">
        <v>2001</v>
      </c>
      <c r="E14399" t="s">
        <v>135</v>
      </c>
    </row>
    <row r="14400" spans="1:5">
      <c r="A14400">
        <v>16021</v>
      </c>
      <c r="B14400" t="s">
        <v>22481</v>
      </c>
      <c r="C14400">
        <v>58</v>
      </c>
      <c r="D14400" t="s">
        <v>2001</v>
      </c>
      <c r="E14400" t="s">
        <v>106</v>
      </c>
    </row>
    <row r="14401" spans="1:5">
      <c r="A14401">
        <v>16022</v>
      </c>
      <c r="B14401" t="s">
        <v>13952</v>
      </c>
      <c r="C14401">
        <v>58</v>
      </c>
      <c r="D14401" t="s">
        <v>1979</v>
      </c>
      <c r="E14401" t="s">
        <v>64</v>
      </c>
    </row>
    <row r="14402" spans="1:5">
      <c r="A14402">
        <v>16023</v>
      </c>
      <c r="B14402" t="s">
        <v>15876</v>
      </c>
      <c r="C14402">
        <v>58</v>
      </c>
      <c r="D14402" t="s">
        <v>1979</v>
      </c>
      <c r="E14402" t="s">
        <v>66</v>
      </c>
    </row>
    <row r="14403" spans="1:5">
      <c r="A14403">
        <v>16024</v>
      </c>
      <c r="B14403" t="s">
        <v>16887</v>
      </c>
      <c r="C14403">
        <v>58</v>
      </c>
      <c r="D14403" t="s">
        <v>1979</v>
      </c>
      <c r="E14403" t="s">
        <v>70</v>
      </c>
    </row>
    <row r="14404" spans="1:5">
      <c r="A14404">
        <v>16025</v>
      </c>
      <c r="B14404" t="s">
        <v>22482</v>
      </c>
      <c r="C14404">
        <v>58</v>
      </c>
      <c r="D14404" t="s">
        <v>1985</v>
      </c>
      <c r="E14404" t="s">
        <v>122</v>
      </c>
    </row>
    <row r="14405" spans="1:5">
      <c r="A14405">
        <v>16026</v>
      </c>
      <c r="B14405" t="s">
        <v>16585</v>
      </c>
      <c r="C14405">
        <v>58</v>
      </c>
      <c r="D14405" t="s">
        <v>1978</v>
      </c>
      <c r="E14405" t="s">
        <v>2540</v>
      </c>
    </row>
    <row r="14406" spans="1:5">
      <c r="A14406">
        <v>16027</v>
      </c>
      <c r="B14406" t="s">
        <v>22483</v>
      </c>
      <c r="C14406">
        <v>58</v>
      </c>
      <c r="D14406" t="s">
        <v>1987</v>
      </c>
      <c r="E14406" t="s">
        <v>88</v>
      </c>
    </row>
    <row r="14407" spans="1:5">
      <c r="A14407">
        <v>16028</v>
      </c>
      <c r="B14407" t="s">
        <v>22484</v>
      </c>
      <c r="C14407">
        <v>58</v>
      </c>
      <c r="D14407" t="s">
        <v>1987</v>
      </c>
      <c r="E14407" t="s">
        <v>110</v>
      </c>
    </row>
    <row r="14408" spans="1:5">
      <c r="A14408">
        <v>16029</v>
      </c>
      <c r="B14408" t="s">
        <v>22485</v>
      </c>
      <c r="C14408">
        <v>58</v>
      </c>
      <c r="D14408" t="s">
        <v>1979</v>
      </c>
      <c r="E14408" t="s">
        <v>135</v>
      </c>
    </row>
    <row r="14409" spans="1:5">
      <c r="A14409">
        <v>16030</v>
      </c>
      <c r="B14409" t="s">
        <v>13205</v>
      </c>
      <c r="C14409">
        <v>58</v>
      </c>
      <c r="D14409" t="s">
        <v>1978</v>
      </c>
      <c r="E14409" t="s">
        <v>135</v>
      </c>
    </row>
    <row r="14410" spans="1:5">
      <c r="A14410">
        <v>16031</v>
      </c>
      <c r="B14410" t="s">
        <v>16487</v>
      </c>
      <c r="C14410">
        <v>58</v>
      </c>
      <c r="D14410" t="s">
        <v>1979</v>
      </c>
      <c r="E14410" t="s">
        <v>88</v>
      </c>
    </row>
    <row r="14411" spans="1:5">
      <c r="A14411">
        <v>16032</v>
      </c>
      <c r="B14411" t="s">
        <v>22486</v>
      </c>
      <c r="C14411">
        <v>58</v>
      </c>
      <c r="D14411" t="s">
        <v>1979</v>
      </c>
      <c r="E14411" t="s">
        <v>70</v>
      </c>
    </row>
    <row r="14412" spans="1:5">
      <c r="A14412">
        <v>16033</v>
      </c>
      <c r="B14412" t="s">
        <v>22487</v>
      </c>
      <c r="C14412">
        <v>58</v>
      </c>
      <c r="D14412" t="s">
        <v>2001</v>
      </c>
      <c r="E14412" t="s">
        <v>2011</v>
      </c>
    </row>
    <row r="14413" spans="1:5">
      <c r="A14413">
        <v>16034</v>
      </c>
      <c r="B14413" t="s">
        <v>22488</v>
      </c>
      <c r="C14413">
        <v>58</v>
      </c>
      <c r="D14413" t="s">
        <v>1978</v>
      </c>
      <c r="E14413" t="s">
        <v>2011</v>
      </c>
    </row>
    <row r="14414" spans="1:5">
      <c r="A14414">
        <v>16035</v>
      </c>
      <c r="B14414" t="s">
        <v>15753</v>
      </c>
      <c r="C14414">
        <v>58</v>
      </c>
      <c r="D14414" t="s">
        <v>1985</v>
      </c>
      <c r="E14414" t="s">
        <v>135</v>
      </c>
    </row>
    <row r="14415" spans="1:5">
      <c r="A14415">
        <v>16036</v>
      </c>
      <c r="B14415" t="s">
        <v>15577</v>
      </c>
      <c r="C14415">
        <v>58</v>
      </c>
      <c r="D14415" t="s">
        <v>1985</v>
      </c>
      <c r="E14415" t="s">
        <v>2120</v>
      </c>
    </row>
    <row r="14416" spans="1:5">
      <c r="A14416">
        <v>16037</v>
      </c>
      <c r="B14416" t="s">
        <v>15454</v>
      </c>
      <c r="C14416">
        <v>58</v>
      </c>
      <c r="D14416" t="s">
        <v>1988</v>
      </c>
      <c r="E14416" t="s">
        <v>102</v>
      </c>
    </row>
    <row r="14417" spans="1:5">
      <c r="A14417">
        <v>16038</v>
      </c>
      <c r="B14417" t="s">
        <v>16591</v>
      </c>
      <c r="C14417">
        <v>58</v>
      </c>
      <c r="D14417" t="s">
        <v>1979</v>
      </c>
      <c r="E14417" t="s">
        <v>2011</v>
      </c>
    </row>
    <row r="14418" spans="1:5">
      <c r="A14418">
        <v>16039</v>
      </c>
      <c r="B14418" t="s">
        <v>15487</v>
      </c>
      <c r="C14418">
        <v>58</v>
      </c>
      <c r="D14418" t="s">
        <v>1985</v>
      </c>
      <c r="E14418" t="s">
        <v>135</v>
      </c>
    </row>
    <row r="14419" spans="1:5">
      <c r="A14419">
        <v>16040</v>
      </c>
      <c r="B14419" t="s">
        <v>22489</v>
      </c>
      <c r="C14419">
        <v>58</v>
      </c>
      <c r="D14419" t="s">
        <v>1979</v>
      </c>
      <c r="E14419" t="s">
        <v>115</v>
      </c>
    </row>
    <row r="14420" spans="1:5">
      <c r="A14420">
        <v>16041</v>
      </c>
      <c r="B14420" t="s">
        <v>15812</v>
      </c>
      <c r="C14420">
        <v>58</v>
      </c>
      <c r="D14420" t="s">
        <v>1982</v>
      </c>
      <c r="E14420" t="s">
        <v>2045</v>
      </c>
    </row>
    <row r="14421" spans="1:5">
      <c r="A14421">
        <v>16042</v>
      </c>
      <c r="B14421" t="s">
        <v>16810</v>
      </c>
      <c r="C14421">
        <v>58</v>
      </c>
      <c r="D14421" t="s">
        <v>2001</v>
      </c>
      <c r="E14421" t="s">
        <v>64</v>
      </c>
    </row>
    <row r="14422" spans="1:5">
      <c r="A14422">
        <v>16043</v>
      </c>
      <c r="B14422" t="s">
        <v>22490</v>
      </c>
      <c r="C14422">
        <v>58</v>
      </c>
      <c r="D14422" t="s">
        <v>1988</v>
      </c>
      <c r="E14422" t="s">
        <v>2011</v>
      </c>
    </row>
    <row r="14423" spans="1:5">
      <c r="A14423">
        <v>16044</v>
      </c>
      <c r="B14423" t="s">
        <v>22491</v>
      </c>
      <c r="C14423">
        <v>58</v>
      </c>
      <c r="D14423" t="s">
        <v>1978</v>
      </c>
      <c r="E14423" t="s">
        <v>2111</v>
      </c>
    </row>
    <row r="14424" spans="1:5">
      <c r="A14424">
        <v>16045</v>
      </c>
      <c r="B14424" t="s">
        <v>22492</v>
      </c>
      <c r="C14424">
        <v>58</v>
      </c>
      <c r="D14424" t="s">
        <v>1979</v>
      </c>
      <c r="E14424" t="s">
        <v>2715</v>
      </c>
    </row>
    <row r="14425" spans="1:5">
      <c r="A14425">
        <v>16046</v>
      </c>
      <c r="B14425" t="s">
        <v>22493</v>
      </c>
      <c r="C14425">
        <v>58</v>
      </c>
      <c r="D14425" t="s">
        <v>1979</v>
      </c>
      <c r="E14425" t="s">
        <v>122</v>
      </c>
    </row>
    <row r="14426" spans="1:5">
      <c r="A14426">
        <v>16047</v>
      </c>
      <c r="B14426" t="s">
        <v>22494</v>
      </c>
      <c r="C14426">
        <v>58</v>
      </c>
      <c r="D14426" t="s">
        <v>1979</v>
      </c>
      <c r="E14426" t="s">
        <v>2017</v>
      </c>
    </row>
    <row r="14427" spans="1:5">
      <c r="A14427">
        <v>16048</v>
      </c>
      <c r="B14427" t="s">
        <v>22495</v>
      </c>
      <c r="C14427">
        <v>58</v>
      </c>
      <c r="D14427" t="s">
        <v>2001</v>
      </c>
      <c r="E14427" t="s">
        <v>106</v>
      </c>
    </row>
    <row r="14428" spans="1:5">
      <c r="A14428">
        <v>16049</v>
      </c>
      <c r="B14428" t="s">
        <v>22496</v>
      </c>
      <c r="C14428">
        <v>58</v>
      </c>
      <c r="D14428" t="s">
        <v>1983</v>
      </c>
      <c r="E14428" t="s">
        <v>102</v>
      </c>
    </row>
    <row r="14429" spans="1:5">
      <c r="A14429">
        <v>16050</v>
      </c>
      <c r="B14429" t="s">
        <v>22497</v>
      </c>
      <c r="C14429">
        <v>58</v>
      </c>
      <c r="D14429" t="s">
        <v>1985</v>
      </c>
      <c r="E14429" t="s">
        <v>8222</v>
      </c>
    </row>
    <row r="14430" spans="1:5">
      <c r="A14430">
        <v>16051</v>
      </c>
      <c r="B14430" t="s">
        <v>15051</v>
      </c>
      <c r="C14430">
        <v>58</v>
      </c>
      <c r="D14430" t="s">
        <v>1978</v>
      </c>
      <c r="E14430" t="s">
        <v>2715</v>
      </c>
    </row>
    <row r="14431" spans="1:5">
      <c r="A14431">
        <v>16052</v>
      </c>
      <c r="B14431" t="s">
        <v>22498</v>
      </c>
      <c r="C14431">
        <v>58</v>
      </c>
      <c r="D14431" t="s">
        <v>1979</v>
      </c>
      <c r="E14431" t="s">
        <v>70</v>
      </c>
    </row>
    <row r="14432" spans="1:5">
      <c r="A14432">
        <v>16053</v>
      </c>
      <c r="B14432" t="s">
        <v>22499</v>
      </c>
      <c r="C14432">
        <v>58</v>
      </c>
      <c r="D14432" t="s">
        <v>1979</v>
      </c>
      <c r="E14432" t="s">
        <v>2540</v>
      </c>
    </row>
    <row r="14433" spans="1:5">
      <c r="A14433">
        <v>16054</v>
      </c>
      <c r="B14433" t="s">
        <v>16020</v>
      </c>
      <c r="C14433">
        <v>58</v>
      </c>
      <c r="D14433" t="s">
        <v>1983</v>
      </c>
      <c r="E14433" t="s">
        <v>2045</v>
      </c>
    </row>
    <row r="14434" spans="1:5">
      <c r="A14434">
        <v>16055</v>
      </c>
      <c r="B14434" t="s">
        <v>22500</v>
      </c>
      <c r="C14434">
        <v>58</v>
      </c>
      <c r="D14434" t="s">
        <v>2001</v>
      </c>
      <c r="E14434" t="s">
        <v>64</v>
      </c>
    </row>
    <row r="14435" spans="1:5">
      <c r="A14435">
        <v>16056</v>
      </c>
      <c r="B14435" t="s">
        <v>22501</v>
      </c>
      <c r="C14435">
        <v>58</v>
      </c>
      <c r="D14435" t="s">
        <v>1978</v>
      </c>
      <c r="E14435" t="s">
        <v>70</v>
      </c>
    </row>
    <row r="14436" spans="1:5">
      <c r="A14436">
        <v>16057</v>
      </c>
      <c r="B14436" t="s">
        <v>22502</v>
      </c>
      <c r="C14436">
        <v>58</v>
      </c>
      <c r="D14436" t="s">
        <v>1979</v>
      </c>
      <c r="E14436" t="s">
        <v>115</v>
      </c>
    </row>
    <row r="14437" spans="1:5">
      <c r="A14437">
        <v>16058</v>
      </c>
      <c r="B14437" t="s">
        <v>22503</v>
      </c>
      <c r="C14437">
        <v>58</v>
      </c>
      <c r="D14437" t="s">
        <v>1983</v>
      </c>
      <c r="E14437" t="s">
        <v>140</v>
      </c>
    </row>
    <row r="14438" spans="1:5">
      <c r="A14438">
        <v>16059</v>
      </c>
      <c r="B14438" t="s">
        <v>22504</v>
      </c>
      <c r="C14438">
        <v>58</v>
      </c>
      <c r="D14438" t="s">
        <v>2009</v>
      </c>
      <c r="E14438" t="s">
        <v>135</v>
      </c>
    </row>
    <row r="14439" spans="1:5">
      <c r="A14439">
        <v>16060</v>
      </c>
      <c r="B14439" t="s">
        <v>15462</v>
      </c>
      <c r="C14439">
        <v>58</v>
      </c>
      <c r="D14439" t="s">
        <v>1979</v>
      </c>
      <c r="E14439" t="s">
        <v>135</v>
      </c>
    </row>
    <row r="14440" spans="1:5">
      <c r="A14440">
        <v>16061</v>
      </c>
      <c r="B14440" t="s">
        <v>15154</v>
      </c>
      <c r="C14440">
        <v>58</v>
      </c>
      <c r="D14440" t="s">
        <v>1979</v>
      </c>
      <c r="E14440" t="s">
        <v>135</v>
      </c>
    </row>
    <row r="14441" spans="1:5">
      <c r="A14441">
        <v>16062</v>
      </c>
      <c r="B14441" t="s">
        <v>22505</v>
      </c>
      <c r="C14441">
        <v>58</v>
      </c>
      <c r="D14441" t="s">
        <v>1985</v>
      </c>
      <c r="E14441" t="s">
        <v>115</v>
      </c>
    </row>
    <row r="14442" spans="1:5">
      <c r="A14442">
        <v>16063</v>
      </c>
      <c r="B14442" t="s">
        <v>22506</v>
      </c>
      <c r="C14442">
        <v>58</v>
      </c>
      <c r="D14442" t="s">
        <v>1979</v>
      </c>
      <c r="E14442" t="s">
        <v>135</v>
      </c>
    </row>
    <row r="14443" spans="1:5">
      <c r="A14443">
        <v>16064</v>
      </c>
      <c r="B14443" t="s">
        <v>16517</v>
      </c>
      <c r="C14443">
        <v>58</v>
      </c>
      <c r="D14443" t="s">
        <v>1993</v>
      </c>
      <c r="E14443" t="s">
        <v>64</v>
      </c>
    </row>
    <row r="14444" spans="1:5">
      <c r="A14444">
        <v>16065</v>
      </c>
      <c r="B14444" t="s">
        <v>22507</v>
      </c>
      <c r="C14444">
        <v>58</v>
      </c>
      <c r="D14444" t="s">
        <v>1997</v>
      </c>
      <c r="E14444" t="s">
        <v>97</v>
      </c>
    </row>
    <row r="14445" spans="1:5">
      <c r="A14445">
        <v>16066</v>
      </c>
      <c r="B14445" t="s">
        <v>22508</v>
      </c>
      <c r="C14445">
        <v>58</v>
      </c>
      <c r="D14445" t="s">
        <v>1978</v>
      </c>
      <c r="E14445" t="s">
        <v>122</v>
      </c>
    </row>
    <row r="14446" spans="1:5">
      <c r="A14446">
        <v>16068</v>
      </c>
      <c r="B14446" t="s">
        <v>22509</v>
      </c>
      <c r="C14446">
        <v>58</v>
      </c>
      <c r="D14446" t="s">
        <v>1979</v>
      </c>
      <c r="E14446" t="s">
        <v>135</v>
      </c>
    </row>
    <row r="14447" spans="1:5">
      <c r="A14447">
        <v>16069</v>
      </c>
      <c r="B14447" t="s">
        <v>15102</v>
      </c>
      <c r="C14447">
        <v>58</v>
      </c>
      <c r="D14447" t="s">
        <v>1978</v>
      </c>
      <c r="E14447" t="s">
        <v>135</v>
      </c>
    </row>
    <row r="14448" spans="1:5">
      <c r="A14448">
        <v>16070</v>
      </c>
      <c r="B14448" t="s">
        <v>22510</v>
      </c>
      <c r="C14448">
        <v>58</v>
      </c>
      <c r="D14448" t="s">
        <v>1978</v>
      </c>
      <c r="E14448" t="s">
        <v>51</v>
      </c>
    </row>
    <row r="14449" spans="1:5">
      <c r="A14449">
        <v>16071</v>
      </c>
      <c r="B14449" t="s">
        <v>22511</v>
      </c>
      <c r="C14449">
        <v>58</v>
      </c>
      <c r="D14449" t="s">
        <v>1991</v>
      </c>
      <c r="E14449" t="s">
        <v>135</v>
      </c>
    </row>
    <row r="14450" spans="1:5">
      <c r="A14450">
        <v>16072</v>
      </c>
      <c r="B14450" t="s">
        <v>15910</v>
      </c>
      <c r="C14450">
        <v>58</v>
      </c>
      <c r="D14450" t="s">
        <v>1983</v>
      </c>
      <c r="E14450" t="s">
        <v>135</v>
      </c>
    </row>
    <row r="14451" spans="1:5">
      <c r="A14451">
        <v>16073</v>
      </c>
      <c r="B14451" t="s">
        <v>22512</v>
      </c>
      <c r="C14451">
        <v>58</v>
      </c>
      <c r="D14451" t="s">
        <v>1987</v>
      </c>
      <c r="E14451" t="s">
        <v>2314</v>
      </c>
    </row>
    <row r="14452" spans="1:5">
      <c r="A14452">
        <v>16074</v>
      </c>
      <c r="B14452" t="s">
        <v>22513</v>
      </c>
      <c r="C14452">
        <v>58</v>
      </c>
      <c r="D14452" t="s">
        <v>1987</v>
      </c>
      <c r="E14452" t="s">
        <v>70</v>
      </c>
    </row>
    <row r="14453" spans="1:5">
      <c r="A14453">
        <v>16075</v>
      </c>
      <c r="B14453" t="s">
        <v>22514</v>
      </c>
      <c r="C14453">
        <v>58</v>
      </c>
      <c r="D14453" t="s">
        <v>1983</v>
      </c>
      <c r="E14453" t="s">
        <v>106</v>
      </c>
    </row>
    <row r="14454" spans="1:5">
      <c r="A14454">
        <v>16076</v>
      </c>
      <c r="B14454" t="s">
        <v>22515</v>
      </c>
      <c r="C14454">
        <v>58</v>
      </c>
      <c r="D14454" t="s">
        <v>1982</v>
      </c>
      <c r="E14454" t="s">
        <v>2715</v>
      </c>
    </row>
    <row r="14455" spans="1:5">
      <c r="A14455">
        <v>16077</v>
      </c>
      <c r="B14455" t="s">
        <v>15432</v>
      </c>
      <c r="C14455">
        <v>58</v>
      </c>
      <c r="D14455" t="s">
        <v>1979</v>
      </c>
      <c r="E14455" t="s">
        <v>135</v>
      </c>
    </row>
    <row r="14456" spans="1:5">
      <c r="A14456">
        <v>16078</v>
      </c>
      <c r="B14456" t="s">
        <v>14603</v>
      </c>
      <c r="C14456">
        <v>58</v>
      </c>
      <c r="D14456" t="s">
        <v>1985</v>
      </c>
      <c r="E14456" t="s">
        <v>135</v>
      </c>
    </row>
    <row r="14457" spans="1:5">
      <c r="A14457">
        <v>16079</v>
      </c>
      <c r="B14457" t="s">
        <v>15929</v>
      </c>
      <c r="C14457">
        <v>58</v>
      </c>
      <c r="D14457" t="s">
        <v>1982</v>
      </c>
      <c r="E14457" t="s">
        <v>2715</v>
      </c>
    </row>
    <row r="14458" spans="1:5">
      <c r="A14458">
        <v>16080</v>
      </c>
      <c r="B14458" t="s">
        <v>15289</v>
      </c>
      <c r="C14458">
        <v>58</v>
      </c>
      <c r="D14458" t="s">
        <v>2001</v>
      </c>
      <c r="E14458" t="s">
        <v>2715</v>
      </c>
    </row>
    <row r="14459" spans="1:5">
      <c r="A14459">
        <v>16081</v>
      </c>
      <c r="B14459" t="s">
        <v>16359</v>
      </c>
      <c r="C14459">
        <v>58</v>
      </c>
      <c r="D14459" t="s">
        <v>1978</v>
      </c>
      <c r="E14459" t="s">
        <v>135</v>
      </c>
    </row>
    <row r="14460" spans="1:5">
      <c r="A14460">
        <v>16082</v>
      </c>
      <c r="B14460" t="s">
        <v>15833</v>
      </c>
      <c r="C14460">
        <v>58</v>
      </c>
      <c r="D14460" t="s">
        <v>1978</v>
      </c>
      <c r="E14460" t="s">
        <v>102</v>
      </c>
    </row>
    <row r="14461" spans="1:5">
      <c r="A14461">
        <v>16083</v>
      </c>
      <c r="B14461" t="s">
        <v>22516</v>
      </c>
      <c r="C14461">
        <v>58</v>
      </c>
      <c r="D14461" t="s">
        <v>1978</v>
      </c>
      <c r="E14461" t="s">
        <v>2023</v>
      </c>
    </row>
    <row r="14462" spans="1:5">
      <c r="A14462">
        <v>16084</v>
      </c>
      <c r="B14462" t="s">
        <v>16997</v>
      </c>
      <c r="C14462">
        <v>58</v>
      </c>
      <c r="D14462" t="s">
        <v>1979</v>
      </c>
      <c r="E14462" t="s">
        <v>2017</v>
      </c>
    </row>
    <row r="14463" spans="1:5">
      <c r="A14463">
        <v>16085</v>
      </c>
      <c r="B14463" t="s">
        <v>15824</v>
      </c>
      <c r="C14463">
        <v>58</v>
      </c>
      <c r="D14463" t="s">
        <v>1987</v>
      </c>
      <c r="E14463" t="s">
        <v>88</v>
      </c>
    </row>
    <row r="14464" spans="1:5">
      <c r="A14464">
        <v>16086</v>
      </c>
      <c r="B14464" t="s">
        <v>22517</v>
      </c>
      <c r="C14464">
        <v>58</v>
      </c>
      <c r="D14464" t="s">
        <v>1979</v>
      </c>
      <c r="E14464" t="s">
        <v>2029</v>
      </c>
    </row>
    <row r="14465" spans="1:5">
      <c r="A14465">
        <v>16087</v>
      </c>
      <c r="B14465" t="s">
        <v>14390</v>
      </c>
      <c r="C14465">
        <v>58</v>
      </c>
      <c r="D14465" t="s">
        <v>1988</v>
      </c>
      <c r="E14465" t="s">
        <v>102</v>
      </c>
    </row>
    <row r="14466" spans="1:5">
      <c r="A14466">
        <v>16088</v>
      </c>
      <c r="B14466" t="s">
        <v>12803</v>
      </c>
      <c r="C14466">
        <v>58</v>
      </c>
      <c r="D14466" t="s">
        <v>1978</v>
      </c>
      <c r="E14466" t="s">
        <v>135</v>
      </c>
    </row>
    <row r="14467" spans="1:5">
      <c r="A14467">
        <v>16090</v>
      </c>
      <c r="B14467" t="s">
        <v>22518</v>
      </c>
      <c r="C14467">
        <v>58</v>
      </c>
      <c r="D14467" t="s">
        <v>1979</v>
      </c>
      <c r="E14467" t="s">
        <v>70</v>
      </c>
    </row>
    <row r="14468" spans="1:5">
      <c r="A14468">
        <v>16091</v>
      </c>
      <c r="B14468" t="s">
        <v>22519</v>
      </c>
      <c r="C14468">
        <v>58</v>
      </c>
      <c r="D14468" t="s">
        <v>2001</v>
      </c>
      <c r="E14468" t="s">
        <v>70</v>
      </c>
    </row>
    <row r="14469" spans="1:5">
      <c r="A14469">
        <v>16092</v>
      </c>
      <c r="B14469" t="s">
        <v>22520</v>
      </c>
      <c r="C14469">
        <v>58</v>
      </c>
      <c r="D14469" t="s">
        <v>1982</v>
      </c>
      <c r="E14469" t="s">
        <v>122</v>
      </c>
    </row>
    <row r="14470" spans="1:5">
      <c r="A14470">
        <v>16093</v>
      </c>
      <c r="B14470" t="s">
        <v>22521</v>
      </c>
      <c r="C14470">
        <v>58</v>
      </c>
      <c r="D14470" t="s">
        <v>1978</v>
      </c>
      <c r="E14470" t="s">
        <v>88</v>
      </c>
    </row>
    <row r="14471" spans="1:5">
      <c r="A14471">
        <v>16094</v>
      </c>
      <c r="B14471" t="s">
        <v>22522</v>
      </c>
      <c r="C14471">
        <v>58</v>
      </c>
      <c r="D14471" t="s">
        <v>1979</v>
      </c>
      <c r="E14471" t="s">
        <v>88</v>
      </c>
    </row>
    <row r="14472" spans="1:5">
      <c r="A14472">
        <v>16095</v>
      </c>
      <c r="B14472" t="s">
        <v>16210</v>
      </c>
      <c r="C14472">
        <v>58</v>
      </c>
      <c r="D14472" t="s">
        <v>1983</v>
      </c>
      <c r="E14472" t="s">
        <v>60</v>
      </c>
    </row>
    <row r="14473" spans="1:5">
      <c r="A14473">
        <v>16096</v>
      </c>
      <c r="B14473" t="s">
        <v>22523</v>
      </c>
      <c r="C14473">
        <v>58</v>
      </c>
      <c r="D14473" t="s">
        <v>1979</v>
      </c>
      <c r="E14473" t="s">
        <v>70</v>
      </c>
    </row>
    <row r="14474" spans="1:5">
      <c r="A14474">
        <v>16097</v>
      </c>
      <c r="B14474" t="s">
        <v>22524</v>
      </c>
      <c r="C14474">
        <v>58</v>
      </c>
      <c r="D14474" t="s">
        <v>1985</v>
      </c>
      <c r="E14474" t="s">
        <v>4287</v>
      </c>
    </row>
    <row r="14475" spans="1:5">
      <c r="A14475">
        <v>16098</v>
      </c>
      <c r="B14475" t="s">
        <v>16378</v>
      </c>
      <c r="C14475">
        <v>58</v>
      </c>
      <c r="D14475" t="s">
        <v>1978</v>
      </c>
      <c r="E14475" t="s">
        <v>135</v>
      </c>
    </row>
    <row r="14476" spans="1:5">
      <c r="A14476">
        <v>16099</v>
      </c>
      <c r="B14476" t="s">
        <v>22525</v>
      </c>
      <c r="C14476">
        <v>58</v>
      </c>
      <c r="D14476" t="s">
        <v>1978</v>
      </c>
      <c r="E14476" t="s">
        <v>64</v>
      </c>
    </row>
    <row r="14477" spans="1:5">
      <c r="A14477">
        <v>16100</v>
      </c>
      <c r="B14477" t="s">
        <v>22526</v>
      </c>
      <c r="C14477">
        <v>58</v>
      </c>
      <c r="D14477" t="s">
        <v>1988</v>
      </c>
      <c r="E14477" t="s">
        <v>64</v>
      </c>
    </row>
    <row r="14478" spans="1:5">
      <c r="A14478">
        <v>16101</v>
      </c>
      <c r="B14478" t="s">
        <v>22527</v>
      </c>
      <c r="C14478">
        <v>58</v>
      </c>
      <c r="D14478" t="s">
        <v>1978</v>
      </c>
      <c r="E14478" t="s">
        <v>126</v>
      </c>
    </row>
    <row r="14479" spans="1:5">
      <c r="A14479">
        <v>16102</v>
      </c>
      <c r="B14479" t="s">
        <v>22528</v>
      </c>
      <c r="C14479">
        <v>58</v>
      </c>
      <c r="D14479" t="s">
        <v>1978</v>
      </c>
      <c r="E14479" t="s">
        <v>106</v>
      </c>
    </row>
    <row r="14480" spans="1:5">
      <c r="A14480">
        <v>16103</v>
      </c>
      <c r="B14480" t="s">
        <v>16854</v>
      </c>
      <c r="C14480">
        <v>58</v>
      </c>
      <c r="D14480" t="s">
        <v>1979</v>
      </c>
      <c r="E14480" t="s">
        <v>95</v>
      </c>
    </row>
    <row r="14481" spans="1:5">
      <c r="A14481">
        <v>16104</v>
      </c>
      <c r="B14481" t="s">
        <v>22529</v>
      </c>
      <c r="C14481">
        <v>58</v>
      </c>
      <c r="D14481" t="s">
        <v>1979</v>
      </c>
      <c r="E14481" t="s">
        <v>2120</v>
      </c>
    </row>
    <row r="14482" spans="1:5">
      <c r="A14482">
        <v>16105</v>
      </c>
      <c r="B14482" t="s">
        <v>22530</v>
      </c>
      <c r="C14482">
        <v>58</v>
      </c>
      <c r="D14482" t="s">
        <v>2001</v>
      </c>
      <c r="E14482" t="s">
        <v>135</v>
      </c>
    </row>
    <row r="14483" spans="1:5">
      <c r="A14483">
        <v>16106</v>
      </c>
      <c r="B14483" t="s">
        <v>3247</v>
      </c>
      <c r="C14483">
        <v>58</v>
      </c>
      <c r="D14483" t="s">
        <v>1979</v>
      </c>
      <c r="E14483" t="s">
        <v>51</v>
      </c>
    </row>
    <row r="14484" spans="1:5">
      <c r="A14484">
        <v>16108</v>
      </c>
      <c r="B14484" t="s">
        <v>22531</v>
      </c>
      <c r="C14484">
        <v>58</v>
      </c>
      <c r="D14484" t="s">
        <v>2001</v>
      </c>
      <c r="E14484" t="s">
        <v>2792</v>
      </c>
    </row>
    <row r="14485" spans="1:5">
      <c r="A14485">
        <v>16109</v>
      </c>
      <c r="B14485" t="s">
        <v>16876</v>
      </c>
      <c r="C14485">
        <v>58</v>
      </c>
      <c r="D14485" t="s">
        <v>1978</v>
      </c>
      <c r="E14485" t="s">
        <v>135</v>
      </c>
    </row>
    <row r="14486" spans="1:5">
      <c r="A14486">
        <v>16110</v>
      </c>
      <c r="B14486" t="s">
        <v>15471</v>
      </c>
      <c r="C14486">
        <v>58</v>
      </c>
      <c r="D14486" t="s">
        <v>1983</v>
      </c>
      <c r="E14486" t="s">
        <v>2500</v>
      </c>
    </row>
    <row r="14487" spans="1:5">
      <c r="A14487">
        <v>16111</v>
      </c>
      <c r="B14487" t="s">
        <v>15623</v>
      </c>
      <c r="C14487">
        <v>58</v>
      </c>
      <c r="D14487" t="s">
        <v>2001</v>
      </c>
      <c r="E14487" t="s">
        <v>2045</v>
      </c>
    </row>
    <row r="14488" spans="1:5">
      <c r="A14488">
        <v>16112</v>
      </c>
      <c r="B14488" t="s">
        <v>22532</v>
      </c>
      <c r="C14488">
        <v>58</v>
      </c>
      <c r="D14488" t="s">
        <v>1983</v>
      </c>
      <c r="E14488" t="s">
        <v>53</v>
      </c>
    </row>
    <row r="14489" spans="1:5">
      <c r="A14489">
        <v>16113</v>
      </c>
      <c r="B14489" t="s">
        <v>15741</v>
      </c>
      <c r="C14489">
        <v>58</v>
      </c>
      <c r="D14489" t="s">
        <v>1983</v>
      </c>
      <c r="E14489" t="s">
        <v>8222</v>
      </c>
    </row>
    <row r="14490" spans="1:5">
      <c r="A14490">
        <v>16114</v>
      </c>
      <c r="B14490" t="s">
        <v>22533</v>
      </c>
      <c r="C14490">
        <v>58</v>
      </c>
      <c r="D14490" t="s">
        <v>1985</v>
      </c>
      <c r="E14490" t="s">
        <v>84</v>
      </c>
    </row>
    <row r="14491" spans="1:5">
      <c r="A14491">
        <v>16115</v>
      </c>
      <c r="B14491" t="s">
        <v>22534</v>
      </c>
      <c r="C14491">
        <v>58</v>
      </c>
      <c r="D14491" t="s">
        <v>1978</v>
      </c>
      <c r="E14491" t="s">
        <v>51</v>
      </c>
    </row>
    <row r="14492" spans="1:5">
      <c r="A14492">
        <v>16116</v>
      </c>
      <c r="B14492" t="s">
        <v>22535</v>
      </c>
      <c r="C14492">
        <v>58</v>
      </c>
      <c r="D14492" t="s">
        <v>1979</v>
      </c>
      <c r="E14492" t="s">
        <v>70</v>
      </c>
    </row>
    <row r="14493" spans="1:5">
      <c r="A14493">
        <v>16117</v>
      </c>
      <c r="B14493" t="s">
        <v>22536</v>
      </c>
      <c r="C14493">
        <v>58</v>
      </c>
      <c r="D14493" t="s">
        <v>1988</v>
      </c>
      <c r="E14493" t="s">
        <v>4287</v>
      </c>
    </row>
    <row r="14494" spans="1:5">
      <c r="A14494">
        <v>16118</v>
      </c>
      <c r="B14494" t="s">
        <v>15342</v>
      </c>
      <c r="C14494">
        <v>58</v>
      </c>
      <c r="D14494" t="s">
        <v>1985</v>
      </c>
      <c r="E14494" t="s">
        <v>2792</v>
      </c>
    </row>
    <row r="14495" spans="1:5">
      <c r="A14495">
        <v>16119</v>
      </c>
      <c r="B14495" t="s">
        <v>22537</v>
      </c>
      <c r="C14495">
        <v>58</v>
      </c>
      <c r="D14495" t="s">
        <v>1978</v>
      </c>
      <c r="E14495" t="s">
        <v>102</v>
      </c>
    </row>
    <row r="14496" spans="1:5">
      <c r="A14496">
        <v>16120</v>
      </c>
      <c r="B14496" t="s">
        <v>22538</v>
      </c>
      <c r="C14496">
        <v>58</v>
      </c>
      <c r="D14496" t="s">
        <v>1983</v>
      </c>
      <c r="E14496" t="s">
        <v>135</v>
      </c>
    </row>
    <row r="14497" spans="1:5">
      <c r="A14497">
        <v>16121</v>
      </c>
      <c r="B14497" t="s">
        <v>15524</v>
      </c>
      <c r="C14497">
        <v>58</v>
      </c>
      <c r="D14497" t="s">
        <v>1983</v>
      </c>
      <c r="E14497" t="s">
        <v>43</v>
      </c>
    </row>
    <row r="14498" spans="1:5">
      <c r="A14498">
        <v>16122</v>
      </c>
      <c r="B14498" t="s">
        <v>1149</v>
      </c>
      <c r="C14498">
        <v>58</v>
      </c>
      <c r="D14498" t="s">
        <v>1982</v>
      </c>
      <c r="E14498" t="s">
        <v>102</v>
      </c>
    </row>
    <row r="14499" spans="1:5">
      <c r="A14499">
        <v>16123</v>
      </c>
      <c r="B14499" t="s">
        <v>15088</v>
      </c>
      <c r="C14499">
        <v>58</v>
      </c>
      <c r="D14499" t="s">
        <v>1979</v>
      </c>
      <c r="E14499" t="s">
        <v>70</v>
      </c>
    </row>
    <row r="14500" spans="1:5">
      <c r="A14500">
        <v>16124</v>
      </c>
      <c r="B14500" t="s">
        <v>22539</v>
      </c>
      <c r="C14500">
        <v>58</v>
      </c>
      <c r="D14500" t="s">
        <v>1983</v>
      </c>
      <c r="E14500" t="s">
        <v>2120</v>
      </c>
    </row>
    <row r="14501" spans="1:5">
      <c r="A14501">
        <v>16125</v>
      </c>
      <c r="B14501" t="s">
        <v>13821</v>
      </c>
      <c r="C14501">
        <v>58</v>
      </c>
      <c r="D14501" t="s">
        <v>1983</v>
      </c>
      <c r="E14501" t="s">
        <v>2715</v>
      </c>
    </row>
    <row r="14502" spans="1:5">
      <c r="A14502">
        <v>16126</v>
      </c>
      <c r="B14502" t="s">
        <v>22540</v>
      </c>
      <c r="C14502">
        <v>58</v>
      </c>
      <c r="D14502" t="s">
        <v>1978</v>
      </c>
      <c r="E14502" t="s">
        <v>2029</v>
      </c>
    </row>
    <row r="14503" spans="1:5">
      <c r="A14503">
        <v>16127</v>
      </c>
      <c r="B14503" t="s">
        <v>16073</v>
      </c>
      <c r="C14503">
        <v>58</v>
      </c>
      <c r="D14503" t="s">
        <v>1983</v>
      </c>
      <c r="E14503" t="s">
        <v>60</v>
      </c>
    </row>
    <row r="14504" spans="1:5">
      <c r="A14504">
        <v>16128</v>
      </c>
      <c r="B14504" t="s">
        <v>16890</v>
      </c>
      <c r="C14504">
        <v>58</v>
      </c>
      <c r="D14504" t="s">
        <v>1985</v>
      </c>
      <c r="E14504" t="s">
        <v>2120</v>
      </c>
    </row>
    <row r="14505" spans="1:5">
      <c r="A14505">
        <v>16129</v>
      </c>
      <c r="B14505" t="s">
        <v>15715</v>
      </c>
      <c r="C14505">
        <v>58</v>
      </c>
      <c r="D14505" t="s">
        <v>1979</v>
      </c>
      <c r="E14505" t="s">
        <v>4287</v>
      </c>
    </row>
    <row r="14506" spans="1:5">
      <c r="A14506">
        <v>16130</v>
      </c>
      <c r="B14506" t="s">
        <v>15735</v>
      </c>
      <c r="C14506">
        <v>58</v>
      </c>
      <c r="D14506" t="s">
        <v>2001</v>
      </c>
      <c r="E14506" t="s">
        <v>2500</v>
      </c>
    </row>
    <row r="14507" spans="1:5">
      <c r="A14507">
        <v>16131</v>
      </c>
      <c r="B14507" t="s">
        <v>15608</v>
      </c>
      <c r="C14507">
        <v>58</v>
      </c>
      <c r="D14507" t="s">
        <v>2009</v>
      </c>
      <c r="E14507" t="s">
        <v>70</v>
      </c>
    </row>
    <row r="14508" spans="1:5">
      <c r="A14508">
        <v>16132</v>
      </c>
      <c r="B14508" t="s">
        <v>22541</v>
      </c>
      <c r="C14508">
        <v>58</v>
      </c>
      <c r="D14508" t="s">
        <v>1983</v>
      </c>
      <c r="E14508" t="s">
        <v>70</v>
      </c>
    </row>
    <row r="14509" spans="1:5">
      <c r="A14509">
        <v>16133</v>
      </c>
      <c r="B14509" t="s">
        <v>22542</v>
      </c>
      <c r="C14509">
        <v>58</v>
      </c>
      <c r="D14509" t="s">
        <v>1983</v>
      </c>
      <c r="E14509" t="s">
        <v>2075</v>
      </c>
    </row>
    <row r="14510" spans="1:5">
      <c r="A14510">
        <v>16134</v>
      </c>
      <c r="B14510" t="s">
        <v>22543</v>
      </c>
      <c r="C14510">
        <v>58</v>
      </c>
      <c r="D14510" t="s">
        <v>1979</v>
      </c>
      <c r="E14510" t="s">
        <v>97</v>
      </c>
    </row>
    <row r="14511" spans="1:5">
      <c r="A14511">
        <v>16135</v>
      </c>
      <c r="B14511" t="s">
        <v>22544</v>
      </c>
      <c r="C14511">
        <v>58</v>
      </c>
      <c r="D14511" t="s">
        <v>1978</v>
      </c>
      <c r="E14511" t="s">
        <v>106</v>
      </c>
    </row>
    <row r="14512" spans="1:5">
      <c r="A14512">
        <v>16136</v>
      </c>
      <c r="B14512" t="s">
        <v>22545</v>
      </c>
      <c r="C14512">
        <v>58</v>
      </c>
      <c r="D14512" t="s">
        <v>1978</v>
      </c>
      <c r="E14512" t="s">
        <v>2093</v>
      </c>
    </row>
    <row r="14513" spans="1:5">
      <c r="A14513">
        <v>16137</v>
      </c>
      <c r="B14513" t="s">
        <v>22546</v>
      </c>
      <c r="C14513">
        <v>58</v>
      </c>
      <c r="D14513" t="s">
        <v>1978</v>
      </c>
      <c r="E14513" t="s">
        <v>2045</v>
      </c>
    </row>
    <row r="14514" spans="1:5">
      <c r="A14514">
        <v>16138</v>
      </c>
      <c r="B14514" t="s">
        <v>22547</v>
      </c>
      <c r="C14514">
        <v>58</v>
      </c>
      <c r="D14514" t="s">
        <v>1983</v>
      </c>
      <c r="E14514" t="s">
        <v>70</v>
      </c>
    </row>
    <row r="14515" spans="1:5">
      <c r="A14515">
        <v>16139</v>
      </c>
      <c r="B14515" t="s">
        <v>6958</v>
      </c>
      <c r="C14515">
        <v>58</v>
      </c>
      <c r="D14515" t="s">
        <v>1982</v>
      </c>
      <c r="E14515" t="s">
        <v>51</v>
      </c>
    </row>
    <row r="14516" spans="1:5">
      <c r="A14516">
        <v>16140</v>
      </c>
      <c r="B14516" t="s">
        <v>22548</v>
      </c>
      <c r="C14516">
        <v>58</v>
      </c>
      <c r="D14516" t="s">
        <v>1988</v>
      </c>
      <c r="E14516" t="s">
        <v>2000</v>
      </c>
    </row>
    <row r="14517" spans="1:5">
      <c r="A14517">
        <v>16141</v>
      </c>
      <c r="B14517" t="s">
        <v>22549</v>
      </c>
      <c r="C14517">
        <v>58</v>
      </c>
      <c r="D14517" t="s">
        <v>1978</v>
      </c>
      <c r="E14517" t="s">
        <v>135</v>
      </c>
    </row>
    <row r="14518" spans="1:5">
      <c r="A14518">
        <v>16142</v>
      </c>
      <c r="B14518" t="s">
        <v>22550</v>
      </c>
      <c r="C14518">
        <v>58</v>
      </c>
      <c r="D14518" t="s">
        <v>1978</v>
      </c>
      <c r="E14518" t="s">
        <v>53</v>
      </c>
    </row>
    <row r="14519" spans="1:5">
      <c r="A14519">
        <v>16143</v>
      </c>
      <c r="B14519" t="s">
        <v>22551</v>
      </c>
      <c r="C14519">
        <v>58</v>
      </c>
      <c r="D14519" t="s">
        <v>1979</v>
      </c>
      <c r="E14519" t="s">
        <v>2011</v>
      </c>
    </row>
    <row r="14520" spans="1:5">
      <c r="A14520">
        <v>16144</v>
      </c>
      <c r="B14520" t="s">
        <v>22552</v>
      </c>
      <c r="C14520">
        <v>58</v>
      </c>
      <c r="D14520" t="s">
        <v>1978</v>
      </c>
      <c r="E14520" t="s">
        <v>60</v>
      </c>
    </row>
    <row r="14521" spans="1:5">
      <c r="A14521">
        <v>16145</v>
      </c>
      <c r="B14521" t="s">
        <v>22553</v>
      </c>
      <c r="C14521">
        <v>58</v>
      </c>
      <c r="D14521" t="s">
        <v>1978</v>
      </c>
      <c r="E14521" t="s">
        <v>2071</v>
      </c>
    </row>
    <row r="14522" spans="1:5">
      <c r="A14522">
        <v>16146</v>
      </c>
      <c r="B14522" t="s">
        <v>22554</v>
      </c>
      <c r="C14522">
        <v>58</v>
      </c>
      <c r="D14522" t="s">
        <v>1988</v>
      </c>
      <c r="E14522" t="s">
        <v>122</v>
      </c>
    </row>
    <row r="14523" spans="1:5">
      <c r="A14523">
        <v>16147</v>
      </c>
      <c r="B14523" t="s">
        <v>22555</v>
      </c>
      <c r="C14523">
        <v>58</v>
      </c>
      <c r="D14523" t="s">
        <v>1978</v>
      </c>
      <c r="E14523" t="s">
        <v>135</v>
      </c>
    </row>
    <row r="14524" spans="1:5">
      <c r="A14524">
        <v>16148</v>
      </c>
      <c r="B14524" t="s">
        <v>22556</v>
      </c>
      <c r="C14524">
        <v>58</v>
      </c>
      <c r="D14524" t="s">
        <v>1978</v>
      </c>
      <c r="E14524" t="s">
        <v>2011</v>
      </c>
    </row>
    <row r="14525" spans="1:5">
      <c r="A14525">
        <v>16149</v>
      </c>
      <c r="B14525" t="s">
        <v>22557</v>
      </c>
      <c r="C14525">
        <v>58</v>
      </c>
      <c r="D14525" t="s">
        <v>1978</v>
      </c>
      <c r="E14525" t="s">
        <v>5476</v>
      </c>
    </row>
    <row r="14526" spans="1:5">
      <c r="A14526">
        <v>16150</v>
      </c>
      <c r="B14526" t="s">
        <v>22558</v>
      </c>
      <c r="C14526">
        <v>58</v>
      </c>
      <c r="D14526" t="s">
        <v>1987</v>
      </c>
      <c r="E14526" t="s">
        <v>2644</v>
      </c>
    </row>
    <row r="14527" spans="1:5">
      <c r="A14527">
        <v>16151</v>
      </c>
      <c r="B14527" t="s">
        <v>14561</v>
      </c>
      <c r="C14527">
        <v>58</v>
      </c>
      <c r="D14527" t="s">
        <v>1978</v>
      </c>
      <c r="E14527" t="s">
        <v>2715</v>
      </c>
    </row>
    <row r="14528" spans="1:5">
      <c r="A14528">
        <v>16152</v>
      </c>
      <c r="B14528" t="s">
        <v>13371</v>
      </c>
      <c r="C14528">
        <v>58</v>
      </c>
      <c r="D14528" t="s">
        <v>1983</v>
      </c>
      <c r="E14528" t="s">
        <v>2715</v>
      </c>
    </row>
    <row r="14529" spans="1:5">
      <c r="A14529">
        <v>16153</v>
      </c>
      <c r="B14529" t="s">
        <v>22559</v>
      </c>
      <c r="C14529">
        <v>58</v>
      </c>
      <c r="D14529" t="s">
        <v>1979</v>
      </c>
      <c r="E14529" t="s">
        <v>117</v>
      </c>
    </row>
    <row r="14530" spans="1:5">
      <c r="A14530">
        <v>16154</v>
      </c>
      <c r="B14530" t="s">
        <v>16792</v>
      </c>
      <c r="C14530">
        <v>58</v>
      </c>
      <c r="D14530" t="s">
        <v>1978</v>
      </c>
      <c r="E14530" t="s">
        <v>115</v>
      </c>
    </row>
    <row r="14531" spans="1:5">
      <c r="A14531">
        <v>16155</v>
      </c>
      <c r="B14531" t="s">
        <v>22560</v>
      </c>
      <c r="C14531">
        <v>58</v>
      </c>
      <c r="D14531" t="s">
        <v>1988</v>
      </c>
      <c r="E14531" t="s">
        <v>2029</v>
      </c>
    </row>
    <row r="14532" spans="1:5">
      <c r="A14532">
        <v>16156</v>
      </c>
      <c r="B14532" t="s">
        <v>16340</v>
      </c>
      <c r="C14532">
        <v>58</v>
      </c>
      <c r="D14532" t="s">
        <v>1978</v>
      </c>
      <c r="E14532" t="s">
        <v>2045</v>
      </c>
    </row>
    <row r="14533" spans="1:5">
      <c r="A14533">
        <v>16157</v>
      </c>
      <c r="B14533" t="s">
        <v>22561</v>
      </c>
      <c r="C14533">
        <v>58</v>
      </c>
      <c r="D14533" t="s">
        <v>1978</v>
      </c>
      <c r="E14533" t="s">
        <v>70</v>
      </c>
    </row>
    <row r="14534" spans="1:5">
      <c r="A14534">
        <v>16158</v>
      </c>
      <c r="B14534" t="s">
        <v>22562</v>
      </c>
      <c r="C14534">
        <v>58</v>
      </c>
      <c r="D14534" t="s">
        <v>1978</v>
      </c>
      <c r="E14534" t="s">
        <v>102</v>
      </c>
    </row>
    <row r="14535" spans="1:5">
      <c r="A14535">
        <v>16159</v>
      </c>
      <c r="B14535" t="s">
        <v>16157</v>
      </c>
      <c r="C14535">
        <v>58</v>
      </c>
      <c r="D14535" t="s">
        <v>1983</v>
      </c>
      <c r="E14535" t="s">
        <v>2077</v>
      </c>
    </row>
    <row r="14536" spans="1:5">
      <c r="A14536">
        <v>16160</v>
      </c>
      <c r="B14536" t="s">
        <v>22563</v>
      </c>
      <c r="C14536">
        <v>58</v>
      </c>
      <c r="D14536" t="s">
        <v>1978</v>
      </c>
      <c r="E14536" t="s">
        <v>106</v>
      </c>
    </row>
    <row r="14537" spans="1:5">
      <c r="A14537">
        <v>16161</v>
      </c>
      <c r="B14537" t="s">
        <v>22564</v>
      </c>
      <c r="C14537">
        <v>58</v>
      </c>
      <c r="D14537" t="s">
        <v>1988</v>
      </c>
      <c r="E14537" t="s">
        <v>2011</v>
      </c>
    </row>
    <row r="14538" spans="1:5">
      <c r="A14538">
        <v>16162</v>
      </c>
      <c r="B14538" t="s">
        <v>22565</v>
      </c>
      <c r="C14538">
        <v>58</v>
      </c>
      <c r="D14538" t="s">
        <v>1978</v>
      </c>
      <c r="E14538" t="s">
        <v>106</v>
      </c>
    </row>
    <row r="14539" spans="1:5">
      <c r="A14539">
        <v>16163</v>
      </c>
      <c r="B14539" t="s">
        <v>22566</v>
      </c>
      <c r="C14539">
        <v>58</v>
      </c>
      <c r="D14539" t="s">
        <v>1997</v>
      </c>
      <c r="E14539" t="s">
        <v>2672</v>
      </c>
    </row>
    <row r="14540" spans="1:5">
      <c r="A14540">
        <v>16164</v>
      </c>
      <c r="B14540" t="s">
        <v>22567</v>
      </c>
      <c r="C14540">
        <v>58</v>
      </c>
      <c r="D14540" t="s">
        <v>1985</v>
      </c>
      <c r="E14540" t="s">
        <v>60</v>
      </c>
    </row>
    <row r="14541" spans="1:5">
      <c r="A14541">
        <v>16165</v>
      </c>
      <c r="B14541" t="s">
        <v>22568</v>
      </c>
      <c r="C14541">
        <v>58</v>
      </c>
      <c r="D14541" t="s">
        <v>1983</v>
      </c>
      <c r="E14541" t="s">
        <v>135</v>
      </c>
    </row>
    <row r="14542" spans="1:5">
      <c r="A14542">
        <v>16166</v>
      </c>
      <c r="B14542" t="s">
        <v>22569</v>
      </c>
      <c r="C14542">
        <v>58</v>
      </c>
      <c r="D14542" t="s">
        <v>1978</v>
      </c>
      <c r="E14542" t="s">
        <v>2029</v>
      </c>
    </row>
    <row r="14543" spans="1:5">
      <c r="A14543">
        <v>16167</v>
      </c>
      <c r="B14543" t="s">
        <v>15811</v>
      </c>
      <c r="C14543">
        <v>58</v>
      </c>
      <c r="D14543" t="s">
        <v>1997</v>
      </c>
      <c r="E14543" t="s">
        <v>2000</v>
      </c>
    </row>
    <row r="14544" spans="1:5">
      <c r="A14544">
        <v>16168</v>
      </c>
      <c r="B14544" t="s">
        <v>22570</v>
      </c>
      <c r="C14544">
        <v>58</v>
      </c>
      <c r="D14544" t="s">
        <v>1983</v>
      </c>
      <c r="E14544" t="s">
        <v>106</v>
      </c>
    </row>
    <row r="14545" spans="1:5">
      <c r="A14545">
        <v>16169</v>
      </c>
      <c r="B14545" t="s">
        <v>22571</v>
      </c>
      <c r="C14545">
        <v>58</v>
      </c>
      <c r="D14545" t="s">
        <v>1978</v>
      </c>
      <c r="E14545" t="s">
        <v>2011</v>
      </c>
    </row>
    <row r="14546" spans="1:5">
      <c r="A14546">
        <v>16170</v>
      </c>
      <c r="B14546" t="s">
        <v>15834</v>
      </c>
      <c r="C14546">
        <v>58</v>
      </c>
      <c r="D14546" t="s">
        <v>1983</v>
      </c>
      <c r="E14546" t="s">
        <v>102</v>
      </c>
    </row>
    <row r="14547" spans="1:5">
      <c r="A14547">
        <v>16171</v>
      </c>
      <c r="B14547" t="s">
        <v>22572</v>
      </c>
      <c r="C14547">
        <v>58</v>
      </c>
      <c r="D14547" t="s">
        <v>1997</v>
      </c>
      <c r="E14547" t="s">
        <v>2792</v>
      </c>
    </row>
    <row r="14548" spans="1:5">
      <c r="A14548">
        <v>16172</v>
      </c>
      <c r="B14548" t="s">
        <v>22573</v>
      </c>
      <c r="C14548">
        <v>58</v>
      </c>
      <c r="D14548" t="s">
        <v>1985</v>
      </c>
      <c r="E14548" t="s">
        <v>4287</v>
      </c>
    </row>
    <row r="14549" spans="1:5">
      <c r="A14549">
        <v>16173</v>
      </c>
      <c r="B14549" t="s">
        <v>22574</v>
      </c>
      <c r="C14549">
        <v>58</v>
      </c>
      <c r="D14549" t="s">
        <v>1988</v>
      </c>
      <c r="E14549" t="s">
        <v>51</v>
      </c>
    </row>
    <row r="14550" spans="1:5">
      <c r="A14550">
        <v>16174</v>
      </c>
      <c r="B14550" t="s">
        <v>22575</v>
      </c>
      <c r="C14550">
        <v>58</v>
      </c>
      <c r="D14550" t="s">
        <v>1983</v>
      </c>
      <c r="E14550" t="s">
        <v>2093</v>
      </c>
    </row>
    <row r="14551" spans="1:5">
      <c r="A14551">
        <v>16175</v>
      </c>
      <c r="B14551" t="s">
        <v>22576</v>
      </c>
      <c r="C14551">
        <v>58</v>
      </c>
      <c r="D14551" t="s">
        <v>1985</v>
      </c>
      <c r="E14551" t="s">
        <v>70</v>
      </c>
    </row>
    <row r="14552" spans="1:5">
      <c r="A14552">
        <v>16176</v>
      </c>
      <c r="B14552" t="s">
        <v>22577</v>
      </c>
      <c r="C14552">
        <v>58</v>
      </c>
      <c r="D14552" t="s">
        <v>1978</v>
      </c>
      <c r="E14552" t="s">
        <v>2792</v>
      </c>
    </row>
    <row r="14553" spans="1:5">
      <c r="A14553">
        <v>16177</v>
      </c>
      <c r="B14553" t="s">
        <v>15452</v>
      </c>
      <c r="C14553">
        <v>58</v>
      </c>
      <c r="D14553" t="s">
        <v>1983</v>
      </c>
      <c r="E14553" t="s">
        <v>102</v>
      </c>
    </row>
    <row r="14554" spans="1:5">
      <c r="A14554">
        <v>16178</v>
      </c>
      <c r="B14554" t="s">
        <v>16434</v>
      </c>
      <c r="C14554">
        <v>58</v>
      </c>
      <c r="D14554" t="s">
        <v>1983</v>
      </c>
      <c r="E14554" t="s">
        <v>135</v>
      </c>
    </row>
    <row r="14555" spans="1:5">
      <c r="A14555">
        <v>16179</v>
      </c>
      <c r="B14555" t="s">
        <v>22578</v>
      </c>
      <c r="C14555">
        <v>58</v>
      </c>
      <c r="D14555" t="s">
        <v>1983</v>
      </c>
      <c r="E14555" t="s">
        <v>70</v>
      </c>
    </row>
    <row r="14556" spans="1:5">
      <c r="A14556">
        <v>16180</v>
      </c>
      <c r="B14556" t="s">
        <v>22579</v>
      </c>
      <c r="C14556">
        <v>58</v>
      </c>
      <c r="D14556" t="s">
        <v>1988</v>
      </c>
      <c r="E14556" t="s">
        <v>51</v>
      </c>
    </row>
    <row r="14557" spans="1:5">
      <c r="A14557">
        <v>16181</v>
      </c>
      <c r="B14557" t="s">
        <v>22580</v>
      </c>
      <c r="C14557">
        <v>58</v>
      </c>
      <c r="D14557" t="s">
        <v>1988</v>
      </c>
      <c r="E14557" t="s">
        <v>4287</v>
      </c>
    </row>
    <row r="14558" spans="1:5">
      <c r="A14558">
        <v>16182</v>
      </c>
      <c r="B14558" t="s">
        <v>22581</v>
      </c>
      <c r="C14558">
        <v>58</v>
      </c>
      <c r="D14558" t="s">
        <v>1983</v>
      </c>
      <c r="E14558" t="s">
        <v>2715</v>
      </c>
    </row>
    <row r="14559" spans="1:5">
      <c r="A14559">
        <v>16183</v>
      </c>
      <c r="B14559" t="s">
        <v>22582</v>
      </c>
      <c r="C14559">
        <v>58</v>
      </c>
      <c r="D14559" t="s">
        <v>1983</v>
      </c>
      <c r="E14559" t="s">
        <v>2093</v>
      </c>
    </row>
    <row r="14560" spans="1:5">
      <c r="A14560">
        <v>16184</v>
      </c>
      <c r="B14560" t="s">
        <v>22583</v>
      </c>
      <c r="C14560">
        <v>58</v>
      </c>
      <c r="D14560" t="s">
        <v>1983</v>
      </c>
      <c r="E14560" t="s">
        <v>2000</v>
      </c>
    </row>
    <row r="14561" spans="1:5">
      <c r="A14561">
        <v>16185</v>
      </c>
      <c r="B14561" t="s">
        <v>22584</v>
      </c>
      <c r="C14561">
        <v>58</v>
      </c>
      <c r="D14561" t="s">
        <v>1979</v>
      </c>
      <c r="E14561" t="s">
        <v>106</v>
      </c>
    </row>
    <row r="14562" spans="1:5">
      <c r="A14562">
        <v>16186</v>
      </c>
      <c r="B14562" t="s">
        <v>3292</v>
      </c>
      <c r="C14562">
        <v>58</v>
      </c>
      <c r="D14562" t="s">
        <v>1985</v>
      </c>
      <c r="E14562" t="s">
        <v>2644</v>
      </c>
    </row>
    <row r="14563" spans="1:5">
      <c r="A14563">
        <v>16187</v>
      </c>
      <c r="B14563" t="s">
        <v>16758</v>
      </c>
      <c r="C14563">
        <v>58</v>
      </c>
      <c r="D14563" t="s">
        <v>1983</v>
      </c>
      <c r="E14563" t="s">
        <v>135</v>
      </c>
    </row>
    <row r="14564" spans="1:5">
      <c r="A14564">
        <v>16188</v>
      </c>
      <c r="B14564" t="s">
        <v>22585</v>
      </c>
      <c r="C14564">
        <v>58</v>
      </c>
      <c r="D14564" t="s">
        <v>1983</v>
      </c>
      <c r="E14564" t="s">
        <v>2141</v>
      </c>
    </row>
    <row r="14565" spans="1:5">
      <c r="A14565">
        <v>16189</v>
      </c>
      <c r="B14565" t="s">
        <v>22586</v>
      </c>
      <c r="C14565">
        <v>58</v>
      </c>
      <c r="D14565" t="s">
        <v>1978</v>
      </c>
      <c r="E14565" t="s">
        <v>75</v>
      </c>
    </row>
    <row r="14566" spans="1:5">
      <c r="A14566">
        <v>16190</v>
      </c>
      <c r="B14566" t="s">
        <v>22587</v>
      </c>
      <c r="C14566">
        <v>58</v>
      </c>
      <c r="D14566" t="s">
        <v>1983</v>
      </c>
      <c r="E14566" t="s">
        <v>135</v>
      </c>
    </row>
    <row r="14567" spans="1:5">
      <c r="A14567">
        <v>16191</v>
      </c>
      <c r="B14567" t="s">
        <v>22588</v>
      </c>
      <c r="C14567">
        <v>58</v>
      </c>
      <c r="D14567" t="s">
        <v>1983</v>
      </c>
      <c r="E14567" t="s">
        <v>84</v>
      </c>
    </row>
    <row r="14568" spans="1:5">
      <c r="A14568">
        <v>16192</v>
      </c>
      <c r="B14568" t="s">
        <v>22589</v>
      </c>
      <c r="C14568">
        <v>58</v>
      </c>
      <c r="D14568" t="s">
        <v>1983</v>
      </c>
      <c r="E14568" t="s">
        <v>2029</v>
      </c>
    </row>
    <row r="14569" spans="1:5">
      <c r="A14569">
        <v>16193</v>
      </c>
      <c r="B14569" t="s">
        <v>22590</v>
      </c>
      <c r="C14569">
        <v>58</v>
      </c>
      <c r="D14569" t="s">
        <v>2001</v>
      </c>
      <c r="E14569" t="s">
        <v>2029</v>
      </c>
    </row>
    <row r="14570" spans="1:5">
      <c r="A14570">
        <v>16194</v>
      </c>
      <c r="B14570" t="s">
        <v>15580</v>
      </c>
      <c r="C14570">
        <v>58</v>
      </c>
      <c r="D14570" t="s">
        <v>1988</v>
      </c>
      <c r="E14570" t="s">
        <v>106</v>
      </c>
    </row>
    <row r="14571" spans="1:5">
      <c r="A14571">
        <v>16195</v>
      </c>
      <c r="B14571" t="s">
        <v>16075</v>
      </c>
      <c r="C14571">
        <v>58</v>
      </c>
      <c r="D14571" t="s">
        <v>1983</v>
      </c>
      <c r="E14571" t="s">
        <v>2093</v>
      </c>
    </row>
    <row r="14572" spans="1:5">
      <c r="A14572">
        <v>16196</v>
      </c>
      <c r="B14572" t="s">
        <v>14751</v>
      </c>
      <c r="C14572">
        <v>58</v>
      </c>
      <c r="D14572" t="s">
        <v>1983</v>
      </c>
      <c r="E14572" t="s">
        <v>51</v>
      </c>
    </row>
    <row r="14573" spans="1:5">
      <c r="A14573">
        <v>16197</v>
      </c>
      <c r="B14573" t="s">
        <v>22591</v>
      </c>
      <c r="C14573">
        <v>58</v>
      </c>
      <c r="D14573" t="s">
        <v>1978</v>
      </c>
      <c r="E14573" t="s">
        <v>106</v>
      </c>
    </row>
    <row r="14574" spans="1:5">
      <c r="A14574">
        <v>16198</v>
      </c>
      <c r="B14574" t="s">
        <v>22592</v>
      </c>
      <c r="C14574">
        <v>58</v>
      </c>
      <c r="D14574" t="s">
        <v>1983</v>
      </c>
      <c r="E14574" t="s">
        <v>70</v>
      </c>
    </row>
    <row r="14575" spans="1:5">
      <c r="A14575">
        <v>16199</v>
      </c>
      <c r="B14575" t="s">
        <v>22593</v>
      </c>
      <c r="C14575">
        <v>58</v>
      </c>
      <c r="D14575" t="s">
        <v>1983</v>
      </c>
      <c r="E14575" t="s">
        <v>117</v>
      </c>
    </row>
    <row r="14576" spans="1:5">
      <c r="A14576">
        <v>16200</v>
      </c>
      <c r="B14576" t="s">
        <v>22594</v>
      </c>
      <c r="C14576">
        <v>58</v>
      </c>
      <c r="D14576" t="s">
        <v>1978</v>
      </c>
      <c r="E14576" t="s">
        <v>2029</v>
      </c>
    </row>
    <row r="14577" spans="1:5">
      <c r="A14577">
        <v>16201</v>
      </c>
      <c r="B14577" t="s">
        <v>22595</v>
      </c>
      <c r="C14577">
        <v>58</v>
      </c>
      <c r="D14577" t="s">
        <v>1978</v>
      </c>
      <c r="E14577" t="s">
        <v>117</v>
      </c>
    </row>
    <row r="14578" spans="1:5">
      <c r="A14578">
        <v>16202</v>
      </c>
      <c r="B14578" t="s">
        <v>22596</v>
      </c>
      <c r="C14578">
        <v>58</v>
      </c>
      <c r="D14578" t="s">
        <v>1978</v>
      </c>
      <c r="E14578" t="s">
        <v>122</v>
      </c>
    </row>
    <row r="14579" spans="1:5">
      <c r="A14579">
        <v>16203</v>
      </c>
      <c r="B14579" t="s">
        <v>22597</v>
      </c>
      <c r="C14579">
        <v>58</v>
      </c>
      <c r="D14579" t="s">
        <v>1983</v>
      </c>
      <c r="E14579" t="s">
        <v>102</v>
      </c>
    </row>
    <row r="14580" spans="1:5">
      <c r="A14580">
        <v>16204</v>
      </c>
      <c r="B14580" t="s">
        <v>22598</v>
      </c>
      <c r="C14580">
        <v>58</v>
      </c>
      <c r="D14580" t="s">
        <v>1985</v>
      </c>
      <c r="E14580" t="s">
        <v>106</v>
      </c>
    </row>
    <row r="14581" spans="1:5">
      <c r="A14581">
        <v>16205</v>
      </c>
      <c r="B14581" t="s">
        <v>22599</v>
      </c>
      <c r="C14581">
        <v>58</v>
      </c>
      <c r="D14581" t="s">
        <v>1983</v>
      </c>
      <c r="E14581" t="s">
        <v>70</v>
      </c>
    </row>
    <row r="14582" spans="1:5">
      <c r="A14582">
        <v>16206</v>
      </c>
      <c r="B14582" t="s">
        <v>22600</v>
      </c>
      <c r="C14582">
        <v>58</v>
      </c>
      <c r="D14582" t="s">
        <v>2009</v>
      </c>
      <c r="E14582" t="s">
        <v>88</v>
      </c>
    </row>
    <row r="14583" spans="1:5">
      <c r="A14583">
        <v>16207</v>
      </c>
      <c r="B14583" t="s">
        <v>22601</v>
      </c>
      <c r="C14583">
        <v>58</v>
      </c>
      <c r="D14583" t="s">
        <v>1983</v>
      </c>
      <c r="E14583" t="s">
        <v>84</v>
      </c>
    </row>
    <row r="14584" spans="1:5">
      <c r="A14584">
        <v>16208</v>
      </c>
      <c r="B14584" t="s">
        <v>15776</v>
      </c>
      <c r="C14584">
        <v>58</v>
      </c>
      <c r="D14584" t="s">
        <v>1983</v>
      </c>
      <c r="E14584" t="s">
        <v>2057</v>
      </c>
    </row>
    <row r="14585" spans="1:5">
      <c r="A14585">
        <v>16209</v>
      </c>
      <c r="B14585" t="s">
        <v>16089</v>
      </c>
      <c r="C14585">
        <v>58</v>
      </c>
      <c r="D14585" t="s">
        <v>1978</v>
      </c>
      <c r="E14585" t="s">
        <v>70</v>
      </c>
    </row>
    <row r="14586" spans="1:5">
      <c r="A14586">
        <v>16210</v>
      </c>
      <c r="B14586" t="s">
        <v>22602</v>
      </c>
      <c r="C14586">
        <v>58</v>
      </c>
      <c r="D14586" t="s">
        <v>1983</v>
      </c>
      <c r="E14586" t="s">
        <v>117</v>
      </c>
    </row>
    <row r="14587" spans="1:5">
      <c r="A14587">
        <v>16211</v>
      </c>
      <c r="B14587" t="s">
        <v>22603</v>
      </c>
      <c r="C14587">
        <v>58</v>
      </c>
      <c r="D14587" t="s">
        <v>1978</v>
      </c>
      <c r="E14587" t="s">
        <v>51</v>
      </c>
    </row>
    <row r="14588" spans="1:5">
      <c r="A14588">
        <v>16212</v>
      </c>
      <c r="B14588" t="s">
        <v>22604</v>
      </c>
      <c r="C14588">
        <v>58</v>
      </c>
      <c r="D14588" t="s">
        <v>1983</v>
      </c>
      <c r="E14588" t="s">
        <v>70</v>
      </c>
    </row>
    <row r="14589" spans="1:5">
      <c r="A14589">
        <v>16213</v>
      </c>
      <c r="B14589" t="s">
        <v>22605</v>
      </c>
      <c r="C14589">
        <v>58</v>
      </c>
      <c r="D14589" t="s">
        <v>1983</v>
      </c>
      <c r="E14589" t="s">
        <v>88</v>
      </c>
    </row>
    <row r="14590" spans="1:5">
      <c r="A14590">
        <v>16214</v>
      </c>
      <c r="B14590" t="s">
        <v>22606</v>
      </c>
      <c r="C14590">
        <v>58</v>
      </c>
      <c r="D14590" t="s">
        <v>1983</v>
      </c>
      <c r="E14590" t="s">
        <v>2029</v>
      </c>
    </row>
    <row r="14591" spans="1:5">
      <c r="A14591">
        <v>16215</v>
      </c>
      <c r="B14591" t="s">
        <v>16447</v>
      </c>
      <c r="C14591">
        <v>58</v>
      </c>
      <c r="D14591" t="s">
        <v>1983</v>
      </c>
      <c r="E14591" t="s">
        <v>135</v>
      </c>
    </row>
    <row r="14592" spans="1:5">
      <c r="A14592">
        <v>16216</v>
      </c>
      <c r="B14592" t="s">
        <v>15921</v>
      </c>
      <c r="C14592">
        <v>58</v>
      </c>
      <c r="D14592" t="s">
        <v>1983</v>
      </c>
      <c r="E14592" t="s">
        <v>66</v>
      </c>
    </row>
    <row r="14593" spans="1:5">
      <c r="A14593">
        <v>16217</v>
      </c>
      <c r="B14593" t="s">
        <v>22607</v>
      </c>
      <c r="C14593">
        <v>58</v>
      </c>
      <c r="D14593" t="s">
        <v>1983</v>
      </c>
      <c r="E14593" t="s">
        <v>2168</v>
      </c>
    </row>
    <row r="14594" spans="1:5">
      <c r="A14594">
        <v>16218</v>
      </c>
      <c r="B14594" t="s">
        <v>22608</v>
      </c>
      <c r="C14594">
        <v>58</v>
      </c>
      <c r="D14594" t="s">
        <v>1983</v>
      </c>
      <c r="E14594" t="s">
        <v>60</v>
      </c>
    </row>
    <row r="14595" spans="1:5">
      <c r="A14595">
        <v>16219</v>
      </c>
      <c r="B14595" t="s">
        <v>22609</v>
      </c>
      <c r="C14595">
        <v>58</v>
      </c>
      <c r="D14595" t="s">
        <v>1983</v>
      </c>
      <c r="E14595" t="s">
        <v>117</v>
      </c>
    </row>
    <row r="14596" spans="1:5">
      <c r="A14596">
        <v>16220</v>
      </c>
      <c r="B14596" t="s">
        <v>22610</v>
      </c>
      <c r="C14596">
        <v>58</v>
      </c>
      <c r="D14596" t="s">
        <v>1983</v>
      </c>
      <c r="E14596" t="s">
        <v>2093</v>
      </c>
    </row>
    <row r="14597" spans="1:5">
      <c r="A14597">
        <v>16221</v>
      </c>
      <c r="B14597" t="s">
        <v>22611</v>
      </c>
      <c r="C14597">
        <v>58</v>
      </c>
      <c r="D14597" t="s">
        <v>1983</v>
      </c>
      <c r="E14597" t="s">
        <v>51</v>
      </c>
    </row>
    <row r="14598" spans="1:5">
      <c r="A14598">
        <v>16222</v>
      </c>
      <c r="B14598" t="s">
        <v>22612</v>
      </c>
      <c r="C14598">
        <v>58</v>
      </c>
      <c r="D14598" t="s">
        <v>1978</v>
      </c>
      <c r="E14598" t="s">
        <v>2029</v>
      </c>
    </row>
    <row r="14599" spans="1:5">
      <c r="A14599">
        <v>16223</v>
      </c>
      <c r="B14599" t="s">
        <v>22613</v>
      </c>
      <c r="C14599">
        <v>58</v>
      </c>
      <c r="D14599" t="s">
        <v>1983</v>
      </c>
      <c r="E14599" t="s">
        <v>70</v>
      </c>
    </row>
    <row r="14600" spans="1:5">
      <c r="A14600">
        <v>16224</v>
      </c>
      <c r="B14600" t="s">
        <v>22614</v>
      </c>
      <c r="C14600">
        <v>58</v>
      </c>
      <c r="D14600" t="s">
        <v>1983</v>
      </c>
      <c r="E14600" t="s">
        <v>64</v>
      </c>
    </row>
    <row r="14601" spans="1:5">
      <c r="A14601">
        <v>16225</v>
      </c>
      <c r="B14601" t="s">
        <v>14450</v>
      </c>
      <c r="C14601">
        <v>58</v>
      </c>
      <c r="D14601" t="s">
        <v>1983</v>
      </c>
      <c r="E14601" t="s">
        <v>2715</v>
      </c>
    </row>
    <row r="14602" spans="1:5">
      <c r="A14602">
        <v>16226</v>
      </c>
      <c r="B14602" t="s">
        <v>16169</v>
      </c>
      <c r="C14602">
        <v>58</v>
      </c>
      <c r="D14602" t="s">
        <v>1983</v>
      </c>
      <c r="E14602" t="s">
        <v>117</v>
      </c>
    </row>
    <row r="14603" spans="1:5">
      <c r="A14603">
        <v>16227</v>
      </c>
      <c r="B14603" t="s">
        <v>15983</v>
      </c>
      <c r="C14603">
        <v>57</v>
      </c>
      <c r="D14603" t="s">
        <v>1985</v>
      </c>
      <c r="E14603" t="s">
        <v>66</v>
      </c>
    </row>
    <row r="14604" spans="1:5">
      <c r="A14604">
        <v>16228</v>
      </c>
      <c r="B14604" t="s">
        <v>22615</v>
      </c>
      <c r="C14604">
        <v>57</v>
      </c>
      <c r="D14604" t="s">
        <v>1993</v>
      </c>
      <c r="E14604" t="s">
        <v>4287</v>
      </c>
    </row>
    <row r="14605" spans="1:5">
      <c r="A14605">
        <v>16229</v>
      </c>
      <c r="B14605" t="s">
        <v>22616</v>
      </c>
      <c r="C14605">
        <v>57</v>
      </c>
      <c r="D14605" t="s">
        <v>2009</v>
      </c>
      <c r="E14605" t="s">
        <v>95</v>
      </c>
    </row>
    <row r="14606" spans="1:5">
      <c r="A14606">
        <v>16230</v>
      </c>
      <c r="B14606" t="s">
        <v>22617</v>
      </c>
      <c r="C14606">
        <v>57</v>
      </c>
      <c r="D14606" t="s">
        <v>1993</v>
      </c>
      <c r="E14606" t="s">
        <v>95</v>
      </c>
    </row>
    <row r="14607" spans="1:5">
      <c r="A14607">
        <v>16231</v>
      </c>
      <c r="B14607" t="s">
        <v>22618</v>
      </c>
      <c r="C14607">
        <v>57</v>
      </c>
      <c r="D14607" t="s">
        <v>1985</v>
      </c>
      <c r="E14607" t="s">
        <v>4287</v>
      </c>
    </row>
    <row r="14608" spans="1:5">
      <c r="A14608">
        <v>16232</v>
      </c>
      <c r="B14608" t="s">
        <v>22619</v>
      </c>
      <c r="C14608">
        <v>57</v>
      </c>
      <c r="D14608" t="s">
        <v>1993</v>
      </c>
      <c r="E14608" t="s">
        <v>4287</v>
      </c>
    </row>
    <row r="14609" spans="1:5">
      <c r="A14609">
        <v>16233</v>
      </c>
      <c r="B14609" t="s">
        <v>22620</v>
      </c>
      <c r="C14609">
        <v>57</v>
      </c>
      <c r="D14609" t="s">
        <v>1997</v>
      </c>
      <c r="E14609" t="s">
        <v>77</v>
      </c>
    </row>
    <row r="14610" spans="1:5">
      <c r="A14610">
        <v>16234</v>
      </c>
      <c r="B14610" t="s">
        <v>22621</v>
      </c>
      <c r="C14610">
        <v>57</v>
      </c>
      <c r="D14610" t="s">
        <v>1993</v>
      </c>
      <c r="E14610" t="s">
        <v>135</v>
      </c>
    </row>
    <row r="14611" spans="1:5">
      <c r="A14611">
        <v>16235</v>
      </c>
      <c r="B14611" t="s">
        <v>16475</v>
      </c>
      <c r="C14611">
        <v>57</v>
      </c>
      <c r="D14611" t="s">
        <v>1997</v>
      </c>
      <c r="E14611" t="s">
        <v>135</v>
      </c>
    </row>
    <row r="14612" spans="1:5">
      <c r="A14612">
        <v>16236</v>
      </c>
      <c r="B14612" t="s">
        <v>16220</v>
      </c>
      <c r="C14612">
        <v>57</v>
      </c>
      <c r="D14612" t="s">
        <v>1987</v>
      </c>
      <c r="E14612" t="s">
        <v>135</v>
      </c>
    </row>
    <row r="14613" spans="1:5">
      <c r="A14613">
        <v>16237</v>
      </c>
      <c r="B14613" t="s">
        <v>22622</v>
      </c>
      <c r="C14613">
        <v>57</v>
      </c>
      <c r="D14613" t="s">
        <v>1993</v>
      </c>
      <c r="E14613" t="s">
        <v>43</v>
      </c>
    </row>
    <row r="14614" spans="1:5">
      <c r="A14614">
        <v>16238</v>
      </c>
      <c r="B14614" t="s">
        <v>22623</v>
      </c>
      <c r="C14614">
        <v>57</v>
      </c>
      <c r="D14614" t="s">
        <v>1997</v>
      </c>
      <c r="E14614" t="s">
        <v>4287</v>
      </c>
    </row>
    <row r="14615" spans="1:5">
      <c r="A14615">
        <v>16239</v>
      </c>
      <c r="B14615" t="s">
        <v>16844</v>
      </c>
      <c r="C14615">
        <v>57</v>
      </c>
      <c r="D14615" t="s">
        <v>2001</v>
      </c>
      <c r="E14615" t="s">
        <v>135</v>
      </c>
    </row>
    <row r="14616" spans="1:5">
      <c r="A14616">
        <v>16240</v>
      </c>
      <c r="B14616" t="s">
        <v>17064</v>
      </c>
      <c r="C14616">
        <v>57</v>
      </c>
      <c r="D14616" t="s">
        <v>1993</v>
      </c>
      <c r="E14616" t="s">
        <v>75</v>
      </c>
    </row>
    <row r="14617" spans="1:5">
      <c r="A14617">
        <v>16241</v>
      </c>
      <c r="B14617" t="s">
        <v>22624</v>
      </c>
      <c r="C14617">
        <v>57</v>
      </c>
      <c r="D14617" t="s">
        <v>1982</v>
      </c>
      <c r="E14617" t="s">
        <v>102</v>
      </c>
    </row>
    <row r="14618" spans="1:5">
      <c r="A14618">
        <v>16242</v>
      </c>
      <c r="B14618" t="s">
        <v>22625</v>
      </c>
      <c r="C14618">
        <v>57</v>
      </c>
      <c r="D14618" t="s">
        <v>1993</v>
      </c>
      <c r="E14618" t="s">
        <v>122</v>
      </c>
    </row>
    <row r="14619" spans="1:5">
      <c r="A14619">
        <v>16243</v>
      </c>
      <c r="B14619" t="s">
        <v>14650</v>
      </c>
      <c r="C14619">
        <v>57</v>
      </c>
      <c r="D14619" t="s">
        <v>1997</v>
      </c>
      <c r="E14619" t="s">
        <v>2715</v>
      </c>
    </row>
    <row r="14620" spans="1:5">
      <c r="A14620">
        <v>16244</v>
      </c>
      <c r="B14620" t="s">
        <v>17013</v>
      </c>
      <c r="C14620">
        <v>57</v>
      </c>
      <c r="D14620" t="s">
        <v>1993</v>
      </c>
      <c r="E14620" t="s">
        <v>135</v>
      </c>
    </row>
    <row r="14621" spans="1:5">
      <c r="A14621">
        <v>16245</v>
      </c>
      <c r="B14621" t="s">
        <v>16536</v>
      </c>
      <c r="C14621">
        <v>57</v>
      </c>
      <c r="D14621" t="s">
        <v>1988</v>
      </c>
      <c r="E14621" t="s">
        <v>2120</v>
      </c>
    </row>
    <row r="14622" spans="1:5">
      <c r="A14622">
        <v>16246</v>
      </c>
      <c r="B14622" t="s">
        <v>22626</v>
      </c>
      <c r="C14622">
        <v>57</v>
      </c>
      <c r="D14622" t="s">
        <v>1988</v>
      </c>
      <c r="E14622" t="s">
        <v>8222</v>
      </c>
    </row>
    <row r="14623" spans="1:5">
      <c r="A14623">
        <v>16247</v>
      </c>
      <c r="B14623" t="s">
        <v>14503</v>
      </c>
      <c r="C14623">
        <v>57</v>
      </c>
      <c r="D14623" t="s">
        <v>1985</v>
      </c>
      <c r="E14623" t="s">
        <v>8222</v>
      </c>
    </row>
    <row r="14624" spans="1:5">
      <c r="A14624">
        <v>16248</v>
      </c>
      <c r="B14624" t="s">
        <v>22627</v>
      </c>
      <c r="C14624">
        <v>57</v>
      </c>
      <c r="D14624" t="s">
        <v>1993</v>
      </c>
      <c r="E14624" t="s">
        <v>12999</v>
      </c>
    </row>
    <row r="14625" spans="1:5">
      <c r="A14625">
        <v>16249</v>
      </c>
      <c r="B14625" t="s">
        <v>22628</v>
      </c>
      <c r="C14625">
        <v>57</v>
      </c>
      <c r="D14625" t="s">
        <v>1993</v>
      </c>
      <c r="E14625" t="s">
        <v>135</v>
      </c>
    </row>
    <row r="14626" spans="1:5">
      <c r="A14626">
        <v>16250</v>
      </c>
      <c r="B14626" t="s">
        <v>22629</v>
      </c>
      <c r="C14626">
        <v>57</v>
      </c>
      <c r="D14626" t="s">
        <v>1993</v>
      </c>
      <c r="E14626" t="s">
        <v>106</v>
      </c>
    </row>
    <row r="14627" spans="1:5">
      <c r="A14627">
        <v>16251</v>
      </c>
      <c r="B14627" t="s">
        <v>22630</v>
      </c>
      <c r="C14627">
        <v>57</v>
      </c>
      <c r="D14627" t="s">
        <v>1987</v>
      </c>
      <c r="E14627" t="s">
        <v>3093</v>
      </c>
    </row>
    <row r="14628" spans="1:5">
      <c r="A14628">
        <v>16252</v>
      </c>
      <c r="B14628" t="s">
        <v>22631</v>
      </c>
      <c r="C14628">
        <v>57</v>
      </c>
      <c r="D14628" t="s">
        <v>1993</v>
      </c>
      <c r="E14628" t="s">
        <v>6299</v>
      </c>
    </row>
    <row r="14629" spans="1:5">
      <c r="A14629">
        <v>16253</v>
      </c>
      <c r="B14629" t="s">
        <v>22632</v>
      </c>
      <c r="C14629">
        <v>57</v>
      </c>
      <c r="D14629" t="s">
        <v>2001</v>
      </c>
      <c r="E14629" t="s">
        <v>4287</v>
      </c>
    </row>
    <row r="14630" spans="1:5">
      <c r="A14630">
        <v>16254</v>
      </c>
      <c r="B14630" t="s">
        <v>13707</v>
      </c>
      <c r="C14630">
        <v>57</v>
      </c>
      <c r="D14630" t="s">
        <v>1985</v>
      </c>
      <c r="E14630" t="s">
        <v>4287</v>
      </c>
    </row>
    <row r="14631" spans="1:5">
      <c r="A14631">
        <v>16255</v>
      </c>
      <c r="B14631" t="s">
        <v>22633</v>
      </c>
      <c r="C14631">
        <v>57</v>
      </c>
      <c r="D14631" t="s">
        <v>1979</v>
      </c>
      <c r="E14631" t="s">
        <v>2715</v>
      </c>
    </row>
    <row r="14632" spans="1:5">
      <c r="A14632">
        <v>16256</v>
      </c>
      <c r="B14632" t="s">
        <v>22634</v>
      </c>
      <c r="C14632">
        <v>57</v>
      </c>
      <c r="D14632" t="s">
        <v>1993</v>
      </c>
      <c r="E14632" t="s">
        <v>56</v>
      </c>
    </row>
    <row r="14633" spans="1:5">
      <c r="A14633">
        <v>16257</v>
      </c>
      <c r="B14633" t="s">
        <v>22635</v>
      </c>
      <c r="C14633">
        <v>57</v>
      </c>
      <c r="D14633" t="s">
        <v>1983</v>
      </c>
      <c r="E14633" t="s">
        <v>4287</v>
      </c>
    </row>
    <row r="14634" spans="1:5">
      <c r="A14634">
        <v>16258</v>
      </c>
      <c r="B14634" t="s">
        <v>16028</v>
      </c>
      <c r="C14634">
        <v>57</v>
      </c>
      <c r="D14634" t="s">
        <v>1993</v>
      </c>
      <c r="E14634" t="s">
        <v>135</v>
      </c>
    </row>
    <row r="14635" spans="1:5">
      <c r="A14635">
        <v>16259</v>
      </c>
      <c r="B14635" t="s">
        <v>22636</v>
      </c>
      <c r="C14635">
        <v>57</v>
      </c>
      <c r="D14635" t="s">
        <v>1987</v>
      </c>
      <c r="E14635" t="s">
        <v>2715</v>
      </c>
    </row>
    <row r="14636" spans="1:5">
      <c r="A14636">
        <v>16260</v>
      </c>
      <c r="B14636" t="s">
        <v>22637</v>
      </c>
      <c r="C14636">
        <v>57</v>
      </c>
      <c r="D14636" t="s">
        <v>1993</v>
      </c>
      <c r="E14636" t="s">
        <v>2540</v>
      </c>
    </row>
    <row r="14637" spans="1:5">
      <c r="A14637">
        <v>16261</v>
      </c>
      <c r="B14637" t="s">
        <v>22638</v>
      </c>
      <c r="C14637">
        <v>57</v>
      </c>
      <c r="D14637" t="s">
        <v>1978</v>
      </c>
      <c r="E14637" t="s">
        <v>66</v>
      </c>
    </row>
    <row r="14638" spans="1:5">
      <c r="A14638">
        <v>16262</v>
      </c>
      <c r="B14638" t="s">
        <v>22639</v>
      </c>
      <c r="C14638">
        <v>57</v>
      </c>
      <c r="D14638" t="s">
        <v>1993</v>
      </c>
      <c r="E14638" t="s">
        <v>2672</v>
      </c>
    </row>
    <row r="14639" spans="1:5">
      <c r="A14639">
        <v>16263</v>
      </c>
      <c r="B14639" t="s">
        <v>14040</v>
      </c>
      <c r="C14639">
        <v>57</v>
      </c>
      <c r="D14639" t="s">
        <v>1988</v>
      </c>
      <c r="E14639" t="s">
        <v>8222</v>
      </c>
    </row>
    <row r="14640" spans="1:5">
      <c r="A14640">
        <v>16264</v>
      </c>
      <c r="B14640" t="s">
        <v>22640</v>
      </c>
      <c r="C14640">
        <v>57</v>
      </c>
      <c r="D14640" t="s">
        <v>1982</v>
      </c>
      <c r="E14640" t="s">
        <v>102</v>
      </c>
    </row>
    <row r="14641" spans="1:5">
      <c r="A14641">
        <v>16265</v>
      </c>
      <c r="B14641" t="s">
        <v>22641</v>
      </c>
      <c r="C14641">
        <v>57</v>
      </c>
      <c r="D14641" t="s">
        <v>1993</v>
      </c>
      <c r="E14641" t="s">
        <v>43</v>
      </c>
    </row>
    <row r="14642" spans="1:5">
      <c r="A14642">
        <v>16266</v>
      </c>
      <c r="B14642" t="s">
        <v>22642</v>
      </c>
      <c r="C14642">
        <v>57</v>
      </c>
      <c r="D14642" t="s">
        <v>1993</v>
      </c>
      <c r="E14642" t="s">
        <v>4287</v>
      </c>
    </row>
    <row r="14643" spans="1:5">
      <c r="A14643">
        <v>16267</v>
      </c>
      <c r="B14643" t="s">
        <v>17098</v>
      </c>
      <c r="C14643">
        <v>57</v>
      </c>
      <c r="D14643" t="s">
        <v>1982</v>
      </c>
      <c r="E14643" t="s">
        <v>102</v>
      </c>
    </row>
    <row r="14644" spans="1:5">
      <c r="A14644">
        <v>16268</v>
      </c>
      <c r="B14644" t="s">
        <v>22643</v>
      </c>
      <c r="C14644">
        <v>57</v>
      </c>
      <c r="D14644" t="s">
        <v>1979</v>
      </c>
      <c r="E14644" t="s">
        <v>88</v>
      </c>
    </row>
    <row r="14645" spans="1:5">
      <c r="A14645">
        <v>16269</v>
      </c>
      <c r="B14645" t="s">
        <v>22644</v>
      </c>
      <c r="C14645">
        <v>57</v>
      </c>
      <c r="D14645" t="s">
        <v>1982</v>
      </c>
      <c r="E14645" t="s">
        <v>2029</v>
      </c>
    </row>
    <row r="14646" spans="1:5">
      <c r="A14646">
        <v>16270</v>
      </c>
      <c r="B14646" t="s">
        <v>22645</v>
      </c>
      <c r="C14646">
        <v>57</v>
      </c>
      <c r="D14646" t="s">
        <v>1983</v>
      </c>
      <c r="E14646" t="s">
        <v>135</v>
      </c>
    </row>
    <row r="14647" spans="1:5">
      <c r="A14647">
        <v>16271</v>
      </c>
      <c r="B14647" t="s">
        <v>15829</v>
      </c>
      <c r="C14647">
        <v>57</v>
      </c>
      <c r="D14647" t="s">
        <v>1993</v>
      </c>
      <c r="E14647" t="s">
        <v>2045</v>
      </c>
    </row>
    <row r="14648" spans="1:5">
      <c r="A14648">
        <v>16272</v>
      </c>
      <c r="B14648" t="s">
        <v>15996</v>
      </c>
      <c r="C14648">
        <v>57</v>
      </c>
      <c r="D14648" t="s">
        <v>1993</v>
      </c>
      <c r="E14648" t="s">
        <v>2715</v>
      </c>
    </row>
    <row r="14649" spans="1:5">
      <c r="A14649">
        <v>16273</v>
      </c>
      <c r="B14649" t="s">
        <v>16003</v>
      </c>
      <c r="C14649">
        <v>57</v>
      </c>
      <c r="D14649" t="s">
        <v>1985</v>
      </c>
      <c r="E14649" t="s">
        <v>2715</v>
      </c>
    </row>
    <row r="14650" spans="1:5">
      <c r="A14650">
        <v>16274</v>
      </c>
      <c r="B14650" t="s">
        <v>22646</v>
      </c>
      <c r="C14650">
        <v>57</v>
      </c>
      <c r="D14650" t="s">
        <v>1987</v>
      </c>
      <c r="E14650" t="s">
        <v>135</v>
      </c>
    </row>
    <row r="14651" spans="1:5">
      <c r="A14651">
        <v>16275</v>
      </c>
      <c r="B14651" t="s">
        <v>11891</v>
      </c>
      <c r="C14651">
        <v>57</v>
      </c>
      <c r="D14651" t="s">
        <v>1987</v>
      </c>
      <c r="E14651" t="s">
        <v>51</v>
      </c>
    </row>
    <row r="14652" spans="1:5">
      <c r="A14652">
        <v>16276</v>
      </c>
      <c r="B14652" t="s">
        <v>22647</v>
      </c>
      <c r="C14652">
        <v>57</v>
      </c>
      <c r="D14652" t="s">
        <v>1987</v>
      </c>
      <c r="E14652" t="s">
        <v>115</v>
      </c>
    </row>
    <row r="14653" spans="1:5">
      <c r="A14653">
        <v>16278</v>
      </c>
      <c r="B14653" t="s">
        <v>22648</v>
      </c>
      <c r="C14653">
        <v>57</v>
      </c>
      <c r="D14653" t="s">
        <v>1978</v>
      </c>
      <c r="E14653" t="s">
        <v>2540</v>
      </c>
    </row>
    <row r="14654" spans="1:5">
      <c r="A14654">
        <v>16279</v>
      </c>
      <c r="B14654" t="s">
        <v>16515</v>
      </c>
      <c r="C14654">
        <v>57</v>
      </c>
      <c r="D14654" t="s">
        <v>1987</v>
      </c>
      <c r="E14654" t="s">
        <v>2715</v>
      </c>
    </row>
    <row r="14655" spans="1:5">
      <c r="A14655">
        <v>16280</v>
      </c>
      <c r="B14655" t="s">
        <v>22649</v>
      </c>
      <c r="C14655">
        <v>57</v>
      </c>
      <c r="D14655" t="s">
        <v>1979</v>
      </c>
      <c r="E14655" t="s">
        <v>135</v>
      </c>
    </row>
    <row r="14656" spans="1:5">
      <c r="A14656">
        <v>16281</v>
      </c>
      <c r="B14656" t="s">
        <v>22650</v>
      </c>
      <c r="C14656">
        <v>57</v>
      </c>
      <c r="D14656" t="s">
        <v>1993</v>
      </c>
      <c r="E14656" t="s">
        <v>2045</v>
      </c>
    </row>
    <row r="14657" spans="1:5">
      <c r="A14657">
        <v>16282</v>
      </c>
      <c r="B14657" t="s">
        <v>16121</v>
      </c>
      <c r="C14657">
        <v>57</v>
      </c>
      <c r="D14657" t="s">
        <v>1993</v>
      </c>
      <c r="E14657" t="s">
        <v>88</v>
      </c>
    </row>
    <row r="14658" spans="1:5">
      <c r="A14658">
        <v>16283</v>
      </c>
      <c r="B14658" t="s">
        <v>22651</v>
      </c>
      <c r="C14658">
        <v>57</v>
      </c>
      <c r="D14658" t="s">
        <v>1988</v>
      </c>
      <c r="E14658" t="s">
        <v>2120</v>
      </c>
    </row>
    <row r="14659" spans="1:5">
      <c r="A14659">
        <v>16284</v>
      </c>
      <c r="B14659" t="s">
        <v>16478</v>
      </c>
      <c r="C14659">
        <v>57</v>
      </c>
      <c r="D14659" t="s">
        <v>1979</v>
      </c>
      <c r="E14659" t="s">
        <v>2715</v>
      </c>
    </row>
    <row r="14660" spans="1:5">
      <c r="A14660">
        <v>16285</v>
      </c>
      <c r="B14660" t="s">
        <v>22652</v>
      </c>
      <c r="C14660">
        <v>57</v>
      </c>
      <c r="D14660" t="s">
        <v>1988</v>
      </c>
      <c r="E14660" t="s">
        <v>102</v>
      </c>
    </row>
    <row r="14661" spans="1:5">
      <c r="A14661">
        <v>16286</v>
      </c>
      <c r="B14661" t="s">
        <v>22653</v>
      </c>
      <c r="C14661">
        <v>57</v>
      </c>
      <c r="D14661" t="s">
        <v>1988</v>
      </c>
      <c r="E14661" t="s">
        <v>135</v>
      </c>
    </row>
    <row r="14662" spans="1:5">
      <c r="A14662">
        <v>16287</v>
      </c>
      <c r="B14662" t="s">
        <v>22654</v>
      </c>
      <c r="C14662">
        <v>57</v>
      </c>
      <c r="D14662" t="s">
        <v>1982</v>
      </c>
      <c r="E14662" t="s">
        <v>4287</v>
      </c>
    </row>
    <row r="14663" spans="1:5">
      <c r="A14663">
        <v>16288</v>
      </c>
      <c r="B14663" t="s">
        <v>22655</v>
      </c>
      <c r="C14663">
        <v>57</v>
      </c>
      <c r="D14663" t="s">
        <v>1985</v>
      </c>
      <c r="E14663" t="s">
        <v>2029</v>
      </c>
    </row>
    <row r="14664" spans="1:5">
      <c r="A14664">
        <v>16289</v>
      </c>
      <c r="B14664" t="s">
        <v>22656</v>
      </c>
      <c r="C14664">
        <v>57</v>
      </c>
      <c r="D14664" t="s">
        <v>1988</v>
      </c>
      <c r="E14664" t="s">
        <v>2792</v>
      </c>
    </row>
    <row r="14665" spans="1:5">
      <c r="A14665">
        <v>16290</v>
      </c>
      <c r="B14665" t="s">
        <v>22657</v>
      </c>
      <c r="C14665">
        <v>57</v>
      </c>
      <c r="D14665" t="s">
        <v>1993</v>
      </c>
      <c r="E14665" t="s">
        <v>2309</v>
      </c>
    </row>
    <row r="14666" spans="1:5">
      <c r="A14666">
        <v>16291</v>
      </c>
      <c r="B14666" t="s">
        <v>22658</v>
      </c>
      <c r="C14666">
        <v>57</v>
      </c>
      <c r="D14666" t="s">
        <v>2001</v>
      </c>
      <c r="E14666" t="s">
        <v>4012</v>
      </c>
    </row>
    <row r="14667" spans="1:5">
      <c r="A14667">
        <v>16292</v>
      </c>
      <c r="B14667" t="s">
        <v>16039</v>
      </c>
      <c r="C14667">
        <v>57</v>
      </c>
      <c r="D14667" t="s">
        <v>1993</v>
      </c>
      <c r="E14667" t="s">
        <v>8222</v>
      </c>
    </row>
    <row r="14668" spans="1:5">
      <c r="A14668">
        <v>16293</v>
      </c>
      <c r="B14668" t="s">
        <v>22659</v>
      </c>
      <c r="C14668">
        <v>57</v>
      </c>
      <c r="D14668" t="s">
        <v>1987</v>
      </c>
      <c r="E14668" t="s">
        <v>70</v>
      </c>
    </row>
    <row r="14669" spans="1:5">
      <c r="A14669">
        <v>16294</v>
      </c>
      <c r="B14669" t="s">
        <v>22660</v>
      </c>
      <c r="C14669">
        <v>57</v>
      </c>
      <c r="D14669" t="s">
        <v>1993</v>
      </c>
      <c r="E14669" t="s">
        <v>66</v>
      </c>
    </row>
    <row r="14670" spans="1:5">
      <c r="A14670">
        <v>16295</v>
      </c>
      <c r="B14670" t="s">
        <v>22661</v>
      </c>
      <c r="C14670">
        <v>57</v>
      </c>
      <c r="D14670" t="s">
        <v>1993</v>
      </c>
      <c r="E14670" t="s">
        <v>84</v>
      </c>
    </row>
    <row r="14671" spans="1:5">
      <c r="A14671">
        <v>16296</v>
      </c>
      <c r="B14671" t="s">
        <v>22662</v>
      </c>
      <c r="C14671">
        <v>57</v>
      </c>
      <c r="D14671" t="s">
        <v>1993</v>
      </c>
      <c r="E14671" t="s">
        <v>70</v>
      </c>
    </row>
    <row r="14672" spans="1:5">
      <c r="A14672">
        <v>16297</v>
      </c>
      <c r="B14672" t="s">
        <v>22663</v>
      </c>
      <c r="C14672">
        <v>57</v>
      </c>
      <c r="D14672" t="s">
        <v>1988</v>
      </c>
      <c r="E14672" t="s">
        <v>102</v>
      </c>
    </row>
    <row r="14673" spans="1:5">
      <c r="A14673">
        <v>16298</v>
      </c>
      <c r="B14673" t="s">
        <v>16083</v>
      </c>
      <c r="C14673">
        <v>57</v>
      </c>
      <c r="D14673" t="s">
        <v>1993</v>
      </c>
      <c r="E14673" t="s">
        <v>82</v>
      </c>
    </row>
    <row r="14674" spans="1:5">
      <c r="A14674">
        <v>16299</v>
      </c>
      <c r="B14674" t="s">
        <v>5011</v>
      </c>
      <c r="C14674">
        <v>57</v>
      </c>
      <c r="D14674" t="s">
        <v>1988</v>
      </c>
      <c r="E14674" t="s">
        <v>2540</v>
      </c>
    </row>
    <row r="14675" spans="1:5">
      <c r="A14675">
        <v>16300</v>
      </c>
      <c r="B14675" t="s">
        <v>22664</v>
      </c>
      <c r="C14675">
        <v>57</v>
      </c>
      <c r="D14675" t="s">
        <v>1993</v>
      </c>
      <c r="E14675" t="s">
        <v>110</v>
      </c>
    </row>
    <row r="14676" spans="1:5">
      <c r="A14676">
        <v>16301</v>
      </c>
      <c r="B14676" t="s">
        <v>16087</v>
      </c>
      <c r="C14676">
        <v>57</v>
      </c>
      <c r="D14676" t="s">
        <v>1985</v>
      </c>
      <c r="E14676" t="s">
        <v>2540</v>
      </c>
    </row>
    <row r="14677" spans="1:5">
      <c r="A14677">
        <v>16302</v>
      </c>
      <c r="B14677" t="s">
        <v>5049</v>
      </c>
      <c r="C14677">
        <v>57</v>
      </c>
      <c r="D14677" t="s">
        <v>1979</v>
      </c>
      <c r="E14677" t="s">
        <v>51</v>
      </c>
    </row>
    <row r="14678" spans="1:5">
      <c r="A14678">
        <v>16303</v>
      </c>
      <c r="B14678" t="s">
        <v>14895</v>
      </c>
      <c r="C14678">
        <v>57</v>
      </c>
      <c r="D14678" t="s">
        <v>1978</v>
      </c>
      <c r="E14678" t="s">
        <v>60</v>
      </c>
    </row>
    <row r="14679" spans="1:5">
      <c r="A14679">
        <v>16304</v>
      </c>
      <c r="B14679" t="s">
        <v>15630</v>
      </c>
      <c r="C14679">
        <v>57</v>
      </c>
      <c r="D14679" t="s">
        <v>2001</v>
      </c>
      <c r="E14679" t="s">
        <v>8222</v>
      </c>
    </row>
    <row r="14680" spans="1:5">
      <c r="A14680">
        <v>16305</v>
      </c>
      <c r="B14680" t="s">
        <v>22665</v>
      </c>
      <c r="C14680">
        <v>57</v>
      </c>
      <c r="D14680" t="s">
        <v>1979</v>
      </c>
      <c r="E14680" t="s">
        <v>66</v>
      </c>
    </row>
    <row r="14681" spans="1:5">
      <c r="A14681">
        <v>16306</v>
      </c>
      <c r="B14681" t="s">
        <v>22666</v>
      </c>
      <c r="C14681">
        <v>57</v>
      </c>
      <c r="D14681" t="s">
        <v>1993</v>
      </c>
      <c r="E14681" t="s">
        <v>4287</v>
      </c>
    </row>
    <row r="14682" spans="1:5">
      <c r="A14682">
        <v>16307</v>
      </c>
      <c r="B14682" t="s">
        <v>16068</v>
      </c>
      <c r="C14682">
        <v>57</v>
      </c>
      <c r="D14682" t="s">
        <v>1993</v>
      </c>
      <c r="E14682" t="s">
        <v>70</v>
      </c>
    </row>
    <row r="14683" spans="1:5">
      <c r="A14683">
        <v>16308</v>
      </c>
      <c r="B14683" t="s">
        <v>15958</v>
      </c>
      <c r="C14683">
        <v>57</v>
      </c>
      <c r="D14683" t="s">
        <v>1993</v>
      </c>
      <c r="E14683" t="s">
        <v>135</v>
      </c>
    </row>
    <row r="14684" spans="1:5">
      <c r="A14684">
        <v>16309</v>
      </c>
      <c r="B14684" t="s">
        <v>22667</v>
      </c>
      <c r="C14684">
        <v>57</v>
      </c>
      <c r="D14684" t="s">
        <v>1997</v>
      </c>
      <c r="E14684" t="s">
        <v>135</v>
      </c>
    </row>
    <row r="14685" spans="1:5">
      <c r="A14685">
        <v>16310</v>
      </c>
      <c r="B14685" t="s">
        <v>16341</v>
      </c>
      <c r="C14685">
        <v>57</v>
      </c>
      <c r="D14685" t="s">
        <v>2001</v>
      </c>
      <c r="E14685" t="s">
        <v>115</v>
      </c>
    </row>
    <row r="14686" spans="1:5">
      <c r="A14686">
        <v>16311</v>
      </c>
      <c r="B14686" t="s">
        <v>16668</v>
      </c>
      <c r="C14686">
        <v>57</v>
      </c>
      <c r="D14686" t="s">
        <v>1987</v>
      </c>
      <c r="E14686" t="s">
        <v>2120</v>
      </c>
    </row>
    <row r="14687" spans="1:5">
      <c r="A14687">
        <v>16312</v>
      </c>
      <c r="B14687" t="s">
        <v>521</v>
      </c>
      <c r="C14687">
        <v>57</v>
      </c>
      <c r="D14687" t="s">
        <v>1997</v>
      </c>
      <c r="E14687" t="s">
        <v>51</v>
      </c>
    </row>
    <row r="14688" spans="1:5">
      <c r="A14688">
        <v>16313</v>
      </c>
      <c r="B14688" t="s">
        <v>22668</v>
      </c>
      <c r="C14688">
        <v>57</v>
      </c>
      <c r="D14688" t="s">
        <v>1993</v>
      </c>
      <c r="E14688" t="s">
        <v>117</v>
      </c>
    </row>
    <row r="14689" spans="1:5">
      <c r="A14689">
        <v>16314</v>
      </c>
      <c r="B14689" t="s">
        <v>22669</v>
      </c>
      <c r="C14689">
        <v>57</v>
      </c>
      <c r="D14689" t="s">
        <v>1982</v>
      </c>
      <c r="E14689" t="s">
        <v>70</v>
      </c>
    </row>
    <row r="14690" spans="1:5">
      <c r="A14690">
        <v>16315</v>
      </c>
      <c r="B14690" t="s">
        <v>16323</v>
      </c>
      <c r="C14690">
        <v>57</v>
      </c>
      <c r="D14690" t="s">
        <v>1982</v>
      </c>
      <c r="E14690" t="s">
        <v>66</v>
      </c>
    </row>
    <row r="14691" spans="1:5">
      <c r="A14691">
        <v>16316</v>
      </c>
      <c r="B14691" t="s">
        <v>16093</v>
      </c>
      <c r="C14691">
        <v>57</v>
      </c>
      <c r="D14691" t="s">
        <v>1997</v>
      </c>
      <c r="E14691" t="s">
        <v>8222</v>
      </c>
    </row>
    <row r="14692" spans="1:5">
      <c r="A14692">
        <v>16317</v>
      </c>
      <c r="B14692" t="s">
        <v>22670</v>
      </c>
      <c r="C14692">
        <v>57</v>
      </c>
      <c r="D14692" t="s">
        <v>1993</v>
      </c>
      <c r="E14692" t="s">
        <v>70</v>
      </c>
    </row>
    <row r="14693" spans="1:5">
      <c r="A14693">
        <v>16318</v>
      </c>
      <c r="B14693" t="s">
        <v>17063</v>
      </c>
      <c r="C14693">
        <v>57</v>
      </c>
      <c r="D14693" t="s">
        <v>1988</v>
      </c>
      <c r="E14693" t="s">
        <v>2792</v>
      </c>
    </row>
    <row r="14694" spans="1:5">
      <c r="A14694">
        <v>16319</v>
      </c>
      <c r="B14694" t="s">
        <v>16975</v>
      </c>
      <c r="C14694">
        <v>57</v>
      </c>
      <c r="D14694" t="s">
        <v>1993</v>
      </c>
      <c r="E14694" t="s">
        <v>115</v>
      </c>
    </row>
    <row r="14695" spans="1:5">
      <c r="A14695">
        <v>16320</v>
      </c>
      <c r="B14695" t="s">
        <v>22671</v>
      </c>
      <c r="C14695">
        <v>57</v>
      </c>
      <c r="D14695" t="s">
        <v>1993</v>
      </c>
      <c r="E14695" t="s">
        <v>106</v>
      </c>
    </row>
    <row r="14696" spans="1:5">
      <c r="A14696">
        <v>16321</v>
      </c>
      <c r="B14696" t="s">
        <v>22672</v>
      </c>
      <c r="C14696">
        <v>57</v>
      </c>
      <c r="D14696" t="s">
        <v>1993</v>
      </c>
      <c r="E14696" t="s">
        <v>84</v>
      </c>
    </row>
    <row r="14697" spans="1:5">
      <c r="A14697">
        <v>16322</v>
      </c>
      <c r="B14697" t="s">
        <v>22673</v>
      </c>
      <c r="C14697">
        <v>57</v>
      </c>
      <c r="D14697" t="s">
        <v>2009</v>
      </c>
      <c r="E14697" t="s">
        <v>133</v>
      </c>
    </row>
    <row r="14698" spans="1:5">
      <c r="A14698">
        <v>16323</v>
      </c>
      <c r="B14698" t="s">
        <v>22674</v>
      </c>
      <c r="C14698">
        <v>57</v>
      </c>
      <c r="D14698" t="s">
        <v>1993</v>
      </c>
      <c r="E14698" t="s">
        <v>2011</v>
      </c>
    </row>
    <row r="14699" spans="1:5">
      <c r="A14699">
        <v>16324</v>
      </c>
      <c r="B14699" t="s">
        <v>22675</v>
      </c>
      <c r="C14699">
        <v>57</v>
      </c>
      <c r="D14699" t="s">
        <v>1979</v>
      </c>
      <c r="E14699" t="s">
        <v>4287</v>
      </c>
    </row>
    <row r="14700" spans="1:5">
      <c r="A14700">
        <v>16325</v>
      </c>
      <c r="B14700" t="s">
        <v>15864</v>
      </c>
      <c r="C14700">
        <v>57</v>
      </c>
      <c r="D14700" t="s">
        <v>1988</v>
      </c>
      <c r="E14700" t="s">
        <v>135</v>
      </c>
    </row>
    <row r="14701" spans="1:5">
      <c r="A14701">
        <v>16326</v>
      </c>
      <c r="B14701" t="s">
        <v>22676</v>
      </c>
      <c r="C14701">
        <v>57</v>
      </c>
      <c r="D14701" t="s">
        <v>1997</v>
      </c>
      <c r="E14701" t="s">
        <v>4287</v>
      </c>
    </row>
    <row r="14702" spans="1:5">
      <c r="A14702">
        <v>16327</v>
      </c>
      <c r="B14702" t="s">
        <v>22677</v>
      </c>
      <c r="C14702">
        <v>57</v>
      </c>
      <c r="D14702" t="s">
        <v>1987</v>
      </c>
      <c r="E14702" t="s">
        <v>84</v>
      </c>
    </row>
    <row r="14703" spans="1:5">
      <c r="A14703">
        <v>16328</v>
      </c>
      <c r="B14703" t="s">
        <v>22678</v>
      </c>
      <c r="C14703">
        <v>57</v>
      </c>
      <c r="D14703" t="s">
        <v>1988</v>
      </c>
      <c r="E14703" t="s">
        <v>2120</v>
      </c>
    </row>
    <row r="14704" spans="1:5">
      <c r="A14704">
        <v>16329</v>
      </c>
      <c r="B14704" t="s">
        <v>22679</v>
      </c>
      <c r="C14704">
        <v>57</v>
      </c>
      <c r="D14704" t="s">
        <v>1985</v>
      </c>
      <c r="E14704" t="s">
        <v>2715</v>
      </c>
    </row>
    <row r="14705" spans="1:5">
      <c r="A14705">
        <v>16330</v>
      </c>
      <c r="B14705" t="s">
        <v>15881</v>
      </c>
      <c r="C14705">
        <v>57</v>
      </c>
      <c r="D14705" t="s">
        <v>1985</v>
      </c>
      <c r="E14705" t="s">
        <v>135</v>
      </c>
    </row>
    <row r="14706" spans="1:5">
      <c r="A14706">
        <v>16331</v>
      </c>
      <c r="B14706" t="s">
        <v>22680</v>
      </c>
      <c r="C14706">
        <v>57</v>
      </c>
      <c r="D14706" t="s">
        <v>2001</v>
      </c>
      <c r="E14706" t="s">
        <v>4287</v>
      </c>
    </row>
    <row r="14707" spans="1:5">
      <c r="A14707">
        <v>16332</v>
      </c>
      <c r="B14707" t="s">
        <v>16053</v>
      </c>
      <c r="C14707">
        <v>57</v>
      </c>
      <c r="D14707" t="s">
        <v>1983</v>
      </c>
      <c r="E14707" t="s">
        <v>2011</v>
      </c>
    </row>
    <row r="14708" spans="1:5">
      <c r="A14708">
        <v>16333</v>
      </c>
      <c r="B14708" t="s">
        <v>22681</v>
      </c>
      <c r="C14708">
        <v>57</v>
      </c>
      <c r="D14708" t="s">
        <v>2001</v>
      </c>
      <c r="E14708" t="s">
        <v>4287</v>
      </c>
    </row>
    <row r="14709" spans="1:5">
      <c r="A14709">
        <v>16334</v>
      </c>
      <c r="B14709" t="s">
        <v>22682</v>
      </c>
      <c r="C14709">
        <v>57</v>
      </c>
      <c r="D14709" t="s">
        <v>1988</v>
      </c>
      <c r="E14709" t="s">
        <v>115</v>
      </c>
    </row>
    <row r="14710" spans="1:5">
      <c r="A14710">
        <v>16335</v>
      </c>
      <c r="B14710" t="s">
        <v>22683</v>
      </c>
      <c r="C14710">
        <v>57</v>
      </c>
      <c r="D14710" t="s">
        <v>1979</v>
      </c>
      <c r="E14710" t="s">
        <v>97</v>
      </c>
    </row>
    <row r="14711" spans="1:5">
      <c r="A14711">
        <v>16336</v>
      </c>
      <c r="B14711" t="s">
        <v>16074</v>
      </c>
      <c r="C14711">
        <v>57</v>
      </c>
      <c r="D14711" t="s">
        <v>1979</v>
      </c>
      <c r="E14711" t="s">
        <v>135</v>
      </c>
    </row>
    <row r="14712" spans="1:5">
      <c r="A14712">
        <v>16337</v>
      </c>
      <c r="B14712" t="s">
        <v>16379</v>
      </c>
      <c r="C14712">
        <v>57</v>
      </c>
      <c r="D14712" t="s">
        <v>1982</v>
      </c>
      <c r="E14712" t="s">
        <v>2128</v>
      </c>
    </row>
    <row r="14713" spans="1:5">
      <c r="A14713">
        <v>16338</v>
      </c>
      <c r="B14713" t="s">
        <v>22684</v>
      </c>
      <c r="C14713">
        <v>57</v>
      </c>
      <c r="D14713" t="s">
        <v>1993</v>
      </c>
      <c r="E14713" t="s">
        <v>2500</v>
      </c>
    </row>
    <row r="14714" spans="1:5">
      <c r="A14714">
        <v>16339</v>
      </c>
      <c r="B14714" t="s">
        <v>22685</v>
      </c>
      <c r="C14714">
        <v>57</v>
      </c>
      <c r="D14714" t="s">
        <v>1979</v>
      </c>
      <c r="E14714" t="s">
        <v>2792</v>
      </c>
    </row>
    <row r="14715" spans="1:5">
      <c r="A14715">
        <v>16340</v>
      </c>
      <c r="B14715" t="s">
        <v>22686</v>
      </c>
      <c r="C14715">
        <v>57</v>
      </c>
      <c r="D14715" t="s">
        <v>1983</v>
      </c>
      <c r="E14715" t="s">
        <v>2120</v>
      </c>
    </row>
    <row r="14716" spans="1:5">
      <c r="A14716">
        <v>16341</v>
      </c>
      <c r="B14716" t="s">
        <v>22687</v>
      </c>
      <c r="C14716">
        <v>57</v>
      </c>
      <c r="D14716" t="s">
        <v>1988</v>
      </c>
      <c r="E14716" t="s">
        <v>2792</v>
      </c>
    </row>
    <row r="14717" spans="1:5">
      <c r="A14717">
        <v>16342</v>
      </c>
      <c r="B14717" t="s">
        <v>16025</v>
      </c>
      <c r="C14717">
        <v>57</v>
      </c>
      <c r="D14717" t="s">
        <v>1985</v>
      </c>
      <c r="E14717" t="s">
        <v>2540</v>
      </c>
    </row>
    <row r="14718" spans="1:5">
      <c r="A14718">
        <v>16343</v>
      </c>
      <c r="B14718" t="s">
        <v>15916</v>
      </c>
      <c r="C14718">
        <v>57</v>
      </c>
      <c r="D14718" t="s">
        <v>1983</v>
      </c>
      <c r="E14718" t="s">
        <v>104</v>
      </c>
    </row>
    <row r="14719" spans="1:5">
      <c r="A14719">
        <v>16344</v>
      </c>
      <c r="B14719" t="s">
        <v>22688</v>
      </c>
      <c r="C14719">
        <v>57</v>
      </c>
      <c r="D14719" t="s">
        <v>1987</v>
      </c>
      <c r="E14719" t="s">
        <v>117</v>
      </c>
    </row>
    <row r="14720" spans="1:5">
      <c r="A14720">
        <v>16345</v>
      </c>
      <c r="B14720" t="s">
        <v>22689</v>
      </c>
      <c r="C14720">
        <v>57</v>
      </c>
      <c r="D14720" t="s">
        <v>1997</v>
      </c>
      <c r="E14720" t="s">
        <v>102</v>
      </c>
    </row>
    <row r="14721" spans="1:5">
      <c r="A14721">
        <v>16346</v>
      </c>
      <c r="B14721" t="s">
        <v>16017</v>
      </c>
      <c r="C14721">
        <v>57</v>
      </c>
      <c r="D14721" t="s">
        <v>1985</v>
      </c>
      <c r="E14721" t="s">
        <v>135</v>
      </c>
    </row>
    <row r="14722" spans="1:5">
      <c r="A14722">
        <v>16348</v>
      </c>
      <c r="B14722" t="s">
        <v>22690</v>
      </c>
      <c r="C14722">
        <v>57</v>
      </c>
      <c r="D14722" t="s">
        <v>1988</v>
      </c>
      <c r="E14722" t="s">
        <v>2093</v>
      </c>
    </row>
    <row r="14723" spans="1:5">
      <c r="A14723">
        <v>16349</v>
      </c>
      <c r="B14723" t="s">
        <v>22691</v>
      </c>
      <c r="C14723">
        <v>57</v>
      </c>
      <c r="D14723" t="s">
        <v>1997</v>
      </c>
      <c r="E14723" t="s">
        <v>135</v>
      </c>
    </row>
    <row r="14724" spans="1:5">
      <c r="A14724">
        <v>16351</v>
      </c>
      <c r="B14724" t="s">
        <v>22692</v>
      </c>
      <c r="C14724">
        <v>57</v>
      </c>
      <c r="D14724" t="s">
        <v>1985</v>
      </c>
      <c r="E14724" t="s">
        <v>70</v>
      </c>
    </row>
    <row r="14725" spans="1:5">
      <c r="A14725">
        <v>16352</v>
      </c>
      <c r="B14725" t="s">
        <v>22693</v>
      </c>
      <c r="C14725">
        <v>57</v>
      </c>
      <c r="D14725" t="s">
        <v>1979</v>
      </c>
      <c r="E14725" t="s">
        <v>2266</v>
      </c>
    </row>
    <row r="14726" spans="1:5">
      <c r="A14726">
        <v>16354</v>
      </c>
      <c r="B14726" t="s">
        <v>22694</v>
      </c>
      <c r="C14726">
        <v>57</v>
      </c>
      <c r="D14726" t="s">
        <v>1987</v>
      </c>
      <c r="E14726" t="s">
        <v>135</v>
      </c>
    </row>
    <row r="14727" spans="1:5">
      <c r="A14727">
        <v>16355</v>
      </c>
      <c r="B14727" t="s">
        <v>22695</v>
      </c>
      <c r="C14727">
        <v>57</v>
      </c>
      <c r="D14727" t="s">
        <v>2001</v>
      </c>
      <c r="E14727" t="s">
        <v>2029</v>
      </c>
    </row>
    <row r="14728" spans="1:5">
      <c r="A14728">
        <v>16356</v>
      </c>
      <c r="B14728" t="s">
        <v>15859</v>
      </c>
      <c r="C14728">
        <v>57</v>
      </c>
      <c r="D14728" t="s">
        <v>1979</v>
      </c>
      <c r="E14728" t="s">
        <v>135</v>
      </c>
    </row>
    <row r="14729" spans="1:5">
      <c r="A14729">
        <v>16357</v>
      </c>
      <c r="B14729" t="s">
        <v>22696</v>
      </c>
      <c r="C14729">
        <v>57</v>
      </c>
      <c r="D14729" t="s">
        <v>1979</v>
      </c>
      <c r="E14729" t="s">
        <v>84</v>
      </c>
    </row>
    <row r="14730" spans="1:5">
      <c r="A14730">
        <v>16358</v>
      </c>
      <c r="B14730" t="s">
        <v>17229</v>
      </c>
      <c r="C14730">
        <v>57</v>
      </c>
      <c r="D14730" t="s">
        <v>1993</v>
      </c>
      <c r="E14730" t="s">
        <v>2120</v>
      </c>
    </row>
    <row r="14731" spans="1:5">
      <c r="A14731">
        <v>16359</v>
      </c>
      <c r="B14731" t="s">
        <v>15453</v>
      </c>
      <c r="C14731">
        <v>57</v>
      </c>
      <c r="D14731" t="s">
        <v>2001</v>
      </c>
      <c r="E14731" t="s">
        <v>102</v>
      </c>
    </row>
    <row r="14732" spans="1:5">
      <c r="A14732">
        <v>16360</v>
      </c>
      <c r="B14732" t="s">
        <v>22697</v>
      </c>
      <c r="C14732">
        <v>57</v>
      </c>
      <c r="D14732" t="s">
        <v>1982</v>
      </c>
      <c r="E14732" t="s">
        <v>120</v>
      </c>
    </row>
    <row r="14733" spans="1:5">
      <c r="A14733">
        <v>16361</v>
      </c>
      <c r="B14733" t="s">
        <v>22698</v>
      </c>
      <c r="C14733">
        <v>57</v>
      </c>
      <c r="D14733" t="s">
        <v>1979</v>
      </c>
      <c r="E14733" t="s">
        <v>102</v>
      </c>
    </row>
    <row r="14734" spans="1:5">
      <c r="A14734">
        <v>16362</v>
      </c>
      <c r="B14734" t="s">
        <v>22699</v>
      </c>
      <c r="C14734">
        <v>57</v>
      </c>
      <c r="D14734" t="s">
        <v>1978</v>
      </c>
      <c r="E14734" t="s">
        <v>135</v>
      </c>
    </row>
    <row r="14735" spans="1:5">
      <c r="A14735">
        <v>16363</v>
      </c>
      <c r="B14735" t="s">
        <v>22700</v>
      </c>
      <c r="C14735">
        <v>57</v>
      </c>
      <c r="D14735" t="s">
        <v>1991</v>
      </c>
      <c r="E14735" t="s">
        <v>75</v>
      </c>
    </row>
    <row r="14736" spans="1:5">
      <c r="A14736">
        <v>16364</v>
      </c>
      <c r="B14736" t="s">
        <v>22701</v>
      </c>
      <c r="C14736">
        <v>57</v>
      </c>
      <c r="D14736" t="s">
        <v>1979</v>
      </c>
      <c r="E14736" t="s">
        <v>60</v>
      </c>
    </row>
    <row r="14737" spans="1:5">
      <c r="A14737">
        <v>16365</v>
      </c>
      <c r="B14737" t="s">
        <v>22702</v>
      </c>
      <c r="C14737">
        <v>57</v>
      </c>
      <c r="D14737" t="s">
        <v>1985</v>
      </c>
      <c r="E14737" t="s">
        <v>102</v>
      </c>
    </row>
    <row r="14738" spans="1:5">
      <c r="A14738">
        <v>16366</v>
      </c>
      <c r="B14738" t="s">
        <v>22703</v>
      </c>
      <c r="C14738">
        <v>57</v>
      </c>
      <c r="D14738" t="s">
        <v>1978</v>
      </c>
      <c r="E14738" t="s">
        <v>2715</v>
      </c>
    </row>
    <row r="14739" spans="1:5">
      <c r="A14739">
        <v>16367</v>
      </c>
      <c r="B14739" t="s">
        <v>15926</v>
      </c>
      <c r="C14739">
        <v>57</v>
      </c>
      <c r="D14739" t="s">
        <v>1997</v>
      </c>
      <c r="E14739" t="s">
        <v>135</v>
      </c>
    </row>
    <row r="14740" spans="1:5">
      <c r="A14740">
        <v>16368</v>
      </c>
      <c r="B14740" t="s">
        <v>457</v>
      </c>
      <c r="C14740">
        <v>57</v>
      </c>
      <c r="D14740" t="s">
        <v>1978</v>
      </c>
      <c r="E14740" t="s">
        <v>43</v>
      </c>
    </row>
    <row r="14741" spans="1:5">
      <c r="A14741">
        <v>16369</v>
      </c>
      <c r="B14741" t="s">
        <v>22704</v>
      </c>
      <c r="C14741">
        <v>57</v>
      </c>
      <c r="D14741" t="s">
        <v>1982</v>
      </c>
      <c r="E14741" t="s">
        <v>66</v>
      </c>
    </row>
    <row r="14742" spans="1:5">
      <c r="A14742">
        <v>16370</v>
      </c>
      <c r="B14742" t="s">
        <v>15742</v>
      </c>
      <c r="C14742">
        <v>57</v>
      </c>
      <c r="D14742" t="s">
        <v>1988</v>
      </c>
      <c r="E14742" t="s">
        <v>77</v>
      </c>
    </row>
    <row r="14743" spans="1:5">
      <c r="A14743">
        <v>16371</v>
      </c>
      <c r="B14743" t="s">
        <v>15965</v>
      </c>
      <c r="C14743">
        <v>57</v>
      </c>
      <c r="D14743" t="s">
        <v>1979</v>
      </c>
      <c r="E14743" t="s">
        <v>70</v>
      </c>
    </row>
    <row r="14744" spans="1:5">
      <c r="A14744">
        <v>16372</v>
      </c>
      <c r="B14744" t="s">
        <v>22705</v>
      </c>
      <c r="C14744">
        <v>57</v>
      </c>
      <c r="D14744" t="s">
        <v>1978</v>
      </c>
      <c r="E14744" t="s">
        <v>66</v>
      </c>
    </row>
    <row r="14745" spans="1:5">
      <c r="A14745">
        <v>16373</v>
      </c>
      <c r="B14745" t="s">
        <v>22706</v>
      </c>
      <c r="C14745">
        <v>57</v>
      </c>
      <c r="D14745" t="s">
        <v>1978</v>
      </c>
      <c r="E14745" t="s">
        <v>2715</v>
      </c>
    </row>
    <row r="14746" spans="1:5">
      <c r="A14746">
        <v>16374</v>
      </c>
      <c r="B14746" t="s">
        <v>22707</v>
      </c>
      <c r="C14746">
        <v>57</v>
      </c>
      <c r="D14746" t="s">
        <v>1987</v>
      </c>
      <c r="E14746" t="s">
        <v>70</v>
      </c>
    </row>
    <row r="14747" spans="1:5">
      <c r="A14747">
        <v>16375</v>
      </c>
      <c r="B14747" t="s">
        <v>22708</v>
      </c>
      <c r="C14747">
        <v>57</v>
      </c>
      <c r="D14747" t="s">
        <v>1979</v>
      </c>
      <c r="E14747" t="s">
        <v>2093</v>
      </c>
    </row>
    <row r="14748" spans="1:5">
      <c r="A14748">
        <v>16376</v>
      </c>
      <c r="B14748" t="s">
        <v>16011</v>
      </c>
      <c r="C14748">
        <v>57</v>
      </c>
      <c r="D14748" t="s">
        <v>1979</v>
      </c>
      <c r="E14748" t="s">
        <v>2111</v>
      </c>
    </row>
    <row r="14749" spans="1:5">
      <c r="A14749">
        <v>16377</v>
      </c>
      <c r="B14749" t="s">
        <v>22709</v>
      </c>
      <c r="C14749">
        <v>57</v>
      </c>
      <c r="D14749" t="s">
        <v>1988</v>
      </c>
      <c r="E14749" t="s">
        <v>102</v>
      </c>
    </row>
    <row r="14750" spans="1:5">
      <c r="A14750">
        <v>16378</v>
      </c>
      <c r="B14750" t="s">
        <v>16297</v>
      </c>
      <c r="C14750">
        <v>57</v>
      </c>
      <c r="D14750" t="s">
        <v>2001</v>
      </c>
      <c r="E14750" t="s">
        <v>102</v>
      </c>
    </row>
    <row r="14751" spans="1:5">
      <c r="A14751">
        <v>16379</v>
      </c>
      <c r="B14751" t="s">
        <v>22710</v>
      </c>
      <c r="C14751">
        <v>57</v>
      </c>
      <c r="D14751" t="s">
        <v>2009</v>
      </c>
      <c r="E14751" t="s">
        <v>2377</v>
      </c>
    </row>
    <row r="14752" spans="1:5">
      <c r="A14752">
        <v>16381</v>
      </c>
      <c r="B14752" t="s">
        <v>22711</v>
      </c>
      <c r="C14752">
        <v>57</v>
      </c>
      <c r="D14752" t="s">
        <v>1979</v>
      </c>
      <c r="E14752" t="s">
        <v>70</v>
      </c>
    </row>
    <row r="14753" spans="1:5">
      <c r="A14753">
        <v>16382</v>
      </c>
      <c r="B14753" t="s">
        <v>22712</v>
      </c>
      <c r="C14753">
        <v>57</v>
      </c>
      <c r="D14753" t="s">
        <v>1982</v>
      </c>
      <c r="E14753" t="s">
        <v>70</v>
      </c>
    </row>
    <row r="14754" spans="1:5">
      <c r="A14754">
        <v>16383</v>
      </c>
      <c r="B14754" t="s">
        <v>22713</v>
      </c>
      <c r="C14754">
        <v>57</v>
      </c>
      <c r="D14754" t="s">
        <v>1982</v>
      </c>
      <c r="E14754" t="s">
        <v>2644</v>
      </c>
    </row>
    <row r="14755" spans="1:5">
      <c r="A14755">
        <v>16384</v>
      </c>
      <c r="B14755" t="s">
        <v>22714</v>
      </c>
      <c r="C14755">
        <v>57</v>
      </c>
      <c r="D14755" t="s">
        <v>1983</v>
      </c>
      <c r="E14755" t="s">
        <v>66</v>
      </c>
    </row>
    <row r="14756" spans="1:5">
      <c r="A14756">
        <v>16385</v>
      </c>
      <c r="B14756" t="s">
        <v>22715</v>
      </c>
      <c r="C14756">
        <v>57</v>
      </c>
      <c r="D14756" t="s">
        <v>1988</v>
      </c>
      <c r="E14756" t="s">
        <v>2715</v>
      </c>
    </row>
    <row r="14757" spans="1:5">
      <c r="A14757">
        <v>16386</v>
      </c>
      <c r="B14757" t="s">
        <v>15911</v>
      </c>
      <c r="C14757">
        <v>57</v>
      </c>
      <c r="D14757" t="s">
        <v>2009</v>
      </c>
      <c r="E14757" t="s">
        <v>2120</v>
      </c>
    </row>
    <row r="14758" spans="1:5">
      <c r="A14758">
        <v>16387</v>
      </c>
      <c r="B14758" t="s">
        <v>16761</v>
      </c>
      <c r="C14758">
        <v>57</v>
      </c>
      <c r="D14758" t="s">
        <v>1991</v>
      </c>
      <c r="E14758" t="s">
        <v>135</v>
      </c>
    </row>
    <row r="14759" spans="1:5">
      <c r="A14759">
        <v>16388</v>
      </c>
      <c r="B14759" t="s">
        <v>22716</v>
      </c>
      <c r="C14759">
        <v>57</v>
      </c>
      <c r="D14759" t="s">
        <v>1988</v>
      </c>
      <c r="E14759" t="s">
        <v>97</v>
      </c>
    </row>
    <row r="14760" spans="1:5">
      <c r="A14760">
        <v>16389</v>
      </c>
      <c r="B14760" t="s">
        <v>22717</v>
      </c>
      <c r="C14760">
        <v>57</v>
      </c>
      <c r="D14760" t="s">
        <v>1987</v>
      </c>
      <c r="E14760" t="s">
        <v>122</v>
      </c>
    </row>
    <row r="14761" spans="1:5">
      <c r="A14761">
        <v>16391</v>
      </c>
      <c r="B14761" t="s">
        <v>22718</v>
      </c>
      <c r="C14761">
        <v>57</v>
      </c>
      <c r="D14761" t="s">
        <v>1987</v>
      </c>
      <c r="E14761" t="s">
        <v>51</v>
      </c>
    </row>
    <row r="14762" spans="1:5">
      <c r="A14762">
        <v>16392</v>
      </c>
      <c r="B14762" t="s">
        <v>22719</v>
      </c>
      <c r="C14762">
        <v>57</v>
      </c>
      <c r="D14762" t="s">
        <v>1991</v>
      </c>
      <c r="E14762" t="s">
        <v>2029</v>
      </c>
    </row>
    <row r="14763" spans="1:5">
      <c r="A14763">
        <v>16393</v>
      </c>
      <c r="B14763" t="s">
        <v>22720</v>
      </c>
      <c r="C14763">
        <v>57</v>
      </c>
      <c r="D14763" t="s">
        <v>1982</v>
      </c>
      <c r="E14763" t="s">
        <v>102</v>
      </c>
    </row>
    <row r="14764" spans="1:5">
      <c r="A14764">
        <v>16394</v>
      </c>
      <c r="B14764" t="s">
        <v>22721</v>
      </c>
      <c r="C14764">
        <v>57</v>
      </c>
      <c r="D14764" t="s">
        <v>1979</v>
      </c>
      <c r="E14764" t="s">
        <v>70</v>
      </c>
    </row>
    <row r="14765" spans="1:5">
      <c r="A14765">
        <v>16395</v>
      </c>
      <c r="B14765" t="s">
        <v>22722</v>
      </c>
      <c r="C14765">
        <v>57</v>
      </c>
      <c r="D14765" t="s">
        <v>1993</v>
      </c>
      <c r="E14765" t="s">
        <v>2045</v>
      </c>
    </row>
    <row r="14766" spans="1:5">
      <c r="A14766">
        <v>16396</v>
      </c>
      <c r="B14766" t="s">
        <v>22723</v>
      </c>
      <c r="C14766">
        <v>57</v>
      </c>
      <c r="D14766" t="s">
        <v>1987</v>
      </c>
      <c r="E14766" t="s">
        <v>66</v>
      </c>
    </row>
    <row r="14767" spans="1:5">
      <c r="A14767">
        <v>16397</v>
      </c>
      <c r="B14767" t="s">
        <v>22724</v>
      </c>
      <c r="C14767">
        <v>57</v>
      </c>
      <c r="D14767" t="s">
        <v>1982</v>
      </c>
      <c r="E14767" t="s">
        <v>86</v>
      </c>
    </row>
    <row r="14768" spans="1:5">
      <c r="A14768">
        <v>16398</v>
      </c>
      <c r="B14768" t="s">
        <v>14087</v>
      </c>
      <c r="C14768">
        <v>57</v>
      </c>
      <c r="D14768" t="s">
        <v>1982</v>
      </c>
      <c r="E14768" t="s">
        <v>2715</v>
      </c>
    </row>
    <row r="14769" spans="1:5">
      <c r="A14769">
        <v>16399</v>
      </c>
      <c r="B14769" t="s">
        <v>15087</v>
      </c>
      <c r="C14769">
        <v>57</v>
      </c>
      <c r="D14769" t="s">
        <v>1982</v>
      </c>
      <c r="E14769" t="s">
        <v>2715</v>
      </c>
    </row>
    <row r="14770" spans="1:5">
      <c r="A14770">
        <v>16400</v>
      </c>
      <c r="B14770" t="s">
        <v>22725</v>
      </c>
      <c r="C14770">
        <v>57</v>
      </c>
      <c r="D14770" t="s">
        <v>1983</v>
      </c>
      <c r="E14770" t="s">
        <v>70</v>
      </c>
    </row>
    <row r="14771" spans="1:5">
      <c r="A14771">
        <v>16401</v>
      </c>
      <c r="B14771" t="s">
        <v>16198</v>
      </c>
      <c r="C14771">
        <v>57</v>
      </c>
      <c r="D14771" t="s">
        <v>2001</v>
      </c>
      <c r="E14771" t="s">
        <v>2120</v>
      </c>
    </row>
    <row r="14772" spans="1:5">
      <c r="A14772">
        <v>16402</v>
      </c>
      <c r="B14772" t="s">
        <v>16645</v>
      </c>
      <c r="C14772">
        <v>57</v>
      </c>
      <c r="D14772" t="s">
        <v>1997</v>
      </c>
      <c r="E14772" t="s">
        <v>102</v>
      </c>
    </row>
    <row r="14773" spans="1:5">
      <c r="A14773">
        <v>16403</v>
      </c>
      <c r="B14773" t="s">
        <v>16808</v>
      </c>
      <c r="C14773">
        <v>57</v>
      </c>
      <c r="D14773" t="s">
        <v>1993</v>
      </c>
      <c r="E14773" t="s">
        <v>2000</v>
      </c>
    </row>
    <row r="14774" spans="1:5">
      <c r="A14774">
        <v>16404</v>
      </c>
      <c r="B14774" t="s">
        <v>16851</v>
      </c>
      <c r="C14774">
        <v>57</v>
      </c>
      <c r="D14774" t="s">
        <v>1991</v>
      </c>
      <c r="E14774" t="s">
        <v>6299</v>
      </c>
    </row>
    <row r="14775" spans="1:5">
      <c r="A14775">
        <v>16405</v>
      </c>
      <c r="B14775" t="s">
        <v>22726</v>
      </c>
      <c r="C14775">
        <v>57</v>
      </c>
      <c r="D14775" t="s">
        <v>1993</v>
      </c>
      <c r="E14775" t="s">
        <v>84</v>
      </c>
    </row>
    <row r="14776" spans="1:5">
      <c r="A14776">
        <v>16406</v>
      </c>
      <c r="B14776" t="s">
        <v>15928</v>
      </c>
      <c r="C14776">
        <v>57</v>
      </c>
      <c r="D14776" t="s">
        <v>1979</v>
      </c>
      <c r="E14776" t="s">
        <v>2828</v>
      </c>
    </row>
    <row r="14777" spans="1:5">
      <c r="A14777">
        <v>16407</v>
      </c>
      <c r="B14777" t="s">
        <v>22727</v>
      </c>
      <c r="C14777">
        <v>57</v>
      </c>
      <c r="D14777" t="s">
        <v>1993</v>
      </c>
      <c r="E14777" t="s">
        <v>84</v>
      </c>
    </row>
    <row r="14778" spans="1:5">
      <c r="A14778">
        <v>16408</v>
      </c>
      <c r="B14778" t="s">
        <v>22728</v>
      </c>
      <c r="C14778">
        <v>57</v>
      </c>
      <c r="D14778" t="s">
        <v>1979</v>
      </c>
      <c r="E14778" t="s">
        <v>51</v>
      </c>
    </row>
    <row r="14779" spans="1:5">
      <c r="A14779">
        <v>16409</v>
      </c>
      <c r="B14779" t="s">
        <v>5847</v>
      </c>
      <c r="C14779">
        <v>57</v>
      </c>
      <c r="D14779" t="s">
        <v>1979</v>
      </c>
      <c r="E14779" t="s">
        <v>70</v>
      </c>
    </row>
    <row r="14780" spans="1:5">
      <c r="A14780">
        <v>16410</v>
      </c>
      <c r="B14780" t="s">
        <v>22729</v>
      </c>
      <c r="C14780">
        <v>57</v>
      </c>
      <c r="D14780" t="s">
        <v>1979</v>
      </c>
      <c r="E14780" t="s">
        <v>106</v>
      </c>
    </row>
    <row r="14781" spans="1:5">
      <c r="A14781">
        <v>16411</v>
      </c>
      <c r="B14781" t="s">
        <v>22730</v>
      </c>
      <c r="C14781">
        <v>57</v>
      </c>
      <c r="D14781" t="s">
        <v>1987</v>
      </c>
      <c r="E14781" t="s">
        <v>2029</v>
      </c>
    </row>
    <row r="14782" spans="1:5">
      <c r="A14782">
        <v>16412</v>
      </c>
      <c r="B14782" t="s">
        <v>22731</v>
      </c>
      <c r="C14782">
        <v>57</v>
      </c>
      <c r="D14782" t="s">
        <v>2001</v>
      </c>
      <c r="E14782" t="s">
        <v>2715</v>
      </c>
    </row>
    <row r="14783" spans="1:5">
      <c r="A14783">
        <v>16413</v>
      </c>
      <c r="B14783" t="s">
        <v>22732</v>
      </c>
      <c r="C14783">
        <v>57</v>
      </c>
      <c r="D14783" t="s">
        <v>1993</v>
      </c>
      <c r="E14783" t="s">
        <v>2045</v>
      </c>
    </row>
    <row r="14784" spans="1:5">
      <c r="A14784">
        <v>16414</v>
      </c>
      <c r="B14784" t="s">
        <v>22733</v>
      </c>
      <c r="C14784">
        <v>57</v>
      </c>
      <c r="D14784" t="s">
        <v>1997</v>
      </c>
      <c r="E14784" t="s">
        <v>135</v>
      </c>
    </row>
    <row r="14785" spans="1:5">
      <c r="A14785">
        <v>16415</v>
      </c>
      <c r="B14785" t="s">
        <v>22734</v>
      </c>
      <c r="C14785">
        <v>57</v>
      </c>
      <c r="D14785" t="s">
        <v>2009</v>
      </c>
      <c r="E14785" t="s">
        <v>2291</v>
      </c>
    </row>
    <row r="14786" spans="1:5">
      <c r="A14786">
        <v>16416</v>
      </c>
      <c r="B14786" t="s">
        <v>22735</v>
      </c>
      <c r="C14786">
        <v>57</v>
      </c>
      <c r="D14786" t="s">
        <v>1991</v>
      </c>
      <c r="E14786" t="s">
        <v>2120</v>
      </c>
    </row>
    <row r="14787" spans="1:5">
      <c r="A14787">
        <v>16417</v>
      </c>
      <c r="B14787" t="s">
        <v>17222</v>
      </c>
      <c r="C14787">
        <v>57</v>
      </c>
      <c r="D14787" t="s">
        <v>1983</v>
      </c>
      <c r="E14787" t="s">
        <v>31</v>
      </c>
    </row>
    <row r="14788" spans="1:5">
      <c r="A14788">
        <v>16418</v>
      </c>
      <c r="B14788" t="s">
        <v>22736</v>
      </c>
      <c r="C14788">
        <v>57</v>
      </c>
      <c r="D14788" t="s">
        <v>1985</v>
      </c>
      <c r="E14788" t="s">
        <v>117</v>
      </c>
    </row>
    <row r="14789" spans="1:5">
      <c r="A14789">
        <v>16419</v>
      </c>
      <c r="B14789" t="s">
        <v>22737</v>
      </c>
      <c r="C14789">
        <v>57</v>
      </c>
      <c r="D14789" t="s">
        <v>1978</v>
      </c>
      <c r="E14789" t="s">
        <v>75</v>
      </c>
    </row>
    <row r="14790" spans="1:5">
      <c r="A14790">
        <v>16420</v>
      </c>
      <c r="B14790" t="s">
        <v>22738</v>
      </c>
      <c r="C14790">
        <v>57</v>
      </c>
      <c r="D14790" t="s">
        <v>1987</v>
      </c>
      <c r="E14790" t="s">
        <v>2011</v>
      </c>
    </row>
    <row r="14791" spans="1:5">
      <c r="A14791">
        <v>16421</v>
      </c>
      <c r="B14791" t="s">
        <v>22739</v>
      </c>
      <c r="C14791">
        <v>57</v>
      </c>
      <c r="D14791" t="s">
        <v>1978</v>
      </c>
      <c r="E14791" t="s">
        <v>2514</v>
      </c>
    </row>
    <row r="14792" spans="1:5">
      <c r="A14792">
        <v>16422</v>
      </c>
      <c r="B14792" t="s">
        <v>22740</v>
      </c>
      <c r="C14792">
        <v>57</v>
      </c>
      <c r="D14792" t="s">
        <v>1988</v>
      </c>
      <c r="E14792" t="s">
        <v>56</v>
      </c>
    </row>
    <row r="14793" spans="1:5">
      <c r="A14793">
        <v>16423</v>
      </c>
      <c r="B14793" t="s">
        <v>22741</v>
      </c>
      <c r="C14793">
        <v>57</v>
      </c>
      <c r="D14793" t="s">
        <v>1991</v>
      </c>
      <c r="E14793" t="s">
        <v>2093</v>
      </c>
    </row>
    <row r="14794" spans="1:5">
      <c r="A14794">
        <v>16424</v>
      </c>
      <c r="B14794" t="s">
        <v>22742</v>
      </c>
      <c r="C14794">
        <v>57</v>
      </c>
      <c r="D14794" t="s">
        <v>1979</v>
      </c>
      <c r="E14794" t="s">
        <v>2029</v>
      </c>
    </row>
    <row r="14795" spans="1:5">
      <c r="A14795">
        <v>16425</v>
      </c>
      <c r="B14795" t="s">
        <v>15286</v>
      </c>
      <c r="C14795">
        <v>57</v>
      </c>
      <c r="D14795" t="s">
        <v>1997</v>
      </c>
      <c r="E14795" t="s">
        <v>2715</v>
      </c>
    </row>
    <row r="14796" spans="1:5">
      <c r="A14796">
        <v>16426</v>
      </c>
      <c r="B14796" t="s">
        <v>22743</v>
      </c>
      <c r="C14796">
        <v>57</v>
      </c>
      <c r="D14796" t="s">
        <v>1979</v>
      </c>
      <c r="E14796" t="s">
        <v>2029</v>
      </c>
    </row>
    <row r="14797" spans="1:5">
      <c r="A14797">
        <v>16427</v>
      </c>
      <c r="B14797" t="s">
        <v>22744</v>
      </c>
      <c r="C14797">
        <v>57</v>
      </c>
      <c r="D14797" t="s">
        <v>1997</v>
      </c>
      <c r="E14797" t="s">
        <v>2792</v>
      </c>
    </row>
    <row r="14798" spans="1:5">
      <c r="A14798">
        <v>16428</v>
      </c>
      <c r="B14798" t="s">
        <v>22745</v>
      </c>
      <c r="C14798">
        <v>57</v>
      </c>
      <c r="D14798" t="s">
        <v>2009</v>
      </c>
      <c r="E14798" t="s">
        <v>115</v>
      </c>
    </row>
    <row r="14799" spans="1:5">
      <c r="A14799">
        <v>16429</v>
      </c>
      <c r="B14799" t="s">
        <v>15276</v>
      </c>
      <c r="C14799">
        <v>57</v>
      </c>
      <c r="D14799" t="s">
        <v>1979</v>
      </c>
      <c r="E14799" t="s">
        <v>2715</v>
      </c>
    </row>
    <row r="14800" spans="1:5">
      <c r="A14800">
        <v>16430</v>
      </c>
      <c r="B14800" t="s">
        <v>15946</v>
      </c>
      <c r="C14800">
        <v>57</v>
      </c>
      <c r="D14800" t="s">
        <v>1997</v>
      </c>
      <c r="E14800" t="s">
        <v>70</v>
      </c>
    </row>
    <row r="14801" spans="1:5">
      <c r="A14801">
        <v>16431</v>
      </c>
      <c r="B14801" t="s">
        <v>22746</v>
      </c>
      <c r="C14801">
        <v>57</v>
      </c>
      <c r="D14801" t="s">
        <v>1983</v>
      </c>
      <c r="E14801" t="s">
        <v>2540</v>
      </c>
    </row>
    <row r="14802" spans="1:5">
      <c r="A14802">
        <v>16432</v>
      </c>
      <c r="B14802" t="s">
        <v>22747</v>
      </c>
      <c r="C14802">
        <v>57</v>
      </c>
      <c r="D14802" t="s">
        <v>1979</v>
      </c>
      <c r="E14802" t="s">
        <v>2540</v>
      </c>
    </row>
    <row r="14803" spans="1:5">
      <c r="A14803">
        <v>16433</v>
      </c>
      <c r="B14803" t="s">
        <v>22748</v>
      </c>
      <c r="C14803">
        <v>57</v>
      </c>
      <c r="D14803" t="s">
        <v>1985</v>
      </c>
      <c r="E14803" t="s">
        <v>2672</v>
      </c>
    </row>
    <row r="14804" spans="1:5">
      <c r="A14804">
        <v>16434</v>
      </c>
      <c r="B14804" t="s">
        <v>22749</v>
      </c>
      <c r="C14804">
        <v>57</v>
      </c>
      <c r="D14804" t="s">
        <v>1997</v>
      </c>
      <c r="E14804" t="s">
        <v>84</v>
      </c>
    </row>
    <row r="14805" spans="1:5">
      <c r="A14805">
        <v>16435</v>
      </c>
      <c r="B14805" t="s">
        <v>16630</v>
      </c>
      <c r="C14805">
        <v>57</v>
      </c>
      <c r="D14805" t="s">
        <v>1979</v>
      </c>
      <c r="E14805" t="s">
        <v>135</v>
      </c>
    </row>
    <row r="14806" spans="1:5">
      <c r="A14806">
        <v>16436</v>
      </c>
      <c r="B14806" t="s">
        <v>22750</v>
      </c>
      <c r="C14806">
        <v>57</v>
      </c>
      <c r="D14806" t="s">
        <v>1979</v>
      </c>
      <c r="E14806" t="s">
        <v>2011</v>
      </c>
    </row>
    <row r="14807" spans="1:5">
      <c r="A14807">
        <v>16437</v>
      </c>
      <c r="B14807" t="s">
        <v>16325</v>
      </c>
      <c r="C14807">
        <v>57</v>
      </c>
      <c r="D14807" t="s">
        <v>1979</v>
      </c>
      <c r="E14807" t="s">
        <v>2540</v>
      </c>
    </row>
    <row r="14808" spans="1:5">
      <c r="A14808">
        <v>16438</v>
      </c>
      <c r="B14808" t="s">
        <v>16499</v>
      </c>
      <c r="C14808">
        <v>57</v>
      </c>
      <c r="D14808" t="s">
        <v>1979</v>
      </c>
      <c r="E14808" t="s">
        <v>115</v>
      </c>
    </row>
    <row r="14809" spans="1:5">
      <c r="A14809">
        <v>16439</v>
      </c>
      <c r="B14809" t="s">
        <v>22751</v>
      </c>
      <c r="C14809">
        <v>57</v>
      </c>
      <c r="D14809" t="s">
        <v>1978</v>
      </c>
      <c r="E14809" t="s">
        <v>135</v>
      </c>
    </row>
    <row r="14810" spans="1:5">
      <c r="A14810">
        <v>16440</v>
      </c>
      <c r="B14810" t="s">
        <v>22752</v>
      </c>
      <c r="C14810">
        <v>57</v>
      </c>
      <c r="D14810" t="s">
        <v>1979</v>
      </c>
      <c r="E14810" t="s">
        <v>2093</v>
      </c>
    </row>
    <row r="14811" spans="1:5">
      <c r="A14811">
        <v>16441</v>
      </c>
      <c r="B14811" t="s">
        <v>22753</v>
      </c>
      <c r="C14811">
        <v>57</v>
      </c>
      <c r="D14811" t="s">
        <v>1988</v>
      </c>
      <c r="E14811" t="s">
        <v>70</v>
      </c>
    </row>
    <row r="14812" spans="1:5">
      <c r="A14812">
        <v>16442</v>
      </c>
      <c r="B14812" t="s">
        <v>22754</v>
      </c>
      <c r="C14812">
        <v>57</v>
      </c>
      <c r="D14812" t="s">
        <v>1979</v>
      </c>
      <c r="E14812" t="s">
        <v>70</v>
      </c>
    </row>
    <row r="14813" spans="1:5">
      <c r="A14813">
        <v>16443</v>
      </c>
      <c r="B14813" t="s">
        <v>22755</v>
      </c>
      <c r="C14813">
        <v>57</v>
      </c>
      <c r="D14813" t="s">
        <v>1987</v>
      </c>
      <c r="E14813" t="s">
        <v>2128</v>
      </c>
    </row>
    <row r="14814" spans="1:5">
      <c r="A14814">
        <v>16444</v>
      </c>
      <c r="B14814" t="s">
        <v>22756</v>
      </c>
      <c r="C14814">
        <v>57</v>
      </c>
      <c r="D14814" t="s">
        <v>1979</v>
      </c>
      <c r="E14814" t="s">
        <v>2029</v>
      </c>
    </row>
    <row r="14815" spans="1:5">
      <c r="A14815">
        <v>16445</v>
      </c>
      <c r="B14815" t="s">
        <v>15971</v>
      </c>
      <c r="C14815">
        <v>57</v>
      </c>
      <c r="D14815" t="s">
        <v>1979</v>
      </c>
      <c r="E14815" t="s">
        <v>88</v>
      </c>
    </row>
    <row r="14816" spans="1:5">
      <c r="A14816">
        <v>16446</v>
      </c>
      <c r="B14816" t="s">
        <v>22757</v>
      </c>
      <c r="C14816">
        <v>57</v>
      </c>
      <c r="D14816" t="s">
        <v>1985</v>
      </c>
      <c r="E14816" t="s">
        <v>102</v>
      </c>
    </row>
    <row r="14817" spans="1:5">
      <c r="A14817">
        <v>16447</v>
      </c>
      <c r="B14817" t="s">
        <v>22758</v>
      </c>
      <c r="C14817">
        <v>57</v>
      </c>
      <c r="D14817" t="s">
        <v>1979</v>
      </c>
      <c r="E14817" t="s">
        <v>70</v>
      </c>
    </row>
    <row r="14818" spans="1:5">
      <c r="A14818">
        <v>16448</v>
      </c>
      <c r="B14818" t="s">
        <v>14746</v>
      </c>
      <c r="C14818">
        <v>57</v>
      </c>
      <c r="D14818" t="s">
        <v>1987</v>
      </c>
      <c r="E14818" t="s">
        <v>2120</v>
      </c>
    </row>
    <row r="14819" spans="1:5">
      <c r="A14819">
        <v>16449</v>
      </c>
      <c r="B14819" t="s">
        <v>16667</v>
      </c>
      <c r="C14819">
        <v>57</v>
      </c>
      <c r="D14819" t="s">
        <v>1982</v>
      </c>
      <c r="E14819" t="s">
        <v>84</v>
      </c>
    </row>
    <row r="14820" spans="1:5">
      <c r="A14820">
        <v>16450</v>
      </c>
      <c r="B14820" t="s">
        <v>16520</v>
      </c>
      <c r="C14820">
        <v>57</v>
      </c>
      <c r="D14820" t="s">
        <v>1979</v>
      </c>
      <c r="E14820" t="s">
        <v>60</v>
      </c>
    </row>
    <row r="14821" spans="1:5">
      <c r="A14821">
        <v>16451</v>
      </c>
      <c r="B14821" t="s">
        <v>22759</v>
      </c>
      <c r="C14821">
        <v>57</v>
      </c>
      <c r="D14821" t="s">
        <v>1979</v>
      </c>
      <c r="E14821" t="s">
        <v>106</v>
      </c>
    </row>
    <row r="14822" spans="1:5">
      <c r="A14822">
        <v>16452</v>
      </c>
      <c r="B14822" t="s">
        <v>22760</v>
      </c>
      <c r="C14822">
        <v>57</v>
      </c>
      <c r="D14822" t="s">
        <v>1983</v>
      </c>
      <c r="E14822" t="s">
        <v>138</v>
      </c>
    </row>
    <row r="14823" spans="1:5">
      <c r="A14823">
        <v>16453</v>
      </c>
      <c r="B14823" t="s">
        <v>16033</v>
      </c>
      <c r="C14823">
        <v>57</v>
      </c>
      <c r="D14823" t="s">
        <v>1979</v>
      </c>
      <c r="E14823" t="s">
        <v>2792</v>
      </c>
    </row>
    <row r="14824" spans="1:5">
      <c r="A14824">
        <v>16454</v>
      </c>
      <c r="B14824" t="s">
        <v>22761</v>
      </c>
      <c r="C14824">
        <v>57</v>
      </c>
      <c r="D14824" t="s">
        <v>1979</v>
      </c>
      <c r="E14824" t="s">
        <v>60</v>
      </c>
    </row>
    <row r="14825" spans="1:5">
      <c r="A14825">
        <v>16455</v>
      </c>
      <c r="B14825" t="s">
        <v>16592</v>
      </c>
      <c r="C14825">
        <v>57</v>
      </c>
      <c r="D14825" t="s">
        <v>1979</v>
      </c>
      <c r="E14825" t="s">
        <v>2011</v>
      </c>
    </row>
    <row r="14826" spans="1:5">
      <c r="A14826">
        <v>16456</v>
      </c>
      <c r="B14826" t="s">
        <v>22762</v>
      </c>
      <c r="C14826">
        <v>57</v>
      </c>
      <c r="D14826" t="s">
        <v>1991</v>
      </c>
      <c r="E14826" t="s">
        <v>2045</v>
      </c>
    </row>
    <row r="14827" spans="1:5">
      <c r="A14827">
        <v>16457</v>
      </c>
      <c r="B14827" t="s">
        <v>22763</v>
      </c>
      <c r="C14827">
        <v>57</v>
      </c>
      <c r="D14827" t="s">
        <v>1988</v>
      </c>
      <c r="E14827" t="s">
        <v>4287</v>
      </c>
    </row>
    <row r="14828" spans="1:5">
      <c r="A14828">
        <v>16458</v>
      </c>
      <c r="B14828" t="s">
        <v>22764</v>
      </c>
      <c r="C14828">
        <v>57</v>
      </c>
      <c r="D14828" t="s">
        <v>1987</v>
      </c>
      <c r="E14828" t="s">
        <v>2168</v>
      </c>
    </row>
    <row r="14829" spans="1:5">
      <c r="A14829">
        <v>16459</v>
      </c>
      <c r="B14829" t="s">
        <v>22765</v>
      </c>
      <c r="C14829">
        <v>57</v>
      </c>
      <c r="D14829" t="s">
        <v>1979</v>
      </c>
      <c r="E14829" t="s">
        <v>2000</v>
      </c>
    </row>
    <row r="14830" spans="1:5">
      <c r="A14830">
        <v>16460</v>
      </c>
      <c r="B14830" t="s">
        <v>22766</v>
      </c>
      <c r="C14830">
        <v>57</v>
      </c>
      <c r="D14830" t="s">
        <v>1987</v>
      </c>
      <c r="E14830" t="s">
        <v>97</v>
      </c>
    </row>
    <row r="14831" spans="1:5">
      <c r="A14831">
        <v>16461</v>
      </c>
      <c r="B14831" t="s">
        <v>22767</v>
      </c>
      <c r="C14831">
        <v>57</v>
      </c>
      <c r="D14831" t="s">
        <v>1979</v>
      </c>
      <c r="E14831" t="s">
        <v>122</v>
      </c>
    </row>
    <row r="14832" spans="1:5">
      <c r="A14832">
        <v>16462</v>
      </c>
      <c r="B14832" t="s">
        <v>22768</v>
      </c>
      <c r="C14832">
        <v>57</v>
      </c>
      <c r="D14832" t="s">
        <v>1983</v>
      </c>
      <c r="E14832" t="s">
        <v>2093</v>
      </c>
    </row>
    <row r="14833" spans="1:5">
      <c r="A14833">
        <v>16463</v>
      </c>
      <c r="B14833" t="s">
        <v>22769</v>
      </c>
      <c r="C14833">
        <v>57</v>
      </c>
      <c r="D14833" t="s">
        <v>1988</v>
      </c>
      <c r="E14833" t="s">
        <v>4287</v>
      </c>
    </row>
    <row r="14834" spans="1:5">
      <c r="A14834">
        <v>16464</v>
      </c>
      <c r="B14834" t="s">
        <v>22770</v>
      </c>
      <c r="C14834">
        <v>57</v>
      </c>
      <c r="D14834" t="s">
        <v>1979</v>
      </c>
      <c r="E14834" t="s">
        <v>2715</v>
      </c>
    </row>
    <row r="14835" spans="1:5">
      <c r="A14835">
        <v>16465</v>
      </c>
      <c r="B14835" t="s">
        <v>15844</v>
      </c>
      <c r="C14835">
        <v>57</v>
      </c>
      <c r="D14835" t="s">
        <v>2009</v>
      </c>
      <c r="E14835" t="s">
        <v>140</v>
      </c>
    </row>
    <row r="14836" spans="1:5">
      <c r="A14836">
        <v>16466</v>
      </c>
      <c r="B14836" t="s">
        <v>22771</v>
      </c>
      <c r="C14836">
        <v>57</v>
      </c>
      <c r="D14836" t="s">
        <v>1978</v>
      </c>
      <c r="E14836" t="s">
        <v>120</v>
      </c>
    </row>
    <row r="14837" spans="1:5">
      <c r="A14837">
        <v>16467</v>
      </c>
      <c r="B14837" t="s">
        <v>22772</v>
      </c>
      <c r="C14837">
        <v>57</v>
      </c>
      <c r="D14837" t="s">
        <v>1978</v>
      </c>
      <c r="E14837" t="s">
        <v>140</v>
      </c>
    </row>
    <row r="14838" spans="1:5">
      <c r="A14838">
        <v>16468</v>
      </c>
      <c r="B14838" t="s">
        <v>22773</v>
      </c>
      <c r="C14838">
        <v>57</v>
      </c>
      <c r="D14838" t="s">
        <v>1979</v>
      </c>
      <c r="E14838" t="s">
        <v>135</v>
      </c>
    </row>
    <row r="14839" spans="1:5">
      <c r="A14839">
        <v>16469</v>
      </c>
      <c r="B14839" t="s">
        <v>22774</v>
      </c>
      <c r="C14839">
        <v>57</v>
      </c>
      <c r="D14839" t="s">
        <v>1988</v>
      </c>
      <c r="E14839" t="s">
        <v>70</v>
      </c>
    </row>
    <row r="14840" spans="1:5">
      <c r="A14840">
        <v>16470</v>
      </c>
      <c r="B14840" t="s">
        <v>22775</v>
      </c>
      <c r="C14840">
        <v>57</v>
      </c>
      <c r="D14840" t="s">
        <v>1982</v>
      </c>
      <c r="E14840" t="s">
        <v>56</v>
      </c>
    </row>
    <row r="14841" spans="1:5">
      <c r="A14841">
        <v>16471</v>
      </c>
      <c r="B14841" t="s">
        <v>22776</v>
      </c>
      <c r="C14841">
        <v>57</v>
      </c>
      <c r="D14841" t="s">
        <v>1991</v>
      </c>
      <c r="E14841" t="s">
        <v>73</v>
      </c>
    </row>
    <row r="14842" spans="1:5">
      <c r="A14842">
        <v>16472</v>
      </c>
      <c r="B14842" t="s">
        <v>22777</v>
      </c>
      <c r="C14842">
        <v>57</v>
      </c>
      <c r="D14842" t="s">
        <v>1978</v>
      </c>
      <c r="E14842" t="s">
        <v>4287</v>
      </c>
    </row>
    <row r="14843" spans="1:5">
      <c r="A14843">
        <v>16473</v>
      </c>
      <c r="B14843" t="s">
        <v>22778</v>
      </c>
      <c r="C14843">
        <v>57</v>
      </c>
      <c r="D14843" t="s">
        <v>1979</v>
      </c>
      <c r="E14843" t="s">
        <v>2093</v>
      </c>
    </row>
    <row r="14844" spans="1:5">
      <c r="A14844">
        <v>16474</v>
      </c>
      <c r="B14844" t="s">
        <v>22779</v>
      </c>
      <c r="C14844">
        <v>57</v>
      </c>
      <c r="D14844" t="s">
        <v>1979</v>
      </c>
      <c r="E14844" t="s">
        <v>66</v>
      </c>
    </row>
    <row r="14845" spans="1:5">
      <c r="A14845">
        <v>16475</v>
      </c>
      <c r="B14845" t="s">
        <v>22780</v>
      </c>
      <c r="C14845">
        <v>57</v>
      </c>
      <c r="D14845" t="s">
        <v>1978</v>
      </c>
      <c r="E14845" t="s">
        <v>135</v>
      </c>
    </row>
    <row r="14846" spans="1:5">
      <c r="A14846">
        <v>16476</v>
      </c>
      <c r="B14846" t="s">
        <v>16234</v>
      </c>
      <c r="C14846">
        <v>57</v>
      </c>
      <c r="D14846" t="s">
        <v>1979</v>
      </c>
      <c r="E14846" t="s">
        <v>2011</v>
      </c>
    </row>
    <row r="14847" spans="1:5">
      <c r="A14847">
        <v>16477</v>
      </c>
      <c r="B14847" t="s">
        <v>22781</v>
      </c>
      <c r="C14847">
        <v>57</v>
      </c>
      <c r="D14847" t="s">
        <v>1979</v>
      </c>
      <c r="E14847" t="s">
        <v>2000</v>
      </c>
    </row>
    <row r="14848" spans="1:5">
      <c r="A14848">
        <v>16478</v>
      </c>
      <c r="B14848" t="s">
        <v>22782</v>
      </c>
      <c r="C14848">
        <v>57</v>
      </c>
      <c r="D14848" t="s">
        <v>1979</v>
      </c>
      <c r="E14848" t="s">
        <v>2644</v>
      </c>
    </row>
    <row r="14849" spans="1:5">
      <c r="A14849">
        <v>16479</v>
      </c>
      <c r="B14849" t="s">
        <v>10782</v>
      </c>
      <c r="C14849">
        <v>57</v>
      </c>
      <c r="D14849" t="s">
        <v>1979</v>
      </c>
      <c r="E14849" t="s">
        <v>84</v>
      </c>
    </row>
    <row r="14850" spans="1:5">
      <c r="A14850">
        <v>16480</v>
      </c>
      <c r="B14850" t="s">
        <v>22783</v>
      </c>
      <c r="C14850">
        <v>57</v>
      </c>
      <c r="D14850" t="s">
        <v>1985</v>
      </c>
      <c r="E14850" t="s">
        <v>51</v>
      </c>
    </row>
    <row r="14851" spans="1:5">
      <c r="A14851">
        <v>16481</v>
      </c>
      <c r="B14851" t="s">
        <v>22784</v>
      </c>
      <c r="C14851">
        <v>57</v>
      </c>
      <c r="D14851" t="s">
        <v>1982</v>
      </c>
      <c r="E14851" t="s">
        <v>117</v>
      </c>
    </row>
    <row r="14852" spans="1:5">
      <c r="A14852">
        <v>16482</v>
      </c>
      <c r="B14852" t="s">
        <v>22785</v>
      </c>
      <c r="C14852">
        <v>57</v>
      </c>
      <c r="D14852" t="s">
        <v>1983</v>
      </c>
      <c r="E14852" t="s">
        <v>117</v>
      </c>
    </row>
    <row r="14853" spans="1:5">
      <c r="A14853">
        <v>16483</v>
      </c>
      <c r="B14853" t="s">
        <v>22786</v>
      </c>
      <c r="C14853">
        <v>57</v>
      </c>
      <c r="D14853" t="s">
        <v>2001</v>
      </c>
      <c r="E14853" t="s">
        <v>2023</v>
      </c>
    </row>
    <row r="14854" spans="1:5">
      <c r="A14854">
        <v>16484</v>
      </c>
      <c r="B14854" t="s">
        <v>22787</v>
      </c>
      <c r="C14854">
        <v>57</v>
      </c>
      <c r="D14854" t="s">
        <v>1985</v>
      </c>
      <c r="E14854" t="s">
        <v>2120</v>
      </c>
    </row>
    <row r="14855" spans="1:5">
      <c r="A14855">
        <v>16485</v>
      </c>
      <c r="B14855" t="s">
        <v>16178</v>
      </c>
      <c r="C14855">
        <v>57</v>
      </c>
      <c r="D14855" t="s">
        <v>1978</v>
      </c>
      <c r="E14855" t="s">
        <v>2540</v>
      </c>
    </row>
    <row r="14856" spans="1:5">
      <c r="A14856">
        <v>16486</v>
      </c>
      <c r="B14856" t="s">
        <v>22788</v>
      </c>
      <c r="C14856">
        <v>57</v>
      </c>
      <c r="D14856" t="s">
        <v>2001</v>
      </c>
      <c r="E14856" t="s">
        <v>70</v>
      </c>
    </row>
    <row r="14857" spans="1:5">
      <c r="A14857">
        <v>16487</v>
      </c>
      <c r="B14857" t="s">
        <v>15922</v>
      </c>
      <c r="C14857">
        <v>57</v>
      </c>
      <c r="D14857" t="s">
        <v>1983</v>
      </c>
      <c r="E14857" t="s">
        <v>2120</v>
      </c>
    </row>
    <row r="14858" spans="1:5">
      <c r="A14858">
        <v>16488</v>
      </c>
      <c r="B14858" t="s">
        <v>15855</v>
      </c>
      <c r="C14858">
        <v>57</v>
      </c>
      <c r="D14858" t="s">
        <v>1982</v>
      </c>
      <c r="E14858" t="s">
        <v>2120</v>
      </c>
    </row>
    <row r="14859" spans="1:5">
      <c r="A14859">
        <v>16489</v>
      </c>
      <c r="B14859" t="s">
        <v>22789</v>
      </c>
      <c r="C14859">
        <v>57</v>
      </c>
      <c r="D14859" t="s">
        <v>1983</v>
      </c>
      <c r="E14859" t="s">
        <v>75</v>
      </c>
    </row>
    <row r="14860" spans="1:5">
      <c r="A14860">
        <v>16490</v>
      </c>
      <c r="B14860" t="s">
        <v>22790</v>
      </c>
      <c r="C14860">
        <v>57</v>
      </c>
      <c r="D14860" t="s">
        <v>1987</v>
      </c>
      <c r="E14860" t="s">
        <v>70</v>
      </c>
    </row>
    <row r="14861" spans="1:5">
      <c r="A14861">
        <v>16491</v>
      </c>
      <c r="B14861" t="s">
        <v>22791</v>
      </c>
      <c r="C14861">
        <v>57</v>
      </c>
      <c r="D14861" t="s">
        <v>2009</v>
      </c>
      <c r="E14861" t="s">
        <v>70</v>
      </c>
    </row>
    <row r="14862" spans="1:5">
      <c r="A14862">
        <v>16492</v>
      </c>
      <c r="B14862" t="s">
        <v>22792</v>
      </c>
      <c r="C14862">
        <v>57</v>
      </c>
      <c r="D14862" t="s">
        <v>1978</v>
      </c>
      <c r="E14862" t="s">
        <v>2792</v>
      </c>
    </row>
    <row r="14863" spans="1:5">
      <c r="A14863">
        <v>16493</v>
      </c>
      <c r="B14863" t="s">
        <v>16031</v>
      </c>
      <c r="C14863">
        <v>57</v>
      </c>
      <c r="D14863" t="s">
        <v>1979</v>
      </c>
      <c r="E14863" t="s">
        <v>122</v>
      </c>
    </row>
    <row r="14864" spans="1:5">
      <c r="A14864">
        <v>16494</v>
      </c>
      <c r="B14864" t="s">
        <v>22793</v>
      </c>
      <c r="C14864">
        <v>57</v>
      </c>
      <c r="D14864" t="s">
        <v>1979</v>
      </c>
      <c r="E14864" t="s">
        <v>70</v>
      </c>
    </row>
    <row r="14865" spans="1:5">
      <c r="A14865">
        <v>16495</v>
      </c>
      <c r="B14865" t="s">
        <v>22794</v>
      </c>
      <c r="C14865">
        <v>57</v>
      </c>
      <c r="D14865" t="s">
        <v>1983</v>
      </c>
      <c r="E14865" t="s">
        <v>2011</v>
      </c>
    </row>
    <row r="14866" spans="1:5">
      <c r="A14866">
        <v>16496</v>
      </c>
      <c r="B14866" t="s">
        <v>22795</v>
      </c>
      <c r="C14866">
        <v>57</v>
      </c>
      <c r="D14866" t="s">
        <v>1978</v>
      </c>
      <c r="E14866" t="s">
        <v>133</v>
      </c>
    </row>
    <row r="14867" spans="1:5">
      <c r="A14867">
        <v>16497</v>
      </c>
      <c r="B14867" t="s">
        <v>22796</v>
      </c>
      <c r="C14867">
        <v>57</v>
      </c>
      <c r="D14867" t="s">
        <v>1979</v>
      </c>
      <c r="E14867" t="s">
        <v>2093</v>
      </c>
    </row>
    <row r="14868" spans="1:5">
      <c r="A14868">
        <v>16498</v>
      </c>
      <c r="B14868" t="s">
        <v>22797</v>
      </c>
      <c r="C14868">
        <v>57</v>
      </c>
      <c r="D14868" t="s">
        <v>1978</v>
      </c>
      <c r="E14868" t="s">
        <v>106</v>
      </c>
    </row>
    <row r="14869" spans="1:5">
      <c r="A14869">
        <v>16499</v>
      </c>
      <c r="B14869" t="s">
        <v>14990</v>
      </c>
      <c r="C14869">
        <v>57</v>
      </c>
      <c r="D14869" t="s">
        <v>1988</v>
      </c>
      <c r="E14869" t="s">
        <v>102</v>
      </c>
    </row>
    <row r="14870" spans="1:5">
      <c r="A14870">
        <v>16500</v>
      </c>
      <c r="B14870" t="s">
        <v>15875</v>
      </c>
      <c r="C14870">
        <v>57</v>
      </c>
      <c r="D14870" t="s">
        <v>1979</v>
      </c>
      <c r="E14870" t="s">
        <v>2672</v>
      </c>
    </row>
    <row r="14871" spans="1:5">
      <c r="A14871">
        <v>16501</v>
      </c>
      <c r="B14871" t="s">
        <v>22798</v>
      </c>
      <c r="C14871">
        <v>57</v>
      </c>
      <c r="D14871" t="s">
        <v>1985</v>
      </c>
      <c r="E14871" t="s">
        <v>2045</v>
      </c>
    </row>
    <row r="14872" spans="1:5">
      <c r="A14872">
        <v>16502</v>
      </c>
      <c r="B14872" t="s">
        <v>15418</v>
      </c>
      <c r="C14872">
        <v>57</v>
      </c>
      <c r="D14872" t="s">
        <v>1983</v>
      </c>
      <c r="E14872" t="s">
        <v>135</v>
      </c>
    </row>
    <row r="14873" spans="1:5">
      <c r="A14873">
        <v>16503</v>
      </c>
      <c r="B14873" t="s">
        <v>15472</v>
      </c>
      <c r="C14873">
        <v>57</v>
      </c>
      <c r="D14873" t="s">
        <v>1985</v>
      </c>
      <c r="E14873" t="s">
        <v>2120</v>
      </c>
    </row>
    <row r="14874" spans="1:5">
      <c r="A14874">
        <v>16504</v>
      </c>
      <c r="B14874" t="s">
        <v>15953</v>
      </c>
      <c r="C14874">
        <v>57</v>
      </c>
      <c r="D14874" t="s">
        <v>1979</v>
      </c>
      <c r="E14874" t="s">
        <v>70</v>
      </c>
    </row>
    <row r="14875" spans="1:5">
      <c r="A14875">
        <v>16505</v>
      </c>
      <c r="B14875" t="s">
        <v>15822</v>
      </c>
      <c r="C14875">
        <v>57</v>
      </c>
      <c r="D14875" t="s">
        <v>1985</v>
      </c>
      <c r="E14875" t="s">
        <v>106</v>
      </c>
    </row>
    <row r="14876" spans="1:5">
      <c r="A14876">
        <v>16506</v>
      </c>
      <c r="B14876" t="s">
        <v>22799</v>
      </c>
      <c r="C14876">
        <v>57</v>
      </c>
      <c r="D14876" t="s">
        <v>1983</v>
      </c>
      <c r="E14876" t="s">
        <v>66</v>
      </c>
    </row>
    <row r="14877" spans="1:5">
      <c r="A14877">
        <v>16507</v>
      </c>
      <c r="B14877" t="s">
        <v>22800</v>
      </c>
      <c r="C14877">
        <v>57</v>
      </c>
      <c r="D14877" t="s">
        <v>1978</v>
      </c>
      <c r="E14877" t="s">
        <v>135</v>
      </c>
    </row>
    <row r="14878" spans="1:5">
      <c r="A14878">
        <v>16508</v>
      </c>
      <c r="B14878" t="s">
        <v>22801</v>
      </c>
      <c r="C14878">
        <v>57</v>
      </c>
      <c r="D14878" t="s">
        <v>1978</v>
      </c>
      <c r="E14878" t="s">
        <v>84</v>
      </c>
    </row>
    <row r="14879" spans="1:5">
      <c r="A14879">
        <v>16509</v>
      </c>
      <c r="B14879" t="s">
        <v>22802</v>
      </c>
      <c r="C14879">
        <v>57</v>
      </c>
      <c r="D14879" t="s">
        <v>1983</v>
      </c>
      <c r="E14879" t="s">
        <v>8222</v>
      </c>
    </row>
    <row r="14880" spans="1:5">
      <c r="A14880">
        <v>16510</v>
      </c>
      <c r="B14880" t="s">
        <v>11052</v>
      </c>
      <c r="C14880">
        <v>57</v>
      </c>
      <c r="D14880" t="s">
        <v>1979</v>
      </c>
      <c r="E14880" t="s">
        <v>135</v>
      </c>
    </row>
    <row r="14881" spans="1:5">
      <c r="A14881">
        <v>16511</v>
      </c>
      <c r="B14881" t="s">
        <v>15831</v>
      </c>
      <c r="C14881">
        <v>57</v>
      </c>
      <c r="D14881" t="s">
        <v>1978</v>
      </c>
      <c r="E14881" t="s">
        <v>102</v>
      </c>
    </row>
    <row r="14882" spans="1:5">
      <c r="A14882">
        <v>16512</v>
      </c>
      <c r="B14882" t="s">
        <v>22803</v>
      </c>
      <c r="C14882">
        <v>57</v>
      </c>
      <c r="D14882" t="s">
        <v>1979</v>
      </c>
      <c r="E14882" t="s">
        <v>115</v>
      </c>
    </row>
    <row r="14883" spans="1:5">
      <c r="A14883">
        <v>16513</v>
      </c>
      <c r="B14883" t="s">
        <v>22804</v>
      </c>
      <c r="C14883">
        <v>57</v>
      </c>
      <c r="D14883" t="s">
        <v>1987</v>
      </c>
      <c r="E14883" t="s">
        <v>2792</v>
      </c>
    </row>
    <row r="14884" spans="1:5">
      <c r="A14884">
        <v>16514</v>
      </c>
      <c r="B14884" t="s">
        <v>22805</v>
      </c>
      <c r="C14884">
        <v>57</v>
      </c>
      <c r="D14884" t="s">
        <v>1988</v>
      </c>
      <c r="E14884" t="s">
        <v>2500</v>
      </c>
    </row>
    <row r="14885" spans="1:5">
      <c r="A14885">
        <v>16515</v>
      </c>
      <c r="B14885" t="s">
        <v>22806</v>
      </c>
      <c r="C14885">
        <v>57</v>
      </c>
      <c r="D14885" t="s">
        <v>1978</v>
      </c>
      <c r="E14885" t="s">
        <v>138</v>
      </c>
    </row>
    <row r="14886" spans="1:5">
      <c r="A14886">
        <v>16516</v>
      </c>
      <c r="B14886" t="s">
        <v>22807</v>
      </c>
      <c r="C14886">
        <v>57</v>
      </c>
      <c r="D14886" t="s">
        <v>1983</v>
      </c>
      <c r="E14886" t="s">
        <v>2011</v>
      </c>
    </row>
    <row r="14887" spans="1:5">
      <c r="A14887">
        <v>16517</v>
      </c>
      <c r="B14887" t="s">
        <v>15888</v>
      </c>
      <c r="C14887">
        <v>57</v>
      </c>
      <c r="D14887" t="s">
        <v>1978</v>
      </c>
      <c r="E14887" t="s">
        <v>135</v>
      </c>
    </row>
    <row r="14888" spans="1:5">
      <c r="A14888">
        <v>16518</v>
      </c>
      <c r="B14888" t="s">
        <v>22808</v>
      </c>
      <c r="C14888">
        <v>57</v>
      </c>
      <c r="D14888" t="s">
        <v>1979</v>
      </c>
      <c r="E14888" t="s">
        <v>60</v>
      </c>
    </row>
    <row r="14889" spans="1:5">
      <c r="A14889">
        <v>16519</v>
      </c>
      <c r="B14889" t="s">
        <v>16066</v>
      </c>
      <c r="C14889">
        <v>57</v>
      </c>
      <c r="D14889" t="s">
        <v>1979</v>
      </c>
      <c r="E14889" t="s">
        <v>70</v>
      </c>
    </row>
    <row r="14890" spans="1:5">
      <c r="A14890">
        <v>16520</v>
      </c>
      <c r="B14890" t="s">
        <v>16357</v>
      </c>
      <c r="C14890">
        <v>57</v>
      </c>
      <c r="D14890" t="s">
        <v>1983</v>
      </c>
      <c r="E14890" t="s">
        <v>70</v>
      </c>
    </row>
    <row r="14891" spans="1:5">
      <c r="A14891">
        <v>16521</v>
      </c>
      <c r="B14891" t="s">
        <v>16213</v>
      </c>
      <c r="C14891">
        <v>57</v>
      </c>
      <c r="D14891" t="s">
        <v>1978</v>
      </c>
      <c r="E14891" t="s">
        <v>115</v>
      </c>
    </row>
    <row r="14892" spans="1:5">
      <c r="A14892">
        <v>16522</v>
      </c>
      <c r="B14892" t="s">
        <v>22809</v>
      </c>
      <c r="C14892">
        <v>57</v>
      </c>
      <c r="D14892" t="s">
        <v>1991</v>
      </c>
      <c r="E14892" t="s">
        <v>2792</v>
      </c>
    </row>
    <row r="14893" spans="1:5">
      <c r="A14893">
        <v>16523</v>
      </c>
      <c r="B14893" t="s">
        <v>16699</v>
      </c>
      <c r="C14893">
        <v>57</v>
      </c>
      <c r="D14893" t="s">
        <v>1987</v>
      </c>
      <c r="E14893" t="s">
        <v>2540</v>
      </c>
    </row>
    <row r="14894" spans="1:5">
      <c r="A14894">
        <v>16524</v>
      </c>
      <c r="B14894" t="s">
        <v>22810</v>
      </c>
      <c r="C14894">
        <v>57</v>
      </c>
      <c r="D14894" t="s">
        <v>1983</v>
      </c>
      <c r="E14894" t="s">
        <v>115</v>
      </c>
    </row>
    <row r="14895" spans="1:5">
      <c r="A14895">
        <v>16525</v>
      </c>
      <c r="B14895" t="s">
        <v>22811</v>
      </c>
      <c r="C14895">
        <v>57</v>
      </c>
      <c r="D14895" t="s">
        <v>1979</v>
      </c>
      <c r="E14895" t="s">
        <v>115</v>
      </c>
    </row>
    <row r="14896" spans="1:5">
      <c r="A14896">
        <v>16526</v>
      </c>
      <c r="B14896" t="s">
        <v>22812</v>
      </c>
      <c r="C14896">
        <v>57</v>
      </c>
      <c r="D14896" t="s">
        <v>2009</v>
      </c>
      <c r="E14896" t="s">
        <v>70</v>
      </c>
    </row>
    <row r="14897" spans="1:5">
      <c r="A14897">
        <v>16527</v>
      </c>
      <c r="B14897" t="s">
        <v>22813</v>
      </c>
      <c r="C14897">
        <v>57</v>
      </c>
      <c r="D14897" t="s">
        <v>1987</v>
      </c>
      <c r="E14897" t="s">
        <v>43</v>
      </c>
    </row>
    <row r="14898" spans="1:5">
      <c r="A14898">
        <v>16528</v>
      </c>
      <c r="B14898" t="s">
        <v>17041</v>
      </c>
      <c r="C14898">
        <v>57</v>
      </c>
      <c r="D14898" t="s">
        <v>1978</v>
      </c>
      <c r="E14898" t="s">
        <v>2120</v>
      </c>
    </row>
    <row r="14899" spans="1:5">
      <c r="A14899">
        <v>16529</v>
      </c>
      <c r="B14899" t="s">
        <v>16476</v>
      </c>
      <c r="C14899">
        <v>57</v>
      </c>
      <c r="D14899" t="s">
        <v>1985</v>
      </c>
      <c r="E14899" t="s">
        <v>102</v>
      </c>
    </row>
    <row r="14900" spans="1:5">
      <c r="A14900">
        <v>16530</v>
      </c>
      <c r="B14900" t="s">
        <v>15848</v>
      </c>
      <c r="C14900">
        <v>57</v>
      </c>
      <c r="D14900" t="s">
        <v>2009</v>
      </c>
      <c r="E14900" t="s">
        <v>88</v>
      </c>
    </row>
    <row r="14901" spans="1:5">
      <c r="A14901">
        <v>16531</v>
      </c>
      <c r="B14901" t="s">
        <v>22814</v>
      </c>
      <c r="C14901">
        <v>57</v>
      </c>
      <c r="D14901" t="s">
        <v>1983</v>
      </c>
      <c r="E14901" t="s">
        <v>3927</v>
      </c>
    </row>
    <row r="14902" spans="1:5">
      <c r="A14902">
        <v>16532</v>
      </c>
      <c r="B14902" t="s">
        <v>22815</v>
      </c>
      <c r="C14902">
        <v>57</v>
      </c>
      <c r="D14902" t="s">
        <v>1983</v>
      </c>
      <c r="E14902" t="s">
        <v>115</v>
      </c>
    </row>
    <row r="14903" spans="1:5">
      <c r="A14903">
        <v>16533</v>
      </c>
      <c r="B14903" t="s">
        <v>22816</v>
      </c>
      <c r="C14903">
        <v>57</v>
      </c>
      <c r="D14903" t="s">
        <v>1979</v>
      </c>
      <c r="E14903" t="s">
        <v>115</v>
      </c>
    </row>
    <row r="14904" spans="1:5">
      <c r="A14904">
        <v>16534</v>
      </c>
      <c r="B14904" t="s">
        <v>22817</v>
      </c>
      <c r="C14904">
        <v>57</v>
      </c>
      <c r="D14904" t="s">
        <v>2009</v>
      </c>
      <c r="E14904" t="s">
        <v>2029</v>
      </c>
    </row>
    <row r="14905" spans="1:5">
      <c r="A14905">
        <v>16535</v>
      </c>
      <c r="B14905" t="s">
        <v>16533</v>
      </c>
      <c r="C14905">
        <v>57</v>
      </c>
      <c r="D14905" t="s">
        <v>1987</v>
      </c>
      <c r="E14905" t="s">
        <v>88</v>
      </c>
    </row>
    <row r="14906" spans="1:5">
      <c r="A14906">
        <v>16537</v>
      </c>
      <c r="B14906" t="s">
        <v>22818</v>
      </c>
      <c r="C14906">
        <v>57</v>
      </c>
      <c r="D14906" t="s">
        <v>1983</v>
      </c>
      <c r="E14906" t="s">
        <v>135</v>
      </c>
    </row>
    <row r="14907" spans="1:5">
      <c r="A14907">
        <v>16538</v>
      </c>
      <c r="B14907" t="s">
        <v>22819</v>
      </c>
      <c r="C14907">
        <v>57</v>
      </c>
      <c r="D14907" t="s">
        <v>1978</v>
      </c>
      <c r="E14907" t="s">
        <v>88</v>
      </c>
    </row>
    <row r="14908" spans="1:5">
      <c r="A14908">
        <v>16539</v>
      </c>
      <c r="B14908" t="s">
        <v>22820</v>
      </c>
      <c r="C14908">
        <v>57</v>
      </c>
      <c r="D14908" t="s">
        <v>1983</v>
      </c>
      <c r="E14908" t="s">
        <v>2644</v>
      </c>
    </row>
    <row r="14909" spans="1:5">
      <c r="A14909">
        <v>16540</v>
      </c>
      <c r="B14909" t="s">
        <v>22821</v>
      </c>
      <c r="C14909">
        <v>57</v>
      </c>
      <c r="D14909" t="s">
        <v>1978</v>
      </c>
      <c r="E14909" t="s">
        <v>2052</v>
      </c>
    </row>
    <row r="14910" spans="1:5">
      <c r="A14910">
        <v>16541</v>
      </c>
      <c r="B14910" t="s">
        <v>15975</v>
      </c>
      <c r="C14910">
        <v>57</v>
      </c>
      <c r="D14910" t="s">
        <v>1983</v>
      </c>
      <c r="E14910" t="s">
        <v>70</v>
      </c>
    </row>
    <row r="14911" spans="1:5">
      <c r="A14911">
        <v>16542</v>
      </c>
      <c r="B14911" t="s">
        <v>22822</v>
      </c>
      <c r="C14911">
        <v>57</v>
      </c>
      <c r="D14911" t="s">
        <v>1983</v>
      </c>
      <c r="E14911" t="s">
        <v>3093</v>
      </c>
    </row>
    <row r="14912" spans="1:5">
      <c r="A14912">
        <v>16543</v>
      </c>
      <c r="B14912" t="s">
        <v>22823</v>
      </c>
      <c r="C14912">
        <v>57</v>
      </c>
      <c r="D14912" t="s">
        <v>1978</v>
      </c>
      <c r="E14912" t="s">
        <v>60</v>
      </c>
    </row>
    <row r="14913" spans="1:5">
      <c r="A14913">
        <v>16544</v>
      </c>
      <c r="B14913" t="s">
        <v>22824</v>
      </c>
      <c r="C14913">
        <v>57</v>
      </c>
      <c r="D14913" t="s">
        <v>1997</v>
      </c>
      <c r="E14913" t="s">
        <v>88</v>
      </c>
    </row>
    <row r="14914" spans="1:5">
      <c r="A14914">
        <v>16545</v>
      </c>
      <c r="B14914" t="s">
        <v>22825</v>
      </c>
      <c r="C14914">
        <v>57</v>
      </c>
      <c r="D14914" t="s">
        <v>2009</v>
      </c>
      <c r="E14914" t="s">
        <v>70</v>
      </c>
    </row>
    <row r="14915" spans="1:5">
      <c r="A14915">
        <v>16546</v>
      </c>
      <c r="B14915" t="s">
        <v>22826</v>
      </c>
      <c r="C14915">
        <v>57</v>
      </c>
      <c r="D14915" t="s">
        <v>1978</v>
      </c>
      <c r="E14915" t="s">
        <v>2029</v>
      </c>
    </row>
    <row r="14916" spans="1:5">
      <c r="A14916">
        <v>16547</v>
      </c>
      <c r="B14916" t="s">
        <v>22827</v>
      </c>
      <c r="C14916">
        <v>57</v>
      </c>
      <c r="D14916" t="s">
        <v>1978</v>
      </c>
      <c r="E14916" t="s">
        <v>126</v>
      </c>
    </row>
    <row r="14917" spans="1:5">
      <c r="A14917">
        <v>16548</v>
      </c>
      <c r="B14917" t="s">
        <v>22828</v>
      </c>
      <c r="C14917">
        <v>57</v>
      </c>
      <c r="D14917" t="s">
        <v>1985</v>
      </c>
      <c r="E14917" t="s">
        <v>2715</v>
      </c>
    </row>
    <row r="14918" spans="1:5">
      <c r="A14918">
        <v>16549</v>
      </c>
      <c r="B14918" t="s">
        <v>22829</v>
      </c>
      <c r="C14918">
        <v>57</v>
      </c>
      <c r="D14918" t="s">
        <v>1978</v>
      </c>
      <c r="E14918" t="s">
        <v>110</v>
      </c>
    </row>
    <row r="14919" spans="1:5">
      <c r="A14919">
        <v>16550</v>
      </c>
      <c r="B14919" t="s">
        <v>22830</v>
      </c>
      <c r="C14919">
        <v>57</v>
      </c>
      <c r="D14919" t="s">
        <v>1978</v>
      </c>
      <c r="E14919" t="s">
        <v>4012</v>
      </c>
    </row>
    <row r="14920" spans="1:5">
      <c r="A14920">
        <v>16551</v>
      </c>
      <c r="B14920" t="s">
        <v>22831</v>
      </c>
      <c r="C14920">
        <v>57</v>
      </c>
      <c r="D14920" t="s">
        <v>1985</v>
      </c>
      <c r="E14920" t="s">
        <v>2029</v>
      </c>
    </row>
    <row r="14921" spans="1:5">
      <c r="A14921">
        <v>16552</v>
      </c>
      <c r="B14921" t="s">
        <v>22832</v>
      </c>
      <c r="C14921">
        <v>57</v>
      </c>
      <c r="D14921" t="s">
        <v>1988</v>
      </c>
      <c r="E14921" t="s">
        <v>2644</v>
      </c>
    </row>
    <row r="14922" spans="1:5">
      <c r="A14922">
        <v>16553</v>
      </c>
      <c r="B14922" t="s">
        <v>22833</v>
      </c>
      <c r="C14922">
        <v>57</v>
      </c>
      <c r="D14922" t="s">
        <v>1983</v>
      </c>
      <c r="E14922" t="s">
        <v>106</v>
      </c>
    </row>
    <row r="14923" spans="1:5">
      <c r="A14923">
        <v>16554</v>
      </c>
      <c r="B14923" t="s">
        <v>22834</v>
      </c>
      <c r="C14923">
        <v>57</v>
      </c>
      <c r="D14923" t="s">
        <v>1991</v>
      </c>
      <c r="E14923" t="s">
        <v>2093</v>
      </c>
    </row>
    <row r="14924" spans="1:5">
      <c r="A14924">
        <v>16555</v>
      </c>
      <c r="B14924" t="s">
        <v>22835</v>
      </c>
      <c r="C14924">
        <v>57</v>
      </c>
      <c r="D14924" t="s">
        <v>1983</v>
      </c>
      <c r="E14924" t="s">
        <v>106</v>
      </c>
    </row>
    <row r="14925" spans="1:5">
      <c r="A14925">
        <v>16556</v>
      </c>
      <c r="B14925" t="s">
        <v>22836</v>
      </c>
      <c r="C14925">
        <v>57</v>
      </c>
      <c r="D14925" t="s">
        <v>1991</v>
      </c>
      <c r="E14925" t="s">
        <v>70</v>
      </c>
    </row>
    <row r="14926" spans="1:5">
      <c r="A14926">
        <v>16557</v>
      </c>
      <c r="B14926" t="s">
        <v>22837</v>
      </c>
      <c r="C14926">
        <v>57</v>
      </c>
      <c r="D14926" t="s">
        <v>1978</v>
      </c>
      <c r="E14926" t="s">
        <v>51</v>
      </c>
    </row>
    <row r="14927" spans="1:5">
      <c r="A14927">
        <v>16558</v>
      </c>
      <c r="B14927" t="s">
        <v>22838</v>
      </c>
      <c r="C14927">
        <v>57</v>
      </c>
      <c r="D14927" t="s">
        <v>1983</v>
      </c>
      <c r="E14927" t="s">
        <v>4287</v>
      </c>
    </row>
    <row r="14928" spans="1:5">
      <c r="A14928">
        <v>16559</v>
      </c>
      <c r="B14928" t="s">
        <v>15853</v>
      </c>
      <c r="C14928">
        <v>57</v>
      </c>
      <c r="D14928" t="s">
        <v>1985</v>
      </c>
      <c r="E14928" t="s">
        <v>3927</v>
      </c>
    </row>
    <row r="14929" spans="1:5">
      <c r="A14929">
        <v>16560</v>
      </c>
      <c r="B14929" t="s">
        <v>22839</v>
      </c>
      <c r="C14929">
        <v>57</v>
      </c>
      <c r="D14929" t="s">
        <v>1983</v>
      </c>
      <c r="E14929" t="s">
        <v>2261</v>
      </c>
    </row>
    <row r="14930" spans="1:5">
      <c r="A14930">
        <v>16561</v>
      </c>
      <c r="B14930" t="s">
        <v>22840</v>
      </c>
      <c r="C14930">
        <v>57</v>
      </c>
      <c r="D14930" t="s">
        <v>1991</v>
      </c>
      <c r="E14930" t="s">
        <v>2309</v>
      </c>
    </row>
    <row r="14931" spans="1:5">
      <c r="A14931">
        <v>16562</v>
      </c>
      <c r="B14931" t="s">
        <v>16195</v>
      </c>
      <c r="C14931">
        <v>57</v>
      </c>
      <c r="D14931" t="s">
        <v>1983</v>
      </c>
      <c r="E14931" t="s">
        <v>66</v>
      </c>
    </row>
    <row r="14932" spans="1:5">
      <c r="A14932">
        <v>16563</v>
      </c>
      <c r="B14932" t="s">
        <v>22841</v>
      </c>
      <c r="C14932">
        <v>57</v>
      </c>
      <c r="D14932" t="s">
        <v>1983</v>
      </c>
      <c r="E14932" t="s">
        <v>2011</v>
      </c>
    </row>
    <row r="14933" spans="1:5">
      <c r="A14933">
        <v>16564</v>
      </c>
      <c r="B14933" t="s">
        <v>22842</v>
      </c>
      <c r="C14933">
        <v>57</v>
      </c>
      <c r="D14933" t="s">
        <v>1983</v>
      </c>
      <c r="E14933" t="s">
        <v>135</v>
      </c>
    </row>
    <row r="14934" spans="1:5">
      <c r="A14934">
        <v>16565</v>
      </c>
      <c r="B14934" t="s">
        <v>22843</v>
      </c>
      <c r="C14934">
        <v>57</v>
      </c>
      <c r="D14934" t="s">
        <v>1978</v>
      </c>
      <c r="E14934" t="s">
        <v>135</v>
      </c>
    </row>
    <row r="14935" spans="1:5">
      <c r="A14935">
        <v>16566</v>
      </c>
      <c r="B14935" t="s">
        <v>16279</v>
      </c>
      <c r="C14935">
        <v>57</v>
      </c>
      <c r="D14935" t="s">
        <v>1978</v>
      </c>
      <c r="E14935" t="s">
        <v>102</v>
      </c>
    </row>
    <row r="14936" spans="1:5">
      <c r="A14936">
        <v>16567</v>
      </c>
      <c r="B14936" t="s">
        <v>15901</v>
      </c>
      <c r="C14936">
        <v>57</v>
      </c>
      <c r="D14936" t="s">
        <v>1983</v>
      </c>
      <c r="E14936" t="s">
        <v>135</v>
      </c>
    </row>
    <row r="14937" spans="1:5">
      <c r="A14937">
        <v>16568</v>
      </c>
      <c r="B14937" t="s">
        <v>22844</v>
      </c>
      <c r="C14937">
        <v>57</v>
      </c>
      <c r="D14937" t="s">
        <v>1983</v>
      </c>
      <c r="E14937" t="s">
        <v>2266</v>
      </c>
    </row>
    <row r="14938" spans="1:5">
      <c r="A14938">
        <v>16569</v>
      </c>
      <c r="B14938" t="s">
        <v>22845</v>
      </c>
      <c r="C14938">
        <v>57</v>
      </c>
      <c r="D14938" t="s">
        <v>1985</v>
      </c>
      <c r="E14938" t="s">
        <v>60</v>
      </c>
    </row>
    <row r="14939" spans="1:5">
      <c r="A14939">
        <v>16570</v>
      </c>
      <c r="B14939" t="s">
        <v>22846</v>
      </c>
      <c r="C14939">
        <v>57</v>
      </c>
      <c r="D14939" t="s">
        <v>1988</v>
      </c>
      <c r="E14939" t="s">
        <v>106</v>
      </c>
    </row>
    <row r="14940" spans="1:5">
      <c r="A14940">
        <v>16571</v>
      </c>
      <c r="B14940" t="s">
        <v>22847</v>
      </c>
      <c r="C14940">
        <v>57</v>
      </c>
      <c r="D14940" t="s">
        <v>1983</v>
      </c>
      <c r="E14940" t="s">
        <v>2029</v>
      </c>
    </row>
    <row r="14941" spans="1:5">
      <c r="A14941">
        <v>16572</v>
      </c>
      <c r="B14941" t="s">
        <v>22848</v>
      </c>
      <c r="C14941">
        <v>57</v>
      </c>
      <c r="D14941" t="s">
        <v>1985</v>
      </c>
      <c r="E14941" t="s">
        <v>70</v>
      </c>
    </row>
    <row r="14942" spans="1:5">
      <c r="A14942">
        <v>16573</v>
      </c>
      <c r="B14942" t="s">
        <v>22849</v>
      </c>
      <c r="C14942">
        <v>57</v>
      </c>
      <c r="D14942" t="s">
        <v>1983</v>
      </c>
      <c r="E14942" t="s">
        <v>70</v>
      </c>
    </row>
    <row r="14943" spans="1:5">
      <c r="A14943">
        <v>16575</v>
      </c>
      <c r="B14943" t="s">
        <v>22850</v>
      </c>
      <c r="C14943">
        <v>57</v>
      </c>
      <c r="D14943" t="s">
        <v>1983</v>
      </c>
      <c r="E14943" t="s">
        <v>51</v>
      </c>
    </row>
    <row r="14944" spans="1:5">
      <c r="A14944">
        <v>16576</v>
      </c>
      <c r="B14944" t="s">
        <v>16450</v>
      </c>
      <c r="C14944">
        <v>57</v>
      </c>
      <c r="D14944" t="s">
        <v>1983</v>
      </c>
      <c r="E14944" t="s">
        <v>135</v>
      </c>
    </row>
    <row r="14945" spans="1:5">
      <c r="A14945">
        <v>16577</v>
      </c>
      <c r="B14945" t="s">
        <v>15920</v>
      </c>
      <c r="C14945">
        <v>57</v>
      </c>
      <c r="D14945" t="s">
        <v>1983</v>
      </c>
      <c r="E14945" t="s">
        <v>2715</v>
      </c>
    </row>
    <row r="14946" spans="1:5">
      <c r="A14946">
        <v>16578</v>
      </c>
      <c r="B14946" t="s">
        <v>15652</v>
      </c>
      <c r="C14946">
        <v>57</v>
      </c>
      <c r="D14946" t="s">
        <v>1985</v>
      </c>
      <c r="E14946" t="s">
        <v>102</v>
      </c>
    </row>
    <row r="14947" spans="1:5">
      <c r="A14947">
        <v>16579</v>
      </c>
      <c r="B14947" t="s">
        <v>22851</v>
      </c>
      <c r="C14947">
        <v>57</v>
      </c>
      <c r="D14947" t="s">
        <v>1983</v>
      </c>
      <c r="E14947" t="s">
        <v>64</v>
      </c>
    </row>
    <row r="14948" spans="1:5">
      <c r="A14948">
        <v>16580</v>
      </c>
      <c r="B14948" t="s">
        <v>22852</v>
      </c>
      <c r="C14948">
        <v>57</v>
      </c>
      <c r="D14948" t="s">
        <v>1983</v>
      </c>
      <c r="E14948" t="s">
        <v>106</v>
      </c>
    </row>
    <row r="14949" spans="1:5">
      <c r="A14949">
        <v>16581</v>
      </c>
      <c r="B14949" t="s">
        <v>22853</v>
      </c>
      <c r="C14949">
        <v>57</v>
      </c>
      <c r="D14949" t="s">
        <v>1983</v>
      </c>
      <c r="E14949" t="s">
        <v>117</v>
      </c>
    </row>
    <row r="14950" spans="1:5">
      <c r="A14950">
        <v>16582</v>
      </c>
      <c r="B14950" t="s">
        <v>22854</v>
      </c>
      <c r="C14950">
        <v>57</v>
      </c>
      <c r="D14950" t="s">
        <v>1983</v>
      </c>
      <c r="E14950" t="s">
        <v>135</v>
      </c>
    </row>
    <row r="14951" spans="1:5">
      <c r="A14951">
        <v>16583</v>
      </c>
      <c r="B14951" t="s">
        <v>22855</v>
      </c>
      <c r="C14951">
        <v>57</v>
      </c>
      <c r="D14951" t="s">
        <v>1983</v>
      </c>
      <c r="E14951" t="s">
        <v>2045</v>
      </c>
    </row>
    <row r="14952" spans="1:5">
      <c r="A14952">
        <v>16584</v>
      </c>
      <c r="B14952" t="s">
        <v>22856</v>
      </c>
      <c r="C14952">
        <v>57</v>
      </c>
      <c r="D14952" t="s">
        <v>1983</v>
      </c>
      <c r="E14952" t="s">
        <v>43</v>
      </c>
    </row>
    <row r="14953" spans="1:5">
      <c r="A14953">
        <v>16585</v>
      </c>
      <c r="B14953" t="s">
        <v>22857</v>
      </c>
      <c r="C14953">
        <v>57</v>
      </c>
      <c r="D14953" t="s">
        <v>1983</v>
      </c>
      <c r="E14953" t="s">
        <v>84</v>
      </c>
    </row>
    <row r="14954" spans="1:5">
      <c r="A14954">
        <v>16586</v>
      </c>
      <c r="B14954" t="s">
        <v>22858</v>
      </c>
      <c r="C14954">
        <v>57</v>
      </c>
      <c r="D14954" t="s">
        <v>1983</v>
      </c>
      <c r="E14954" t="s">
        <v>117</v>
      </c>
    </row>
    <row r="14955" spans="1:5">
      <c r="A14955">
        <v>16587</v>
      </c>
      <c r="B14955" t="s">
        <v>22859</v>
      </c>
      <c r="C14955">
        <v>57</v>
      </c>
      <c r="D14955" t="s">
        <v>1983</v>
      </c>
      <c r="E14955" t="s">
        <v>122</v>
      </c>
    </row>
    <row r="14956" spans="1:5">
      <c r="A14956">
        <v>16588</v>
      </c>
      <c r="B14956" t="s">
        <v>22860</v>
      </c>
      <c r="C14956">
        <v>57</v>
      </c>
      <c r="D14956" t="s">
        <v>2001</v>
      </c>
      <c r="E14956" t="s">
        <v>106</v>
      </c>
    </row>
    <row r="14957" spans="1:5">
      <c r="A14957">
        <v>16589</v>
      </c>
      <c r="B14957" t="s">
        <v>22861</v>
      </c>
      <c r="C14957">
        <v>57</v>
      </c>
      <c r="D14957" t="s">
        <v>1983</v>
      </c>
      <c r="E14957" t="s">
        <v>106</v>
      </c>
    </row>
    <row r="14958" spans="1:5">
      <c r="A14958">
        <v>16590</v>
      </c>
      <c r="B14958" t="s">
        <v>22862</v>
      </c>
      <c r="C14958">
        <v>57</v>
      </c>
      <c r="D14958" t="s">
        <v>1978</v>
      </c>
      <c r="E14958" t="s">
        <v>2029</v>
      </c>
    </row>
    <row r="14959" spans="1:5">
      <c r="A14959">
        <v>16591</v>
      </c>
      <c r="B14959" t="s">
        <v>22863</v>
      </c>
      <c r="C14959">
        <v>57</v>
      </c>
      <c r="D14959" t="s">
        <v>1983</v>
      </c>
      <c r="E14959" t="s">
        <v>122</v>
      </c>
    </row>
    <row r="14960" spans="1:5">
      <c r="A14960">
        <v>16592</v>
      </c>
      <c r="B14960" t="s">
        <v>22864</v>
      </c>
      <c r="C14960">
        <v>57</v>
      </c>
      <c r="D14960" t="s">
        <v>1983</v>
      </c>
      <c r="E14960" t="s">
        <v>53</v>
      </c>
    </row>
    <row r="14961" spans="1:5">
      <c r="A14961">
        <v>16593</v>
      </c>
      <c r="B14961" t="s">
        <v>16627</v>
      </c>
      <c r="C14961">
        <v>57</v>
      </c>
      <c r="D14961" t="s">
        <v>1983</v>
      </c>
      <c r="E14961" t="s">
        <v>2045</v>
      </c>
    </row>
    <row r="14962" spans="1:5">
      <c r="A14962">
        <v>16594</v>
      </c>
      <c r="B14962" t="s">
        <v>22865</v>
      </c>
      <c r="C14962">
        <v>57</v>
      </c>
      <c r="D14962" t="s">
        <v>1983</v>
      </c>
      <c r="E14962" t="s">
        <v>135</v>
      </c>
    </row>
    <row r="14963" spans="1:5">
      <c r="A14963">
        <v>16595</v>
      </c>
      <c r="B14963" t="s">
        <v>22866</v>
      </c>
      <c r="C14963">
        <v>57</v>
      </c>
      <c r="D14963" t="s">
        <v>1983</v>
      </c>
      <c r="E14963" t="s">
        <v>2011</v>
      </c>
    </row>
    <row r="14964" spans="1:5">
      <c r="A14964">
        <v>16596</v>
      </c>
      <c r="B14964" t="s">
        <v>22867</v>
      </c>
      <c r="C14964">
        <v>57</v>
      </c>
      <c r="D14964" t="s">
        <v>1983</v>
      </c>
      <c r="E14964" t="s">
        <v>102</v>
      </c>
    </row>
    <row r="14965" spans="1:5">
      <c r="A14965">
        <v>16597</v>
      </c>
      <c r="B14965" t="s">
        <v>15509</v>
      </c>
      <c r="C14965">
        <v>57</v>
      </c>
      <c r="D14965" t="s">
        <v>1983</v>
      </c>
      <c r="E14965" t="s">
        <v>8222</v>
      </c>
    </row>
    <row r="14966" spans="1:5">
      <c r="A14966">
        <v>16598</v>
      </c>
      <c r="B14966" t="s">
        <v>22868</v>
      </c>
      <c r="C14966">
        <v>57</v>
      </c>
      <c r="D14966" t="s">
        <v>1983</v>
      </c>
      <c r="E14966" t="s">
        <v>4287</v>
      </c>
    </row>
    <row r="14967" spans="1:5">
      <c r="A14967">
        <v>16599</v>
      </c>
      <c r="B14967" t="s">
        <v>22869</v>
      </c>
      <c r="C14967">
        <v>56</v>
      </c>
      <c r="D14967" t="s">
        <v>1993</v>
      </c>
      <c r="E14967" t="s">
        <v>102</v>
      </c>
    </row>
    <row r="14968" spans="1:5">
      <c r="A14968">
        <v>16600</v>
      </c>
      <c r="B14968" t="s">
        <v>22870</v>
      </c>
      <c r="C14968">
        <v>56</v>
      </c>
      <c r="D14968" t="s">
        <v>1988</v>
      </c>
      <c r="E14968" t="s">
        <v>4287</v>
      </c>
    </row>
    <row r="14969" spans="1:5">
      <c r="A14969">
        <v>16601</v>
      </c>
      <c r="B14969" t="s">
        <v>22871</v>
      </c>
      <c r="C14969">
        <v>56</v>
      </c>
      <c r="D14969" t="s">
        <v>1993</v>
      </c>
      <c r="E14969" t="s">
        <v>2120</v>
      </c>
    </row>
    <row r="14970" spans="1:5">
      <c r="A14970">
        <v>16602</v>
      </c>
      <c r="B14970" t="s">
        <v>22872</v>
      </c>
      <c r="C14970">
        <v>56</v>
      </c>
      <c r="D14970" t="s">
        <v>1993</v>
      </c>
      <c r="E14970" t="s">
        <v>135</v>
      </c>
    </row>
    <row r="14971" spans="1:5">
      <c r="A14971">
        <v>16603</v>
      </c>
      <c r="B14971" t="s">
        <v>22873</v>
      </c>
      <c r="C14971">
        <v>56</v>
      </c>
      <c r="D14971" t="s">
        <v>1993</v>
      </c>
      <c r="E14971" t="s">
        <v>4287</v>
      </c>
    </row>
    <row r="14972" spans="1:5">
      <c r="A14972">
        <v>16604</v>
      </c>
      <c r="B14972" t="s">
        <v>22874</v>
      </c>
      <c r="C14972">
        <v>56</v>
      </c>
      <c r="D14972" t="s">
        <v>1993</v>
      </c>
      <c r="E14972" t="s">
        <v>135</v>
      </c>
    </row>
    <row r="14973" spans="1:5">
      <c r="A14973">
        <v>16605</v>
      </c>
      <c r="B14973" t="s">
        <v>22875</v>
      </c>
      <c r="C14973">
        <v>56</v>
      </c>
      <c r="D14973" t="s">
        <v>1993</v>
      </c>
      <c r="E14973" t="s">
        <v>4287</v>
      </c>
    </row>
    <row r="14974" spans="1:5">
      <c r="A14974">
        <v>16606</v>
      </c>
      <c r="B14974" t="s">
        <v>15895</v>
      </c>
      <c r="C14974">
        <v>56</v>
      </c>
      <c r="D14974" t="s">
        <v>1993</v>
      </c>
      <c r="E14974" t="s">
        <v>66</v>
      </c>
    </row>
    <row r="14975" spans="1:5">
      <c r="A14975">
        <v>16607</v>
      </c>
      <c r="B14975" t="s">
        <v>16130</v>
      </c>
      <c r="C14975">
        <v>56</v>
      </c>
      <c r="D14975" t="s">
        <v>1993</v>
      </c>
      <c r="E14975" t="s">
        <v>4287</v>
      </c>
    </row>
    <row r="14976" spans="1:5">
      <c r="A14976">
        <v>16608</v>
      </c>
      <c r="B14976" t="s">
        <v>22876</v>
      </c>
      <c r="C14976">
        <v>56</v>
      </c>
      <c r="D14976" t="s">
        <v>1988</v>
      </c>
      <c r="E14976" t="s">
        <v>4287</v>
      </c>
    </row>
    <row r="14977" spans="1:5">
      <c r="A14977">
        <v>16609</v>
      </c>
      <c r="B14977" t="s">
        <v>22877</v>
      </c>
      <c r="C14977">
        <v>56</v>
      </c>
      <c r="D14977" t="s">
        <v>1993</v>
      </c>
      <c r="E14977" t="s">
        <v>135</v>
      </c>
    </row>
    <row r="14978" spans="1:5">
      <c r="A14978">
        <v>16610</v>
      </c>
      <c r="B14978" t="s">
        <v>22878</v>
      </c>
      <c r="C14978">
        <v>56</v>
      </c>
      <c r="D14978" t="s">
        <v>1993</v>
      </c>
      <c r="E14978" t="s">
        <v>3093</v>
      </c>
    </row>
    <row r="14979" spans="1:5">
      <c r="A14979">
        <v>16611</v>
      </c>
      <c r="B14979" t="s">
        <v>22879</v>
      </c>
      <c r="C14979">
        <v>56</v>
      </c>
      <c r="D14979" t="s">
        <v>1985</v>
      </c>
      <c r="E14979" t="s">
        <v>4287</v>
      </c>
    </row>
    <row r="14980" spans="1:5">
      <c r="A14980">
        <v>16612</v>
      </c>
      <c r="B14980" t="s">
        <v>16376</v>
      </c>
      <c r="C14980">
        <v>56</v>
      </c>
      <c r="D14980" t="s">
        <v>1993</v>
      </c>
      <c r="E14980" t="s">
        <v>2540</v>
      </c>
    </row>
    <row r="14981" spans="1:5">
      <c r="A14981">
        <v>16613</v>
      </c>
      <c r="B14981" t="s">
        <v>22880</v>
      </c>
      <c r="C14981">
        <v>56</v>
      </c>
      <c r="D14981" t="s">
        <v>1993</v>
      </c>
      <c r="E14981" t="s">
        <v>135</v>
      </c>
    </row>
    <row r="14982" spans="1:5">
      <c r="A14982">
        <v>16614</v>
      </c>
      <c r="B14982" t="s">
        <v>16759</v>
      </c>
      <c r="C14982">
        <v>56</v>
      </c>
      <c r="D14982" t="s">
        <v>1993</v>
      </c>
      <c r="E14982" t="s">
        <v>135</v>
      </c>
    </row>
    <row r="14983" spans="1:5">
      <c r="A14983">
        <v>16615</v>
      </c>
      <c r="B14983" t="s">
        <v>22881</v>
      </c>
      <c r="C14983">
        <v>56</v>
      </c>
      <c r="D14983" t="s">
        <v>1987</v>
      </c>
      <c r="E14983" t="s">
        <v>115</v>
      </c>
    </row>
    <row r="14984" spans="1:5">
      <c r="A14984">
        <v>16616</v>
      </c>
      <c r="B14984" t="s">
        <v>22882</v>
      </c>
      <c r="C14984">
        <v>56</v>
      </c>
      <c r="D14984" t="s">
        <v>1993</v>
      </c>
      <c r="E14984" t="s">
        <v>2792</v>
      </c>
    </row>
    <row r="14985" spans="1:5">
      <c r="A14985">
        <v>16617</v>
      </c>
      <c r="B14985" t="s">
        <v>16032</v>
      </c>
      <c r="C14985">
        <v>56</v>
      </c>
      <c r="D14985" t="s">
        <v>1985</v>
      </c>
      <c r="E14985" t="s">
        <v>8222</v>
      </c>
    </row>
    <row r="14986" spans="1:5">
      <c r="A14986">
        <v>16618</v>
      </c>
      <c r="B14986" t="s">
        <v>22883</v>
      </c>
      <c r="C14986">
        <v>56</v>
      </c>
      <c r="D14986" t="s">
        <v>1987</v>
      </c>
      <c r="E14986" t="s">
        <v>4287</v>
      </c>
    </row>
    <row r="14987" spans="1:5">
      <c r="A14987">
        <v>16619</v>
      </c>
      <c r="B14987" t="s">
        <v>22884</v>
      </c>
      <c r="C14987">
        <v>56</v>
      </c>
      <c r="D14987" t="s">
        <v>1993</v>
      </c>
      <c r="E14987" t="s">
        <v>2973</v>
      </c>
    </row>
    <row r="14988" spans="1:5">
      <c r="A14988">
        <v>16620</v>
      </c>
      <c r="B14988" t="s">
        <v>22885</v>
      </c>
      <c r="C14988">
        <v>56</v>
      </c>
      <c r="D14988" t="s">
        <v>1993</v>
      </c>
      <c r="E14988" t="s">
        <v>2029</v>
      </c>
    </row>
    <row r="14989" spans="1:5">
      <c r="A14989">
        <v>16621</v>
      </c>
      <c r="B14989" t="s">
        <v>15368</v>
      </c>
      <c r="C14989">
        <v>56</v>
      </c>
      <c r="D14989" t="s">
        <v>1993</v>
      </c>
      <c r="E14989" t="s">
        <v>8222</v>
      </c>
    </row>
    <row r="14990" spans="1:5">
      <c r="A14990">
        <v>16622</v>
      </c>
      <c r="B14990" t="s">
        <v>16979</v>
      </c>
      <c r="C14990">
        <v>56</v>
      </c>
      <c r="D14990" t="s">
        <v>1988</v>
      </c>
      <c r="E14990" t="s">
        <v>102</v>
      </c>
    </row>
    <row r="14991" spans="1:5">
      <c r="A14991">
        <v>16623</v>
      </c>
      <c r="B14991" t="s">
        <v>22886</v>
      </c>
      <c r="C14991">
        <v>56</v>
      </c>
      <c r="D14991" t="s">
        <v>1993</v>
      </c>
      <c r="E14991" t="s">
        <v>60</v>
      </c>
    </row>
    <row r="14992" spans="1:5">
      <c r="A14992">
        <v>16625</v>
      </c>
      <c r="B14992" t="s">
        <v>22887</v>
      </c>
      <c r="C14992">
        <v>56</v>
      </c>
      <c r="D14992" t="s">
        <v>1993</v>
      </c>
      <c r="E14992" t="s">
        <v>135</v>
      </c>
    </row>
    <row r="14993" spans="1:5">
      <c r="A14993">
        <v>16626</v>
      </c>
      <c r="B14993" t="s">
        <v>16360</v>
      </c>
      <c r="C14993">
        <v>56</v>
      </c>
      <c r="D14993" t="s">
        <v>1988</v>
      </c>
      <c r="E14993" t="s">
        <v>84</v>
      </c>
    </row>
    <row r="14994" spans="1:5">
      <c r="A14994">
        <v>16627</v>
      </c>
      <c r="B14994" t="s">
        <v>22888</v>
      </c>
      <c r="C14994">
        <v>56</v>
      </c>
      <c r="D14994" t="s">
        <v>1982</v>
      </c>
      <c r="E14994" t="s">
        <v>135</v>
      </c>
    </row>
    <row r="14995" spans="1:5">
      <c r="A14995">
        <v>16628</v>
      </c>
      <c r="B14995" t="s">
        <v>22889</v>
      </c>
      <c r="C14995">
        <v>56</v>
      </c>
      <c r="D14995" t="s">
        <v>1985</v>
      </c>
      <c r="E14995" t="s">
        <v>2668</v>
      </c>
    </row>
    <row r="14996" spans="1:5">
      <c r="A14996">
        <v>16629</v>
      </c>
      <c r="B14996" t="s">
        <v>22890</v>
      </c>
      <c r="C14996">
        <v>56</v>
      </c>
      <c r="D14996" t="s">
        <v>1979</v>
      </c>
      <c r="E14996" t="s">
        <v>135</v>
      </c>
    </row>
    <row r="14997" spans="1:5">
      <c r="A14997">
        <v>16630</v>
      </c>
      <c r="B14997" t="s">
        <v>16191</v>
      </c>
      <c r="C14997">
        <v>56</v>
      </c>
      <c r="D14997" t="s">
        <v>1988</v>
      </c>
      <c r="E14997" t="s">
        <v>122</v>
      </c>
    </row>
    <row r="14998" spans="1:5">
      <c r="A14998">
        <v>16631</v>
      </c>
      <c r="B14998" t="s">
        <v>22891</v>
      </c>
      <c r="C14998">
        <v>56</v>
      </c>
      <c r="D14998" t="s">
        <v>1993</v>
      </c>
      <c r="E14998" t="s">
        <v>2180</v>
      </c>
    </row>
    <row r="14999" spans="1:5">
      <c r="A14999">
        <v>16632</v>
      </c>
      <c r="B14999" t="s">
        <v>22892</v>
      </c>
      <c r="C14999">
        <v>56</v>
      </c>
      <c r="D14999" t="s">
        <v>1993</v>
      </c>
      <c r="E14999" t="s">
        <v>135</v>
      </c>
    </row>
    <row r="15000" spans="1:5">
      <c r="A15000">
        <v>16634</v>
      </c>
      <c r="B15000" t="s">
        <v>22893</v>
      </c>
      <c r="C15000">
        <v>56</v>
      </c>
      <c r="D15000" t="s">
        <v>1993</v>
      </c>
      <c r="E15000" t="s">
        <v>2093</v>
      </c>
    </row>
    <row r="15001" spans="1:5">
      <c r="A15001">
        <v>16635</v>
      </c>
      <c r="B15001" t="s">
        <v>16135</v>
      </c>
      <c r="C15001">
        <v>56</v>
      </c>
      <c r="D15001" t="s">
        <v>1997</v>
      </c>
      <c r="E15001" t="s">
        <v>102</v>
      </c>
    </row>
    <row r="15002" spans="1:5">
      <c r="A15002">
        <v>16636</v>
      </c>
      <c r="B15002" t="s">
        <v>22894</v>
      </c>
      <c r="C15002">
        <v>56</v>
      </c>
      <c r="D15002" t="s">
        <v>1993</v>
      </c>
      <c r="E15002" t="s">
        <v>2017</v>
      </c>
    </row>
    <row r="15003" spans="1:5">
      <c r="A15003">
        <v>16637</v>
      </c>
      <c r="B15003" t="s">
        <v>22895</v>
      </c>
      <c r="C15003">
        <v>56</v>
      </c>
      <c r="D15003" t="s">
        <v>1993</v>
      </c>
      <c r="E15003" t="s">
        <v>84</v>
      </c>
    </row>
    <row r="15004" spans="1:5">
      <c r="A15004">
        <v>16638</v>
      </c>
      <c r="B15004" t="s">
        <v>22896</v>
      </c>
      <c r="C15004">
        <v>56</v>
      </c>
      <c r="D15004" t="s">
        <v>1983</v>
      </c>
      <c r="E15004" t="s">
        <v>51</v>
      </c>
    </row>
    <row r="15005" spans="1:5">
      <c r="A15005">
        <v>16639</v>
      </c>
      <c r="B15005" t="s">
        <v>16557</v>
      </c>
      <c r="C15005">
        <v>56</v>
      </c>
      <c r="D15005" t="s">
        <v>1993</v>
      </c>
      <c r="E15005" t="s">
        <v>3093</v>
      </c>
    </row>
    <row r="15006" spans="1:5">
      <c r="A15006">
        <v>16640</v>
      </c>
      <c r="B15006" t="s">
        <v>22897</v>
      </c>
      <c r="C15006">
        <v>56</v>
      </c>
      <c r="D15006" t="s">
        <v>1993</v>
      </c>
      <c r="E15006" t="s">
        <v>2011</v>
      </c>
    </row>
    <row r="15007" spans="1:5">
      <c r="A15007">
        <v>16641</v>
      </c>
      <c r="B15007" t="s">
        <v>15003</v>
      </c>
      <c r="C15007">
        <v>56</v>
      </c>
      <c r="D15007" t="s">
        <v>1978</v>
      </c>
      <c r="E15007" t="s">
        <v>102</v>
      </c>
    </row>
    <row r="15008" spans="1:5">
      <c r="A15008">
        <v>16642</v>
      </c>
      <c r="B15008" t="s">
        <v>16906</v>
      </c>
      <c r="C15008">
        <v>56</v>
      </c>
      <c r="D15008" t="s">
        <v>1993</v>
      </c>
      <c r="E15008" t="s">
        <v>135</v>
      </c>
    </row>
    <row r="15009" spans="1:5">
      <c r="A15009">
        <v>16643</v>
      </c>
      <c r="B15009" t="s">
        <v>22898</v>
      </c>
      <c r="C15009">
        <v>56</v>
      </c>
      <c r="D15009" t="s">
        <v>1979</v>
      </c>
      <c r="E15009" t="s">
        <v>115</v>
      </c>
    </row>
    <row r="15010" spans="1:5">
      <c r="A15010">
        <v>16644</v>
      </c>
      <c r="B15010" t="s">
        <v>22899</v>
      </c>
      <c r="C15010">
        <v>56</v>
      </c>
      <c r="D15010" t="s">
        <v>1993</v>
      </c>
      <c r="E15010" t="s">
        <v>115</v>
      </c>
    </row>
    <row r="15011" spans="1:5">
      <c r="A15011">
        <v>16645</v>
      </c>
      <c r="B15011" t="s">
        <v>22900</v>
      </c>
      <c r="C15011">
        <v>56</v>
      </c>
      <c r="D15011" t="s">
        <v>1982</v>
      </c>
      <c r="E15011" t="s">
        <v>135</v>
      </c>
    </row>
    <row r="15012" spans="1:5">
      <c r="A15012">
        <v>16646</v>
      </c>
      <c r="B15012" t="s">
        <v>22901</v>
      </c>
      <c r="C15012">
        <v>56</v>
      </c>
      <c r="D15012" t="s">
        <v>1993</v>
      </c>
      <c r="E15012" t="s">
        <v>70</v>
      </c>
    </row>
    <row r="15013" spans="1:5">
      <c r="A15013">
        <v>16647</v>
      </c>
      <c r="B15013" t="s">
        <v>22902</v>
      </c>
      <c r="C15013">
        <v>56</v>
      </c>
      <c r="D15013" t="s">
        <v>1979</v>
      </c>
      <c r="E15013" t="s">
        <v>88</v>
      </c>
    </row>
    <row r="15014" spans="1:5">
      <c r="A15014">
        <v>16648</v>
      </c>
      <c r="B15014" t="s">
        <v>22903</v>
      </c>
      <c r="C15014">
        <v>56</v>
      </c>
      <c r="D15014" t="s">
        <v>1985</v>
      </c>
      <c r="E15014" t="s">
        <v>4287</v>
      </c>
    </row>
    <row r="15015" spans="1:5">
      <c r="A15015">
        <v>16649</v>
      </c>
      <c r="B15015" t="s">
        <v>16052</v>
      </c>
      <c r="C15015">
        <v>56</v>
      </c>
      <c r="D15015" t="s">
        <v>1988</v>
      </c>
      <c r="E15015" t="s">
        <v>2715</v>
      </c>
    </row>
    <row r="15016" spans="1:5">
      <c r="A15016">
        <v>16650</v>
      </c>
      <c r="B15016" t="s">
        <v>17036</v>
      </c>
      <c r="C15016">
        <v>56</v>
      </c>
      <c r="D15016" t="s">
        <v>1993</v>
      </c>
      <c r="E15016" t="s">
        <v>135</v>
      </c>
    </row>
    <row r="15017" spans="1:5">
      <c r="A15017">
        <v>16651</v>
      </c>
      <c r="B15017" t="s">
        <v>22904</v>
      </c>
      <c r="C15017">
        <v>56</v>
      </c>
      <c r="D15017" t="s">
        <v>1982</v>
      </c>
      <c r="E15017" t="s">
        <v>70</v>
      </c>
    </row>
    <row r="15018" spans="1:5">
      <c r="A15018">
        <v>16652</v>
      </c>
      <c r="B15018" t="s">
        <v>22905</v>
      </c>
      <c r="C15018">
        <v>56</v>
      </c>
      <c r="D15018" t="s">
        <v>1982</v>
      </c>
      <c r="E15018" t="s">
        <v>2093</v>
      </c>
    </row>
    <row r="15019" spans="1:5">
      <c r="A15019">
        <v>16653</v>
      </c>
      <c r="B15019" t="s">
        <v>16278</v>
      </c>
      <c r="C15019">
        <v>56</v>
      </c>
      <c r="D15019" t="s">
        <v>1993</v>
      </c>
      <c r="E15019" t="s">
        <v>70</v>
      </c>
    </row>
    <row r="15020" spans="1:5">
      <c r="A15020">
        <v>16654</v>
      </c>
      <c r="B15020" t="s">
        <v>22906</v>
      </c>
      <c r="C15020">
        <v>56</v>
      </c>
      <c r="D15020" t="s">
        <v>1997</v>
      </c>
      <c r="E15020" t="s">
        <v>70</v>
      </c>
    </row>
    <row r="15021" spans="1:5">
      <c r="A15021">
        <v>16655</v>
      </c>
      <c r="B15021" t="s">
        <v>22907</v>
      </c>
      <c r="C15021">
        <v>56</v>
      </c>
      <c r="D15021" t="s">
        <v>1987</v>
      </c>
      <c r="E15021" t="s">
        <v>70</v>
      </c>
    </row>
    <row r="15022" spans="1:5">
      <c r="A15022">
        <v>16656</v>
      </c>
      <c r="B15022" t="s">
        <v>16268</v>
      </c>
      <c r="C15022">
        <v>56</v>
      </c>
      <c r="D15022" t="s">
        <v>1983</v>
      </c>
      <c r="E15022" t="s">
        <v>135</v>
      </c>
    </row>
    <row r="15023" spans="1:5">
      <c r="A15023">
        <v>16657</v>
      </c>
      <c r="B15023" t="s">
        <v>22908</v>
      </c>
      <c r="C15023">
        <v>56</v>
      </c>
      <c r="D15023" t="s">
        <v>1982</v>
      </c>
      <c r="E15023" t="s">
        <v>70</v>
      </c>
    </row>
    <row r="15024" spans="1:5">
      <c r="A15024">
        <v>16658</v>
      </c>
      <c r="B15024" t="s">
        <v>22909</v>
      </c>
      <c r="C15024">
        <v>56</v>
      </c>
      <c r="D15024" t="s">
        <v>1993</v>
      </c>
      <c r="E15024" t="s">
        <v>2017</v>
      </c>
    </row>
    <row r="15025" spans="1:5">
      <c r="A15025">
        <v>16659</v>
      </c>
      <c r="B15025" t="s">
        <v>15576</v>
      </c>
      <c r="C15025">
        <v>56</v>
      </c>
      <c r="D15025" t="s">
        <v>1993</v>
      </c>
      <c r="E15025" t="s">
        <v>8222</v>
      </c>
    </row>
    <row r="15026" spans="1:5">
      <c r="A15026">
        <v>16660</v>
      </c>
      <c r="B15026" t="s">
        <v>22910</v>
      </c>
      <c r="C15026">
        <v>56</v>
      </c>
      <c r="D15026" t="s">
        <v>1993</v>
      </c>
      <c r="E15026" t="s">
        <v>115</v>
      </c>
    </row>
    <row r="15027" spans="1:5">
      <c r="A15027">
        <v>16661</v>
      </c>
      <c r="B15027" t="s">
        <v>22911</v>
      </c>
      <c r="C15027">
        <v>56</v>
      </c>
      <c r="D15027" t="s">
        <v>1993</v>
      </c>
      <c r="E15027" t="s">
        <v>3093</v>
      </c>
    </row>
    <row r="15028" spans="1:5">
      <c r="A15028">
        <v>16662</v>
      </c>
      <c r="B15028" t="s">
        <v>16724</v>
      </c>
      <c r="C15028">
        <v>56</v>
      </c>
      <c r="D15028" t="s">
        <v>1979</v>
      </c>
      <c r="E15028" t="s">
        <v>115</v>
      </c>
    </row>
    <row r="15029" spans="1:5">
      <c r="A15029">
        <v>16663</v>
      </c>
      <c r="B15029" t="s">
        <v>22912</v>
      </c>
      <c r="C15029">
        <v>56</v>
      </c>
      <c r="D15029" t="s">
        <v>1987</v>
      </c>
      <c r="E15029" t="s">
        <v>70</v>
      </c>
    </row>
    <row r="15030" spans="1:5">
      <c r="A15030">
        <v>16664</v>
      </c>
      <c r="B15030" t="s">
        <v>22913</v>
      </c>
      <c r="C15030">
        <v>56</v>
      </c>
      <c r="D15030" t="s">
        <v>2001</v>
      </c>
      <c r="E15030" t="s">
        <v>2715</v>
      </c>
    </row>
    <row r="15031" spans="1:5">
      <c r="A15031">
        <v>16665</v>
      </c>
      <c r="B15031" t="s">
        <v>22914</v>
      </c>
      <c r="C15031">
        <v>56</v>
      </c>
      <c r="D15031" t="s">
        <v>1993</v>
      </c>
      <c r="E15031" t="s">
        <v>2093</v>
      </c>
    </row>
    <row r="15032" spans="1:5">
      <c r="A15032">
        <v>16666</v>
      </c>
      <c r="B15032" t="s">
        <v>22915</v>
      </c>
      <c r="C15032">
        <v>56</v>
      </c>
      <c r="D15032" t="s">
        <v>1987</v>
      </c>
      <c r="E15032" t="s">
        <v>135</v>
      </c>
    </row>
    <row r="15033" spans="1:5">
      <c r="A15033">
        <v>16667</v>
      </c>
      <c r="B15033" t="s">
        <v>22916</v>
      </c>
      <c r="C15033">
        <v>56</v>
      </c>
      <c r="D15033" t="s">
        <v>1982</v>
      </c>
      <c r="E15033" t="s">
        <v>140</v>
      </c>
    </row>
    <row r="15034" spans="1:5">
      <c r="A15034">
        <v>16668</v>
      </c>
      <c r="B15034" t="s">
        <v>22917</v>
      </c>
      <c r="C15034">
        <v>56</v>
      </c>
      <c r="D15034" t="s">
        <v>1993</v>
      </c>
      <c r="E15034" t="s">
        <v>106</v>
      </c>
    </row>
    <row r="15035" spans="1:5">
      <c r="A15035">
        <v>16669</v>
      </c>
      <c r="B15035" t="s">
        <v>12974</v>
      </c>
      <c r="C15035">
        <v>56</v>
      </c>
      <c r="D15035" t="s">
        <v>1993</v>
      </c>
      <c r="E15035" t="s">
        <v>51</v>
      </c>
    </row>
    <row r="15036" spans="1:5">
      <c r="A15036">
        <v>16670</v>
      </c>
      <c r="B15036" t="s">
        <v>16197</v>
      </c>
      <c r="C15036">
        <v>56</v>
      </c>
      <c r="D15036" t="s">
        <v>1988</v>
      </c>
      <c r="E15036" t="s">
        <v>135</v>
      </c>
    </row>
    <row r="15037" spans="1:5">
      <c r="A15037">
        <v>16671</v>
      </c>
      <c r="B15037" t="s">
        <v>17241</v>
      </c>
      <c r="C15037">
        <v>56</v>
      </c>
      <c r="D15037" t="s">
        <v>1993</v>
      </c>
      <c r="E15037" t="s">
        <v>2120</v>
      </c>
    </row>
    <row r="15038" spans="1:5">
      <c r="A15038">
        <v>16672</v>
      </c>
      <c r="B15038" t="s">
        <v>16882</v>
      </c>
      <c r="C15038">
        <v>56</v>
      </c>
      <c r="D15038" t="s">
        <v>1983</v>
      </c>
      <c r="E15038" t="s">
        <v>2715</v>
      </c>
    </row>
    <row r="15039" spans="1:5">
      <c r="A15039">
        <v>16673</v>
      </c>
      <c r="B15039" t="s">
        <v>22918</v>
      </c>
      <c r="C15039">
        <v>56</v>
      </c>
      <c r="D15039" t="s">
        <v>1987</v>
      </c>
      <c r="E15039" t="s">
        <v>66</v>
      </c>
    </row>
    <row r="15040" spans="1:5">
      <c r="A15040">
        <v>16674</v>
      </c>
      <c r="B15040" t="s">
        <v>22919</v>
      </c>
      <c r="C15040">
        <v>56</v>
      </c>
      <c r="D15040" t="s">
        <v>1979</v>
      </c>
      <c r="E15040" t="s">
        <v>2792</v>
      </c>
    </row>
    <row r="15041" spans="1:5">
      <c r="A15041">
        <v>16675</v>
      </c>
      <c r="B15041" t="s">
        <v>13708</v>
      </c>
      <c r="C15041">
        <v>56</v>
      </c>
      <c r="D15041" t="s">
        <v>1993</v>
      </c>
      <c r="E15041" t="s">
        <v>8222</v>
      </c>
    </row>
    <row r="15042" spans="1:5">
      <c r="A15042">
        <v>16676</v>
      </c>
      <c r="B15042" t="s">
        <v>16425</v>
      </c>
      <c r="C15042">
        <v>56</v>
      </c>
      <c r="D15042" t="s">
        <v>1978</v>
      </c>
      <c r="E15042" t="s">
        <v>135</v>
      </c>
    </row>
    <row r="15043" spans="1:5">
      <c r="A15043">
        <v>16677</v>
      </c>
      <c r="B15043" t="s">
        <v>22920</v>
      </c>
      <c r="C15043">
        <v>56</v>
      </c>
      <c r="D15043" t="s">
        <v>1985</v>
      </c>
      <c r="E15043" t="s">
        <v>135</v>
      </c>
    </row>
    <row r="15044" spans="1:5">
      <c r="A15044">
        <v>16678</v>
      </c>
      <c r="B15044" t="s">
        <v>22921</v>
      </c>
      <c r="C15044">
        <v>56</v>
      </c>
      <c r="D15044" t="s">
        <v>1993</v>
      </c>
      <c r="E15044" t="s">
        <v>70</v>
      </c>
    </row>
    <row r="15045" spans="1:5">
      <c r="A15045">
        <v>16679</v>
      </c>
      <c r="B15045" t="s">
        <v>22922</v>
      </c>
      <c r="C15045">
        <v>56</v>
      </c>
      <c r="D15045" t="s">
        <v>1978</v>
      </c>
      <c r="E15045" t="s">
        <v>4287</v>
      </c>
    </row>
    <row r="15046" spans="1:5">
      <c r="A15046">
        <v>16680</v>
      </c>
      <c r="B15046" t="s">
        <v>1132</v>
      </c>
      <c r="C15046">
        <v>56</v>
      </c>
      <c r="D15046" t="s">
        <v>1982</v>
      </c>
      <c r="E15046" t="s">
        <v>102</v>
      </c>
    </row>
    <row r="15047" spans="1:5">
      <c r="A15047">
        <v>16681</v>
      </c>
      <c r="B15047" t="s">
        <v>16784</v>
      </c>
      <c r="C15047">
        <v>56</v>
      </c>
      <c r="D15047" t="s">
        <v>1987</v>
      </c>
      <c r="E15047" t="s">
        <v>66</v>
      </c>
    </row>
    <row r="15048" spans="1:5">
      <c r="A15048">
        <v>16682</v>
      </c>
      <c r="B15048" t="s">
        <v>17067</v>
      </c>
      <c r="C15048">
        <v>56</v>
      </c>
      <c r="D15048" t="s">
        <v>1987</v>
      </c>
      <c r="E15048" t="s">
        <v>2120</v>
      </c>
    </row>
    <row r="15049" spans="1:5">
      <c r="A15049">
        <v>16683</v>
      </c>
      <c r="B15049" t="s">
        <v>16397</v>
      </c>
      <c r="C15049">
        <v>56</v>
      </c>
      <c r="D15049" t="s">
        <v>1985</v>
      </c>
      <c r="E15049" t="s">
        <v>102</v>
      </c>
    </row>
    <row r="15050" spans="1:5">
      <c r="A15050">
        <v>16684</v>
      </c>
      <c r="B15050" t="s">
        <v>22923</v>
      </c>
      <c r="C15050">
        <v>56</v>
      </c>
      <c r="D15050" t="s">
        <v>1982</v>
      </c>
      <c r="E15050" t="s">
        <v>66</v>
      </c>
    </row>
    <row r="15051" spans="1:5">
      <c r="A15051">
        <v>16685</v>
      </c>
      <c r="B15051" t="s">
        <v>22924</v>
      </c>
      <c r="C15051">
        <v>56</v>
      </c>
      <c r="D15051" t="s">
        <v>1987</v>
      </c>
      <c r="E15051" t="s">
        <v>75</v>
      </c>
    </row>
    <row r="15052" spans="1:5">
      <c r="A15052">
        <v>16686</v>
      </c>
      <c r="B15052" t="s">
        <v>16291</v>
      </c>
      <c r="C15052">
        <v>56</v>
      </c>
      <c r="D15052" t="s">
        <v>1997</v>
      </c>
      <c r="E15052" t="s">
        <v>4292</v>
      </c>
    </row>
    <row r="15053" spans="1:5">
      <c r="A15053">
        <v>16687</v>
      </c>
      <c r="B15053" t="s">
        <v>22925</v>
      </c>
      <c r="C15053">
        <v>56</v>
      </c>
      <c r="D15053" t="s">
        <v>1993</v>
      </c>
      <c r="E15053" t="s">
        <v>58</v>
      </c>
    </row>
    <row r="15054" spans="1:5">
      <c r="A15054">
        <v>16688</v>
      </c>
      <c r="B15054" t="s">
        <v>22926</v>
      </c>
      <c r="C15054">
        <v>56</v>
      </c>
      <c r="D15054" t="s">
        <v>1993</v>
      </c>
      <c r="E15054" t="s">
        <v>43</v>
      </c>
    </row>
    <row r="15055" spans="1:5">
      <c r="A15055">
        <v>16689</v>
      </c>
      <c r="B15055" t="s">
        <v>22927</v>
      </c>
      <c r="C15055">
        <v>56</v>
      </c>
      <c r="D15055" t="s">
        <v>1988</v>
      </c>
      <c r="E15055" t="s">
        <v>53</v>
      </c>
    </row>
    <row r="15056" spans="1:5">
      <c r="A15056">
        <v>16690</v>
      </c>
      <c r="B15056" t="s">
        <v>16581</v>
      </c>
      <c r="C15056">
        <v>56</v>
      </c>
      <c r="D15056" t="s">
        <v>1997</v>
      </c>
      <c r="E15056" t="s">
        <v>8222</v>
      </c>
    </row>
    <row r="15057" spans="1:5">
      <c r="A15057">
        <v>16691</v>
      </c>
      <c r="B15057" t="s">
        <v>22928</v>
      </c>
      <c r="C15057">
        <v>56</v>
      </c>
      <c r="D15057" t="s">
        <v>1987</v>
      </c>
      <c r="E15057" t="s">
        <v>2093</v>
      </c>
    </row>
    <row r="15058" spans="1:5">
      <c r="A15058">
        <v>16692</v>
      </c>
      <c r="B15058" t="s">
        <v>22929</v>
      </c>
      <c r="C15058">
        <v>56</v>
      </c>
      <c r="D15058" t="s">
        <v>1979</v>
      </c>
      <c r="E15058" t="s">
        <v>4287</v>
      </c>
    </row>
    <row r="15059" spans="1:5">
      <c r="A15059">
        <v>16693</v>
      </c>
      <c r="B15059" t="s">
        <v>22930</v>
      </c>
      <c r="C15059">
        <v>56</v>
      </c>
      <c r="D15059" t="s">
        <v>1997</v>
      </c>
      <c r="E15059" t="s">
        <v>70</v>
      </c>
    </row>
    <row r="15060" spans="1:5">
      <c r="A15060">
        <v>5469</v>
      </c>
      <c r="B15060" t="s">
        <v>4002</v>
      </c>
      <c r="C15060">
        <v>70</v>
      </c>
      <c r="D15060" t="s">
        <v>1979</v>
      </c>
      <c r="E15060" t="s">
        <v>1792</v>
      </c>
    </row>
    <row r="15061" spans="1:5">
      <c r="A15061">
        <v>16695</v>
      </c>
      <c r="B15061" t="s">
        <v>16272</v>
      </c>
      <c r="C15061">
        <v>56</v>
      </c>
      <c r="D15061" t="s">
        <v>1985</v>
      </c>
      <c r="E15061" t="s">
        <v>135</v>
      </c>
    </row>
    <row r="15062" spans="1:5">
      <c r="A15062">
        <v>16696</v>
      </c>
      <c r="B15062" t="s">
        <v>22931</v>
      </c>
      <c r="C15062">
        <v>56</v>
      </c>
      <c r="D15062" t="s">
        <v>1979</v>
      </c>
      <c r="E15062" t="s">
        <v>2000</v>
      </c>
    </row>
    <row r="15063" spans="1:5">
      <c r="A15063">
        <v>16697</v>
      </c>
      <c r="B15063" t="s">
        <v>22932</v>
      </c>
      <c r="C15063">
        <v>56</v>
      </c>
      <c r="D15063" t="s">
        <v>1982</v>
      </c>
      <c r="E15063" t="s">
        <v>4287</v>
      </c>
    </row>
    <row r="15064" spans="1:5">
      <c r="A15064">
        <v>16698</v>
      </c>
      <c r="B15064" t="s">
        <v>17125</v>
      </c>
      <c r="C15064">
        <v>56</v>
      </c>
      <c r="D15064" t="s">
        <v>1987</v>
      </c>
      <c r="E15064" t="s">
        <v>2017</v>
      </c>
    </row>
    <row r="15065" spans="1:5">
      <c r="A15065">
        <v>16699</v>
      </c>
      <c r="B15065" t="s">
        <v>22933</v>
      </c>
      <c r="C15065">
        <v>56</v>
      </c>
      <c r="D15065" t="s">
        <v>1985</v>
      </c>
      <c r="E15065" t="s">
        <v>2120</v>
      </c>
    </row>
    <row r="15066" spans="1:5">
      <c r="A15066">
        <v>16700</v>
      </c>
      <c r="B15066" t="s">
        <v>22934</v>
      </c>
      <c r="C15066">
        <v>56</v>
      </c>
      <c r="D15066" t="s">
        <v>1993</v>
      </c>
      <c r="E15066" t="s">
        <v>2672</v>
      </c>
    </row>
    <row r="15067" spans="1:5">
      <c r="A15067">
        <v>16701</v>
      </c>
      <c r="B15067" t="s">
        <v>22935</v>
      </c>
      <c r="C15067">
        <v>56</v>
      </c>
      <c r="D15067" t="s">
        <v>1979</v>
      </c>
      <c r="E15067" t="s">
        <v>4287</v>
      </c>
    </row>
    <row r="15068" spans="1:5">
      <c r="A15068">
        <v>16702</v>
      </c>
      <c r="B15068" t="s">
        <v>16078</v>
      </c>
      <c r="C15068">
        <v>56</v>
      </c>
      <c r="D15068" t="s">
        <v>1979</v>
      </c>
      <c r="E15068" t="s">
        <v>2715</v>
      </c>
    </row>
    <row r="15069" spans="1:5">
      <c r="A15069">
        <v>16703</v>
      </c>
      <c r="B15069" t="s">
        <v>16731</v>
      </c>
      <c r="C15069">
        <v>56</v>
      </c>
      <c r="D15069" t="s">
        <v>1997</v>
      </c>
      <c r="E15069" t="s">
        <v>8222</v>
      </c>
    </row>
    <row r="15070" spans="1:5">
      <c r="A15070">
        <v>16704</v>
      </c>
      <c r="B15070" t="s">
        <v>16398</v>
      </c>
      <c r="C15070">
        <v>56</v>
      </c>
      <c r="D15070" t="s">
        <v>1987</v>
      </c>
      <c r="E15070" t="s">
        <v>102</v>
      </c>
    </row>
    <row r="15071" spans="1:5">
      <c r="A15071">
        <v>16705</v>
      </c>
      <c r="B15071" t="s">
        <v>16649</v>
      </c>
      <c r="C15071">
        <v>56</v>
      </c>
      <c r="D15071" t="s">
        <v>1985</v>
      </c>
      <c r="E15071" t="s">
        <v>66</v>
      </c>
    </row>
    <row r="15072" spans="1:5">
      <c r="A15072">
        <v>16706</v>
      </c>
      <c r="B15072" t="s">
        <v>16138</v>
      </c>
      <c r="C15072">
        <v>56</v>
      </c>
      <c r="D15072" t="s">
        <v>1979</v>
      </c>
      <c r="E15072" t="s">
        <v>102</v>
      </c>
    </row>
    <row r="15073" spans="1:5">
      <c r="A15073">
        <v>16707</v>
      </c>
      <c r="B15073" t="s">
        <v>22936</v>
      </c>
      <c r="C15073">
        <v>56</v>
      </c>
      <c r="D15073" t="s">
        <v>1988</v>
      </c>
      <c r="E15073" t="s">
        <v>102</v>
      </c>
    </row>
    <row r="15074" spans="1:5">
      <c r="A15074">
        <v>16708</v>
      </c>
      <c r="B15074" t="s">
        <v>22937</v>
      </c>
      <c r="C15074">
        <v>56</v>
      </c>
      <c r="D15074" t="s">
        <v>1997</v>
      </c>
      <c r="E15074" t="s">
        <v>4287</v>
      </c>
    </row>
    <row r="15075" spans="1:5">
      <c r="A15075">
        <v>16709</v>
      </c>
      <c r="B15075" t="s">
        <v>16206</v>
      </c>
      <c r="C15075">
        <v>56</v>
      </c>
      <c r="D15075" t="s">
        <v>1978</v>
      </c>
      <c r="E15075" t="s">
        <v>135</v>
      </c>
    </row>
    <row r="15076" spans="1:5">
      <c r="A15076">
        <v>16710</v>
      </c>
      <c r="B15076" t="s">
        <v>16909</v>
      </c>
      <c r="C15076">
        <v>56</v>
      </c>
      <c r="D15076" t="s">
        <v>1979</v>
      </c>
      <c r="E15076" t="s">
        <v>115</v>
      </c>
    </row>
    <row r="15077" spans="1:5">
      <c r="A15077">
        <v>16711</v>
      </c>
      <c r="B15077" t="s">
        <v>22938</v>
      </c>
      <c r="C15077">
        <v>56</v>
      </c>
      <c r="D15077" t="s">
        <v>1987</v>
      </c>
      <c r="E15077" t="s">
        <v>2017</v>
      </c>
    </row>
    <row r="15078" spans="1:5">
      <c r="A15078">
        <v>16712</v>
      </c>
      <c r="B15078" t="s">
        <v>22939</v>
      </c>
      <c r="C15078">
        <v>56</v>
      </c>
      <c r="D15078" t="s">
        <v>2009</v>
      </c>
      <c r="E15078" t="s">
        <v>26</v>
      </c>
    </row>
    <row r="15079" spans="1:5">
      <c r="A15079">
        <v>16713</v>
      </c>
      <c r="B15079" t="s">
        <v>22940</v>
      </c>
      <c r="C15079">
        <v>56</v>
      </c>
      <c r="D15079" t="s">
        <v>1985</v>
      </c>
      <c r="E15079" t="s">
        <v>2093</v>
      </c>
    </row>
    <row r="15080" spans="1:5">
      <c r="A15080">
        <v>16714</v>
      </c>
      <c r="B15080" t="s">
        <v>22941</v>
      </c>
      <c r="C15080">
        <v>56</v>
      </c>
      <c r="D15080" t="s">
        <v>1978</v>
      </c>
      <c r="E15080" t="s">
        <v>51</v>
      </c>
    </row>
    <row r="15081" spans="1:5">
      <c r="A15081">
        <v>16715</v>
      </c>
      <c r="B15081" t="s">
        <v>16287</v>
      </c>
      <c r="C15081">
        <v>56</v>
      </c>
      <c r="D15081" t="s">
        <v>1985</v>
      </c>
      <c r="E15081" t="s">
        <v>135</v>
      </c>
    </row>
    <row r="15082" spans="1:5">
      <c r="A15082">
        <v>16716</v>
      </c>
      <c r="B15082" t="s">
        <v>16541</v>
      </c>
      <c r="C15082">
        <v>56</v>
      </c>
      <c r="D15082" t="s">
        <v>1987</v>
      </c>
      <c r="E15082" t="s">
        <v>2045</v>
      </c>
    </row>
    <row r="15083" spans="1:5">
      <c r="A15083">
        <v>16717</v>
      </c>
      <c r="B15083" t="s">
        <v>22942</v>
      </c>
      <c r="C15083">
        <v>56</v>
      </c>
      <c r="D15083" t="s">
        <v>2001</v>
      </c>
      <c r="E15083" t="s">
        <v>84</v>
      </c>
    </row>
    <row r="15084" spans="1:5">
      <c r="A15084">
        <v>16718</v>
      </c>
      <c r="B15084" t="s">
        <v>16839</v>
      </c>
      <c r="C15084">
        <v>56</v>
      </c>
      <c r="D15084" t="s">
        <v>1979</v>
      </c>
      <c r="E15084" t="s">
        <v>70</v>
      </c>
    </row>
    <row r="15085" spans="1:5">
      <c r="A15085">
        <v>16719</v>
      </c>
      <c r="B15085" t="s">
        <v>16288</v>
      </c>
      <c r="C15085">
        <v>56</v>
      </c>
      <c r="D15085" t="s">
        <v>1979</v>
      </c>
      <c r="E15085" t="s">
        <v>60</v>
      </c>
    </row>
    <row r="15086" spans="1:5">
      <c r="A15086">
        <v>16720</v>
      </c>
      <c r="B15086" t="s">
        <v>22943</v>
      </c>
      <c r="C15086">
        <v>56</v>
      </c>
      <c r="D15086" t="s">
        <v>1978</v>
      </c>
      <c r="E15086" t="s">
        <v>2715</v>
      </c>
    </row>
    <row r="15087" spans="1:5">
      <c r="A15087">
        <v>16721</v>
      </c>
      <c r="B15087" t="s">
        <v>22944</v>
      </c>
      <c r="C15087">
        <v>56</v>
      </c>
      <c r="D15087" t="s">
        <v>1987</v>
      </c>
      <c r="E15087" t="s">
        <v>2540</v>
      </c>
    </row>
    <row r="15088" spans="1:5">
      <c r="A15088">
        <v>16722</v>
      </c>
      <c r="B15088" t="s">
        <v>16349</v>
      </c>
      <c r="C15088">
        <v>56</v>
      </c>
      <c r="D15088" t="s">
        <v>1993</v>
      </c>
      <c r="E15088" t="s">
        <v>88</v>
      </c>
    </row>
    <row r="15089" spans="1:5">
      <c r="A15089">
        <v>16723</v>
      </c>
      <c r="B15089" t="s">
        <v>16283</v>
      </c>
      <c r="C15089">
        <v>56</v>
      </c>
      <c r="D15089" t="s">
        <v>1987</v>
      </c>
      <c r="E15089" t="s">
        <v>2715</v>
      </c>
    </row>
    <row r="15090" spans="1:5">
      <c r="A15090">
        <v>16724</v>
      </c>
      <c r="B15090" t="s">
        <v>15447</v>
      </c>
      <c r="C15090">
        <v>56</v>
      </c>
      <c r="D15090" t="s">
        <v>2001</v>
      </c>
      <c r="E15090" t="s">
        <v>102</v>
      </c>
    </row>
    <row r="15091" spans="1:5">
      <c r="A15091">
        <v>16725</v>
      </c>
      <c r="B15091" t="s">
        <v>16742</v>
      </c>
      <c r="C15091">
        <v>56</v>
      </c>
      <c r="D15091" t="s">
        <v>1978</v>
      </c>
      <c r="E15091" t="s">
        <v>2792</v>
      </c>
    </row>
    <row r="15092" spans="1:5">
      <c r="A15092">
        <v>16726</v>
      </c>
      <c r="B15092" t="s">
        <v>22945</v>
      </c>
      <c r="C15092">
        <v>56</v>
      </c>
      <c r="D15092" t="s">
        <v>1982</v>
      </c>
      <c r="E15092" t="s">
        <v>4012</v>
      </c>
    </row>
    <row r="15093" spans="1:5">
      <c r="A15093">
        <v>16727</v>
      </c>
      <c r="B15093" t="s">
        <v>15456</v>
      </c>
      <c r="C15093">
        <v>56</v>
      </c>
      <c r="D15093" t="s">
        <v>1979</v>
      </c>
      <c r="E15093" t="s">
        <v>102</v>
      </c>
    </row>
    <row r="15094" spans="1:5">
      <c r="A15094">
        <v>16728</v>
      </c>
      <c r="B15094" t="s">
        <v>22946</v>
      </c>
      <c r="C15094">
        <v>56</v>
      </c>
      <c r="D15094" t="s">
        <v>1979</v>
      </c>
      <c r="E15094" t="s">
        <v>66</v>
      </c>
    </row>
    <row r="15095" spans="1:5">
      <c r="A15095">
        <v>16729</v>
      </c>
      <c r="B15095" t="s">
        <v>16305</v>
      </c>
      <c r="C15095">
        <v>56</v>
      </c>
      <c r="D15095" t="s">
        <v>1988</v>
      </c>
      <c r="E15095" t="s">
        <v>2120</v>
      </c>
    </row>
    <row r="15096" spans="1:5">
      <c r="A15096">
        <v>16730</v>
      </c>
      <c r="B15096" t="s">
        <v>16440</v>
      </c>
      <c r="C15096">
        <v>56</v>
      </c>
      <c r="D15096" t="s">
        <v>1982</v>
      </c>
      <c r="E15096" t="s">
        <v>8222</v>
      </c>
    </row>
    <row r="15097" spans="1:5">
      <c r="A15097">
        <v>16731</v>
      </c>
      <c r="B15097" t="s">
        <v>16772</v>
      </c>
      <c r="C15097">
        <v>56</v>
      </c>
      <c r="D15097" t="s">
        <v>1988</v>
      </c>
      <c r="E15097" t="s">
        <v>115</v>
      </c>
    </row>
    <row r="15098" spans="1:5">
      <c r="A15098">
        <v>16732</v>
      </c>
      <c r="B15098" t="s">
        <v>16308</v>
      </c>
      <c r="C15098">
        <v>56</v>
      </c>
      <c r="D15098" t="s">
        <v>1979</v>
      </c>
      <c r="E15098" t="s">
        <v>122</v>
      </c>
    </row>
    <row r="15099" spans="1:5">
      <c r="A15099">
        <v>16733</v>
      </c>
      <c r="B15099" t="s">
        <v>22947</v>
      </c>
      <c r="C15099">
        <v>56</v>
      </c>
      <c r="D15099" t="s">
        <v>1985</v>
      </c>
      <c r="E15099" t="s">
        <v>97</v>
      </c>
    </row>
    <row r="15100" spans="1:5">
      <c r="A15100">
        <v>16734</v>
      </c>
      <c r="B15100" t="s">
        <v>22948</v>
      </c>
      <c r="C15100">
        <v>56</v>
      </c>
      <c r="D15100" t="s">
        <v>2001</v>
      </c>
      <c r="E15100" t="s">
        <v>2017</v>
      </c>
    </row>
    <row r="15101" spans="1:5">
      <c r="A15101">
        <v>16735</v>
      </c>
      <c r="B15101" t="s">
        <v>22949</v>
      </c>
      <c r="C15101">
        <v>56</v>
      </c>
      <c r="D15101" t="s">
        <v>1978</v>
      </c>
      <c r="E15101" t="s">
        <v>2023</v>
      </c>
    </row>
    <row r="15102" spans="1:5">
      <c r="A15102">
        <v>16736</v>
      </c>
      <c r="B15102" t="s">
        <v>22950</v>
      </c>
      <c r="C15102">
        <v>56</v>
      </c>
      <c r="D15102" t="s">
        <v>1978</v>
      </c>
      <c r="E15102" t="s">
        <v>135</v>
      </c>
    </row>
    <row r="15103" spans="1:5">
      <c r="A15103">
        <v>16737</v>
      </c>
      <c r="B15103" t="s">
        <v>22951</v>
      </c>
      <c r="C15103">
        <v>56</v>
      </c>
      <c r="D15103" t="s">
        <v>1997</v>
      </c>
      <c r="E15103" t="s">
        <v>2023</v>
      </c>
    </row>
    <row r="15104" spans="1:5">
      <c r="A15104">
        <v>16738</v>
      </c>
      <c r="B15104" t="s">
        <v>22952</v>
      </c>
      <c r="C15104">
        <v>56</v>
      </c>
      <c r="D15104" t="s">
        <v>1979</v>
      </c>
      <c r="E15104" t="s">
        <v>122</v>
      </c>
    </row>
    <row r="15105" spans="1:5">
      <c r="A15105">
        <v>16739</v>
      </c>
      <c r="B15105" t="s">
        <v>22953</v>
      </c>
      <c r="C15105">
        <v>56</v>
      </c>
      <c r="D15105" t="s">
        <v>1987</v>
      </c>
      <c r="E15105" t="s">
        <v>106</v>
      </c>
    </row>
    <row r="15106" spans="1:5">
      <c r="A15106">
        <v>16740</v>
      </c>
      <c r="B15106" t="s">
        <v>22954</v>
      </c>
      <c r="C15106">
        <v>56</v>
      </c>
      <c r="D15106" t="s">
        <v>1978</v>
      </c>
      <c r="E15106" t="s">
        <v>4287</v>
      </c>
    </row>
    <row r="15107" spans="1:5">
      <c r="A15107">
        <v>16741</v>
      </c>
      <c r="B15107" t="s">
        <v>15217</v>
      </c>
      <c r="C15107">
        <v>56</v>
      </c>
      <c r="D15107" t="s">
        <v>1979</v>
      </c>
      <c r="E15107" t="s">
        <v>8222</v>
      </c>
    </row>
    <row r="15108" spans="1:5">
      <c r="A15108">
        <v>16742</v>
      </c>
      <c r="B15108" t="s">
        <v>22955</v>
      </c>
      <c r="C15108">
        <v>56</v>
      </c>
      <c r="D15108" t="s">
        <v>1978</v>
      </c>
      <c r="E15108" t="s">
        <v>4012</v>
      </c>
    </row>
    <row r="15109" spans="1:5">
      <c r="A15109">
        <v>16743</v>
      </c>
      <c r="B15109" t="s">
        <v>22956</v>
      </c>
      <c r="C15109">
        <v>56</v>
      </c>
      <c r="D15109" t="s">
        <v>1988</v>
      </c>
      <c r="E15109" t="s">
        <v>4287</v>
      </c>
    </row>
    <row r="15110" spans="1:5">
      <c r="A15110">
        <v>16744</v>
      </c>
      <c r="B15110" t="s">
        <v>22957</v>
      </c>
      <c r="C15110">
        <v>56</v>
      </c>
      <c r="D15110" t="s">
        <v>1978</v>
      </c>
      <c r="E15110" t="s">
        <v>122</v>
      </c>
    </row>
    <row r="15111" spans="1:5">
      <c r="A15111">
        <v>16745</v>
      </c>
      <c r="B15111" t="s">
        <v>22958</v>
      </c>
      <c r="C15111">
        <v>56</v>
      </c>
      <c r="D15111" t="s">
        <v>1978</v>
      </c>
      <c r="E15111" t="s">
        <v>135</v>
      </c>
    </row>
    <row r="15112" spans="1:5">
      <c r="A15112">
        <v>16746</v>
      </c>
      <c r="B15112" t="s">
        <v>22959</v>
      </c>
      <c r="C15112">
        <v>56</v>
      </c>
      <c r="D15112" t="s">
        <v>1978</v>
      </c>
      <c r="E15112" t="s">
        <v>3991</v>
      </c>
    </row>
    <row r="15113" spans="1:5">
      <c r="A15113">
        <v>16747</v>
      </c>
      <c r="B15113" t="s">
        <v>22960</v>
      </c>
      <c r="C15113">
        <v>56</v>
      </c>
      <c r="D15113" t="s">
        <v>1987</v>
      </c>
      <c r="E15113" t="s">
        <v>60</v>
      </c>
    </row>
    <row r="15114" spans="1:5">
      <c r="A15114">
        <v>16748</v>
      </c>
      <c r="B15114" t="s">
        <v>22961</v>
      </c>
      <c r="C15114">
        <v>56</v>
      </c>
      <c r="D15114" t="s">
        <v>2009</v>
      </c>
      <c r="E15114" t="s">
        <v>70</v>
      </c>
    </row>
    <row r="15115" spans="1:5">
      <c r="A15115">
        <v>16749</v>
      </c>
      <c r="B15115" t="s">
        <v>18914</v>
      </c>
      <c r="C15115">
        <v>56</v>
      </c>
      <c r="D15115" t="s">
        <v>2009</v>
      </c>
      <c r="E15115" t="s">
        <v>133</v>
      </c>
    </row>
    <row r="15116" spans="1:5">
      <c r="A15116">
        <v>16750</v>
      </c>
      <c r="B15116" t="s">
        <v>22962</v>
      </c>
      <c r="C15116">
        <v>56</v>
      </c>
      <c r="D15116" t="s">
        <v>1979</v>
      </c>
      <c r="E15116" t="s">
        <v>70</v>
      </c>
    </row>
    <row r="15117" spans="1:5">
      <c r="A15117">
        <v>16751</v>
      </c>
      <c r="B15117" t="s">
        <v>16254</v>
      </c>
      <c r="C15117">
        <v>56</v>
      </c>
      <c r="D15117" t="s">
        <v>1979</v>
      </c>
      <c r="E15117" t="s">
        <v>70</v>
      </c>
    </row>
    <row r="15118" spans="1:5">
      <c r="A15118">
        <v>16752</v>
      </c>
      <c r="B15118" t="s">
        <v>22963</v>
      </c>
      <c r="C15118">
        <v>56</v>
      </c>
      <c r="D15118" t="s">
        <v>1982</v>
      </c>
      <c r="E15118" t="s">
        <v>4287</v>
      </c>
    </row>
    <row r="15119" spans="1:5">
      <c r="A15119">
        <v>16753</v>
      </c>
      <c r="B15119" t="s">
        <v>16156</v>
      </c>
      <c r="C15119">
        <v>56</v>
      </c>
      <c r="D15119" t="s">
        <v>2009</v>
      </c>
      <c r="E15119" t="s">
        <v>70</v>
      </c>
    </row>
    <row r="15120" spans="1:5">
      <c r="A15120">
        <v>16754</v>
      </c>
      <c r="B15120" t="s">
        <v>16702</v>
      </c>
      <c r="C15120">
        <v>56</v>
      </c>
      <c r="D15120" t="s">
        <v>1993</v>
      </c>
      <c r="E15120" t="s">
        <v>2120</v>
      </c>
    </row>
    <row r="15121" spans="1:5">
      <c r="A15121">
        <v>16755</v>
      </c>
      <c r="B15121" t="s">
        <v>22964</v>
      </c>
      <c r="C15121">
        <v>56</v>
      </c>
      <c r="D15121" t="s">
        <v>1993</v>
      </c>
      <c r="E15121" t="s">
        <v>70</v>
      </c>
    </row>
    <row r="15122" spans="1:5">
      <c r="A15122">
        <v>16756</v>
      </c>
      <c r="B15122" t="s">
        <v>16070</v>
      </c>
      <c r="C15122">
        <v>56</v>
      </c>
      <c r="D15122" t="s">
        <v>1997</v>
      </c>
      <c r="E15122" t="s">
        <v>8222</v>
      </c>
    </row>
    <row r="15123" spans="1:5">
      <c r="A15123">
        <v>16757</v>
      </c>
      <c r="B15123" t="s">
        <v>15877</v>
      </c>
      <c r="C15123">
        <v>56</v>
      </c>
      <c r="D15123" t="s">
        <v>1982</v>
      </c>
      <c r="E15123" t="s">
        <v>51</v>
      </c>
    </row>
    <row r="15124" spans="1:5">
      <c r="A15124">
        <v>16758</v>
      </c>
      <c r="B15124" t="s">
        <v>22965</v>
      </c>
      <c r="C15124">
        <v>56</v>
      </c>
      <c r="D15124" t="s">
        <v>1979</v>
      </c>
      <c r="E15124" t="s">
        <v>2672</v>
      </c>
    </row>
    <row r="15125" spans="1:5">
      <c r="A15125">
        <v>16759</v>
      </c>
      <c r="B15125" t="s">
        <v>22966</v>
      </c>
      <c r="C15125">
        <v>56</v>
      </c>
      <c r="D15125" t="s">
        <v>1979</v>
      </c>
      <c r="E15125" t="s">
        <v>70</v>
      </c>
    </row>
    <row r="15126" spans="1:5">
      <c r="A15126">
        <v>16760</v>
      </c>
      <c r="B15126" t="s">
        <v>22967</v>
      </c>
      <c r="C15126">
        <v>56</v>
      </c>
      <c r="D15126" t="s">
        <v>1979</v>
      </c>
      <c r="E15126" t="s">
        <v>2644</v>
      </c>
    </row>
    <row r="15127" spans="1:5">
      <c r="A15127">
        <v>16761</v>
      </c>
      <c r="B15127" t="s">
        <v>22968</v>
      </c>
      <c r="C15127">
        <v>56</v>
      </c>
      <c r="D15127" t="s">
        <v>1978</v>
      </c>
      <c r="E15127" t="s">
        <v>64</v>
      </c>
    </row>
    <row r="15128" spans="1:5">
      <c r="A15128">
        <v>16762</v>
      </c>
      <c r="B15128" t="s">
        <v>16217</v>
      </c>
      <c r="C15128">
        <v>56</v>
      </c>
      <c r="D15128" t="s">
        <v>1979</v>
      </c>
      <c r="E15128" t="s">
        <v>102</v>
      </c>
    </row>
    <row r="15129" spans="1:5">
      <c r="A15129">
        <v>16763</v>
      </c>
      <c r="B15129" t="s">
        <v>16422</v>
      </c>
      <c r="C15129">
        <v>56</v>
      </c>
      <c r="D15129" t="s">
        <v>1988</v>
      </c>
      <c r="E15129" t="s">
        <v>135</v>
      </c>
    </row>
    <row r="15130" spans="1:5">
      <c r="A15130">
        <v>16764</v>
      </c>
      <c r="B15130" t="s">
        <v>16651</v>
      </c>
      <c r="C15130">
        <v>56</v>
      </c>
      <c r="D15130" t="s">
        <v>1988</v>
      </c>
      <c r="E15130" t="s">
        <v>8222</v>
      </c>
    </row>
    <row r="15131" spans="1:5">
      <c r="A15131">
        <v>16765</v>
      </c>
      <c r="B15131" t="s">
        <v>16250</v>
      </c>
      <c r="C15131">
        <v>56</v>
      </c>
      <c r="D15131" t="s">
        <v>1979</v>
      </c>
      <c r="E15131" t="s">
        <v>70</v>
      </c>
    </row>
    <row r="15132" spans="1:5">
      <c r="A15132">
        <v>16766</v>
      </c>
      <c r="B15132" t="s">
        <v>22969</v>
      </c>
      <c r="C15132">
        <v>56</v>
      </c>
      <c r="D15132" t="s">
        <v>1985</v>
      </c>
      <c r="E15132" t="s">
        <v>115</v>
      </c>
    </row>
    <row r="15133" spans="1:5">
      <c r="A15133">
        <v>16767</v>
      </c>
      <c r="B15133" t="s">
        <v>22970</v>
      </c>
      <c r="C15133">
        <v>56</v>
      </c>
      <c r="D15133" t="s">
        <v>1979</v>
      </c>
      <c r="E15133" t="s">
        <v>2000</v>
      </c>
    </row>
    <row r="15134" spans="1:5">
      <c r="A15134">
        <v>16768</v>
      </c>
      <c r="B15134" t="s">
        <v>22971</v>
      </c>
      <c r="C15134">
        <v>56</v>
      </c>
      <c r="D15134" t="s">
        <v>1978</v>
      </c>
      <c r="E15134" t="s">
        <v>117</v>
      </c>
    </row>
    <row r="15135" spans="1:5">
      <c r="A15135">
        <v>16769</v>
      </c>
      <c r="B15135" t="s">
        <v>22972</v>
      </c>
      <c r="C15135">
        <v>56</v>
      </c>
      <c r="D15135" t="s">
        <v>1988</v>
      </c>
      <c r="E15135" t="s">
        <v>4287</v>
      </c>
    </row>
    <row r="15136" spans="1:5">
      <c r="A15136">
        <v>16770</v>
      </c>
      <c r="B15136" t="s">
        <v>22973</v>
      </c>
      <c r="C15136">
        <v>56</v>
      </c>
      <c r="D15136" t="s">
        <v>1979</v>
      </c>
      <c r="E15136" t="s">
        <v>2071</v>
      </c>
    </row>
    <row r="15137" spans="1:5">
      <c r="A15137">
        <v>16771</v>
      </c>
      <c r="B15137" t="s">
        <v>22974</v>
      </c>
      <c r="C15137">
        <v>56</v>
      </c>
      <c r="D15137" t="s">
        <v>1978</v>
      </c>
      <c r="E15137" t="s">
        <v>60</v>
      </c>
    </row>
    <row r="15138" spans="1:5">
      <c r="A15138">
        <v>16772</v>
      </c>
      <c r="B15138" t="s">
        <v>22975</v>
      </c>
      <c r="C15138">
        <v>56</v>
      </c>
      <c r="D15138" t="s">
        <v>1979</v>
      </c>
      <c r="E15138" t="s">
        <v>135</v>
      </c>
    </row>
    <row r="15139" spans="1:5">
      <c r="A15139">
        <v>16773</v>
      </c>
      <c r="B15139" t="s">
        <v>22976</v>
      </c>
      <c r="C15139">
        <v>56</v>
      </c>
      <c r="D15139" t="s">
        <v>1982</v>
      </c>
      <c r="E15139" t="s">
        <v>70</v>
      </c>
    </row>
    <row r="15140" spans="1:5">
      <c r="A15140">
        <v>16774</v>
      </c>
      <c r="B15140" t="s">
        <v>22977</v>
      </c>
      <c r="C15140">
        <v>56</v>
      </c>
      <c r="D15140" t="s">
        <v>1979</v>
      </c>
      <c r="E15140" t="s">
        <v>51</v>
      </c>
    </row>
    <row r="15141" spans="1:5">
      <c r="A15141">
        <v>16775</v>
      </c>
      <c r="B15141" t="s">
        <v>22978</v>
      </c>
      <c r="C15141">
        <v>56</v>
      </c>
      <c r="D15141" t="s">
        <v>1978</v>
      </c>
      <c r="E15141" t="s">
        <v>84</v>
      </c>
    </row>
    <row r="15142" spans="1:5">
      <c r="A15142">
        <v>16776</v>
      </c>
      <c r="B15142" t="s">
        <v>22979</v>
      </c>
      <c r="C15142">
        <v>56</v>
      </c>
      <c r="D15142" t="s">
        <v>1983</v>
      </c>
      <c r="E15142" t="s">
        <v>51</v>
      </c>
    </row>
    <row r="15143" spans="1:5">
      <c r="A15143">
        <v>16777</v>
      </c>
      <c r="B15143" t="s">
        <v>16941</v>
      </c>
      <c r="C15143">
        <v>56</v>
      </c>
      <c r="D15143" t="s">
        <v>2001</v>
      </c>
      <c r="E15143" t="s">
        <v>102</v>
      </c>
    </row>
    <row r="15144" spans="1:5">
      <c r="A15144">
        <v>16778</v>
      </c>
      <c r="B15144" t="s">
        <v>16818</v>
      </c>
      <c r="C15144">
        <v>56</v>
      </c>
      <c r="D15144" t="s">
        <v>1983</v>
      </c>
      <c r="E15144" t="s">
        <v>135</v>
      </c>
    </row>
    <row r="15145" spans="1:5">
      <c r="A15145">
        <v>16779</v>
      </c>
      <c r="B15145" t="s">
        <v>22980</v>
      </c>
      <c r="C15145">
        <v>56</v>
      </c>
      <c r="D15145" t="s">
        <v>1978</v>
      </c>
      <c r="E15145" t="s">
        <v>66</v>
      </c>
    </row>
    <row r="15146" spans="1:5">
      <c r="A15146">
        <v>16780</v>
      </c>
      <c r="B15146" t="s">
        <v>22981</v>
      </c>
      <c r="C15146">
        <v>56</v>
      </c>
      <c r="D15146" t="s">
        <v>1978</v>
      </c>
      <c r="E15146" t="s">
        <v>3666</v>
      </c>
    </row>
    <row r="15147" spans="1:5">
      <c r="A15147">
        <v>16781</v>
      </c>
      <c r="B15147" t="s">
        <v>22982</v>
      </c>
      <c r="C15147">
        <v>56</v>
      </c>
      <c r="D15147" t="s">
        <v>1987</v>
      </c>
      <c r="E15147" t="s">
        <v>2128</v>
      </c>
    </row>
    <row r="15148" spans="1:5">
      <c r="A15148">
        <v>16782</v>
      </c>
      <c r="B15148" t="s">
        <v>22983</v>
      </c>
      <c r="C15148">
        <v>56</v>
      </c>
      <c r="D15148" t="s">
        <v>1997</v>
      </c>
      <c r="E15148" t="s">
        <v>115</v>
      </c>
    </row>
    <row r="15149" spans="1:5">
      <c r="A15149">
        <v>16783</v>
      </c>
      <c r="B15149" t="s">
        <v>22984</v>
      </c>
      <c r="C15149">
        <v>56</v>
      </c>
      <c r="D15149" t="s">
        <v>1991</v>
      </c>
      <c r="E15149" t="s">
        <v>70</v>
      </c>
    </row>
    <row r="15150" spans="1:5">
      <c r="A15150">
        <v>16784</v>
      </c>
      <c r="B15150" t="s">
        <v>22985</v>
      </c>
      <c r="C15150">
        <v>56</v>
      </c>
      <c r="D15150" t="s">
        <v>1983</v>
      </c>
      <c r="E15150" t="s">
        <v>102</v>
      </c>
    </row>
    <row r="15151" spans="1:5">
      <c r="A15151">
        <v>16785</v>
      </c>
      <c r="B15151" t="s">
        <v>22986</v>
      </c>
      <c r="C15151">
        <v>56</v>
      </c>
      <c r="D15151" t="s">
        <v>1983</v>
      </c>
      <c r="E15151" t="s">
        <v>4287</v>
      </c>
    </row>
    <row r="15152" spans="1:5">
      <c r="A15152">
        <v>16786</v>
      </c>
      <c r="B15152" t="s">
        <v>5365</v>
      </c>
      <c r="C15152">
        <v>56</v>
      </c>
      <c r="D15152" t="s">
        <v>1979</v>
      </c>
      <c r="E15152" t="s">
        <v>51</v>
      </c>
    </row>
    <row r="15153" spans="1:5">
      <c r="A15153">
        <v>16787</v>
      </c>
      <c r="B15153" t="s">
        <v>22987</v>
      </c>
      <c r="C15153">
        <v>56</v>
      </c>
      <c r="D15153" t="s">
        <v>1979</v>
      </c>
      <c r="E15153" t="s">
        <v>2093</v>
      </c>
    </row>
    <row r="15154" spans="1:5">
      <c r="A15154">
        <v>16788</v>
      </c>
      <c r="B15154" t="s">
        <v>22988</v>
      </c>
      <c r="C15154">
        <v>56</v>
      </c>
      <c r="D15154" t="s">
        <v>1985</v>
      </c>
      <c r="E15154" t="s">
        <v>2120</v>
      </c>
    </row>
    <row r="15155" spans="1:5">
      <c r="A15155">
        <v>16789</v>
      </c>
      <c r="B15155" t="s">
        <v>22989</v>
      </c>
      <c r="C15155">
        <v>56</v>
      </c>
      <c r="D15155" t="s">
        <v>1983</v>
      </c>
      <c r="E15155" t="s">
        <v>2017</v>
      </c>
    </row>
    <row r="15156" spans="1:5">
      <c r="A15156">
        <v>16790</v>
      </c>
      <c r="B15156" t="s">
        <v>22990</v>
      </c>
      <c r="C15156">
        <v>56</v>
      </c>
      <c r="D15156" t="s">
        <v>1983</v>
      </c>
      <c r="E15156" t="s">
        <v>11043</v>
      </c>
    </row>
    <row r="15157" spans="1:5">
      <c r="A15157">
        <v>16791</v>
      </c>
      <c r="B15157" t="s">
        <v>22991</v>
      </c>
      <c r="C15157">
        <v>56</v>
      </c>
      <c r="D15157" t="s">
        <v>1987</v>
      </c>
      <c r="E15157" t="s">
        <v>2017</v>
      </c>
    </row>
    <row r="15158" spans="1:5">
      <c r="A15158">
        <v>16792</v>
      </c>
      <c r="B15158" t="s">
        <v>22992</v>
      </c>
      <c r="C15158">
        <v>56</v>
      </c>
      <c r="D15158" t="s">
        <v>1979</v>
      </c>
      <c r="E15158" t="s">
        <v>70</v>
      </c>
    </row>
    <row r="15159" spans="1:5">
      <c r="A15159">
        <v>16793</v>
      </c>
      <c r="B15159" t="s">
        <v>16160</v>
      </c>
      <c r="C15159">
        <v>56</v>
      </c>
      <c r="D15159" t="s">
        <v>1979</v>
      </c>
      <c r="E15159" t="s">
        <v>135</v>
      </c>
    </row>
    <row r="15160" spans="1:5">
      <c r="A15160">
        <v>16794</v>
      </c>
      <c r="B15160" t="s">
        <v>16377</v>
      </c>
      <c r="C15160">
        <v>56</v>
      </c>
      <c r="D15160" t="s">
        <v>1979</v>
      </c>
      <c r="E15160" t="s">
        <v>2715</v>
      </c>
    </row>
    <row r="15161" spans="1:5">
      <c r="A15161">
        <v>16795</v>
      </c>
      <c r="B15161" t="s">
        <v>22993</v>
      </c>
      <c r="C15161">
        <v>56</v>
      </c>
      <c r="D15161" t="s">
        <v>1979</v>
      </c>
      <c r="E15161" t="s">
        <v>84</v>
      </c>
    </row>
    <row r="15162" spans="1:5">
      <c r="A15162">
        <v>16796</v>
      </c>
      <c r="B15162" t="s">
        <v>22994</v>
      </c>
      <c r="C15162">
        <v>56</v>
      </c>
      <c r="D15162" t="s">
        <v>1988</v>
      </c>
      <c r="E15162" t="s">
        <v>51</v>
      </c>
    </row>
    <row r="15163" spans="1:5">
      <c r="A15163">
        <v>16797</v>
      </c>
      <c r="B15163" t="s">
        <v>16100</v>
      </c>
      <c r="C15163">
        <v>56</v>
      </c>
      <c r="D15163" t="s">
        <v>1978</v>
      </c>
      <c r="E15163" t="s">
        <v>2715</v>
      </c>
    </row>
    <row r="15164" spans="1:5">
      <c r="A15164">
        <v>16798</v>
      </c>
      <c r="B15164" t="s">
        <v>16327</v>
      </c>
      <c r="C15164">
        <v>56</v>
      </c>
      <c r="D15164" t="s">
        <v>2001</v>
      </c>
      <c r="E15164" t="s">
        <v>8222</v>
      </c>
    </row>
    <row r="15165" spans="1:5">
      <c r="A15165">
        <v>16800</v>
      </c>
      <c r="B15165" t="s">
        <v>16910</v>
      </c>
      <c r="C15165">
        <v>56</v>
      </c>
      <c r="D15165" t="s">
        <v>1991</v>
      </c>
      <c r="E15165" t="s">
        <v>95</v>
      </c>
    </row>
    <row r="15166" spans="1:5">
      <c r="A15166">
        <v>16801</v>
      </c>
      <c r="B15166" t="s">
        <v>22995</v>
      </c>
      <c r="C15166">
        <v>56</v>
      </c>
      <c r="D15166" t="s">
        <v>1987</v>
      </c>
      <c r="E15166" t="s">
        <v>66</v>
      </c>
    </row>
    <row r="15167" spans="1:5">
      <c r="A15167">
        <v>16802</v>
      </c>
      <c r="B15167" t="s">
        <v>22996</v>
      </c>
      <c r="C15167">
        <v>56</v>
      </c>
      <c r="D15167" t="s">
        <v>1979</v>
      </c>
      <c r="E15167" t="s">
        <v>2120</v>
      </c>
    </row>
    <row r="15168" spans="1:5">
      <c r="A15168">
        <v>16803</v>
      </c>
      <c r="B15168" t="s">
        <v>22997</v>
      </c>
      <c r="C15168">
        <v>56</v>
      </c>
      <c r="D15168" t="s">
        <v>1979</v>
      </c>
      <c r="E15168" t="s">
        <v>2672</v>
      </c>
    </row>
    <row r="15169" spans="1:5">
      <c r="A15169">
        <v>16804</v>
      </c>
      <c r="B15169" t="s">
        <v>16464</v>
      </c>
      <c r="C15169">
        <v>56</v>
      </c>
      <c r="D15169" t="s">
        <v>1985</v>
      </c>
      <c r="E15169" t="s">
        <v>2120</v>
      </c>
    </row>
    <row r="15170" spans="1:5">
      <c r="A15170">
        <v>16805</v>
      </c>
      <c r="B15170" t="s">
        <v>22998</v>
      </c>
      <c r="C15170">
        <v>56</v>
      </c>
      <c r="D15170" t="s">
        <v>1979</v>
      </c>
      <c r="E15170" t="s">
        <v>2029</v>
      </c>
    </row>
    <row r="15171" spans="1:5">
      <c r="A15171">
        <v>16806</v>
      </c>
      <c r="B15171" t="s">
        <v>16428</v>
      </c>
      <c r="C15171">
        <v>56</v>
      </c>
      <c r="D15171" t="s">
        <v>1988</v>
      </c>
      <c r="E15171" t="s">
        <v>135</v>
      </c>
    </row>
    <row r="15172" spans="1:5">
      <c r="A15172">
        <v>16807</v>
      </c>
      <c r="B15172" t="s">
        <v>22999</v>
      </c>
      <c r="C15172">
        <v>56</v>
      </c>
      <c r="D15172" t="s">
        <v>1979</v>
      </c>
      <c r="E15172" t="s">
        <v>122</v>
      </c>
    </row>
    <row r="15173" spans="1:5">
      <c r="A15173">
        <v>16808</v>
      </c>
      <c r="B15173" t="s">
        <v>15250</v>
      </c>
      <c r="C15173">
        <v>56</v>
      </c>
      <c r="D15173" t="s">
        <v>1979</v>
      </c>
      <c r="E15173" t="s">
        <v>51</v>
      </c>
    </row>
    <row r="15174" spans="1:5">
      <c r="A15174">
        <v>16809</v>
      </c>
      <c r="B15174" t="s">
        <v>23000</v>
      </c>
      <c r="C15174">
        <v>56</v>
      </c>
      <c r="D15174" t="s">
        <v>1979</v>
      </c>
      <c r="E15174" t="s">
        <v>70</v>
      </c>
    </row>
    <row r="15175" spans="1:5">
      <c r="A15175">
        <v>16810</v>
      </c>
      <c r="B15175" t="s">
        <v>23001</v>
      </c>
      <c r="C15175">
        <v>56</v>
      </c>
      <c r="D15175" t="s">
        <v>1979</v>
      </c>
      <c r="E15175" t="s">
        <v>2011</v>
      </c>
    </row>
    <row r="15176" spans="1:5">
      <c r="A15176">
        <v>16811</v>
      </c>
      <c r="B15176" t="s">
        <v>15957</v>
      </c>
      <c r="C15176">
        <v>56</v>
      </c>
      <c r="D15176" t="s">
        <v>1978</v>
      </c>
      <c r="E15176" t="s">
        <v>2715</v>
      </c>
    </row>
    <row r="15177" spans="1:5">
      <c r="A15177">
        <v>16812</v>
      </c>
      <c r="B15177" t="s">
        <v>16523</v>
      </c>
      <c r="C15177">
        <v>56</v>
      </c>
      <c r="D15177" t="s">
        <v>1979</v>
      </c>
      <c r="E15177" t="s">
        <v>8222</v>
      </c>
    </row>
    <row r="15178" spans="1:5">
      <c r="A15178">
        <v>16813</v>
      </c>
      <c r="B15178" t="s">
        <v>23002</v>
      </c>
      <c r="C15178">
        <v>56</v>
      </c>
      <c r="D15178" t="s">
        <v>1979</v>
      </c>
      <c r="E15178" t="s">
        <v>51</v>
      </c>
    </row>
    <row r="15179" spans="1:5">
      <c r="A15179">
        <v>16814</v>
      </c>
      <c r="B15179" t="s">
        <v>23003</v>
      </c>
      <c r="C15179">
        <v>56</v>
      </c>
      <c r="D15179" t="s">
        <v>1983</v>
      </c>
      <c r="E15179" t="s">
        <v>2831</v>
      </c>
    </row>
    <row r="15180" spans="1:5">
      <c r="A15180">
        <v>16815</v>
      </c>
      <c r="B15180" t="s">
        <v>23004</v>
      </c>
      <c r="C15180">
        <v>56</v>
      </c>
      <c r="D15180" t="s">
        <v>1988</v>
      </c>
      <c r="E15180" t="s">
        <v>70</v>
      </c>
    </row>
    <row r="15181" spans="1:5">
      <c r="A15181">
        <v>16816</v>
      </c>
      <c r="B15181" t="s">
        <v>23005</v>
      </c>
      <c r="C15181">
        <v>56</v>
      </c>
      <c r="D15181" t="s">
        <v>1997</v>
      </c>
      <c r="E15181" t="s">
        <v>135</v>
      </c>
    </row>
    <row r="15182" spans="1:5">
      <c r="A15182">
        <v>16817</v>
      </c>
      <c r="B15182" t="s">
        <v>23006</v>
      </c>
      <c r="C15182">
        <v>56</v>
      </c>
      <c r="D15182" t="s">
        <v>1991</v>
      </c>
      <c r="E15182" t="s">
        <v>2045</v>
      </c>
    </row>
    <row r="15183" spans="1:5">
      <c r="A15183">
        <v>16818</v>
      </c>
      <c r="B15183" t="s">
        <v>23007</v>
      </c>
      <c r="C15183">
        <v>56</v>
      </c>
      <c r="D15183" t="s">
        <v>1987</v>
      </c>
      <c r="E15183" t="s">
        <v>2792</v>
      </c>
    </row>
    <row r="15184" spans="1:5">
      <c r="A15184">
        <v>16819</v>
      </c>
      <c r="B15184" t="s">
        <v>23008</v>
      </c>
      <c r="C15184">
        <v>56</v>
      </c>
      <c r="D15184" t="s">
        <v>1991</v>
      </c>
      <c r="E15184" t="s">
        <v>10481</v>
      </c>
    </row>
    <row r="15185" spans="1:5">
      <c r="A15185">
        <v>16820</v>
      </c>
      <c r="B15185" t="s">
        <v>23009</v>
      </c>
      <c r="C15185">
        <v>56</v>
      </c>
      <c r="D15185" t="s">
        <v>1978</v>
      </c>
      <c r="E15185" t="s">
        <v>82</v>
      </c>
    </row>
    <row r="15186" spans="1:5">
      <c r="A15186">
        <v>16821</v>
      </c>
      <c r="B15186" t="s">
        <v>23010</v>
      </c>
      <c r="C15186">
        <v>56</v>
      </c>
      <c r="D15186" t="s">
        <v>1978</v>
      </c>
      <c r="E15186" t="s">
        <v>2017</v>
      </c>
    </row>
    <row r="15187" spans="1:5">
      <c r="A15187">
        <v>16822</v>
      </c>
      <c r="B15187" t="s">
        <v>17111</v>
      </c>
      <c r="C15187">
        <v>56</v>
      </c>
      <c r="D15187" t="s">
        <v>1982</v>
      </c>
      <c r="E15187" t="s">
        <v>66</v>
      </c>
    </row>
    <row r="15188" spans="1:5">
      <c r="A15188">
        <v>16823</v>
      </c>
      <c r="B15188" t="s">
        <v>23011</v>
      </c>
      <c r="C15188">
        <v>56</v>
      </c>
      <c r="D15188" t="s">
        <v>1978</v>
      </c>
      <c r="E15188" t="s">
        <v>2057</v>
      </c>
    </row>
    <row r="15189" spans="1:5">
      <c r="A15189">
        <v>16824</v>
      </c>
      <c r="B15189" t="s">
        <v>23012</v>
      </c>
      <c r="C15189">
        <v>56</v>
      </c>
      <c r="D15189" t="s">
        <v>1985</v>
      </c>
      <c r="E15189" t="s">
        <v>2309</v>
      </c>
    </row>
    <row r="15190" spans="1:5">
      <c r="A15190">
        <v>16825</v>
      </c>
      <c r="B15190" t="s">
        <v>23013</v>
      </c>
      <c r="C15190">
        <v>56</v>
      </c>
      <c r="D15190" t="s">
        <v>2001</v>
      </c>
      <c r="E15190" t="s">
        <v>84</v>
      </c>
    </row>
    <row r="15191" spans="1:5">
      <c r="A15191">
        <v>16826</v>
      </c>
      <c r="B15191" t="s">
        <v>23014</v>
      </c>
      <c r="C15191">
        <v>56</v>
      </c>
      <c r="D15191" t="s">
        <v>1983</v>
      </c>
      <c r="E15191" t="s">
        <v>2011</v>
      </c>
    </row>
    <row r="15192" spans="1:5">
      <c r="A15192">
        <v>16827</v>
      </c>
      <c r="B15192" t="s">
        <v>23015</v>
      </c>
      <c r="C15192">
        <v>56</v>
      </c>
      <c r="D15192" t="s">
        <v>1988</v>
      </c>
      <c r="E15192" t="s">
        <v>60</v>
      </c>
    </row>
    <row r="15193" spans="1:5">
      <c r="A15193">
        <v>16828</v>
      </c>
      <c r="B15193" t="s">
        <v>23016</v>
      </c>
      <c r="C15193">
        <v>56</v>
      </c>
      <c r="D15193" t="s">
        <v>1983</v>
      </c>
      <c r="E15193" t="s">
        <v>51</v>
      </c>
    </row>
    <row r="15194" spans="1:5">
      <c r="A15194">
        <v>16829</v>
      </c>
      <c r="B15194" t="s">
        <v>16333</v>
      </c>
      <c r="C15194">
        <v>56</v>
      </c>
      <c r="D15194" t="s">
        <v>1997</v>
      </c>
      <c r="E15194" t="s">
        <v>60</v>
      </c>
    </row>
    <row r="15195" spans="1:5">
      <c r="A15195">
        <v>16830</v>
      </c>
      <c r="B15195" t="s">
        <v>23017</v>
      </c>
      <c r="C15195">
        <v>56</v>
      </c>
      <c r="D15195" t="s">
        <v>1979</v>
      </c>
      <c r="E15195" t="s">
        <v>122</v>
      </c>
    </row>
    <row r="15196" spans="1:5">
      <c r="A15196">
        <v>16831</v>
      </c>
      <c r="B15196" t="s">
        <v>23018</v>
      </c>
      <c r="C15196">
        <v>56</v>
      </c>
      <c r="D15196" t="s">
        <v>2009</v>
      </c>
      <c r="E15196" t="s">
        <v>2792</v>
      </c>
    </row>
    <row r="15197" spans="1:5">
      <c r="A15197">
        <v>16832</v>
      </c>
      <c r="B15197" t="s">
        <v>23019</v>
      </c>
      <c r="C15197">
        <v>56</v>
      </c>
      <c r="D15197" t="s">
        <v>1988</v>
      </c>
      <c r="E15197" t="s">
        <v>117</v>
      </c>
    </row>
    <row r="15198" spans="1:5">
      <c r="A15198">
        <v>16833</v>
      </c>
      <c r="B15198" t="s">
        <v>23020</v>
      </c>
      <c r="C15198">
        <v>56</v>
      </c>
      <c r="D15198" t="s">
        <v>1979</v>
      </c>
      <c r="E15198" t="s">
        <v>2168</v>
      </c>
    </row>
    <row r="15199" spans="1:5">
      <c r="A15199">
        <v>16834</v>
      </c>
      <c r="B15199" t="s">
        <v>23021</v>
      </c>
      <c r="C15199">
        <v>56</v>
      </c>
      <c r="D15199" t="s">
        <v>1978</v>
      </c>
      <c r="E15199" t="s">
        <v>2075</v>
      </c>
    </row>
    <row r="15200" spans="1:5">
      <c r="A15200">
        <v>16835</v>
      </c>
      <c r="B15200" t="s">
        <v>23022</v>
      </c>
      <c r="C15200">
        <v>56</v>
      </c>
      <c r="D15200" t="s">
        <v>1988</v>
      </c>
      <c r="E15200" t="s">
        <v>135</v>
      </c>
    </row>
    <row r="15201" spans="1:5">
      <c r="A15201">
        <v>16836</v>
      </c>
      <c r="B15201" t="s">
        <v>16862</v>
      </c>
      <c r="C15201">
        <v>56</v>
      </c>
      <c r="D15201" t="s">
        <v>2001</v>
      </c>
      <c r="E15201" t="s">
        <v>2017</v>
      </c>
    </row>
    <row r="15202" spans="1:5">
      <c r="A15202">
        <v>16837</v>
      </c>
      <c r="B15202" t="s">
        <v>23023</v>
      </c>
      <c r="C15202">
        <v>56</v>
      </c>
      <c r="D15202" t="s">
        <v>1978</v>
      </c>
      <c r="E15202" t="s">
        <v>115</v>
      </c>
    </row>
    <row r="15203" spans="1:5">
      <c r="A15203">
        <v>16838</v>
      </c>
      <c r="B15203" t="s">
        <v>13401</v>
      </c>
      <c r="C15203">
        <v>56</v>
      </c>
      <c r="D15203" t="s">
        <v>1979</v>
      </c>
      <c r="E15203" t="s">
        <v>2017</v>
      </c>
    </row>
    <row r="15204" spans="1:5">
      <c r="A15204">
        <v>16839</v>
      </c>
      <c r="B15204" t="s">
        <v>23024</v>
      </c>
      <c r="C15204">
        <v>56</v>
      </c>
      <c r="D15204" t="s">
        <v>1988</v>
      </c>
      <c r="E15204" t="s">
        <v>140</v>
      </c>
    </row>
    <row r="15205" spans="1:5">
      <c r="A15205">
        <v>16840</v>
      </c>
      <c r="B15205" t="s">
        <v>23025</v>
      </c>
      <c r="C15205">
        <v>56</v>
      </c>
      <c r="D15205" t="s">
        <v>2001</v>
      </c>
      <c r="E15205" t="s">
        <v>102</v>
      </c>
    </row>
    <row r="15206" spans="1:5">
      <c r="A15206">
        <v>16841</v>
      </c>
      <c r="B15206" t="s">
        <v>23026</v>
      </c>
      <c r="C15206">
        <v>56</v>
      </c>
      <c r="D15206" t="s">
        <v>1979</v>
      </c>
      <c r="E15206" t="s">
        <v>64</v>
      </c>
    </row>
    <row r="15207" spans="1:5">
      <c r="A15207">
        <v>16842</v>
      </c>
      <c r="B15207" t="s">
        <v>23027</v>
      </c>
      <c r="C15207">
        <v>56</v>
      </c>
      <c r="D15207" t="s">
        <v>1985</v>
      </c>
      <c r="E15207" t="s">
        <v>4287</v>
      </c>
    </row>
    <row r="15208" spans="1:5">
      <c r="A15208">
        <v>16843</v>
      </c>
      <c r="B15208" t="s">
        <v>23028</v>
      </c>
      <c r="C15208">
        <v>56</v>
      </c>
      <c r="D15208" t="s">
        <v>1997</v>
      </c>
      <c r="E15208" t="s">
        <v>26</v>
      </c>
    </row>
    <row r="15209" spans="1:5">
      <c r="A15209">
        <v>16844</v>
      </c>
      <c r="B15209" t="s">
        <v>23029</v>
      </c>
      <c r="C15209">
        <v>56</v>
      </c>
      <c r="D15209" t="s">
        <v>1978</v>
      </c>
      <c r="E15209" t="s">
        <v>102</v>
      </c>
    </row>
    <row r="15210" spans="1:5">
      <c r="A15210">
        <v>16845</v>
      </c>
      <c r="B15210" t="s">
        <v>16155</v>
      </c>
      <c r="C15210">
        <v>56</v>
      </c>
      <c r="D15210" t="s">
        <v>2001</v>
      </c>
      <c r="E15210" t="s">
        <v>135</v>
      </c>
    </row>
    <row r="15211" spans="1:5">
      <c r="A15211">
        <v>16846</v>
      </c>
      <c r="B15211" t="s">
        <v>23030</v>
      </c>
      <c r="C15211">
        <v>56</v>
      </c>
      <c r="D15211" t="s">
        <v>1983</v>
      </c>
      <c r="E15211" t="s">
        <v>117</v>
      </c>
    </row>
    <row r="15212" spans="1:5">
      <c r="A15212">
        <v>16847</v>
      </c>
      <c r="B15212" t="s">
        <v>23031</v>
      </c>
      <c r="C15212">
        <v>56</v>
      </c>
      <c r="D15212" t="s">
        <v>1978</v>
      </c>
      <c r="E15212" t="s">
        <v>75</v>
      </c>
    </row>
    <row r="15213" spans="1:5">
      <c r="A15213">
        <v>16848</v>
      </c>
      <c r="B15213" t="s">
        <v>15500</v>
      </c>
      <c r="C15213">
        <v>56</v>
      </c>
      <c r="D15213" t="s">
        <v>1979</v>
      </c>
      <c r="E15213" t="s">
        <v>2017</v>
      </c>
    </row>
    <row r="15214" spans="1:5">
      <c r="A15214">
        <v>16849</v>
      </c>
      <c r="B15214" t="s">
        <v>23032</v>
      </c>
      <c r="C15214">
        <v>56</v>
      </c>
      <c r="D15214" t="s">
        <v>1991</v>
      </c>
      <c r="E15214" t="s">
        <v>2540</v>
      </c>
    </row>
    <row r="15215" spans="1:5">
      <c r="A15215">
        <v>16850</v>
      </c>
      <c r="B15215" t="s">
        <v>23033</v>
      </c>
      <c r="C15215">
        <v>56</v>
      </c>
      <c r="D15215" t="s">
        <v>2009</v>
      </c>
      <c r="E15215" t="s">
        <v>2029</v>
      </c>
    </row>
    <row r="15216" spans="1:5">
      <c r="A15216">
        <v>16851</v>
      </c>
      <c r="B15216" t="s">
        <v>23034</v>
      </c>
      <c r="C15216">
        <v>56</v>
      </c>
      <c r="D15216" t="s">
        <v>1978</v>
      </c>
      <c r="E15216" t="s">
        <v>2017</v>
      </c>
    </row>
    <row r="15217" spans="1:5">
      <c r="A15217">
        <v>16852</v>
      </c>
      <c r="B15217" t="s">
        <v>23035</v>
      </c>
      <c r="C15217">
        <v>56</v>
      </c>
      <c r="D15217" t="s">
        <v>1983</v>
      </c>
      <c r="E15217" t="s">
        <v>2540</v>
      </c>
    </row>
    <row r="15218" spans="1:5">
      <c r="A15218">
        <v>16853</v>
      </c>
      <c r="B15218" t="s">
        <v>23036</v>
      </c>
      <c r="C15218">
        <v>56</v>
      </c>
      <c r="D15218" t="s">
        <v>1997</v>
      </c>
      <c r="E15218" t="s">
        <v>122</v>
      </c>
    </row>
    <row r="15219" spans="1:5">
      <c r="A15219">
        <v>16854</v>
      </c>
      <c r="B15219" t="s">
        <v>16233</v>
      </c>
      <c r="C15219">
        <v>56</v>
      </c>
      <c r="D15219" t="s">
        <v>1979</v>
      </c>
      <c r="E15219" t="s">
        <v>2011</v>
      </c>
    </row>
    <row r="15220" spans="1:5">
      <c r="A15220">
        <v>16855</v>
      </c>
      <c r="B15220" t="s">
        <v>23037</v>
      </c>
      <c r="C15220">
        <v>56</v>
      </c>
      <c r="D15220" t="s">
        <v>1983</v>
      </c>
      <c r="E15220" t="s">
        <v>84</v>
      </c>
    </row>
    <row r="15221" spans="1:5">
      <c r="A15221">
        <v>16856</v>
      </c>
      <c r="B15221" t="s">
        <v>907</v>
      </c>
      <c r="C15221">
        <v>56</v>
      </c>
      <c r="D15221" t="s">
        <v>1978</v>
      </c>
      <c r="E15221" t="s">
        <v>82</v>
      </c>
    </row>
    <row r="15222" spans="1:5">
      <c r="A15222">
        <v>16857</v>
      </c>
      <c r="B15222" t="s">
        <v>23038</v>
      </c>
      <c r="C15222">
        <v>56</v>
      </c>
      <c r="D15222" t="s">
        <v>1979</v>
      </c>
      <c r="E15222" t="s">
        <v>135</v>
      </c>
    </row>
    <row r="15223" spans="1:5">
      <c r="A15223">
        <v>16858</v>
      </c>
      <c r="B15223" t="s">
        <v>23039</v>
      </c>
      <c r="C15223">
        <v>56</v>
      </c>
      <c r="D15223" t="s">
        <v>1978</v>
      </c>
      <c r="E15223" t="s">
        <v>2715</v>
      </c>
    </row>
    <row r="15224" spans="1:5">
      <c r="A15224">
        <v>16859</v>
      </c>
      <c r="B15224" t="s">
        <v>16036</v>
      </c>
      <c r="C15224">
        <v>56</v>
      </c>
      <c r="D15224" t="s">
        <v>1988</v>
      </c>
      <c r="E15224" t="s">
        <v>102</v>
      </c>
    </row>
    <row r="15225" spans="1:5">
      <c r="A15225">
        <v>16860</v>
      </c>
      <c r="B15225" t="s">
        <v>23040</v>
      </c>
      <c r="C15225">
        <v>56</v>
      </c>
      <c r="D15225" t="s">
        <v>1983</v>
      </c>
      <c r="E15225" t="s">
        <v>135</v>
      </c>
    </row>
    <row r="15226" spans="1:5">
      <c r="A15226">
        <v>16861</v>
      </c>
      <c r="B15226" t="s">
        <v>23041</v>
      </c>
      <c r="C15226">
        <v>56</v>
      </c>
      <c r="D15226" t="s">
        <v>1983</v>
      </c>
      <c r="E15226" t="s">
        <v>135</v>
      </c>
    </row>
    <row r="15227" spans="1:5">
      <c r="A15227">
        <v>16862</v>
      </c>
      <c r="B15227" t="s">
        <v>16624</v>
      </c>
      <c r="C15227">
        <v>56</v>
      </c>
      <c r="D15227" t="s">
        <v>1988</v>
      </c>
      <c r="E15227" t="s">
        <v>2120</v>
      </c>
    </row>
    <row r="15228" spans="1:5">
      <c r="A15228">
        <v>16863</v>
      </c>
      <c r="B15228" t="s">
        <v>23042</v>
      </c>
      <c r="C15228">
        <v>56</v>
      </c>
      <c r="D15228" t="s">
        <v>1983</v>
      </c>
      <c r="E15228" t="s">
        <v>7026</v>
      </c>
    </row>
    <row r="15229" spans="1:5">
      <c r="A15229">
        <v>16864</v>
      </c>
      <c r="B15229" t="s">
        <v>23043</v>
      </c>
      <c r="C15229">
        <v>56</v>
      </c>
      <c r="D15229" t="s">
        <v>1983</v>
      </c>
      <c r="E15229" t="s">
        <v>2093</v>
      </c>
    </row>
    <row r="15230" spans="1:5">
      <c r="A15230">
        <v>16865</v>
      </c>
      <c r="B15230" t="s">
        <v>23044</v>
      </c>
      <c r="C15230">
        <v>56</v>
      </c>
      <c r="D15230" t="s">
        <v>1978</v>
      </c>
      <c r="E15230" t="s">
        <v>122</v>
      </c>
    </row>
    <row r="15231" spans="1:5">
      <c r="A15231">
        <v>16866</v>
      </c>
      <c r="B15231" t="s">
        <v>23045</v>
      </c>
      <c r="C15231">
        <v>56</v>
      </c>
      <c r="D15231" t="s">
        <v>1978</v>
      </c>
      <c r="E15231" t="s">
        <v>106</v>
      </c>
    </row>
    <row r="15232" spans="1:5">
      <c r="A15232">
        <v>16867</v>
      </c>
      <c r="B15232" t="s">
        <v>23046</v>
      </c>
      <c r="C15232">
        <v>56</v>
      </c>
      <c r="D15232" t="s">
        <v>1983</v>
      </c>
      <c r="E15232" t="s">
        <v>2715</v>
      </c>
    </row>
    <row r="15233" spans="1:5">
      <c r="A15233">
        <v>16868</v>
      </c>
      <c r="B15233" t="s">
        <v>16705</v>
      </c>
      <c r="C15233">
        <v>56</v>
      </c>
      <c r="D15233" t="s">
        <v>2009</v>
      </c>
      <c r="E15233" t="s">
        <v>115</v>
      </c>
    </row>
    <row r="15234" spans="1:5">
      <c r="A15234">
        <v>16869</v>
      </c>
      <c r="B15234" t="s">
        <v>23047</v>
      </c>
      <c r="C15234">
        <v>56</v>
      </c>
      <c r="D15234" t="s">
        <v>1983</v>
      </c>
      <c r="E15234" t="s">
        <v>117</v>
      </c>
    </row>
    <row r="15235" spans="1:5">
      <c r="A15235">
        <v>16870</v>
      </c>
      <c r="B15235" t="s">
        <v>23048</v>
      </c>
      <c r="C15235">
        <v>56</v>
      </c>
      <c r="D15235" t="s">
        <v>1983</v>
      </c>
      <c r="E15235" t="s">
        <v>2715</v>
      </c>
    </row>
    <row r="15236" spans="1:5">
      <c r="A15236">
        <v>16871</v>
      </c>
      <c r="B15236" t="s">
        <v>23049</v>
      </c>
      <c r="C15236">
        <v>56</v>
      </c>
      <c r="D15236" t="s">
        <v>1978</v>
      </c>
      <c r="E15236" t="s">
        <v>2000</v>
      </c>
    </row>
    <row r="15237" spans="1:5">
      <c r="A15237">
        <v>16872</v>
      </c>
      <c r="B15237" t="s">
        <v>23050</v>
      </c>
      <c r="C15237">
        <v>56</v>
      </c>
      <c r="D15237" t="s">
        <v>1978</v>
      </c>
      <c r="E15237" t="s">
        <v>4287</v>
      </c>
    </row>
    <row r="15238" spans="1:5">
      <c r="A15238">
        <v>16873</v>
      </c>
      <c r="B15238" t="s">
        <v>16403</v>
      </c>
      <c r="C15238">
        <v>56</v>
      </c>
      <c r="D15238" t="s">
        <v>2001</v>
      </c>
      <c r="E15238" t="s">
        <v>102</v>
      </c>
    </row>
    <row r="15239" spans="1:5">
      <c r="A15239">
        <v>16874</v>
      </c>
      <c r="B15239" t="s">
        <v>23051</v>
      </c>
      <c r="C15239">
        <v>56</v>
      </c>
      <c r="D15239" t="s">
        <v>1978</v>
      </c>
      <c r="E15239" t="s">
        <v>2672</v>
      </c>
    </row>
    <row r="15240" spans="1:5">
      <c r="A15240">
        <v>16875</v>
      </c>
      <c r="B15240" t="s">
        <v>23052</v>
      </c>
      <c r="C15240">
        <v>56</v>
      </c>
      <c r="D15240" t="s">
        <v>1988</v>
      </c>
      <c r="E15240" t="s">
        <v>66</v>
      </c>
    </row>
    <row r="15241" spans="1:5">
      <c r="A15241">
        <v>16876</v>
      </c>
      <c r="B15241" t="s">
        <v>23053</v>
      </c>
      <c r="C15241">
        <v>56</v>
      </c>
      <c r="D15241" t="s">
        <v>1983</v>
      </c>
      <c r="E15241" t="s">
        <v>106</v>
      </c>
    </row>
    <row r="15242" spans="1:5">
      <c r="A15242">
        <v>16877</v>
      </c>
      <c r="B15242" t="s">
        <v>23054</v>
      </c>
      <c r="C15242">
        <v>56</v>
      </c>
      <c r="D15242" t="s">
        <v>1978</v>
      </c>
      <c r="E15242" t="s">
        <v>70</v>
      </c>
    </row>
    <row r="15243" spans="1:5">
      <c r="A15243">
        <v>16878</v>
      </c>
      <c r="B15243" t="s">
        <v>16709</v>
      </c>
      <c r="C15243">
        <v>56</v>
      </c>
      <c r="D15243" t="s">
        <v>1978</v>
      </c>
      <c r="E15243" t="s">
        <v>3093</v>
      </c>
    </row>
    <row r="15244" spans="1:5">
      <c r="A15244">
        <v>16879</v>
      </c>
      <c r="B15244" t="s">
        <v>23055</v>
      </c>
      <c r="C15244">
        <v>56</v>
      </c>
      <c r="D15244" t="s">
        <v>1985</v>
      </c>
      <c r="E15244" t="s">
        <v>129</v>
      </c>
    </row>
    <row r="15245" spans="1:5">
      <c r="A15245">
        <v>16880</v>
      </c>
      <c r="B15245" t="s">
        <v>23056</v>
      </c>
      <c r="C15245">
        <v>56</v>
      </c>
      <c r="D15245" t="s">
        <v>1983</v>
      </c>
      <c r="E15245" t="s">
        <v>53</v>
      </c>
    </row>
    <row r="15246" spans="1:5">
      <c r="A15246">
        <v>16881</v>
      </c>
      <c r="B15246" t="s">
        <v>23057</v>
      </c>
      <c r="C15246">
        <v>56</v>
      </c>
      <c r="D15246" t="s">
        <v>1978</v>
      </c>
      <c r="E15246" t="s">
        <v>84</v>
      </c>
    </row>
    <row r="15247" spans="1:5">
      <c r="A15247">
        <v>16882</v>
      </c>
      <c r="B15247" t="s">
        <v>23058</v>
      </c>
      <c r="C15247">
        <v>56</v>
      </c>
      <c r="D15247" t="s">
        <v>1985</v>
      </c>
      <c r="E15247" t="s">
        <v>64</v>
      </c>
    </row>
    <row r="15248" spans="1:5">
      <c r="A15248">
        <v>16883</v>
      </c>
      <c r="B15248" t="s">
        <v>16193</v>
      </c>
      <c r="C15248">
        <v>56</v>
      </c>
      <c r="D15248" t="s">
        <v>1978</v>
      </c>
      <c r="E15248" t="s">
        <v>135</v>
      </c>
    </row>
    <row r="15249" spans="1:5">
      <c r="A15249">
        <v>16884</v>
      </c>
      <c r="B15249" t="s">
        <v>23059</v>
      </c>
      <c r="C15249">
        <v>56</v>
      </c>
      <c r="D15249" t="s">
        <v>1978</v>
      </c>
      <c r="E15249" t="s">
        <v>2168</v>
      </c>
    </row>
    <row r="15250" spans="1:5">
      <c r="A15250">
        <v>16885</v>
      </c>
      <c r="B15250" t="s">
        <v>23060</v>
      </c>
      <c r="C15250">
        <v>56</v>
      </c>
      <c r="D15250" t="s">
        <v>1985</v>
      </c>
      <c r="E15250" t="s">
        <v>4287</v>
      </c>
    </row>
    <row r="15251" spans="1:5">
      <c r="A15251">
        <v>16886</v>
      </c>
      <c r="B15251" t="s">
        <v>23061</v>
      </c>
      <c r="C15251">
        <v>56</v>
      </c>
      <c r="D15251" t="s">
        <v>1983</v>
      </c>
      <c r="E15251" t="s">
        <v>70</v>
      </c>
    </row>
    <row r="15252" spans="1:5">
      <c r="A15252">
        <v>16887</v>
      </c>
      <c r="B15252" t="s">
        <v>23062</v>
      </c>
      <c r="C15252">
        <v>56</v>
      </c>
      <c r="D15252" t="s">
        <v>1983</v>
      </c>
      <c r="E15252" t="s">
        <v>135</v>
      </c>
    </row>
    <row r="15253" spans="1:5">
      <c r="A15253">
        <v>16888</v>
      </c>
      <c r="B15253" t="s">
        <v>23063</v>
      </c>
      <c r="C15253">
        <v>56</v>
      </c>
      <c r="D15253" t="s">
        <v>1978</v>
      </c>
      <c r="E15253" t="s">
        <v>106</v>
      </c>
    </row>
    <row r="15254" spans="1:5">
      <c r="A15254">
        <v>16889</v>
      </c>
      <c r="B15254" t="s">
        <v>23064</v>
      </c>
      <c r="C15254">
        <v>56</v>
      </c>
      <c r="D15254" t="s">
        <v>1983</v>
      </c>
      <c r="E15254" t="s">
        <v>122</v>
      </c>
    </row>
    <row r="15255" spans="1:5">
      <c r="A15255">
        <v>16890</v>
      </c>
      <c r="B15255" t="s">
        <v>23065</v>
      </c>
      <c r="C15255">
        <v>56</v>
      </c>
      <c r="D15255" t="s">
        <v>1983</v>
      </c>
      <c r="E15255" t="s">
        <v>70</v>
      </c>
    </row>
    <row r="15256" spans="1:5">
      <c r="A15256">
        <v>16891</v>
      </c>
      <c r="B15256" t="s">
        <v>23066</v>
      </c>
      <c r="C15256">
        <v>56</v>
      </c>
      <c r="D15256" t="s">
        <v>1978</v>
      </c>
      <c r="E15256" t="s">
        <v>2000</v>
      </c>
    </row>
    <row r="15257" spans="1:5">
      <c r="A15257">
        <v>16892</v>
      </c>
      <c r="B15257" t="s">
        <v>23067</v>
      </c>
      <c r="C15257">
        <v>56</v>
      </c>
      <c r="D15257" t="s">
        <v>1983</v>
      </c>
      <c r="E15257" t="s">
        <v>122</v>
      </c>
    </row>
    <row r="15258" spans="1:5">
      <c r="A15258">
        <v>16893</v>
      </c>
      <c r="B15258" t="s">
        <v>23068</v>
      </c>
      <c r="C15258">
        <v>56</v>
      </c>
      <c r="D15258" t="s">
        <v>1983</v>
      </c>
      <c r="E15258" t="s">
        <v>60</v>
      </c>
    </row>
    <row r="15259" spans="1:5">
      <c r="A15259">
        <v>16894</v>
      </c>
      <c r="B15259" t="s">
        <v>23069</v>
      </c>
      <c r="C15259">
        <v>56</v>
      </c>
      <c r="D15259" t="s">
        <v>1983</v>
      </c>
      <c r="E15259" t="s">
        <v>106</v>
      </c>
    </row>
    <row r="15260" spans="1:5">
      <c r="A15260">
        <v>16895</v>
      </c>
      <c r="B15260" t="s">
        <v>23070</v>
      </c>
      <c r="C15260">
        <v>56</v>
      </c>
      <c r="D15260" t="s">
        <v>1983</v>
      </c>
      <c r="E15260" t="s">
        <v>70</v>
      </c>
    </row>
    <row r="15261" spans="1:5">
      <c r="A15261">
        <v>16896</v>
      </c>
      <c r="B15261" t="s">
        <v>16263</v>
      </c>
      <c r="C15261">
        <v>56</v>
      </c>
      <c r="D15261" t="s">
        <v>1983</v>
      </c>
      <c r="E15261" t="s">
        <v>8222</v>
      </c>
    </row>
    <row r="15262" spans="1:5">
      <c r="A15262">
        <v>16897</v>
      </c>
      <c r="B15262" t="s">
        <v>16516</v>
      </c>
      <c r="C15262">
        <v>56</v>
      </c>
      <c r="D15262" t="s">
        <v>1983</v>
      </c>
      <c r="E15262" t="s">
        <v>66</v>
      </c>
    </row>
    <row r="15263" spans="1:5">
      <c r="A15263">
        <v>16898</v>
      </c>
      <c r="B15263" t="s">
        <v>16670</v>
      </c>
      <c r="C15263">
        <v>56</v>
      </c>
      <c r="D15263" t="s">
        <v>1983</v>
      </c>
      <c r="E15263" t="s">
        <v>135</v>
      </c>
    </row>
    <row r="15264" spans="1:5">
      <c r="A15264">
        <v>16899</v>
      </c>
      <c r="B15264" t="s">
        <v>23071</v>
      </c>
      <c r="C15264">
        <v>56</v>
      </c>
      <c r="D15264" t="s">
        <v>1983</v>
      </c>
      <c r="E15264" t="s">
        <v>2029</v>
      </c>
    </row>
    <row r="15265" spans="1:5">
      <c r="A15265">
        <v>16900</v>
      </c>
      <c r="B15265" t="s">
        <v>16300</v>
      </c>
      <c r="C15265">
        <v>56</v>
      </c>
      <c r="D15265" t="s">
        <v>1983</v>
      </c>
      <c r="E15265" t="s">
        <v>2120</v>
      </c>
    </row>
    <row r="15266" spans="1:5">
      <c r="A15266">
        <v>16901</v>
      </c>
      <c r="B15266" t="s">
        <v>23072</v>
      </c>
      <c r="C15266">
        <v>56</v>
      </c>
      <c r="D15266" t="s">
        <v>1983</v>
      </c>
      <c r="E15266" t="s">
        <v>2029</v>
      </c>
    </row>
    <row r="15267" spans="1:5">
      <c r="A15267">
        <v>16902</v>
      </c>
      <c r="B15267" t="s">
        <v>23073</v>
      </c>
      <c r="C15267">
        <v>56</v>
      </c>
      <c r="D15267" t="s">
        <v>1983</v>
      </c>
      <c r="E15267" t="s">
        <v>2715</v>
      </c>
    </row>
    <row r="15268" spans="1:5">
      <c r="A15268">
        <v>16903</v>
      </c>
      <c r="B15268" t="s">
        <v>23074</v>
      </c>
      <c r="C15268">
        <v>55</v>
      </c>
      <c r="D15268" t="s">
        <v>2001</v>
      </c>
      <c r="E15268" t="s">
        <v>4287</v>
      </c>
    </row>
    <row r="15269" spans="1:5">
      <c r="A15269">
        <v>16904</v>
      </c>
      <c r="B15269" t="s">
        <v>23075</v>
      </c>
      <c r="C15269">
        <v>55</v>
      </c>
      <c r="D15269" t="s">
        <v>1993</v>
      </c>
      <c r="E15269" t="s">
        <v>4287</v>
      </c>
    </row>
    <row r="15270" spans="1:5">
      <c r="A15270">
        <v>16905</v>
      </c>
      <c r="B15270" t="s">
        <v>23076</v>
      </c>
      <c r="C15270">
        <v>55</v>
      </c>
      <c r="D15270" t="s">
        <v>1993</v>
      </c>
      <c r="E15270" t="s">
        <v>135</v>
      </c>
    </row>
    <row r="15271" spans="1:5">
      <c r="A15271">
        <v>16906</v>
      </c>
      <c r="B15271" t="s">
        <v>23077</v>
      </c>
      <c r="C15271">
        <v>55</v>
      </c>
      <c r="D15271" t="s">
        <v>1993</v>
      </c>
      <c r="E15271" t="s">
        <v>4393</v>
      </c>
    </row>
    <row r="15272" spans="1:5">
      <c r="A15272">
        <v>16907</v>
      </c>
      <c r="B15272" t="s">
        <v>23078</v>
      </c>
      <c r="C15272">
        <v>55</v>
      </c>
      <c r="D15272" t="s">
        <v>1988</v>
      </c>
      <c r="E15272" t="s">
        <v>4287</v>
      </c>
    </row>
    <row r="15273" spans="1:5">
      <c r="A15273">
        <v>16908</v>
      </c>
      <c r="B15273" t="s">
        <v>23079</v>
      </c>
      <c r="C15273">
        <v>55</v>
      </c>
      <c r="D15273" t="s">
        <v>1985</v>
      </c>
      <c r="E15273" t="s">
        <v>4287</v>
      </c>
    </row>
    <row r="15274" spans="1:5">
      <c r="A15274">
        <v>16909</v>
      </c>
      <c r="B15274" t="s">
        <v>23080</v>
      </c>
      <c r="C15274">
        <v>55</v>
      </c>
      <c r="D15274" t="s">
        <v>1978</v>
      </c>
      <c r="E15274" t="s">
        <v>4287</v>
      </c>
    </row>
    <row r="15275" spans="1:5">
      <c r="A15275">
        <v>16910</v>
      </c>
      <c r="B15275" t="s">
        <v>17175</v>
      </c>
      <c r="C15275">
        <v>55</v>
      </c>
      <c r="D15275" t="s">
        <v>1993</v>
      </c>
      <c r="E15275" t="s">
        <v>115</v>
      </c>
    </row>
    <row r="15276" spans="1:5">
      <c r="A15276">
        <v>16911</v>
      </c>
      <c r="B15276" t="s">
        <v>23081</v>
      </c>
      <c r="C15276">
        <v>55</v>
      </c>
      <c r="D15276" t="s">
        <v>1982</v>
      </c>
      <c r="E15276" t="s">
        <v>4287</v>
      </c>
    </row>
    <row r="15277" spans="1:5">
      <c r="A15277">
        <v>16912</v>
      </c>
      <c r="B15277" t="s">
        <v>23082</v>
      </c>
      <c r="C15277">
        <v>55</v>
      </c>
      <c r="D15277" t="s">
        <v>1993</v>
      </c>
      <c r="E15277" t="s">
        <v>135</v>
      </c>
    </row>
    <row r="15278" spans="1:5">
      <c r="A15278">
        <v>16913</v>
      </c>
      <c r="B15278" t="s">
        <v>23083</v>
      </c>
      <c r="C15278">
        <v>55</v>
      </c>
      <c r="D15278" t="s">
        <v>1993</v>
      </c>
      <c r="E15278" t="s">
        <v>70</v>
      </c>
    </row>
    <row r="15279" spans="1:5">
      <c r="A15279">
        <v>16914</v>
      </c>
      <c r="B15279" t="s">
        <v>17253</v>
      </c>
      <c r="C15279">
        <v>55</v>
      </c>
      <c r="D15279" t="s">
        <v>1993</v>
      </c>
      <c r="E15279" t="s">
        <v>135</v>
      </c>
    </row>
    <row r="15280" spans="1:5">
      <c r="A15280">
        <v>16915</v>
      </c>
      <c r="B15280" t="s">
        <v>23084</v>
      </c>
      <c r="C15280">
        <v>55</v>
      </c>
      <c r="D15280" t="s">
        <v>1982</v>
      </c>
      <c r="E15280" t="s">
        <v>70</v>
      </c>
    </row>
    <row r="15281" spans="1:5">
      <c r="A15281">
        <v>16916</v>
      </c>
      <c r="B15281" t="s">
        <v>23085</v>
      </c>
      <c r="C15281">
        <v>55</v>
      </c>
      <c r="D15281" t="s">
        <v>1988</v>
      </c>
      <c r="E15281" t="s">
        <v>4287</v>
      </c>
    </row>
    <row r="15282" spans="1:5">
      <c r="A15282">
        <v>16917</v>
      </c>
      <c r="B15282" t="s">
        <v>23086</v>
      </c>
      <c r="C15282">
        <v>55</v>
      </c>
      <c r="D15282" t="s">
        <v>1993</v>
      </c>
      <c r="E15282" t="s">
        <v>2540</v>
      </c>
    </row>
    <row r="15283" spans="1:5">
      <c r="A15283">
        <v>16918</v>
      </c>
      <c r="B15283" t="s">
        <v>23087</v>
      </c>
      <c r="C15283">
        <v>55</v>
      </c>
      <c r="D15283" t="s">
        <v>1987</v>
      </c>
      <c r="E15283" t="s">
        <v>82</v>
      </c>
    </row>
    <row r="15284" spans="1:5">
      <c r="A15284">
        <v>16919</v>
      </c>
      <c r="B15284" t="s">
        <v>16456</v>
      </c>
      <c r="C15284">
        <v>55</v>
      </c>
      <c r="D15284" t="s">
        <v>1997</v>
      </c>
      <c r="E15284" t="s">
        <v>8222</v>
      </c>
    </row>
    <row r="15285" spans="1:5">
      <c r="A15285">
        <v>16920</v>
      </c>
      <c r="B15285" t="s">
        <v>16822</v>
      </c>
      <c r="C15285">
        <v>55</v>
      </c>
      <c r="D15285" t="s">
        <v>1997</v>
      </c>
      <c r="E15285" t="s">
        <v>2120</v>
      </c>
    </row>
    <row r="15286" spans="1:5">
      <c r="A15286">
        <v>16921</v>
      </c>
      <c r="B15286" t="s">
        <v>23088</v>
      </c>
      <c r="C15286">
        <v>55</v>
      </c>
      <c r="D15286" t="s">
        <v>1993</v>
      </c>
      <c r="E15286" t="s">
        <v>70</v>
      </c>
    </row>
    <row r="15287" spans="1:5">
      <c r="A15287">
        <v>16923</v>
      </c>
      <c r="B15287" t="s">
        <v>23089</v>
      </c>
      <c r="C15287">
        <v>55</v>
      </c>
      <c r="D15287" t="s">
        <v>1993</v>
      </c>
      <c r="E15287" t="s">
        <v>135</v>
      </c>
    </row>
    <row r="15288" spans="1:5">
      <c r="A15288">
        <v>16924</v>
      </c>
      <c r="B15288" t="s">
        <v>23090</v>
      </c>
      <c r="C15288">
        <v>55</v>
      </c>
      <c r="D15288" t="s">
        <v>1979</v>
      </c>
      <c r="E15288" t="s">
        <v>135</v>
      </c>
    </row>
    <row r="15289" spans="1:5">
      <c r="A15289">
        <v>16925</v>
      </c>
      <c r="B15289" t="s">
        <v>15868</v>
      </c>
      <c r="C15289">
        <v>55</v>
      </c>
      <c r="D15289" t="s">
        <v>1993</v>
      </c>
      <c r="E15289" t="s">
        <v>2792</v>
      </c>
    </row>
    <row r="15290" spans="1:5">
      <c r="A15290">
        <v>16926</v>
      </c>
      <c r="B15290" t="s">
        <v>23091</v>
      </c>
      <c r="C15290">
        <v>55</v>
      </c>
      <c r="D15290" t="s">
        <v>1993</v>
      </c>
      <c r="E15290" t="s">
        <v>117</v>
      </c>
    </row>
    <row r="15291" spans="1:5">
      <c r="A15291">
        <v>16927</v>
      </c>
      <c r="B15291" t="s">
        <v>23092</v>
      </c>
      <c r="C15291">
        <v>55</v>
      </c>
      <c r="D15291" t="s">
        <v>1982</v>
      </c>
      <c r="E15291" t="s">
        <v>2000</v>
      </c>
    </row>
    <row r="15292" spans="1:5">
      <c r="A15292">
        <v>16928</v>
      </c>
      <c r="B15292" t="s">
        <v>23093</v>
      </c>
      <c r="C15292">
        <v>55</v>
      </c>
      <c r="D15292" t="s">
        <v>1997</v>
      </c>
      <c r="E15292" t="s">
        <v>2792</v>
      </c>
    </row>
    <row r="15293" spans="1:5">
      <c r="A15293">
        <v>16929</v>
      </c>
      <c r="B15293" t="s">
        <v>16484</v>
      </c>
      <c r="C15293">
        <v>55</v>
      </c>
      <c r="D15293" t="s">
        <v>1991</v>
      </c>
      <c r="E15293" t="s">
        <v>8222</v>
      </c>
    </row>
    <row r="15294" spans="1:5">
      <c r="A15294">
        <v>16930</v>
      </c>
      <c r="B15294" t="s">
        <v>23094</v>
      </c>
      <c r="C15294">
        <v>55</v>
      </c>
      <c r="D15294" t="s">
        <v>1993</v>
      </c>
      <c r="E15294" t="s">
        <v>117</v>
      </c>
    </row>
    <row r="15295" spans="1:5">
      <c r="A15295">
        <v>16931</v>
      </c>
      <c r="B15295" t="s">
        <v>23095</v>
      </c>
      <c r="C15295">
        <v>55</v>
      </c>
      <c r="D15295" t="s">
        <v>2001</v>
      </c>
      <c r="E15295" t="s">
        <v>2023</v>
      </c>
    </row>
    <row r="15296" spans="1:5">
      <c r="A15296">
        <v>16932</v>
      </c>
      <c r="B15296" t="s">
        <v>23096</v>
      </c>
      <c r="C15296">
        <v>55</v>
      </c>
      <c r="D15296" t="s">
        <v>1993</v>
      </c>
      <c r="E15296" t="s">
        <v>2113</v>
      </c>
    </row>
    <row r="15297" spans="1:5">
      <c r="A15297">
        <v>16933</v>
      </c>
      <c r="B15297" t="s">
        <v>16565</v>
      </c>
      <c r="C15297">
        <v>55</v>
      </c>
      <c r="D15297" t="s">
        <v>1985</v>
      </c>
      <c r="E15297" t="s">
        <v>8222</v>
      </c>
    </row>
    <row r="15298" spans="1:5">
      <c r="A15298">
        <v>16934</v>
      </c>
      <c r="B15298" t="s">
        <v>23097</v>
      </c>
      <c r="C15298">
        <v>55</v>
      </c>
      <c r="D15298" t="s">
        <v>1982</v>
      </c>
      <c r="E15298" t="s">
        <v>2540</v>
      </c>
    </row>
    <row r="15299" spans="1:5">
      <c r="A15299">
        <v>16935</v>
      </c>
      <c r="B15299" t="s">
        <v>2711</v>
      </c>
      <c r="C15299">
        <v>55</v>
      </c>
      <c r="D15299" t="s">
        <v>1993</v>
      </c>
      <c r="E15299" t="s">
        <v>2093</v>
      </c>
    </row>
    <row r="15300" spans="1:5">
      <c r="A15300">
        <v>16936</v>
      </c>
      <c r="B15300" t="s">
        <v>23098</v>
      </c>
      <c r="C15300">
        <v>55</v>
      </c>
      <c r="D15300" t="s">
        <v>1988</v>
      </c>
      <c r="E15300" t="s">
        <v>102</v>
      </c>
    </row>
    <row r="15301" spans="1:5">
      <c r="A15301">
        <v>16937</v>
      </c>
      <c r="B15301" t="s">
        <v>16466</v>
      </c>
      <c r="C15301">
        <v>55</v>
      </c>
      <c r="D15301" t="s">
        <v>1982</v>
      </c>
      <c r="E15301" t="s">
        <v>2715</v>
      </c>
    </row>
    <row r="15302" spans="1:5">
      <c r="A15302">
        <v>16938</v>
      </c>
      <c r="B15302" t="s">
        <v>16504</v>
      </c>
      <c r="C15302">
        <v>55</v>
      </c>
      <c r="D15302" t="s">
        <v>1979</v>
      </c>
      <c r="E15302" t="s">
        <v>88</v>
      </c>
    </row>
    <row r="15303" spans="1:5">
      <c r="A15303">
        <v>16939</v>
      </c>
      <c r="B15303" t="s">
        <v>16807</v>
      </c>
      <c r="C15303">
        <v>55</v>
      </c>
      <c r="D15303" t="s">
        <v>1993</v>
      </c>
      <c r="E15303" t="s">
        <v>70</v>
      </c>
    </row>
    <row r="15304" spans="1:5">
      <c r="A15304">
        <v>16940</v>
      </c>
      <c r="B15304" t="s">
        <v>16477</v>
      </c>
      <c r="C15304">
        <v>55</v>
      </c>
      <c r="D15304" t="s">
        <v>1987</v>
      </c>
      <c r="E15304" t="s">
        <v>135</v>
      </c>
    </row>
    <row r="15305" spans="1:5">
      <c r="A15305">
        <v>16941</v>
      </c>
      <c r="B15305" t="s">
        <v>16444</v>
      </c>
      <c r="C15305">
        <v>55</v>
      </c>
      <c r="D15305" t="s">
        <v>2001</v>
      </c>
      <c r="E15305" t="s">
        <v>8222</v>
      </c>
    </row>
    <row r="15306" spans="1:5">
      <c r="A15306">
        <v>16942</v>
      </c>
      <c r="B15306" t="s">
        <v>23099</v>
      </c>
      <c r="C15306">
        <v>55</v>
      </c>
      <c r="D15306" t="s">
        <v>1993</v>
      </c>
      <c r="E15306" t="s">
        <v>2045</v>
      </c>
    </row>
    <row r="15307" spans="1:5">
      <c r="A15307">
        <v>16943</v>
      </c>
      <c r="B15307" t="s">
        <v>23100</v>
      </c>
      <c r="C15307">
        <v>55</v>
      </c>
      <c r="D15307" t="s">
        <v>1993</v>
      </c>
      <c r="E15307" t="s">
        <v>2120</v>
      </c>
    </row>
    <row r="15308" spans="1:5">
      <c r="A15308">
        <v>16944</v>
      </c>
      <c r="B15308" t="s">
        <v>16260</v>
      </c>
      <c r="C15308">
        <v>55</v>
      </c>
      <c r="D15308" t="s">
        <v>2001</v>
      </c>
      <c r="E15308" t="s">
        <v>8222</v>
      </c>
    </row>
    <row r="15309" spans="1:5">
      <c r="A15309">
        <v>16945</v>
      </c>
      <c r="B15309" t="s">
        <v>23101</v>
      </c>
      <c r="C15309">
        <v>55</v>
      </c>
      <c r="D15309" t="s">
        <v>1988</v>
      </c>
      <c r="E15309" t="s">
        <v>2715</v>
      </c>
    </row>
    <row r="15310" spans="1:5">
      <c r="A15310">
        <v>16946</v>
      </c>
      <c r="B15310" t="s">
        <v>23102</v>
      </c>
      <c r="C15310">
        <v>55</v>
      </c>
      <c r="D15310" t="s">
        <v>1993</v>
      </c>
      <c r="E15310" t="s">
        <v>115</v>
      </c>
    </row>
    <row r="15311" spans="1:5">
      <c r="A15311">
        <v>16947</v>
      </c>
      <c r="B15311" t="s">
        <v>23103</v>
      </c>
      <c r="C15311">
        <v>55</v>
      </c>
      <c r="D15311" t="s">
        <v>1997</v>
      </c>
      <c r="E15311" t="s">
        <v>2715</v>
      </c>
    </row>
    <row r="15312" spans="1:5">
      <c r="A15312">
        <v>16948</v>
      </c>
      <c r="B15312" t="s">
        <v>23104</v>
      </c>
      <c r="C15312">
        <v>55</v>
      </c>
      <c r="D15312" t="s">
        <v>1982</v>
      </c>
      <c r="E15312" t="s">
        <v>2715</v>
      </c>
    </row>
    <row r="15313" spans="1:5">
      <c r="A15313">
        <v>16950</v>
      </c>
      <c r="B15313" t="s">
        <v>23105</v>
      </c>
      <c r="C15313">
        <v>55</v>
      </c>
      <c r="D15313" t="s">
        <v>1987</v>
      </c>
      <c r="E15313" t="s">
        <v>115</v>
      </c>
    </row>
    <row r="15314" spans="1:5">
      <c r="A15314">
        <v>16951</v>
      </c>
      <c r="B15314" t="s">
        <v>23106</v>
      </c>
      <c r="C15314">
        <v>55</v>
      </c>
      <c r="D15314" t="s">
        <v>1983</v>
      </c>
      <c r="E15314" t="s">
        <v>4287</v>
      </c>
    </row>
    <row r="15315" spans="1:5">
      <c r="A15315">
        <v>16952</v>
      </c>
      <c r="B15315" t="s">
        <v>23107</v>
      </c>
      <c r="C15315">
        <v>55</v>
      </c>
      <c r="D15315" t="s">
        <v>1993</v>
      </c>
      <c r="E15315" t="s">
        <v>2120</v>
      </c>
    </row>
    <row r="15316" spans="1:5">
      <c r="A15316">
        <v>16953</v>
      </c>
      <c r="B15316" t="s">
        <v>16437</v>
      </c>
      <c r="C15316">
        <v>55</v>
      </c>
      <c r="D15316" t="s">
        <v>1979</v>
      </c>
      <c r="E15316" t="s">
        <v>2120</v>
      </c>
    </row>
    <row r="15317" spans="1:5">
      <c r="A15317">
        <v>16954</v>
      </c>
      <c r="B15317" t="s">
        <v>16708</v>
      </c>
      <c r="C15317">
        <v>55</v>
      </c>
      <c r="D15317" t="s">
        <v>1987</v>
      </c>
      <c r="E15317" t="s">
        <v>135</v>
      </c>
    </row>
    <row r="15318" spans="1:5">
      <c r="A15318">
        <v>16955</v>
      </c>
      <c r="B15318" t="s">
        <v>23108</v>
      </c>
      <c r="C15318">
        <v>55</v>
      </c>
      <c r="D15318" t="s">
        <v>1993</v>
      </c>
      <c r="E15318" t="s">
        <v>56</v>
      </c>
    </row>
    <row r="15319" spans="1:5">
      <c r="A15319">
        <v>16956</v>
      </c>
      <c r="B15319" t="s">
        <v>23109</v>
      </c>
      <c r="C15319">
        <v>55</v>
      </c>
      <c r="D15319" t="s">
        <v>1982</v>
      </c>
      <c r="E15319" t="s">
        <v>8222</v>
      </c>
    </row>
    <row r="15320" spans="1:5">
      <c r="A15320">
        <v>16957</v>
      </c>
      <c r="B15320" t="s">
        <v>23110</v>
      </c>
      <c r="C15320">
        <v>55</v>
      </c>
      <c r="D15320" t="s">
        <v>1987</v>
      </c>
      <c r="E15320" t="s">
        <v>2540</v>
      </c>
    </row>
    <row r="15321" spans="1:5">
      <c r="A15321">
        <v>16958</v>
      </c>
      <c r="B15321" t="s">
        <v>23111</v>
      </c>
      <c r="C15321">
        <v>55</v>
      </c>
      <c r="D15321" t="s">
        <v>1985</v>
      </c>
      <c r="E15321" t="s">
        <v>2540</v>
      </c>
    </row>
    <row r="15322" spans="1:5">
      <c r="A15322">
        <v>16959</v>
      </c>
      <c r="B15322" t="s">
        <v>23112</v>
      </c>
      <c r="C15322">
        <v>55</v>
      </c>
      <c r="D15322" t="s">
        <v>2001</v>
      </c>
      <c r="E15322" t="s">
        <v>2023</v>
      </c>
    </row>
    <row r="15323" spans="1:5">
      <c r="A15323">
        <v>16960</v>
      </c>
      <c r="B15323" t="s">
        <v>16396</v>
      </c>
      <c r="C15323">
        <v>55</v>
      </c>
      <c r="D15323" t="s">
        <v>1978</v>
      </c>
      <c r="E15323" t="s">
        <v>102</v>
      </c>
    </row>
    <row r="15324" spans="1:5">
      <c r="A15324">
        <v>16961</v>
      </c>
      <c r="B15324" t="s">
        <v>16426</v>
      </c>
      <c r="C15324">
        <v>55</v>
      </c>
      <c r="D15324" t="s">
        <v>1978</v>
      </c>
      <c r="E15324" t="s">
        <v>66</v>
      </c>
    </row>
    <row r="15325" spans="1:5">
      <c r="A15325">
        <v>16962</v>
      </c>
      <c r="B15325" t="s">
        <v>16531</v>
      </c>
      <c r="C15325">
        <v>55</v>
      </c>
      <c r="D15325" t="s">
        <v>1988</v>
      </c>
      <c r="E15325" t="s">
        <v>110</v>
      </c>
    </row>
    <row r="15326" spans="1:5">
      <c r="A15326">
        <v>16963</v>
      </c>
      <c r="B15326" t="s">
        <v>23113</v>
      </c>
      <c r="C15326">
        <v>55</v>
      </c>
      <c r="D15326" t="s">
        <v>1997</v>
      </c>
      <c r="E15326" t="s">
        <v>66</v>
      </c>
    </row>
    <row r="15327" spans="1:5">
      <c r="A15327">
        <v>16964</v>
      </c>
      <c r="B15327" t="s">
        <v>23114</v>
      </c>
      <c r="C15327">
        <v>55</v>
      </c>
      <c r="D15327" t="s">
        <v>1978</v>
      </c>
      <c r="E15327" t="s">
        <v>4287</v>
      </c>
    </row>
    <row r="15328" spans="1:5">
      <c r="A15328">
        <v>16965</v>
      </c>
      <c r="B15328" t="s">
        <v>23115</v>
      </c>
      <c r="C15328">
        <v>55</v>
      </c>
      <c r="D15328" t="s">
        <v>2001</v>
      </c>
      <c r="E15328" t="s">
        <v>135</v>
      </c>
    </row>
    <row r="15329" spans="1:5">
      <c r="A15329">
        <v>16966</v>
      </c>
      <c r="B15329" t="s">
        <v>23116</v>
      </c>
      <c r="C15329">
        <v>55</v>
      </c>
      <c r="D15329" t="s">
        <v>1993</v>
      </c>
      <c r="E15329" t="s">
        <v>2792</v>
      </c>
    </row>
    <row r="15330" spans="1:5">
      <c r="A15330">
        <v>16967</v>
      </c>
      <c r="B15330" t="s">
        <v>23117</v>
      </c>
      <c r="C15330">
        <v>55</v>
      </c>
      <c r="D15330" t="s">
        <v>1979</v>
      </c>
      <c r="E15330" t="s">
        <v>135</v>
      </c>
    </row>
    <row r="15331" spans="1:5">
      <c r="A15331">
        <v>16968</v>
      </c>
      <c r="B15331" t="s">
        <v>23118</v>
      </c>
      <c r="C15331">
        <v>55</v>
      </c>
      <c r="D15331" t="s">
        <v>1993</v>
      </c>
      <c r="E15331" t="s">
        <v>2672</v>
      </c>
    </row>
    <row r="15332" spans="1:5">
      <c r="A15332">
        <v>16969</v>
      </c>
      <c r="B15332" t="s">
        <v>23119</v>
      </c>
      <c r="C15332">
        <v>55</v>
      </c>
      <c r="D15332" t="s">
        <v>1993</v>
      </c>
      <c r="E15332" t="s">
        <v>2644</v>
      </c>
    </row>
    <row r="15333" spans="1:5">
      <c r="A15333">
        <v>16970</v>
      </c>
      <c r="B15333" t="s">
        <v>23120</v>
      </c>
      <c r="C15333">
        <v>55</v>
      </c>
      <c r="D15333" t="s">
        <v>1993</v>
      </c>
      <c r="E15333" t="s">
        <v>122</v>
      </c>
    </row>
    <row r="15334" spans="1:5">
      <c r="A15334">
        <v>16971</v>
      </c>
      <c r="B15334" t="s">
        <v>23121</v>
      </c>
      <c r="C15334">
        <v>55</v>
      </c>
      <c r="D15334" t="s">
        <v>1988</v>
      </c>
      <c r="E15334" t="s">
        <v>60</v>
      </c>
    </row>
    <row r="15335" spans="1:5">
      <c r="A15335">
        <v>16972</v>
      </c>
      <c r="B15335" t="s">
        <v>23122</v>
      </c>
      <c r="C15335">
        <v>55</v>
      </c>
      <c r="D15335" t="s">
        <v>1993</v>
      </c>
      <c r="E15335" t="s">
        <v>2168</v>
      </c>
    </row>
    <row r="15336" spans="1:5">
      <c r="A15336">
        <v>16973</v>
      </c>
      <c r="B15336" t="s">
        <v>23123</v>
      </c>
      <c r="C15336">
        <v>55</v>
      </c>
      <c r="D15336" t="s">
        <v>1993</v>
      </c>
      <c r="E15336" t="s">
        <v>88</v>
      </c>
    </row>
    <row r="15337" spans="1:5">
      <c r="A15337">
        <v>16974</v>
      </c>
      <c r="B15337" t="s">
        <v>23124</v>
      </c>
      <c r="C15337">
        <v>55</v>
      </c>
      <c r="D15337" t="s">
        <v>1993</v>
      </c>
      <c r="E15337" t="s">
        <v>51</v>
      </c>
    </row>
    <row r="15338" spans="1:5">
      <c r="A15338">
        <v>16975</v>
      </c>
      <c r="B15338" t="s">
        <v>23125</v>
      </c>
      <c r="C15338">
        <v>55</v>
      </c>
      <c r="D15338" t="s">
        <v>1987</v>
      </c>
      <c r="E15338" t="s">
        <v>135</v>
      </c>
    </row>
    <row r="15339" spans="1:5">
      <c r="A15339">
        <v>16976</v>
      </c>
      <c r="B15339" t="s">
        <v>23126</v>
      </c>
      <c r="C15339">
        <v>55</v>
      </c>
      <c r="D15339" t="s">
        <v>1997</v>
      </c>
      <c r="E15339" t="s">
        <v>2168</v>
      </c>
    </row>
    <row r="15340" spans="1:5">
      <c r="A15340">
        <v>16977</v>
      </c>
      <c r="B15340" t="s">
        <v>16429</v>
      </c>
      <c r="C15340">
        <v>55</v>
      </c>
      <c r="D15340" t="s">
        <v>1979</v>
      </c>
      <c r="E15340" t="s">
        <v>2715</v>
      </c>
    </row>
    <row r="15341" spans="1:5">
      <c r="A15341">
        <v>16978</v>
      </c>
      <c r="B15341" t="s">
        <v>16650</v>
      </c>
      <c r="C15341">
        <v>55</v>
      </c>
      <c r="D15341" t="s">
        <v>1978</v>
      </c>
      <c r="E15341" t="s">
        <v>135</v>
      </c>
    </row>
    <row r="15342" spans="1:5">
      <c r="A15342">
        <v>16979</v>
      </c>
      <c r="B15342" t="s">
        <v>23127</v>
      </c>
      <c r="C15342">
        <v>55</v>
      </c>
      <c r="D15342" t="s">
        <v>1982</v>
      </c>
      <c r="E15342" t="s">
        <v>2075</v>
      </c>
    </row>
    <row r="15343" spans="1:5">
      <c r="A15343">
        <v>16980</v>
      </c>
      <c r="B15343" t="s">
        <v>23128</v>
      </c>
      <c r="C15343">
        <v>55</v>
      </c>
      <c r="D15343" t="s">
        <v>1979</v>
      </c>
      <c r="E15343" t="s">
        <v>4287</v>
      </c>
    </row>
    <row r="15344" spans="1:5">
      <c r="A15344">
        <v>16981</v>
      </c>
      <c r="B15344" t="s">
        <v>16227</v>
      </c>
      <c r="C15344">
        <v>55</v>
      </c>
      <c r="D15344" t="s">
        <v>1991</v>
      </c>
      <c r="E15344" t="s">
        <v>4287</v>
      </c>
    </row>
    <row r="15345" spans="1:5">
      <c r="A15345">
        <v>16982</v>
      </c>
      <c r="B15345" t="s">
        <v>23129</v>
      </c>
      <c r="C15345">
        <v>55</v>
      </c>
      <c r="D15345" t="s">
        <v>1978</v>
      </c>
      <c r="E15345" t="s">
        <v>102</v>
      </c>
    </row>
    <row r="15346" spans="1:5">
      <c r="A15346">
        <v>16983</v>
      </c>
      <c r="B15346" t="s">
        <v>16470</v>
      </c>
      <c r="C15346">
        <v>55</v>
      </c>
      <c r="D15346" t="s">
        <v>1991</v>
      </c>
      <c r="E15346" t="s">
        <v>4287</v>
      </c>
    </row>
    <row r="15347" spans="1:5">
      <c r="A15347">
        <v>16984</v>
      </c>
      <c r="B15347" t="s">
        <v>23130</v>
      </c>
      <c r="C15347">
        <v>55</v>
      </c>
      <c r="D15347" t="s">
        <v>1987</v>
      </c>
      <c r="E15347" t="s">
        <v>56</v>
      </c>
    </row>
    <row r="15348" spans="1:5">
      <c r="A15348">
        <v>16985</v>
      </c>
      <c r="B15348" t="s">
        <v>23131</v>
      </c>
      <c r="C15348">
        <v>55</v>
      </c>
      <c r="D15348" t="s">
        <v>1979</v>
      </c>
      <c r="E15348" t="s">
        <v>2029</v>
      </c>
    </row>
    <row r="15349" spans="1:5">
      <c r="A15349">
        <v>16986</v>
      </c>
      <c r="B15349" t="s">
        <v>23132</v>
      </c>
      <c r="C15349">
        <v>55</v>
      </c>
      <c r="D15349" t="s">
        <v>1987</v>
      </c>
      <c r="E15349" t="s">
        <v>135</v>
      </c>
    </row>
    <row r="15350" spans="1:5">
      <c r="A15350">
        <v>16987</v>
      </c>
      <c r="B15350" t="s">
        <v>16511</v>
      </c>
      <c r="C15350">
        <v>55</v>
      </c>
      <c r="D15350" t="s">
        <v>1982</v>
      </c>
      <c r="E15350" t="s">
        <v>84</v>
      </c>
    </row>
    <row r="15351" spans="1:5">
      <c r="A15351">
        <v>16988</v>
      </c>
      <c r="B15351" t="s">
        <v>23133</v>
      </c>
      <c r="C15351">
        <v>55</v>
      </c>
      <c r="D15351" t="s">
        <v>1979</v>
      </c>
      <c r="E15351" t="s">
        <v>97</v>
      </c>
    </row>
    <row r="15352" spans="1:5">
      <c r="A15352">
        <v>16989</v>
      </c>
      <c r="B15352" t="s">
        <v>23134</v>
      </c>
      <c r="C15352">
        <v>55</v>
      </c>
      <c r="D15352" t="s">
        <v>1979</v>
      </c>
      <c r="E15352" t="s">
        <v>102</v>
      </c>
    </row>
    <row r="15353" spans="1:5">
      <c r="A15353">
        <v>16990</v>
      </c>
      <c r="B15353" t="s">
        <v>23135</v>
      </c>
      <c r="C15353">
        <v>55</v>
      </c>
      <c r="D15353" t="s">
        <v>1993</v>
      </c>
      <c r="E15353" t="s">
        <v>2029</v>
      </c>
    </row>
    <row r="15354" spans="1:5">
      <c r="A15354">
        <v>16991</v>
      </c>
      <c r="B15354" t="s">
        <v>16620</v>
      </c>
      <c r="C15354">
        <v>55</v>
      </c>
      <c r="D15354" t="s">
        <v>2001</v>
      </c>
      <c r="E15354" t="s">
        <v>66</v>
      </c>
    </row>
    <row r="15355" spans="1:5">
      <c r="A15355">
        <v>16992</v>
      </c>
      <c r="B15355" t="s">
        <v>16897</v>
      </c>
      <c r="C15355">
        <v>55</v>
      </c>
      <c r="D15355" t="s">
        <v>1979</v>
      </c>
      <c r="E15355" t="s">
        <v>66</v>
      </c>
    </row>
    <row r="15356" spans="1:5">
      <c r="A15356">
        <v>16993</v>
      </c>
      <c r="B15356" t="s">
        <v>23136</v>
      </c>
      <c r="C15356">
        <v>55</v>
      </c>
      <c r="D15356" t="s">
        <v>1978</v>
      </c>
      <c r="E15356" t="s">
        <v>135</v>
      </c>
    </row>
    <row r="15357" spans="1:5">
      <c r="A15357">
        <v>16994</v>
      </c>
      <c r="B15357" t="s">
        <v>16412</v>
      </c>
      <c r="C15357">
        <v>55</v>
      </c>
      <c r="D15357" t="s">
        <v>1979</v>
      </c>
      <c r="E15357" t="s">
        <v>88</v>
      </c>
    </row>
    <row r="15358" spans="1:5">
      <c r="A15358">
        <v>16995</v>
      </c>
      <c r="B15358" t="s">
        <v>23137</v>
      </c>
      <c r="C15358">
        <v>55</v>
      </c>
      <c r="D15358" t="s">
        <v>2009</v>
      </c>
      <c r="E15358" t="s">
        <v>60</v>
      </c>
    </row>
    <row r="15359" spans="1:5">
      <c r="A15359">
        <v>16996</v>
      </c>
      <c r="B15359" t="s">
        <v>23138</v>
      </c>
      <c r="C15359">
        <v>55</v>
      </c>
      <c r="D15359" t="s">
        <v>1985</v>
      </c>
      <c r="E15359" t="s">
        <v>102</v>
      </c>
    </row>
    <row r="15360" spans="1:5">
      <c r="A15360">
        <v>16997</v>
      </c>
      <c r="B15360" t="s">
        <v>23139</v>
      </c>
      <c r="C15360">
        <v>55</v>
      </c>
      <c r="D15360" t="s">
        <v>1978</v>
      </c>
      <c r="E15360" t="s">
        <v>64</v>
      </c>
    </row>
    <row r="15361" spans="1:5">
      <c r="A15361">
        <v>16998</v>
      </c>
      <c r="B15361" t="s">
        <v>23140</v>
      </c>
      <c r="C15361">
        <v>55</v>
      </c>
      <c r="D15361" t="s">
        <v>1979</v>
      </c>
      <c r="E15361" t="s">
        <v>2017</v>
      </c>
    </row>
    <row r="15362" spans="1:5">
      <c r="A15362">
        <v>16999</v>
      </c>
      <c r="B15362" t="s">
        <v>16420</v>
      </c>
      <c r="C15362">
        <v>55</v>
      </c>
      <c r="D15362" t="s">
        <v>1997</v>
      </c>
      <c r="E15362" t="s">
        <v>8222</v>
      </c>
    </row>
    <row r="15363" spans="1:5">
      <c r="A15363">
        <v>17000</v>
      </c>
      <c r="B15363" t="s">
        <v>16298</v>
      </c>
      <c r="C15363">
        <v>55</v>
      </c>
      <c r="D15363" t="s">
        <v>1978</v>
      </c>
      <c r="E15363" t="s">
        <v>8222</v>
      </c>
    </row>
    <row r="15364" spans="1:5">
      <c r="A15364">
        <v>17001</v>
      </c>
      <c r="B15364" t="s">
        <v>16751</v>
      </c>
      <c r="C15364">
        <v>55</v>
      </c>
      <c r="D15364" t="s">
        <v>1993</v>
      </c>
      <c r="E15364" t="s">
        <v>66</v>
      </c>
    </row>
    <row r="15365" spans="1:5">
      <c r="A15365">
        <v>17002</v>
      </c>
      <c r="B15365" t="s">
        <v>16707</v>
      </c>
      <c r="C15365">
        <v>55</v>
      </c>
      <c r="D15365" t="s">
        <v>1997</v>
      </c>
      <c r="E15365" t="s">
        <v>66</v>
      </c>
    </row>
    <row r="15366" spans="1:5">
      <c r="A15366">
        <v>17003</v>
      </c>
      <c r="B15366" t="s">
        <v>23141</v>
      </c>
      <c r="C15366">
        <v>55</v>
      </c>
      <c r="D15366" t="s">
        <v>1979</v>
      </c>
      <c r="E15366" t="s">
        <v>135</v>
      </c>
    </row>
    <row r="15367" spans="1:5">
      <c r="A15367">
        <v>17005</v>
      </c>
      <c r="B15367" t="s">
        <v>23142</v>
      </c>
      <c r="C15367">
        <v>55</v>
      </c>
      <c r="D15367" t="s">
        <v>1979</v>
      </c>
      <c r="E15367" t="s">
        <v>2011</v>
      </c>
    </row>
    <row r="15368" spans="1:5">
      <c r="A15368">
        <v>17006</v>
      </c>
      <c r="B15368" t="s">
        <v>23143</v>
      </c>
      <c r="C15368">
        <v>55</v>
      </c>
      <c r="D15368" t="s">
        <v>1979</v>
      </c>
      <c r="E15368" t="s">
        <v>4287</v>
      </c>
    </row>
    <row r="15369" spans="1:5">
      <c r="A15369">
        <v>17007</v>
      </c>
      <c r="B15369" t="s">
        <v>23144</v>
      </c>
      <c r="C15369">
        <v>55</v>
      </c>
      <c r="D15369" t="s">
        <v>1979</v>
      </c>
      <c r="E15369" t="s">
        <v>70</v>
      </c>
    </row>
    <row r="15370" spans="1:5">
      <c r="A15370">
        <v>17008</v>
      </c>
      <c r="B15370" t="s">
        <v>23145</v>
      </c>
      <c r="C15370">
        <v>55</v>
      </c>
      <c r="D15370" t="s">
        <v>1978</v>
      </c>
      <c r="E15370" t="s">
        <v>135</v>
      </c>
    </row>
    <row r="15371" spans="1:5">
      <c r="A15371">
        <v>17009</v>
      </c>
      <c r="B15371" t="s">
        <v>16179</v>
      </c>
      <c r="C15371">
        <v>55</v>
      </c>
      <c r="D15371" t="s">
        <v>1988</v>
      </c>
      <c r="E15371" t="s">
        <v>8222</v>
      </c>
    </row>
    <row r="15372" spans="1:5">
      <c r="A15372">
        <v>17010</v>
      </c>
      <c r="B15372" t="s">
        <v>16587</v>
      </c>
      <c r="C15372">
        <v>55</v>
      </c>
      <c r="D15372" t="s">
        <v>1997</v>
      </c>
      <c r="E15372" t="s">
        <v>8222</v>
      </c>
    </row>
    <row r="15373" spans="1:5">
      <c r="A15373">
        <v>17011</v>
      </c>
      <c r="B15373" t="s">
        <v>23146</v>
      </c>
      <c r="C15373">
        <v>55</v>
      </c>
      <c r="D15373" t="s">
        <v>1978</v>
      </c>
      <c r="E15373" t="s">
        <v>135</v>
      </c>
    </row>
    <row r="15374" spans="1:5">
      <c r="A15374">
        <v>17012</v>
      </c>
      <c r="B15374" t="s">
        <v>16471</v>
      </c>
      <c r="C15374">
        <v>55</v>
      </c>
      <c r="D15374" t="s">
        <v>1997</v>
      </c>
      <c r="E15374" t="s">
        <v>8222</v>
      </c>
    </row>
    <row r="15375" spans="1:5">
      <c r="A15375">
        <v>17013</v>
      </c>
      <c r="B15375" t="s">
        <v>23147</v>
      </c>
      <c r="C15375">
        <v>55</v>
      </c>
      <c r="D15375" t="s">
        <v>1983</v>
      </c>
      <c r="E15375" t="s">
        <v>60</v>
      </c>
    </row>
    <row r="15376" spans="1:5">
      <c r="A15376">
        <v>17014</v>
      </c>
      <c r="B15376" t="s">
        <v>16803</v>
      </c>
      <c r="C15376">
        <v>55</v>
      </c>
      <c r="D15376" t="s">
        <v>1979</v>
      </c>
      <c r="E15376" t="s">
        <v>70</v>
      </c>
    </row>
    <row r="15377" spans="1:5">
      <c r="A15377">
        <v>17015</v>
      </c>
      <c r="B15377" t="s">
        <v>23148</v>
      </c>
      <c r="C15377">
        <v>55</v>
      </c>
      <c r="D15377" t="s">
        <v>1988</v>
      </c>
      <c r="E15377" t="s">
        <v>135</v>
      </c>
    </row>
    <row r="15378" spans="1:5">
      <c r="A15378">
        <v>17016</v>
      </c>
      <c r="B15378" t="s">
        <v>23149</v>
      </c>
      <c r="C15378">
        <v>55</v>
      </c>
      <c r="D15378" t="s">
        <v>2001</v>
      </c>
      <c r="E15378" t="s">
        <v>2120</v>
      </c>
    </row>
    <row r="15379" spans="1:5">
      <c r="A15379">
        <v>17017</v>
      </c>
      <c r="B15379" t="s">
        <v>600</v>
      </c>
      <c r="C15379">
        <v>55</v>
      </c>
      <c r="D15379" t="s">
        <v>1985</v>
      </c>
      <c r="E15379" t="s">
        <v>58</v>
      </c>
    </row>
    <row r="15380" spans="1:5">
      <c r="A15380">
        <v>17018</v>
      </c>
      <c r="B15380" t="s">
        <v>23150</v>
      </c>
      <c r="C15380">
        <v>55</v>
      </c>
      <c r="D15380" t="s">
        <v>1979</v>
      </c>
      <c r="E15380" t="s">
        <v>102</v>
      </c>
    </row>
    <row r="15381" spans="1:5">
      <c r="A15381">
        <v>17019</v>
      </c>
      <c r="B15381" t="s">
        <v>23151</v>
      </c>
      <c r="C15381">
        <v>55</v>
      </c>
      <c r="D15381" t="s">
        <v>1991</v>
      </c>
      <c r="E15381" t="s">
        <v>102</v>
      </c>
    </row>
    <row r="15382" spans="1:5">
      <c r="A15382">
        <v>17020</v>
      </c>
      <c r="B15382" t="s">
        <v>23152</v>
      </c>
      <c r="C15382">
        <v>55</v>
      </c>
      <c r="D15382" t="s">
        <v>1978</v>
      </c>
      <c r="E15382" t="s">
        <v>135</v>
      </c>
    </row>
    <row r="15383" spans="1:5">
      <c r="A15383">
        <v>17021</v>
      </c>
      <c r="B15383" t="s">
        <v>23153</v>
      </c>
      <c r="C15383">
        <v>55</v>
      </c>
      <c r="D15383" t="s">
        <v>2009</v>
      </c>
      <c r="E15383" t="s">
        <v>60</v>
      </c>
    </row>
    <row r="15384" spans="1:5">
      <c r="A15384">
        <v>17022</v>
      </c>
      <c r="B15384" t="s">
        <v>23154</v>
      </c>
      <c r="C15384">
        <v>55</v>
      </c>
      <c r="D15384" t="s">
        <v>1979</v>
      </c>
      <c r="E15384" t="s">
        <v>82</v>
      </c>
    </row>
    <row r="15385" spans="1:5">
      <c r="A15385">
        <v>17023</v>
      </c>
      <c r="B15385" t="s">
        <v>23155</v>
      </c>
      <c r="C15385">
        <v>55</v>
      </c>
      <c r="D15385" t="s">
        <v>1979</v>
      </c>
      <c r="E15385" t="s">
        <v>51</v>
      </c>
    </row>
    <row r="15386" spans="1:5">
      <c r="A15386">
        <v>17024</v>
      </c>
      <c r="B15386" t="s">
        <v>16330</v>
      </c>
      <c r="C15386">
        <v>55</v>
      </c>
      <c r="D15386" t="s">
        <v>1985</v>
      </c>
      <c r="E15386" t="s">
        <v>8222</v>
      </c>
    </row>
    <row r="15387" spans="1:5">
      <c r="A15387">
        <v>17025</v>
      </c>
      <c r="B15387" t="s">
        <v>23156</v>
      </c>
      <c r="C15387">
        <v>55</v>
      </c>
      <c r="D15387" t="s">
        <v>1983</v>
      </c>
      <c r="E15387" t="s">
        <v>2029</v>
      </c>
    </row>
    <row r="15388" spans="1:5">
      <c r="A15388">
        <v>17026</v>
      </c>
      <c r="B15388" t="s">
        <v>23157</v>
      </c>
      <c r="C15388">
        <v>55</v>
      </c>
      <c r="D15388" t="s">
        <v>2009</v>
      </c>
      <c r="E15388" t="s">
        <v>102</v>
      </c>
    </row>
    <row r="15389" spans="1:5">
      <c r="A15389">
        <v>17027</v>
      </c>
      <c r="B15389" t="s">
        <v>16963</v>
      </c>
      <c r="C15389">
        <v>55</v>
      </c>
      <c r="D15389" t="s">
        <v>2001</v>
      </c>
      <c r="E15389" t="s">
        <v>66</v>
      </c>
    </row>
    <row r="15390" spans="1:5">
      <c r="A15390">
        <v>17028</v>
      </c>
      <c r="B15390" t="s">
        <v>23158</v>
      </c>
      <c r="C15390">
        <v>55</v>
      </c>
      <c r="D15390" t="s">
        <v>1988</v>
      </c>
      <c r="E15390" t="s">
        <v>102</v>
      </c>
    </row>
    <row r="15391" spans="1:5">
      <c r="A15391">
        <v>17029</v>
      </c>
      <c r="B15391" t="s">
        <v>23159</v>
      </c>
      <c r="C15391">
        <v>55</v>
      </c>
      <c r="D15391" t="s">
        <v>1987</v>
      </c>
      <c r="E15391" t="s">
        <v>117</v>
      </c>
    </row>
    <row r="15392" spans="1:5">
      <c r="A15392">
        <v>17030</v>
      </c>
      <c r="B15392" t="s">
        <v>23160</v>
      </c>
      <c r="C15392">
        <v>55</v>
      </c>
      <c r="D15392" t="s">
        <v>1985</v>
      </c>
      <c r="E15392" t="s">
        <v>135</v>
      </c>
    </row>
    <row r="15393" spans="1:5">
      <c r="A15393">
        <v>17031</v>
      </c>
      <c r="B15393" t="s">
        <v>23161</v>
      </c>
      <c r="C15393">
        <v>55</v>
      </c>
      <c r="D15393" t="s">
        <v>1979</v>
      </c>
      <c r="E15393" t="s">
        <v>135</v>
      </c>
    </row>
    <row r="15394" spans="1:5">
      <c r="A15394">
        <v>17032</v>
      </c>
      <c r="B15394" t="s">
        <v>16347</v>
      </c>
      <c r="C15394">
        <v>55</v>
      </c>
      <c r="D15394" t="s">
        <v>1985</v>
      </c>
      <c r="E15394" t="s">
        <v>8222</v>
      </c>
    </row>
    <row r="15395" spans="1:5">
      <c r="A15395">
        <v>17033</v>
      </c>
      <c r="B15395" t="s">
        <v>16465</v>
      </c>
      <c r="C15395">
        <v>55</v>
      </c>
      <c r="D15395" t="s">
        <v>1979</v>
      </c>
      <c r="E15395" t="s">
        <v>2792</v>
      </c>
    </row>
    <row r="15396" spans="1:5">
      <c r="A15396">
        <v>17034</v>
      </c>
      <c r="B15396" t="s">
        <v>23162</v>
      </c>
      <c r="C15396">
        <v>55</v>
      </c>
      <c r="D15396" t="s">
        <v>1979</v>
      </c>
      <c r="E15396" t="s">
        <v>51</v>
      </c>
    </row>
    <row r="15397" spans="1:5">
      <c r="A15397">
        <v>17035</v>
      </c>
      <c r="B15397" t="s">
        <v>16623</v>
      </c>
      <c r="C15397">
        <v>55</v>
      </c>
      <c r="D15397" t="s">
        <v>1987</v>
      </c>
      <c r="E15397" t="s">
        <v>84</v>
      </c>
    </row>
    <row r="15398" spans="1:5">
      <c r="A15398">
        <v>17036</v>
      </c>
      <c r="B15398" t="s">
        <v>16619</v>
      </c>
      <c r="C15398">
        <v>55</v>
      </c>
      <c r="D15398" t="s">
        <v>1997</v>
      </c>
      <c r="E15398" t="s">
        <v>115</v>
      </c>
    </row>
    <row r="15399" spans="1:5">
      <c r="A15399">
        <v>17037</v>
      </c>
      <c r="B15399" t="s">
        <v>23163</v>
      </c>
      <c r="C15399">
        <v>55</v>
      </c>
      <c r="D15399" t="s">
        <v>1983</v>
      </c>
      <c r="E15399" t="s">
        <v>66</v>
      </c>
    </row>
    <row r="15400" spans="1:5">
      <c r="A15400">
        <v>17038</v>
      </c>
      <c r="B15400" t="s">
        <v>23164</v>
      </c>
      <c r="C15400">
        <v>55</v>
      </c>
      <c r="D15400" t="s">
        <v>1978</v>
      </c>
      <c r="E15400" t="s">
        <v>106</v>
      </c>
    </row>
    <row r="15401" spans="1:5">
      <c r="A15401">
        <v>17039</v>
      </c>
      <c r="B15401" t="s">
        <v>23165</v>
      </c>
      <c r="C15401">
        <v>55</v>
      </c>
      <c r="D15401" t="s">
        <v>2009</v>
      </c>
      <c r="E15401" t="s">
        <v>2141</v>
      </c>
    </row>
    <row r="15402" spans="1:5">
      <c r="A15402">
        <v>17040</v>
      </c>
      <c r="B15402" t="s">
        <v>23166</v>
      </c>
      <c r="C15402">
        <v>55</v>
      </c>
      <c r="D15402" t="s">
        <v>1979</v>
      </c>
      <c r="E15402" t="s">
        <v>2011</v>
      </c>
    </row>
    <row r="15403" spans="1:5">
      <c r="A15403">
        <v>17041</v>
      </c>
      <c r="B15403" t="s">
        <v>23167</v>
      </c>
      <c r="C15403">
        <v>55</v>
      </c>
      <c r="D15403" t="s">
        <v>2009</v>
      </c>
      <c r="E15403" t="s">
        <v>2000</v>
      </c>
    </row>
    <row r="15404" spans="1:5">
      <c r="A15404">
        <v>17042</v>
      </c>
      <c r="B15404" t="s">
        <v>23168</v>
      </c>
      <c r="C15404">
        <v>55</v>
      </c>
      <c r="D15404" t="s">
        <v>1979</v>
      </c>
      <c r="E15404" t="s">
        <v>4287</v>
      </c>
    </row>
    <row r="15405" spans="1:5">
      <c r="A15405">
        <v>17043</v>
      </c>
      <c r="B15405" t="s">
        <v>23169</v>
      </c>
      <c r="C15405">
        <v>55</v>
      </c>
      <c r="D15405" t="s">
        <v>2001</v>
      </c>
      <c r="E15405" t="s">
        <v>102</v>
      </c>
    </row>
    <row r="15406" spans="1:5">
      <c r="A15406">
        <v>17044</v>
      </c>
      <c r="B15406" t="s">
        <v>23170</v>
      </c>
      <c r="C15406">
        <v>55</v>
      </c>
      <c r="D15406" t="s">
        <v>1982</v>
      </c>
      <c r="E15406" t="s">
        <v>2792</v>
      </c>
    </row>
    <row r="15407" spans="1:5">
      <c r="A15407">
        <v>17045</v>
      </c>
      <c r="B15407" t="s">
        <v>23171</v>
      </c>
      <c r="C15407">
        <v>55</v>
      </c>
      <c r="D15407" t="s">
        <v>1978</v>
      </c>
      <c r="E15407" t="s">
        <v>2029</v>
      </c>
    </row>
    <row r="15408" spans="1:5">
      <c r="A15408">
        <v>17046</v>
      </c>
      <c r="B15408" t="s">
        <v>23172</v>
      </c>
      <c r="C15408">
        <v>55</v>
      </c>
      <c r="D15408" t="s">
        <v>1978</v>
      </c>
      <c r="E15408" t="s">
        <v>122</v>
      </c>
    </row>
    <row r="15409" spans="1:5">
      <c r="A15409">
        <v>17047</v>
      </c>
      <c r="B15409" t="s">
        <v>23173</v>
      </c>
      <c r="C15409">
        <v>55</v>
      </c>
      <c r="D15409" t="s">
        <v>1982</v>
      </c>
      <c r="E15409" t="s">
        <v>135</v>
      </c>
    </row>
    <row r="15410" spans="1:5">
      <c r="A15410">
        <v>17048</v>
      </c>
      <c r="B15410" t="s">
        <v>23174</v>
      </c>
      <c r="C15410">
        <v>55</v>
      </c>
      <c r="D15410" t="s">
        <v>2001</v>
      </c>
      <c r="E15410" t="s">
        <v>4287</v>
      </c>
    </row>
    <row r="15411" spans="1:5">
      <c r="A15411">
        <v>17049</v>
      </c>
      <c r="B15411" t="s">
        <v>23175</v>
      </c>
      <c r="C15411">
        <v>55</v>
      </c>
      <c r="D15411" t="s">
        <v>1979</v>
      </c>
      <c r="E15411" t="s">
        <v>102</v>
      </c>
    </row>
    <row r="15412" spans="1:5">
      <c r="A15412">
        <v>17050</v>
      </c>
      <c r="B15412" t="s">
        <v>16545</v>
      </c>
      <c r="C15412">
        <v>55</v>
      </c>
      <c r="D15412" t="s">
        <v>1987</v>
      </c>
      <c r="E15412" t="s">
        <v>2120</v>
      </c>
    </row>
    <row r="15413" spans="1:5">
      <c r="A15413">
        <v>17051</v>
      </c>
      <c r="B15413" t="s">
        <v>9359</v>
      </c>
      <c r="C15413">
        <v>55</v>
      </c>
      <c r="D15413" t="s">
        <v>1979</v>
      </c>
      <c r="E15413" t="s">
        <v>2309</v>
      </c>
    </row>
    <row r="15414" spans="1:5">
      <c r="A15414">
        <v>17052</v>
      </c>
      <c r="B15414" t="s">
        <v>23176</v>
      </c>
      <c r="C15414">
        <v>55</v>
      </c>
      <c r="D15414" t="s">
        <v>1985</v>
      </c>
      <c r="E15414" t="s">
        <v>4287</v>
      </c>
    </row>
    <row r="15415" spans="1:5">
      <c r="A15415">
        <v>17053</v>
      </c>
      <c r="B15415" t="s">
        <v>23177</v>
      </c>
      <c r="C15415">
        <v>55</v>
      </c>
      <c r="D15415" t="s">
        <v>1979</v>
      </c>
      <c r="E15415" t="s">
        <v>2045</v>
      </c>
    </row>
    <row r="15416" spans="1:5">
      <c r="A15416">
        <v>17054</v>
      </c>
      <c r="B15416" t="s">
        <v>23178</v>
      </c>
      <c r="C15416">
        <v>55</v>
      </c>
      <c r="D15416" t="s">
        <v>2001</v>
      </c>
      <c r="E15416" t="s">
        <v>4287</v>
      </c>
    </row>
    <row r="15417" spans="1:5">
      <c r="A15417">
        <v>17055</v>
      </c>
      <c r="B15417" t="s">
        <v>23179</v>
      </c>
      <c r="C15417">
        <v>55</v>
      </c>
      <c r="D15417" t="s">
        <v>1979</v>
      </c>
      <c r="E15417" t="s">
        <v>2672</v>
      </c>
    </row>
    <row r="15418" spans="1:5">
      <c r="A15418">
        <v>17056</v>
      </c>
      <c r="B15418" t="s">
        <v>23180</v>
      </c>
      <c r="C15418">
        <v>55</v>
      </c>
      <c r="D15418" t="s">
        <v>1997</v>
      </c>
      <c r="E15418" t="s">
        <v>2540</v>
      </c>
    </row>
    <row r="15419" spans="1:5">
      <c r="A15419">
        <v>17057</v>
      </c>
      <c r="B15419" t="s">
        <v>23181</v>
      </c>
      <c r="C15419">
        <v>55</v>
      </c>
      <c r="D15419" t="s">
        <v>2009</v>
      </c>
      <c r="E15419" t="s">
        <v>2569</v>
      </c>
    </row>
    <row r="15420" spans="1:5">
      <c r="A15420">
        <v>17058</v>
      </c>
      <c r="B15420" t="s">
        <v>23182</v>
      </c>
      <c r="C15420">
        <v>55</v>
      </c>
      <c r="D15420" t="s">
        <v>1979</v>
      </c>
      <c r="E15420" t="s">
        <v>2093</v>
      </c>
    </row>
    <row r="15421" spans="1:5">
      <c r="A15421">
        <v>17059</v>
      </c>
      <c r="B15421" t="s">
        <v>23183</v>
      </c>
      <c r="C15421">
        <v>55</v>
      </c>
      <c r="D15421" t="s">
        <v>1979</v>
      </c>
      <c r="E15421" t="s">
        <v>2017</v>
      </c>
    </row>
    <row r="15422" spans="1:5">
      <c r="A15422">
        <v>17060</v>
      </c>
      <c r="B15422" t="s">
        <v>23184</v>
      </c>
      <c r="C15422">
        <v>55</v>
      </c>
      <c r="D15422" t="s">
        <v>1997</v>
      </c>
      <c r="E15422" t="s">
        <v>2029</v>
      </c>
    </row>
    <row r="15423" spans="1:5">
      <c r="A15423">
        <v>17061</v>
      </c>
      <c r="B15423" t="s">
        <v>16564</v>
      </c>
      <c r="C15423">
        <v>55</v>
      </c>
      <c r="D15423" t="s">
        <v>1988</v>
      </c>
      <c r="E15423" t="s">
        <v>8222</v>
      </c>
    </row>
    <row r="15424" spans="1:5">
      <c r="A15424">
        <v>17062</v>
      </c>
      <c r="B15424" t="s">
        <v>23185</v>
      </c>
      <c r="C15424">
        <v>55</v>
      </c>
      <c r="D15424" t="s">
        <v>1979</v>
      </c>
      <c r="E15424" t="s">
        <v>122</v>
      </c>
    </row>
    <row r="15425" spans="1:5">
      <c r="A15425">
        <v>17063</v>
      </c>
      <c r="B15425" t="s">
        <v>16455</v>
      </c>
      <c r="C15425">
        <v>55</v>
      </c>
      <c r="D15425" t="s">
        <v>1983</v>
      </c>
      <c r="E15425" t="s">
        <v>135</v>
      </c>
    </row>
    <row r="15426" spans="1:5">
      <c r="A15426">
        <v>17064</v>
      </c>
      <c r="B15426" t="s">
        <v>23186</v>
      </c>
      <c r="C15426">
        <v>55</v>
      </c>
      <c r="D15426" t="s">
        <v>2001</v>
      </c>
      <c r="E15426" t="s">
        <v>66</v>
      </c>
    </row>
    <row r="15427" spans="1:5">
      <c r="A15427">
        <v>17065</v>
      </c>
      <c r="B15427" t="s">
        <v>23187</v>
      </c>
      <c r="C15427">
        <v>55</v>
      </c>
      <c r="D15427" t="s">
        <v>1978</v>
      </c>
      <c r="E15427" t="s">
        <v>115</v>
      </c>
    </row>
    <row r="15428" spans="1:5">
      <c r="A15428">
        <v>17066</v>
      </c>
      <c r="B15428" t="s">
        <v>23188</v>
      </c>
      <c r="C15428">
        <v>55</v>
      </c>
      <c r="D15428" t="s">
        <v>1978</v>
      </c>
      <c r="E15428" t="s">
        <v>2017</v>
      </c>
    </row>
    <row r="15429" spans="1:5">
      <c r="A15429">
        <v>17067</v>
      </c>
      <c r="B15429" t="s">
        <v>23189</v>
      </c>
      <c r="C15429">
        <v>55</v>
      </c>
      <c r="D15429" t="s">
        <v>1979</v>
      </c>
      <c r="E15429" t="s">
        <v>88</v>
      </c>
    </row>
    <row r="15430" spans="1:5">
      <c r="A15430">
        <v>17068</v>
      </c>
      <c r="B15430" t="s">
        <v>16714</v>
      </c>
      <c r="C15430">
        <v>55</v>
      </c>
      <c r="D15430" t="s">
        <v>1988</v>
      </c>
      <c r="E15430" t="s">
        <v>115</v>
      </c>
    </row>
    <row r="15431" spans="1:5">
      <c r="A15431">
        <v>17069</v>
      </c>
      <c r="B15431" t="s">
        <v>23190</v>
      </c>
      <c r="C15431">
        <v>55</v>
      </c>
      <c r="D15431" t="s">
        <v>1978</v>
      </c>
      <c r="E15431" t="s">
        <v>135</v>
      </c>
    </row>
    <row r="15432" spans="1:5">
      <c r="A15432">
        <v>17070</v>
      </c>
      <c r="B15432" t="s">
        <v>23191</v>
      </c>
      <c r="C15432">
        <v>55</v>
      </c>
      <c r="D15432" t="s">
        <v>1987</v>
      </c>
      <c r="E15432" t="s">
        <v>66</v>
      </c>
    </row>
    <row r="15433" spans="1:5">
      <c r="A15433">
        <v>17071</v>
      </c>
      <c r="B15433" t="s">
        <v>23192</v>
      </c>
      <c r="C15433">
        <v>55</v>
      </c>
      <c r="D15433" t="s">
        <v>1979</v>
      </c>
      <c r="E15433" t="s">
        <v>2120</v>
      </c>
    </row>
    <row r="15434" spans="1:5">
      <c r="A15434">
        <v>17072</v>
      </c>
      <c r="B15434" t="s">
        <v>23193</v>
      </c>
      <c r="C15434">
        <v>55</v>
      </c>
      <c r="D15434" t="s">
        <v>2001</v>
      </c>
      <c r="E15434" t="s">
        <v>122</v>
      </c>
    </row>
    <row r="15435" spans="1:5">
      <c r="A15435">
        <v>17073</v>
      </c>
      <c r="B15435" t="s">
        <v>16572</v>
      </c>
      <c r="C15435">
        <v>55</v>
      </c>
      <c r="D15435" t="s">
        <v>1979</v>
      </c>
      <c r="E15435" t="s">
        <v>60</v>
      </c>
    </row>
    <row r="15436" spans="1:5">
      <c r="A15436">
        <v>17074</v>
      </c>
      <c r="B15436" t="s">
        <v>23194</v>
      </c>
      <c r="C15436">
        <v>55</v>
      </c>
      <c r="D15436" t="s">
        <v>1979</v>
      </c>
      <c r="E15436" t="s">
        <v>4287</v>
      </c>
    </row>
    <row r="15437" spans="1:5">
      <c r="A15437">
        <v>17075</v>
      </c>
      <c r="B15437" t="s">
        <v>16539</v>
      </c>
      <c r="C15437">
        <v>55</v>
      </c>
      <c r="D15437" t="s">
        <v>1979</v>
      </c>
      <c r="E15437" t="s">
        <v>2168</v>
      </c>
    </row>
    <row r="15438" spans="1:5">
      <c r="A15438">
        <v>17077</v>
      </c>
      <c r="B15438" t="s">
        <v>23195</v>
      </c>
      <c r="C15438">
        <v>55</v>
      </c>
      <c r="D15438" t="s">
        <v>1983</v>
      </c>
      <c r="E15438" t="s">
        <v>2120</v>
      </c>
    </row>
    <row r="15439" spans="1:5">
      <c r="A15439">
        <v>17078</v>
      </c>
      <c r="B15439" t="s">
        <v>23196</v>
      </c>
      <c r="C15439">
        <v>55</v>
      </c>
      <c r="D15439" t="s">
        <v>1978</v>
      </c>
      <c r="E15439" t="s">
        <v>2023</v>
      </c>
    </row>
    <row r="15440" spans="1:5">
      <c r="A15440">
        <v>17079</v>
      </c>
      <c r="B15440" t="s">
        <v>16899</v>
      </c>
      <c r="C15440">
        <v>55</v>
      </c>
      <c r="D15440" t="s">
        <v>1983</v>
      </c>
      <c r="E15440" t="s">
        <v>8222</v>
      </c>
    </row>
    <row r="15441" spans="1:5">
      <c r="A15441">
        <v>17080</v>
      </c>
      <c r="B15441" t="s">
        <v>23197</v>
      </c>
      <c r="C15441">
        <v>55</v>
      </c>
      <c r="D15441" t="s">
        <v>1987</v>
      </c>
      <c r="E15441" t="s">
        <v>2120</v>
      </c>
    </row>
    <row r="15442" spans="1:5">
      <c r="A15442">
        <v>17081</v>
      </c>
      <c r="B15442" t="s">
        <v>16641</v>
      </c>
      <c r="C15442">
        <v>55</v>
      </c>
      <c r="D15442" t="s">
        <v>1979</v>
      </c>
      <c r="E15442" t="s">
        <v>88</v>
      </c>
    </row>
    <row r="15443" spans="1:5">
      <c r="A15443">
        <v>17082</v>
      </c>
      <c r="B15443" t="s">
        <v>16593</v>
      </c>
      <c r="C15443">
        <v>55</v>
      </c>
      <c r="D15443" t="s">
        <v>1978</v>
      </c>
      <c r="E15443" t="s">
        <v>122</v>
      </c>
    </row>
    <row r="15444" spans="1:5">
      <c r="A15444">
        <v>17084</v>
      </c>
      <c r="B15444" t="s">
        <v>23198</v>
      </c>
      <c r="C15444">
        <v>55</v>
      </c>
      <c r="D15444" t="s">
        <v>1988</v>
      </c>
      <c r="E15444" t="s">
        <v>4012</v>
      </c>
    </row>
    <row r="15445" spans="1:5">
      <c r="A15445">
        <v>17085</v>
      </c>
      <c r="B15445" t="s">
        <v>8566</v>
      </c>
      <c r="C15445">
        <v>55</v>
      </c>
      <c r="D15445" t="s">
        <v>1979</v>
      </c>
      <c r="E15445" t="s">
        <v>70</v>
      </c>
    </row>
    <row r="15446" spans="1:5">
      <c r="A15446">
        <v>17086</v>
      </c>
      <c r="B15446" t="s">
        <v>23199</v>
      </c>
      <c r="C15446">
        <v>55</v>
      </c>
      <c r="D15446" t="s">
        <v>1987</v>
      </c>
      <c r="E15446" t="s">
        <v>2017</v>
      </c>
    </row>
    <row r="15447" spans="1:5">
      <c r="A15447">
        <v>17087</v>
      </c>
      <c r="B15447" t="s">
        <v>23200</v>
      </c>
      <c r="C15447">
        <v>55</v>
      </c>
      <c r="D15447" t="s">
        <v>1978</v>
      </c>
      <c r="E15447" t="s">
        <v>106</v>
      </c>
    </row>
    <row r="15448" spans="1:5">
      <c r="A15448">
        <v>17088</v>
      </c>
      <c r="B15448" t="s">
        <v>23201</v>
      </c>
      <c r="C15448">
        <v>55</v>
      </c>
      <c r="D15448" t="s">
        <v>1978</v>
      </c>
      <c r="E15448" t="s">
        <v>2672</v>
      </c>
    </row>
    <row r="15449" spans="1:5">
      <c r="A15449">
        <v>17089</v>
      </c>
      <c r="B15449" t="s">
        <v>23202</v>
      </c>
      <c r="C15449">
        <v>55</v>
      </c>
      <c r="D15449" t="s">
        <v>1978</v>
      </c>
      <c r="E15449" t="s">
        <v>88</v>
      </c>
    </row>
    <row r="15450" spans="1:5">
      <c r="A15450">
        <v>17090</v>
      </c>
      <c r="B15450" t="s">
        <v>23203</v>
      </c>
      <c r="C15450">
        <v>55</v>
      </c>
      <c r="D15450" t="s">
        <v>1985</v>
      </c>
      <c r="E15450" t="s">
        <v>2168</v>
      </c>
    </row>
    <row r="15451" spans="1:5">
      <c r="A15451">
        <v>17091</v>
      </c>
      <c r="B15451" t="s">
        <v>23204</v>
      </c>
      <c r="C15451">
        <v>55</v>
      </c>
      <c r="D15451" t="s">
        <v>1978</v>
      </c>
      <c r="E15451" t="s">
        <v>70</v>
      </c>
    </row>
    <row r="15452" spans="1:5">
      <c r="A15452">
        <v>17092</v>
      </c>
      <c r="B15452" t="s">
        <v>23205</v>
      </c>
      <c r="C15452">
        <v>55</v>
      </c>
      <c r="D15452" t="s">
        <v>1979</v>
      </c>
      <c r="E15452" t="s">
        <v>2057</v>
      </c>
    </row>
    <row r="15453" spans="1:5">
      <c r="A15453">
        <v>17093</v>
      </c>
      <c r="B15453" t="s">
        <v>530</v>
      </c>
      <c r="C15453">
        <v>55</v>
      </c>
      <c r="D15453" t="s">
        <v>2001</v>
      </c>
      <c r="E15453" t="s">
        <v>51</v>
      </c>
    </row>
    <row r="15454" spans="1:5">
      <c r="A15454">
        <v>17094</v>
      </c>
      <c r="B15454" t="s">
        <v>23206</v>
      </c>
      <c r="C15454">
        <v>55</v>
      </c>
      <c r="D15454" t="s">
        <v>1978</v>
      </c>
      <c r="E15454" t="s">
        <v>135</v>
      </c>
    </row>
    <row r="15455" spans="1:5">
      <c r="A15455">
        <v>17095</v>
      </c>
      <c r="B15455" t="s">
        <v>23207</v>
      </c>
      <c r="C15455">
        <v>55</v>
      </c>
      <c r="D15455" t="s">
        <v>1978</v>
      </c>
      <c r="E15455" t="s">
        <v>135</v>
      </c>
    </row>
    <row r="15456" spans="1:5">
      <c r="A15456">
        <v>17096</v>
      </c>
      <c r="B15456" t="s">
        <v>16543</v>
      </c>
      <c r="C15456">
        <v>55</v>
      </c>
      <c r="D15456" t="s">
        <v>1979</v>
      </c>
      <c r="E15456" t="s">
        <v>135</v>
      </c>
    </row>
    <row r="15457" spans="1:5">
      <c r="A15457">
        <v>17097</v>
      </c>
      <c r="B15457" t="s">
        <v>16164</v>
      </c>
      <c r="C15457">
        <v>55</v>
      </c>
      <c r="D15457" t="s">
        <v>1987</v>
      </c>
      <c r="E15457" t="s">
        <v>2017</v>
      </c>
    </row>
    <row r="15458" spans="1:5">
      <c r="A15458">
        <v>17098</v>
      </c>
      <c r="B15458" t="s">
        <v>23208</v>
      </c>
      <c r="C15458">
        <v>55</v>
      </c>
      <c r="D15458" t="s">
        <v>1997</v>
      </c>
      <c r="E15458" t="s">
        <v>70</v>
      </c>
    </row>
    <row r="15459" spans="1:5">
      <c r="A15459">
        <v>17099</v>
      </c>
      <c r="B15459" t="s">
        <v>23209</v>
      </c>
      <c r="C15459">
        <v>55</v>
      </c>
      <c r="D15459" t="s">
        <v>1978</v>
      </c>
      <c r="E15459" t="s">
        <v>77</v>
      </c>
    </row>
    <row r="15460" spans="1:5">
      <c r="A15460">
        <v>17100</v>
      </c>
      <c r="B15460" t="s">
        <v>23210</v>
      </c>
      <c r="C15460">
        <v>55</v>
      </c>
      <c r="D15460" t="s">
        <v>1983</v>
      </c>
      <c r="E15460" t="s">
        <v>122</v>
      </c>
    </row>
    <row r="15461" spans="1:5">
      <c r="A15461">
        <v>17101</v>
      </c>
      <c r="B15461" t="s">
        <v>23211</v>
      </c>
      <c r="C15461">
        <v>55</v>
      </c>
      <c r="D15461" t="s">
        <v>1979</v>
      </c>
      <c r="E15461" t="s">
        <v>2011</v>
      </c>
    </row>
    <row r="15462" spans="1:5">
      <c r="A15462">
        <v>17103</v>
      </c>
      <c r="B15462" t="s">
        <v>16566</v>
      </c>
      <c r="C15462">
        <v>55</v>
      </c>
      <c r="D15462" t="s">
        <v>1997</v>
      </c>
      <c r="E15462" t="s">
        <v>2023</v>
      </c>
    </row>
    <row r="15463" spans="1:5">
      <c r="A15463">
        <v>17104</v>
      </c>
      <c r="B15463" t="s">
        <v>16760</v>
      </c>
      <c r="C15463">
        <v>55</v>
      </c>
      <c r="D15463" t="s">
        <v>1988</v>
      </c>
      <c r="E15463" t="s">
        <v>88</v>
      </c>
    </row>
    <row r="15464" spans="1:5">
      <c r="A15464">
        <v>17105</v>
      </c>
      <c r="B15464" t="s">
        <v>23212</v>
      </c>
      <c r="C15464">
        <v>55</v>
      </c>
      <c r="D15464" t="s">
        <v>1978</v>
      </c>
      <c r="E15464" t="s">
        <v>2168</v>
      </c>
    </row>
    <row r="15465" spans="1:5">
      <c r="A15465">
        <v>17106</v>
      </c>
      <c r="B15465" t="s">
        <v>23213</v>
      </c>
      <c r="C15465">
        <v>55</v>
      </c>
      <c r="D15465" t="s">
        <v>1983</v>
      </c>
      <c r="E15465" t="s">
        <v>2715</v>
      </c>
    </row>
    <row r="15466" spans="1:5">
      <c r="A15466">
        <v>17107</v>
      </c>
      <c r="B15466" t="s">
        <v>23214</v>
      </c>
      <c r="C15466">
        <v>55</v>
      </c>
      <c r="D15466" t="s">
        <v>1983</v>
      </c>
      <c r="E15466" t="s">
        <v>4012</v>
      </c>
    </row>
    <row r="15467" spans="1:5">
      <c r="A15467">
        <v>17108</v>
      </c>
      <c r="B15467" t="s">
        <v>16845</v>
      </c>
      <c r="C15467">
        <v>55</v>
      </c>
      <c r="D15467" t="s">
        <v>1985</v>
      </c>
      <c r="E15467" t="s">
        <v>66</v>
      </c>
    </row>
    <row r="15468" spans="1:5">
      <c r="A15468">
        <v>17109</v>
      </c>
      <c r="B15468" t="s">
        <v>17273</v>
      </c>
      <c r="C15468">
        <v>55</v>
      </c>
      <c r="D15468" t="s">
        <v>2009</v>
      </c>
      <c r="E15468" t="s">
        <v>2120</v>
      </c>
    </row>
    <row r="15469" spans="1:5">
      <c r="A15469">
        <v>17111</v>
      </c>
      <c r="B15469" t="s">
        <v>23215</v>
      </c>
      <c r="C15469">
        <v>55</v>
      </c>
      <c r="D15469" t="s">
        <v>1983</v>
      </c>
      <c r="E15469" t="s">
        <v>2120</v>
      </c>
    </row>
    <row r="15470" spans="1:5">
      <c r="A15470">
        <v>17112</v>
      </c>
      <c r="B15470" t="s">
        <v>23216</v>
      </c>
      <c r="C15470">
        <v>55</v>
      </c>
      <c r="D15470" t="s">
        <v>1983</v>
      </c>
      <c r="E15470" t="s">
        <v>4287</v>
      </c>
    </row>
    <row r="15471" spans="1:5">
      <c r="A15471">
        <v>17113</v>
      </c>
      <c r="B15471" t="s">
        <v>23217</v>
      </c>
      <c r="C15471">
        <v>55</v>
      </c>
      <c r="D15471" t="s">
        <v>1983</v>
      </c>
      <c r="E15471" t="s">
        <v>4287</v>
      </c>
    </row>
    <row r="15472" spans="1:5">
      <c r="A15472">
        <v>17114</v>
      </c>
      <c r="B15472" t="s">
        <v>16837</v>
      </c>
      <c r="C15472">
        <v>55</v>
      </c>
      <c r="D15472" t="s">
        <v>1983</v>
      </c>
      <c r="E15472" t="s">
        <v>2120</v>
      </c>
    </row>
    <row r="15473" spans="1:5">
      <c r="A15473">
        <v>17115</v>
      </c>
      <c r="B15473" t="s">
        <v>17002</v>
      </c>
      <c r="C15473">
        <v>55</v>
      </c>
      <c r="D15473" t="s">
        <v>1983</v>
      </c>
      <c r="E15473" t="s">
        <v>2540</v>
      </c>
    </row>
    <row r="15474" spans="1:5">
      <c r="A15474">
        <v>17117</v>
      </c>
      <c r="B15474" t="s">
        <v>23218</v>
      </c>
      <c r="C15474">
        <v>55</v>
      </c>
      <c r="D15474" t="s">
        <v>1983</v>
      </c>
      <c r="E15474" t="s">
        <v>8222</v>
      </c>
    </row>
    <row r="15475" spans="1:5">
      <c r="A15475">
        <v>17118</v>
      </c>
      <c r="B15475" t="s">
        <v>23219</v>
      </c>
      <c r="C15475">
        <v>55</v>
      </c>
      <c r="D15475" t="s">
        <v>1978</v>
      </c>
      <c r="E15475" t="s">
        <v>117</v>
      </c>
    </row>
    <row r="15476" spans="1:5">
      <c r="A15476">
        <v>17119</v>
      </c>
      <c r="B15476" t="s">
        <v>23220</v>
      </c>
      <c r="C15476">
        <v>55</v>
      </c>
      <c r="D15476" t="s">
        <v>1983</v>
      </c>
      <c r="E15476" t="s">
        <v>2113</v>
      </c>
    </row>
    <row r="15477" spans="1:5">
      <c r="A15477">
        <v>17120</v>
      </c>
      <c r="B15477" t="s">
        <v>23221</v>
      </c>
      <c r="C15477">
        <v>55</v>
      </c>
      <c r="D15477" t="s">
        <v>1983</v>
      </c>
      <c r="E15477" t="s">
        <v>7026</v>
      </c>
    </row>
    <row r="15478" spans="1:5">
      <c r="A15478">
        <v>17121</v>
      </c>
      <c r="B15478" t="s">
        <v>16692</v>
      </c>
      <c r="C15478">
        <v>55</v>
      </c>
      <c r="D15478" t="s">
        <v>1983</v>
      </c>
      <c r="E15478" t="s">
        <v>88</v>
      </c>
    </row>
    <row r="15479" spans="1:5">
      <c r="A15479">
        <v>17122</v>
      </c>
      <c r="B15479" t="s">
        <v>23222</v>
      </c>
      <c r="C15479">
        <v>55</v>
      </c>
      <c r="D15479" t="s">
        <v>1983</v>
      </c>
      <c r="E15479" t="s">
        <v>2715</v>
      </c>
    </row>
    <row r="15480" spans="1:5">
      <c r="A15480">
        <v>17123</v>
      </c>
      <c r="B15480" t="s">
        <v>23223</v>
      </c>
      <c r="C15480">
        <v>55</v>
      </c>
      <c r="D15480" t="s">
        <v>1983</v>
      </c>
      <c r="E15480" t="s">
        <v>2045</v>
      </c>
    </row>
    <row r="15481" spans="1:5">
      <c r="A15481">
        <v>17125</v>
      </c>
      <c r="B15481" t="s">
        <v>23224</v>
      </c>
      <c r="C15481">
        <v>55</v>
      </c>
      <c r="D15481" t="s">
        <v>1983</v>
      </c>
      <c r="E15481" t="s">
        <v>70</v>
      </c>
    </row>
    <row r="15482" spans="1:5">
      <c r="A15482">
        <v>17126</v>
      </c>
      <c r="B15482" t="s">
        <v>23225</v>
      </c>
      <c r="C15482">
        <v>55</v>
      </c>
      <c r="D15482" t="s">
        <v>1983</v>
      </c>
      <c r="E15482" t="s">
        <v>51</v>
      </c>
    </row>
    <row r="15483" spans="1:5">
      <c r="A15483">
        <v>17127</v>
      </c>
      <c r="B15483" t="s">
        <v>16788</v>
      </c>
      <c r="C15483">
        <v>55</v>
      </c>
      <c r="D15483" t="s">
        <v>1983</v>
      </c>
      <c r="E15483" t="s">
        <v>2120</v>
      </c>
    </row>
    <row r="15484" spans="1:5">
      <c r="A15484">
        <v>17128</v>
      </c>
      <c r="B15484" t="s">
        <v>23226</v>
      </c>
      <c r="C15484">
        <v>55</v>
      </c>
      <c r="D15484" t="s">
        <v>1983</v>
      </c>
      <c r="E15484" t="s">
        <v>2120</v>
      </c>
    </row>
    <row r="15485" spans="1:5">
      <c r="A15485">
        <v>17129</v>
      </c>
      <c r="B15485" t="s">
        <v>23227</v>
      </c>
      <c r="C15485">
        <v>55</v>
      </c>
      <c r="D15485" t="s">
        <v>1983</v>
      </c>
      <c r="E15485" t="s">
        <v>2029</v>
      </c>
    </row>
    <row r="15486" spans="1:5">
      <c r="A15486">
        <v>17130</v>
      </c>
      <c r="B15486" t="s">
        <v>16204</v>
      </c>
      <c r="C15486">
        <v>55</v>
      </c>
      <c r="D15486" t="s">
        <v>1983</v>
      </c>
      <c r="E15486" t="s">
        <v>70</v>
      </c>
    </row>
    <row r="15487" spans="1:5">
      <c r="A15487">
        <v>17131</v>
      </c>
      <c r="B15487" t="s">
        <v>16575</v>
      </c>
      <c r="C15487">
        <v>54</v>
      </c>
      <c r="D15487" t="s">
        <v>1993</v>
      </c>
      <c r="E15487" t="s">
        <v>8222</v>
      </c>
    </row>
    <row r="15488" spans="1:5">
      <c r="A15488">
        <v>17132</v>
      </c>
      <c r="B15488" t="s">
        <v>23228</v>
      </c>
      <c r="C15488">
        <v>54</v>
      </c>
      <c r="D15488" t="s">
        <v>1993</v>
      </c>
      <c r="E15488" t="s">
        <v>4287</v>
      </c>
    </row>
    <row r="15489" spans="1:5">
      <c r="A15489">
        <v>17133</v>
      </c>
      <c r="B15489" t="s">
        <v>16915</v>
      </c>
      <c r="C15489">
        <v>54</v>
      </c>
      <c r="D15489" t="s">
        <v>1982</v>
      </c>
      <c r="E15489" t="s">
        <v>8222</v>
      </c>
    </row>
    <row r="15490" spans="1:5">
      <c r="A15490">
        <v>17134</v>
      </c>
      <c r="B15490" t="s">
        <v>23229</v>
      </c>
      <c r="C15490">
        <v>54</v>
      </c>
      <c r="D15490" t="s">
        <v>1997</v>
      </c>
      <c r="E15490" t="s">
        <v>43</v>
      </c>
    </row>
    <row r="15491" spans="1:5">
      <c r="A15491">
        <v>17135</v>
      </c>
      <c r="B15491" t="s">
        <v>23230</v>
      </c>
      <c r="C15491">
        <v>54</v>
      </c>
      <c r="D15491" t="s">
        <v>1993</v>
      </c>
      <c r="E15491" t="s">
        <v>70</v>
      </c>
    </row>
    <row r="15492" spans="1:5">
      <c r="A15492">
        <v>17136</v>
      </c>
      <c r="B15492" t="s">
        <v>23231</v>
      </c>
      <c r="C15492">
        <v>54</v>
      </c>
      <c r="D15492" t="s">
        <v>1993</v>
      </c>
      <c r="E15492" t="s">
        <v>70</v>
      </c>
    </row>
    <row r="15493" spans="1:5">
      <c r="A15493">
        <v>17137</v>
      </c>
      <c r="B15493" t="s">
        <v>23232</v>
      </c>
      <c r="C15493">
        <v>54</v>
      </c>
      <c r="D15493" t="s">
        <v>1993</v>
      </c>
      <c r="E15493" t="s">
        <v>2792</v>
      </c>
    </row>
    <row r="15494" spans="1:5">
      <c r="A15494">
        <v>17138</v>
      </c>
      <c r="B15494" t="s">
        <v>23233</v>
      </c>
      <c r="C15494">
        <v>54</v>
      </c>
      <c r="D15494" t="s">
        <v>1993</v>
      </c>
      <c r="E15494" t="s">
        <v>135</v>
      </c>
    </row>
    <row r="15495" spans="1:5">
      <c r="A15495">
        <v>17139</v>
      </c>
      <c r="B15495" t="s">
        <v>23234</v>
      </c>
      <c r="C15495">
        <v>54</v>
      </c>
      <c r="D15495" t="s">
        <v>1993</v>
      </c>
      <c r="E15495" t="s">
        <v>4287</v>
      </c>
    </row>
    <row r="15496" spans="1:5">
      <c r="A15496">
        <v>17140</v>
      </c>
      <c r="B15496" t="s">
        <v>23235</v>
      </c>
      <c r="C15496">
        <v>54</v>
      </c>
      <c r="D15496" t="s">
        <v>1993</v>
      </c>
      <c r="E15496" t="s">
        <v>8222</v>
      </c>
    </row>
    <row r="15497" spans="1:5">
      <c r="A15497">
        <v>17141</v>
      </c>
      <c r="B15497" t="s">
        <v>23236</v>
      </c>
      <c r="C15497">
        <v>54</v>
      </c>
      <c r="D15497" t="s">
        <v>1993</v>
      </c>
      <c r="E15497" t="s">
        <v>2029</v>
      </c>
    </row>
    <row r="15498" spans="1:5">
      <c r="A15498">
        <v>17142</v>
      </c>
      <c r="B15498" t="s">
        <v>23237</v>
      </c>
      <c r="C15498">
        <v>54</v>
      </c>
      <c r="D15498" t="s">
        <v>1993</v>
      </c>
      <c r="E15498" t="s">
        <v>102</v>
      </c>
    </row>
    <row r="15499" spans="1:5">
      <c r="A15499">
        <v>17143</v>
      </c>
      <c r="B15499" t="s">
        <v>23238</v>
      </c>
      <c r="C15499">
        <v>54</v>
      </c>
      <c r="D15499" t="s">
        <v>1993</v>
      </c>
      <c r="E15499" t="s">
        <v>2792</v>
      </c>
    </row>
    <row r="15500" spans="1:5">
      <c r="A15500">
        <v>17144</v>
      </c>
      <c r="B15500" t="s">
        <v>16280</v>
      </c>
      <c r="C15500">
        <v>54</v>
      </c>
      <c r="D15500" t="s">
        <v>1982</v>
      </c>
      <c r="E15500" t="s">
        <v>8222</v>
      </c>
    </row>
    <row r="15501" spans="1:5">
      <c r="A15501">
        <v>17145</v>
      </c>
      <c r="B15501" t="s">
        <v>23239</v>
      </c>
      <c r="C15501">
        <v>54</v>
      </c>
      <c r="D15501" t="s">
        <v>1991</v>
      </c>
      <c r="E15501" t="s">
        <v>4287</v>
      </c>
    </row>
    <row r="15502" spans="1:5">
      <c r="A15502">
        <v>17146</v>
      </c>
      <c r="B15502" t="s">
        <v>23240</v>
      </c>
      <c r="C15502">
        <v>54</v>
      </c>
      <c r="D15502" t="s">
        <v>1993</v>
      </c>
      <c r="E15502" t="s">
        <v>84</v>
      </c>
    </row>
    <row r="15503" spans="1:5">
      <c r="A15503">
        <v>17147</v>
      </c>
      <c r="B15503" t="s">
        <v>23241</v>
      </c>
      <c r="C15503">
        <v>54</v>
      </c>
      <c r="D15503" t="s">
        <v>1978</v>
      </c>
      <c r="E15503" t="s">
        <v>4287</v>
      </c>
    </row>
    <row r="15504" spans="1:5">
      <c r="A15504">
        <v>17148</v>
      </c>
      <c r="B15504" t="s">
        <v>15281</v>
      </c>
      <c r="C15504">
        <v>54</v>
      </c>
      <c r="D15504" t="s">
        <v>2001</v>
      </c>
      <c r="E15504" t="s">
        <v>8222</v>
      </c>
    </row>
    <row r="15505" spans="1:5">
      <c r="A15505">
        <v>17149</v>
      </c>
      <c r="B15505" t="s">
        <v>16296</v>
      </c>
      <c r="C15505">
        <v>54</v>
      </c>
      <c r="D15505" t="s">
        <v>1979</v>
      </c>
      <c r="E15505" t="s">
        <v>2120</v>
      </c>
    </row>
    <row r="15506" spans="1:5">
      <c r="A15506">
        <v>17150</v>
      </c>
      <c r="B15506" t="s">
        <v>23242</v>
      </c>
      <c r="C15506">
        <v>54</v>
      </c>
      <c r="D15506" t="s">
        <v>1997</v>
      </c>
      <c r="E15506" t="s">
        <v>4287</v>
      </c>
    </row>
    <row r="15507" spans="1:5">
      <c r="A15507">
        <v>17151</v>
      </c>
      <c r="B15507" t="s">
        <v>14779</v>
      </c>
      <c r="C15507">
        <v>54</v>
      </c>
      <c r="D15507" t="s">
        <v>1993</v>
      </c>
      <c r="E15507" t="s">
        <v>2715</v>
      </c>
    </row>
    <row r="15508" spans="1:5">
      <c r="A15508">
        <v>17152</v>
      </c>
      <c r="B15508" t="s">
        <v>16791</v>
      </c>
      <c r="C15508">
        <v>54</v>
      </c>
      <c r="D15508" t="s">
        <v>1978</v>
      </c>
      <c r="E15508" t="s">
        <v>102</v>
      </c>
    </row>
    <row r="15509" spans="1:5">
      <c r="A15509">
        <v>17153</v>
      </c>
      <c r="B15509" t="s">
        <v>16637</v>
      </c>
      <c r="C15509">
        <v>54</v>
      </c>
      <c r="D15509" t="s">
        <v>1993</v>
      </c>
      <c r="E15509" t="s">
        <v>2045</v>
      </c>
    </row>
    <row r="15510" spans="1:5">
      <c r="A15510">
        <v>17154</v>
      </c>
      <c r="B15510" t="s">
        <v>17066</v>
      </c>
      <c r="C15510">
        <v>54</v>
      </c>
      <c r="D15510" t="s">
        <v>1983</v>
      </c>
      <c r="E15510" t="s">
        <v>2540</v>
      </c>
    </row>
    <row r="15511" spans="1:5">
      <c r="A15511">
        <v>17155</v>
      </c>
      <c r="B15511" t="s">
        <v>23243</v>
      </c>
      <c r="C15511">
        <v>54</v>
      </c>
      <c r="D15511" t="s">
        <v>1993</v>
      </c>
      <c r="E15511" t="s">
        <v>2029</v>
      </c>
    </row>
    <row r="15512" spans="1:5">
      <c r="A15512">
        <v>17156</v>
      </c>
      <c r="B15512" t="s">
        <v>23244</v>
      </c>
      <c r="C15512">
        <v>54</v>
      </c>
      <c r="D15512" t="s">
        <v>1987</v>
      </c>
      <c r="E15512" t="s">
        <v>6732</v>
      </c>
    </row>
    <row r="15513" spans="1:5">
      <c r="A15513">
        <v>17157</v>
      </c>
      <c r="B15513" t="s">
        <v>23245</v>
      </c>
      <c r="C15513">
        <v>54</v>
      </c>
      <c r="D15513" t="s">
        <v>1993</v>
      </c>
      <c r="E15513" t="s">
        <v>135</v>
      </c>
    </row>
    <row r="15514" spans="1:5">
      <c r="A15514">
        <v>17158</v>
      </c>
      <c r="B15514" t="s">
        <v>23246</v>
      </c>
      <c r="C15514">
        <v>54</v>
      </c>
      <c r="D15514" t="s">
        <v>1993</v>
      </c>
      <c r="E15514" t="s">
        <v>115</v>
      </c>
    </row>
    <row r="15515" spans="1:5">
      <c r="A15515">
        <v>17159</v>
      </c>
      <c r="B15515" t="s">
        <v>23247</v>
      </c>
      <c r="C15515">
        <v>54</v>
      </c>
      <c r="D15515" t="s">
        <v>1993</v>
      </c>
      <c r="E15515" t="s">
        <v>3093</v>
      </c>
    </row>
    <row r="15516" spans="1:5">
      <c r="A15516">
        <v>17160</v>
      </c>
      <c r="B15516" t="s">
        <v>23248</v>
      </c>
      <c r="C15516">
        <v>54</v>
      </c>
      <c r="D15516" t="s">
        <v>1987</v>
      </c>
      <c r="E15516" t="s">
        <v>117</v>
      </c>
    </row>
    <row r="15517" spans="1:5">
      <c r="A15517">
        <v>17161</v>
      </c>
      <c r="B15517" t="s">
        <v>23249</v>
      </c>
      <c r="C15517">
        <v>54</v>
      </c>
      <c r="D15517" t="s">
        <v>1978</v>
      </c>
      <c r="E15517" t="s">
        <v>2715</v>
      </c>
    </row>
    <row r="15518" spans="1:5">
      <c r="A15518">
        <v>17162</v>
      </c>
      <c r="B15518" t="s">
        <v>23250</v>
      </c>
      <c r="C15518">
        <v>54</v>
      </c>
      <c r="D15518" t="s">
        <v>1993</v>
      </c>
      <c r="E15518" t="s">
        <v>56</v>
      </c>
    </row>
    <row r="15519" spans="1:5">
      <c r="A15519">
        <v>17163</v>
      </c>
      <c r="B15519" t="s">
        <v>16657</v>
      </c>
      <c r="C15519">
        <v>54</v>
      </c>
      <c r="D15519" t="s">
        <v>1988</v>
      </c>
      <c r="E15519" t="s">
        <v>70</v>
      </c>
    </row>
    <row r="15520" spans="1:5">
      <c r="A15520">
        <v>17164</v>
      </c>
      <c r="B15520" t="s">
        <v>23251</v>
      </c>
      <c r="C15520">
        <v>54</v>
      </c>
      <c r="D15520" t="s">
        <v>1993</v>
      </c>
      <c r="E15520" t="s">
        <v>115</v>
      </c>
    </row>
    <row r="15521" spans="1:5">
      <c r="A15521">
        <v>17165</v>
      </c>
      <c r="B15521" t="s">
        <v>23252</v>
      </c>
      <c r="C15521">
        <v>54</v>
      </c>
      <c r="D15521" t="s">
        <v>1993</v>
      </c>
      <c r="E15521" t="s">
        <v>102</v>
      </c>
    </row>
    <row r="15522" spans="1:5">
      <c r="A15522">
        <v>17166</v>
      </c>
      <c r="B15522" t="s">
        <v>23253</v>
      </c>
      <c r="C15522">
        <v>54</v>
      </c>
      <c r="D15522" t="s">
        <v>1991</v>
      </c>
      <c r="E15522" t="s">
        <v>102</v>
      </c>
    </row>
    <row r="15523" spans="1:5">
      <c r="A15523">
        <v>17167</v>
      </c>
      <c r="B15523" t="s">
        <v>16840</v>
      </c>
      <c r="C15523">
        <v>54</v>
      </c>
      <c r="D15523" t="s">
        <v>1993</v>
      </c>
      <c r="E15523" t="s">
        <v>8222</v>
      </c>
    </row>
    <row r="15524" spans="1:5">
      <c r="A15524">
        <v>17168</v>
      </c>
      <c r="B15524" t="s">
        <v>23254</v>
      </c>
      <c r="C15524">
        <v>54</v>
      </c>
      <c r="D15524" t="s">
        <v>1993</v>
      </c>
      <c r="E15524" t="s">
        <v>2168</v>
      </c>
    </row>
    <row r="15525" spans="1:5">
      <c r="A15525">
        <v>17169</v>
      </c>
      <c r="B15525" t="s">
        <v>23255</v>
      </c>
      <c r="C15525">
        <v>54</v>
      </c>
      <c r="D15525" t="s">
        <v>1993</v>
      </c>
      <c r="E15525" t="s">
        <v>122</v>
      </c>
    </row>
    <row r="15526" spans="1:5">
      <c r="A15526">
        <v>17170</v>
      </c>
      <c r="B15526" t="s">
        <v>17220</v>
      </c>
      <c r="C15526">
        <v>54</v>
      </c>
      <c r="D15526" t="s">
        <v>1993</v>
      </c>
      <c r="E15526" t="s">
        <v>135</v>
      </c>
    </row>
    <row r="15527" spans="1:5">
      <c r="A15527">
        <v>17171</v>
      </c>
      <c r="B15527" t="s">
        <v>23256</v>
      </c>
      <c r="C15527">
        <v>54</v>
      </c>
      <c r="D15527" t="s">
        <v>1993</v>
      </c>
      <c r="E15527" t="s">
        <v>2029</v>
      </c>
    </row>
    <row r="15528" spans="1:5">
      <c r="A15528">
        <v>17172</v>
      </c>
      <c r="B15528" t="s">
        <v>23257</v>
      </c>
      <c r="C15528">
        <v>54</v>
      </c>
      <c r="D15528" t="s">
        <v>1985</v>
      </c>
      <c r="E15528" t="s">
        <v>2029</v>
      </c>
    </row>
    <row r="15529" spans="1:5">
      <c r="A15529">
        <v>17173</v>
      </c>
      <c r="B15529" t="s">
        <v>16706</v>
      </c>
      <c r="C15529">
        <v>54</v>
      </c>
      <c r="D15529" t="s">
        <v>2009</v>
      </c>
      <c r="E15529" t="s">
        <v>102</v>
      </c>
    </row>
    <row r="15530" spans="1:5">
      <c r="A15530">
        <v>17174</v>
      </c>
      <c r="B15530" t="s">
        <v>16764</v>
      </c>
      <c r="C15530">
        <v>54</v>
      </c>
      <c r="D15530" t="s">
        <v>1978</v>
      </c>
      <c r="E15530" t="s">
        <v>95</v>
      </c>
    </row>
    <row r="15531" spans="1:5">
      <c r="A15531">
        <v>17175</v>
      </c>
      <c r="B15531" t="s">
        <v>23258</v>
      </c>
      <c r="C15531">
        <v>54</v>
      </c>
      <c r="D15531" t="s">
        <v>2001</v>
      </c>
      <c r="E15531" t="s">
        <v>66</v>
      </c>
    </row>
    <row r="15532" spans="1:5">
      <c r="A15532">
        <v>17176</v>
      </c>
      <c r="B15532" t="s">
        <v>23259</v>
      </c>
      <c r="C15532">
        <v>54</v>
      </c>
      <c r="D15532" t="s">
        <v>1985</v>
      </c>
      <c r="E15532" t="s">
        <v>4287</v>
      </c>
    </row>
    <row r="15533" spans="1:5">
      <c r="A15533">
        <v>17177</v>
      </c>
      <c r="B15533" t="s">
        <v>23260</v>
      </c>
      <c r="C15533">
        <v>54</v>
      </c>
      <c r="D15533" t="s">
        <v>1982</v>
      </c>
      <c r="E15533" t="s">
        <v>70</v>
      </c>
    </row>
    <row r="15534" spans="1:5">
      <c r="A15534">
        <v>17178</v>
      </c>
      <c r="B15534" t="s">
        <v>23261</v>
      </c>
      <c r="C15534">
        <v>54</v>
      </c>
      <c r="D15534" t="s">
        <v>1987</v>
      </c>
      <c r="E15534" t="s">
        <v>2128</v>
      </c>
    </row>
    <row r="15535" spans="1:5">
      <c r="A15535">
        <v>17179</v>
      </c>
      <c r="B15535" t="s">
        <v>23262</v>
      </c>
      <c r="C15535">
        <v>54</v>
      </c>
      <c r="D15535" t="s">
        <v>1997</v>
      </c>
      <c r="E15535" t="s">
        <v>4287</v>
      </c>
    </row>
    <row r="15536" spans="1:5">
      <c r="A15536">
        <v>17180</v>
      </c>
      <c r="B15536" t="s">
        <v>16607</v>
      </c>
      <c r="C15536">
        <v>54</v>
      </c>
      <c r="D15536" t="s">
        <v>1997</v>
      </c>
      <c r="E15536" t="s">
        <v>4287</v>
      </c>
    </row>
    <row r="15537" spans="1:5">
      <c r="A15537">
        <v>17181</v>
      </c>
      <c r="B15537" t="s">
        <v>16871</v>
      </c>
      <c r="C15537">
        <v>54</v>
      </c>
      <c r="D15537" t="s">
        <v>1979</v>
      </c>
      <c r="E15537" t="s">
        <v>135</v>
      </c>
    </row>
    <row r="15538" spans="1:5">
      <c r="A15538">
        <v>17182</v>
      </c>
      <c r="B15538" t="s">
        <v>23263</v>
      </c>
      <c r="C15538">
        <v>54</v>
      </c>
      <c r="D15538" t="s">
        <v>1987</v>
      </c>
      <c r="E15538" t="s">
        <v>5304</v>
      </c>
    </row>
    <row r="15539" spans="1:5">
      <c r="A15539">
        <v>17183</v>
      </c>
      <c r="B15539" t="s">
        <v>16737</v>
      </c>
      <c r="C15539">
        <v>54</v>
      </c>
      <c r="D15539" t="s">
        <v>1983</v>
      </c>
      <c r="E15539" t="s">
        <v>8222</v>
      </c>
    </row>
    <row r="15540" spans="1:5">
      <c r="A15540">
        <v>17184</v>
      </c>
      <c r="B15540" t="s">
        <v>23264</v>
      </c>
      <c r="C15540">
        <v>54</v>
      </c>
      <c r="D15540" t="s">
        <v>1988</v>
      </c>
      <c r="E15540" t="s">
        <v>2120</v>
      </c>
    </row>
    <row r="15541" spans="1:5">
      <c r="A15541">
        <v>17185</v>
      </c>
      <c r="B15541" t="s">
        <v>23265</v>
      </c>
      <c r="C15541">
        <v>54</v>
      </c>
      <c r="D15541" t="s">
        <v>1997</v>
      </c>
      <c r="E15541" t="s">
        <v>70</v>
      </c>
    </row>
    <row r="15542" spans="1:5">
      <c r="A15542">
        <v>17186</v>
      </c>
      <c r="B15542" t="s">
        <v>16621</v>
      </c>
      <c r="C15542">
        <v>54</v>
      </c>
      <c r="D15542" t="s">
        <v>2001</v>
      </c>
      <c r="E15542" t="s">
        <v>66</v>
      </c>
    </row>
    <row r="15543" spans="1:5">
      <c r="A15543">
        <v>17187</v>
      </c>
      <c r="B15543" t="s">
        <v>15890</v>
      </c>
      <c r="C15543">
        <v>54</v>
      </c>
      <c r="D15543" t="s">
        <v>1988</v>
      </c>
      <c r="E15543" t="s">
        <v>2715</v>
      </c>
    </row>
    <row r="15544" spans="1:5">
      <c r="A15544">
        <v>17188</v>
      </c>
      <c r="B15544" t="s">
        <v>16521</v>
      </c>
      <c r="C15544">
        <v>54</v>
      </c>
      <c r="D15544" t="s">
        <v>1997</v>
      </c>
      <c r="E15544" t="s">
        <v>8222</v>
      </c>
    </row>
    <row r="15545" spans="1:5">
      <c r="A15545">
        <v>17189</v>
      </c>
      <c r="B15545" t="s">
        <v>16689</v>
      </c>
      <c r="C15545">
        <v>54</v>
      </c>
      <c r="D15545" t="s">
        <v>1979</v>
      </c>
      <c r="E15545" t="s">
        <v>2017</v>
      </c>
    </row>
    <row r="15546" spans="1:5">
      <c r="A15546">
        <v>17190</v>
      </c>
      <c r="B15546" t="s">
        <v>16400</v>
      </c>
      <c r="C15546">
        <v>54</v>
      </c>
      <c r="D15546" t="s">
        <v>1979</v>
      </c>
      <c r="E15546" t="s">
        <v>102</v>
      </c>
    </row>
    <row r="15547" spans="1:5">
      <c r="A15547">
        <v>17191</v>
      </c>
      <c r="B15547" t="s">
        <v>23266</v>
      </c>
      <c r="C15547">
        <v>54</v>
      </c>
      <c r="D15547" t="s">
        <v>1979</v>
      </c>
      <c r="E15547" t="s">
        <v>70</v>
      </c>
    </row>
    <row r="15548" spans="1:5">
      <c r="A15548">
        <v>17192</v>
      </c>
      <c r="B15548" t="s">
        <v>23267</v>
      </c>
      <c r="C15548">
        <v>54</v>
      </c>
      <c r="D15548" t="s">
        <v>1979</v>
      </c>
      <c r="E15548" t="s">
        <v>2792</v>
      </c>
    </row>
    <row r="15549" spans="1:5">
      <c r="A15549">
        <v>17193</v>
      </c>
      <c r="B15549" t="s">
        <v>23268</v>
      </c>
      <c r="C15549">
        <v>54</v>
      </c>
      <c r="D15549" t="s">
        <v>1985</v>
      </c>
      <c r="E15549" t="s">
        <v>66</v>
      </c>
    </row>
    <row r="15550" spans="1:5">
      <c r="A15550">
        <v>17194</v>
      </c>
      <c r="B15550" t="s">
        <v>23269</v>
      </c>
      <c r="C15550">
        <v>54</v>
      </c>
      <c r="D15550" t="s">
        <v>1979</v>
      </c>
      <c r="E15550" t="s">
        <v>2715</v>
      </c>
    </row>
    <row r="15551" spans="1:5">
      <c r="A15551">
        <v>17195</v>
      </c>
      <c r="B15551" t="s">
        <v>23270</v>
      </c>
      <c r="C15551">
        <v>54</v>
      </c>
      <c r="D15551" t="s">
        <v>1979</v>
      </c>
      <c r="E15551" t="s">
        <v>2309</v>
      </c>
    </row>
    <row r="15552" spans="1:5">
      <c r="A15552">
        <v>17196</v>
      </c>
      <c r="B15552" t="s">
        <v>23271</v>
      </c>
      <c r="C15552">
        <v>54</v>
      </c>
      <c r="D15552" t="s">
        <v>1985</v>
      </c>
      <c r="E15552" t="s">
        <v>4287</v>
      </c>
    </row>
    <row r="15553" spans="1:5">
      <c r="A15553">
        <v>17197</v>
      </c>
      <c r="B15553" t="s">
        <v>17057</v>
      </c>
      <c r="C15553">
        <v>54</v>
      </c>
      <c r="D15553" t="s">
        <v>1978</v>
      </c>
      <c r="E15553" t="s">
        <v>66</v>
      </c>
    </row>
    <row r="15554" spans="1:5">
      <c r="A15554">
        <v>17198</v>
      </c>
      <c r="B15554" t="s">
        <v>19087</v>
      </c>
      <c r="C15554">
        <v>54</v>
      </c>
      <c r="D15554" t="s">
        <v>1979</v>
      </c>
      <c r="E15554" t="s">
        <v>135</v>
      </c>
    </row>
    <row r="15555" spans="1:5">
      <c r="A15555">
        <v>17199</v>
      </c>
      <c r="B15555" t="s">
        <v>23272</v>
      </c>
      <c r="C15555">
        <v>54</v>
      </c>
      <c r="D15555" t="s">
        <v>1979</v>
      </c>
      <c r="E15555" t="s">
        <v>2052</v>
      </c>
    </row>
    <row r="15556" spans="1:5">
      <c r="A15556">
        <v>17200</v>
      </c>
      <c r="B15556" t="s">
        <v>16071</v>
      </c>
      <c r="C15556">
        <v>54</v>
      </c>
      <c r="D15556" t="s">
        <v>1979</v>
      </c>
      <c r="E15556" t="s">
        <v>8222</v>
      </c>
    </row>
    <row r="15557" spans="1:5">
      <c r="A15557">
        <v>17201</v>
      </c>
      <c r="B15557" t="s">
        <v>16903</v>
      </c>
      <c r="C15557">
        <v>54</v>
      </c>
      <c r="D15557" t="s">
        <v>1979</v>
      </c>
      <c r="E15557" t="s">
        <v>8222</v>
      </c>
    </row>
    <row r="15558" spans="1:5">
      <c r="A15558">
        <v>17202</v>
      </c>
      <c r="B15558" t="s">
        <v>23273</v>
      </c>
      <c r="C15558">
        <v>54</v>
      </c>
      <c r="D15558" t="s">
        <v>1978</v>
      </c>
      <c r="E15558" t="s">
        <v>2120</v>
      </c>
    </row>
    <row r="15559" spans="1:5">
      <c r="A15559">
        <v>17203</v>
      </c>
      <c r="B15559" t="s">
        <v>16898</v>
      </c>
      <c r="C15559">
        <v>54</v>
      </c>
      <c r="D15559" t="s">
        <v>1982</v>
      </c>
      <c r="E15559" t="s">
        <v>8222</v>
      </c>
    </row>
    <row r="15560" spans="1:5">
      <c r="A15560">
        <v>17204</v>
      </c>
      <c r="B15560" t="s">
        <v>23274</v>
      </c>
      <c r="C15560">
        <v>54</v>
      </c>
      <c r="D15560" t="s">
        <v>1983</v>
      </c>
      <c r="E15560" t="s">
        <v>2715</v>
      </c>
    </row>
    <row r="15561" spans="1:5">
      <c r="A15561">
        <v>17205</v>
      </c>
      <c r="B15561" t="s">
        <v>23275</v>
      </c>
      <c r="C15561">
        <v>54</v>
      </c>
      <c r="D15561" t="s">
        <v>1983</v>
      </c>
      <c r="E15561" t="s">
        <v>53</v>
      </c>
    </row>
    <row r="15562" spans="1:5">
      <c r="A15562">
        <v>17206</v>
      </c>
      <c r="B15562" t="s">
        <v>23276</v>
      </c>
      <c r="C15562">
        <v>54</v>
      </c>
      <c r="D15562" t="s">
        <v>1997</v>
      </c>
      <c r="E15562" t="s">
        <v>4287</v>
      </c>
    </row>
    <row r="15563" spans="1:5">
      <c r="A15563">
        <v>17207</v>
      </c>
      <c r="B15563" t="s">
        <v>16777</v>
      </c>
      <c r="C15563">
        <v>54</v>
      </c>
      <c r="D15563" t="s">
        <v>1979</v>
      </c>
      <c r="E15563" t="s">
        <v>3927</v>
      </c>
    </row>
    <row r="15564" spans="1:5">
      <c r="A15564">
        <v>17208</v>
      </c>
      <c r="B15564" t="s">
        <v>16643</v>
      </c>
      <c r="C15564">
        <v>54</v>
      </c>
      <c r="D15564" t="s">
        <v>1979</v>
      </c>
      <c r="E15564" t="s">
        <v>117</v>
      </c>
    </row>
    <row r="15565" spans="1:5">
      <c r="A15565">
        <v>17209</v>
      </c>
      <c r="B15565" t="s">
        <v>23277</v>
      </c>
      <c r="C15565">
        <v>54</v>
      </c>
      <c r="D15565" t="s">
        <v>1985</v>
      </c>
      <c r="E15565" t="s">
        <v>4287</v>
      </c>
    </row>
    <row r="15566" spans="1:5">
      <c r="A15566">
        <v>17210</v>
      </c>
      <c r="B15566" t="s">
        <v>23278</v>
      </c>
      <c r="C15566">
        <v>54</v>
      </c>
      <c r="D15566" t="s">
        <v>1979</v>
      </c>
      <c r="E15566" t="s">
        <v>70</v>
      </c>
    </row>
    <row r="15567" spans="1:5">
      <c r="A15567">
        <v>17211</v>
      </c>
      <c r="B15567" t="s">
        <v>16150</v>
      </c>
      <c r="C15567">
        <v>54</v>
      </c>
      <c r="D15567" t="s">
        <v>1978</v>
      </c>
      <c r="E15567" t="s">
        <v>2023</v>
      </c>
    </row>
    <row r="15568" spans="1:5">
      <c r="A15568">
        <v>17212</v>
      </c>
      <c r="B15568" t="s">
        <v>23279</v>
      </c>
      <c r="C15568">
        <v>54</v>
      </c>
      <c r="D15568" t="s">
        <v>1979</v>
      </c>
      <c r="E15568" t="s">
        <v>102</v>
      </c>
    </row>
    <row r="15569" spans="1:5">
      <c r="A15569">
        <v>17213</v>
      </c>
      <c r="B15569" t="s">
        <v>16939</v>
      </c>
      <c r="C15569">
        <v>54</v>
      </c>
      <c r="D15569" t="s">
        <v>1979</v>
      </c>
      <c r="E15569" t="s">
        <v>102</v>
      </c>
    </row>
    <row r="15570" spans="1:5">
      <c r="A15570">
        <v>17214</v>
      </c>
      <c r="B15570" t="s">
        <v>23280</v>
      </c>
      <c r="C15570">
        <v>54</v>
      </c>
      <c r="D15570" t="s">
        <v>1988</v>
      </c>
      <c r="E15570" t="s">
        <v>2029</v>
      </c>
    </row>
    <row r="15571" spans="1:5">
      <c r="A15571">
        <v>17215</v>
      </c>
      <c r="B15571" t="s">
        <v>23281</v>
      </c>
      <c r="C15571">
        <v>54</v>
      </c>
      <c r="D15571" t="s">
        <v>1993</v>
      </c>
      <c r="E15571" t="s">
        <v>4287</v>
      </c>
    </row>
    <row r="15572" spans="1:5">
      <c r="A15572">
        <v>17216</v>
      </c>
      <c r="B15572" t="s">
        <v>23282</v>
      </c>
      <c r="C15572">
        <v>54</v>
      </c>
      <c r="D15572" t="s">
        <v>1983</v>
      </c>
      <c r="E15572" t="s">
        <v>2120</v>
      </c>
    </row>
    <row r="15573" spans="1:5">
      <c r="A15573">
        <v>17217</v>
      </c>
      <c r="B15573" t="s">
        <v>16765</v>
      </c>
      <c r="C15573">
        <v>54</v>
      </c>
      <c r="D15573" t="s">
        <v>1979</v>
      </c>
      <c r="E15573" t="s">
        <v>8222</v>
      </c>
    </row>
    <row r="15574" spans="1:5">
      <c r="A15574">
        <v>17218</v>
      </c>
      <c r="B15574" t="s">
        <v>16847</v>
      </c>
      <c r="C15574">
        <v>54</v>
      </c>
      <c r="D15574" t="s">
        <v>1983</v>
      </c>
      <c r="E15574" t="s">
        <v>135</v>
      </c>
    </row>
    <row r="15575" spans="1:5">
      <c r="A15575">
        <v>17219</v>
      </c>
      <c r="B15575" t="s">
        <v>16814</v>
      </c>
      <c r="C15575">
        <v>54</v>
      </c>
      <c r="D15575" t="s">
        <v>1979</v>
      </c>
      <c r="E15575" t="s">
        <v>135</v>
      </c>
    </row>
    <row r="15576" spans="1:5">
      <c r="A15576">
        <v>17220</v>
      </c>
      <c r="B15576" t="s">
        <v>23283</v>
      </c>
      <c r="C15576">
        <v>54</v>
      </c>
      <c r="D15576" t="s">
        <v>1979</v>
      </c>
      <c r="E15576" t="s">
        <v>135</v>
      </c>
    </row>
    <row r="15577" spans="1:5">
      <c r="A15577">
        <v>17221</v>
      </c>
      <c r="B15577" t="s">
        <v>23284</v>
      </c>
      <c r="C15577">
        <v>54</v>
      </c>
      <c r="D15577" t="s">
        <v>1979</v>
      </c>
      <c r="E15577" t="s">
        <v>135</v>
      </c>
    </row>
    <row r="15578" spans="1:5">
      <c r="A15578">
        <v>17222</v>
      </c>
      <c r="B15578" t="s">
        <v>23285</v>
      </c>
      <c r="C15578">
        <v>54</v>
      </c>
      <c r="D15578" t="s">
        <v>1979</v>
      </c>
      <c r="E15578" t="s">
        <v>2309</v>
      </c>
    </row>
    <row r="15579" spans="1:5">
      <c r="A15579">
        <v>17223</v>
      </c>
      <c r="B15579" t="s">
        <v>23286</v>
      </c>
      <c r="C15579">
        <v>54</v>
      </c>
      <c r="D15579" t="s">
        <v>1979</v>
      </c>
      <c r="E15579" t="s">
        <v>135</v>
      </c>
    </row>
    <row r="15580" spans="1:5">
      <c r="A15580">
        <v>17224</v>
      </c>
      <c r="B15580" t="s">
        <v>23287</v>
      </c>
      <c r="C15580">
        <v>54</v>
      </c>
      <c r="D15580" t="s">
        <v>1979</v>
      </c>
      <c r="E15580" t="s">
        <v>2017</v>
      </c>
    </row>
    <row r="15581" spans="1:5">
      <c r="A15581">
        <v>17225</v>
      </c>
      <c r="B15581" t="s">
        <v>23288</v>
      </c>
      <c r="C15581">
        <v>54</v>
      </c>
      <c r="D15581" t="s">
        <v>1982</v>
      </c>
      <c r="E15581" t="s">
        <v>2120</v>
      </c>
    </row>
    <row r="15582" spans="1:5">
      <c r="A15582">
        <v>17226</v>
      </c>
      <c r="B15582" t="s">
        <v>23289</v>
      </c>
      <c r="C15582">
        <v>54</v>
      </c>
      <c r="D15582" t="s">
        <v>1983</v>
      </c>
      <c r="E15582" t="s">
        <v>4287</v>
      </c>
    </row>
    <row r="15583" spans="1:5">
      <c r="A15583">
        <v>17227</v>
      </c>
      <c r="B15583" t="s">
        <v>23290</v>
      </c>
      <c r="C15583">
        <v>54</v>
      </c>
      <c r="D15583" t="s">
        <v>1979</v>
      </c>
      <c r="E15583" t="s">
        <v>135</v>
      </c>
    </row>
    <row r="15584" spans="1:5">
      <c r="A15584">
        <v>17228</v>
      </c>
      <c r="B15584" t="s">
        <v>16880</v>
      </c>
      <c r="C15584">
        <v>54</v>
      </c>
      <c r="D15584" t="s">
        <v>1979</v>
      </c>
      <c r="E15584" t="s">
        <v>66</v>
      </c>
    </row>
    <row r="15585" spans="1:5">
      <c r="A15585">
        <v>17229</v>
      </c>
      <c r="B15585" t="s">
        <v>23291</v>
      </c>
      <c r="C15585">
        <v>54</v>
      </c>
      <c r="D15585" t="s">
        <v>1978</v>
      </c>
      <c r="E15585" t="s">
        <v>135</v>
      </c>
    </row>
    <row r="15586" spans="1:5">
      <c r="A15586">
        <v>17230</v>
      </c>
      <c r="B15586" t="s">
        <v>23292</v>
      </c>
      <c r="C15586">
        <v>54</v>
      </c>
      <c r="D15586" t="s">
        <v>1985</v>
      </c>
      <c r="E15586" t="s">
        <v>4287</v>
      </c>
    </row>
    <row r="15587" spans="1:5">
      <c r="A15587">
        <v>17231</v>
      </c>
      <c r="B15587" t="s">
        <v>23293</v>
      </c>
      <c r="C15587">
        <v>54</v>
      </c>
      <c r="D15587" t="s">
        <v>1978</v>
      </c>
      <c r="E15587" t="s">
        <v>82</v>
      </c>
    </row>
    <row r="15588" spans="1:5">
      <c r="A15588">
        <v>17232</v>
      </c>
      <c r="B15588" t="s">
        <v>23294</v>
      </c>
      <c r="C15588">
        <v>54</v>
      </c>
      <c r="D15588" t="s">
        <v>1988</v>
      </c>
      <c r="E15588" t="s">
        <v>102</v>
      </c>
    </row>
    <row r="15589" spans="1:5">
      <c r="A15589">
        <v>17233</v>
      </c>
      <c r="B15589" t="s">
        <v>23295</v>
      </c>
      <c r="C15589">
        <v>54</v>
      </c>
      <c r="D15589" t="s">
        <v>1979</v>
      </c>
      <c r="E15589" t="s">
        <v>84</v>
      </c>
    </row>
    <row r="15590" spans="1:5">
      <c r="A15590">
        <v>17234</v>
      </c>
      <c r="B15590" t="s">
        <v>23296</v>
      </c>
      <c r="C15590">
        <v>54</v>
      </c>
      <c r="D15590" t="s">
        <v>1979</v>
      </c>
      <c r="E15590" t="s">
        <v>70</v>
      </c>
    </row>
    <row r="15591" spans="1:5">
      <c r="A15591">
        <v>17235</v>
      </c>
      <c r="B15591" t="s">
        <v>16553</v>
      </c>
      <c r="C15591">
        <v>54</v>
      </c>
      <c r="D15591" t="s">
        <v>1985</v>
      </c>
      <c r="E15591" t="s">
        <v>8222</v>
      </c>
    </row>
    <row r="15592" spans="1:5">
      <c r="A15592">
        <v>17236</v>
      </c>
      <c r="B15592" t="s">
        <v>16710</v>
      </c>
      <c r="C15592">
        <v>54</v>
      </c>
      <c r="D15592" t="s">
        <v>1979</v>
      </c>
      <c r="E15592" t="s">
        <v>8222</v>
      </c>
    </row>
    <row r="15593" spans="1:5">
      <c r="A15593">
        <v>17237</v>
      </c>
      <c r="B15593" t="s">
        <v>23297</v>
      </c>
      <c r="C15593">
        <v>54</v>
      </c>
      <c r="D15593" t="s">
        <v>1979</v>
      </c>
      <c r="E15593" t="s">
        <v>60</v>
      </c>
    </row>
    <row r="15594" spans="1:5">
      <c r="A15594">
        <v>17238</v>
      </c>
      <c r="B15594" t="s">
        <v>15935</v>
      </c>
      <c r="C15594">
        <v>54</v>
      </c>
      <c r="D15594" t="s">
        <v>1985</v>
      </c>
      <c r="E15594" t="s">
        <v>2715</v>
      </c>
    </row>
    <row r="15595" spans="1:5">
      <c r="A15595">
        <v>17239</v>
      </c>
      <c r="B15595" t="s">
        <v>16732</v>
      </c>
      <c r="C15595">
        <v>54</v>
      </c>
      <c r="D15595" t="s">
        <v>1978</v>
      </c>
      <c r="E15595" t="s">
        <v>2792</v>
      </c>
    </row>
    <row r="15596" spans="1:5">
      <c r="A15596">
        <v>17240</v>
      </c>
      <c r="B15596" t="s">
        <v>16609</v>
      </c>
      <c r="C15596">
        <v>54</v>
      </c>
      <c r="D15596" t="s">
        <v>1983</v>
      </c>
      <c r="E15596" t="s">
        <v>8222</v>
      </c>
    </row>
    <row r="15597" spans="1:5">
      <c r="A15597">
        <v>17241</v>
      </c>
      <c r="B15597" t="s">
        <v>23298</v>
      </c>
      <c r="C15597">
        <v>54</v>
      </c>
      <c r="D15597" t="s">
        <v>2001</v>
      </c>
      <c r="E15597" t="s">
        <v>2672</v>
      </c>
    </row>
    <row r="15598" spans="1:5">
      <c r="A15598">
        <v>17242</v>
      </c>
      <c r="B15598" t="s">
        <v>23299</v>
      </c>
      <c r="C15598">
        <v>54</v>
      </c>
      <c r="D15598" t="s">
        <v>1979</v>
      </c>
      <c r="E15598" t="s">
        <v>106</v>
      </c>
    </row>
    <row r="15599" spans="1:5">
      <c r="A15599">
        <v>17243</v>
      </c>
      <c r="B15599" t="s">
        <v>17169</v>
      </c>
      <c r="C15599">
        <v>54</v>
      </c>
      <c r="D15599" t="s">
        <v>1982</v>
      </c>
      <c r="E15599" t="s">
        <v>102</v>
      </c>
    </row>
    <row r="15600" spans="1:5">
      <c r="A15600">
        <v>17244</v>
      </c>
      <c r="B15600" t="s">
        <v>16739</v>
      </c>
      <c r="C15600">
        <v>54</v>
      </c>
      <c r="D15600" t="s">
        <v>1985</v>
      </c>
      <c r="E15600" t="s">
        <v>2120</v>
      </c>
    </row>
    <row r="15601" spans="1:5">
      <c r="A15601">
        <v>17245</v>
      </c>
      <c r="B15601" t="s">
        <v>23300</v>
      </c>
      <c r="C15601">
        <v>54</v>
      </c>
      <c r="D15601" t="s">
        <v>1979</v>
      </c>
      <c r="E15601" t="s">
        <v>2029</v>
      </c>
    </row>
    <row r="15602" spans="1:5">
      <c r="A15602">
        <v>17246</v>
      </c>
      <c r="B15602" t="s">
        <v>23301</v>
      </c>
      <c r="C15602">
        <v>54</v>
      </c>
      <c r="D15602" t="s">
        <v>1979</v>
      </c>
      <c r="E15602" t="s">
        <v>2093</v>
      </c>
    </row>
    <row r="15603" spans="1:5">
      <c r="A15603">
        <v>17247</v>
      </c>
      <c r="B15603" t="s">
        <v>16666</v>
      </c>
      <c r="C15603">
        <v>54</v>
      </c>
      <c r="D15603" t="s">
        <v>1988</v>
      </c>
      <c r="E15603" t="s">
        <v>8222</v>
      </c>
    </row>
    <row r="15604" spans="1:5">
      <c r="A15604">
        <v>17248</v>
      </c>
      <c r="B15604" t="s">
        <v>17250</v>
      </c>
      <c r="C15604">
        <v>54</v>
      </c>
      <c r="D15604" t="s">
        <v>1979</v>
      </c>
      <c r="E15604" t="s">
        <v>2540</v>
      </c>
    </row>
    <row r="15605" spans="1:5">
      <c r="A15605">
        <v>17249</v>
      </c>
      <c r="B15605" t="s">
        <v>23302</v>
      </c>
      <c r="C15605">
        <v>54</v>
      </c>
      <c r="D15605" t="s">
        <v>1979</v>
      </c>
      <c r="E15605" t="s">
        <v>4287</v>
      </c>
    </row>
    <row r="15606" spans="1:5">
      <c r="A15606">
        <v>17250</v>
      </c>
      <c r="B15606" t="s">
        <v>16393</v>
      </c>
      <c r="C15606">
        <v>54</v>
      </c>
      <c r="D15606" t="s">
        <v>1978</v>
      </c>
      <c r="E15606" t="s">
        <v>102</v>
      </c>
    </row>
    <row r="15607" spans="1:5">
      <c r="A15607">
        <v>17251</v>
      </c>
      <c r="B15607" t="s">
        <v>23303</v>
      </c>
      <c r="C15607">
        <v>54</v>
      </c>
      <c r="D15607" t="s">
        <v>1985</v>
      </c>
      <c r="E15607" t="s">
        <v>2715</v>
      </c>
    </row>
    <row r="15608" spans="1:5">
      <c r="A15608">
        <v>17252</v>
      </c>
      <c r="B15608" t="s">
        <v>23304</v>
      </c>
      <c r="C15608">
        <v>54</v>
      </c>
      <c r="D15608" t="s">
        <v>1978</v>
      </c>
      <c r="E15608" t="s">
        <v>135</v>
      </c>
    </row>
    <row r="15609" spans="1:5">
      <c r="A15609">
        <v>17253</v>
      </c>
      <c r="B15609" t="s">
        <v>23305</v>
      </c>
      <c r="C15609">
        <v>54</v>
      </c>
      <c r="D15609" t="s">
        <v>1979</v>
      </c>
      <c r="E15609" t="s">
        <v>77</v>
      </c>
    </row>
    <row r="15610" spans="1:5">
      <c r="A15610">
        <v>17254</v>
      </c>
      <c r="B15610" t="s">
        <v>16532</v>
      </c>
      <c r="C15610">
        <v>54</v>
      </c>
      <c r="D15610" t="s">
        <v>1978</v>
      </c>
      <c r="E15610" t="s">
        <v>8222</v>
      </c>
    </row>
    <row r="15611" spans="1:5">
      <c r="A15611">
        <v>17255</v>
      </c>
      <c r="B15611" t="s">
        <v>23306</v>
      </c>
      <c r="C15611">
        <v>54</v>
      </c>
      <c r="D15611" t="s">
        <v>1985</v>
      </c>
      <c r="E15611" t="s">
        <v>122</v>
      </c>
    </row>
    <row r="15612" spans="1:5">
      <c r="A15612">
        <v>17256</v>
      </c>
      <c r="B15612" t="s">
        <v>23307</v>
      </c>
      <c r="C15612">
        <v>54</v>
      </c>
      <c r="D15612" t="s">
        <v>1988</v>
      </c>
      <c r="E15612" t="s">
        <v>2120</v>
      </c>
    </row>
    <row r="15613" spans="1:5">
      <c r="A15613">
        <v>17257</v>
      </c>
      <c r="B15613" t="s">
        <v>23308</v>
      </c>
      <c r="C15613">
        <v>54</v>
      </c>
      <c r="D15613" t="s">
        <v>1978</v>
      </c>
      <c r="E15613" t="s">
        <v>135</v>
      </c>
    </row>
    <row r="15614" spans="1:5">
      <c r="A15614">
        <v>17258</v>
      </c>
      <c r="B15614" t="s">
        <v>23309</v>
      </c>
      <c r="C15614">
        <v>54</v>
      </c>
      <c r="D15614" t="s">
        <v>1978</v>
      </c>
      <c r="E15614" t="s">
        <v>4287</v>
      </c>
    </row>
    <row r="15615" spans="1:5">
      <c r="A15615">
        <v>17259</v>
      </c>
      <c r="B15615" t="s">
        <v>16888</v>
      </c>
      <c r="C15615">
        <v>54</v>
      </c>
      <c r="D15615" t="s">
        <v>1978</v>
      </c>
      <c r="E15615" t="s">
        <v>115</v>
      </c>
    </row>
    <row r="15616" spans="1:5">
      <c r="A15616">
        <v>17260</v>
      </c>
      <c r="B15616" t="s">
        <v>23310</v>
      </c>
      <c r="C15616">
        <v>54</v>
      </c>
      <c r="D15616" t="s">
        <v>1983</v>
      </c>
      <c r="E15616" t="s">
        <v>43</v>
      </c>
    </row>
    <row r="15617" spans="1:5">
      <c r="A15617">
        <v>17261</v>
      </c>
      <c r="B15617" t="s">
        <v>16646</v>
      </c>
      <c r="C15617">
        <v>54</v>
      </c>
      <c r="D15617" t="s">
        <v>1982</v>
      </c>
      <c r="E15617" t="s">
        <v>8222</v>
      </c>
    </row>
    <row r="15618" spans="1:5">
      <c r="A15618">
        <v>17262</v>
      </c>
      <c r="B15618" t="s">
        <v>23311</v>
      </c>
      <c r="C15618">
        <v>54</v>
      </c>
      <c r="D15618" t="s">
        <v>1978</v>
      </c>
      <c r="E15618" t="s">
        <v>102</v>
      </c>
    </row>
    <row r="15619" spans="1:5">
      <c r="A15619">
        <v>17263</v>
      </c>
      <c r="B15619" t="s">
        <v>23312</v>
      </c>
      <c r="C15619">
        <v>54</v>
      </c>
      <c r="D15619" t="s">
        <v>1979</v>
      </c>
      <c r="E15619" t="s">
        <v>115</v>
      </c>
    </row>
    <row r="15620" spans="1:5">
      <c r="A15620">
        <v>17264</v>
      </c>
      <c r="B15620" t="s">
        <v>23313</v>
      </c>
      <c r="C15620">
        <v>54</v>
      </c>
      <c r="D15620" t="s">
        <v>1978</v>
      </c>
      <c r="E15620" t="s">
        <v>60</v>
      </c>
    </row>
    <row r="15621" spans="1:5">
      <c r="A15621">
        <v>17265</v>
      </c>
      <c r="B15621" t="s">
        <v>23314</v>
      </c>
      <c r="C15621">
        <v>54</v>
      </c>
      <c r="D15621" t="s">
        <v>1978</v>
      </c>
      <c r="E15621" t="s">
        <v>117</v>
      </c>
    </row>
    <row r="15622" spans="1:5">
      <c r="A15622">
        <v>17266</v>
      </c>
      <c r="B15622" t="s">
        <v>23315</v>
      </c>
      <c r="C15622">
        <v>54</v>
      </c>
      <c r="D15622" t="s">
        <v>1978</v>
      </c>
      <c r="E15622" t="s">
        <v>2017</v>
      </c>
    </row>
    <row r="15623" spans="1:5">
      <c r="A15623">
        <v>17267</v>
      </c>
      <c r="B15623" t="s">
        <v>23316</v>
      </c>
      <c r="C15623">
        <v>54</v>
      </c>
      <c r="D15623" t="s">
        <v>1979</v>
      </c>
      <c r="E15623" t="s">
        <v>135</v>
      </c>
    </row>
    <row r="15624" spans="1:5">
      <c r="A15624">
        <v>17268</v>
      </c>
      <c r="B15624" t="s">
        <v>17164</v>
      </c>
      <c r="C15624">
        <v>54</v>
      </c>
      <c r="D15624" t="s">
        <v>1983</v>
      </c>
      <c r="E15624" t="s">
        <v>4287</v>
      </c>
    </row>
    <row r="15625" spans="1:5">
      <c r="A15625">
        <v>17269</v>
      </c>
      <c r="B15625" t="s">
        <v>23317</v>
      </c>
      <c r="C15625">
        <v>54</v>
      </c>
      <c r="D15625" t="s">
        <v>1983</v>
      </c>
      <c r="E15625" t="s">
        <v>4287</v>
      </c>
    </row>
    <row r="15626" spans="1:5">
      <c r="A15626">
        <v>17270</v>
      </c>
      <c r="B15626" t="s">
        <v>23318</v>
      </c>
      <c r="C15626">
        <v>54</v>
      </c>
      <c r="D15626" t="s">
        <v>1978</v>
      </c>
      <c r="E15626" t="s">
        <v>102</v>
      </c>
    </row>
    <row r="15627" spans="1:5">
      <c r="A15627">
        <v>17271</v>
      </c>
      <c r="B15627" t="s">
        <v>23319</v>
      </c>
      <c r="C15627">
        <v>54</v>
      </c>
      <c r="D15627" t="s">
        <v>1988</v>
      </c>
      <c r="E15627" t="s">
        <v>51</v>
      </c>
    </row>
    <row r="15628" spans="1:5">
      <c r="A15628">
        <v>17272</v>
      </c>
      <c r="B15628" t="s">
        <v>16735</v>
      </c>
      <c r="C15628">
        <v>54</v>
      </c>
      <c r="D15628" t="s">
        <v>1985</v>
      </c>
      <c r="E15628" t="s">
        <v>8222</v>
      </c>
    </row>
    <row r="15629" spans="1:5">
      <c r="A15629">
        <v>17273</v>
      </c>
      <c r="B15629" t="s">
        <v>16773</v>
      </c>
      <c r="C15629">
        <v>54</v>
      </c>
      <c r="D15629" t="s">
        <v>1978</v>
      </c>
      <c r="E15629" t="s">
        <v>75</v>
      </c>
    </row>
    <row r="15630" spans="1:5">
      <c r="A15630">
        <v>17274</v>
      </c>
      <c r="B15630" t="s">
        <v>23320</v>
      </c>
      <c r="C15630">
        <v>54</v>
      </c>
      <c r="D15630" t="s">
        <v>1997</v>
      </c>
      <c r="E15630" t="s">
        <v>2029</v>
      </c>
    </row>
    <row r="15631" spans="1:5">
      <c r="A15631">
        <v>17275</v>
      </c>
      <c r="B15631" t="s">
        <v>23321</v>
      </c>
      <c r="C15631">
        <v>54</v>
      </c>
      <c r="D15631" t="s">
        <v>1985</v>
      </c>
      <c r="E15631" t="s">
        <v>102</v>
      </c>
    </row>
    <row r="15632" spans="1:5">
      <c r="A15632">
        <v>17276</v>
      </c>
      <c r="B15632" t="s">
        <v>23322</v>
      </c>
      <c r="C15632">
        <v>54</v>
      </c>
      <c r="D15632" t="s">
        <v>1983</v>
      </c>
      <c r="E15632" t="s">
        <v>135</v>
      </c>
    </row>
    <row r="15633" spans="1:5">
      <c r="A15633">
        <v>17277</v>
      </c>
      <c r="B15633" t="s">
        <v>23323</v>
      </c>
      <c r="C15633">
        <v>54</v>
      </c>
      <c r="D15633" t="s">
        <v>1988</v>
      </c>
      <c r="E15633" t="s">
        <v>4287</v>
      </c>
    </row>
    <row r="15634" spans="1:5">
      <c r="A15634">
        <v>17278</v>
      </c>
      <c r="B15634" t="s">
        <v>23324</v>
      </c>
      <c r="C15634">
        <v>54</v>
      </c>
      <c r="D15634" t="s">
        <v>1987</v>
      </c>
      <c r="E15634" t="s">
        <v>66</v>
      </c>
    </row>
    <row r="15635" spans="1:5">
      <c r="A15635">
        <v>17279</v>
      </c>
      <c r="B15635" t="s">
        <v>23325</v>
      </c>
      <c r="C15635">
        <v>54</v>
      </c>
      <c r="D15635" t="s">
        <v>1983</v>
      </c>
      <c r="E15635" t="s">
        <v>135</v>
      </c>
    </row>
    <row r="15636" spans="1:5">
      <c r="A15636">
        <v>17280</v>
      </c>
      <c r="B15636" t="s">
        <v>23326</v>
      </c>
      <c r="C15636">
        <v>54</v>
      </c>
      <c r="D15636" t="s">
        <v>1983</v>
      </c>
      <c r="E15636" t="s">
        <v>8222</v>
      </c>
    </row>
    <row r="15637" spans="1:5">
      <c r="A15637">
        <v>17281</v>
      </c>
      <c r="B15637" t="s">
        <v>23327</v>
      </c>
      <c r="C15637">
        <v>54</v>
      </c>
      <c r="D15637" t="s">
        <v>1983</v>
      </c>
      <c r="E15637" t="s">
        <v>70</v>
      </c>
    </row>
    <row r="15638" spans="1:5">
      <c r="A15638">
        <v>17282</v>
      </c>
      <c r="B15638" t="s">
        <v>23328</v>
      </c>
      <c r="C15638">
        <v>54</v>
      </c>
      <c r="D15638" t="s">
        <v>1988</v>
      </c>
      <c r="E15638" t="s">
        <v>2045</v>
      </c>
    </row>
    <row r="15639" spans="1:5">
      <c r="A15639">
        <v>17283</v>
      </c>
      <c r="B15639" t="s">
        <v>23329</v>
      </c>
      <c r="C15639">
        <v>54</v>
      </c>
      <c r="D15639" t="s">
        <v>1983</v>
      </c>
      <c r="E15639" t="s">
        <v>122</v>
      </c>
    </row>
    <row r="15640" spans="1:5">
      <c r="A15640">
        <v>17284</v>
      </c>
      <c r="B15640" t="s">
        <v>23330</v>
      </c>
      <c r="C15640">
        <v>54</v>
      </c>
      <c r="D15640" t="s">
        <v>1978</v>
      </c>
      <c r="E15640" t="s">
        <v>2792</v>
      </c>
    </row>
    <row r="15641" spans="1:5">
      <c r="A15641">
        <v>17285</v>
      </c>
      <c r="B15641" t="s">
        <v>17251</v>
      </c>
      <c r="C15641">
        <v>54</v>
      </c>
      <c r="D15641" t="s">
        <v>1983</v>
      </c>
      <c r="E15641" t="s">
        <v>8222</v>
      </c>
    </row>
    <row r="15642" spans="1:5">
      <c r="A15642">
        <v>17286</v>
      </c>
      <c r="B15642" t="s">
        <v>16756</v>
      </c>
      <c r="C15642">
        <v>54</v>
      </c>
      <c r="D15642" t="s">
        <v>1982</v>
      </c>
      <c r="E15642" t="s">
        <v>8222</v>
      </c>
    </row>
    <row r="15643" spans="1:5">
      <c r="A15643">
        <v>17287</v>
      </c>
      <c r="B15643" t="s">
        <v>23331</v>
      </c>
      <c r="C15643">
        <v>54</v>
      </c>
      <c r="D15643" t="s">
        <v>2001</v>
      </c>
      <c r="E15643" t="s">
        <v>66</v>
      </c>
    </row>
    <row r="15644" spans="1:5">
      <c r="A15644">
        <v>17288</v>
      </c>
      <c r="B15644" t="s">
        <v>23332</v>
      </c>
      <c r="C15644">
        <v>54</v>
      </c>
      <c r="D15644" t="s">
        <v>2001</v>
      </c>
      <c r="E15644" t="s">
        <v>2120</v>
      </c>
    </row>
    <row r="15645" spans="1:5">
      <c r="A15645">
        <v>17289</v>
      </c>
      <c r="B15645" t="s">
        <v>16613</v>
      </c>
      <c r="C15645">
        <v>54</v>
      </c>
      <c r="D15645" t="s">
        <v>1983</v>
      </c>
      <c r="E15645" t="s">
        <v>102</v>
      </c>
    </row>
    <row r="15646" spans="1:5">
      <c r="A15646">
        <v>17290</v>
      </c>
      <c r="B15646" t="s">
        <v>23333</v>
      </c>
      <c r="C15646">
        <v>54</v>
      </c>
      <c r="D15646" t="s">
        <v>1983</v>
      </c>
      <c r="E15646" t="s">
        <v>4287</v>
      </c>
    </row>
    <row r="15647" spans="1:5">
      <c r="A15647">
        <v>17291</v>
      </c>
      <c r="B15647" t="s">
        <v>23334</v>
      </c>
      <c r="C15647">
        <v>54</v>
      </c>
      <c r="D15647" t="s">
        <v>1983</v>
      </c>
      <c r="E15647" t="s">
        <v>4287</v>
      </c>
    </row>
    <row r="15648" spans="1:5">
      <c r="A15648">
        <v>17292</v>
      </c>
      <c r="B15648" t="s">
        <v>23335</v>
      </c>
      <c r="C15648">
        <v>53</v>
      </c>
      <c r="D15648" t="s">
        <v>1993</v>
      </c>
      <c r="E15648" t="s">
        <v>135</v>
      </c>
    </row>
    <row r="15649" spans="1:5">
      <c r="A15649">
        <v>17293</v>
      </c>
      <c r="B15649" t="s">
        <v>23336</v>
      </c>
      <c r="C15649">
        <v>53</v>
      </c>
      <c r="D15649" t="s">
        <v>1983</v>
      </c>
      <c r="E15649" t="s">
        <v>95</v>
      </c>
    </row>
    <row r="15650" spans="1:5">
      <c r="A15650">
        <v>17294</v>
      </c>
      <c r="B15650" t="s">
        <v>16736</v>
      </c>
      <c r="C15650">
        <v>53</v>
      </c>
      <c r="D15650" t="s">
        <v>1993</v>
      </c>
      <c r="E15650" t="s">
        <v>8222</v>
      </c>
    </row>
    <row r="15651" spans="1:5">
      <c r="A15651">
        <v>17295</v>
      </c>
      <c r="B15651" t="s">
        <v>17150</v>
      </c>
      <c r="C15651">
        <v>53</v>
      </c>
      <c r="D15651" t="s">
        <v>1987</v>
      </c>
      <c r="E15651" t="s">
        <v>8222</v>
      </c>
    </row>
    <row r="15652" spans="1:5">
      <c r="A15652">
        <v>17296</v>
      </c>
      <c r="B15652" t="s">
        <v>16813</v>
      </c>
      <c r="C15652">
        <v>53</v>
      </c>
      <c r="D15652" t="s">
        <v>1993</v>
      </c>
      <c r="E15652" t="s">
        <v>2715</v>
      </c>
    </row>
    <row r="15653" spans="1:5">
      <c r="A15653">
        <v>17297</v>
      </c>
      <c r="B15653" t="s">
        <v>23337</v>
      </c>
      <c r="C15653">
        <v>53</v>
      </c>
      <c r="D15653" t="s">
        <v>1982</v>
      </c>
      <c r="E15653" t="s">
        <v>102</v>
      </c>
    </row>
    <row r="15654" spans="1:5">
      <c r="A15654">
        <v>17298</v>
      </c>
      <c r="B15654" t="s">
        <v>23338</v>
      </c>
      <c r="C15654">
        <v>53</v>
      </c>
      <c r="D15654" t="s">
        <v>1982</v>
      </c>
      <c r="E15654" t="s">
        <v>8222</v>
      </c>
    </row>
    <row r="15655" spans="1:5">
      <c r="A15655">
        <v>17299</v>
      </c>
      <c r="B15655" t="s">
        <v>16893</v>
      </c>
      <c r="C15655">
        <v>53</v>
      </c>
      <c r="D15655" t="s">
        <v>1993</v>
      </c>
      <c r="E15655" t="s">
        <v>8222</v>
      </c>
    </row>
    <row r="15656" spans="1:5">
      <c r="A15656">
        <v>17300</v>
      </c>
      <c r="B15656" t="s">
        <v>23339</v>
      </c>
      <c r="C15656">
        <v>53</v>
      </c>
      <c r="D15656" t="s">
        <v>2009</v>
      </c>
      <c r="E15656" t="s">
        <v>2141</v>
      </c>
    </row>
    <row r="15657" spans="1:5">
      <c r="A15657">
        <v>17301</v>
      </c>
      <c r="B15657" t="s">
        <v>23340</v>
      </c>
      <c r="C15657">
        <v>53</v>
      </c>
      <c r="D15657" t="s">
        <v>1983</v>
      </c>
      <c r="E15657" t="s">
        <v>2029</v>
      </c>
    </row>
    <row r="15658" spans="1:5">
      <c r="A15658">
        <v>17302</v>
      </c>
      <c r="B15658" t="s">
        <v>23341</v>
      </c>
      <c r="C15658">
        <v>53</v>
      </c>
      <c r="D15658" t="s">
        <v>1987</v>
      </c>
      <c r="E15658" t="s">
        <v>102</v>
      </c>
    </row>
    <row r="15659" spans="1:5">
      <c r="A15659">
        <v>17303</v>
      </c>
      <c r="B15659" t="s">
        <v>23342</v>
      </c>
      <c r="C15659">
        <v>53</v>
      </c>
      <c r="D15659" t="s">
        <v>1993</v>
      </c>
      <c r="E15659" t="s">
        <v>135</v>
      </c>
    </row>
    <row r="15660" spans="1:5">
      <c r="A15660">
        <v>17304</v>
      </c>
      <c r="B15660" t="s">
        <v>16968</v>
      </c>
      <c r="C15660">
        <v>53</v>
      </c>
      <c r="D15660" t="s">
        <v>1993</v>
      </c>
      <c r="E15660" t="s">
        <v>8222</v>
      </c>
    </row>
    <row r="15661" spans="1:5">
      <c r="A15661">
        <v>17305</v>
      </c>
      <c r="B15661" t="s">
        <v>23343</v>
      </c>
      <c r="C15661">
        <v>53</v>
      </c>
      <c r="D15661" t="s">
        <v>1997</v>
      </c>
      <c r="E15661" t="s">
        <v>8222</v>
      </c>
    </row>
    <row r="15662" spans="1:5">
      <c r="A15662">
        <v>17306</v>
      </c>
      <c r="B15662" t="s">
        <v>23344</v>
      </c>
      <c r="C15662">
        <v>53</v>
      </c>
      <c r="D15662" t="s">
        <v>1982</v>
      </c>
      <c r="E15662" t="s">
        <v>2017</v>
      </c>
    </row>
    <row r="15663" spans="1:5">
      <c r="A15663">
        <v>17307</v>
      </c>
      <c r="B15663" t="s">
        <v>23345</v>
      </c>
      <c r="C15663">
        <v>53</v>
      </c>
      <c r="D15663" t="s">
        <v>1993</v>
      </c>
      <c r="E15663" t="s">
        <v>135</v>
      </c>
    </row>
    <row r="15664" spans="1:5">
      <c r="A15664">
        <v>17308</v>
      </c>
      <c r="B15664" t="s">
        <v>23346</v>
      </c>
      <c r="C15664">
        <v>53</v>
      </c>
      <c r="D15664" t="s">
        <v>1982</v>
      </c>
      <c r="E15664" t="s">
        <v>8222</v>
      </c>
    </row>
    <row r="15665" spans="1:5">
      <c r="A15665">
        <v>17309</v>
      </c>
      <c r="B15665" t="s">
        <v>23347</v>
      </c>
      <c r="C15665">
        <v>53</v>
      </c>
      <c r="D15665" t="s">
        <v>1982</v>
      </c>
      <c r="E15665" t="s">
        <v>4287</v>
      </c>
    </row>
    <row r="15666" spans="1:5">
      <c r="A15666">
        <v>17310</v>
      </c>
      <c r="B15666" t="s">
        <v>23348</v>
      </c>
      <c r="C15666">
        <v>53</v>
      </c>
      <c r="D15666" t="s">
        <v>1987</v>
      </c>
      <c r="E15666" t="s">
        <v>66</v>
      </c>
    </row>
    <row r="15667" spans="1:5">
      <c r="A15667">
        <v>17311</v>
      </c>
      <c r="B15667" t="s">
        <v>23349</v>
      </c>
      <c r="C15667">
        <v>53</v>
      </c>
      <c r="D15667" t="s">
        <v>1991</v>
      </c>
      <c r="E15667" t="s">
        <v>4012</v>
      </c>
    </row>
    <row r="15668" spans="1:5">
      <c r="A15668">
        <v>17312</v>
      </c>
      <c r="B15668" t="s">
        <v>16948</v>
      </c>
      <c r="C15668">
        <v>53</v>
      </c>
      <c r="D15668" t="s">
        <v>1985</v>
      </c>
      <c r="E15668" t="s">
        <v>8222</v>
      </c>
    </row>
    <row r="15669" spans="1:5">
      <c r="A15669">
        <v>17313</v>
      </c>
      <c r="B15669" t="s">
        <v>23350</v>
      </c>
      <c r="C15669">
        <v>53</v>
      </c>
      <c r="D15669" t="s">
        <v>1993</v>
      </c>
      <c r="E15669" t="s">
        <v>4012</v>
      </c>
    </row>
    <row r="15670" spans="1:5">
      <c r="A15670">
        <v>17314</v>
      </c>
      <c r="B15670" t="s">
        <v>16431</v>
      </c>
      <c r="C15670">
        <v>53</v>
      </c>
      <c r="D15670" t="s">
        <v>1979</v>
      </c>
      <c r="E15670" t="s">
        <v>135</v>
      </c>
    </row>
    <row r="15671" spans="1:5">
      <c r="A15671">
        <v>17315</v>
      </c>
      <c r="B15671" t="s">
        <v>16855</v>
      </c>
      <c r="C15671">
        <v>53</v>
      </c>
      <c r="D15671" t="s">
        <v>1997</v>
      </c>
      <c r="E15671" t="s">
        <v>8222</v>
      </c>
    </row>
    <row r="15672" spans="1:5">
      <c r="A15672">
        <v>17316</v>
      </c>
      <c r="B15672" t="s">
        <v>23351</v>
      </c>
      <c r="C15672">
        <v>53</v>
      </c>
      <c r="D15672" t="s">
        <v>1993</v>
      </c>
      <c r="E15672" t="s">
        <v>51</v>
      </c>
    </row>
    <row r="15673" spans="1:5">
      <c r="A15673">
        <v>17317</v>
      </c>
      <c r="B15673" t="s">
        <v>23352</v>
      </c>
      <c r="C15673">
        <v>53</v>
      </c>
      <c r="D15673" t="s">
        <v>1985</v>
      </c>
      <c r="E15673" t="s">
        <v>3093</v>
      </c>
    </row>
    <row r="15674" spans="1:5">
      <c r="A15674">
        <v>17318</v>
      </c>
      <c r="B15674" t="s">
        <v>23353</v>
      </c>
      <c r="C15674">
        <v>53</v>
      </c>
      <c r="D15674" t="s">
        <v>2001</v>
      </c>
      <c r="E15674" t="s">
        <v>4287</v>
      </c>
    </row>
    <row r="15675" spans="1:5">
      <c r="A15675">
        <v>17319</v>
      </c>
      <c r="B15675" t="s">
        <v>23354</v>
      </c>
      <c r="C15675">
        <v>53</v>
      </c>
      <c r="D15675" t="s">
        <v>1982</v>
      </c>
      <c r="E15675" t="s">
        <v>2120</v>
      </c>
    </row>
    <row r="15676" spans="1:5">
      <c r="A15676">
        <v>17320</v>
      </c>
      <c r="B15676" t="s">
        <v>17154</v>
      </c>
      <c r="C15676">
        <v>53</v>
      </c>
      <c r="D15676" t="s">
        <v>1993</v>
      </c>
      <c r="E15676" t="s">
        <v>66</v>
      </c>
    </row>
    <row r="15677" spans="1:5">
      <c r="A15677">
        <v>17321</v>
      </c>
      <c r="B15677" t="s">
        <v>23355</v>
      </c>
      <c r="C15677">
        <v>53</v>
      </c>
      <c r="D15677" t="s">
        <v>1993</v>
      </c>
      <c r="E15677" t="s">
        <v>106</v>
      </c>
    </row>
    <row r="15678" spans="1:5">
      <c r="A15678">
        <v>17322</v>
      </c>
      <c r="B15678" t="s">
        <v>16879</v>
      </c>
      <c r="C15678">
        <v>53</v>
      </c>
      <c r="D15678" t="s">
        <v>1987</v>
      </c>
      <c r="E15678" t="s">
        <v>8222</v>
      </c>
    </row>
    <row r="15679" spans="1:5">
      <c r="A15679">
        <v>17323</v>
      </c>
      <c r="B15679" t="s">
        <v>16936</v>
      </c>
      <c r="C15679">
        <v>53</v>
      </c>
      <c r="D15679" t="s">
        <v>1987</v>
      </c>
      <c r="E15679" t="s">
        <v>102</v>
      </c>
    </row>
    <row r="15680" spans="1:5">
      <c r="A15680">
        <v>17324</v>
      </c>
      <c r="B15680" t="s">
        <v>23356</v>
      </c>
      <c r="C15680">
        <v>53</v>
      </c>
      <c r="D15680" t="s">
        <v>1993</v>
      </c>
      <c r="E15680" t="s">
        <v>122</v>
      </c>
    </row>
    <row r="15681" spans="1:5">
      <c r="A15681">
        <v>17325</v>
      </c>
      <c r="B15681" t="s">
        <v>23357</v>
      </c>
      <c r="C15681">
        <v>53</v>
      </c>
      <c r="D15681" t="s">
        <v>1987</v>
      </c>
      <c r="E15681" t="s">
        <v>3093</v>
      </c>
    </row>
    <row r="15682" spans="1:5">
      <c r="A15682">
        <v>17326</v>
      </c>
      <c r="B15682" t="s">
        <v>23358</v>
      </c>
      <c r="C15682">
        <v>53</v>
      </c>
      <c r="D15682" t="s">
        <v>1987</v>
      </c>
      <c r="E15682" t="s">
        <v>106</v>
      </c>
    </row>
    <row r="15683" spans="1:5">
      <c r="A15683">
        <v>17327</v>
      </c>
      <c r="B15683" t="s">
        <v>23359</v>
      </c>
      <c r="C15683">
        <v>53</v>
      </c>
      <c r="D15683" t="s">
        <v>1991</v>
      </c>
      <c r="E15683" t="s">
        <v>135</v>
      </c>
    </row>
    <row r="15684" spans="1:5">
      <c r="A15684">
        <v>17328</v>
      </c>
      <c r="B15684" t="s">
        <v>23360</v>
      </c>
      <c r="C15684">
        <v>53</v>
      </c>
      <c r="D15684" t="s">
        <v>1987</v>
      </c>
      <c r="E15684" t="s">
        <v>2045</v>
      </c>
    </row>
    <row r="15685" spans="1:5">
      <c r="A15685">
        <v>17329</v>
      </c>
      <c r="B15685" t="s">
        <v>23361</v>
      </c>
      <c r="C15685">
        <v>53</v>
      </c>
      <c r="D15685" t="s">
        <v>1979</v>
      </c>
      <c r="E15685" t="s">
        <v>2029</v>
      </c>
    </row>
    <row r="15686" spans="1:5">
      <c r="A15686">
        <v>17330</v>
      </c>
      <c r="B15686" t="s">
        <v>23362</v>
      </c>
      <c r="C15686">
        <v>53</v>
      </c>
      <c r="D15686" t="s">
        <v>1988</v>
      </c>
      <c r="E15686" t="s">
        <v>2017</v>
      </c>
    </row>
    <row r="15687" spans="1:5">
      <c r="A15687">
        <v>17331</v>
      </c>
      <c r="B15687" t="s">
        <v>23363</v>
      </c>
      <c r="C15687">
        <v>53</v>
      </c>
      <c r="D15687" t="s">
        <v>1979</v>
      </c>
      <c r="E15687" t="s">
        <v>70</v>
      </c>
    </row>
    <row r="15688" spans="1:5">
      <c r="A15688">
        <v>17332</v>
      </c>
      <c r="B15688" t="s">
        <v>23364</v>
      </c>
      <c r="C15688">
        <v>53</v>
      </c>
      <c r="D15688" t="s">
        <v>1979</v>
      </c>
      <c r="E15688" t="s">
        <v>2045</v>
      </c>
    </row>
    <row r="15689" spans="1:5">
      <c r="A15689">
        <v>17333</v>
      </c>
      <c r="B15689" t="s">
        <v>23365</v>
      </c>
      <c r="C15689">
        <v>53</v>
      </c>
      <c r="D15689" t="s">
        <v>1993</v>
      </c>
      <c r="E15689" t="s">
        <v>8222</v>
      </c>
    </row>
    <row r="15690" spans="1:5">
      <c r="A15690">
        <v>17334</v>
      </c>
      <c r="B15690" t="s">
        <v>23366</v>
      </c>
      <c r="C15690">
        <v>53</v>
      </c>
      <c r="D15690" t="s">
        <v>1985</v>
      </c>
      <c r="E15690" t="s">
        <v>4287</v>
      </c>
    </row>
    <row r="15691" spans="1:5">
      <c r="A15691">
        <v>17335</v>
      </c>
      <c r="B15691" t="s">
        <v>23367</v>
      </c>
      <c r="C15691">
        <v>53</v>
      </c>
      <c r="D15691" t="s">
        <v>1978</v>
      </c>
      <c r="E15691" t="s">
        <v>66</v>
      </c>
    </row>
    <row r="15692" spans="1:5">
      <c r="A15692">
        <v>17336</v>
      </c>
      <c r="B15692" t="s">
        <v>23368</v>
      </c>
      <c r="C15692">
        <v>53</v>
      </c>
      <c r="D15692" t="s">
        <v>1982</v>
      </c>
      <c r="E15692" t="s">
        <v>102</v>
      </c>
    </row>
    <row r="15693" spans="1:5">
      <c r="A15693">
        <v>17337</v>
      </c>
      <c r="B15693" t="s">
        <v>23369</v>
      </c>
      <c r="C15693">
        <v>53</v>
      </c>
      <c r="D15693" t="s">
        <v>1987</v>
      </c>
      <c r="E15693" t="s">
        <v>135</v>
      </c>
    </row>
    <row r="15694" spans="1:5">
      <c r="A15694">
        <v>17338</v>
      </c>
      <c r="B15694" t="s">
        <v>23370</v>
      </c>
      <c r="C15694">
        <v>53</v>
      </c>
      <c r="D15694" t="s">
        <v>1978</v>
      </c>
      <c r="E15694" t="s">
        <v>135</v>
      </c>
    </row>
    <row r="15695" spans="1:5">
      <c r="A15695">
        <v>17339</v>
      </c>
      <c r="B15695" t="s">
        <v>23371</v>
      </c>
      <c r="C15695">
        <v>53</v>
      </c>
      <c r="D15695" t="s">
        <v>1985</v>
      </c>
      <c r="E15695" t="s">
        <v>66</v>
      </c>
    </row>
    <row r="15696" spans="1:5">
      <c r="A15696">
        <v>17340</v>
      </c>
      <c r="B15696" t="s">
        <v>23372</v>
      </c>
      <c r="C15696">
        <v>53</v>
      </c>
      <c r="D15696" t="s">
        <v>1978</v>
      </c>
      <c r="E15696" t="s">
        <v>91</v>
      </c>
    </row>
    <row r="15697" spans="1:5">
      <c r="A15697">
        <v>17341</v>
      </c>
      <c r="B15697" t="s">
        <v>9810</v>
      </c>
      <c r="C15697">
        <v>53</v>
      </c>
      <c r="D15697" t="s">
        <v>1997</v>
      </c>
      <c r="E15697" t="s">
        <v>135</v>
      </c>
    </row>
    <row r="15698" spans="1:5">
      <c r="A15698">
        <v>17342</v>
      </c>
      <c r="B15698" t="s">
        <v>16875</v>
      </c>
      <c r="C15698">
        <v>53</v>
      </c>
      <c r="D15698" t="s">
        <v>1988</v>
      </c>
      <c r="E15698" t="s">
        <v>8222</v>
      </c>
    </row>
    <row r="15699" spans="1:5">
      <c r="A15699">
        <v>17343</v>
      </c>
      <c r="B15699" t="s">
        <v>23373</v>
      </c>
      <c r="C15699">
        <v>53</v>
      </c>
      <c r="D15699" t="s">
        <v>1987</v>
      </c>
      <c r="E15699" t="s">
        <v>135</v>
      </c>
    </row>
    <row r="15700" spans="1:5">
      <c r="A15700">
        <v>17344</v>
      </c>
      <c r="B15700" t="s">
        <v>16497</v>
      </c>
      <c r="C15700">
        <v>53</v>
      </c>
      <c r="D15700" t="s">
        <v>1985</v>
      </c>
      <c r="E15700" t="s">
        <v>8222</v>
      </c>
    </row>
    <row r="15701" spans="1:5">
      <c r="A15701">
        <v>17345</v>
      </c>
      <c r="B15701" t="s">
        <v>23374</v>
      </c>
      <c r="C15701">
        <v>53</v>
      </c>
      <c r="D15701" t="s">
        <v>1985</v>
      </c>
      <c r="E15701" t="s">
        <v>4287</v>
      </c>
    </row>
    <row r="15702" spans="1:5">
      <c r="A15702">
        <v>17346</v>
      </c>
      <c r="B15702" t="s">
        <v>16901</v>
      </c>
      <c r="C15702">
        <v>53</v>
      </c>
      <c r="D15702" t="s">
        <v>1985</v>
      </c>
      <c r="E15702" t="s">
        <v>3093</v>
      </c>
    </row>
    <row r="15703" spans="1:5">
      <c r="A15703">
        <v>17347</v>
      </c>
      <c r="B15703" t="s">
        <v>23375</v>
      </c>
      <c r="C15703">
        <v>53</v>
      </c>
      <c r="D15703" t="s">
        <v>1979</v>
      </c>
      <c r="E15703" t="s">
        <v>51</v>
      </c>
    </row>
    <row r="15704" spans="1:5">
      <c r="A15704">
        <v>17348</v>
      </c>
      <c r="B15704" t="s">
        <v>16713</v>
      </c>
      <c r="C15704">
        <v>53</v>
      </c>
      <c r="D15704" t="s">
        <v>1978</v>
      </c>
      <c r="E15704" t="s">
        <v>8222</v>
      </c>
    </row>
    <row r="15705" spans="1:5">
      <c r="A15705">
        <v>17349</v>
      </c>
      <c r="B15705" t="s">
        <v>17000</v>
      </c>
      <c r="C15705">
        <v>53</v>
      </c>
      <c r="D15705" t="s">
        <v>1982</v>
      </c>
      <c r="E15705" t="s">
        <v>8222</v>
      </c>
    </row>
    <row r="15706" spans="1:5">
      <c r="A15706">
        <v>17350</v>
      </c>
      <c r="B15706" t="s">
        <v>16498</v>
      </c>
      <c r="C15706">
        <v>53</v>
      </c>
      <c r="D15706" t="s">
        <v>1983</v>
      </c>
      <c r="E15706" t="s">
        <v>8222</v>
      </c>
    </row>
    <row r="15707" spans="1:5">
      <c r="A15707">
        <v>17351</v>
      </c>
      <c r="B15707" t="s">
        <v>23376</v>
      </c>
      <c r="C15707">
        <v>53</v>
      </c>
      <c r="D15707" t="s">
        <v>1985</v>
      </c>
      <c r="E15707" t="s">
        <v>8222</v>
      </c>
    </row>
    <row r="15708" spans="1:5">
      <c r="A15708">
        <v>17352</v>
      </c>
      <c r="B15708" t="s">
        <v>16796</v>
      </c>
      <c r="C15708">
        <v>53</v>
      </c>
      <c r="D15708" t="s">
        <v>1997</v>
      </c>
      <c r="E15708" t="s">
        <v>8222</v>
      </c>
    </row>
    <row r="15709" spans="1:5">
      <c r="A15709">
        <v>17353</v>
      </c>
      <c r="B15709" t="s">
        <v>23377</v>
      </c>
      <c r="C15709">
        <v>53</v>
      </c>
      <c r="D15709" t="s">
        <v>1978</v>
      </c>
      <c r="E15709" t="s">
        <v>102</v>
      </c>
    </row>
    <row r="15710" spans="1:5">
      <c r="A15710">
        <v>17354</v>
      </c>
      <c r="B15710" t="s">
        <v>23378</v>
      </c>
      <c r="C15710">
        <v>53</v>
      </c>
      <c r="D15710" t="s">
        <v>1987</v>
      </c>
      <c r="E15710" t="s">
        <v>2017</v>
      </c>
    </row>
    <row r="15711" spans="1:5">
      <c r="A15711">
        <v>17355</v>
      </c>
      <c r="B15711" t="s">
        <v>23379</v>
      </c>
      <c r="C15711">
        <v>53</v>
      </c>
      <c r="D15711" t="s">
        <v>1982</v>
      </c>
      <c r="E15711" t="s">
        <v>2291</v>
      </c>
    </row>
    <row r="15712" spans="1:5">
      <c r="A15712">
        <v>17356</v>
      </c>
      <c r="B15712" t="s">
        <v>23380</v>
      </c>
      <c r="C15712">
        <v>53</v>
      </c>
      <c r="D15712" t="s">
        <v>1993</v>
      </c>
      <c r="E15712" t="s">
        <v>106</v>
      </c>
    </row>
    <row r="15713" spans="1:5">
      <c r="A15713">
        <v>17357</v>
      </c>
      <c r="B15713" t="s">
        <v>23381</v>
      </c>
      <c r="C15713">
        <v>53</v>
      </c>
      <c r="D15713" t="s">
        <v>1979</v>
      </c>
      <c r="E15713" t="s">
        <v>122</v>
      </c>
    </row>
    <row r="15714" spans="1:5">
      <c r="A15714">
        <v>17358</v>
      </c>
      <c r="B15714" t="s">
        <v>23382</v>
      </c>
      <c r="C15714">
        <v>53</v>
      </c>
      <c r="D15714" t="s">
        <v>1997</v>
      </c>
      <c r="E15714" t="s">
        <v>102</v>
      </c>
    </row>
    <row r="15715" spans="1:5">
      <c r="A15715">
        <v>17359</v>
      </c>
      <c r="B15715" t="s">
        <v>23383</v>
      </c>
      <c r="C15715">
        <v>53</v>
      </c>
      <c r="D15715" t="s">
        <v>1997</v>
      </c>
      <c r="E15715" t="s">
        <v>2029</v>
      </c>
    </row>
    <row r="15716" spans="1:5">
      <c r="A15716">
        <v>17360</v>
      </c>
      <c r="B15716" t="s">
        <v>17030</v>
      </c>
      <c r="C15716">
        <v>53</v>
      </c>
      <c r="D15716" t="s">
        <v>1982</v>
      </c>
      <c r="E15716" t="s">
        <v>8222</v>
      </c>
    </row>
    <row r="15717" spans="1:5">
      <c r="A15717">
        <v>17361</v>
      </c>
      <c r="B15717" t="s">
        <v>23384</v>
      </c>
      <c r="C15717">
        <v>53</v>
      </c>
      <c r="D15717" t="s">
        <v>1987</v>
      </c>
      <c r="E15717" t="s">
        <v>135</v>
      </c>
    </row>
    <row r="15718" spans="1:5">
      <c r="A15718">
        <v>17362</v>
      </c>
      <c r="B15718" t="s">
        <v>23385</v>
      </c>
      <c r="C15718">
        <v>53</v>
      </c>
      <c r="D15718" t="s">
        <v>1985</v>
      </c>
      <c r="E15718" t="s">
        <v>122</v>
      </c>
    </row>
    <row r="15719" spans="1:5">
      <c r="A15719">
        <v>17363</v>
      </c>
      <c r="B15719" t="s">
        <v>23386</v>
      </c>
      <c r="C15719">
        <v>53</v>
      </c>
      <c r="D15719" t="s">
        <v>1979</v>
      </c>
      <c r="E15719" t="s">
        <v>2045</v>
      </c>
    </row>
    <row r="15720" spans="1:5">
      <c r="A15720">
        <v>17364</v>
      </c>
      <c r="B15720" t="s">
        <v>17142</v>
      </c>
      <c r="C15720">
        <v>53</v>
      </c>
      <c r="D15720" t="s">
        <v>1979</v>
      </c>
      <c r="E15720" t="s">
        <v>8222</v>
      </c>
    </row>
    <row r="15721" spans="1:5">
      <c r="A15721">
        <v>17365</v>
      </c>
      <c r="B15721" t="s">
        <v>23387</v>
      </c>
      <c r="C15721">
        <v>53</v>
      </c>
      <c r="D15721" t="s">
        <v>1988</v>
      </c>
      <c r="E15721" t="s">
        <v>2792</v>
      </c>
    </row>
    <row r="15722" spans="1:5">
      <c r="A15722">
        <v>17366</v>
      </c>
      <c r="B15722" t="s">
        <v>23388</v>
      </c>
      <c r="C15722">
        <v>53</v>
      </c>
      <c r="D15722" t="s">
        <v>1979</v>
      </c>
      <c r="E15722" t="s">
        <v>2792</v>
      </c>
    </row>
    <row r="15723" spans="1:5">
      <c r="A15723">
        <v>17367</v>
      </c>
      <c r="B15723" t="s">
        <v>16913</v>
      </c>
      <c r="C15723">
        <v>53</v>
      </c>
      <c r="D15723" t="s">
        <v>1979</v>
      </c>
      <c r="E15723" t="s">
        <v>2017</v>
      </c>
    </row>
    <row r="15724" spans="1:5">
      <c r="A15724">
        <v>17368</v>
      </c>
      <c r="B15724" t="s">
        <v>23389</v>
      </c>
      <c r="C15724">
        <v>53</v>
      </c>
      <c r="D15724" t="s">
        <v>1978</v>
      </c>
      <c r="E15724" t="s">
        <v>95</v>
      </c>
    </row>
    <row r="15725" spans="1:5">
      <c r="A15725">
        <v>17369</v>
      </c>
      <c r="B15725" t="s">
        <v>16853</v>
      </c>
      <c r="C15725">
        <v>53</v>
      </c>
      <c r="D15725" t="s">
        <v>1987</v>
      </c>
      <c r="E15725" t="s">
        <v>122</v>
      </c>
    </row>
    <row r="15726" spans="1:5">
      <c r="A15726">
        <v>17370</v>
      </c>
      <c r="B15726" t="s">
        <v>16894</v>
      </c>
      <c r="C15726">
        <v>53</v>
      </c>
      <c r="D15726" t="s">
        <v>1985</v>
      </c>
      <c r="E15726" t="s">
        <v>8222</v>
      </c>
    </row>
    <row r="15727" spans="1:5">
      <c r="A15727">
        <v>17371</v>
      </c>
      <c r="B15727" t="s">
        <v>23390</v>
      </c>
      <c r="C15727">
        <v>53</v>
      </c>
      <c r="D15727" t="s">
        <v>1988</v>
      </c>
      <c r="E15727" t="s">
        <v>8222</v>
      </c>
    </row>
    <row r="15728" spans="1:5">
      <c r="A15728">
        <v>17372</v>
      </c>
      <c r="B15728" t="s">
        <v>23391</v>
      </c>
      <c r="C15728">
        <v>53</v>
      </c>
      <c r="D15728" t="s">
        <v>1979</v>
      </c>
      <c r="E15728" t="s">
        <v>4287</v>
      </c>
    </row>
    <row r="15729" spans="1:5">
      <c r="A15729">
        <v>17373</v>
      </c>
      <c r="B15729" t="s">
        <v>23392</v>
      </c>
      <c r="C15729">
        <v>53</v>
      </c>
      <c r="D15729" t="s">
        <v>1979</v>
      </c>
      <c r="E15729" t="s">
        <v>2000</v>
      </c>
    </row>
    <row r="15730" spans="1:5">
      <c r="A15730">
        <v>17374</v>
      </c>
      <c r="B15730" t="s">
        <v>23393</v>
      </c>
      <c r="C15730">
        <v>53</v>
      </c>
      <c r="D15730" t="s">
        <v>1979</v>
      </c>
      <c r="E15730" t="s">
        <v>2017</v>
      </c>
    </row>
    <row r="15731" spans="1:5">
      <c r="A15731">
        <v>17375</v>
      </c>
      <c r="B15731" t="s">
        <v>23394</v>
      </c>
      <c r="C15731">
        <v>53</v>
      </c>
      <c r="D15731" t="s">
        <v>2009</v>
      </c>
      <c r="E15731" t="s">
        <v>84</v>
      </c>
    </row>
    <row r="15732" spans="1:5">
      <c r="A15732">
        <v>17376</v>
      </c>
      <c r="B15732" t="s">
        <v>23395</v>
      </c>
      <c r="C15732">
        <v>53</v>
      </c>
      <c r="D15732" t="s">
        <v>1987</v>
      </c>
      <c r="E15732" t="s">
        <v>102</v>
      </c>
    </row>
    <row r="15733" spans="1:5">
      <c r="A15733">
        <v>17377</v>
      </c>
      <c r="B15733" t="s">
        <v>16892</v>
      </c>
      <c r="C15733">
        <v>53</v>
      </c>
      <c r="D15733" t="s">
        <v>1979</v>
      </c>
      <c r="E15733" t="s">
        <v>70</v>
      </c>
    </row>
    <row r="15734" spans="1:5">
      <c r="A15734">
        <v>17378</v>
      </c>
      <c r="B15734" t="s">
        <v>23396</v>
      </c>
      <c r="C15734">
        <v>53</v>
      </c>
      <c r="D15734" t="s">
        <v>1979</v>
      </c>
      <c r="E15734" t="s">
        <v>135</v>
      </c>
    </row>
    <row r="15735" spans="1:5">
      <c r="A15735">
        <v>17379</v>
      </c>
      <c r="B15735" t="s">
        <v>23397</v>
      </c>
      <c r="C15735">
        <v>53</v>
      </c>
      <c r="D15735" t="s">
        <v>1979</v>
      </c>
      <c r="E15735" t="s">
        <v>135</v>
      </c>
    </row>
    <row r="15736" spans="1:5">
      <c r="A15736">
        <v>17380</v>
      </c>
      <c r="B15736" t="s">
        <v>23398</v>
      </c>
      <c r="C15736">
        <v>53</v>
      </c>
      <c r="D15736" t="s">
        <v>1987</v>
      </c>
      <c r="E15736" t="s">
        <v>2120</v>
      </c>
    </row>
    <row r="15737" spans="1:5">
      <c r="A15737">
        <v>17381</v>
      </c>
      <c r="B15737" t="s">
        <v>23399</v>
      </c>
      <c r="C15737">
        <v>53</v>
      </c>
      <c r="D15737" t="s">
        <v>1979</v>
      </c>
      <c r="E15737" t="s">
        <v>135</v>
      </c>
    </row>
    <row r="15738" spans="1:5">
      <c r="A15738">
        <v>17382</v>
      </c>
      <c r="B15738" t="s">
        <v>23400</v>
      </c>
      <c r="C15738">
        <v>53</v>
      </c>
      <c r="D15738" t="s">
        <v>1987</v>
      </c>
      <c r="E15738" t="s">
        <v>2029</v>
      </c>
    </row>
    <row r="15739" spans="1:5">
      <c r="A15739">
        <v>17383</v>
      </c>
      <c r="B15739" t="s">
        <v>23401</v>
      </c>
      <c r="C15739">
        <v>53</v>
      </c>
      <c r="D15739" t="s">
        <v>1979</v>
      </c>
      <c r="E15739" t="s">
        <v>2120</v>
      </c>
    </row>
    <row r="15740" spans="1:5">
      <c r="A15740">
        <v>17384</v>
      </c>
      <c r="B15740" t="s">
        <v>23402</v>
      </c>
      <c r="C15740">
        <v>53</v>
      </c>
      <c r="D15740" t="s">
        <v>2009</v>
      </c>
      <c r="E15740" t="s">
        <v>88</v>
      </c>
    </row>
    <row r="15741" spans="1:5">
      <c r="A15741">
        <v>17385</v>
      </c>
      <c r="B15741" t="s">
        <v>5054</v>
      </c>
      <c r="C15741">
        <v>53</v>
      </c>
      <c r="D15741" t="s">
        <v>1979</v>
      </c>
      <c r="E15741" t="s">
        <v>117</v>
      </c>
    </row>
    <row r="15742" spans="1:5">
      <c r="A15742">
        <v>17386</v>
      </c>
      <c r="B15742" t="s">
        <v>23403</v>
      </c>
      <c r="C15742">
        <v>53</v>
      </c>
      <c r="D15742" t="s">
        <v>1985</v>
      </c>
      <c r="E15742" t="s">
        <v>135</v>
      </c>
    </row>
    <row r="15743" spans="1:5">
      <c r="A15743">
        <v>17387</v>
      </c>
      <c r="B15743" t="s">
        <v>17049</v>
      </c>
      <c r="C15743">
        <v>53</v>
      </c>
      <c r="D15743" t="s">
        <v>1988</v>
      </c>
      <c r="E15743" t="s">
        <v>8222</v>
      </c>
    </row>
    <row r="15744" spans="1:5">
      <c r="A15744">
        <v>17388</v>
      </c>
      <c r="B15744" t="s">
        <v>16931</v>
      </c>
      <c r="C15744">
        <v>53</v>
      </c>
      <c r="D15744" t="s">
        <v>1979</v>
      </c>
      <c r="E15744" t="s">
        <v>8222</v>
      </c>
    </row>
    <row r="15745" spans="1:5">
      <c r="A15745">
        <v>17389</v>
      </c>
      <c r="B15745" t="s">
        <v>23404</v>
      </c>
      <c r="C15745">
        <v>53</v>
      </c>
      <c r="D15745" t="s">
        <v>1979</v>
      </c>
      <c r="E15745" t="s">
        <v>2120</v>
      </c>
    </row>
    <row r="15746" spans="1:5">
      <c r="A15746">
        <v>17390</v>
      </c>
      <c r="B15746" t="s">
        <v>23405</v>
      </c>
      <c r="C15746">
        <v>53</v>
      </c>
      <c r="D15746" t="s">
        <v>2009</v>
      </c>
      <c r="E15746" t="s">
        <v>8222</v>
      </c>
    </row>
    <row r="15747" spans="1:5">
      <c r="A15747">
        <v>17391</v>
      </c>
      <c r="B15747" t="s">
        <v>23406</v>
      </c>
      <c r="C15747">
        <v>53</v>
      </c>
      <c r="D15747" t="s">
        <v>1983</v>
      </c>
      <c r="E15747" t="s">
        <v>2120</v>
      </c>
    </row>
    <row r="15748" spans="1:5">
      <c r="A15748">
        <v>17392</v>
      </c>
      <c r="B15748" t="s">
        <v>23407</v>
      </c>
      <c r="C15748">
        <v>53</v>
      </c>
      <c r="D15748" t="s">
        <v>1979</v>
      </c>
      <c r="E15748" t="s">
        <v>51</v>
      </c>
    </row>
    <row r="15749" spans="1:5">
      <c r="A15749">
        <v>17393</v>
      </c>
      <c r="B15749" t="s">
        <v>23408</v>
      </c>
      <c r="C15749">
        <v>53</v>
      </c>
      <c r="D15749" t="s">
        <v>2001</v>
      </c>
      <c r="E15749" t="s">
        <v>64</v>
      </c>
    </row>
    <row r="15750" spans="1:5">
      <c r="A15750">
        <v>17394</v>
      </c>
      <c r="B15750" t="s">
        <v>23409</v>
      </c>
      <c r="C15750">
        <v>53</v>
      </c>
      <c r="D15750" t="s">
        <v>1988</v>
      </c>
      <c r="E15750" t="s">
        <v>8222</v>
      </c>
    </row>
    <row r="15751" spans="1:5">
      <c r="A15751">
        <v>17395</v>
      </c>
      <c r="B15751" t="s">
        <v>23410</v>
      </c>
      <c r="C15751">
        <v>53</v>
      </c>
      <c r="D15751" t="s">
        <v>1978</v>
      </c>
      <c r="E15751" t="s">
        <v>135</v>
      </c>
    </row>
    <row r="15752" spans="1:5">
      <c r="A15752">
        <v>17396</v>
      </c>
      <c r="B15752" t="s">
        <v>23411</v>
      </c>
      <c r="C15752">
        <v>53</v>
      </c>
      <c r="D15752" t="s">
        <v>1987</v>
      </c>
      <c r="E15752" t="s">
        <v>2120</v>
      </c>
    </row>
    <row r="15753" spans="1:5">
      <c r="A15753">
        <v>17397</v>
      </c>
      <c r="B15753" t="s">
        <v>23412</v>
      </c>
      <c r="C15753">
        <v>53</v>
      </c>
      <c r="D15753" t="s">
        <v>1997</v>
      </c>
      <c r="E15753" t="s">
        <v>135</v>
      </c>
    </row>
    <row r="15754" spans="1:5">
      <c r="A15754">
        <v>17398</v>
      </c>
      <c r="B15754" t="s">
        <v>23413</v>
      </c>
      <c r="C15754">
        <v>53</v>
      </c>
      <c r="D15754" t="s">
        <v>2009</v>
      </c>
      <c r="E15754" t="s">
        <v>4012</v>
      </c>
    </row>
    <row r="15755" spans="1:5">
      <c r="A15755">
        <v>17399</v>
      </c>
      <c r="B15755" t="s">
        <v>23414</v>
      </c>
      <c r="C15755">
        <v>53</v>
      </c>
      <c r="D15755" t="s">
        <v>2009</v>
      </c>
      <c r="E15755" t="s">
        <v>2017</v>
      </c>
    </row>
    <row r="15756" spans="1:5">
      <c r="A15756">
        <v>17400</v>
      </c>
      <c r="B15756" t="s">
        <v>23415</v>
      </c>
      <c r="C15756">
        <v>53</v>
      </c>
      <c r="D15756" t="s">
        <v>1983</v>
      </c>
      <c r="E15756" t="s">
        <v>4287</v>
      </c>
    </row>
    <row r="15757" spans="1:5">
      <c r="A15757">
        <v>17401</v>
      </c>
      <c r="B15757" t="s">
        <v>16762</v>
      </c>
      <c r="C15757">
        <v>53</v>
      </c>
      <c r="D15757" t="s">
        <v>1988</v>
      </c>
      <c r="E15757" t="s">
        <v>8222</v>
      </c>
    </row>
    <row r="15758" spans="1:5">
      <c r="A15758">
        <v>17402</v>
      </c>
      <c r="B15758" t="s">
        <v>23416</v>
      </c>
      <c r="C15758">
        <v>53</v>
      </c>
      <c r="D15758" t="s">
        <v>1979</v>
      </c>
      <c r="E15758" t="s">
        <v>66</v>
      </c>
    </row>
    <row r="15759" spans="1:5">
      <c r="A15759">
        <v>17403</v>
      </c>
      <c r="B15759" t="s">
        <v>23417</v>
      </c>
      <c r="C15759">
        <v>53</v>
      </c>
      <c r="D15759" t="s">
        <v>1979</v>
      </c>
      <c r="E15759" t="s">
        <v>135</v>
      </c>
    </row>
    <row r="15760" spans="1:5">
      <c r="A15760">
        <v>17404</v>
      </c>
      <c r="B15760" t="s">
        <v>16929</v>
      </c>
      <c r="C15760">
        <v>53</v>
      </c>
      <c r="D15760" t="s">
        <v>1983</v>
      </c>
      <c r="E15760" t="s">
        <v>2120</v>
      </c>
    </row>
    <row r="15761" spans="1:5">
      <c r="A15761">
        <v>17405</v>
      </c>
      <c r="B15761" t="s">
        <v>23418</v>
      </c>
      <c r="C15761">
        <v>53</v>
      </c>
      <c r="D15761" t="s">
        <v>1983</v>
      </c>
      <c r="E15761" t="s">
        <v>135</v>
      </c>
    </row>
    <row r="15762" spans="1:5">
      <c r="A15762">
        <v>17406</v>
      </c>
      <c r="B15762" t="s">
        <v>16843</v>
      </c>
      <c r="C15762">
        <v>53</v>
      </c>
      <c r="D15762" t="s">
        <v>1978</v>
      </c>
      <c r="E15762" t="s">
        <v>135</v>
      </c>
    </row>
    <row r="15763" spans="1:5">
      <c r="A15763">
        <v>17407</v>
      </c>
      <c r="B15763" t="s">
        <v>23419</v>
      </c>
      <c r="C15763">
        <v>53</v>
      </c>
      <c r="D15763" t="s">
        <v>1979</v>
      </c>
      <c r="E15763" t="s">
        <v>95</v>
      </c>
    </row>
    <row r="15764" spans="1:5">
      <c r="A15764">
        <v>17408</v>
      </c>
      <c r="B15764" t="s">
        <v>23420</v>
      </c>
      <c r="C15764">
        <v>53</v>
      </c>
      <c r="D15764" t="s">
        <v>1979</v>
      </c>
      <c r="E15764" t="s">
        <v>66</v>
      </c>
    </row>
    <row r="15765" spans="1:5">
      <c r="A15765">
        <v>17409</v>
      </c>
      <c r="B15765" t="s">
        <v>16830</v>
      </c>
      <c r="C15765">
        <v>53</v>
      </c>
      <c r="D15765" t="s">
        <v>1979</v>
      </c>
      <c r="E15765" t="s">
        <v>135</v>
      </c>
    </row>
    <row r="15766" spans="1:5">
      <c r="A15766">
        <v>17410</v>
      </c>
      <c r="B15766" t="s">
        <v>23421</v>
      </c>
      <c r="C15766">
        <v>53</v>
      </c>
      <c r="D15766" t="s">
        <v>2001</v>
      </c>
      <c r="E15766" t="s">
        <v>2715</v>
      </c>
    </row>
    <row r="15767" spans="1:5">
      <c r="A15767">
        <v>17411</v>
      </c>
      <c r="B15767" t="s">
        <v>23422</v>
      </c>
      <c r="C15767">
        <v>53</v>
      </c>
      <c r="D15767" t="s">
        <v>1979</v>
      </c>
      <c r="E15767" t="s">
        <v>135</v>
      </c>
    </row>
    <row r="15768" spans="1:5">
      <c r="A15768">
        <v>17412</v>
      </c>
      <c r="B15768" t="s">
        <v>23423</v>
      </c>
      <c r="C15768">
        <v>53</v>
      </c>
      <c r="D15768" t="s">
        <v>1983</v>
      </c>
      <c r="E15768" t="s">
        <v>2120</v>
      </c>
    </row>
    <row r="15769" spans="1:5">
      <c r="A15769">
        <v>17413</v>
      </c>
      <c r="B15769" t="s">
        <v>16755</v>
      </c>
      <c r="C15769">
        <v>53</v>
      </c>
      <c r="D15769" t="s">
        <v>1983</v>
      </c>
      <c r="E15769" t="s">
        <v>8222</v>
      </c>
    </row>
    <row r="15770" spans="1:5">
      <c r="A15770">
        <v>17414</v>
      </c>
      <c r="B15770" t="s">
        <v>17045</v>
      </c>
      <c r="C15770">
        <v>53</v>
      </c>
      <c r="D15770" t="s">
        <v>1979</v>
      </c>
      <c r="E15770" t="s">
        <v>8222</v>
      </c>
    </row>
    <row r="15771" spans="1:5">
      <c r="A15771">
        <v>17415</v>
      </c>
      <c r="B15771" t="s">
        <v>23424</v>
      </c>
      <c r="C15771">
        <v>53</v>
      </c>
      <c r="D15771" t="s">
        <v>1983</v>
      </c>
      <c r="E15771" t="s">
        <v>122</v>
      </c>
    </row>
    <row r="15772" spans="1:5">
      <c r="A15772">
        <v>17416</v>
      </c>
      <c r="B15772" t="s">
        <v>23425</v>
      </c>
      <c r="C15772">
        <v>53</v>
      </c>
      <c r="D15772" t="s">
        <v>1988</v>
      </c>
      <c r="E15772" t="s">
        <v>115</v>
      </c>
    </row>
    <row r="15773" spans="1:5">
      <c r="A15773">
        <v>17417</v>
      </c>
      <c r="B15773" t="s">
        <v>23426</v>
      </c>
      <c r="C15773">
        <v>53</v>
      </c>
      <c r="D15773" t="s">
        <v>1978</v>
      </c>
      <c r="E15773" t="s">
        <v>2120</v>
      </c>
    </row>
    <row r="15774" spans="1:5">
      <c r="A15774">
        <v>17418</v>
      </c>
      <c r="B15774" t="s">
        <v>23427</v>
      </c>
      <c r="C15774">
        <v>53</v>
      </c>
      <c r="D15774" t="s">
        <v>1985</v>
      </c>
      <c r="E15774" t="s">
        <v>2120</v>
      </c>
    </row>
    <row r="15775" spans="1:5">
      <c r="A15775">
        <v>17419</v>
      </c>
      <c r="B15775" t="s">
        <v>23428</v>
      </c>
      <c r="C15775">
        <v>53</v>
      </c>
      <c r="D15775" t="s">
        <v>1978</v>
      </c>
      <c r="E15775" t="s">
        <v>2792</v>
      </c>
    </row>
    <row r="15776" spans="1:5">
      <c r="A15776">
        <v>17420</v>
      </c>
      <c r="B15776" t="s">
        <v>17230</v>
      </c>
      <c r="C15776">
        <v>53</v>
      </c>
      <c r="D15776" t="s">
        <v>1983</v>
      </c>
      <c r="E15776" t="s">
        <v>2120</v>
      </c>
    </row>
    <row r="15777" spans="1:5">
      <c r="A15777">
        <v>17421</v>
      </c>
      <c r="B15777" t="s">
        <v>23429</v>
      </c>
      <c r="C15777">
        <v>53</v>
      </c>
      <c r="D15777" t="s">
        <v>1978</v>
      </c>
      <c r="E15777" t="s">
        <v>8222</v>
      </c>
    </row>
    <row r="15778" spans="1:5">
      <c r="A15778">
        <v>17422</v>
      </c>
      <c r="B15778" t="s">
        <v>23430</v>
      </c>
      <c r="C15778">
        <v>53</v>
      </c>
      <c r="D15778" t="s">
        <v>1983</v>
      </c>
      <c r="E15778" t="s">
        <v>2029</v>
      </c>
    </row>
    <row r="15779" spans="1:5">
      <c r="A15779">
        <v>17423</v>
      </c>
      <c r="B15779" t="s">
        <v>23431</v>
      </c>
      <c r="C15779">
        <v>53</v>
      </c>
      <c r="D15779" t="s">
        <v>1978</v>
      </c>
      <c r="E15779" t="s">
        <v>2029</v>
      </c>
    </row>
    <row r="15780" spans="1:5">
      <c r="A15780">
        <v>17424</v>
      </c>
      <c r="B15780" t="s">
        <v>23432</v>
      </c>
      <c r="C15780">
        <v>53</v>
      </c>
      <c r="D15780" t="s">
        <v>1983</v>
      </c>
      <c r="E15780" t="s">
        <v>70</v>
      </c>
    </row>
    <row r="15781" spans="1:5">
      <c r="A15781">
        <v>17425</v>
      </c>
      <c r="B15781" t="s">
        <v>23433</v>
      </c>
      <c r="C15781">
        <v>53</v>
      </c>
      <c r="D15781" t="s">
        <v>1983</v>
      </c>
      <c r="E15781" t="s">
        <v>2120</v>
      </c>
    </row>
    <row r="15782" spans="1:5">
      <c r="A15782">
        <v>17426</v>
      </c>
      <c r="B15782" t="s">
        <v>16908</v>
      </c>
      <c r="C15782">
        <v>53</v>
      </c>
      <c r="D15782" t="s">
        <v>1988</v>
      </c>
      <c r="E15782" t="s">
        <v>8222</v>
      </c>
    </row>
    <row r="15783" spans="1:5">
      <c r="A15783">
        <v>17427</v>
      </c>
      <c r="B15783" t="s">
        <v>23434</v>
      </c>
      <c r="C15783">
        <v>53</v>
      </c>
      <c r="D15783" t="s">
        <v>1988</v>
      </c>
      <c r="E15783" t="s">
        <v>4287</v>
      </c>
    </row>
    <row r="15784" spans="1:5">
      <c r="A15784">
        <v>17428</v>
      </c>
      <c r="B15784" t="s">
        <v>23435</v>
      </c>
      <c r="C15784">
        <v>53</v>
      </c>
      <c r="D15784" t="s">
        <v>1983</v>
      </c>
      <c r="E15784" t="s">
        <v>2120</v>
      </c>
    </row>
    <row r="15785" spans="1:5">
      <c r="A15785">
        <v>17429</v>
      </c>
      <c r="B15785" t="s">
        <v>23436</v>
      </c>
      <c r="C15785">
        <v>53</v>
      </c>
      <c r="D15785" t="s">
        <v>1983</v>
      </c>
      <c r="E15785" t="s">
        <v>122</v>
      </c>
    </row>
    <row r="15786" spans="1:5">
      <c r="A15786">
        <v>17430</v>
      </c>
      <c r="B15786" t="s">
        <v>23437</v>
      </c>
      <c r="C15786">
        <v>53</v>
      </c>
      <c r="D15786" t="s">
        <v>1983</v>
      </c>
      <c r="E15786" t="s">
        <v>135</v>
      </c>
    </row>
    <row r="15787" spans="1:5">
      <c r="A15787">
        <v>17431</v>
      </c>
      <c r="B15787" t="s">
        <v>23438</v>
      </c>
      <c r="C15787">
        <v>53</v>
      </c>
      <c r="D15787" t="s">
        <v>1983</v>
      </c>
      <c r="E15787" t="s">
        <v>2029</v>
      </c>
    </row>
    <row r="15788" spans="1:5">
      <c r="A15788">
        <v>17432</v>
      </c>
      <c r="B15788" t="s">
        <v>23439</v>
      </c>
      <c r="C15788">
        <v>53</v>
      </c>
      <c r="D15788" t="s">
        <v>1983</v>
      </c>
      <c r="E15788" t="s">
        <v>117</v>
      </c>
    </row>
    <row r="15789" spans="1:5">
      <c r="A15789">
        <v>17433</v>
      </c>
      <c r="B15789" t="s">
        <v>23440</v>
      </c>
      <c r="C15789">
        <v>53</v>
      </c>
      <c r="D15789" t="s">
        <v>1983</v>
      </c>
      <c r="E15789" t="s">
        <v>51</v>
      </c>
    </row>
    <row r="15790" spans="1:5">
      <c r="A15790">
        <v>17434</v>
      </c>
      <c r="B15790" t="s">
        <v>23441</v>
      </c>
      <c r="C15790">
        <v>53</v>
      </c>
      <c r="D15790" t="s">
        <v>1983</v>
      </c>
      <c r="E15790" t="s">
        <v>135</v>
      </c>
    </row>
    <row r="15791" spans="1:5">
      <c r="A15791">
        <v>17435</v>
      </c>
      <c r="B15791" t="s">
        <v>23442</v>
      </c>
      <c r="C15791">
        <v>53</v>
      </c>
      <c r="D15791" t="s">
        <v>1988</v>
      </c>
      <c r="E15791" t="s">
        <v>4287</v>
      </c>
    </row>
    <row r="15792" spans="1:5">
      <c r="A15792">
        <v>17436</v>
      </c>
      <c r="B15792" t="s">
        <v>23443</v>
      </c>
      <c r="C15792">
        <v>53</v>
      </c>
      <c r="D15792" t="s">
        <v>1983</v>
      </c>
      <c r="E15792" t="s">
        <v>135</v>
      </c>
    </row>
    <row r="15793" spans="1:5">
      <c r="A15793">
        <v>17437</v>
      </c>
      <c r="B15793" t="s">
        <v>23444</v>
      </c>
      <c r="C15793">
        <v>53</v>
      </c>
      <c r="D15793" t="s">
        <v>1983</v>
      </c>
      <c r="E15793" t="s">
        <v>8222</v>
      </c>
    </row>
    <row r="15794" spans="1:5">
      <c r="A15794">
        <v>17438</v>
      </c>
      <c r="B15794" t="s">
        <v>23445</v>
      </c>
      <c r="C15794">
        <v>53</v>
      </c>
      <c r="D15794" t="s">
        <v>1983</v>
      </c>
      <c r="E15794" t="s">
        <v>4287</v>
      </c>
    </row>
    <row r="15795" spans="1:5">
      <c r="A15795">
        <v>17439</v>
      </c>
      <c r="B15795" t="s">
        <v>23446</v>
      </c>
      <c r="C15795">
        <v>53</v>
      </c>
      <c r="D15795" t="s">
        <v>1983</v>
      </c>
      <c r="E15795" t="s">
        <v>8222</v>
      </c>
    </row>
    <row r="15796" spans="1:5">
      <c r="A15796">
        <v>17440</v>
      </c>
      <c r="B15796" t="s">
        <v>23447</v>
      </c>
      <c r="C15796">
        <v>53</v>
      </c>
      <c r="D15796" t="s">
        <v>1983</v>
      </c>
      <c r="E15796" t="s">
        <v>2029</v>
      </c>
    </row>
    <row r="15797" spans="1:5">
      <c r="A15797">
        <v>17441</v>
      </c>
      <c r="B15797" t="s">
        <v>23448</v>
      </c>
      <c r="C15797">
        <v>53</v>
      </c>
      <c r="D15797" t="s">
        <v>1983</v>
      </c>
      <c r="E15797" t="s">
        <v>3093</v>
      </c>
    </row>
    <row r="15798" spans="1:5">
      <c r="A15798">
        <v>17442</v>
      </c>
      <c r="B15798" t="s">
        <v>16985</v>
      </c>
      <c r="C15798">
        <v>53</v>
      </c>
      <c r="D15798" t="s">
        <v>1983</v>
      </c>
      <c r="E15798" t="s">
        <v>2540</v>
      </c>
    </row>
    <row r="15799" spans="1:5">
      <c r="A15799">
        <v>17443</v>
      </c>
      <c r="B15799" t="s">
        <v>23449</v>
      </c>
      <c r="C15799">
        <v>52</v>
      </c>
      <c r="D15799" t="s">
        <v>1993</v>
      </c>
      <c r="E15799" t="s">
        <v>2309</v>
      </c>
    </row>
    <row r="15800" spans="1:5">
      <c r="A15800">
        <v>17444</v>
      </c>
      <c r="B15800" t="s">
        <v>23450</v>
      </c>
      <c r="C15800">
        <v>52</v>
      </c>
      <c r="D15800" t="s">
        <v>2009</v>
      </c>
      <c r="E15800" t="s">
        <v>135</v>
      </c>
    </row>
    <row r="15801" spans="1:5">
      <c r="A15801">
        <v>17445</v>
      </c>
      <c r="B15801" t="s">
        <v>23451</v>
      </c>
      <c r="C15801">
        <v>52</v>
      </c>
      <c r="D15801" t="s">
        <v>1993</v>
      </c>
      <c r="E15801" t="s">
        <v>135</v>
      </c>
    </row>
    <row r="15802" spans="1:5">
      <c r="A15802">
        <v>17446</v>
      </c>
      <c r="B15802" t="s">
        <v>23452</v>
      </c>
      <c r="C15802">
        <v>52</v>
      </c>
      <c r="D15802" t="s">
        <v>1993</v>
      </c>
      <c r="E15802" t="s">
        <v>135</v>
      </c>
    </row>
    <row r="15803" spans="1:5">
      <c r="A15803">
        <v>17447</v>
      </c>
      <c r="B15803" t="s">
        <v>23453</v>
      </c>
      <c r="C15803">
        <v>52</v>
      </c>
      <c r="D15803" t="s">
        <v>1993</v>
      </c>
      <c r="E15803" t="s">
        <v>8222</v>
      </c>
    </row>
    <row r="15804" spans="1:5">
      <c r="A15804">
        <v>17448</v>
      </c>
      <c r="B15804" t="s">
        <v>23454</v>
      </c>
      <c r="C15804">
        <v>52</v>
      </c>
      <c r="D15804" t="s">
        <v>1993</v>
      </c>
      <c r="E15804" t="s">
        <v>135</v>
      </c>
    </row>
    <row r="15805" spans="1:5">
      <c r="A15805">
        <v>17449</v>
      </c>
      <c r="B15805" t="s">
        <v>23455</v>
      </c>
      <c r="C15805">
        <v>52</v>
      </c>
      <c r="D15805" t="s">
        <v>1993</v>
      </c>
      <c r="E15805" t="s">
        <v>135</v>
      </c>
    </row>
    <row r="15806" spans="1:5">
      <c r="A15806">
        <v>17450</v>
      </c>
      <c r="B15806" t="s">
        <v>23456</v>
      </c>
      <c r="C15806">
        <v>52</v>
      </c>
      <c r="D15806" t="s">
        <v>1979</v>
      </c>
      <c r="E15806" t="s">
        <v>43</v>
      </c>
    </row>
    <row r="15807" spans="1:5">
      <c r="A15807">
        <v>17451</v>
      </c>
      <c r="B15807" t="s">
        <v>23457</v>
      </c>
      <c r="C15807">
        <v>52</v>
      </c>
      <c r="D15807" t="s">
        <v>1993</v>
      </c>
      <c r="E15807" t="s">
        <v>2540</v>
      </c>
    </row>
    <row r="15808" spans="1:5">
      <c r="A15808">
        <v>17452</v>
      </c>
      <c r="B15808" t="s">
        <v>23458</v>
      </c>
      <c r="C15808">
        <v>52</v>
      </c>
      <c r="D15808" t="s">
        <v>1993</v>
      </c>
      <c r="E15808" t="s">
        <v>4287</v>
      </c>
    </row>
    <row r="15809" spans="1:5">
      <c r="A15809">
        <v>17453</v>
      </c>
      <c r="B15809" t="s">
        <v>23459</v>
      </c>
      <c r="C15809">
        <v>52</v>
      </c>
      <c r="D15809" t="s">
        <v>1993</v>
      </c>
      <c r="E15809" t="s">
        <v>135</v>
      </c>
    </row>
    <row r="15810" spans="1:5">
      <c r="A15810">
        <v>17454</v>
      </c>
      <c r="B15810" t="s">
        <v>23460</v>
      </c>
      <c r="C15810">
        <v>52</v>
      </c>
      <c r="D15810" t="s">
        <v>1993</v>
      </c>
      <c r="E15810" t="s">
        <v>4012</v>
      </c>
    </row>
    <row r="15811" spans="1:5">
      <c r="A15811">
        <v>17455</v>
      </c>
      <c r="B15811" t="s">
        <v>23461</v>
      </c>
      <c r="C15811">
        <v>52</v>
      </c>
      <c r="D15811" t="s">
        <v>1993</v>
      </c>
      <c r="E15811" t="s">
        <v>2715</v>
      </c>
    </row>
    <row r="15812" spans="1:5">
      <c r="A15812">
        <v>17456</v>
      </c>
      <c r="B15812" t="s">
        <v>23462</v>
      </c>
      <c r="C15812">
        <v>52</v>
      </c>
      <c r="D15812" t="s">
        <v>1987</v>
      </c>
      <c r="E15812" t="s">
        <v>2017</v>
      </c>
    </row>
    <row r="15813" spans="1:5">
      <c r="A15813">
        <v>17457</v>
      </c>
      <c r="B15813" t="s">
        <v>17025</v>
      </c>
      <c r="C15813">
        <v>52</v>
      </c>
      <c r="D15813" t="s">
        <v>1993</v>
      </c>
      <c r="E15813" t="s">
        <v>60</v>
      </c>
    </row>
    <row r="15814" spans="1:5">
      <c r="A15814">
        <v>17458</v>
      </c>
      <c r="B15814" t="s">
        <v>23463</v>
      </c>
      <c r="C15814">
        <v>52</v>
      </c>
      <c r="D15814" t="s">
        <v>1993</v>
      </c>
      <c r="E15814" t="s">
        <v>2120</v>
      </c>
    </row>
    <row r="15815" spans="1:5">
      <c r="A15815">
        <v>17459</v>
      </c>
      <c r="B15815" t="s">
        <v>23464</v>
      </c>
      <c r="C15815">
        <v>52</v>
      </c>
      <c r="D15815" t="s">
        <v>1988</v>
      </c>
      <c r="E15815" t="s">
        <v>66</v>
      </c>
    </row>
    <row r="15816" spans="1:5">
      <c r="A15816">
        <v>17460</v>
      </c>
      <c r="B15816" t="s">
        <v>23465</v>
      </c>
      <c r="C15816">
        <v>52</v>
      </c>
      <c r="D15816" t="s">
        <v>1993</v>
      </c>
      <c r="E15816" t="s">
        <v>2792</v>
      </c>
    </row>
    <row r="15817" spans="1:5">
      <c r="A15817">
        <v>17461</v>
      </c>
      <c r="B15817" t="s">
        <v>17004</v>
      </c>
      <c r="C15817">
        <v>52</v>
      </c>
      <c r="D15817" t="s">
        <v>1993</v>
      </c>
      <c r="E15817" t="s">
        <v>2792</v>
      </c>
    </row>
    <row r="15818" spans="1:5">
      <c r="A15818">
        <v>17462</v>
      </c>
      <c r="B15818" t="s">
        <v>17263</v>
      </c>
      <c r="C15818">
        <v>52</v>
      </c>
      <c r="D15818" t="s">
        <v>1993</v>
      </c>
      <c r="E15818" t="s">
        <v>2540</v>
      </c>
    </row>
    <row r="15819" spans="1:5">
      <c r="A15819">
        <v>17463</v>
      </c>
      <c r="B15819" t="s">
        <v>23466</v>
      </c>
      <c r="C15819">
        <v>52</v>
      </c>
      <c r="D15819" t="s">
        <v>2001</v>
      </c>
      <c r="E15819" t="s">
        <v>66</v>
      </c>
    </row>
    <row r="15820" spans="1:5">
      <c r="A15820">
        <v>17464</v>
      </c>
      <c r="B15820" t="s">
        <v>23467</v>
      </c>
      <c r="C15820">
        <v>52</v>
      </c>
      <c r="D15820" t="s">
        <v>1978</v>
      </c>
      <c r="E15820" t="s">
        <v>135</v>
      </c>
    </row>
    <row r="15821" spans="1:5">
      <c r="A15821">
        <v>17465</v>
      </c>
      <c r="B15821" t="s">
        <v>17048</v>
      </c>
      <c r="C15821">
        <v>52</v>
      </c>
      <c r="D15821" t="s">
        <v>1978</v>
      </c>
      <c r="E15821" t="s">
        <v>8222</v>
      </c>
    </row>
    <row r="15822" spans="1:5">
      <c r="A15822">
        <v>17466</v>
      </c>
      <c r="B15822" t="s">
        <v>23468</v>
      </c>
      <c r="C15822">
        <v>52</v>
      </c>
      <c r="D15822" t="s">
        <v>1983</v>
      </c>
      <c r="E15822" t="s">
        <v>4287</v>
      </c>
    </row>
    <row r="15823" spans="1:5">
      <c r="A15823">
        <v>17467</v>
      </c>
      <c r="B15823" t="s">
        <v>23469</v>
      </c>
      <c r="C15823">
        <v>52</v>
      </c>
      <c r="D15823" t="s">
        <v>1993</v>
      </c>
      <c r="E15823" t="s">
        <v>8222</v>
      </c>
    </row>
    <row r="15824" spans="1:5">
      <c r="A15824">
        <v>17468</v>
      </c>
      <c r="B15824" t="s">
        <v>23470</v>
      </c>
      <c r="C15824">
        <v>52</v>
      </c>
      <c r="D15824" t="s">
        <v>1982</v>
      </c>
      <c r="E15824" t="s">
        <v>4287</v>
      </c>
    </row>
    <row r="15825" spans="1:5">
      <c r="A15825">
        <v>17469</v>
      </c>
      <c r="B15825" t="s">
        <v>23471</v>
      </c>
      <c r="C15825">
        <v>52</v>
      </c>
      <c r="D15825" t="s">
        <v>1982</v>
      </c>
      <c r="E15825" t="s">
        <v>60</v>
      </c>
    </row>
    <row r="15826" spans="1:5">
      <c r="A15826">
        <v>17470</v>
      </c>
      <c r="B15826" t="s">
        <v>23472</v>
      </c>
      <c r="C15826">
        <v>52</v>
      </c>
      <c r="D15826" t="s">
        <v>1988</v>
      </c>
      <c r="E15826" t="s">
        <v>4287</v>
      </c>
    </row>
    <row r="15827" spans="1:5">
      <c r="A15827">
        <v>17471</v>
      </c>
      <c r="B15827" t="s">
        <v>23473</v>
      </c>
      <c r="C15827">
        <v>52</v>
      </c>
      <c r="D15827" t="s">
        <v>1993</v>
      </c>
      <c r="E15827" t="s">
        <v>66</v>
      </c>
    </row>
    <row r="15828" spans="1:5">
      <c r="A15828">
        <v>17472</v>
      </c>
      <c r="B15828" t="s">
        <v>23474</v>
      </c>
      <c r="C15828">
        <v>52</v>
      </c>
      <c r="D15828" t="s">
        <v>1978</v>
      </c>
      <c r="E15828" t="s">
        <v>102</v>
      </c>
    </row>
    <row r="15829" spans="1:5">
      <c r="A15829">
        <v>17473</v>
      </c>
      <c r="B15829" t="s">
        <v>23475</v>
      </c>
      <c r="C15829">
        <v>52</v>
      </c>
      <c r="D15829" t="s">
        <v>1993</v>
      </c>
      <c r="E15829" t="s">
        <v>4012</v>
      </c>
    </row>
    <row r="15830" spans="1:5">
      <c r="A15830">
        <v>17474</v>
      </c>
      <c r="B15830" t="s">
        <v>23476</v>
      </c>
      <c r="C15830">
        <v>52</v>
      </c>
      <c r="D15830" t="s">
        <v>1979</v>
      </c>
      <c r="E15830" t="s">
        <v>102</v>
      </c>
    </row>
    <row r="15831" spans="1:5">
      <c r="A15831">
        <v>17475</v>
      </c>
      <c r="B15831" t="s">
        <v>23477</v>
      </c>
      <c r="C15831">
        <v>52</v>
      </c>
      <c r="D15831" t="s">
        <v>1993</v>
      </c>
      <c r="E15831" t="s">
        <v>95</v>
      </c>
    </row>
    <row r="15832" spans="1:5">
      <c r="A15832">
        <v>17476</v>
      </c>
      <c r="B15832" t="s">
        <v>23478</v>
      </c>
      <c r="C15832">
        <v>52</v>
      </c>
      <c r="D15832" t="s">
        <v>1982</v>
      </c>
      <c r="E15832" t="s">
        <v>2017</v>
      </c>
    </row>
    <row r="15833" spans="1:5">
      <c r="A15833">
        <v>17477</v>
      </c>
      <c r="B15833" t="s">
        <v>23479</v>
      </c>
      <c r="C15833">
        <v>52</v>
      </c>
      <c r="D15833" t="s">
        <v>1987</v>
      </c>
      <c r="E15833" t="s">
        <v>135</v>
      </c>
    </row>
    <row r="15834" spans="1:5">
      <c r="A15834">
        <v>17478</v>
      </c>
      <c r="B15834" t="s">
        <v>23480</v>
      </c>
      <c r="C15834">
        <v>52</v>
      </c>
      <c r="D15834" t="s">
        <v>1979</v>
      </c>
      <c r="E15834" t="s">
        <v>8222</v>
      </c>
    </row>
    <row r="15835" spans="1:5">
      <c r="A15835">
        <v>17479</v>
      </c>
      <c r="B15835" t="s">
        <v>23481</v>
      </c>
      <c r="C15835">
        <v>52</v>
      </c>
      <c r="D15835" t="s">
        <v>2001</v>
      </c>
      <c r="E15835" t="s">
        <v>2029</v>
      </c>
    </row>
    <row r="15836" spans="1:5">
      <c r="A15836">
        <v>17480</v>
      </c>
      <c r="B15836" t="s">
        <v>23482</v>
      </c>
      <c r="C15836">
        <v>52</v>
      </c>
      <c r="D15836" t="s">
        <v>1985</v>
      </c>
      <c r="E15836" t="s">
        <v>4287</v>
      </c>
    </row>
    <row r="15837" spans="1:5">
      <c r="A15837">
        <v>17481</v>
      </c>
      <c r="B15837" t="s">
        <v>23483</v>
      </c>
      <c r="C15837">
        <v>52</v>
      </c>
      <c r="D15837" t="s">
        <v>2001</v>
      </c>
      <c r="E15837" t="s">
        <v>2029</v>
      </c>
    </row>
    <row r="15838" spans="1:5">
      <c r="A15838">
        <v>17482</v>
      </c>
      <c r="B15838" t="s">
        <v>23484</v>
      </c>
      <c r="C15838">
        <v>52</v>
      </c>
      <c r="D15838" t="s">
        <v>2001</v>
      </c>
      <c r="E15838" t="s">
        <v>66</v>
      </c>
    </row>
    <row r="15839" spans="1:5">
      <c r="A15839">
        <v>17483</v>
      </c>
      <c r="B15839" t="s">
        <v>23485</v>
      </c>
      <c r="C15839">
        <v>52</v>
      </c>
      <c r="D15839" t="s">
        <v>1978</v>
      </c>
      <c r="E15839" t="s">
        <v>102</v>
      </c>
    </row>
    <row r="15840" spans="1:5">
      <c r="A15840">
        <v>17484</v>
      </c>
      <c r="B15840" t="s">
        <v>23486</v>
      </c>
      <c r="C15840">
        <v>52</v>
      </c>
      <c r="D15840" t="s">
        <v>2009</v>
      </c>
      <c r="E15840" t="s">
        <v>2120</v>
      </c>
    </row>
    <row r="15841" spans="1:5">
      <c r="A15841">
        <v>17485</v>
      </c>
      <c r="B15841" t="s">
        <v>16954</v>
      </c>
      <c r="C15841">
        <v>52</v>
      </c>
      <c r="D15841" t="s">
        <v>1979</v>
      </c>
      <c r="E15841" t="s">
        <v>135</v>
      </c>
    </row>
    <row r="15842" spans="1:5">
      <c r="A15842">
        <v>17486</v>
      </c>
      <c r="B15842" t="s">
        <v>17309</v>
      </c>
      <c r="C15842">
        <v>52</v>
      </c>
      <c r="D15842" t="s">
        <v>1993</v>
      </c>
      <c r="E15842" t="s">
        <v>2120</v>
      </c>
    </row>
    <row r="15843" spans="1:5">
      <c r="A15843">
        <v>17487</v>
      </c>
      <c r="B15843" t="s">
        <v>23487</v>
      </c>
      <c r="C15843">
        <v>52</v>
      </c>
      <c r="D15843" t="s">
        <v>1993</v>
      </c>
      <c r="E15843" t="s">
        <v>66</v>
      </c>
    </row>
    <row r="15844" spans="1:5">
      <c r="A15844">
        <v>17488</v>
      </c>
      <c r="B15844" t="s">
        <v>23488</v>
      </c>
      <c r="C15844">
        <v>52</v>
      </c>
      <c r="D15844" t="s">
        <v>2001</v>
      </c>
      <c r="E15844" t="s">
        <v>4287</v>
      </c>
    </row>
    <row r="15845" spans="1:5">
      <c r="A15845">
        <v>17489</v>
      </c>
      <c r="B15845" t="s">
        <v>23489</v>
      </c>
      <c r="C15845">
        <v>52</v>
      </c>
      <c r="D15845" t="s">
        <v>1982</v>
      </c>
      <c r="E15845" t="s">
        <v>51</v>
      </c>
    </row>
    <row r="15846" spans="1:5">
      <c r="A15846">
        <v>17490</v>
      </c>
      <c r="B15846" t="s">
        <v>23490</v>
      </c>
      <c r="C15846">
        <v>52</v>
      </c>
      <c r="D15846" t="s">
        <v>1988</v>
      </c>
      <c r="E15846" t="s">
        <v>4287</v>
      </c>
    </row>
    <row r="15847" spans="1:5">
      <c r="A15847">
        <v>17491</v>
      </c>
      <c r="B15847" t="s">
        <v>23491</v>
      </c>
      <c r="C15847">
        <v>52</v>
      </c>
      <c r="D15847" t="s">
        <v>1987</v>
      </c>
      <c r="E15847" t="s">
        <v>66</v>
      </c>
    </row>
    <row r="15848" spans="1:5">
      <c r="A15848">
        <v>17492</v>
      </c>
      <c r="B15848" t="s">
        <v>23492</v>
      </c>
      <c r="C15848">
        <v>52</v>
      </c>
      <c r="D15848" t="s">
        <v>1982</v>
      </c>
      <c r="E15848" t="s">
        <v>95</v>
      </c>
    </row>
    <row r="15849" spans="1:5">
      <c r="A15849">
        <v>17493</v>
      </c>
      <c r="B15849" t="s">
        <v>21059</v>
      </c>
      <c r="C15849">
        <v>52</v>
      </c>
      <c r="D15849" t="s">
        <v>2009</v>
      </c>
      <c r="E15849" t="s">
        <v>2029</v>
      </c>
    </row>
    <row r="15850" spans="1:5">
      <c r="A15850">
        <v>17494</v>
      </c>
      <c r="B15850" t="s">
        <v>23493</v>
      </c>
      <c r="C15850">
        <v>52</v>
      </c>
      <c r="D15850" t="s">
        <v>1979</v>
      </c>
      <c r="E15850" t="s">
        <v>2120</v>
      </c>
    </row>
    <row r="15851" spans="1:5">
      <c r="A15851">
        <v>17495</v>
      </c>
      <c r="B15851" t="s">
        <v>23494</v>
      </c>
      <c r="C15851">
        <v>52</v>
      </c>
      <c r="D15851" t="s">
        <v>1988</v>
      </c>
      <c r="E15851" t="s">
        <v>135</v>
      </c>
    </row>
    <row r="15852" spans="1:5">
      <c r="A15852">
        <v>17496</v>
      </c>
      <c r="B15852" t="s">
        <v>23495</v>
      </c>
      <c r="C15852">
        <v>52</v>
      </c>
      <c r="D15852" t="s">
        <v>1979</v>
      </c>
      <c r="E15852" t="s">
        <v>4287</v>
      </c>
    </row>
    <row r="15853" spans="1:5">
      <c r="A15853">
        <v>17497</v>
      </c>
      <c r="B15853" t="s">
        <v>23496</v>
      </c>
      <c r="C15853">
        <v>52</v>
      </c>
      <c r="D15853" t="s">
        <v>1979</v>
      </c>
      <c r="E15853" t="s">
        <v>2715</v>
      </c>
    </row>
    <row r="15854" spans="1:5">
      <c r="A15854">
        <v>17498</v>
      </c>
      <c r="B15854" t="s">
        <v>23497</v>
      </c>
      <c r="C15854">
        <v>52</v>
      </c>
      <c r="D15854" t="s">
        <v>1979</v>
      </c>
      <c r="E15854" t="s">
        <v>2017</v>
      </c>
    </row>
    <row r="15855" spans="1:5">
      <c r="A15855">
        <v>17499</v>
      </c>
      <c r="B15855" t="s">
        <v>23498</v>
      </c>
      <c r="C15855">
        <v>52</v>
      </c>
      <c r="D15855" t="s">
        <v>1979</v>
      </c>
      <c r="E15855" t="s">
        <v>2792</v>
      </c>
    </row>
    <row r="15856" spans="1:5">
      <c r="A15856">
        <v>17500</v>
      </c>
      <c r="B15856" t="s">
        <v>16940</v>
      </c>
      <c r="C15856">
        <v>52</v>
      </c>
      <c r="D15856" t="s">
        <v>2009</v>
      </c>
      <c r="E15856" t="s">
        <v>102</v>
      </c>
    </row>
    <row r="15857" spans="1:5">
      <c r="A15857">
        <v>17501</v>
      </c>
      <c r="B15857" t="s">
        <v>23499</v>
      </c>
      <c r="C15857">
        <v>52</v>
      </c>
      <c r="D15857" t="s">
        <v>1979</v>
      </c>
      <c r="E15857" t="s">
        <v>2017</v>
      </c>
    </row>
    <row r="15858" spans="1:5">
      <c r="A15858">
        <v>17502</v>
      </c>
      <c r="B15858" t="s">
        <v>17039</v>
      </c>
      <c r="C15858">
        <v>52</v>
      </c>
      <c r="D15858" t="s">
        <v>1979</v>
      </c>
      <c r="E15858" t="s">
        <v>2120</v>
      </c>
    </row>
    <row r="15859" spans="1:5">
      <c r="A15859">
        <v>17503</v>
      </c>
      <c r="B15859" t="s">
        <v>16277</v>
      </c>
      <c r="C15859">
        <v>52</v>
      </c>
      <c r="D15859" t="s">
        <v>1979</v>
      </c>
      <c r="E15859" t="s">
        <v>8222</v>
      </c>
    </row>
    <row r="15860" spans="1:5">
      <c r="A15860">
        <v>17504</v>
      </c>
      <c r="B15860" t="s">
        <v>16644</v>
      </c>
      <c r="C15860">
        <v>52</v>
      </c>
      <c r="D15860" t="s">
        <v>1991</v>
      </c>
      <c r="E15860" t="s">
        <v>8222</v>
      </c>
    </row>
    <row r="15861" spans="1:5">
      <c r="A15861">
        <v>17505</v>
      </c>
      <c r="B15861" t="s">
        <v>23500</v>
      </c>
      <c r="C15861">
        <v>52</v>
      </c>
      <c r="D15861" t="s">
        <v>1979</v>
      </c>
      <c r="E15861" t="s">
        <v>4287</v>
      </c>
    </row>
    <row r="15862" spans="1:5">
      <c r="A15862">
        <v>17506</v>
      </c>
      <c r="B15862" t="s">
        <v>23501</v>
      </c>
      <c r="C15862">
        <v>52</v>
      </c>
      <c r="D15862" t="s">
        <v>1979</v>
      </c>
      <c r="E15862" t="s">
        <v>4287</v>
      </c>
    </row>
    <row r="15863" spans="1:5">
      <c r="A15863">
        <v>17507</v>
      </c>
      <c r="B15863" t="s">
        <v>17330</v>
      </c>
      <c r="C15863">
        <v>52</v>
      </c>
      <c r="D15863" t="s">
        <v>1979</v>
      </c>
      <c r="E15863" t="s">
        <v>2120</v>
      </c>
    </row>
    <row r="15864" spans="1:5">
      <c r="A15864">
        <v>17508</v>
      </c>
      <c r="B15864" t="s">
        <v>23502</v>
      </c>
      <c r="C15864">
        <v>52</v>
      </c>
      <c r="D15864" t="s">
        <v>2009</v>
      </c>
      <c r="E15864" t="s">
        <v>2029</v>
      </c>
    </row>
    <row r="15865" spans="1:5">
      <c r="A15865">
        <v>17509</v>
      </c>
      <c r="B15865" t="s">
        <v>17037</v>
      </c>
      <c r="C15865">
        <v>52</v>
      </c>
      <c r="D15865" t="s">
        <v>1988</v>
      </c>
      <c r="E15865" t="s">
        <v>8222</v>
      </c>
    </row>
    <row r="15866" spans="1:5">
      <c r="A15866">
        <v>17510</v>
      </c>
      <c r="B15866" t="s">
        <v>23503</v>
      </c>
      <c r="C15866">
        <v>52</v>
      </c>
      <c r="D15866" t="s">
        <v>2001</v>
      </c>
      <c r="E15866" t="s">
        <v>2029</v>
      </c>
    </row>
    <row r="15867" spans="1:5">
      <c r="A15867">
        <v>17511</v>
      </c>
      <c r="B15867" t="s">
        <v>23504</v>
      </c>
      <c r="C15867">
        <v>52</v>
      </c>
      <c r="D15867" t="s">
        <v>1979</v>
      </c>
      <c r="E15867" t="s">
        <v>102</v>
      </c>
    </row>
    <row r="15868" spans="1:5">
      <c r="A15868">
        <v>17512</v>
      </c>
      <c r="B15868" t="s">
        <v>23505</v>
      </c>
      <c r="C15868">
        <v>52</v>
      </c>
      <c r="D15868" t="s">
        <v>1987</v>
      </c>
      <c r="E15868" t="s">
        <v>2792</v>
      </c>
    </row>
    <row r="15869" spans="1:5">
      <c r="A15869">
        <v>17513</v>
      </c>
      <c r="B15869" t="s">
        <v>23506</v>
      </c>
      <c r="C15869">
        <v>52</v>
      </c>
      <c r="D15869" t="s">
        <v>1979</v>
      </c>
      <c r="E15869" t="s">
        <v>2792</v>
      </c>
    </row>
    <row r="15870" spans="1:5">
      <c r="A15870">
        <v>17514</v>
      </c>
      <c r="B15870" t="s">
        <v>23507</v>
      </c>
      <c r="C15870">
        <v>52</v>
      </c>
      <c r="D15870" t="s">
        <v>2009</v>
      </c>
      <c r="E15870" t="s">
        <v>2029</v>
      </c>
    </row>
    <row r="15871" spans="1:5">
      <c r="A15871">
        <v>17515</v>
      </c>
      <c r="B15871" t="s">
        <v>16789</v>
      </c>
      <c r="C15871">
        <v>52</v>
      </c>
      <c r="D15871" t="s">
        <v>1988</v>
      </c>
      <c r="E15871" t="s">
        <v>2045</v>
      </c>
    </row>
    <row r="15872" spans="1:5">
      <c r="A15872">
        <v>17516</v>
      </c>
      <c r="B15872" t="s">
        <v>23508</v>
      </c>
      <c r="C15872">
        <v>52</v>
      </c>
      <c r="D15872" t="s">
        <v>1979</v>
      </c>
      <c r="E15872" t="s">
        <v>2029</v>
      </c>
    </row>
    <row r="15873" spans="1:5">
      <c r="A15873">
        <v>17517</v>
      </c>
      <c r="B15873" t="s">
        <v>23509</v>
      </c>
      <c r="C15873">
        <v>52</v>
      </c>
      <c r="D15873" t="s">
        <v>2009</v>
      </c>
      <c r="E15873" t="s">
        <v>2029</v>
      </c>
    </row>
    <row r="15874" spans="1:5">
      <c r="A15874">
        <v>17518</v>
      </c>
      <c r="B15874" t="s">
        <v>23510</v>
      </c>
      <c r="C15874">
        <v>52</v>
      </c>
      <c r="D15874" t="s">
        <v>1979</v>
      </c>
      <c r="E15874" t="s">
        <v>135</v>
      </c>
    </row>
    <row r="15875" spans="1:5">
      <c r="A15875">
        <v>17519</v>
      </c>
      <c r="B15875" t="s">
        <v>23511</v>
      </c>
      <c r="C15875">
        <v>52</v>
      </c>
      <c r="D15875" t="s">
        <v>1979</v>
      </c>
      <c r="E15875" t="s">
        <v>102</v>
      </c>
    </row>
    <row r="15876" spans="1:5">
      <c r="A15876">
        <v>17520</v>
      </c>
      <c r="B15876" t="s">
        <v>23512</v>
      </c>
      <c r="C15876">
        <v>52</v>
      </c>
      <c r="D15876" t="s">
        <v>2001</v>
      </c>
      <c r="E15876" t="s">
        <v>2029</v>
      </c>
    </row>
    <row r="15877" spans="1:5">
      <c r="A15877">
        <v>17521</v>
      </c>
      <c r="B15877" t="s">
        <v>23513</v>
      </c>
      <c r="C15877">
        <v>52</v>
      </c>
      <c r="D15877" t="s">
        <v>1991</v>
      </c>
      <c r="E15877" t="s">
        <v>2029</v>
      </c>
    </row>
    <row r="15878" spans="1:5">
      <c r="A15878">
        <v>17522</v>
      </c>
      <c r="B15878" t="s">
        <v>23514</v>
      </c>
      <c r="C15878">
        <v>52</v>
      </c>
      <c r="D15878" t="s">
        <v>1979</v>
      </c>
      <c r="E15878" t="s">
        <v>135</v>
      </c>
    </row>
    <row r="15879" spans="1:5">
      <c r="A15879">
        <v>17523</v>
      </c>
      <c r="B15879" t="s">
        <v>23515</v>
      </c>
      <c r="C15879">
        <v>52</v>
      </c>
      <c r="D15879" t="s">
        <v>1979</v>
      </c>
      <c r="E15879" t="s">
        <v>102</v>
      </c>
    </row>
    <row r="15880" spans="1:5">
      <c r="A15880">
        <v>17524</v>
      </c>
      <c r="B15880" t="s">
        <v>23516</v>
      </c>
      <c r="C15880">
        <v>52</v>
      </c>
      <c r="D15880" t="s">
        <v>2009</v>
      </c>
      <c r="E15880" t="s">
        <v>4287</v>
      </c>
    </row>
    <row r="15881" spans="1:5">
      <c r="A15881">
        <v>17525</v>
      </c>
      <c r="B15881" t="s">
        <v>23517</v>
      </c>
      <c r="C15881">
        <v>52</v>
      </c>
      <c r="D15881" t="s">
        <v>1978</v>
      </c>
      <c r="E15881" t="s">
        <v>43</v>
      </c>
    </row>
    <row r="15882" spans="1:5">
      <c r="A15882">
        <v>17526</v>
      </c>
      <c r="B15882" t="s">
        <v>23518</v>
      </c>
      <c r="C15882">
        <v>52</v>
      </c>
      <c r="D15882" t="s">
        <v>1979</v>
      </c>
      <c r="E15882" t="s">
        <v>102</v>
      </c>
    </row>
    <row r="15883" spans="1:5">
      <c r="A15883">
        <v>17527</v>
      </c>
      <c r="B15883" t="s">
        <v>17018</v>
      </c>
      <c r="C15883">
        <v>52</v>
      </c>
      <c r="D15883" t="s">
        <v>1988</v>
      </c>
      <c r="E15883" t="s">
        <v>8222</v>
      </c>
    </row>
    <row r="15884" spans="1:5">
      <c r="A15884">
        <v>17528</v>
      </c>
      <c r="B15884" t="s">
        <v>17029</v>
      </c>
      <c r="C15884">
        <v>52</v>
      </c>
      <c r="D15884" t="s">
        <v>1979</v>
      </c>
      <c r="E15884" t="s">
        <v>122</v>
      </c>
    </row>
    <row r="15885" spans="1:5">
      <c r="A15885">
        <v>17529</v>
      </c>
      <c r="B15885" t="s">
        <v>23519</v>
      </c>
      <c r="C15885">
        <v>52</v>
      </c>
      <c r="D15885" t="s">
        <v>1987</v>
      </c>
      <c r="E15885" t="s">
        <v>2023</v>
      </c>
    </row>
    <row r="15886" spans="1:5">
      <c r="A15886">
        <v>17530</v>
      </c>
      <c r="B15886" t="s">
        <v>23520</v>
      </c>
      <c r="C15886">
        <v>52</v>
      </c>
      <c r="D15886" t="s">
        <v>1987</v>
      </c>
      <c r="E15886" t="s">
        <v>8222</v>
      </c>
    </row>
    <row r="15887" spans="1:5">
      <c r="A15887">
        <v>17531</v>
      </c>
      <c r="B15887" t="s">
        <v>21589</v>
      </c>
      <c r="C15887">
        <v>52</v>
      </c>
      <c r="D15887" t="s">
        <v>1979</v>
      </c>
      <c r="E15887" t="s">
        <v>2792</v>
      </c>
    </row>
    <row r="15888" spans="1:5">
      <c r="A15888">
        <v>17532</v>
      </c>
      <c r="B15888" t="s">
        <v>23521</v>
      </c>
      <c r="C15888">
        <v>52</v>
      </c>
      <c r="D15888" t="s">
        <v>1979</v>
      </c>
      <c r="E15888" t="s">
        <v>4287</v>
      </c>
    </row>
    <row r="15889" spans="1:5">
      <c r="A15889">
        <v>17533</v>
      </c>
      <c r="B15889" t="s">
        <v>23522</v>
      </c>
      <c r="C15889">
        <v>52</v>
      </c>
      <c r="D15889" t="s">
        <v>1978</v>
      </c>
      <c r="E15889" t="s">
        <v>2120</v>
      </c>
    </row>
    <row r="15890" spans="1:5">
      <c r="A15890">
        <v>17534</v>
      </c>
      <c r="B15890" t="s">
        <v>23523</v>
      </c>
      <c r="C15890">
        <v>52</v>
      </c>
      <c r="D15890" t="s">
        <v>1987</v>
      </c>
      <c r="E15890" t="s">
        <v>2029</v>
      </c>
    </row>
    <row r="15891" spans="1:5">
      <c r="A15891">
        <v>17535</v>
      </c>
      <c r="B15891" t="s">
        <v>23524</v>
      </c>
      <c r="C15891">
        <v>52</v>
      </c>
      <c r="D15891" t="s">
        <v>1978</v>
      </c>
      <c r="E15891" t="s">
        <v>23525</v>
      </c>
    </row>
    <row r="15892" spans="1:5">
      <c r="A15892">
        <v>17536</v>
      </c>
      <c r="B15892" t="s">
        <v>23526</v>
      </c>
      <c r="C15892">
        <v>52</v>
      </c>
      <c r="D15892" t="s">
        <v>1979</v>
      </c>
      <c r="E15892" t="s">
        <v>8222</v>
      </c>
    </row>
    <row r="15893" spans="1:5">
      <c r="A15893">
        <v>17537</v>
      </c>
      <c r="B15893" t="s">
        <v>23527</v>
      </c>
      <c r="C15893">
        <v>52</v>
      </c>
      <c r="D15893" t="s">
        <v>1979</v>
      </c>
      <c r="E15893" t="s">
        <v>4287</v>
      </c>
    </row>
    <row r="15894" spans="1:5">
      <c r="A15894">
        <v>17538</v>
      </c>
      <c r="B15894" t="s">
        <v>23528</v>
      </c>
      <c r="C15894">
        <v>52</v>
      </c>
      <c r="D15894" t="s">
        <v>1979</v>
      </c>
      <c r="E15894" t="s">
        <v>2029</v>
      </c>
    </row>
    <row r="15895" spans="1:5">
      <c r="A15895">
        <v>17539</v>
      </c>
      <c r="B15895" t="s">
        <v>23529</v>
      </c>
      <c r="C15895">
        <v>52</v>
      </c>
      <c r="D15895" t="s">
        <v>1978</v>
      </c>
      <c r="E15895" t="s">
        <v>2029</v>
      </c>
    </row>
    <row r="15896" spans="1:5">
      <c r="A15896">
        <v>17540</v>
      </c>
      <c r="B15896" t="s">
        <v>23530</v>
      </c>
      <c r="C15896">
        <v>52</v>
      </c>
      <c r="D15896" t="s">
        <v>1978</v>
      </c>
      <c r="E15896" t="s">
        <v>60</v>
      </c>
    </row>
    <row r="15897" spans="1:5">
      <c r="A15897">
        <v>17541</v>
      </c>
      <c r="B15897" t="s">
        <v>23531</v>
      </c>
      <c r="C15897">
        <v>52</v>
      </c>
      <c r="D15897" t="s">
        <v>1978</v>
      </c>
      <c r="E15897" t="s">
        <v>60</v>
      </c>
    </row>
    <row r="15898" spans="1:5">
      <c r="A15898">
        <v>17542</v>
      </c>
      <c r="B15898" t="s">
        <v>23532</v>
      </c>
      <c r="C15898">
        <v>52</v>
      </c>
      <c r="D15898" t="s">
        <v>1979</v>
      </c>
      <c r="E15898" t="s">
        <v>66</v>
      </c>
    </row>
    <row r="15899" spans="1:5">
      <c r="A15899">
        <v>17543</v>
      </c>
      <c r="B15899" t="s">
        <v>23533</v>
      </c>
      <c r="C15899">
        <v>52</v>
      </c>
      <c r="D15899" t="s">
        <v>1978</v>
      </c>
      <c r="E15899" t="s">
        <v>2540</v>
      </c>
    </row>
    <row r="15900" spans="1:5">
      <c r="A15900">
        <v>17544</v>
      </c>
      <c r="B15900" t="s">
        <v>23534</v>
      </c>
      <c r="C15900">
        <v>52</v>
      </c>
      <c r="D15900" t="s">
        <v>1985</v>
      </c>
      <c r="E15900" t="s">
        <v>4287</v>
      </c>
    </row>
    <row r="15901" spans="1:5">
      <c r="A15901">
        <v>17545</v>
      </c>
      <c r="B15901" t="s">
        <v>17015</v>
      </c>
      <c r="C15901">
        <v>52</v>
      </c>
      <c r="D15901" t="s">
        <v>1978</v>
      </c>
      <c r="E15901" t="s">
        <v>4287</v>
      </c>
    </row>
    <row r="15902" spans="1:5">
      <c r="A15902">
        <v>17546</v>
      </c>
      <c r="B15902" t="s">
        <v>23535</v>
      </c>
      <c r="C15902">
        <v>52</v>
      </c>
      <c r="D15902" t="s">
        <v>1978</v>
      </c>
      <c r="E15902" t="s">
        <v>2792</v>
      </c>
    </row>
    <row r="15903" spans="1:5">
      <c r="A15903">
        <v>17547</v>
      </c>
      <c r="B15903" t="s">
        <v>23536</v>
      </c>
      <c r="C15903">
        <v>52</v>
      </c>
      <c r="D15903" t="s">
        <v>1983</v>
      </c>
      <c r="E15903" t="s">
        <v>2715</v>
      </c>
    </row>
    <row r="15904" spans="1:5">
      <c r="A15904">
        <v>17548</v>
      </c>
      <c r="B15904" t="s">
        <v>17031</v>
      </c>
      <c r="C15904">
        <v>52</v>
      </c>
      <c r="D15904" t="s">
        <v>1983</v>
      </c>
      <c r="E15904" t="s">
        <v>2715</v>
      </c>
    </row>
    <row r="15905" spans="1:5">
      <c r="A15905">
        <v>17549</v>
      </c>
      <c r="B15905" t="s">
        <v>23537</v>
      </c>
      <c r="C15905">
        <v>52</v>
      </c>
      <c r="D15905" t="s">
        <v>1991</v>
      </c>
      <c r="E15905" t="s">
        <v>2547</v>
      </c>
    </row>
    <row r="15906" spans="1:5">
      <c r="A15906">
        <v>17550</v>
      </c>
      <c r="B15906" t="s">
        <v>11541</v>
      </c>
      <c r="C15906">
        <v>52</v>
      </c>
      <c r="D15906" t="s">
        <v>1978</v>
      </c>
      <c r="E15906" t="s">
        <v>135</v>
      </c>
    </row>
    <row r="15907" spans="1:5">
      <c r="A15907">
        <v>17551</v>
      </c>
      <c r="B15907" t="s">
        <v>23538</v>
      </c>
      <c r="C15907">
        <v>52</v>
      </c>
      <c r="D15907" t="s">
        <v>1978</v>
      </c>
      <c r="E15907" t="s">
        <v>2792</v>
      </c>
    </row>
    <row r="15908" spans="1:5">
      <c r="A15908">
        <v>17552</v>
      </c>
      <c r="B15908" t="s">
        <v>23539</v>
      </c>
      <c r="C15908">
        <v>52</v>
      </c>
      <c r="D15908" t="s">
        <v>1978</v>
      </c>
      <c r="E15908" t="s">
        <v>2029</v>
      </c>
    </row>
    <row r="15909" spans="1:5">
      <c r="A15909">
        <v>17553</v>
      </c>
      <c r="B15909" t="s">
        <v>23540</v>
      </c>
      <c r="C15909">
        <v>52</v>
      </c>
      <c r="D15909" t="s">
        <v>1985</v>
      </c>
      <c r="E15909" t="s">
        <v>51</v>
      </c>
    </row>
    <row r="15910" spans="1:5">
      <c r="A15910">
        <v>17554</v>
      </c>
      <c r="B15910" t="s">
        <v>16999</v>
      </c>
      <c r="C15910">
        <v>52</v>
      </c>
      <c r="D15910" t="s">
        <v>1978</v>
      </c>
      <c r="E15910" t="s">
        <v>8222</v>
      </c>
    </row>
    <row r="15911" spans="1:5">
      <c r="A15911">
        <v>17555</v>
      </c>
      <c r="B15911" t="s">
        <v>16974</v>
      </c>
      <c r="C15911">
        <v>52</v>
      </c>
      <c r="D15911" t="s">
        <v>1979</v>
      </c>
      <c r="E15911" t="s">
        <v>88</v>
      </c>
    </row>
    <row r="15912" spans="1:5">
      <c r="A15912">
        <v>17556</v>
      </c>
      <c r="B15912" t="s">
        <v>23541</v>
      </c>
      <c r="C15912">
        <v>52</v>
      </c>
      <c r="D15912" t="s">
        <v>1979</v>
      </c>
      <c r="E15912" t="s">
        <v>102</v>
      </c>
    </row>
    <row r="15913" spans="1:5">
      <c r="A15913">
        <v>17557</v>
      </c>
      <c r="B15913" t="s">
        <v>23542</v>
      </c>
      <c r="C15913">
        <v>52</v>
      </c>
      <c r="D15913" t="s">
        <v>1979</v>
      </c>
      <c r="E15913" t="s">
        <v>2792</v>
      </c>
    </row>
    <row r="15914" spans="1:5">
      <c r="A15914">
        <v>17558</v>
      </c>
      <c r="B15914" t="s">
        <v>17149</v>
      </c>
      <c r="C15914">
        <v>52</v>
      </c>
      <c r="D15914" t="s">
        <v>1985</v>
      </c>
      <c r="E15914" t="s">
        <v>8222</v>
      </c>
    </row>
    <row r="15915" spans="1:5">
      <c r="A15915">
        <v>17559</v>
      </c>
      <c r="B15915" t="s">
        <v>23543</v>
      </c>
      <c r="C15915">
        <v>52</v>
      </c>
      <c r="D15915" t="s">
        <v>1978</v>
      </c>
      <c r="E15915" t="s">
        <v>8222</v>
      </c>
    </row>
    <row r="15916" spans="1:5">
      <c r="A15916">
        <v>17560</v>
      </c>
      <c r="B15916" t="s">
        <v>17202</v>
      </c>
      <c r="C15916">
        <v>52</v>
      </c>
      <c r="D15916" t="s">
        <v>1979</v>
      </c>
      <c r="E15916" t="s">
        <v>8222</v>
      </c>
    </row>
    <row r="15917" spans="1:5">
      <c r="A15917">
        <v>17561</v>
      </c>
      <c r="B15917" t="s">
        <v>23544</v>
      </c>
      <c r="C15917">
        <v>52</v>
      </c>
      <c r="D15917" t="s">
        <v>1983</v>
      </c>
      <c r="E15917" t="s">
        <v>4287</v>
      </c>
    </row>
    <row r="15918" spans="1:5">
      <c r="A15918">
        <v>17562</v>
      </c>
      <c r="B15918" t="s">
        <v>23545</v>
      </c>
      <c r="C15918">
        <v>52</v>
      </c>
      <c r="D15918" t="s">
        <v>1979</v>
      </c>
      <c r="E15918" t="s">
        <v>60</v>
      </c>
    </row>
    <row r="15919" spans="1:5">
      <c r="A15919">
        <v>17563</v>
      </c>
      <c r="B15919" t="s">
        <v>17060</v>
      </c>
      <c r="C15919">
        <v>52</v>
      </c>
      <c r="D15919" t="s">
        <v>1983</v>
      </c>
      <c r="E15919" t="s">
        <v>135</v>
      </c>
    </row>
    <row r="15920" spans="1:5">
      <c r="A15920">
        <v>17564</v>
      </c>
      <c r="B15920" t="s">
        <v>23546</v>
      </c>
      <c r="C15920">
        <v>52</v>
      </c>
      <c r="D15920" t="s">
        <v>1988</v>
      </c>
      <c r="E15920" t="s">
        <v>2120</v>
      </c>
    </row>
    <row r="15921" spans="1:5">
      <c r="A15921">
        <v>17565</v>
      </c>
      <c r="B15921" t="s">
        <v>17093</v>
      </c>
      <c r="C15921">
        <v>52</v>
      </c>
      <c r="D15921" t="s">
        <v>1985</v>
      </c>
      <c r="E15921" t="s">
        <v>8222</v>
      </c>
    </row>
    <row r="15922" spans="1:5">
      <c r="A15922">
        <v>17566</v>
      </c>
      <c r="B15922" t="s">
        <v>23547</v>
      </c>
      <c r="C15922">
        <v>52</v>
      </c>
      <c r="D15922" t="s">
        <v>1985</v>
      </c>
      <c r="E15922" t="s">
        <v>2000</v>
      </c>
    </row>
    <row r="15923" spans="1:5">
      <c r="A15923">
        <v>17567</v>
      </c>
      <c r="B15923" t="s">
        <v>23548</v>
      </c>
      <c r="C15923">
        <v>52</v>
      </c>
      <c r="D15923" t="s">
        <v>1988</v>
      </c>
      <c r="E15923" t="s">
        <v>2029</v>
      </c>
    </row>
    <row r="15924" spans="1:5">
      <c r="A15924">
        <v>17568</v>
      </c>
      <c r="B15924" t="s">
        <v>23549</v>
      </c>
      <c r="C15924">
        <v>52</v>
      </c>
      <c r="D15924" t="s">
        <v>2001</v>
      </c>
      <c r="E15924" t="s">
        <v>2029</v>
      </c>
    </row>
    <row r="15925" spans="1:5">
      <c r="A15925">
        <v>17569</v>
      </c>
      <c r="B15925" t="s">
        <v>23550</v>
      </c>
      <c r="C15925">
        <v>52</v>
      </c>
      <c r="D15925" t="s">
        <v>1985</v>
      </c>
      <c r="E15925" t="s">
        <v>4287</v>
      </c>
    </row>
    <row r="15926" spans="1:5">
      <c r="A15926">
        <v>17570</v>
      </c>
      <c r="B15926" t="s">
        <v>16988</v>
      </c>
      <c r="C15926">
        <v>52</v>
      </c>
      <c r="D15926" t="s">
        <v>1983</v>
      </c>
      <c r="E15926" t="s">
        <v>135</v>
      </c>
    </row>
    <row r="15927" spans="1:5">
      <c r="A15927">
        <v>17571</v>
      </c>
      <c r="B15927" t="s">
        <v>23551</v>
      </c>
      <c r="C15927">
        <v>52</v>
      </c>
      <c r="D15927" t="s">
        <v>1983</v>
      </c>
      <c r="E15927" t="s">
        <v>2120</v>
      </c>
    </row>
    <row r="15928" spans="1:5">
      <c r="A15928">
        <v>17572</v>
      </c>
      <c r="B15928" t="s">
        <v>23552</v>
      </c>
      <c r="C15928">
        <v>52</v>
      </c>
      <c r="D15928" t="s">
        <v>1978</v>
      </c>
      <c r="E15928" t="s">
        <v>4287</v>
      </c>
    </row>
    <row r="15929" spans="1:5">
      <c r="A15929">
        <v>17573</v>
      </c>
      <c r="B15929" t="s">
        <v>23553</v>
      </c>
      <c r="C15929">
        <v>52</v>
      </c>
      <c r="D15929" t="s">
        <v>1978</v>
      </c>
      <c r="E15929" t="s">
        <v>8222</v>
      </c>
    </row>
    <row r="15930" spans="1:5">
      <c r="A15930">
        <v>17574</v>
      </c>
      <c r="B15930" t="s">
        <v>23554</v>
      </c>
      <c r="C15930">
        <v>52</v>
      </c>
      <c r="D15930" t="s">
        <v>1985</v>
      </c>
      <c r="E15930" t="s">
        <v>2029</v>
      </c>
    </row>
    <row r="15931" spans="1:5">
      <c r="A15931">
        <v>17575</v>
      </c>
      <c r="B15931" t="s">
        <v>23555</v>
      </c>
      <c r="C15931">
        <v>52</v>
      </c>
      <c r="D15931" t="s">
        <v>1983</v>
      </c>
      <c r="E15931" t="s">
        <v>135</v>
      </c>
    </row>
    <row r="15932" spans="1:5">
      <c r="A15932">
        <v>17576</v>
      </c>
      <c r="B15932" t="s">
        <v>23556</v>
      </c>
      <c r="C15932">
        <v>52</v>
      </c>
      <c r="D15932" t="s">
        <v>1983</v>
      </c>
      <c r="E15932" t="s">
        <v>2029</v>
      </c>
    </row>
    <row r="15933" spans="1:5">
      <c r="A15933">
        <v>17577</v>
      </c>
      <c r="B15933" t="s">
        <v>23557</v>
      </c>
      <c r="C15933">
        <v>52</v>
      </c>
      <c r="D15933" t="s">
        <v>1983</v>
      </c>
      <c r="E15933" t="s">
        <v>2029</v>
      </c>
    </row>
    <row r="15934" spans="1:5">
      <c r="A15934">
        <v>17578</v>
      </c>
      <c r="B15934" t="s">
        <v>23558</v>
      </c>
      <c r="C15934">
        <v>52</v>
      </c>
      <c r="D15934" t="s">
        <v>1983</v>
      </c>
      <c r="E15934" t="s">
        <v>66</v>
      </c>
    </row>
    <row r="15935" spans="1:5">
      <c r="A15935">
        <v>17579</v>
      </c>
      <c r="B15935" t="s">
        <v>23559</v>
      </c>
      <c r="C15935">
        <v>52</v>
      </c>
      <c r="D15935" t="s">
        <v>1978</v>
      </c>
      <c r="E15935" t="s">
        <v>2045</v>
      </c>
    </row>
    <row r="15936" spans="1:5">
      <c r="A15936">
        <v>17580</v>
      </c>
      <c r="B15936" t="s">
        <v>23560</v>
      </c>
      <c r="C15936">
        <v>52</v>
      </c>
      <c r="D15936" t="s">
        <v>1983</v>
      </c>
      <c r="E15936" t="s">
        <v>66</v>
      </c>
    </row>
    <row r="15937" spans="1:5">
      <c r="A15937">
        <v>17581</v>
      </c>
      <c r="B15937" t="s">
        <v>17047</v>
      </c>
      <c r="C15937">
        <v>52</v>
      </c>
      <c r="D15937" t="s">
        <v>1983</v>
      </c>
      <c r="E15937" t="s">
        <v>8222</v>
      </c>
    </row>
    <row r="15938" spans="1:5">
      <c r="A15938">
        <v>17582</v>
      </c>
      <c r="B15938" t="s">
        <v>23561</v>
      </c>
      <c r="C15938">
        <v>52</v>
      </c>
      <c r="D15938" t="s">
        <v>1983</v>
      </c>
      <c r="E15938" t="s">
        <v>8222</v>
      </c>
    </row>
    <row r="15939" spans="1:5">
      <c r="A15939">
        <v>17583</v>
      </c>
      <c r="B15939" t="s">
        <v>23562</v>
      </c>
      <c r="C15939">
        <v>52</v>
      </c>
      <c r="D15939" t="s">
        <v>1983</v>
      </c>
      <c r="E15939" t="s">
        <v>2029</v>
      </c>
    </row>
    <row r="15940" spans="1:5">
      <c r="A15940">
        <v>17584</v>
      </c>
      <c r="B15940" t="s">
        <v>23563</v>
      </c>
      <c r="C15940">
        <v>51</v>
      </c>
      <c r="D15940" t="s">
        <v>1993</v>
      </c>
      <c r="E15940" t="s">
        <v>66</v>
      </c>
    </row>
    <row r="15941" spans="1:5">
      <c r="A15941">
        <v>17585</v>
      </c>
      <c r="B15941" t="s">
        <v>4545</v>
      </c>
      <c r="C15941">
        <v>51</v>
      </c>
      <c r="D15941" t="s">
        <v>1993</v>
      </c>
      <c r="E15941" t="s">
        <v>6299</v>
      </c>
    </row>
    <row r="15942" spans="1:5">
      <c r="A15942">
        <v>17586</v>
      </c>
      <c r="B15942" t="s">
        <v>23564</v>
      </c>
      <c r="C15942">
        <v>51</v>
      </c>
      <c r="D15942" t="s">
        <v>1993</v>
      </c>
      <c r="E15942" t="s">
        <v>4287</v>
      </c>
    </row>
    <row r="15943" spans="1:5">
      <c r="A15943">
        <v>17587</v>
      </c>
      <c r="B15943" t="s">
        <v>16438</v>
      </c>
      <c r="C15943">
        <v>51</v>
      </c>
      <c r="D15943" t="s">
        <v>1993</v>
      </c>
      <c r="E15943" t="s">
        <v>8222</v>
      </c>
    </row>
    <row r="15944" spans="1:5">
      <c r="A15944">
        <v>17588</v>
      </c>
      <c r="B15944" t="s">
        <v>23565</v>
      </c>
      <c r="C15944">
        <v>51</v>
      </c>
      <c r="D15944" t="s">
        <v>1993</v>
      </c>
      <c r="E15944" t="s">
        <v>102</v>
      </c>
    </row>
    <row r="15945" spans="1:5">
      <c r="A15945">
        <v>17589</v>
      </c>
      <c r="B15945" t="s">
        <v>23566</v>
      </c>
      <c r="C15945">
        <v>51</v>
      </c>
      <c r="D15945" t="s">
        <v>1985</v>
      </c>
      <c r="E15945" t="s">
        <v>4287</v>
      </c>
    </row>
    <row r="15946" spans="1:5">
      <c r="A15946">
        <v>17590</v>
      </c>
      <c r="B15946" t="s">
        <v>14344</v>
      </c>
      <c r="C15946">
        <v>51</v>
      </c>
      <c r="D15946" t="s">
        <v>1993</v>
      </c>
      <c r="E15946" t="s">
        <v>2540</v>
      </c>
    </row>
    <row r="15947" spans="1:5">
      <c r="A15947">
        <v>17591</v>
      </c>
      <c r="B15947" t="s">
        <v>23567</v>
      </c>
      <c r="C15947">
        <v>51</v>
      </c>
      <c r="D15947" t="s">
        <v>1993</v>
      </c>
      <c r="E15947" t="s">
        <v>2029</v>
      </c>
    </row>
    <row r="15948" spans="1:5">
      <c r="A15948">
        <v>17592</v>
      </c>
      <c r="B15948" t="s">
        <v>23568</v>
      </c>
      <c r="C15948">
        <v>51</v>
      </c>
      <c r="D15948" t="s">
        <v>1993</v>
      </c>
      <c r="E15948" t="s">
        <v>106</v>
      </c>
    </row>
    <row r="15949" spans="1:5">
      <c r="A15949">
        <v>17593</v>
      </c>
      <c r="B15949" t="s">
        <v>23569</v>
      </c>
      <c r="C15949">
        <v>51</v>
      </c>
      <c r="D15949" t="s">
        <v>1982</v>
      </c>
      <c r="E15949" t="s">
        <v>135</v>
      </c>
    </row>
    <row r="15950" spans="1:5">
      <c r="A15950">
        <v>17594</v>
      </c>
      <c r="B15950" t="s">
        <v>23570</v>
      </c>
      <c r="C15950">
        <v>51</v>
      </c>
      <c r="D15950" t="s">
        <v>1993</v>
      </c>
      <c r="E15950" t="s">
        <v>102</v>
      </c>
    </row>
    <row r="15951" spans="1:5">
      <c r="A15951">
        <v>17595</v>
      </c>
      <c r="B15951" t="s">
        <v>23571</v>
      </c>
      <c r="C15951">
        <v>51</v>
      </c>
      <c r="D15951" t="s">
        <v>1993</v>
      </c>
      <c r="E15951" t="s">
        <v>51</v>
      </c>
    </row>
    <row r="15952" spans="1:5">
      <c r="A15952">
        <v>17596</v>
      </c>
      <c r="B15952" t="s">
        <v>23572</v>
      </c>
      <c r="C15952">
        <v>51</v>
      </c>
      <c r="D15952" t="s">
        <v>1993</v>
      </c>
      <c r="E15952" t="s">
        <v>135</v>
      </c>
    </row>
    <row r="15953" spans="1:5">
      <c r="A15953">
        <v>17597</v>
      </c>
      <c r="B15953" t="s">
        <v>23573</v>
      </c>
      <c r="C15953">
        <v>51</v>
      </c>
      <c r="D15953" t="s">
        <v>1982</v>
      </c>
      <c r="E15953" t="s">
        <v>70</v>
      </c>
    </row>
    <row r="15954" spans="1:5">
      <c r="A15954">
        <v>17598</v>
      </c>
      <c r="B15954" t="s">
        <v>17006</v>
      </c>
      <c r="C15954">
        <v>51</v>
      </c>
      <c r="D15954" t="s">
        <v>1985</v>
      </c>
      <c r="E15954" t="s">
        <v>8222</v>
      </c>
    </row>
    <row r="15955" spans="1:5">
      <c r="A15955">
        <v>17599</v>
      </c>
      <c r="B15955" t="s">
        <v>17157</v>
      </c>
      <c r="C15955">
        <v>51</v>
      </c>
      <c r="D15955" t="s">
        <v>1993</v>
      </c>
      <c r="E15955" t="s">
        <v>135</v>
      </c>
    </row>
    <row r="15956" spans="1:5">
      <c r="A15956">
        <v>17600</v>
      </c>
      <c r="B15956" t="s">
        <v>23574</v>
      </c>
      <c r="C15956">
        <v>51</v>
      </c>
      <c r="D15956" t="s">
        <v>1987</v>
      </c>
      <c r="E15956" t="s">
        <v>126</v>
      </c>
    </row>
    <row r="15957" spans="1:5">
      <c r="A15957">
        <v>17601</v>
      </c>
      <c r="B15957" t="s">
        <v>23575</v>
      </c>
      <c r="C15957">
        <v>51</v>
      </c>
      <c r="D15957" t="s">
        <v>1993</v>
      </c>
      <c r="E15957" t="s">
        <v>88</v>
      </c>
    </row>
    <row r="15958" spans="1:5">
      <c r="A15958">
        <v>17602</v>
      </c>
      <c r="B15958" t="s">
        <v>17247</v>
      </c>
      <c r="C15958">
        <v>51</v>
      </c>
      <c r="D15958" t="s">
        <v>2001</v>
      </c>
      <c r="E15958" t="s">
        <v>8222</v>
      </c>
    </row>
    <row r="15959" spans="1:5">
      <c r="A15959">
        <v>17603</v>
      </c>
      <c r="B15959" t="s">
        <v>20290</v>
      </c>
      <c r="C15959">
        <v>51</v>
      </c>
      <c r="D15959" t="s">
        <v>1987</v>
      </c>
      <c r="E15959" t="s">
        <v>2029</v>
      </c>
    </row>
    <row r="15960" spans="1:5">
      <c r="A15960">
        <v>17604</v>
      </c>
      <c r="B15960" t="s">
        <v>23576</v>
      </c>
      <c r="C15960">
        <v>51</v>
      </c>
      <c r="D15960" t="s">
        <v>1978</v>
      </c>
      <c r="E15960" t="s">
        <v>2029</v>
      </c>
    </row>
    <row r="15961" spans="1:5">
      <c r="A15961">
        <v>17605</v>
      </c>
      <c r="B15961" t="s">
        <v>23577</v>
      </c>
      <c r="C15961">
        <v>51</v>
      </c>
      <c r="D15961" t="s">
        <v>1982</v>
      </c>
      <c r="E15961" t="s">
        <v>106</v>
      </c>
    </row>
    <row r="15962" spans="1:5">
      <c r="A15962">
        <v>17606</v>
      </c>
      <c r="B15962" t="s">
        <v>23578</v>
      </c>
      <c r="C15962">
        <v>51</v>
      </c>
      <c r="D15962" t="s">
        <v>1982</v>
      </c>
      <c r="E15962" t="s">
        <v>4287</v>
      </c>
    </row>
    <row r="15963" spans="1:5">
      <c r="A15963">
        <v>17607</v>
      </c>
      <c r="B15963" t="s">
        <v>23579</v>
      </c>
      <c r="C15963">
        <v>51</v>
      </c>
      <c r="D15963" t="s">
        <v>1987</v>
      </c>
      <c r="E15963" t="s">
        <v>2540</v>
      </c>
    </row>
    <row r="15964" spans="1:5">
      <c r="A15964">
        <v>17608</v>
      </c>
      <c r="B15964" t="s">
        <v>23580</v>
      </c>
      <c r="C15964">
        <v>51</v>
      </c>
      <c r="D15964" t="s">
        <v>1987</v>
      </c>
      <c r="E15964" t="s">
        <v>2045</v>
      </c>
    </row>
    <row r="15965" spans="1:5">
      <c r="A15965">
        <v>17609</v>
      </c>
      <c r="B15965" t="s">
        <v>23581</v>
      </c>
      <c r="C15965">
        <v>51</v>
      </c>
      <c r="D15965" t="s">
        <v>1987</v>
      </c>
      <c r="E15965" t="s">
        <v>2029</v>
      </c>
    </row>
    <row r="15966" spans="1:5">
      <c r="A15966">
        <v>17610</v>
      </c>
      <c r="B15966" t="s">
        <v>17074</v>
      </c>
      <c r="C15966">
        <v>51</v>
      </c>
      <c r="D15966" t="s">
        <v>1979</v>
      </c>
      <c r="E15966" t="s">
        <v>102</v>
      </c>
    </row>
    <row r="15967" spans="1:5">
      <c r="A15967">
        <v>17611</v>
      </c>
      <c r="B15967" t="s">
        <v>23582</v>
      </c>
      <c r="C15967">
        <v>51</v>
      </c>
      <c r="D15967" t="s">
        <v>1987</v>
      </c>
      <c r="E15967" t="s">
        <v>66</v>
      </c>
    </row>
    <row r="15968" spans="1:5">
      <c r="A15968">
        <v>17612</v>
      </c>
      <c r="B15968" t="s">
        <v>23583</v>
      </c>
      <c r="C15968">
        <v>51</v>
      </c>
      <c r="D15968" t="s">
        <v>1997</v>
      </c>
      <c r="E15968" t="s">
        <v>102</v>
      </c>
    </row>
    <row r="15969" spans="1:5">
      <c r="A15969">
        <v>17613</v>
      </c>
      <c r="B15969" t="s">
        <v>17078</v>
      </c>
      <c r="C15969">
        <v>51</v>
      </c>
      <c r="D15969" t="s">
        <v>1979</v>
      </c>
      <c r="E15969" t="s">
        <v>102</v>
      </c>
    </row>
    <row r="15970" spans="1:5">
      <c r="A15970">
        <v>17614</v>
      </c>
      <c r="B15970" t="s">
        <v>17021</v>
      </c>
      <c r="C15970">
        <v>51</v>
      </c>
      <c r="D15970" t="s">
        <v>1985</v>
      </c>
      <c r="E15970" t="s">
        <v>8222</v>
      </c>
    </row>
    <row r="15971" spans="1:5">
      <c r="A15971">
        <v>17615</v>
      </c>
      <c r="B15971" t="s">
        <v>17344</v>
      </c>
      <c r="C15971">
        <v>51</v>
      </c>
      <c r="D15971" t="s">
        <v>1988</v>
      </c>
      <c r="E15971" t="s">
        <v>8222</v>
      </c>
    </row>
    <row r="15972" spans="1:5">
      <c r="A15972">
        <v>17616</v>
      </c>
      <c r="B15972" t="s">
        <v>23584</v>
      </c>
      <c r="C15972">
        <v>51</v>
      </c>
      <c r="D15972" t="s">
        <v>1979</v>
      </c>
      <c r="E15972" t="s">
        <v>4287</v>
      </c>
    </row>
    <row r="15973" spans="1:5">
      <c r="A15973">
        <v>17617</v>
      </c>
      <c r="B15973" t="s">
        <v>17100</v>
      </c>
      <c r="C15973">
        <v>51</v>
      </c>
      <c r="D15973" t="s">
        <v>1987</v>
      </c>
      <c r="E15973" t="s">
        <v>2514</v>
      </c>
    </row>
    <row r="15974" spans="1:5">
      <c r="A15974">
        <v>17618</v>
      </c>
      <c r="B15974" t="s">
        <v>23585</v>
      </c>
      <c r="C15974">
        <v>51</v>
      </c>
      <c r="D15974" t="s">
        <v>1982</v>
      </c>
      <c r="E15974" t="s">
        <v>2000</v>
      </c>
    </row>
    <row r="15975" spans="1:5">
      <c r="A15975">
        <v>17619</v>
      </c>
      <c r="B15975" t="s">
        <v>17118</v>
      </c>
      <c r="C15975">
        <v>51</v>
      </c>
      <c r="D15975" t="s">
        <v>1979</v>
      </c>
      <c r="E15975" t="s">
        <v>8222</v>
      </c>
    </row>
    <row r="15976" spans="1:5">
      <c r="A15976">
        <v>17620</v>
      </c>
      <c r="B15976" t="s">
        <v>17156</v>
      </c>
      <c r="C15976">
        <v>51</v>
      </c>
      <c r="D15976" t="s">
        <v>1979</v>
      </c>
      <c r="E15976" t="s">
        <v>2120</v>
      </c>
    </row>
    <row r="15977" spans="1:5">
      <c r="A15977">
        <v>17621</v>
      </c>
      <c r="B15977" t="s">
        <v>23586</v>
      </c>
      <c r="C15977">
        <v>51</v>
      </c>
      <c r="D15977" t="s">
        <v>1988</v>
      </c>
      <c r="E15977" t="s">
        <v>8222</v>
      </c>
    </row>
    <row r="15978" spans="1:5">
      <c r="A15978">
        <v>17622</v>
      </c>
      <c r="B15978" t="s">
        <v>23587</v>
      </c>
      <c r="C15978">
        <v>51</v>
      </c>
      <c r="D15978" t="s">
        <v>2001</v>
      </c>
      <c r="E15978" t="s">
        <v>4287</v>
      </c>
    </row>
    <row r="15979" spans="1:5">
      <c r="A15979">
        <v>17623</v>
      </c>
      <c r="B15979" t="s">
        <v>17086</v>
      </c>
      <c r="C15979">
        <v>51</v>
      </c>
      <c r="D15979" t="s">
        <v>1979</v>
      </c>
      <c r="E15979" t="s">
        <v>8222</v>
      </c>
    </row>
    <row r="15980" spans="1:5">
      <c r="A15980">
        <v>17624</v>
      </c>
      <c r="B15980" t="s">
        <v>23588</v>
      </c>
      <c r="C15980">
        <v>51</v>
      </c>
      <c r="D15980" t="s">
        <v>1979</v>
      </c>
      <c r="E15980" t="s">
        <v>2792</v>
      </c>
    </row>
    <row r="15981" spans="1:5">
      <c r="A15981">
        <v>17625</v>
      </c>
      <c r="B15981" t="s">
        <v>23589</v>
      </c>
      <c r="C15981">
        <v>51</v>
      </c>
      <c r="D15981" t="s">
        <v>1979</v>
      </c>
      <c r="E15981" t="s">
        <v>2017</v>
      </c>
    </row>
    <row r="15982" spans="1:5">
      <c r="A15982">
        <v>17626</v>
      </c>
      <c r="B15982" t="s">
        <v>23590</v>
      </c>
      <c r="C15982">
        <v>51</v>
      </c>
      <c r="D15982" t="s">
        <v>1979</v>
      </c>
      <c r="E15982" t="s">
        <v>8222</v>
      </c>
    </row>
    <row r="15983" spans="1:5">
      <c r="A15983">
        <v>17627</v>
      </c>
      <c r="B15983" t="s">
        <v>17308</v>
      </c>
      <c r="C15983">
        <v>51</v>
      </c>
      <c r="D15983" t="s">
        <v>1993</v>
      </c>
      <c r="E15983" t="s">
        <v>8222</v>
      </c>
    </row>
    <row r="15984" spans="1:5">
      <c r="A15984">
        <v>17628</v>
      </c>
      <c r="B15984" t="s">
        <v>23591</v>
      </c>
      <c r="C15984">
        <v>51</v>
      </c>
      <c r="D15984" t="s">
        <v>1979</v>
      </c>
      <c r="E15984" t="s">
        <v>2017</v>
      </c>
    </row>
    <row r="15985" spans="1:5">
      <c r="A15985">
        <v>17629</v>
      </c>
      <c r="B15985" t="s">
        <v>23592</v>
      </c>
      <c r="C15985">
        <v>51</v>
      </c>
      <c r="D15985" t="s">
        <v>1987</v>
      </c>
      <c r="E15985" t="s">
        <v>2792</v>
      </c>
    </row>
    <row r="15986" spans="1:5">
      <c r="A15986">
        <v>17630</v>
      </c>
      <c r="B15986" t="s">
        <v>17146</v>
      </c>
      <c r="C15986">
        <v>51</v>
      </c>
      <c r="D15986" t="s">
        <v>2001</v>
      </c>
      <c r="E15986" t="s">
        <v>8222</v>
      </c>
    </row>
    <row r="15987" spans="1:5">
      <c r="A15987">
        <v>17631</v>
      </c>
      <c r="B15987" t="s">
        <v>23593</v>
      </c>
      <c r="C15987">
        <v>51</v>
      </c>
      <c r="D15987" t="s">
        <v>1979</v>
      </c>
      <c r="E15987" t="s">
        <v>2045</v>
      </c>
    </row>
    <row r="15988" spans="1:5">
      <c r="A15988">
        <v>17632</v>
      </c>
      <c r="B15988" t="s">
        <v>23594</v>
      </c>
      <c r="C15988">
        <v>51</v>
      </c>
      <c r="D15988" t="s">
        <v>1979</v>
      </c>
      <c r="E15988" t="s">
        <v>4287</v>
      </c>
    </row>
    <row r="15989" spans="1:5">
      <c r="A15989">
        <v>17633</v>
      </c>
      <c r="B15989" t="s">
        <v>23595</v>
      </c>
      <c r="C15989">
        <v>51</v>
      </c>
      <c r="D15989" t="s">
        <v>2001</v>
      </c>
      <c r="E15989" t="s">
        <v>4287</v>
      </c>
    </row>
    <row r="15990" spans="1:5">
      <c r="A15990">
        <v>17634</v>
      </c>
      <c r="B15990" t="s">
        <v>23596</v>
      </c>
      <c r="C15990">
        <v>51</v>
      </c>
      <c r="D15990" t="s">
        <v>1979</v>
      </c>
      <c r="E15990" t="s">
        <v>2715</v>
      </c>
    </row>
    <row r="15991" spans="1:5">
      <c r="A15991">
        <v>17635</v>
      </c>
      <c r="B15991" t="s">
        <v>23597</v>
      </c>
      <c r="C15991">
        <v>51</v>
      </c>
      <c r="D15991" t="s">
        <v>1979</v>
      </c>
      <c r="E15991" t="s">
        <v>2715</v>
      </c>
    </row>
    <row r="15992" spans="1:5">
      <c r="A15992">
        <v>17636</v>
      </c>
      <c r="B15992" t="s">
        <v>23598</v>
      </c>
      <c r="C15992">
        <v>51</v>
      </c>
      <c r="D15992" t="s">
        <v>1987</v>
      </c>
      <c r="E15992" t="s">
        <v>2029</v>
      </c>
    </row>
    <row r="15993" spans="1:5">
      <c r="A15993">
        <v>17637</v>
      </c>
      <c r="B15993" t="s">
        <v>23599</v>
      </c>
      <c r="C15993">
        <v>51</v>
      </c>
      <c r="D15993" t="s">
        <v>2001</v>
      </c>
      <c r="E15993" t="s">
        <v>8222</v>
      </c>
    </row>
    <row r="15994" spans="1:5">
      <c r="A15994">
        <v>17638</v>
      </c>
      <c r="B15994" t="s">
        <v>23600</v>
      </c>
      <c r="C15994">
        <v>51</v>
      </c>
      <c r="D15994" t="s">
        <v>1979</v>
      </c>
      <c r="E15994" t="s">
        <v>4287</v>
      </c>
    </row>
    <row r="15995" spans="1:5">
      <c r="A15995">
        <v>17639</v>
      </c>
      <c r="B15995" t="s">
        <v>23601</v>
      </c>
      <c r="C15995">
        <v>51</v>
      </c>
      <c r="D15995" t="s">
        <v>1979</v>
      </c>
      <c r="E15995" t="s">
        <v>102</v>
      </c>
    </row>
    <row r="15996" spans="1:5">
      <c r="A15996">
        <v>17640</v>
      </c>
      <c r="B15996" t="s">
        <v>23602</v>
      </c>
      <c r="C15996">
        <v>51</v>
      </c>
      <c r="D15996" t="s">
        <v>1979</v>
      </c>
      <c r="E15996" t="s">
        <v>4287</v>
      </c>
    </row>
    <row r="15997" spans="1:5">
      <c r="A15997">
        <v>17641</v>
      </c>
      <c r="B15997" t="s">
        <v>23603</v>
      </c>
      <c r="C15997">
        <v>51</v>
      </c>
      <c r="D15997" t="s">
        <v>1979</v>
      </c>
      <c r="E15997" t="s">
        <v>2029</v>
      </c>
    </row>
    <row r="15998" spans="1:5">
      <c r="A15998">
        <v>17642</v>
      </c>
      <c r="B15998" t="s">
        <v>17151</v>
      </c>
      <c r="C15998">
        <v>51</v>
      </c>
      <c r="D15998" t="s">
        <v>1978</v>
      </c>
      <c r="E15998" t="s">
        <v>8222</v>
      </c>
    </row>
    <row r="15999" spans="1:5">
      <c r="A15999">
        <v>17643</v>
      </c>
      <c r="B15999" t="s">
        <v>23604</v>
      </c>
      <c r="C15999">
        <v>51</v>
      </c>
      <c r="D15999" t="s">
        <v>1979</v>
      </c>
      <c r="E15999" t="s">
        <v>2029</v>
      </c>
    </row>
    <row r="16000" spans="1:5">
      <c r="A16000">
        <v>17644</v>
      </c>
      <c r="B16000" t="s">
        <v>23605</v>
      </c>
      <c r="C16000">
        <v>51</v>
      </c>
      <c r="D16000" t="s">
        <v>2001</v>
      </c>
      <c r="E16000" t="s">
        <v>8222</v>
      </c>
    </row>
    <row r="16001" spans="1:5">
      <c r="A16001">
        <v>17645</v>
      </c>
      <c r="B16001" t="s">
        <v>23606</v>
      </c>
      <c r="C16001">
        <v>51</v>
      </c>
      <c r="D16001" t="s">
        <v>2009</v>
      </c>
      <c r="E16001" t="s">
        <v>2792</v>
      </c>
    </row>
    <row r="16002" spans="1:5">
      <c r="A16002">
        <v>17646</v>
      </c>
      <c r="B16002" t="s">
        <v>23607</v>
      </c>
      <c r="C16002">
        <v>51</v>
      </c>
      <c r="D16002" t="s">
        <v>1978</v>
      </c>
      <c r="E16002" t="s">
        <v>4287</v>
      </c>
    </row>
    <row r="16003" spans="1:5">
      <c r="A16003">
        <v>17647</v>
      </c>
      <c r="B16003" t="s">
        <v>23608</v>
      </c>
      <c r="C16003">
        <v>51</v>
      </c>
      <c r="D16003" t="s">
        <v>1991</v>
      </c>
      <c r="E16003" t="s">
        <v>4287</v>
      </c>
    </row>
    <row r="16004" spans="1:5">
      <c r="A16004">
        <v>17648</v>
      </c>
      <c r="B16004" t="s">
        <v>23609</v>
      </c>
      <c r="C16004">
        <v>51</v>
      </c>
      <c r="D16004" t="s">
        <v>1988</v>
      </c>
      <c r="E16004" t="s">
        <v>8222</v>
      </c>
    </row>
    <row r="16005" spans="1:5">
      <c r="A16005">
        <v>17649</v>
      </c>
      <c r="B16005" t="s">
        <v>17242</v>
      </c>
      <c r="C16005">
        <v>51</v>
      </c>
      <c r="D16005" t="s">
        <v>1988</v>
      </c>
      <c r="E16005" t="s">
        <v>8222</v>
      </c>
    </row>
    <row r="16006" spans="1:5">
      <c r="A16006">
        <v>17650</v>
      </c>
      <c r="B16006" t="s">
        <v>23610</v>
      </c>
      <c r="C16006">
        <v>51</v>
      </c>
      <c r="D16006" t="s">
        <v>2001</v>
      </c>
      <c r="E16006" t="s">
        <v>4287</v>
      </c>
    </row>
    <row r="16007" spans="1:5">
      <c r="A16007">
        <v>17651</v>
      </c>
      <c r="B16007" t="s">
        <v>23611</v>
      </c>
      <c r="C16007">
        <v>51</v>
      </c>
      <c r="D16007" t="s">
        <v>1978</v>
      </c>
      <c r="E16007" t="s">
        <v>8222</v>
      </c>
    </row>
    <row r="16008" spans="1:5">
      <c r="A16008">
        <v>17652</v>
      </c>
      <c r="B16008" t="s">
        <v>23612</v>
      </c>
      <c r="C16008">
        <v>51</v>
      </c>
      <c r="D16008" t="s">
        <v>1979</v>
      </c>
      <c r="E16008" t="s">
        <v>2029</v>
      </c>
    </row>
    <row r="16009" spans="1:5">
      <c r="A16009">
        <v>17653</v>
      </c>
      <c r="B16009" t="s">
        <v>17087</v>
      </c>
      <c r="C16009">
        <v>51</v>
      </c>
      <c r="D16009" t="s">
        <v>1978</v>
      </c>
      <c r="E16009" t="s">
        <v>8222</v>
      </c>
    </row>
    <row r="16010" spans="1:5">
      <c r="A16010">
        <v>17654</v>
      </c>
      <c r="B16010" t="s">
        <v>23613</v>
      </c>
      <c r="C16010">
        <v>51</v>
      </c>
      <c r="D16010" t="s">
        <v>1983</v>
      </c>
      <c r="E16010" t="s">
        <v>66</v>
      </c>
    </row>
    <row r="16011" spans="1:5">
      <c r="A16011">
        <v>17655</v>
      </c>
      <c r="B16011" t="s">
        <v>17245</v>
      </c>
      <c r="C16011">
        <v>51</v>
      </c>
      <c r="D16011" t="s">
        <v>1978</v>
      </c>
      <c r="E16011" t="s">
        <v>2792</v>
      </c>
    </row>
    <row r="16012" spans="1:5">
      <c r="A16012">
        <v>17656</v>
      </c>
      <c r="B16012" t="s">
        <v>23614</v>
      </c>
      <c r="C16012">
        <v>51</v>
      </c>
      <c r="D16012" t="s">
        <v>1978</v>
      </c>
      <c r="E16012" t="s">
        <v>2715</v>
      </c>
    </row>
    <row r="16013" spans="1:5">
      <c r="A16013">
        <v>17657</v>
      </c>
      <c r="B16013" t="s">
        <v>23615</v>
      </c>
      <c r="C16013">
        <v>51</v>
      </c>
      <c r="D16013" t="s">
        <v>1978</v>
      </c>
      <c r="E16013" t="s">
        <v>135</v>
      </c>
    </row>
    <row r="16014" spans="1:5">
      <c r="A16014">
        <v>17658</v>
      </c>
      <c r="B16014" t="s">
        <v>23616</v>
      </c>
      <c r="C16014">
        <v>51</v>
      </c>
      <c r="D16014" t="s">
        <v>1983</v>
      </c>
      <c r="E16014" t="s">
        <v>135</v>
      </c>
    </row>
    <row r="16015" spans="1:5">
      <c r="A16015">
        <v>17659</v>
      </c>
      <c r="B16015" t="s">
        <v>23617</v>
      </c>
      <c r="C16015">
        <v>51</v>
      </c>
      <c r="D16015" t="s">
        <v>1978</v>
      </c>
      <c r="E16015" t="s">
        <v>4287</v>
      </c>
    </row>
    <row r="16016" spans="1:5">
      <c r="A16016">
        <v>17660</v>
      </c>
      <c r="B16016" t="s">
        <v>23618</v>
      </c>
      <c r="C16016">
        <v>51</v>
      </c>
      <c r="D16016" t="s">
        <v>1978</v>
      </c>
      <c r="E16016" t="s">
        <v>2023</v>
      </c>
    </row>
    <row r="16017" spans="1:5">
      <c r="A16017">
        <v>17661</v>
      </c>
      <c r="B16017" t="s">
        <v>23619</v>
      </c>
      <c r="C16017">
        <v>51</v>
      </c>
      <c r="D16017" t="s">
        <v>1983</v>
      </c>
      <c r="E16017" t="s">
        <v>135</v>
      </c>
    </row>
    <row r="16018" spans="1:5">
      <c r="A16018">
        <v>17662</v>
      </c>
      <c r="B16018" t="s">
        <v>23620</v>
      </c>
      <c r="C16018">
        <v>51</v>
      </c>
      <c r="D16018" t="s">
        <v>2009</v>
      </c>
      <c r="E16018" t="s">
        <v>2715</v>
      </c>
    </row>
    <row r="16019" spans="1:5">
      <c r="A16019">
        <v>17663</v>
      </c>
      <c r="B16019" t="s">
        <v>23621</v>
      </c>
      <c r="C16019">
        <v>51</v>
      </c>
      <c r="D16019" t="s">
        <v>1983</v>
      </c>
      <c r="E16019" t="s">
        <v>2029</v>
      </c>
    </row>
    <row r="16020" spans="1:5">
      <c r="A16020">
        <v>17664</v>
      </c>
      <c r="B16020" t="s">
        <v>17140</v>
      </c>
      <c r="C16020">
        <v>51</v>
      </c>
      <c r="D16020" t="s">
        <v>1978</v>
      </c>
      <c r="E16020" t="s">
        <v>2120</v>
      </c>
    </row>
    <row r="16021" spans="1:5">
      <c r="A16021">
        <v>17665</v>
      </c>
      <c r="B16021" t="s">
        <v>23622</v>
      </c>
      <c r="C16021">
        <v>51</v>
      </c>
      <c r="D16021" t="s">
        <v>1978</v>
      </c>
      <c r="E16021" t="s">
        <v>2792</v>
      </c>
    </row>
    <row r="16022" spans="1:5">
      <c r="A16022">
        <v>17666</v>
      </c>
      <c r="B16022" t="s">
        <v>23623</v>
      </c>
      <c r="C16022">
        <v>51</v>
      </c>
      <c r="D16022" t="s">
        <v>1978</v>
      </c>
      <c r="E16022" t="s">
        <v>2120</v>
      </c>
    </row>
    <row r="16023" spans="1:5">
      <c r="A16023">
        <v>17667</v>
      </c>
      <c r="B16023" t="s">
        <v>23624</v>
      </c>
      <c r="C16023">
        <v>51</v>
      </c>
      <c r="D16023" t="s">
        <v>2009</v>
      </c>
      <c r="E16023" t="s">
        <v>8222</v>
      </c>
    </row>
    <row r="16024" spans="1:5">
      <c r="A16024">
        <v>17668</v>
      </c>
      <c r="B16024" t="s">
        <v>23625</v>
      </c>
      <c r="C16024">
        <v>51</v>
      </c>
      <c r="D16024" t="s">
        <v>1983</v>
      </c>
      <c r="E16024" t="s">
        <v>135</v>
      </c>
    </row>
    <row r="16025" spans="1:5">
      <c r="A16025">
        <v>17669</v>
      </c>
      <c r="B16025" t="s">
        <v>23626</v>
      </c>
      <c r="C16025">
        <v>51</v>
      </c>
      <c r="D16025" t="s">
        <v>1978</v>
      </c>
      <c r="E16025" t="s">
        <v>51</v>
      </c>
    </row>
    <row r="16026" spans="1:5">
      <c r="A16026">
        <v>17670</v>
      </c>
      <c r="B16026" t="s">
        <v>23627</v>
      </c>
      <c r="C16026">
        <v>51</v>
      </c>
      <c r="D16026" t="s">
        <v>1978</v>
      </c>
      <c r="E16026" t="s">
        <v>2029</v>
      </c>
    </row>
    <row r="16027" spans="1:5">
      <c r="A16027">
        <v>17671</v>
      </c>
      <c r="B16027" t="s">
        <v>23628</v>
      </c>
      <c r="C16027">
        <v>51</v>
      </c>
      <c r="D16027" t="s">
        <v>1983</v>
      </c>
      <c r="E16027" t="s">
        <v>135</v>
      </c>
    </row>
    <row r="16028" spans="1:5">
      <c r="A16028">
        <v>17672</v>
      </c>
      <c r="B16028" t="s">
        <v>17083</v>
      </c>
      <c r="C16028">
        <v>51</v>
      </c>
      <c r="D16028" t="s">
        <v>1985</v>
      </c>
      <c r="E16028" t="s">
        <v>2120</v>
      </c>
    </row>
    <row r="16029" spans="1:5">
      <c r="A16029">
        <v>17673</v>
      </c>
      <c r="B16029" t="s">
        <v>23629</v>
      </c>
      <c r="C16029">
        <v>51</v>
      </c>
      <c r="D16029" t="s">
        <v>1983</v>
      </c>
      <c r="E16029" t="s">
        <v>135</v>
      </c>
    </row>
    <row r="16030" spans="1:5">
      <c r="A16030">
        <v>17674</v>
      </c>
      <c r="B16030" t="s">
        <v>23630</v>
      </c>
      <c r="C16030">
        <v>51</v>
      </c>
      <c r="D16030" t="s">
        <v>1978</v>
      </c>
      <c r="E16030" t="s">
        <v>117</v>
      </c>
    </row>
    <row r="16031" spans="1:5">
      <c r="A16031">
        <v>17675</v>
      </c>
      <c r="B16031" t="s">
        <v>23631</v>
      </c>
      <c r="C16031">
        <v>51</v>
      </c>
      <c r="D16031" t="s">
        <v>1985</v>
      </c>
      <c r="E16031" t="s">
        <v>2029</v>
      </c>
    </row>
    <row r="16032" spans="1:5">
      <c r="A16032">
        <v>17676</v>
      </c>
      <c r="B16032" t="s">
        <v>23632</v>
      </c>
      <c r="C16032">
        <v>51</v>
      </c>
      <c r="D16032" t="s">
        <v>1983</v>
      </c>
      <c r="E16032" t="s">
        <v>4287</v>
      </c>
    </row>
    <row r="16033" spans="1:5">
      <c r="A16033">
        <v>17677</v>
      </c>
      <c r="B16033" t="s">
        <v>23633</v>
      </c>
      <c r="C16033">
        <v>51</v>
      </c>
      <c r="D16033" t="s">
        <v>1983</v>
      </c>
      <c r="E16033" t="s">
        <v>95</v>
      </c>
    </row>
    <row r="16034" spans="1:5">
      <c r="A16034">
        <v>17678</v>
      </c>
      <c r="B16034" t="s">
        <v>23634</v>
      </c>
      <c r="C16034">
        <v>51</v>
      </c>
      <c r="D16034" t="s">
        <v>1978</v>
      </c>
      <c r="E16034" t="s">
        <v>2141</v>
      </c>
    </row>
    <row r="16035" spans="1:5">
      <c r="A16035">
        <v>17679</v>
      </c>
      <c r="B16035" t="s">
        <v>23635</v>
      </c>
      <c r="C16035">
        <v>51</v>
      </c>
      <c r="D16035" t="s">
        <v>1983</v>
      </c>
      <c r="E16035" t="s">
        <v>2029</v>
      </c>
    </row>
    <row r="16036" spans="1:5">
      <c r="A16036">
        <v>17680</v>
      </c>
      <c r="B16036" t="s">
        <v>23636</v>
      </c>
      <c r="C16036">
        <v>51</v>
      </c>
      <c r="D16036" t="s">
        <v>1983</v>
      </c>
      <c r="E16036" t="s">
        <v>2029</v>
      </c>
    </row>
    <row r="16037" spans="1:5">
      <c r="A16037">
        <v>17681</v>
      </c>
      <c r="B16037" t="s">
        <v>23637</v>
      </c>
      <c r="C16037">
        <v>51</v>
      </c>
      <c r="D16037" t="s">
        <v>1983</v>
      </c>
      <c r="E16037" t="s">
        <v>2029</v>
      </c>
    </row>
    <row r="16038" spans="1:5">
      <c r="A16038">
        <v>17682</v>
      </c>
      <c r="B16038" t="s">
        <v>23638</v>
      </c>
      <c r="C16038">
        <v>51</v>
      </c>
      <c r="D16038" t="s">
        <v>1983</v>
      </c>
      <c r="E16038" t="s">
        <v>4287</v>
      </c>
    </row>
    <row r="16039" spans="1:5">
      <c r="A16039">
        <v>17683</v>
      </c>
      <c r="B16039" t="s">
        <v>23639</v>
      </c>
      <c r="C16039">
        <v>50</v>
      </c>
      <c r="D16039" t="s">
        <v>2001</v>
      </c>
      <c r="E16039" t="s">
        <v>8222</v>
      </c>
    </row>
    <row r="16040" spans="1:5">
      <c r="A16040">
        <v>17684</v>
      </c>
      <c r="B16040" t="s">
        <v>23640</v>
      </c>
      <c r="C16040">
        <v>50</v>
      </c>
      <c r="D16040" t="s">
        <v>1993</v>
      </c>
      <c r="E16040" t="s">
        <v>135</v>
      </c>
    </row>
    <row r="16041" spans="1:5">
      <c r="A16041">
        <v>17685</v>
      </c>
      <c r="B16041" t="s">
        <v>23641</v>
      </c>
      <c r="C16041">
        <v>50</v>
      </c>
      <c r="D16041" t="s">
        <v>1993</v>
      </c>
      <c r="E16041" t="s">
        <v>135</v>
      </c>
    </row>
    <row r="16042" spans="1:5">
      <c r="A16042">
        <v>17686</v>
      </c>
      <c r="B16042" t="s">
        <v>23642</v>
      </c>
      <c r="C16042">
        <v>50</v>
      </c>
      <c r="D16042" t="s">
        <v>1993</v>
      </c>
      <c r="E16042" t="s">
        <v>135</v>
      </c>
    </row>
    <row r="16043" spans="1:5">
      <c r="A16043">
        <v>17687</v>
      </c>
      <c r="B16043" t="s">
        <v>23643</v>
      </c>
      <c r="C16043">
        <v>50</v>
      </c>
      <c r="D16043" t="s">
        <v>1987</v>
      </c>
      <c r="E16043" t="s">
        <v>135</v>
      </c>
    </row>
    <row r="16044" spans="1:5">
      <c r="A16044">
        <v>17688</v>
      </c>
      <c r="B16044" t="s">
        <v>23644</v>
      </c>
      <c r="C16044">
        <v>50</v>
      </c>
      <c r="D16044" t="s">
        <v>1993</v>
      </c>
      <c r="E16044" t="s">
        <v>2715</v>
      </c>
    </row>
    <row r="16045" spans="1:5">
      <c r="A16045">
        <v>17689</v>
      </c>
      <c r="B16045" t="s">
        <v>23645</v>
      </c>
      <c r="C16045">
        <v>50</v>
      </c>
      <c r="D16045" t="s">
        <v>1993</v>
      </c>
      <c r="E16045" t="s">
        <v>4287</v>
      </c>
    </row>
    <row r="16046" spans="1:5">
      <c r="A16046">
        <v>17690</v>
      </c>
      <c r="B16046" t="s">
        <v>23646</v>
      </c>
      <c r="C16046">
        <v>50</v>
      </c>
      <c r="D16046" t="s">
        <v>1997</v>
      </c>
      <c r="E16046" t="s">
        <v>4287</v>
      </c>
    </row>
    <row r="16047" spans="1:5">
      <c r="A16047">
        <v>17691</v>
      </c>
      <c r="B16047" t="s">
        <v>17188</v>
      </c>
      <c r="C16047">
        <v>50</v>
      </c>
      <c r="D16047" t="s">
        <v>1993</v>
      </c>
      <c r="E16047" t="s">
        <v>8222</v>
      </c>
    </row>
    <row r="16048" spans="1:5">
      <c r="A16048">
        <v>17692</v>
      </c>
      <c r="B16048" t="s">
        <v>17182</v>
      </c>
      <c r="C16048">
        <v>50</v>
      </c>
      <c r="D16048" t="s">
        <v>1993</v>
      </c>
      <c r="E16048" t="s">
        <v>135</v>
      </c>
    </row>
    <row r="16049" spans="1:5">
      <c r="A16049">
        <v>17693</v>
      </c>
      <c r="B16049" t="s">
        <v>23647</v>
      </c>
      <c r="C16049">
        <v>50</v>
      </c>
      <c r="D16049" t="s">
        <v>1993</v>
      </c>
      <c r="E16049" t="s">
        <v>2045</v>
      </c>
    </row>
    <row r="16050" spans="1:5">
      <c r="A16050">
        <v>17694</v>
      </c>
      <c r="B16050" t="s">
        <v>23648</v>
      </c>
      <c r="C16050">
        <v>50</v>
      </c>
      <c r="D16050" t="s">
        <v>1982</v>
      </c>
      <c r="E16050" t="s">
        <v>135</v>
      </c>
    </row>
    <row r="16051" spans="1:5">
      <c r="A16051">
        <v>17695</v>
      </c>
      <c r="B16051" t="s">
        <v>17237</v>
      </c>
      <c r="C16051">
        <v>50</v>
      </c>
      <c r="D16051" t="s">
        <v>1993</v>
      </c>
      <c r="E16051" t="s">
        <v>8222</v>
      </c>
    </row>
    <row r="16052" spans="1:5">
      <c r="A16052">
        <v>17696</v>
      </c>
      <c r="B16052" t="s">
        <v>23649</v>
      </c>
      <c r="C16052">
        <v>50</v>
      </c>
      <c r="D16052" t="s">
        <v>1993</v>
      </c>
      <c r="E16052" t="s">
        <v>2029</v>
      </c>
    </row>
    <row r="16053" spans="1:5">
      <c r="A16053">
        <v>17697</v>
      </c>
      <c r="B16053" t="s">
        <v>17243</v>
      </c>
      <c r="C16053">
        <v>50</v>
      </c>
      <c r="D16053" t="s">
        <v>1993</v>
      </c>
      <c r="E16053" t="s">
        <v>8222</v>
      </c>
    </row>
    <row r="16054" spans="1:5">
      <c r="A16054">
        <v>17698</v>
      </c>
      <c r="B16054" t="s">
        <v>17173</v>
      </c>
      <c r="C16054">
        <v>50</v>
      </c>
      <c r="D16054" t="s">
        <v>1993</v>
      </c>
      <c r="E16054" t="s">
        <v>8222</v>
      </c>
    </row>
    <row r="16055" spans="1:5">
      <c r="A16055">
        <v>17699</v>
      </c>
      <c r="B16055" t="s">
        <v>23650</v>
      </c>
      <c r="C16055">
        <v>50</v>
      </c>
      <c r="D16055" t="s">
        <v>1979</v>
      </c>
      <c r="E16055" t="s">
        <v>2120</v>
      </c>
    </row>
    <row r="16056" spans="1:5">
      <c r="A16056">
        <v>17700</v>
      </c>
      <c r="B16056" t="s">
        <v>23651</v>
      </c>
      <c r="C16056">
        <v>50</v>
      </c>
      <c r="D16056" t="s">
        <v>2001</v>
      </c>
      <c r="E16056" t="s">
        <v>4287</v>
      </c>
    </row>
    <row r="16057" spans="1:5">
      <c r="A16057">
        <v>17701</v>
      </c>
      <c r="B16057" t="s">
        <v>23652</v>
      </c>
      <c r="C16057">
        <v>50</v>
      </c>
      <c r="D16057" t="s">
        <v>1979</v>
      </c>
      <c r="E16057" t="s">
        <v>4287</v>
      </c>
    </row>
    <row r="16058" spans="1:5">
      <c r="A16058">
        <v>17702</v>
      </c>
      <c r="B16058" t="s">
        <v>23653</v>
      </c>
      <c r="C16058">
        <v>50</v>
      </c>
      <c r="D16058" t="s">
        <v>1991</v>
      </c>
      <c r="E16058" t="s">
        <v>10582</v>
      </c>
    </row>
    <row r="16059" spans="1:5">
      <c r="A16059">
        <v>17703</v>
      </c>
      <c r="B16059" t="s">
        <v>23654</v>
      </c>
      <c r="C16059">
        <v>50</v>
      </c>
      <c r="D16059" t="s">
        <v>1979</v>
      </c>
      <c r="E16059" t="s">
        <v>135</v>
      </c>
    </row>
    <row r="16060" spans="1:5">
      <c r="A16060">
        <v>17704</v>
      </c>
      <c r="B16060" t="s">
        <v>23655</v>
      </c>
      <c r="C16060">
        <v>50</v>
      </c>
      <c r="D16060" t="s">
        <v>1987</v>
      </c>
      <c r="E16060" t="s">
        <v>117</v>
      </c>
    </row>
    <row r="16061" spans="1:5">
      <c r="A16061">
        <v>17705</v>
      </c>
      <c r="B16061" t="s">
        <v>23656</v>
      </c>
      <c r="C16061">
        <v>50</v>
      </c>
      <c r="D16061" t="s">
        <v>1979</v>
      </c>
      <c r="E16061" t="s">
        <v>102</v>
      </c>
    </row>
    <row r="16062" spans="1:5">
      <c r="A16062">
        <v>17706</v>
      </c>
      <c r="B16062" t="s">
        <v>23657</v>
      </c>
      <c r="C16062">
        <v>50</v>
      </c>
      <c r="D16062" t="s">
        <v>1979</v>
      </c>
      <c r="E16062" t="s">
        <v>4287</v>
      </c>
    </row>
    <row r="16063" spans="1:5">
      <c r="A16063">
        <v>17707</v>
      </c>
      <c r="B16063" t="s">
        <v>23658</v>
      </c>
      <c r="C16063">
        <v>50</v>
      </c>
      <c r="D16063" t="s">
        <v>1991</v>
      </c>
      <c r="E16063" t="s">
        <v>102</v>
      </c>
    </row>
    <row r="16064" spans="1:5">
      <c r="A16064">
        <v>17708</v>
      </c>
      <c r="B16064" t="s">
        <v>23659</v>
      </c>
      <c r="C16064">
        <v>50</v>
      </c>
      <c r="D16064" t="s">
        <v>1991</v>
      </c>
      <c r="E16064" t="s">
        <v>2029</v>
      </c>
    </row>
    <row r="16065" spans="1:5">
      <c r="A16065">
        <v>17709</v>
      </c>
      <c r="B16065" t="s">
        <v>23660</v>
      </c>
      <c r="C16065">
        <v>50</v>
      </c>
      <c r="D16065" t="s">
        <v>1979</v>
      </c>
      <c r="E16065" t="s">
        <v>2045</v>
      </c>
    </row>
    <row r="16066" spans="1:5">
      <c r="A16066">
        <v>17710</v>
      </c>
      <c r="B16066" t="s">
        <v>23661</v>
      </c>
      <c r="C16066">
        <v>50</v>
      </c>
      <c r="D16066" t="s">
        <v>1979</v>
      </c>
      <c r="E16066" t="s">
        <v>135</v>
      </c>
    </row>
    <row r="16067" spans="1:5">
      <c r="A16067">
        <v>17711</v>
      </c>
      <c r="B16067" t="s">
        <v>23662</v>
      </c>
      <c r="C16067">
        <v>50</v>
      </c>
      <c r="D16067" t="s">
        <v>1985</v>
      </c>
      <c r="E16067" t="s">
        <v>66</v>
      </c>
    </row>
    <row r="16068" spans="1:5">
      <c r="A16068">
        <v>17712</v>
      </c>
      <c r="B16068" t="s">
        <v>23663</v>
      </c>
      <c r="C16068">
        <v>50</v>
      </c>
      <c r="D16068" t="s">
        <v>1979</v>
      </c>
      <c r="E16068" t="s">
        <v>4287</v>
      </c>
    </row>
    <row r="16069" spans="1:5">
      <c r="A16069">
        <v>17713</v>
      </c>
      <c r="B16069" t="s">
        <v>23664</v>
      </c>
      <c r="C16069">
        <v>50</v>
      </c>
      <c r="D16069" t="s">
        <v>1985</v>
      </c>
      <c r="E16069" t="s">
        <v>2029</v>
      </c>
    </row>
    <row r="16070" spans="1:5">
      <c r="A16070">
        <v>17714</v>
      </c>
      <c r="B16070" t="s">
        <v>23665</v>
      </c>
      <c r="C16070">
        <v>50</v>
      </c>
      <c r="D16070" t="s">
        <v>1979</v>
      </c>
      <c r="E16070" t="s">
        <v>4287</v>
      </c>
    </row>
    <row r="16071" spans="1:5">
      <c r="A16071">
        <v>17715</v>
      </c>
      <c r="B16071" t="s">
        <v>23666</v>
      </c>
      <c r="C16071">
        <v>50</v>
      </c>
      <c r="D16071" t="s">
        <v>1979</v>
      </c>
      <c r="E16071" t="s">
        <v>2045</v>
      </c>
    </row>
    <row r="16072" spans="1:5">
      <c r="A16072">
        <v>17716</v>
      </c>
      <c r="B16072" t="s">
        <v>23667</v>
      </c>
      <c r="C16072">
        <v>50</v>
      </c>
      <c r="D16072" t="s">
        <v>1979</v>
      </c>
      <c r="E16072" t="s">
        <v>2029</v>
      </c>
    </row>
    <row r="16073" spans="1:5">
      <c r="A16073">
        <v>17717</v>
      </c>
      <c r="B16073" t="s">
        <v>23668</v>
      </c>
      <c r="C16073">
        <v>50</v>
      </c>
      <c r="D16073" t="s">
        <v>1978</v>
      </c>
      <c r="E16073" t="s">
        <v>8222</v>
      </c>
    </row>
    <row r="16074" spans="1:5">
      <c r="A16074">
        <v>17718</v>
      </c>
      <c r="B16074" t="s">
        <v>23669</v>
      </c>
      <c r="C16074">
        <v>50</v>
      </c>
      <c r="D16074" t="s">
        <v>2001</v>
      </c>
      <c r="E16074" t="s">
        <v>2715</v>
      </c>
    </row>
    <row r="16075" spans="1:5">
      <c r="A16075">
        <v>17719</v>
      </c>
      <c r="B16075" t="s">
        <v>23670</v>
      </c>
      <c r="C16075">
        <v>50</v>
      </c>
      <c r="D16075" t="s">
        <v>1979</v>
      </c>
      <c r="E16075" t="s">
        <v>2029</v>
      </c>
    </row>
    <row r="16076" spans="1:5">
      <c r="A16076">
        <v>17720</v>
      </c>
      <c r="B16076" t="s">
        <v>14259</v>
      </c>
      <c r="C16076">
        <v>50</v>
      </c>
      <c r="D16076" t="s">
        <v>1978</v>
      </c>
      <c r="E16076" t="s">
        <v>8222</v>
      </c>
    </row>
    <row r="16077" spans="1:5">
      <c r="A16077">
        <v>17721</v>
      </c>
      <c r="B16077" t="s">
        <v>23671</v>
      </c>
      <c r="C16077">
        <v>50</v>
      </c>
      <c r="D16077" t="s">
        <v>1978</v>
      </c>
      <c r="E16077" t="s">
        <v>8222</v>
      </c>
    </row>
    <row r="16078" spans="1:5">
      <c r="A16078">
        <v>17722</v>
      </c>
      <c r="B16078" t="s">
        <v>23672</v>
      </c>
      <c r="C16078">
        <v>50</v>
      </c>
      <c r="D16078" t="s">
        <v>1991</v>
      </c>
      <c r="E16078" t="s">
        <v>2029</v>
      </c>
    </row>
    <row r="16079" spans="1:5">
      <c r="A16079">
        <v>17723</v>
      </c>
      <c r="B16079" t="s">
        <v>23673</v>
      </c>
      <c r="C16079">
        <v>50</v>
      </c>
      <c r="D16079" t="s">
        <v>1979</v>
      </c>
      <c r="E16079" t="s">
        <v>4287</v>
      </c>
    </row>
    <row r="16080" spans="1:5">
      <c r="A16080">
        <v>17724</v>
      </c>
      <c r="B16080" t="s">
        <v>23674</v>
      </c>
      <c r="C16080">
        <v>50</v>
      </c>
      <c r="D16080" t="s">
        <v>1979</v>
      </c>
      <c r="E16080" t="s">
        <v>135</v>
      </c>
    </row>
    <row r="16081" spans="1:5">
      <c r="A16081">
        <v>17725</v>
      </c>
      <c r="B16081" t="s">
        <v>17184</v>
      </c>
      <c r="C16081">
        <v>50</v>
      </c>
      <c r="D16081" t="s">
        <v>1988</v>
      </c>
      <c r="E16081" t="s">
        <v>8222</v>
      </c>
    </row>
    <row r="16082" spans="1:5">
      <c r="A16082">
        <v>17726</v>
      </c>
      <c r="B16082" t="s">
        <v>17315</v>
      </c>
      <c r="C16082">
        <v>50</v>
      </c>
      <c r="D16082" t="s">
        <v>1991</v>
      </c>
      <c r="E16082" t="s">
        <v>2120</v>
      </c>
    </row>
    <row r="16083" spans="1:5">
      <c r="A16083">
        <v>17727</v>
      </c>
      <c r="B16083" t="s">
        <v>23675</v>
      </c>
      <c r="C16083">
        <v>50</v>
      </c>
      <c r="D16083" t="s">
        <v>1979</v>
      </c>
      <c r="E16083" t="s">
        <v>4287</v>
      </c>
    </row>
    <row r="16084" spans="1:5">
      <c r="A16084">
        <v>17728</v>
      </c>
      <c r="B16084" t="s">
        <v>23676</v>
      </c>
      <c r="C16084">
        <v>50</v>
      </c>
      <c r="D16084" t="s">
        <v>1979</v>
      </c>
      <c r="E16084" t="s">
        <v>2045</v>
      </c>
    </row>
    <row r="16085" spans="1:5">
      <c r="A16085">
        <v>17729</v>
      </c>
      <c r="B16085" t="s">
        <v>23677</v>
      </c>
      <c r="C16085">
        <v>50</v>
      </c>
      <c r="D16085" t="s">
        <v>1978</v>
      </c>
      <c r="E16085" t="s">
        <v>4287</v>
      </c>
    </row>
    <row r="16086" spans="1:5">
      <c r="A16086">
        <v>17730</v>
      </c>
      <c r="B16086" t="s">
        <v>23678</v>
      </c>
      <c r="C16086">
        <v>50</v>
      </c>
      <c r="D16086" t="s">
        <v>1987</v>
      </c>
      <c r="E16086" t="s">
        <v>66</v>
      </c>
    </row>
    <row r="16087" spans="1:5">
      <c r="A16087">
        <v>17731</v>
      </c>
      <c r="B16087" t="s">
        <v>17166</v>
      </c>
      <c r="C16087">
        <v>50</v>
      </c>
      <c r="D16087" t="s">
        <v>1979</v>
      </c>
      <c r="E16087" t="s">
        <v>102</v>
      </c>
    </row>
    <row r="16088" spans="1:5">
      <c r="A16088">
        <v>17732</v>
      </c>
      <c r="B16088" t="s">
        <v>23679</v>
      </c>
      <c r="C16088">
        <v>50</v>
      </c>
      <c r="D16088" t="s">
        <v>1987</v>
      </c>
      <c r="E16088" t="s">
        <v>2504</v>
      </c>
    </row>
    <row r="16089" spans="1:5">
      <c r="A16089">
        <v>17733</v>
      </c>
      <c r="B16089" t="s">
        <v>17209</v>
      </c>
      <c r="C16089">
        <v>50</v>
      </c>
      <c r="D16089" t="s">
        <v>1979</v>
      </c>
      <c r="E16089" t="s">
        <v>8222</v>
      </c>
    </row>
    <row r="16090" spans="1:5">
      <c r="A16090">
        <v>17734</v>
      </c>
      <c r="B16090" t="s">
        <v>17190</v>
      </c>
      <c r="C16090">
        <v>50</v>
      </c>
      <c r="D16090" t="s">
        <v>1979</v>
      </c>
      <c r="E16090" t="s">
        <v>8222</v>
      </c>
    </row>
    <row r="16091" spans="1:5">
      <c r="A16091">
        <v>17735</v>
      </c>
      <c r="B16091" t="s">
        <v>17226</v>
      </c>
      <c r="C16091">
        <v>50</v>
      </c>
      <c r="D16091" t="s">
        <v>1978</v>
      </c>
      <c r="E16091" t="s">
        <v>8222</v>
      </c>
    </row>
    <row r="16092" spans="1:5">
      <c r="A16092">
        <v>17736</v>
      </c>
      <c r="B16092" t="s">
        <v>17305</v>
      </c>
      <c r="C16092">
        <v>50</v>
      </c>
      <c r="D16092" t="s">
        <v>1991</v>
      </c>
      <c r="E16092" t="s">
        <v>8222</v>
      </c>
    </row>
    <row r="16093" spans="1:5">
      <c r="A16093">
        <v>17737</v>
      </c>
      <c r="B16093" t="s">
        <v>17244</v>
      </c>
      <c r="C16093">
        <v>50</v>
      </c>
      <c r="D16093" t="s">
        <v>1978</v>
      </c>
      <c r="E16093" t="s">
        <v>2120</v>
      </c>
    </row>
    <row r="16094" spans="1:5">
      <c r="A16094">
        <v>17738</v>
      </c>
      <c r="B16094" t="s">
        <v>23680</v>
      </c>
      <c r="C16094">
        <v>50</v>
      </c>
      <c r="D16094" t="s">
        <v>1988</v>
      </c>
      <c r="E16094" t="s">
        <v>8222</v>
      </c>
    </row>
    <row r="16095" spans="1:5">
      <c r="A16095">
        <v>17739</v>
      </c>
      <c r="B16095" t="s">
        <v>17225</v>
      </c>
      <c r="C16095">
        <v>50</v>
      </c>
      <c r="D16095" t="s">
        <v>1978</v>
      </c>
      <c r="E16095" t="s">
        <v>2120</v>
      </c>
    </row>
    <row r="16096" spans="1:5">
      <c r="A16096">
        <v>17740</v>
      </c>
      <c r="B16096" t="s">
        <v>23681</v>
      </c>
      <c r="C16096">
        <v>50</v>
      </c>
      <c r="D16096" t="s">
        <v>1988</v>
      </c>
      <c r="E16096" t="s">
        <v>2715</v>
      </c>
    </row>
    <row r="16097" spans="1:5">
      <c r="A16097">
        <v>17741</v>
      </c>
      <c r="B16097" t="s">
        <v>23682</v>
      </c>
      <c r="C16097">
        <v>50</v>
      </c>
      <c r="D16097" t="s">
        <v>1978</v>
      </c>
      <c r="E16097" t="s">
        <v>2029</v>
      </c>
    </row>
    <row r="16098" spans="1:5">
      <c r="A16098">
        <v>17742</v>
      </c>
      <c r="B16098" t="s">
        <v>23683</v>
      </c>
      <c r="C16098">
        <v>50</v>
      </c>
      <c r="D16098" t="s">
        <v>1978</v>
      </c>
      <c r="E16098" t="s">
        <v>4287</v>
      </c>
    </row>
    <row r="16099" spans="1:5">
      <c r="A16099">
        <v>17743</v>
      </c>
      <c r="B16099" t="s">
        <v>23684</v>
      </c>
      <c r="C16099">
        <v>50</v>
      </c>
      <c r="D16099" t="s">
        <v>1983</v>
      </c>
      <c r="E16099" t="s">
        <v>4287</v>
      </c>
    </row>
    <row r="16100" spans="1:5">
      <c r="A16100">
        <v>17744</v>
      </c>
      <c r="B16100" t="s">
        <v>23685</v>
      </c>
      <c r="C16100">
        <v>50</v>
      </c>
      <c r="D16100" t="s">
        <v>1985</v>
      </c>
      <c r="E16100" t="s">
        <v>2029</v>
      </c>
    </row>
    <row r="16101" spans="1:5">
      <c r="A16101">
        <v>17745</v>
      </c>
      <c r="B16101" t="s">
        <v>23686</v>
      </c>
      <c r="C16101">
        <v>50</v>
      </c>
      <c r="D16101" t="s">
        <v>2009</v>
      </c>
      <c r="E16101" t="s">
        <v>2168</v>
      </c>
    </row>
    <row r="16102" spans="1:5">
      <c r="A16102">
        <v>17746</v>
      </c>
      <c r="B16102" t="s">
        <v>23687</v>
      </c>
      <c r="C16102">
        <v>50</v>
      </c>
      <c r="D16102" t="s">
        <v>1985</v>
      </c>
      <c r="E16102" t="s">
        <v>8222</v>
      </c>
    </row>
    <row r="16103" spans="1:5">
      <c r="A16103">
        <v>17747</v>
      </c>
      <c r="B16103" t="s">
        <v>23688</v>
      </c>
      <c r="C16103">
        <v>50</v>
      </c>
      <c r="D16103" t="s">
        <v>1978</v>
      </c>
      <c r="E16103" t="s">
        <v>4287</v>
      </c>
    </row>
    <row r="16104" spans="1:5">
      <c r="A16104">
        <v>17748</v>
      </c>
      <c r="B16104" t="s">
        <v>23689</v>
      </c>
      <c r="C16104">
        <v>50</v>
      </c>
      <c r="D16104" t="s">
        <v>1988</v>
      </c>
      <c r="E16104" t="s">
        <v>2029</v>
      </c>
    </row>
    <row r="16105" spans="1:5">
      <c r="A16105">
        <v>17749</v>
      </c>
      <c r="B16105" t="s">
        <v>23690</v>
      </c>
      <c r="C16105">
        <v>50</v>
      </c>
      <c r="D16105" t="s">
        <v>1988</v>
      </c>
      <c r="E16105" t="s">
        <v>2029</v>
      </c>
    </row>
    <row r="16106" spans="1:5">
      <c r="A16106">
        <v>17750</v>
      </c>
      <c r="B16106" t="s">
        <v>23691</v>
      </c>
      <c r="C16106">
        <v>50</v>
      </c>
      <c r="D16106" t="s">
        <v>1978</v>
      </c>
      <c r="E16106" t="s">
        <v>2500</v>
      </c>
    </row>
    <row r="16107" spans="1:5">
      <c r="A16107">
        <v>17751</v>
      </c>
      <c r="B16107" t="s">
        <v>23692</v>
      </c>
      <c r="C16107">
        <v>50</v>
      </c>
      <c r="D16107" t="s">
        <v>1978</v>
      </c>
      <c r="E16107" t="s">
        <v>117</v>
      </c>
    </row>
    <row r="16108" spans="1:5">
      <c r="A16108">
        <v>17752</v>
      </c>
      <c r="B16108" t="s">
        <v>23693</v>
      </c>
      <c r="C16108">
        <v>50</v>
      </c>
      <c r="D16108" t="s">
        <v>1985</v>
      </c>
      <c r="E16108" t="s">
        <v>66</v>
      </c>
    </row>
    <row r="16109" spans="1:5">
      <c r="A16109">
        <v>17753</v>
      </c>
      <c r="B16109" t="s">
        <v>17101</v>
      </c>
      <c r="C16109">
        <v>50</v>
      </c>
      <c r="D16109" t="s">
        <v>1978</v>
      </c>
      <c r="E16109" t="s">
        <v>2120</v>
      </c>
    </row>
    <row r="16110" spans="1:5">
      <c r="A16110">
        <v>17754</v>
      </c>
      <c r="B16110" t="s">
        <v>23694</v>
      </c>
      <c r="C16110">
        <v>50</v>
      </c>
      <c r="D16110" t="s">
        <v>1983</v>
      </c>
      <c r="E16110" t="s">
        <v>4287</v>
      </c>
    </row>
    <row r="16111" spans="1:5">
      <c r="A16111">
        <v>17755</v>
      </c>
      <c r="B16111" t="s">
        <v>23695</v>
      </c>
      <c r="C16111">
        <v>50</v>
      </c>
      <c r="D16111" t="s">
        <v>1983</v>
      </c>
      <c r="E16111" t="s">
        <v>2715</v>
      </c>
    </row>
    <row r="16112" spans="1:5">
      <c r="A16112">
        <v>17756</v>
      </c>
      <c r="B16112" t="s">
        <v>23696</v>
      </c>
      <c r="C16112">
        <v>50</v>
      </c>
      <c r="D16112" t="s">
        <v>1983</v>
      </c>
      <c r="E16112" t="s">
        <v>2120</v>
      </c>
    </row>
    <row r="16113" spans="1:5">
      <c r="A16113">
        <v>17757</v>
      </c>
      <c r="B16113" t="s">
        <v>23697</v>
      </c>
      <c r="C16113">
        <v>50</v>
      </c>
      <c r="D16113" t="s">
        <v>1983</v>
      </c>
      <c r="E16113" t="s">
        <v>2029</v>
      </c>
    </row>
    <row r="16114" spans="1:5">
      <c r="A16114">
        <v>17758</v>
      </c>
      <c r="B16114" t="s">
        <v>23698</v>
      </c>
      <c r="C16114">
        <v>50</v>
      </c>
      <c r="D16114" t="s">
        <v>1983</v>
      </c>
      <c r="E16114" t="s">
        <v>2029</v>
      </c>
    </row>
    <row r="16115" spans="1:5">
      <c r="A16115">
        <v>17759</v>
      </c>
      <c r="B16115" t="s">
        <v>17227</v>
      </c>
      <c r="C16115">
        <v>50</v>
      </c>
      <c r="D16115" t="s">
        <v>1983</v>
      </c>
      <c r="E16115" t="s">
        <v>8222</v>
      </c>
    </row>
    <row r="16116" spans="1:5">
      <c r="A16116">
        <v>17760</v>
      </c>
      <c r="B16116" t="s">
        <v>17176</v>
      </c>
      <c r="C16116">
        <v>49</v>
      </c>
      <c r="D16116" t="s">
        <v>1985</v>
      </c>
      <c r="E16116" t="s">
        <v>8222</v>
      </c>
    </row>
    <row r="16117" spans="1:5">
      <c r="A16117">
        <v>17761</v>
      </c>
      <c r="B16117" t="s">
        <v>23699</v>
      </c>
      <c r="C16117">
        <v>49</v>
      </c>
      <c r="D16117" t="s">
        <v>1983</v>
      </c>
      <c r="E16117" t="s">
        <v>4287</v>
      </c>
    </row>
    <row r="16118" spans="1:5">
      <c r="A16118">
        <v>17762</v>
      </c>
      <c r="B16118" t="s">
        <v>23700</v>
      </c>
      <c r="C16118">
        <v>49</v>
      </c>
      <c r="D16118" t="s">
        <v>1987</v>
      </c>
      <c r="E16118" t="s">
        <v>2029</v>
      </c>
    </row>
    <row r="16119" spans="1:5">
      <c r="A16119">
        <v>17763</v>
      </c>
      <c r="B16119" t="s">
        <v>23701</v>
      </c>
      <c r="C16119">
        <v>49</v>
      </c>
      <c r="D16119" t="s">
        <v>1982</v>
      </c>
      <c r="E16119" t="s">
        <v>4287</v>
      </c>
    </row>
    <row r="16120" spans="1:5">
      <c r="A16120">
        <v>17764</v>
      </c>
      <c r="B16120" t="s">
        <v>17298</v>
      </c>
      <c r="C16120">
        <v>49</v>
      </c>
      <c r="D16120" t="s">
        <v>1993</v>
      </c>
      <c r="E16120" t="s">
        <v>8222</v>
      </c>
    </row>
    <row r="16121" spans="1:5">
      <c r="A16121">
        <v>17765</v>
      </c>
      <c r="B16121" t="s">
        <v>23702</v>
      </c>
      <c r="C16121">
        <v>49</v>
      </c>
      <c r="D16121" t="s">
        <v>1993</v>
      </c>
      <c r="E16121" t="s">
        <v>2029</v>
      </c>
    </row>
    <row r="16122" spans="1:5">
      <c r="A16122">
        <v>17766</v>
      </c>
      <c r="B16122" t="s">
        <v>23703</v>
      </c>
      <c r="C16122">
        <v>49</v>
      </c>
      <c r="D16122" t="s">
        <v>1993</v>
      </c>
      <c r="E16122" t="s">
        <v>2029</v>
      </c>
    </row>
    <row r="16123" spans="1:5">
      <c r="A16123">
        <v>17767</v>
      </c>
      <c r="B16123" t="s">
        <v>23704</v>
      </c>
      <c r="C16123">
        <v>49</v>
      </c>
      <c r="D16123" t="s">
        <v>1979</v>
      </c>
      <c r="E16123" t="s">
        <v>8222</v>
      </c>
    </row>
    <row r="16124" spans="1:5">
      <c r="A16124">
        <v>17768</v>
      </c>
      <c r="B16124" t="s">
        <v>23705</v>
      </c>
      <c r="C16124">
        <v>49</v>
      </c>
      <c r="D16124" t="s">
        <v>1993</v>
      </c>
      <c r="E16124" t="s">
        <v>4287</v>
      </c>
    </row>
    <row r="16125" spans="1:5">
      <c r="A16125">
        <v>17769</v>
      </c>
      <c r="B16125" t="s">
        <v>23706</v>
      </c>
      <c r="C16125">
        <v>49</v>
      </c>
      <c r="D16125" t="s">
        <v>1982</v>
      </c>
      <c r="E16125" t="s">
        <v>2029</v>
      </c>
    </row>
    <row r="16126" spans="1:5">
      <c r="A16126">
        <v>17770</v>
      </c>
      <c r="B16126" t="s">
        <v>23707</v>
      </c>
      <c r="C16126">
        <v>49</v>
      </c>
      <c r="D16126" t="s">
        <v>1993</v>
      </c>
      <c r="E16126" t="s">
        <v>8222</v>
      </c>
    </row>
    <row r="16127" spans="1:5">
      <c r="A16127">
        <v>17771</v>
      </c>
      <c r="B16127" t="s">
        <v>23708</v>
      </c>
      <c r="C16127">
        <v>49</v>
      </c>
      <c r="D16127" t="s">
        <v>1979</v>
      </c>
      <c r="E16127" t="s">
        <v>2029</v>
      </c>
    </row>
    <row r="16128" spans="1:5">
      <c r="A16128">
        <v>17772</v>
      </c>
      <c r="B16128" t="s">
        <v>23709</v>
      </c>
      <c r="C16128">
        <v>49</v>
      </c>
      <c r="D16128" t="s">
        <v>2009</v>
      </c>
      <c r="E16128" t="s">
        <v>75</v>
      </c>
    </row>
    <row r="16129" spans="1:5">
      <c r="A16129">
        <v>17773</v>
      </c>
      <c r="B16129" t="s">
        <v>23710</v>
      </c>
      <c r="C16129">
        <v>49</v>
      </c>
      <c r="D16129" t="s">
        <v>1979</v>
      </c>
      <c r="E16129" t="s">
        <v>4287</v>
      </c>
    </row>
    <row r="16130" spans="1:5">
      <c r="A16130">
        <v>17774</v>
      </c>
      <c r="B16130" t="s">
        <v>17201</v>
      </c>
      <c r="C16130">
        <v>49</v>
      </c>
      <c r="D16130" t="s">
        <v>1982</v>
      </c>
      <c r="E16130" t="s">
        <v>2120</v>
      </c>
    </row>
    <row r="16131" spans="1:5">
      <c r="A16131">
        <v>17775</v>
      </c>
      <c r="B16131" t="s">
        <v>23711</v>
      </c>
      <c r="C16131">
        <v>49</v>
      </c>
      <c r="D16131" t="s">
        <v>1993</v>
      </c>
      <c r="E16131" t="s">
        <v>4287</v>
      </c>
    </row>
    <row r="16132" spans="1:5">
      <c r="A16132">
        <v>17776</v>
      </c>
      <c r="B16132" t="s">
        <v>17345</v>
      </c>
      <c r="C16132">
        <v>49</v>
      </c>
      <c r="D16132" t="s">
        <v>2001</v>
      </c>
      <c r="E16132" t="s">
        <v>8222</v>
      </c>
    </row>
    <row r="16133" spans="1:5">
      <c r="A16133">
        <v>17777</v>
      </c>
      <c r="B16133" t="s">
        <v>23712</v>
      </c>
      <c r="C16133">
        <v>49</v>
      </c>
      <c r="D16133" t="s">
        <v>1982</v>
      </c>
      <c r="E16133" t="s">
        <v>8222</v>
      </c>
    </row>
    <row r="16134" spans="1:5">
      <c r="A16134">
        <v>17778</v>
      </c>
      <c r="B16134" t="s">
        <v>23713</v>
      </c>
      <c r="C16134">
        <v>49</v>
      </c>
      <c r="D16134" t="s">
        <v>2009</v>
      </c>
      <c r="E16134" t="s">
        <v>2029</v>
      </c>
    </row>
    <row r="16135" spans="1:5">
      <c r="A16135">
        <v>17779</v>
      </c>
      <c r="B16135" t="s">
        <v>23714</v>
      </c>
      <c r="C16135">
        <v>49</v>
      </c>
      <c r="D16135" t="s">
        <v>1988</v>
      </c>
      <c r="E16135" t="s">
        <v>4287</v>
      </c>
    </row>
    <row r="16136" spans="1:5">
      <c r="A16136">
        <v>17780</v>
      </c>
      <c r="B16136" t="s">
        <v>17301</v>
      </c>
      <c r="C16136">
        <v>49</v>
      </c>
      <c r="D16136" t="s">
        <v>1979</v>
      </c>
      <c r="E16136" t="s">
        <v>8222</v>
      </c>
    </row>
    <row r="16137" spans="1:5">
      <c r="A16137">
        <v>17781</v>
      </c>
      <c r="B16137" t="s">
        <v>23715</v>
      </c>
      <c r="C16137">
        <v>49</v>
      </c>
      <c r="D16137" t="s">
        <v>1979</v>
      </c>
      <c r="E16137" t="s">
        <v>2029</v>
      </c>
    </row>
    <row r="16138" spans="1:5">
      <c r="A16138">
        <v>17782</v>
      </c>
      <c r="B16138" t="s">
        <v>17294</v>
      </c>
      <c r="C16138">
        <v>49</v>
      </c>
      <c r="D16138" t="s">
        <v>1985</v>
      </c>
      <c r="E16138" t="s">
        <v>8222</v>
      </c>
    </row>
    <row r="16139" spans="1:5">
      <c r="A16139">
        <v>17783</v>
      </c>
      <c r="B16139" t="s">
        <v>23716</v>
      </c>
      <c r="C16139">
        <v>49</v>
      </c>
      <c r="D16139" t="s">
        <v>1979</v>
      </c>
      <c r="E16139" t="s">
        <v>2715</v>
      </c>
    </row>
    <row r="16140" spans="1:5">
      <c r="A16140">
        <v>17784</v>
      </c>
      <c r="B16140" t="s">
        <v>23717</v>
      </c>
      <c r="C16140">
        <v>49</v>
      </c>
      <c r="D16140" t="s">
        <v>1979</v>
      </c>
      <c r="E16140" t="s">
        <v>4287</v>
      </c>
    </row>
    <row r="16141" spans="1:5">
      <c r="A16141">
        <v>17785</v>
      </c>
      <c r="B16141" t="s">
        <v>23718</v>
      </c>
      <c r="C16141">
        <v>49</v>
      </c>
      <c r="D16141" t="s">
        <v>1997</v>
      </c>
      <c r="E16141" t="s">
        <v>2029</v>
      </c>
    </row>
    <row r="16142" spans="1:5">
      <c r="A16142">
        <v>17786</v>
      </c>
      <c r="B16142" t="s">
        <v>23719</v>
      </c>
      <c r="C16142">
        <v>49</v>
      </c>
      <c r="D16142" t="s">
        <v>1991</v>
      </c>
      <c r="E16142" t="s">
        <v>82</v>
      </c>
    </row>
    <row r="16143" spans="1:5">
      <c r="A16143">
        <v>17787</v>
      </c>
      <c r="B16143" t="s">
        <v>23720</v>
      </c>
      <c r="C16143">
        <v>49</v>
      </c>
      <c r="D16143" t="s">
        <v>2009</v>
      </c>
      <c r="E16143" t="s">
        <v>2029</v>
      </c>
    </row>
    <row r="16144" spans="1:5">
      <c r="A16144">
        <v>17788</v>
      </c>
      <c r="B16144" t="s">
        <v>17292</v>
      </c>
      <c r="C16144">
        <v>49</v>
      </c>
      <c r="D16144" t="s">
        <v>1979</v>
      </c>
      <c r="E16144" t="s">
        <v>4287</v>
      </c>
    </row>
    <row r="16145" spans="1:5">
      <c r="A16145">
        <v>17789</v>
      </c>
      <c r="B16145" t="s">
        <v>17310</v>
      </c>
      <c r="C16145">
        <v>49</v>
      </c>
      <c r="D16145" t="s">
        <v>1991</v>
      </c>
      <c r="E16145" t="s">
        <v>2120</v>
      </c>
    </row>
    <row r="16146" spans="1:5">
      <c r="A16146">
        <v>17790</v>
      </c>
      <c r="B16146" t="s">
        <v>23721</v>
      </c>
      <c r="C16146">
        <v>49</v>
      </c>
      <c r="D16146" t="s">
        <v>1979</v>
      </c>
      <c r="E16146" t="s">
        <v>2029</v>
      </c>
    </row>
    <row r="16147" spans="1:5">
      <c r="A16147">
        <v>17791</v>
      </c>
      <c r="B16147" t="s">
        <v>23722</v>
      </c>
      <c r="C16147">
        <v>49</v>
      </c>
      <c r="D16147" t="s">
        <v>1997</v>
      </c>
      <c r="E16147" t="s">
        <v>4287</v>
      </c>
    </row>
    <row r="16148" spans="1:5">
      <c r="A16148">
        <v>17792</v>
      </c>
      <c r="B16148" t="s">
        <v>23723</v>
      </c>
      <c r="C16148">
        <v>49</v>
      </c>
      <c r="D16148" t="s">
        <v>1985</v>
      </c>
      <c r="E16148" t="s">
        <v>4287</v>
      </c>
    </row>
    <row r="16149" spans="1:5">
      <c r="A16149">
        <v>17793</v>
      </c>
      <c r="B16149" t="s">
        <v>17290</v>
      </c>
      <c r="C16149">
        <v>49</v>
      </c>
      <c r="D16149" t="s">
        <v>1982</v>
      </c>
      <c r="E16149" t="s">
        <v>8222</v>
      </c>
    </row>
    <row r="16150" spans="1:5">
      <c r="A16150">
        <v>17794</v>
      </c>
      <c r="B16150" t="s">
        <v>23724</v>
      </c>
      <c r="C16150">
        <v>49</v>
      </c>
      <c r="D16150" t="s">
        <v>1979</v>
      </c>
      <c r="E16150" t="s">
        <v>2715</v>
      </c>
    </row>
    <row r="16151" spans="1:5">
      <c r="A16151">
        <v>17795</v>
      </c>
      <c r="B16151" t="s">
        <v>17325</v>
      </c>
      <c r="C16151">
        <v>49</v>
      </c>
      <c r="D16151" t="s">
        <v>1979</v>
      </c>
      <c r="E16151" t="s">
        <v>8222</v>
      </c>
    </row>
    <row r="16152" spans="1:5">
      <c r="A16152">
        <v>17796</v>
      </c>
      <c r="B16152" t="s">
        <v>23725</v>
      </c>
      <c r="C16152">
        <v>49</v>
      </c>
      <c r="D16152" t="s">
        <v>1985</v>
      </c>
      <c r="E16152" t="s">
        <v>2029</v>
      </c>
    </row>
    <row r="16153" spans="1:5">
      <c r="A16153">
        <v>17797</v>
      </c>
      <c r="B16153" t="s">
        <v>23726</v>
      </c>
      <c r="C16153">
        <v>49</v>
      </c>
      <c r="D16153" t="s">
        <v>2001</v>
      </c>
      <c r="E16153" t="s">
        <v>2029</v>
      </c>
    </row>
    <row r="16154" spans="1:5">
      <c r="A16154">
        <v>17798</v>
      </c>
      <c r="B16154" t="s">
        <v>23727</v>
      </c>
      <c r="C16154">
        <v>49</v>
      </c>
      <c r="D16154" t="s">
        <v>1991</v>
      </c>
      <c r="E16154" t="s">
        <v>8222</v>
      </c>
    </row>
    <row r="16155" spans="1:5">
      <c r="A16155">
        <v>17799</v>
      </c>
      <c r="B16155" t="s">
        <v>23728</v>
      </c>
      <c r="C16155">
        <v>49</v>
      </c>
      <c r="D16155" t="s">
        <v>1988</v>
      </c>
      <c r="E16155" t="s">
        <v>8222</v>
      </c>
    </row>
    <row r="16156" spans="1:5">
      <c r="A16156">
        <v>17800</v>
      </c>
      <c r="B16156" t="s">
        <v>23729</v>
      </c>
      <c r="C16156">
        <v>49</v>
      </c>
      <c r="D16156" t="s">
        <v>1983</v>
      </c>
      <c r="E16156" t="s">
        <v>4287</v>
      </c>
    </row>
    <row r="16157" spans="1:5">
      <c r="A16157">
        <v>17801</v>
      </c>
      <c r="B16157" t="s">
        <v>23730</v>
      </c>
      <c r="C16157">
        <v>49</v>
      </c>
      <c r="D16157" t="s">
        <v>1979</v>
      </c>
      <c r="E16157" t="s">
        <v>4287</v>
      </c>
    </row>
    <row r="16158" spans="1:5">
      <c r="A16158">
        <v>17802</v>
      </c>
      <c r="B16158" t="s">
        <v>23731</v>
      </c>
      <c r="C16158">
        <v>49</v>
      </c>
      <c r="D16158" t="s">
        <v>1979</v>
      </c>
      <c r="E16158" t="s">
        <v>2029</v>
      </c>
    </row>
    <row r="16159" spans="1:5">
      <c r="A16159">
        <v>17803</v>
      </c>
      <c r="B16159" t="s">
        <v>23732</v>
      </c>
      <c r="C16159">
        <v>49</v>
      </c>
      <c r="D16159" t="s">
        <v>1979</v>
      </c>
      <c r="E16159" t="s">
        <v>2029</v>
      </c>
    </row>
    <row r="16160" spans="1:5">
      <c r="A16160">
        <v>17804</v>
      </c>
      <c r="B16160" t="s">
        <v>23733</v>
      </c>
      <c r="C16160">
        <v>49</v>
      </c>
      <c r="D16160" t="s">
        <v>1988</v>
      </c>
      <c r="E16160" t="s">
        <v>2029</v>
      </c>
    </row>
    <row r="16161" spans="1:5">
      <c r="A16161">
        <v>17805</v>
      </c>
      <c r="B16161" t="s">
        <v>23734</v>
      </c>
      <c r="C16161">
        <v>49</v>
      </c>
      <c r="D16161" t="s">
        <v>1978</v>
      </c>
      <c r="E16161" t="s">
        <v>2029</v>
      </c>
    </row>
    <row r="16162" spans="1:5">
      <c r="A16162">
        <v>17806</v>
      </c>
      <c r="B16162" t="s">
        <v>23735</v>
      </c>
      <c r="C16162">
        <v>49</v>
      </c>
      <c r="D16162" t="s">
        <v>1988</v>
      </c>
      <c r="E16162" t="s">
        <v>2029</v>
      </c>
    </row>
    <row r="16163" spans="1:5">
      <c r="A16163">
        <v>17807</v>
      </c>
      <c r="B16163" t="s">
        <v>23736</v>
      </c>
      <c r="C16163">
        <v>49</v>
      </c>
      <c r="D16163" t="s">
        <v>1978</v>
      </c>
      <c r="E16163" t="s">
        <v>4287</v>
      </c>
    </row>
    <row r="16164" spans="1:5">
      <c r="A16164">
        <v>17808</v>
      </c>
      <c r="B16164" t="s">
        <v>23737</v>
      </c>
      <c r="C16164">
        <v>49</v>
      </c>
      <c r="D16164" t="s">
        <v>1983</v>
      </c>
      <c r="E16164" t="s">
        <v>4287</v>
      </c>
    </row>
    <row r="16165" spans="1:5">
      <c r="A16165">
        <v>17809</v>
      </c>
      <c r="B16165" t="s">
        <v>23738</v>
      </c>
      <c r="C16165">
        <v>49</v>
      </c>
      <c r="D16165" t="s">
        <v>1983</v>
      </c>
      <c r="E16165" t="s">
        <v>2029</v>
      </c>
    </row>
    <row r="16166" spans="1:5">
      <c r="A16166">
        <v>17810</v>
      </c>
      <c r="B16166" t="s">
        <v>23739</v>
      </c>
      <c r="C16166">
        <v>49</v>
      </c>
      <c r="D16166" t="s">
        <v>1978</v>
      </c>
      <c r="E16166" t="s">
        <v>106</v>
      </c>
    </row>
    <row r="16167" spans="1:5">
      <c r="A16167">
        <v>17811</v>
      </c>
      <c r="B16167" t="s">
        <v>17311</v>
      </c>
      <c r="C16167">
        <v>49</v>
      </c>
      <c r="D16167" t="s">
        <v>1985</v>
      </c>
      <c r="E16167" t="s">
        <v>8222</v>
      </c>
    </row>
    <row r="16168" spans="1:5">
      <c r="A16168">
        <v>17812</v>
      </c>
      <c r="B16168" t="s">
        <v>23740</v>
      </c>
      <c r="C16168">
        <v>49</v>
      </c>
      <c r="D16168" t="s">
        <v>1978</v>
      </c>
      <c r="E16168" t="s">
        <v>4287</v>
      </c>
    </row>
    <row r="16169" spans="1:5">
      <c r="A16169">
        <v>17813</v>
      </c>
      <c r="B16169" t="s">
        <v>23741</v>
      </c>
      <c r="C16169">
        <v>49</v>
      </c>
      <c r="D16169" t="s">
        <v>1983</v>
      </c>
      <c r="E16169" t="s">
        <v>2029</v>
      </c>
    </row>
    <row r="16170" spans="1:5">
      <c r="A16170">
        <v>17814</v>
      </c>
      <c r="B16170" t="s">
        <v>23742</v>
      </c>
      <c r="C16170">
        <v>48</v>
      </c>
      <c r="D16170" t="s">
        <v>1993</v>
      </c>
      <c r="E16170" t="s">
        <v>4287</v>
      </c>
    </row>
    <row r="16171" spans="1:5">
      <c r="A16171">
        <v>17815</v>
      </c>
      <c r="B16171" t="s">
        <v>23743</v>
      </c>
      <c r="C16171">
        <v>48</v>
      </c>
      <c r="D16171" t="s">
        <v>1987</v>
      </c>
      <c r="E16171" t="s">
        <v>2029</v>
      </c>
    </row>
    <row r="16172" spans="1:5">
      <c r="A16172">
        <v>17816</v>
      </c>
      <c r="B16172" t="s">
        <v>17424</v>
      </c>
      <c r="C16172">
        <v>48</v>
      </c>
      <c r="D16172" t="s">
        <v>1982</v>
      </c>
      <c r="E16172" t="s">
        <v>2029</v>
      </c>
    </row>
    <row r="16173" spans="1:5">
      <c r="A16173">
        <v>17817</v>
      </c>
      <c r="B16173" t="s">
        <v>23744</v>
      </c>
      <c r="C16173">
        <v>48</v>
      </c>
      <c r="D16173" t="s">
        <v>1993</v>
      </c>
      <c r="E16173" t="s">
        <v>4287</v>
      </c>
    </row>
    <row r="16174" spans="1:5">
      <c r="A16174">
        <v>17818</v>
      </c>
      <c r="B16174" t="s">
        <v>19223</v>
      </c>
      <c r="C16174">
        <v>48</v>
      </c>
      <c r="D16174" t="s">
        <v>1993</v>
      </c>
      <c r="E16174" t="s">
        <v>2029</v>
      </c>
    </row>
    <row r="16175" spans="1:5">
      <c r="A16175">
        <v>17819</v>
      </c>
      <c r="B16175" t="s">
        <v>23745</v>
      </c>
      <c r="C16175">
        <v>48</v>
      </c>
      <c r="D16175" t="s">
        <v>2009</v>
      </c>
      <c r="E16175" t="s">
        <v>8222</v>
      </c>
    </row>
    <row r="16176" spans="1:5">
      <c r="A16176">
        <v>17820</v>
      </c>
      <c r="B16176" t="s">
        <v>23746</v>
      </c>
      <c r="C16176">
        <v>48</v>
      </c>
      <c r="D16176" t="s">
        <v>1982</v>
      </c>
      <c r="E16176" t="s">
        <v>8222</v>
      </c>
    </row>
    <row r="16177" spans="1:5">
      <c r="A16177">
        <v>17821</v>
      </c>
      <c r="B16177" t="s">
        <v>23747</v>
      </c>
      <c r="C16177">
        <v>48</v>
      </c>
      <c r="D16177" t="s">
        <v>1993</v>
      </c>
      <c r="E16177" t="s">
        <v>8222</v>
      </c>
    </row>
    <row r="16178" spans="1:5">
      <c r="A16178">
        <v>17822</v>
      </c>
      <c r="B16178" t="s">
        <v>23748</v>
      </c>
      <c r="C16178">
        <v>48</v>
      </c>
      <c r="D16178" t="s">
        <v>1987</v>
      </c>
      <c r="E16178" t="s">
        <v>2029</v>
      </c>
    </row>
    <row r="16179" spans="1:5">
      <c r="A16179">
        <v>17823</v>
      </c>
      <c r="B16179" t="s">
        <v>23749</v>
      </c>
      <c r="C16179">
        <v>48</v>
      </c>
      <c r="D16179" t="s">
        <v>1979</v>
      </c>
      <c r="E16179" t="s">
        <v>135</v>
      </c>
    </row>
    <row r="16180" spans="1:5">
      <c r="A16180">
        <v>17824</v>
      </c>
      <c r="B16180" t="s">
        <v>23750</v>
      </c>
      <c r="C16180">
        <v>48</v>
      </c>
      <c r="D16180" t="s">
        <v>1987</v>
      </c>
      <c r="E16180" t="s">
        <v>8222</v>
      </c>
    </row>
    <row r="16181" spans="1:5">
      <c r="A16181">
        <v>17825</v>
      </c>
      <c r="B16181" t="s">
        <v>23751</v>
      </c>
      <c r="C16181">
        <v>48</v>
      </c>
      <c r="D16181" t="s">
        <v>1993</v>
      </c>
      <c r="E16181" t="s">
        <v>4287</v>
      </c>
    </row>
    <row r="16182" spans="1:5">
      <c r="A16182">
        <v>17826</v>
      </c>
      <c r="B16182" t="s">
        <v>23752</v>
      </c>
      <c r="C16182">
        <v>48</v>
      </c>
      <c r="D16182" t="s">
        <v>1982</v>
      </c>
      <c r="E16182" t="s">
        <v>51</v>
      </c>
    </row>
    <row r="16183" spans="1:5">
      <c r="A16183">
        <v>17827</v>
      </c>
      <c r="B16183" t="s">
        <v>17346</v>
      </c>
      <c r="C16183">
        <v>48</v>
      </c>
      <c r="D16183" t="s">
        <v>1987</v>
      </c>
      <c r="E16183" t="s">
        <v>8222</v>
      </c>
    </row>
    <row r="16184" spans="1:5">
      <c r="A16184">
        <v>17828</v>
      </c>
      <c r="B16184" t="s">
        <v>23753</v>
      </c>
      <c r="C16184">
        <v>48</v>
      </c>
      <c r="D16184" t="s">
        <v>1979</v>
      </c>
      <c r="E16184" t="s">
        <v>4287</v>
      </c>
    </row>
    <row r="16185" spans="1:5">
      <c r="A16185">
        <v>17829</v>
      </c>
      <c r="B16185" t="s">
        <v>23754</v>
      </c>
      <c r="C16185">
        <v>48</v>
      </c>
      <c r="D16185" t="s">
        <v>1982</v>
      </c>
      <c r="E16185" t="s">
        <v>4287</v>
      </c>
    </row>
    <row r="16186" spans="1:5">
      <c r="A16186">
        <v>17830</v>
      </c>
      <c r="B16186" t="s">
        <v>17331</v>
      </c>
      <c r="C16186">
        <v>48</v>
      </c>
      <c r="D16186" t="s">
        <v>1988</v>
      </c>
      <c r="E16186" t="s">
        <v>2120</v>
      </c>
    </row>
    <row r="16187" spans="1:5">
      <c r="A16187">
        <v>17831</v>
      </c>
      <c r="B16187" t="s">
        <v>23755</v>
      </c>
      <c r="C16187">
        <v>48</v>
      </c>
      <c r="D16187" t="s">
        <v>1993</v>
      </c>
      <c r="E16187" t="s">
        <v>2029</v>
      </c>
    </row>
    <row r="16188" spans="1:5">
      <c r="A16188">
        <v>17832</v>
      </c>
      <c r="B16188" t="s">
        <v>23756</v>
      </c>
      <c r="C16188">
        <v>48</v>
      </c>
      <c r="D16188" t="s">
        <v>1979</v>
      </c>
      <c r="E16188" t="s">
        <v>4287</v>
      </c>
    </row>
    <row r="16189" spans="1:5">
      <c r="A16189">
        <v>17833</v>
      </c>
      <c r="B16189" t="s">
        <v>17320</v>
      </c>
      <c r="C16189">
        <v>48</v>
      </c>
      <c r="D16189" t="s">
        <v>2009</v>
      </c>
      <c r="E16189" t="s">
        <v>4287</v>
      </c>
    </row>
    <row r="16190" spans="1:5">
      <c r="A16190">
        <v>17834</v>
      </c>
      <c r="B16190" t="s">
        <v>23757</v>
      </c>
      <c r="C16190">
        <v>48</v>
      </c>
      <c r="D16190" t="s">
        <v>1979</v>
      </c>
      <c r="E16190" t="s">
        <v>4287</v>
      </c>
    </row>
    <row r="16191" spans="1:5">
      <c r="A16191">
        <v>17835</v>
      </c>
      <c r="B16191" t="s">
        <v>23758</v>
      </c>
      <c r="C16191">
        <v>48</v>
      </c>
      <c r="D16191" t="s">
        <v>1979</v>
      </c>
      <c r="E16191" t="s">
        <v>2029</v>
      </c>
    </row>
    <row r="16192" spans="1:5">
      <c r="A16192">
        <v>17836</v>
      </c>
      <c r="B16192" t="s">
        <v>23759</v>
      </c>
      <c r="C16192">
        <v>48</v>
      </c>
      <c r="D16192" t="s">
        <v>2009</v>
      </c>
      <c r="E16192" t="s">
        <v>4287</v>
      </c>
    </row>
    <row r="16193" spans="1:5">
      <c r="A16193">
        <v>17837</v>
      </c>
      <c r="B16193" t="s">
        <v>23760</v>
      </c>
      <c r="C16193">
        <v>48</v>
      </c>
      <c r="D16193" t="s">
        <v>1979</v>
      </c>
      <c r="E16193" t="s">
        <v>4287</v>
      </c>
    </row>
    <row r="16194" spans="1:5">
      <c r="A16194">
        <v>17838</v>
      </c>
      <c r="B16194" t="s">
        <v>23761</v>
      </c>
      <c r="C16194">
        <v>48</v>
      </c>
      <c r="D16194" t="s">
        <v>1985</v>
      </c>
      <c r="E16194" t="s">
        <v>2029</v>
      </c>
    </row>
    <row r="16195" spans="1:5">
      <c r="A16195">
        <v>17839</v>
      </c>
      <c r="B16195" t="s">
        <v>23762</v>
      </c>
      <c r="C16195">
        <v>48</v>
      </c>
      <c r="D16195" t="s">
        <v>1979</v>
      </c>
      <c r="E16195" t="s">
        <v>4287</v>
      </c>
    </row>
    <row r="16196" spans="1:5">
      <c r="A16196">
        <v>17840</v>
      </c>
      <c r="B16196" t="s">
        <v>23763</v>
      </c>
      <c r="C16196">
        <v>48</v>
      </c>
      <c r="D16196" t="s">
        <v>2009</v>
      </c>
      <c r="E16196" t="s">
        <v>2029</v>
      </c>
    </row>
    <row r="16197" spans="1:5">
      <c r="A16197">
        <v>17841</v>
      </c>
      <c r="B16197" t="s">
        <v>23764</v>
      </c>
      <c r="C16197">
        <v>48</v>
      </c>
      <c r="D16197" t="s">
        <v>1979</v>
      </c>
      <c r="E16197" t="s">
        <v>2029</v>
      </c>
    </row>
    <row r="16198" spans="1:5">
      <c r="A16198">
        <v>17842</v>
      </c>
      <c r="B16198" t="s">
        <v>23765</v>
      </c>
      <c r="C16198">
        <v>48</v>
      </c>
      <c r="D16198" t="s">
        <v>1979</v>
      </c>
      <c r="E16198" t="s">
        <v>2029</v>
      </c>
    </row>
    <row r="16199" spans="1:5">
      <c r="A16199">
        <v>17843</v>
      </c>
      <c r="B16199" t="s">
        <v>23766</v>
      </c>
      <c r="C16199">
        <v>48</v>
      </c>
      <c r="D16199" t="s">
        <v>1978</v>
      </c>
      <c r="E16199" t="s">
        <v>2029</v>
      </c>
    </row>
    <row r="16200" spans="1:5">
      <c r="A16200">
        <v>17844</v>
      </c>
      <c r="B16200" t="s">
        <v>23767</v>
      </c>
      <c r="C16200">
        <v>48</v>
      </c>
      <c r="D16200" t="s">
        <v>1983</v>
      </c>
      <c r="E16200" t="s">
        <v>2029</v>
      </c>
    </row>
    <row r="16201" spans="1:5">
      <c r="A16201">
        <v>17845</v>
      </c>
      <c r="B16201" t="s">
        <v>23768</v>
      </c>
      <c r="C16201">
        <v>48</v>
      </c>
      <c r="D16201" t="s">
        <v>1978</v>
      </c>
      <c r="E16201" t="s">
        <v>2715</v>
      </c>
    </row>
    <row r="16202" spans="1:5">
      <c r="A16202">
        <v>17846</v>
      </c>
      <c r="B16202" t="s">
        <v>23769</v>
      </c>
      <c r="C16202">
        <v>48</v>
      </c>
      <c r="D16202" t="s">
        <v>1985</v>
      </c>
      <c r="E16202" t="s">
        <v>4287</v>
      </c>
    </row>
    <row r="16203" spans="1:5">
      <c r="A16203">
        <v>17847</v>
      </c>
      <c r="B16203" t="s">
        <v>23770</v>
      </c>
      <c r="C16203">
        <v>48</v>
      </c>
      <c r="D16203" t="s">
        <v>1979</v>
      </c>
      <c r="E16203" t="s">
        <v>2029</v>
      </c>
    </row>
    <row r="16204" spans="1:5">
      <c r="A16204">
        <v>17848</v>
      </c>
      <c r="B16204" t="s">
        <v>23771</v>
      </c>
      <c r="C16204">
        <v>48</v>
      </c>
      <c r="D16204" t="s">
        <v>1983</v>
      </c>
      <c r="E16204" t="s">
        <v>4287</v>
      </c>
    </row>
    <row r="16205" spans="1:5">
      <c r="A16205">
        <v>17849</v>
      </c>
      <c r="B16205" t="s">
        <v>23772</v>
      </c>
      <c r="C16205">
        <v>48</v>
      </c>
      <c r="D16205" t="s">
        <v>1983</v>
      </c>
      <c r="E16205" t="s">
        <v>2715</v>
      </c>
    </row>
    <row r="16206" spans="1:5">
      <c r="A16206">
        <v>4708</v>
      </c>
      <c r="B16206" t="s">
        <v>13625</v>
      </c>
      <c r="C16206">
        <v>71</v>
      </c>
      <c r="D16206" t="s">
        <v>1985</v>
      </c>
      <c r="E16206" t="s">
        <v>86</v>
      </c>
    </row>
    <row r="16207" spans="1:5">
      <c r="A16207">
        <v>17851</v>
      </c>
      <c r="B16207" t="s">
        <v>23773</v>
      </c>
      <c r="C16207">
        <v>48</v>
      </c>
      <c r="D16207" t="s">
        <v>1983</v>
      </c>
      <c r="E16207" t="s">
        <v>4287</v>
      </c>
    </row>
    <row r="16208" spans="1:5">
      <c r="A16208">
        <v>17852</v>
      </c>
      <c r="B16208" t="s">
        <v>23774</v>
      </c>
      <c r="C16208">
        <v>48</v>
      </c>
      <c r="D16208" t="s">
        <v>1978</v>
      </c>
      <c r="E16208" t="s">
        <v>4287</v>
      </c>
    </row>
    <row r="16209" spans="1:5">
      <c r="A16209">
        <v>17853</v>
      </c>
      <c r="B16209" t="s">
        <v>23775</v>
      </c>
      <c r="C16209">
        <v>47</v>
      </c>
      <c r="D16209" t="s">
        <v>1993</v>
      </c>
      <c r="E16209" t="s">
        <v>2029</v>
      </c>
    </row>
    <row r="16210" spans="1:5">
      <c r="A16210">
        <v>17854</v>
      </c>
      <c r="B16210" t="s">
        <v>23776</v>
      </c>
      <c r="C16210">
        <v>47</v>
      </c>
      <c r="D16210" t="s">
        <v>1993</v>
      </c>
      <c r="E16210" t="s">
        <v>4287</v>
      </c>
    </row>
    <row r="16211" spans="1:5">
      <c r="A16211">
        <v>17855</v>
      </c>
      <c r="B16211" t="s">
        <v>23777</v>
      </c>
      <c r="C16211">
        <v>47</v>
      </c>
      <c r="D16211" t="s">
        <v>1993</v>
      </c>
      <c r="E16211" t="s">
        <v>4287</v>
      </c>
    </row>
    <row r="16212" spans="1:5">
      <c r="A16212">
        <v>17856</v>
      </c>
      <c r="B16212" t="s">
        <v>23778</v>
      </c>
      <c r="C16212">
        <v>47</v>
      </c>
      <c r="D16212" t="s">
        <v>1993</v>
      </c>
      <c r="E16212" t="s">
        <v>8222</v>
      </c>
    </row>
    <row r="16213" spans="1:5">
      <c r="A16213">
        <v>17857</v>
      </c>
      <c r="B16213" t="s">
        <v>23779</v>
      </c>
      <c r="C16213">
        <v>47</v>
      </c>
      <c r="D16213" t="s">
        <v>1993</v>
      </c>
      <c r="E16213" t="s">
        <v>2029</v>
      </c>
    </row>
    <row r="16214" spans="1:5">
      <c r="A16214">
        <v>17858</v>
      </c>
      <c r="B16214" t="s">
        <v>23780</v>
      </c>
      <c r="C16214">
        <v>47</v>
      </c>
      <c r="D16214" t="s">
        <v>1993</v>
      </c>
      <c r="E16214" t="s">
        <v>102</v>
      </c>
    </row>
    <row r="16215" spans="1:5">
      <c r="A16215">
        <v>17859</v>
      </c>
      <c r="B16215" t="s">
        <v>23781</v>
      </c>
      <c r="C16215">
        <v>47</v>
      </c>
      <c r="D16215" t="s">
        <v>1978</v>
      </c>
      <c r="E16215" t="s">
        <v>2029</v>
      </c>
    </row>
    <row r="16216" spans="1:5">
      <c r="A16216">
        <v>17860</v>
      </c>
      <c r="B16216" t="s">
        <v>23782</v>
      </c>
      <c r="C16216">
        <v>47</v>
      </c>
      <c r="D16216" t="s">
        <v>1993</v>
      </c>
      <c r="E16216" t="s">
        <v>4287</v>
      </c>
    </row>
    <row r="16217" spans="1:5">
      <c r="A16217">
        <v>17861</v>
      </c>
      <c r="B16217" t="s">
        <v>23783</v>
      </c>
      <c r="C16217">
        <v>47</v>
      </c>
      <c r="D16217" t="s">
        <v>1993</v>
      </c>
      <c r="E16217" t="s">
        <v>4287</v>
      </c>
    </row>
    <row r="16218" spans="1:5">
      <c r="A16218">
        <v>17862</v>
      </c>
      <c r="B16218" t="s">
        <v>23784</v>
      </c>
      <c r="C16218">
        <v>47</v>
      </c>
      <c r="D16218" t="s">
        <v>1993</v>
      </c>
      <c r="E16218" t="s">
        <v>2029</v>
      </c>
    </row>
    <row r="16219" spans="1:5">
      <c r="A16219">
        <v>17863</v>
      </c>
      <c r="B16219" t="s">
        <v>23785</v>
      </c>
      <c r="C16219">
        <v>47</v>
      </c>
      <c r="D16219" t="s">
        <v>1982</v>
      </c>
      <c r="E16219" t="s">
        <v>2029</v>
      </c>
    </row>
    <row r="16220" spans="1:5">
      <c r="A16220">
        <v>17864</v>
      </c>
      <c r="B16220" t="s">
        <v>23786</v>
      </c>
      <c r="C16220">
        <v>47</v>
      </c>
      <c r="D16220" t="s">
        <v>1985</v>
      </c>
      <c r="E16220" t="s">
        <v>4287</v>
      </c>
    </row>
    <row r="16221" spans="1:5">
      <c r="A16221">
        <v>17865</v>
      </c>
      <c r="B16221" t="s">
        <v>23787</v>
      </c>
      <c r="C16221">
        <v>47</v>
      </c>
      <c r="D16221" t="s">
        <v>2001</v>
      </c>
      <c r="E16221" t="s">
        <v>4287</v>
      </c>
    </row>
    <row r="16222" spans="1:5">
      <c r="A16222">
        <v>17866</v>
      </c>
      <c r="B16222" t="s">
        <v>23788</v>
      </c>
      <c r="C16222">
        <v>47</v>
      </c>
      <c r="D16222" t="s">
        <v>1979</v>
      </c>
      <c r="E16222" t="s">
        <v>4287</v>
      </c>
    </row>
    <row r="16223" spans="1:5">
      <c r="A16223">
        <v>17867</v>
      </c>
      <c r="B16223" t="s">
        <v>23789</v>
      </c>
      <c r="C16223">
        <v>47</v>
      </c>
      <c r="D16223" t="s">
        <v>1985</v>
      </c>
      <c r="E16223" t="s">
        <v>2029</v>
      </c>
    </row>
    <row r="16224" spans="1:5">
      <c r="A16224">
        <v>17868</v>
      </c>
      <c r="B16224" t="s">
        <v>23790</v>
      </c>
      <c r="C16224">
        <v>47</v>
      </c>
      <c r="D16224" t="s">
        <v>1978</v>
      </c>
      <c r="E16224" t="s">
        <v>2029</v>
      </c>
    </row>
    <row r="16225" spans="1:5">
      <c r="A16225">
        <v>17869</v>
      </c>
      <c r="B16225" t="s">
        <v>23791</v>
      </c>
      <c r="C16225">
        <v>47</v>
      </c>
      <c r="D16225" t="s">
        <v>1997</v>
      </c>
      <c r="E16225" t="s">
        <v>8222</v>
      </c>
    </row>
    <row r="16226" spans="1:5">
      <c r="A16226">
        <v>17870</v>
      </c>
      <c r="B16226" t="s">
        <v>23792</v>
      </c>
      <c r="C16226">
        <v>47</v>
      </c>
      <c r="D16226" t="s">
        <v>1997</v>
      </c>
      <c r="E16226" t="s">
        <v>4287</v>
      </c>
    </row>
    <row r="16227" spans="1:5">
      <c r="A16227">
        <v>17871</v>
      </c>
      <c r="B16227" t="s">
        <v>23793</v>
      </c>
      <c r="C16227">
        <v>47</v>
      </c>
      <c r="D16227" t="s">
        <v>1978</v>
      </c>
      <c r="E16227" t="s">
        <v>4287</v>
      </c>
    </row>
    <row r="16228" spans="1:5">
      <c r="A16228">
        <v>17872</v>
      </c>
      <c r="B16228" t="s">
        <v>23794</v>
      </c>
      <c r="C16228">
        <v>47</v>
      </c>
      <c r="D16228" t="s">
        <v>1983</v>
      </c>
      <c r="E16228" t="s">
        <v>4287</v>
      </c>
    </row>
    <row r="16229" spans="1:5">
      <c r="A16229">
        <v>17873</v>
      </c>
      <c r="B16229" t="s">
        <v>23795</v>
      </c>
      <c r="C16229">
        <v>47</v>
      </c>
      <c r="D16229" t="s">
        <v>1983</v>
      </c>
      <c r="E16229" t="s">
        <v>4287</v>
      </c>
    </row>
  </sheetData>
  <pageMargins left="0.511811024" right="0.511811024" top="0.78740157499999996" bottom="0.78740157499999996" header="0.31496062000000002" footer="0.31496062000000002"/>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D914-57A5-4656-8E22-E005C3039FEC}">
  <sheetPr codeName="Planilha13"/>
  <dimension ref="A2:H30"/>
  <sheetViews>
    <sheetView workbookViewId="0">
      <selection activeCell="A3" sqref="A3:B28"/>
    </sheetView>
  </sheetViews>
  <sheetFormatPr defaultRowHeight="15"/>
  <cols>
    <col min="1" max="1" width="18" bestFit="1" customWidth="1"/>
    <col min="2" max="2" width="5.7109375" customWidth="1"/>
    <col min="3" max="3" width="22.140625" bestFit="1" customWidth="1"/>
    <col min="4" max="4" width="5.7109375" customWidth="1"/>
    <col min="5" max="5" width="16.140625" bestFit="1" customWidth="1"/>
    <col min="6" max="6" width="7" customWidth="1"/>
    <col min="7" max="7" width="19.140625" bestFit="1" customWidth="1"/>
    <col min="8" max="8" width="6.140625" customWidth="1"/>
  </cols>
  <sheetData>
    <row r="2" spans="1:8">
      <c r="A2" s="84" t="s">
        <v>26</v>
      </c>
      <c r="B2" s="85"/>
      <c r="C2" s="86" t="str">
        <f>Seleções!B3</f>
        <v>South Africa</v>
      </c>
      <c r="D2" s="87"/>
      <c r="E2" s="88" t="str">
        <f>Seleções!B4</f>
        <v>South Korea</v>
      </c>
      <c r="F2" s="89"/>
      <c r="G2" s="90" t="s">
        <v>39</v>
      </c>
      <c r="H2" s="91"/>
    </row>
    <row r="3" spans="1:8">
      <c r="A3" s="8" t="s">
        <v>334</v>
      </c>
      <c r="B3" s="8">
        <v>74</v>
      </c>
      <c r="C3" s="12" t="s">
        <v>360</v>
      </c>
      <c r="D3" s="12">
        <v>61</v>
      </c>
      <c r="E3" s="16" t="s">
        <v>383</v>
      </c>
      <c r="F3" s="16">
        <v>72</v>
      </c>
      <c r="G3" s="29" t="str">
        <f>'Jogadores (2)'!B3141</f>
        <v>Lukas Hornicek</v>
      </c>
      <c r="H3" s="29">
        <f>_xlfn.XLOOKUP(G3,'Jogadores (2)'!B:B,'Jogadores (2)'!C:C,0)</f>
        <v>72</v>
      </c>
    </row>
    <row r="4" spans="1:8">
      <c r="A4" s="8" t="s">
        <v>335</v>
      </c>
      <c r="B4" s="8">
        <v>74</v>
      </c>
      <c r="C4" s="12" t="s">
        <v>361</v>
      </c>
      <c r="D4" s="12">
        <v>73</v>
      </c>
      <c r="E4" s="16" t="s">
        <v>384</v>
      </c>
      <c r="F4" s="16">
        <f>'Jogadores (2)'!C7926</f>
        <v>66</v>
      </c>
      <c r="G4" s="29" t="str">
        <f>'Jogadores (2)'!B3689</f>
        <v>Karel Spáčil</v>
      </c>
      <c r="H4" s="29">
        <f>_xlfn.XLOOKUP(G4,'Jogadores (2)'!B:B,'Jogadores (2)'!C:C,0)</f>
        <v>71</v>
      </c>
    </row>
    <row r="5" spans="1:8">
      <c r="A5" s="8" t="s">
        <v>336</v>
      </c>
      <c r="B5" s="8">
        <v>76</v>
      </c>
      <c r="C5" s="12" t="s">
        <v>362</v>
      </c>
      <c r="D5" s="12">
        <v>72</v>
      </c>
      <c r="E5" s="16" t="s">
        <v>385</v>
      </c>
      <c r="F5" s="16">
        <f>'Jogadores (2)'!C1018</f>
        <v>77</v>
      </c>
      <c r="G5" s="29" t="str">
        <f>'Jogadores (2)'!B2585</f>
        <v>Jiří Pavlenka</v>
      </c>
      <c r="H5" s="29">
        <f>_xlfn.XLOOKUP(G5,'Jogadores (2)'!B:B,'Jogadores (2)'!C:C,0)</f>
        <v>73</v>
      </c>
    </row>
    <row r="6" spans="1:8">
      <c r="A6" s="8" t="s">
        <v>337</v>
      </c>
      <c r="B6" s="8">
        <v>77</v>
      </c>
      <c r="C6" s="12" t="s">
        <v>363</v>
      </c>
      <c r="D6" s="12">
        <v>71</v>
      </c>
      <c r="E6" s="16" t="s">
        <v>386</v>
      </c>
      <c r="F6" s="16">
        <f>'Jogadores (2)'!C14017</f>
        <v>59</v>
      </c>
      <c r="G6" s="29" t="str">
        <f>'Jogadores (2)'!B2337</f>
        <v>Lukáš Sadílek</v>
      </c>
      <c r="H6" s="29">
        <f>_xlfn.XLOOKUP(G6,'Jogadores (2)'!B:B,'Jogadores (2)'!C:C,0)</f>
        <v>73</v>
      </c>
    </row>
    <row r="7" spans="1:8">
      <c r="A7" s="8" t="s">
        <v>338</v>
      </c>
      <c r="B7" s="8">
        <v>73</v>
      </c>
      <c r="C7" s="12" t="s">
        <v>364</v>
      </c>
      <c r="D7" s="12">
        <v>69</v>
      </c>
      <c r="E7" s="16" t="s">
        <v>387</v>
      </c>
      <c r="F7" s="16">
        <v>58</v>
      </c>
      <c r="G7" s="29" t="str">
        <f>'Jogadores (2)'!B12163</f>
        <v>Lukáš Ambros</v>
      </c>
      <c r="H7" s="29">
        <f>_xlfn.XLOOKUP(G7,'Jogadores (2)'!B:B,'Jogadores (2)'!C:C,0)</f>
        <v>62</v>
      </c>
    </row>
    <row r="8" spans="1:8">
      <c r="A8" s="8" t="s">
        <v>339</v>
      </c>
      <c r="B8" s="8">
        <v>75</v>
      </c>
      <c r="C8" s="12" t="s">
        <v>365</v>
      </c>
      <c r="D8" s="12">
        <v>70</v>
      </c>
      <c r="E8" s="16" t="s">
        <v>388</v>
      </c>
      <c r="F8" s="16">
        <f>'Jogadores (2)'!C14576</f>
        <v>58</v>
      </c>
      <c r="G8" s="29" t="str">
        <f>'Jogadores (2)'!B2132</f>
        <v>David Zima</v>
      </c>
      <c r="H8" s="29">
        <f>_xlfn.XLOOKUP(G8,'Jogadores (2)'!B:B,'Jogadores (2)'!C:C,0)</f>
        <v>74</v>
      </c>
    </row>
    <row r="9" spans="1:8">
      <c r="A9" s="8" t="s">
        <v>340</v>
      </c>
      <c r="B9" s="8">
        <v>74</v>
      </c>
      <c r="C9" s="12" t="s">
        <v>366</v>
      </c>
      <c r="D9" s="12">
        <v>67</v>
      </c>
      <c r="E9" s="16" t="s">
        <v>389</v>
      </c>
      <c r="F9" s="16">
        <f>'Jogadores (2)'!C16100</f>
        <v>50</v>
      </c>
      <c r="G9" s="29" t="str">
        <f>'Jogadores (2)'!B6571</f>
        <v>Christophe Kabongo</v>
      </c>
      <c r="H9" s="29">
        <f>_xlfn.XLOOKUP(G9,'Jogadores (2)'!B:B,'Jogadores (2)'!C:C,0)</f>
        <v>68</v>
      </c>
    </row>
    <row r="10" spans="1:8">
      <c r="A10" s="8" t="s">
        <v>341</v>
      </c>
      <c r="B10" s="8">
        <v>75</v>
      </c>
      <c r="C10" s="12" t="s">
        <v>367</v>
      </c>
      <c r="D10" s="12">
        <v>65</v>
      </c>
      <c r="E10" s="16" t="s">
        <v>390</v>
      </c>
      <c r="F10" s="16">
        <v>69</v>
      </c>
      <c r="G10" s="29" t="str">
        <f>'Jogadores (2)'!B3456</f>
        <v>Michal Sáček</v>
      </c>
      <c r="H10" s="29">
        <f>_xlfn.XLOOKUP(G10,'Jogadores (2)'!B:B,'Jogadores (2)'!C:C,0)</f>
        <v>71</v>
      </c>
    </row>
    <row r="11" spans="1:8">
      <c r="A11" s="8" t="s">
        <v>342</v>
      </c>
      <c r="B11" s="8">
        <v>73</v>
      </c>
      <c r="C11" s="12" t="s">
        <v>368</v>
      </c>
      <c r="D11" s="12">
        <v>63</v>
      </c>
      <c r="E11" s="16" t="s">
        <v>391</v>
      </c>
      <c r="F11" s="16">
        <v>69</v>
      </c>
      <c r="G11" s="29" t="str">
        <f>'Jogadores (2)'!B5954</f>
        <v>Matěj Valenta</v>
      </c>
      <c r="H11" s="29">
        <f>_xlfn.XLOOKUP(G11,'Jogadores (2)'!B:B,'Jogadores (2)'!C:C,0)</f>
        <v>68</v>
      </c>
    </row>
    <row r="12" spans="1:8">
      <c r="A12" s="8" t="s">
        <v>343</v>
      </c>
      <c r="B12" s="8">
        <v>75</v>
      </c>
      <c r="C12" s="12" t="s">
        <v>369</v>
      </c>
      <c r="D12" s="12">
        <v>68</v>
      </c>
      <c r="E12" s="16" t="s">
        <v>392</v>
      </c>
      <c r="F12" s="16">
        <v>65</v>
      </c>
      <c r="G12" s="29" t="str">
        <f>'Jogadores (2)'!B1556</f>
        <v>Matěj Kovář</v>
      </c>
      <c r="H12" s="29">
        <f>_xlfn.XLOOKUP(G12,'Jogadores (2)'!B:B,'Jogadores (2)'!C:C,0)</f>
        <v>75</v>
      </c>
    </row>
    <row r="13" spans="1:8">
      <c r="A13" s="8" t="s">
        <v>344</v>
      </c>
      <c r="B13" s="8">
        <v>72</v>
      </c>
      <c r="C13" s="12" t="s">
        <v>370</v>
      </c>
      <c r="D13" s="12">
        <v>72</v>
      </c>
      <c r="E13" s="16" t="s">
        <v>393</v>
      </c>
      <c r="F13" s="16">
        <v>69</v>
      </c>
      <c r="G13" s="29" t="str">
        <f>'Jogadores (2)'!B6005</f>
        <v>Ondřej Karafiát</v>
      </c>
      <c r="H13" s="29">
        <v>68</v>
      </c>
    </row>
    <row r="14" spans="1:8">
      <c r="A14" s="8" t="s">
        <v>345</v>
      </c>
      <c r="B14" s="8">
        <v>68</v>
      </c>
      <c r="C14" s="12" t="s">
        <v>371</v>
      </c>
      <c r="D14" s="12">
        <v>75</v>
      </c>
      <c r="E14" s="16" t="s">
        <v>394</v>
      </c>
      <c r="F14" s="16">
        <v>70</v>
      </c>
      <c r="G14" s="29" t="s">
        <v>420</v>
      </c>
      <c r="H14" s="29">
        <v>71</v>
      </c>
    </row>
    <row r="15" spans="1:8">
      <c r="A15" s="8" t="s">
        <v>346</v>
      </c>
      <c r="B15" s="8">
        <v>76</v>
      </c>
      <c r="C15" s="12" t="s">
        <v>372</v>
      </c>
      <c r="D15" s="12">
        <v>73</v>
      </c>
      <c r="E15" s="16" t="s">
        <v>395</v>
      </c>
      <c r="F15" s="16">
        <v>77</v>
      </c>
      <c r="G15" s="29" t="str">
        <f>'Jogadores (2)'!B7671</f>
        <v>Adam Ševínský</v>
      </c>
      <c r="H15" s="29">
        <v>67</v>
      </c>
    </row>
    <row r="16" spans="1:8">
      <c r="A16" s="8" t="s">
        <v>347</v>
      </c>
      <c r="B16" s="8">
        <v>77</v>
      </c>
      <c r="C16" s="12" t="s">
        <v>373</v>
      </c>
      <c r="D16" s="12">
        <v>72</v>
      </c>
      <c r="E16" s="16" t="s">
        <v>396</v>
      </c>
      <c r="F16" s="16">
        <v>72</v>
      </c>
      <c r="G16" s="29" t="str">
        <f>'Jogadores (2)'!B4073</f>
        <v>Patrik Vydra</v>
      </c>
      <c r="H16" s="29">
        <v>70</v>
      </c>
    </row>
    <row r="17" spans="1:8">
      <c r="A17" s="8" t="s">
        <v>348</v>
      </c>
      <c r="B17" s="8">
        <v>75</v>
      </c>
      <c r="C17" s="12" t="s">
        <v>374</v>
      </c>
      <c r="D17" s="12">
        <v>71</v>
      </c>
      <c r="E17" s="16" t="s">
        <v>397</v>
      </c>
      <c r="F17" s="16">
        <v>73</v>
      </c>
      <c r="G17" s="29" t="str">
        <f>'Jogadores (2)'!B4985</f>
        <v>Václav Hladký</v>
      </c>
      <c r="H17" s="29">
        <v>69</v>
      </c>
    </row>
    <row r="18" spans="1:8">
      <c r="A18" s="8" t="s">
        <v>349</v>
      </c>
      <c r="B18" s="8">
        <v>75</v>
      </c>
      <c r="C18" s="12" t="s">
        <v>375</v>
      </c>
      <c r="D18" s="12">
        <v>70</v>
      </c>
      <c r="E18" s="16" t="s">
        <v>398</v>
      </c>
      <c r="F18" s="16">
        <v>79</v>
      </c>
      <c r="G18" s="29" t="str">
        <f>'Jogadores (2)'!B699</f>
        <v>Ladislav Krejčí</v>
      </c>
      <c r="H18" s="29">
        <v>78</v>
      </c>
    </row>
    <row r="19" spans="1:8">
      <c r="A19" s="8" t="s">
        <v>350</v>
      </c>
      <c r="B19" s="8">
        <v>78</v>
      </c>
      <c r="C19" s="12" t="s">
        <v>376</v>
      </c>
      <c r="D19" s="12">
        <v>71</v>
      </c>
      <c r="E19" s="16" t="s">
        <v>399</v>
      </c>
      <c r="F19" s="16">
        <v>70</v>
      </c>
      <c r="G19" s="29" t="str">
        <f>'Jogadores (2)'!B1604</f>
        <v>Antonín Kinský</v>
      </c>
      <c r="H19" s="29">
        <v>75</v>
      </c>
    </row>
    <row r="20" spans="1:8">
      <c r="A20" s="8" t="s">
        <v>351</v>
      </c>
      <c r="B20" s="8">
        <v>69</v>
      </c>
      <c r="C20" s="12" t="s">
        <v>377</v>
      </c>
      <c r="D20" s="12">
        <v>72</v>
      </c>
      <c r="E20" s="16" t="s">
        <v>400</v>
      </c>
      <c r="F20" s="16">
        <v>71</v>
      </c>
      <c r="G20" s="29" t="str">
        <f>'Jogadores (2)'!B2496</f>
        <v>Jan Kuchta</v>
      </c>
      <c r="H20" s="29">
        <v>73</v>
      </c>
    </row>
    <row r="21" spans="1:8">
      <c r="A21" s="8" t="s">
        <v>352</v>
      </c>
      <c r="B21" s="8">
        <v>57</v>
      </c>
      <c r="C21" s="12" t="s">
        <v>378</v>
      </c>
      <c r="D21" s="12">
        <v>71</v>
      </c>
      <c r="E21" s="16" t="s">
        <v>401</v>
      </c>
      <c r="F21" s="16">
        <v>71</v>
      </c>
      <c r="G21" s="29" t="str">
        <f>'Jogadores (2)'!B4807</f>
        <v>Lukáš Hejda</v>
      </c>
      <c r="H21" s="29">
        <v>70</v>
      </c>
    </row>
    <row r="22" spans="1:8">
      <c r="A22" s="8" t="s">
        <v>353</v>
      </c>
      <c r="B22" s="8">
        <v>77</v>
      </c>
      <c r="C22" s="12" t="s">
        <v>379</v>
      </c>
      <c r="D22" s="12">
        <v>70</v>
      </c>
      <c r="E22" s="16" t="s">
        <v>402</v>
      </c>
      <c r="F22" s="16">
        <v>67</v>
      </c>
      <c r="G22" s="29" t="s">
        <v>428</v>
      </c>
      <c r="H22" s="29">
        <v>73</v>
      </c>
    </row>
    <row r="23" spans="1:8">
      <c r="A23" s="8" t="s">
        <v>354</v>
      </c>
      <c r="B23" s="8">
        <v>74</v>
      </c>
      <c r="C23" s="12" t="s">
        <v>380</v>
      </c>
      <c r="D23" s="12">
        <v>67</v>
      </c>
      <c r="E23" s="16" t="s">
        <v>403</v>
      </c>
      <c r="F23" s="16">
        <v>85</v>
      </c>
      <c r="G23" s="29" t="str">
        <f>'Jogadores (2)'!B6198</f>
        <v>Denis Višinský</v>
      </c>
      <c r="H23" s="29">
        <v>68</v>
      </c>
    </row>
    <row r="24" spans="1:8">
      <c r="A24" s="8" t="s">
        <v>355</v>
      </c>
      <c r="B24" s="8">
        <v>76</v>
      </c>
      <c r="C24" s="12" t="s">
        <v>381</v>
      </c>
      <c r="D24" s="12">
        <v>70</v>
      </c>
      <c r="E24" s="16" t="s">
        <v>404</v>
      </c>
      <c r="F24" s="16">
        <v>75</v>
      </c>
      <c r="G24" s="29" t="str">
        <f>'Jogadores (2)'!B7066</f>
        <v>Ondřej Kolář</v>
      </c>
      <c r="H24" s="29">
        <v>67</v>
      </c>
    </row>
    <row r="25" spans="1:8">
      <c r="A25" s="8" t="s">
        <v>356</v>
      </c>
      <c r="B25" s="8">
        <v>78</v>
      </c>
      <c r="C25" s="12" t="s">
        <v>382</v>
      </c>
      <c r="D25" s="12">
        <v>70</v>
      </c>
      <c r="E25" s="16" t="s">
        <v>405</v>
      </c>
      <c r="F25" s="16">
        <v>71</v>
      </c>
      <c r="G25" s="29" t="str">
        <f>'Jogadores (2)'!B4219</f>
        <v>Václav Jurečka</v>
      </c>
      <c r="H25" s="29">
        <v>70</v>
      </c>
    </row>
    <row r="26" spans="1:8">
      <c r="A26" s="8" t="s">
        <v>357</v>
      </c>
      <c r="B26" s="8">
        <v>78</v>
      </c>
      <c r="E26" s="16" t="s">
        <v>406</v>
      </c>
      <c r="F26" s="16">
        <v>70</v>
      </c>
    </row>
    <row r="27" spans="1:8">
      <c r="A27" s="8" t="s">
        <v>358</v>
      </c>
      <c r="B27" s="8">
        <v>80</v>
      </c>
      <c r="E27" s="16" t="s">
        <v>407</v>
      </c>
      <c r="F27" s="16">
        <v>70</v>
      </c>
    </row>
    <row r="28" spans="1:8">
      <c r="A28" s="8" t="s">
        <v>359</v>
      </c>
      <c r="B28" s="8">
        <v>74</v>
      </c>
      <c r="E28" s="16" t="s">
        <v>408</v>
      </c>
      <c r="F28" s="16">
        <v>71</v>
      </c>
    </row>
    <row r="30" spans="1:8">
      <c r="A30" s="8" t="s">
        <v>145</v>
      </c>
      <c r="B30">
        <f>AVERAGE(B3:B28)</f>
        <v>74.230769230769226</v>
      </c>
      <c r="C30" s="8" t="s">
        <v>145</v>
      </c>
      <c r="D30">
        <f>AVERAGE(D3:D25)</f>
        <v>69.695652173913047</v>
      </c>
      <c r="E30" s="8" t="s">
        <v>145</v>
      </c>
      <c r="F30">
        <f>AVERAGE(F3:F28)</f>
        <v>69.384615384615387</v>
      </c>
      <c r="G30" s="8" t="s">
        <v>145</v>
      </c>
      <c r="H30">
        <f>AVERAGE(H3:H25)</f>
        <v>70.695652173913047</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0601-9561-45DC-809D-36333F94F824}">
  <sheetPr codeName="Planilha14"/>
  <dimension ref="A2:H34"/>
  <sheetViews>
    <sheetView workbookViewId="0">
      <selection activeCell="C1" sqref="C1"/>
    </sheetView>
  </sheetViews>
  <sheetFormatPr defaultRowHeight="15"/>
  <cols>
    <col min="1" max="1" width="22.28515625" bestFit="1" customWidth="1"/>
    <col min="2" max="2" width="5.5703125" bestFit="1" customWidth="1"/>
    <col min="3" max="3" width="18.28515625" bestFit="1" customWidth="1"/>
    <col min="4" max="4" width="5.5703125" bestFit="1" customWidth="1"/>
    <col min="5" max="5" width="51.140625" bestFit="1" customWidth="1"/>
    <col min="7" max="7" width="20.28515625" bestFit="1" customWidth="1"/>
    <col min="8" max="8" width="5.5703125" bestFit="1" customWidth="1"/>
  </cols>
  <sheetData>
    <row r="2" spans="1:8">
      <c r="A2" s="84" t="str">
        <f>Seleções!B6</f>
        <v>Canada</v>
      </c>
      <c r="B2" s="85"/>
      <c r="C2" s="86" t="s">
        <v>47</v>
      </c>
      <c r="D2" s="87"/>
      <c r="E2" s="88" t="str">
        <f>Seleções!B8</f>
        <v>Qatar</v>
      </c>
      <c r="F2" s="89"/>
      <c r="G2" s="90" t="str">
        <f>Seleções!B9</f>
        <v>Switzerland</v>
      </c>
      <c r="H2" s="91"/>
    </row>
    <row r="3" spans="1:8">
      <c r="A3" s="7" t="str">
        <f>'Jogadores (1)'!C2244</f>
        <v>Maxime Crépeau</v>
      </c>
      <c r="B3" s="23">
        <f>'Jogadores (1)'!D2244</f>
        <v>73</v>
      </c>
      <c r="C3" s="12" t="str">
        <f>'Jogadores (2)'!B1055</f>
        <v>Amar Dedić</v>
      </c>
      <c r="D3" s="25">
        <f>'Jogadores (2)'!C1055</f>
        <v>73</v>
      </c>
      <c r="E3" s="15" t="s">
        <v>480</v>
      </c>
      <c r="F3" s="27">
        <v>61</v>
      </c>
      <c r="G3" s="19" t="str">
        <f>'Jogadores (1)'!C964</f>
        <v>Andi Zeqiri</v>
      </c>
      <c r="H3" s="20">
        <f>'Jogadores (1)'!D964</f>
        <v>70</v>
      </c>
    </row>
    <row r="4" spans="1:8">
      <c r="A4" s="7" t="str">
        <f>'Jogadores (1)'!C3888</f>
        <v>Dayne St. Clair</v>
      </c>
      <c r="B4" s="23">
        <f>'Jogadores (1)'!D3888</f>
        <v>71</v>
      </c>
      <c r="C4" s="12" t="s">
        <v>459</v>
      </c>
      <c r="D4" s="25">
        <v>62</v>
      </c>
      <c r="E4" s="15" t="s">
        <v>481</v>
      </c>
      <c r="F4" s="27">
        <v>69</v>
      </c>
      <c r="G4" s="19" t="str">
        <f>'Jogadores (1)'!C28</f>
        <v>Aaron Keller</v>
      </c>
      <c r="H4" s="20">
        <f>'Jogadores (1)'!D28</f>
        <v>65</v>
      </c>
    </row>
    <row r="5" spans="1:8">
      <c r="A5" s="7" t="str">
        <f>'Jogadores (1)'!C11913</f>
        <v>Owen Goodman</v>
      </c>
      <c r="B5" s="23">
        <f>'Jogadores (1)'!D11913</f>
        <v>62</v>
      </c>
      <c r="C5" s="12" t="s">
        <v>460</v>
      </c>
      <c r="D5" s="25">
        <v>67</v>
      </c>
      <c r="E5" s="15" t="s">
        <v>482</v>
      </c>
      <c r="F5" s="27">
        <v>64</v>
      </c>
      <c r="G5" s="19" t="str">
        <f>'Jogadores (1)'!C4360</f>
        <v>Fabio Daprelà</v>
      </c>
      <c r="H5" s="20">
        <f>'Jogadores (1)'!D4360</f>
        <v>67</v>
      </c>
    </row>
    <row r="6" spans="1:8">
      <c r="A6" s="7" t="str">
        <f>'Jogadores (1)'!C3638</f>
        <v>Richie Laryea</v>
      </c>
      <c r="B6" s="23">
        <f>'Jogadores (1)'!D3638</f>
        <v>71</v>
      </c>
      <c r="C6" s="12" t="str">
        <f>'Jogadores (1)'!C539</f>
        <v>Ajdin Hasić</v>
      </c>
      <c r="D6" s="25">
        <f>'Jogadores (1)'!D539</f>
        <v>64</v>
      </c>
      <c r="E6" s="15" t="s">
        <v>483</v>
      </c>
      <c r="F6" s="27">
        <v>64</v>
      </c>
      <c r="G6" s="19" t="str">
        <f>'Jogadores (1)'!C990</f>
        <v>Andrin Hunziker</v>
      </c>
      <c r="H6" s="20">
        <f>'Jogadores (1)'!D990</f>
        <v>57</v>
      </c>
    </row>
    <row r="7" spans="1:8">
      <c r="A7" s="7" t="str">
        <f>'Jogadores (1)'!C7613</f>
        <v>Joel Waterman</v>
      </c>
      <c r="B7" s="23">
        <f>'Jogadores (1)'!D7613</f>
        <v>67</v>
      </c>
      <c r="C7" s="12" t="str">
        <f>'Jogadores (2)'!B5740</f>
        <v>Elvis Sarić</v>
      </c>
      <c r="D7" s="25">
        <f>'Jogadores (2)'!C5740</f>
        <v>71</v>
      </c>
      <c r="E7" s="15" t="s">
        <v>484</v>
      </c>
      <c r="F7" s="27">
        <v>66</v>
      </c>
      <c r="G7" s="19" t="str">
        <f>'Jogadores (1)'!C2128</f>
        <v>Boris Babić</v>
      </c>
      <c r="H7" s="20">
        <f>'Jogadores (1)'!D2128</f>
        <v>62</v>
      </c>
    </row>
    <row r="8" spans="1:8">
      <c r="A8" s="7" t="str">
        <f>'Jogadores (1)'!C2804</f>
        <v>Derek Cornelius</v>
      </c>
      <c r="B8" s="23">
        <f>'Jogadores (1)'!D2804</f>
        <v>72</v>
      </c>
      <c r="C8" s="12" t="str">
        <f>'Jogadores (2)'!B7752</f>
        <v>Josip Ćorluka</v>
      </c>
      <c r="D8" s="25">
        <f>'Jogadores (2)'!C7752</f>
        <v>63</v>
      </c>
      <c r="E8" s="15" t="s">
        <v>485</v>
      </c>
      <c r="F8" s="27">
        <v>68</v>
      </c>
      <c r="G8" s="19" t="str">
        <f>'Jogadores (1)'!C1123</f>
        <v>Anthony Racioppi</v>
      </c>
      <c r="H8" s="20">
        <f>'Jogadores (1)'!D1123</f>
        <v>71</v>
      </c>
    </row>
    <row r="9" spans="1:8">
      <c r="A9" s="7" t="str">
        <f>'Jogadores (1)'!C3714</f>
        <v>Kamal Miller</v>
      </c>
      <c r="B9" s="23">
        <f>'Jogadores (1)'!D3714</f>
        <v>71</v>
      </c>
      <c r="C9" s="12" t="s">
        <v>464</v>
      </c>
      <c r="D9" s="25">
        <v>70</v>
      </c>
      <c r="E9" s="15" t="s">
        <v>486</v>
      </c>
      <c r="F9" s="27">
        <v>71</v>
      </c>
      <c r="G9" s="19" t="str">
        <f>'Jogadores (1)'!C95</f>
        <v>Ahmedin Avdic</v>
      </c>
      <c r="H9" s="20">
        <f>'Jogadores (1)'!D95</f>
        <v>55</v>
      </c>
    </row>
    <row r="10" spans="1:8">
      <c r="A10" s="7" t="str">
        <f>'Jogadores (1)'!C12835</f>
        <v>Jahkeele Marshall-Rutty</v>
      </c>
      <c r="B10" s="23">
        <f>'Jogadores (1)'!D12835</f>
        <v>61</v>
      </c>
      <c r="C10" s="12" t="str">
        <f>'Jogadores (1)'!C2262</f>
        <v>Belmin Dizdarević</v>
      </c>
      <c r="D10" s="25">
        <f>'Jogadores (1)'!D2262</f>
        <v>61</v>
      </c>
      <c r="E10" s="15" t="s">
        <v>487</v>
      </c>
      <c r="F10" s="27">
        <v>69</v>
      </c>
      <c r="G10" s="19" t="str">
        <f>'Jogadores (1)'!C2238</f>
        <v>Bryan Okoh</v>
      </c>
      <c r="H10" s="20">
        <f>'Jogadores (1)'!D2238</f>
        <v>65</v>
      </c>
    </row>
    <row r="11" spans="1:8">
      <c r="A11" s="7" t="s">
        <v>440</v>
      </c>
      <c r="B11" s="23">
        <v>68</v>
      </c>
      <c r="C11" s="12" t="str">
        <f>'Jogadores (2)'!B4852</f>
        <v>Edin Džeko</v>
      </c>
      <c r="D11" s="25">
        <f>'Jogadores (2)'!C4852</f>
        <v>81</v>
      </c>
      <c r="E11" s="15" t="s">
        <v>488</v>
      </c>
      <c r="F11" s="27">
        <v>64</v>
      </c>
      <c r="G11" s="19" t="str">
        <f>'Jogadores (1)'!C3071</f>
        <v>Corsin Konietzke</v>
      </c>
      <c r="H11" s="20">
        <f>'Jogadores (1)'!D3071</f>
        <v>59</v>
      </c>
    </row>
    <row r="12" spans="1:8">
      <c r="A12" s="7" t="str">
        <f>'Jogadores (1)'!C3102</f>
        <v>Jonathan Osorio</v>
      </c>
      <c r="B12" s="23">
        <f>'Jogadores (1)'!D3102</f>
        <v>72</v>
      </c>
      <c r="C12" s="12" t="str">
        <f>'Jogadores (2)'!B10677</f>
        <v>Milan Đurić</v>
      </c>
      <c r="D12" s="25">
        <f>'Jogadores (2)'!C10677</f>
        <v>71</v>
      </c>
      <c r="E12" s="15" t="s">
        <v>489</v>
      </c>
      <c r="F12" s="27">
        <v>62</v>
      </c>
      <c r="G12" s="19" t="str">
        <f>'Jogadores (1)'!C4028</f>
        <v>Elias Maluvunu</v>
      </c>
      <c r="H12" s="20">
        <f>'Jogadores (1)'!D4028</f>
        <v>60</v>
      </c>
    </row>
    <row r="13" spans="1:8">
      <c r="A13" s="7" t="s">
        <v>442</v>
      </c>
      <c r="B13" s="23">
        <v>71</v>
      </c>
      <c r="C13" s="12" t="s">
        <v>468</v>
      </c>
      <c r="D13" s="25">
        <v>69</v>
      </c>
      <c r="E13" s="15" t="s">
        <v>490</v>
      </c>
      <c r="F13" s="27">
        <v>64</v>
      </c>
      <c r="G13" s="19" t="str">
        <f>'Jogadores (1)'!C9157</f>
        <v>Marco Burch</v>
      </c>
      <c r="H13" s="20">
        <f>'Jogadores (1)'!D9157</f>
        <v>66</v>
      </c>
    </row>
    <row r="14" spans="1:8">
      <c r="A14" s="7" t="str">
        <f>'Jogadores (1)'!C4152</f>
        <v>Mathieu Choinière</v>
      </c>
      <c r="B14" s="23">
        <f>'Jogadores (1)'!D4152</f>
        <v>70</v>
      </c>
      <c r="C14" s="12" t="str">
        <f>'Jogadores (1)'!C1860</f>
        <v>Armin Gigović</v>
      </c>
      <c r="D14" s="25">
        <f>'Jogadores (1)'!D1860</f>
        <v>67</v>
      </c>
      <c r="E14" s="15" t="s">
        <v>491</v>
      </c>
      <c r="F14" s="27">
        <v>63</v>
      </c>
      <c r="G14" s="19" t="str">
        <f>'Jogadores (1)'!C49</f>
        <v>Adrian Gantenbein</v>
      </c>
      <c r="H14" s="20">
        <f>'Jogadores (1)'!D49</f>
        <v>66</v>
      </c>
    </row>
    <row r="15" spans="1:8">
      <c r="A15" s="7" t="str">
        <f>'Jogadores (1)'!C13590</f>
        <v>Ralph Priso</v>
      </c>
      <c r="B15" s="23">
        <f>'Jogadores (1)'!D13590</f>
        <v>60</v>
      </c>
      <c r="C15" s="12" t="str">
        <f>'Jogadores (2)'!B5840</f>
        <v>Ermedin Demirović</v>
      </c>
      <c r="D15" s="25">
        <f>'Jogadores (2)'!C5840</f>
        <v>80</v>
      </c>
      <c r="E15" s="15" t="s">
        <v>492</v>
      </c>
      <c r="F15" s="27">
        <v>65</v>
      </c>
      <c r="G15" s="19" t="str">
        <f>'Jogadores (1)'!C302</f>
        <v>Albian Hajdari</v>
      </c>
      <c r="H15" s="20">
        <f>'Jogadores (1)'!D302</f>
        <v>67</v>
      </c>
    </row>
    <row r="16" spans="1:8">
      <c r="A16" s="7" t="str">
        <f>'Jogadores (2)'!B5957</f>
        <v>Nathan-Dylan Saliba</v>
      </c>
      <c r="B16" s="23">
        <f>'Jogadores (2)'!C5957</f>
        <v>68</v>
      </c>
      <c r="C16" s="12" t="str">
        <f>'Jogadores (1)'!C6973</f>
        <v>Imad Rondić</v>
      </c>
      <c r="D16" s="25">
        <f>'Jogadores (1)'!D6973</f>
        <v>62</v>
      </c>
      <c r="E16" s="15" t="s">
        <v>493</v>
      </c>
      <c r="F16" s="27">
        <v>71</v>
      </c>
      <c r="G16" s="19" t="str">
        <f>'Jogadores (1)'!C1624</f>
        <v>Ardon Jashari</v>
      </c>
      <c r="H16" s="20">
        <f>'Jogadores (1)'!D1624</f>
        <v>73</v>
      </c>
    </row>
    <row r="17" spans="1:8">
      <c r="A17" s="7" t="str">
        <f>'Jogadores (1)'!C2981</f>
        <v>Ismaël Koné</v>
      </c>
      <c r="B17" s="23">
        <f>'Jogadores (1)'!D2981</f>
        <v>72</v>
      </c>
      <c r="C17" s="12" t="s">
        <v>472</v>
      </c>
      <c r="D17" s="25">
        <v>65</v>
      </c>
      <c r="E17" s="15" t="s">
        <v>494</v>
      </c>
      <c r="F17" s="27">
        <v>65</v>
      </c>
      <c r="G17" s="19" t="str">
        <f>'Jogadores (1)'!C783</f>
        <v>Alvyn Sanches</v>
      </c>
      <c r="H17" s="20">
        <f>'Jogadores (1)'!D783</f>
        <v>67</v>
      </c>
    </row>
    <row r="18" spans="1:8">
      <c r="A18" s="7" t="str">
        <f>'Jogadores (1)'!C9776</f>
        <v>Ali Ahmed</v>
      </c>
      <c r="B18" s="23">
        <f>'Jogadores (1)'!D9776</f>
        <v>64</v>
      </c>
      <c r="C18" s="12" t="str">
        <f>'Jogadores (2)'!B2981</f>
        <v>Benjamin Tahirović</v>
      </c>
      <c r="D18" s="25">
        <f>'Jogadores (2)'!C2981</f>
        <v>67</v>
      </c>
      <c r="E18" s="15" t="s">
        <v>495</v>
      </c>
      <c r="F18" s="27">
        <v>67</v>
      </c>
      <c r="G18" s="19" t="str">
        <f>'Jogadores (1)'!C618</f>
        <v>Alexandre Jankewitz</v>
      </c>
      <c r="H18" s="20">
        <f>'Jogadores (1)'!D618</f>
        <v>64</v>
      </c>
    </row>
    <row r="19" spans="1:8">
      <c r="A19" s="7" t="str">
        <f>'Jogadores (2)'!B4165</f>
        <v>Niko Sigur</v>
      </c>
      <c r="B19" s="23">
        <f>'Jogadores (2)'!C4165</f>
        <v>70</v>
      </c>
      <c r="C19" s="12" t="str">
        <f>'Jogadores (2)'!B7434</f>
        <v>Imad Rondić</v>
      </c>
      <c r="D19" s="25">
        <f>'Jogadores (2)'!C7434</f>
        <v>66</v>
      </c>
      <c r="E19" s="15" t="s">
        <v>496</v>
      </c>
      <c r="F19" s="27">
        <v>66</v>
      </c>
      <c r="G19" s="19" t="str">
        <f>'Jogadores (1)'!C1049</f>
        <v>Anel Husic</v>
      </c>
      <c r="H19" s="20">
        <f>'Jogadores (1)'!D1049</f>
        <v>66</v>
      </c>
    </row>
    <row r="20" spans="1:8">
      <c r="A20" s="7" t="str">
        <f>'Jogadores (2)'!B4983</f>
        <v>Junior Hoilett</v>
      </c>
      <c r="B20" s="23">
        <f>'Jogadores (2)'!C4983</f>
        <v>69</v>
      </c>
      <c r="C20" s="12" t="str">
        <f>'Jogadores (2)'!B364</f>
        <v>Adrian Barišić</v>
      </c>
      <c r="D20" s="25">
        <f>'Jogadores (2)'!C364</f>
        <v>72</v>
      </c>
      <c r="E20" s="15" t="s">
        <v>497</v>
      </c>
      <c r="F20" s="27">
        <v>64</v>
      </c>
      <c r="G20" s="19" t="str">
        <f>'Jogadores (1)'!C1662</f>
        <v>Basil Stillhart</v>
      </c>
      <c r="H20" s="20">
        <f>'Jogadores (1)'!D1662</f>
        <v>67</v>
      </c>
    </row>
    <row r="21" spans="1:8">
      <c r="A21" s="7" t="str">
        <f>'Jogadores (1)'!C1498</f>
        <v>Cyle Larin</v>
      </c>
      <c r="B21" s="23">
        <f>'Jogadores (1)'!D1498</f>
        <v>75</v>
      </c>
      <c r="C21" s="12" t="str">
        <f>'Jogadores (2)'!B2713</f>
        <v>Asmir Begović</v>
      </c>
      <c r="D21" s="25">
        <f>'Jogadores (2)'!C2713</f>
        <v>70</v>
      </c>
      <c r="E21" s="15" t="s">
        <v>498</v>
      </c>
      <c r="F21" s="27">
        <v>65</v>
      </c>
      <c r="G21" s="19" t="str">
        <f>'Jogadores (1)'!C2351</f>
        <v>Carmine Chiappetta</v>
      </c>
      <c r="H21" s="20">
        <f>'Jogadores (1)'!D2351</f>
        <v>56</v>
      </c>
    </row>
    <row r="22" spans="1:8">
      <c r="A22" s="7" t="str">
        <f>'Jogadores (1)'!C3056</f>
        <v>Liam Millar</v>
      </c>
      <c r="B22" s="23">
        <f>'Jogadores (1)'!D3056</f>
        <v>72</v>
      </c>
      <c r="C22" s="12" t="str">
        <f>'Jogadores (2)'!B441</f>
        <v>Ajdin Hasić</v>
      </c>
      <c r="D22" s="25">
        <f>'Jogadores (2)'!C441</f>
        <v>70</v>
      </c>
      <c r="E22" s="15" t="s">
        <v>499</v>
      </c>
      <c r="F22" s="27">
        <v>62</v>
      </c>
      <c r="G22" s="19" t="str">
        <f>'Jogadores (1)'!C2028</f>
        <v>Benjamin Siegrist</v>
      </c>
      <c r="H22" s="20">
        <f>'Jogadores (1)'!D2028</f>
        <v>66</v>
      </c>
    </row>
    <row r="23" spans="1:8">
      <c r="A23" s="7" t="str">
        <f>'Jogadores (1)'!C295</f>
        <v>Jonathan David</v>
      </c>
      <c r="B23" s="23">
        <f>'Jogadores (1)'!D295</f>
        <v>81</v>
      </c>
      <c r="C23" s="12" t="str">
        <f>'Jogadores (2)'!B8761</f>
        <v>Jovo Lukić</v>
      </c>
      <c r="D23" s="25">
        <f>'Jogadores (2)'!C8761</f>
        <v>64</v>
      </c>
      <c r="E23" s="15" t="s">
        <v>500</v>
      </c>
      <c r="F23" s="27">
        <v>60</v>
      </c>
      <c r="G23" s="19" t="str">
        <f>'Jogadores (1)'!C7470</f>
        <v>Junior Eyamba</v>
      </c>
      <c r="H23" s="20">
        <f>'Jogadores (1)'!D7470</f>
        <v>62</v>
      </c>
    </row>
    <row r="24" spans="1:8">
      <c r="A24" s="7" t="str">
        <f>'Jogadores (1)'!C1732</f>
        <v>Tajon Buchanan</v>
      </c>
      <c r="B24" s="23">
        <f>'Jogadores (1)'!D1732</f>
        <v>74</v>
      </c>
      <c r="C24" s="12" t="str">
        <f>'Jogadores (2)'!B12436</f>
        <v>Samed Baždar</v>
      </c>
      <c r="D24" s="25">
        <f>'Jogadores (2)'!C12436</f>
        <v>69</v>
      </c>
      <c r="E24" s="15" t="s">
        <v>501</v>
      </c>
      <c r="F24" s="27">
        <v>65</v>
      </c>
      <c r="G24" s="19" t="str">
        <f>'Jogadores (1)'!C6869</f>
        <v>Johan Manzambi</v>
      </c>
      <c r="H24" s="20">
        <f>'Jogadores (1)'!D6869</f>
        <v>58</v>
      </c>
    </row>
    <row r="25" spans="1:8">
      <c r="A25" s="7" t="str">
        <f>'Jogadores (2)'!B4607</f>
        <v>Tani Oluwaseyi</v>
      </c>
      <c r="B25" s="23">
        <f>'Jogadores (2)'!C4607</f>
        <v>70</v>
      </c>
      <c r="C25" s="12" t="str">
        <f>'Jogadores (2)'!B6057</f>
        <v>Esmir Bajraktarević</v>
      </c>
      <c r="D25" s="25">
        <f>'Jogadores (2)'!C6057</f>
        <v>67</v>
      </c>
      <c r="E25" s="15" t="s">
        <v>502</v>
      </c>
      <c r="F25" s="27">
        <v>74</v>
      </c>
      <c r="G25" s="19" t="str">
        <f>'Jogadores (1)'!C2159</f>
        <v>Breel Embolo</v>
      </c>
      <c r="H25" s="20">
        <f>'Jogadores (1)'!D2159</f>
        <v>77</v>
      </c>
    </row>
    <row r="26" spans="1:8">
      <c r="A26" s="7" t="str">
        <f>'Jogadores (1)'!C12294</f>
        <v>Jacen Russell-Rowe</v>
      </c>
      <c r="B26" s="23">
        <f>'Jogadores (1)'!D12294</f>
        <v>62</v>
      </c>
      <c r="C26" s="12" t="str">
        <f>'Jogadores (2)'!B9698</f>
        <v>Kerim Alajbegović</v>
      </c>
      <c r="D26" s="25">
        <f>'Jogadores (2)'!C9698</f>
        <v>61</v>
      </c>
      <c r="E26" s="15" t="s">
        <v>503</v>
      </c>
      <c r="F26" s="27">
        <v>73</v>
      </c>
      <c r="G26" s="19" t="str">
        <f>'Jogadores (1)'!C11641</f>
        <v>Noah Okafor</v>
      </c>
      <c r="H26" s="20">
        <f>'Jogadores (1)'!D11641</f>
        <v>78</v>
      </c>
    </row>
    <row r="27" spans="1:8">
      <c r="A27" s="7" t="str">
        <f>'Jogadores (2)'!B9466</f>
        <v>Daniel Jebbison</v>
      </c>
      <c r="B27" s="23">
        <f>'Jogadores (2)'!C9466</f>
        <v>65</v>
      </c>
      <c r="C27" s="12"/>
      <c r="D27" s="25"/>
      <c r="E27" s="15" t="s">
        <v>504</v>
      </c>
      <c r="F27" s="27">
        <v>78</v>
      </c>
      <c r="G27" s="19" t="str">
        <f>'Jogadores (1)'!C3379</f>
        <v>Dan Ndoye</v>
      </c>
      <c r="H27" s="20">
        <f>'Jogadores (1)'!D3379</f>
        <v>75</v>
      </c>
    </row>
    <row r="28" spans="1:8">
      <c r="A28" s="7" t="str">
        <f>'Jogadores (1)'!C14808</f>
        <v>Aribim Pepple</v>
      </c>
      <c r="B28" s="23">
        <f>'Jogadores (1)'!D14808</f>
        <v>57</v>
      </c>
      <c r="C28" s="12"/>
      <c r="D28" s="25"/>
      <c r="E28" s="15" t="s">
        <v>505</v>
      </c>
      <c r="F28" s="27">
        <v>70</v>
      </c>
      <c r="G28" s="19" t="str">
        <f>'Jogadores (2)'!B2353</f>
        <v>Joël Almada Monteiro</v>
      </c>
      <c r="H28" s="20">
        <f>'Jogadores (2)'!C2353</f>
        <v>73</v>
      </c>
    </row>
    <row r="29" spans="1:8">
      <c r="A29" s="7"/>
      <c r="B29" s="23"/>
      <c r="C29" s="12"/>
      <c r="D29" s="25"/>
      <c r="E29" s="15" t="s">
        <v>506</v>
      </c>
      <c r="F29" s="27">
        <v>65</v>
      </c>
      <c r="G29" s="19"/>
      <c r="H29" s="20"/>
    </row>
    <row r="30" spans="1:8">
      <c r="A30" s="9" t="s">
        <v>145</v>
      </c>
      <c r="B30" s="24">
        <f>AVERAGE(B3:B28)</f>
        <v>68.769230769230774</v>
      </c>
      <c r="C30" s="31" t="s">
        <v>145</v>
      </c>
      <c r="D30" s="26">
        <f t="shared" ref="D30" si="0">AVERAGE(D3:D28)</f>
        <v>68</v>
      </c>
      <c r="E30" s="15" t="s">
        <v>507</v>
      </c>
      <c r="F30" s="27">
        <v>67</v>
      </c>
      <c r="G30" s="37" t="s">
        <v>145</v>
      </c>
      <c r="H30" s="22">
        <f t="shared" ref="H30" si="1">AVERAGE(H3:H28)</f>
        <v>65.84615384615384</v>
      </c>
    </row>
    <row r="31" spans="1:8">
      <c r="E31" s="15" t="s">
        <v>508</v>
      </c>
      <c r="F31" s="27">
        <v>70</v>
      </c>
    </row>
    <row r="32" spans="1:8">
      <c r="E32" s="15" t="s">
        <v>509</v>
      </c>
      <c r="F32" s="27">
        <v>65</v>
      </c>
    </row>
    <row r="33" spans="5:6">
      <c r="E33" s="15" t="s">
        <v>510</v>
      </c>
      <c r="F33" s="27">
        <v>67</v>
      </c>
    </row>
    <row r="34" spans="5:6">
      <c r="E34" s="36" t="s">
        <v>511</v>
      </c>
      <c r="F34" s="27">
        <v>62</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92B84-E6C2-4E95-856F-05C6C5B00385}">
  <sheetPr codeName="Planilha15"/>
  <dimension ref="A2:H33"/>
  <sheetViews>
    <sheetView topLeftCell="A10" workbookViewId="0">
      <selection activeCell="C1" sqref="C1"/>
    </sheetView>
  </sheetViews>
  <sheetFormatPr defaultRowHeight="15"/>
  <cols>
    <col min="1" max="1" width="16.42578125" bestFit="1" customWidth="1"/>
    <col min="2" max="2" width="3" bestFit="1" customWidth="1"/>
    <col min="3" max="3" width="22.140625" bestFit="1" customWidth="1"/>
    <col min="4" max="4" width="3" bestFit="1" customWidth="1"/>
    <col min="5" max="5" width="21.42578125" bestFit="1" customWidth="1"/>
    <col min="6" max="6" width="3" bestFit="1" customWidth="1"/>
    <col min="7" max="7" width="17.28515625" bestFit="1" customWidth="1"/>
    <col min="8" max="8" width="3" bestFit="1" customWidth="1"/>
  </cols>
  <sheetData>
    <row r="2" spans="1:8">
      <c r="A2" s="84" t="str">
        <f>Seleções!B10</f>
        <v>Brazil</v>
      </c>
      <c r="B2" s="85"/>
      <c r="C2" s="92" t="str">
        <f>Seleções!B11</f>
        <v>Morocco</v>
      </c>
      <c r="D2" s="87"/>
      <c r="E2" s="88" t="str">
        <f>Seleções!B12</f>
        <v>Haiti</v>
      </c>
      <c r="F2" s="89"/>
      <c r="G2" s="90" t="str">
        <f>Seleções!B13</f>
        <v>Scotland</v>
      </c>
      <c r="H2" s="91"/>
    </row>
    <row r="3" spans="1:8">
      <c r="A3" s="8" t="s">
        <v>538</v>
      </c>
      <c r="B3" s="8">
        <f>'Jogadores (2)'!C1664</f>
        <v>75</v>
      </c>
      <c r="C3" s="12" t="s">
        <v>561</v>
      </c>
      <c r="D3" s="12">
        <v>82</v>
      </c>
      <c r="E3" s="16" t="s">
        <v>590</v>
      </c>
      <c r="F3" s="16">
        <v>69</v>
      </c>
      <c r="G3" s="29" t="s">
        <v>615</v>
      </c>
      <c r="H3" s="29">
        <v>67</v>
      </c>
    </row>
    <row r="4" spans="1:8">
      <c r="A4" s="8" t="s">
        <v>539</v>
      </c>
      <c r="B4" s="8">
        <v>68</v>
      </c>
      <c r="C4" s="12" t="s">
        <v>562</v>
      </c>
      <c r="D4" s="12">
        <v>75</v>
      </c>
      <c r="E4" s="16" t="s">
        <v>591</v>
      </c>
      <c r="F4" s="16">
        <v>65</v>
      </c>
      <c r="G4" s="29" t="s">
        <v>616</v>
      </c>
      <c r="H4" s="29">
        <v>66</v>
      </c>
    </row>
    <row r="5" spans="1:8">
      <c r="A5" s="8" t="s">
        <v>540</v>
      </c>
      <c r="B5" s="8">
        <f>'Jogadores (2)'!C485</f>
        <v>80</v>
      </c>
      <c r="C5" s="12" t="s">
        <v>563</v>
      </c>
      <c r="D5" s="12">
        <v>75</v>
      </c>
      <c r="E5" s="16" t="s">
        <v>592</v>
      </c>
      <c r="F5" s="16">
        <v>60</v>
      </c>
      <c r="G5" s="29" t="s">
        <v>617</v>
      </c>
      <c r="H5" s="29">
        <v>72</v>
      </c>
    </row>
    <row r="6" spans="1:8">
      <c r="A6" s="8" t="s">
        <v>541</v>
      </c>
      <c r="B6" s="8">
        <v>66</v>
      </c>
      <c r="C6" s="12" t="s">
        <v>564</v>
      </c>
      <c r="D6" s="12">
        <v>76</v>
      </c>
      <c r="E6" s="16" t="s">
        <v>593</v>
      </c>
      <c r="F6" s="16">
        <v>72</v>
      </c>
      <c r="G6" s="29" t="s">
        <v>618</v>
      </c>
      <c r="H6" s="29">
        <v>82</v>
      </c>
    </row>
    <row r="7" spans="1:8">
      <c r="A7" s="8" t="s">
        <v>542</v>
      </c>
      <c r="B7" s="8">
        <f>'Jogadores (2)'!C5886</f>
        <v>68</v>
      </c>
      <c r="C7" s="12" t="s">
        <v>565</v>
      </c>
      <c r="D7" s="12">
        <v>80</v>
      </c>
      <c r="E7" s="16" t="s">
        <v>594</v>
      </c>
      <c r="F7" s="16">
        <v>71</v>
      </c>
      <c r="G7" s="29" t="s">
        <v>619</v>
      </c>
      <c r="H7" s="29">
        <v>71</v>
      </c>
    </row>
    <row r="8" spans="1:8">
      <c r="A8" s="8" t="s">
        <v>543</v>
      </c>
      <c r="B8" s="8">
        <v>72</v>
      </c>
      <c r="C8" s="12" t="s">
        <v>566</v>
      </c>
      <c r="D8" s="12">
        <v>89</v>
      </c>
      <c r="E8" s="16" t="s">
        <v>595</v>
      </c>
      <c r="F8" s="16">
        <v>70</v>
      </c>
      <c r="G8" s="29" t="s">
        <v>620</v>
      </c>
      <c r="H8" s="29">
        <v>73</v>
      </c>
    </row>
    <row r="9" spans="1:8">
      <c r="A9" s="8" t="s">
        <v>544</v>
      </c>
      <c r="B9" s="8">
        <v>77</v>
      </c>
      <c r="C9" s="12" t="s">
        <v>567</v>
      </c>
      <c r="D9" s="12">
        <v>75</v>
      </c>
      <c r="E9" s="16" t="s">
        <v>596</v>
      </c>
      <c r="F9" s="16">
        <v>71</v>
      </c>
      <c r="G9" s="29" t="s">
        <v>621</v>
      </c>
      <c r="H9" s="29">
        <v>75</v>
      </c>
    </row>
    <row r="10" spans="1:8">
      <c r="A10" s="8" t="s">
        <v>545</v>
      </c>
      <c r="B10" s="8">
        <f>'Jogadores (2)'!C3012</f>
        <v>72</v>
      </c>
      <c r="C10" s="12" t="s">
        <v>568</v>
      </c>
      <c r="D10" s="12">
        <v>71</v>
      </c>
      <c r="E10" s="16" t="s">
        <v>597</v>
      </c>
      <c r="F10" s="16">
        <v>71</v>
      </c>
      <c r="G10" s="29" t="s">
        <v>622</v>
      </c>
      <c r="H10" s="29">
        <v>70</v>
      </c>
    </row>
    <row r="11" spans="1:8">
      <c r="A11" s="8" t="s">
        <v>546</v>
      </c>
      <c r="B11" s="8">
        <f>'Jogadores (2)'!C9495</f>
        <v>65</v>
      </c>
      <c r="C11" s="12" t="s">
        <v>569</v>
      </c>
      <c r="D11" s="12">
        <v>72</v>
      </c>
      <c r="E11" s="16" t="s">
        <v>598</v>
      </c>
      <c r="F11" s="16">
        <v>53</v>
      </c>
      <c r="G11" s="29" t="s">
        <v>623</v>
      </c>
      <c r="H11" s="29">
        <v>74</v>
      </c>
    </row>
    <row r="12" spans="1:8">
      <c r="A12" s="8" t="s">
        <v>547</v>
      </c>
      <c r="B12" s="8">
        <v>54</v>
      </c>
      <c r="C12" s="12" t="s">
        <v>570</v>
      </c>
      <c r="D12" s="12">
        <v>76</v>
      </c>
      <c r="E12" s="16" t="s">
        <v>599</v>
      </c>
      <c r="F12" s="16">
        <v>62</v>
      </c>
      <c r="G12" s="29" t="s">
        <v>624</v>
      </c>
      <c r="H12" s="29">
        <v>77</v>
      </c>
    </row>
    <row r="13" spans="1:8">
      <c r="A13" s="8" t="s">
        <v>548</v>
      </c>
      <c r="B13" s="8">
        <f>'Jogadores (2)'!C12947</f>
        <v>61</v>
      </c>
      <c r="C13" s="12" t="s">
        <v>571</v>
      </c>
      <c r="D13" s="12">
        <v>72</v>
      </c>
      <c r="E13" s="16" t="s">
        <v>600</v>
      </c>
      <c r="F13" s="16">
        <v>55</v>
      </c>
      <c r="G13" s="29" t="s">
        <v>625</v>
      </c>
      <c r="H13" s="29">
        <v>71</v>
      </c>
    </row>
    <row r="14" spans="1:8">
      <c r="A14" s="8" t="s">
        <v>549</v>
      </c>
      <c r="B14" s="8">
        <f>'Jogadores (2)'!C910</f>
        <v>77</v>
      </c>
      <c r="C14" s="12" t="s">
        <v>572</v>
      </c>
      <c r="D14" s="12">
        <v>72</v>
      </c>
      <c r="E14" s="16" t="s">
        <v>601</v>
      </c>
      <c r="F14" s="16">
        <v>75</v>
      </c>
      <c r="G14" s="29" t="s">
        <v>626</v>
      </c>
      <c r="H14" s="29">
        <v>71</v>
      </c>
    </row>
    <row r="15" spans="1:8">
      <c r="A15" s="8" t="s">
        <v>550</v>
      </c>
      <c r="B15" s="8">
        <f>'Jogadores (2)'!C2091</f>
        <v>74</v>
      </c>
      <c r="C15" s="12" t="s">
        <v>573</v>
      </c>
      <c r="D15" s="12">
        <v>70</v>
      </c>
      <c r="E15" s="16" t="s">
        <v>602</v>
      </c>
      <c r="F15" s="16">
        <v>64</v>
      </c>
      <c r="G15" s="29" t="s">
        <v>627</v>
      </c>
      <c r="H15" s="29">
        <v>71</v>
      </c>
    </row>
    <row r="16" spans="1:8">
      <c r="A16" s="8" t="s">
        <v>551</v>
      </c>
      <c r="B16" s="8">
        <f>'Jogadores (2)'!C2589</f>
        <v>73</v>
      </c>
      <c r="C16" s="12" t="s">
        <v>574</v>
      </c>
      <c r="D16" s="12">
        <v>82</v>
      </c>
      <c r="E16" s="16" t="s">
        <v>603</v>
      </c>
      <c r="F16" s="16">
        <v>70</v>
      </c>
      <c r="G16" s="29" t="s">
        <v>628</v>
      </c>
      <c r="H16" s="29">
        <v>79</v>
      </c>
    </row>
    <row r="17" spans="1:8">
      <c r="A17" s="8" t="s">
        <v>543</v>
      </c>
      <c r="B17" s="8">
        <v>76</v>
      </c>
      <c r="C17" s="12" t="s">
        <v>575</v>
      </c>
      <c r="D17" s="12">
        <v>76</v>
      </c>
      <c r="E17" s="16" t="s">
        <v>604</v>
      </c>
      <c r="F17" s="16">
        <v>70</v>
      </c>
      <c r="G17" s="29" t="s">
        <v>629</v>
      </c>
      <c r="H17" s="29">
        <v>72</v>
      </c>
    </row>
    <row r="18" spans="1:8">
      <c r="A18" s="8" t="s">
        <v>552</v>
      </c>
      <c r="B18" s="8">
        <f>'Jogadores (2)'!C341</f>
        <v>81</v>
      </c>
      <c r="C18" s="12" t="s">
        <v>576</v>
      </c>
      <c r="D18" s="12">
        <v>79</v>
      </c>
      <c r="E18" s="16" t="s">
        <v>605</v>
      </c>
      <c r="F18" s="16">
        <v>70</v>
      </c>
      <c r="G18" s="29" t="s">
        <v>630</v>
      </c>
      <c r="H18" s="29">
        <v>81</v>
      </c>
    </row>
    <row r="19" spans="1:8">
      <c r="A19" s="8" t="s">
        <v>553</v>
      </c>
      <c r="B19" s="8">
        <f>'Jogadores (2)'!C11638</f>
        <v>63</v>
      </c>
      <c r="C19" s="12" t="s">
        <v>577</v>
      </c>
      <c r="D19" s="12">
        <v>76</v>
      </c>
      <c r="E19" s="16" t="s">
        <v>606</v>
      </c>
      <c r="F19" s="16">
        <v>69</v>
      </c>
      <c r="G19" s="29" t="s">
        <v>631</v>
      </c>
      <c r="H19" s="29">
        <v>78</v>
      </c>
    </row>
    <row r="20" spans="1:8">
      <c r="A20" s="8" t="s">
        <v>554</v>
      </c>
      <c r="B20" s="8">
        <f>'Jogadores (2)'!C6716</f>
        <v>68</v>
      </c>
      <c r="C20" s="12" t="s">
        <v>578</v>
      </c>
      <c r="D20" s="12">
        <v>77</v>
      </c>
      <c r="E20" s="16" t="s">
        <v>607</v>
      </c>
      <c r="F20" s="16">
        <v>66</v>
      </c>
      <c r="G20" s="29" t="s">
        <v>632</v>
      </c>
      <c r="H20" s="29">
        <v>75</v>
      </c>
    </row>
    <row r="21" spans="1:8">
      <c r="A21" s="8" t="s">
        <v>555</v>
      </c>
      <c r="B21" s="8">
        <f>'Jogadores (2)'!C2832</f>
        <v>72</v>
      </c>
      <c r="C21" s="12" t="s">
        <v>579</v>
      </c>
      <c r="D21" s="12">
        <v>76</v>
      </c>
      <c r="E21" s="16" t="s">
        <v>608</v>
      </c>
      <c r="F21" s="16">
        <v>72</v>
      </c>
      <c r="G21" s="29" t="s">
        <v>633</v>
      </c>
      <c r="H21" s="29">
        <v>85</v>
      </c>
    </row>
    <row r="22" spans="1:8">
      <c r="A22" s="8" t="s">
        <v>556</v>
      </c>
      <c r="B22" s="8">
        <f>'Jogadores (2)'!C4052</f>
        <v>70</v>
      </c>
      <c r="C22" s="12" t="s">
        <v>580</v>
      </c>
      <c r="D22" s="12">
        <v>70</v>
      </c>
      <c r="E22" s="16" t="s">
        <v>609</v>
      </c>
      <c r="F22" s="16">
        <v>72</v>
      </c>
      <c r="G22" s="29" t="s">
        <v>634</v>
      </c>
      <c r="H22" s="29">
        <v>74</v>
      </c>
    </row>
    <row r="23" spans="1:8">
      <c r="A23" s="8" t="s">
        <v>557</v>
      </c>
      <c r="B23" s="8">
        <f>'Jogadores (2)'!C3801</f>
        <v>71</v>
      </c>
      <c r="C23" s="12" t="s">
        <v>581</v>
      </c>
      <c r="D23" s="12">
        <v>65</v>
      </c>
      <c r="E23" s="16" t="s">
        <v>610</v>
      </c>
      <c r="F23" s="16">
        <v>70</v>
      </c>
      <c r="G23" s="29" t="s">
        <v>635</v>
      </c>
      <c r="H23" s="29">
        <v>71</v>
      </c>
    </row>
    <row r="24" spans="1:8">
      <c r="A24" s="8" t="s">
        <v>558</v>
      </c>
      <c r="B24" s="8">
        <v>72</v>
      </c>
      <c r="C24" s="12" t="s">
        <v>582</v>
      </c>
      <c r="D24" s="12">
        <v>80</v>
      </c>
      <c r="E24" s="16" t="s">
        <v>611</v>
      </c>
      <c r="F24" s="16">
        <v>70</v>
      </c>
      <c r="G24" s="29" t="s">
        <v>636</v>
      </c>
      <c r="H24" s="29">
        <v>63</v>
      </c>
    </row>
    <row r="25" spans="1:8">
      <c r="A25" s="8" t="s">
        <v>559</v>
      </c>
      <c r="B25" s="8">
        <f>'Jogadores (2)'!C1868</f>
        <v>74</v>
      </c>
      <c r="C25" s="12" t="s">
        <v>583</v>
      </c>
      <c r="D25" s="12">
        <v>78</v>
      </c>
      <c r="E25" s="16" t="s">
        <v>612</v>
      </c>
      <c r="F25" s="16">
        <v>71</v>
      </c>
      <c r="G25" s="29" t="s">
        <v>637</v>
      </c>
      <c r="H25" s="29">
        <v>68</v>
      </c>
    </row>
    <row r="26" spans="1:8">
      <c r="A26" s="8" t="s">
        <v>560</v>
      </c>
      <c r="B26" s="8">
        <v>77</v>
      </c>
      <c r="C26" s="12" t="s">
        <v>584</v>
      </c>
      <c r="D26" s="12">
        <v>78</v>
      </c>
      <c r="E26" s="16" t="s">
        <v>613</v>
      </c>
      <c r="F26" s="16">
        <v>66</v>
      </c>
      <c r="G26" s="29" t="s">
        <v>638</v>
      </c>
      <c r="H26" s="29">
        <v>77</v>
      </c>
    </row>
    <row r="27" spans="1:8">
      <c r="C27" s="12" t="s">
        <v>585</v>
      </c>
      <c r="D27" s="12">
        <v>75</v>
      </c>
      <c r="E27" s="16" t="s">
        <v>614</v>
      </c>
      <c r="F27" s="16">
        <v>60</v>
      </c>
      <c r="G27" s="29" t="s">
        <v>639</v>
      </c>
      <c r="H27" s="29">
        <v>72</v>
      </c>
    </row>
    <row r="28" spans="1:8">
      <c r="C28" s="12" t="s">
        <v>586</v>
      </c>
      <c r="D28" s="12">
        <v>73</v>
      </c>
      <c r="G28" s="29" t="s">
        <v>640</v>
      </c>
      <c r="H28" s="29">
        <v>70</v>
      </c>
    </row>
    <row r="29" spans="1:8">
      <c r="C29" s="12" t="s">
        <v>587</v>
      </c>
      <c r="D29" s="12">
        <v>65</v>
      </c>
    </row>
    <row r="30" spans="1:8">
      <c r="C30" s="12" t="s">
        <v>588</v>
      </c>
      <c r="D30" s="12">
        <v>66</v>
      </c>
    </row>
    <row r="31" spans="1:8">
      <c r="C31" s="12" t="s">
        <v>589</v>
      </c>
      <c r="D31" s="12">
        <v>63</v>
      </c>
    </row>
    <row r="33" spans="1:8">
      <c r="A33" t="s">
        <v>23796</v>
      </c>
      <c r="B33">
        <f>AVERAGE(B3:B26)</f>
        <v>71.083333333333329</v>
      </c>
      <c r="C33" t="s">
        <v>23796</v>
      </c>
      <c r="D33">
        <f>AVERAGE(D3:D31)</f>
        <v>74.620689655172413</v>
      </c>
      <c r="E33" t="s">
        <v>23796</v>
      </c>
      <c r="F33">
        <f>AVERAGE(F3:F27)</f>
        <v>67.36</v>
      </c>
      <c r="G33" t="s">
        <v>23796</v>
      </c>
      <c r="H33">
        <f>AVERAGE(H3:H28)</f>
        <v>73.269230769230774</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A71C-DD81-4F9F-B1C9-B8774EF5C279}">
  <sheetPr codeName="Planilha16"/>
  <dimension ref="A2:H33"/>
  <sheetViews>
    <sheetView topLeftCell="A13" workbookViewId="0">
      <selection activeCell="C1" sqref="C1"/>
    </sheetView>
  </sheetViews>
  <sheetFormatPr defaultRowHeight="15"/>
  <cols>
    <col min="1" max="1" width="18.140625" customWidth="1"/>
    <col min="2" max="2" width="5.5703125" bestFit="1" customWidth="1"/>
    <col min="3" max="3" width="20.28515625" customWidth="1"/>
    <col min="4" max="4" width="5.5703125" bestFit="1" customWidth="1"/>
    <col min="5" max="5" width="17.28515625" customWidth="1"/>
    <col min="6" max="6" width="5.5703125" bestFit="1" customWidth="1"/>
    <col min="7" max="7" width="19" customWidth="1"/>
    <col min="8" max="8" width="5.5703125" bestFit="1" customWidth="1"/>
  </cols>
  <sheetData>
    <row r="2" spans="1:8">
      <c r="A2" s="93" t="str">
        <f>Seleções!B14</f>
        <v>USA</v>
      </c>
      <c r="B2" s="94"/>
      <c r="C2" s="95" t="str">
        <f>Seleções!B15</f>
        <v>Paraguay</v>
      </c>
      <c r="D2" s="96"/>
      <c r="E2" s="97" t="str">
        <f>Seleções!B16</f>
        <v>Australia</v>
      </c>
      <c r="F2" s="98"/>
      <c r="G2" s="99" t="s">
        <v>68</v>
      </c>
      <c r="H2" s="100"/>
    </row>
    <row r="3" spans="1:8">
      <c r="A3" s="8" t="s">
        <v>641</v>
      </c>
      <c r="B3" s="38">
        <v>70</v>
      </c>
      <c r="C3" s="12" t="s">
        <v>667</v>
      </c>
      <c r="D3" s="40">
        <v>70</v>
      </c>
      <c r="E3" s="16" t="s">
        <v>693</v>
      </c>
      <c r="F3" s="44">
        <v>79</v>
      </c>
      <c r="G3" s="29" t="str">
        <f>'Jogadores (2)'!B675</f>
        <v>Mert Günok</v>
      </c>
      <c r="H3" s="46">
        <f>'Jogadores (2)'!C675</f>
        <v>78</v>
      </c>
    </row>
    <row r="4" spans="1:8">
      <c r="A4" s="8" t="str">
        <f>'Jogadores (2)'!B3757</f>
        <v>Patrick Schulte</v>
      </c>
      <c r="B4" s="38">
        <f>'Jogadores (2)'!C3757</f>
        <v>71</v>
      </c>
      <c r="C4" s="12" t="s">
        <v>668</v>
      </c>
      <c r="D4" s="40">
        <v>73</v>
      </c>
      <c r="E4" s="16" t="str">
        <f>'Jogadores (2)'!B4166</f>
        <v>Paul Izzo</v>
      </c>
      <c r="F4" s="44">
        <f>'Jogadores (2)'!C4166</f>
        <v>70</v>
      </c>
      <c r="G4" s="29" t="str">
        <f>'Jogadores (2)'!B401</f>
        <v>Uğurcan Çakır</v>
      </c>
      <c r="H4" s="46">
        <f>'Jogadores (2)'!C401</f>
        <v>80</v>
      </c>
    </row>
    <row r="5" spans="1:8">
      <c r="A5" s="8" t="str">
        <f>'Jogadores (2)'!B5490</f>
        <v>Chris Brady</v>
      </c>
      <c r="B5" s="38">
        <f>'Jogadores (2)'!C5490</f>
        <v>69</v>
      </c>
      <c r="C5" s="12" t="str">
        <f>'Jogadores (2)'!B12192</f>
        <v>Orlando Gill</v>
      </c>
      <c r="D5" s="40">
        <f>'Jogadores (2)'!C12192</f>
        <v>62</v>
      </c>
      <c r="E5" s="16" t="str">
        <f>'Jogadores (2)'!B9300</f>
        <v>Patrick Beach</v>
      </c>
      <c r="F5" s="44">
        <f>'Jogadores (2)'!C9300</f>
        <v>65</v>
      </c>
      <c r="G5" s="29" t="str">
        <f>'Jogadores (2)'!B3777</f>
        <v>Muhammed Şengezer</v>
      </c>
      <c r="H5" s="46">
        <f>'Jogadores (2)'!C3777</f>
        <v>71</v>
      </c>
    </row>
    <row r="6" spans="1:8">
      <c r="A6" s="8" t="str">
        <f>'Jogadores (2)'!B2010</f>
        <v>Matt Turner</v>
      </c>
      <c r="B6" s="38">
        <f>'Jogadores (2)'!C2010</f>
        <v>74</v>
      </c>
      <c r="C6" s="12" t="s">
        <v>670</v>
      </c>
      <c r="D6" s="40">
        <v>64</v>
      </c>
      <c r="E6" s="16" t="s">
        <v>696</v>
      </c>
      <c r="F6" s="44">
        <v>68</v>
      </c>
      <c r="G6" s="29" t="str">
        <f>'Jogadores (2)'!B1612</f>
        <v>Altay Bayındır</v>
      </c>
      <c r="H6" s="46">
        <f>'Jogadores (2)'!C1612</f>
        <v>75</v>
      </c>
    </row>
    <row r="7" spans="1:8">
      <c r="A7" s="8" t="str">
        <f>'Jogadores (2)'!B2122</f>
        <v>Mark McKenzie</v>
      </c>
      <c r="B7" s="38">
        <f>'Jogadores (2)'!C2122</f>
        <v>74</v>
      </c>
      <c r="C7" s="12" t="s">
        <v>671</v>
      </c>
      <c r="D7" s="40">
        <v>73</v>
      </c>
      <c r="E7" s="16" t="s">
        <v>697</v>
      </c>
      <c r="F7" s="44">
        <v>66</v>
      </c>
      <c r="G7" s="29" t="str">
        <f>'Jogadores (2)'!B1213</f>
        <v>Kaan Ayhan</v>
      </c>
      <c r="H7" s="46">
        <f>'Jogadores (2)'!C1213</f>
        <v>76</v>
      </c>
    </row>
    <row r="8" spans="1:8">
      <c r="A8" s="8" t="str">
        <f>'Jogadores (2)'!B3311</f>
        <v>Tim Ream</v>
      </c>
      <c r="B8" s="38">
        <f>'Jogadores (2)'!C3311</f>
        <v>72</v>
      </c>
      <c r="C8" s="12" t="str">
        <f>'Jogadores (2)'!B2716</f>
        <v>Gustavo Velázquez</v>
      </c>
      <c r="D8" s="40">
        <f>'Jogadores (2)'!C2716</f>
        <v>73</v>
      </c>
      <c r="E8" s="16" t="str">
        <f>'Jogadores (2)'!B6847</f>
        <v>Aziz Behich</v>
      </c>
      <c r="F8" s="44">
        <f>'Jogadores (2)'!C6847</f>
        <v>67</v>
      </c>
      <c r="G8" s="29" t="str">
        <f>'Jogadores (2)'!B470</f>
        <v>Abdülkerim Bardakcı</v>
      </c>
      <c r="H8" s="46">
        <f>'Jogadores (2)'!C470</f>
        <v>80</v>
      </c>
    </row>
    <row r="9" spans="1:8">
      <c r="A9" s="8" t="str">
        <f>'Jogadores (2)'!B231</f>
        <v>Antonee Robinson</v>
      </c>
      <c r="B9" s="38">
        <f>'Jogadores (2)'!C231</f>
        <v>82</v>
      </c>
      <c r="C9" s="12" t="s">
        <v>673</v>
      </c>
      <c r="D9" s="40">
        <v>74</v>
      </c>
      <c r="E9" s="16" t="str">
        <f>'Jogadores (2)'!B2735</f>
        <v>Cameron Burgess</v>
      </c>
      <c r="F9" s="44">
        <f>'Jogadores (2)'!C2735</f>
        <v>73</v>
      </c>
      <c r="G9" s="29" t="str">
        <f>'Jogadores (2)'!B509</f>
        <v>Ferdi Kadıoğlu</v>
      </c>
      <c r="H9" s="46">
        <f>'Jogadores (2)'!C509</f>
        <v>79</v>
      </c>
    </row>
    <row r="10" spans="1:8">
      <c r="A10" s="8" t="str">
        <f>'Jogadores (2)'!B2039</f>
        <v>Auston Trusty</v>
      </c>
      <c r="B10" s="38">
        <f>'Jogadores (2)'!C2039</f>
        <v>74</v>
      </c>
      <c r="C10" s="12" t="s">
        <v>674</v>
      </c>
      <c r="D10" s="40">
        <v>68</v>
      </c>
      <c r="E10" s="16" t="str">
        <f>'Jogadores (2)'!B4035</f>
        <v>Kye Rowles</v>
      </c>
      <c r="F10" s="44">
        <f>'Jogadores (2)'!C4035</f>
        <v>71</v>
      </c>
      <c r="G10" s="29" t="str">
        <f>'Jogadores (2)'!B1883</f>
        <v>Mert Müldür</v>
      </c>
      <c r="H10" s="46">
        <f>'Jogadores (2)'!C1883</f>
        <v>74</v>
      </c>
    </row>
    <row r="11" spans="1:8">
      <c r="A11" s="8" t="str">
        <f>'Jogadores (2)'!B8862</f>
        <v>Alex Freeman</v>
      </c>
      <c r="B11" s="38">
        <f>'Jogadores (2)'!C8862</f>
        <v>65</v>
      </c>
      <c r="C11" s="41" t="s">
        <v>675</v>
      </c>
      <c r="D11" s="40">
        <v>75</v>
      </c>
      <c r="E11" s="16" t="str">
        <f>'Jogadores (2)'!B6032</f>
        <v>Fran Karačić</v>
      </c>
      <c r="F11" s="44">
        <f>'Jogadores (2)'!C6032</f>
        <v>68</v>
      </c>
      <c r="G11" s="29" t="str">
        <f>'Jogadores (2)'!B1717</f>
        <v>Ozan Kabak</v>
      </c>
      <c r="H11" s="46">
        <f>'Jogadores (2)'!C1717</f>
        <v>75</v>
      </c>
    </row>
    <row r="12" spans="1:8">
      <c r="A12" s="8" t="str">
        <f>'Jogadores (2)'!B1945</f>
        <v>Joe Scally</v>
      </c>
      <c r="B12" s="38">
        <f>'Jogadores (2)'!C1945</f>
        <v>74</v>
      </c>
      <c r="C12" s="12" t="str">
        <f>'Jogadores (2)'!B807</f>
        <v>Omar Alderete</v>
      </c>
      <c r="D12" s="40">
        <f>'Jogadores (2)'!C807</f>
        <v>78</v>
      </c>
      <c r="E12" s="16" t="str">
        <f>'Jogadores (2)'!B5396</f>
        <v>Kai Trewin</v>
      </c>
      <c r="F12" s="44">
        <f>'Jogadores (2)'!C5396</f>
        <v>69</v>
      </c>
      <c r="G12" s="29" t="str">
        <f>'Jogadores (2)'!B860</f>
        <v>Merih Demiral</v>
      </c>
      <c r="H12" s="46">
        <f>'Jogadores (2)'!C860</f>
        <v>78</v>
      </c>
    </row>
    <row r="13" spans="1:8">
      <c r="A13" s="8" t="str">
        <f>'Jogadores (2)'!B1117</f>
        <v>Chris Richards</v>
      </c>
      <c r="B13" s="38">
        <f>'Jogadores (2)'!C1117</f>
        <v>77</v>
      </c>
      <c r="C13" s="12" t="str">
        <f>'Jogadores (2)'!B5729</f>
        <v>José Canale</v>
      </c>
      <c r="D13" s="40">
        <f>'Jogadores (2)'!C5729</f>
        <v>69</v>
      </c>
      <c r="E13" s="16" t="str">
        <f>'Jogadores (2)'!B4884</f>
        <v>Jordan Bos</v>
      </c>
      <c r="F13" s="44">
        <f>'Jogadores (2)'!C4884</f>
        <v>69</v>
      </c>
      <c r="G13" s="29" t="str">
        <f>'Jogadores (2)'!B3469</f>
        <v>Mustafa Eskihellaç</v>
      </c>
      <c r="H13" s="46">
        <f>'Jogadores (2)'!C3469</f>
        <v>71</v>
      </c>
    </row>
    <row r="14" spans="1:8">
      <c r="A14" s="8" t="str">
        <f>'Jogadores (2)'!B1777</f>
        <v>Cristian Roldan</v>
      </c>
      <c r="B14" s="38">
        <f>'Jogadores (2)'!C1777</f>
        <v>74</v>
      </c>
      <c r="C14" s="12" t="str">
        <f>'Jogadores (2)'!B2652</f>
        <v>Julio César Enciso</v>
      </c>
      <c r="D14" s="12">
        <f>'Jogadores (2)'!C2652</f>
        <v>73</v>
      </c>
      <c r="E14" s="16" t="str">
        <f>'Jogadores (2)'!B4006</f>
        <v>Alessandro Circati</v>
      </c>
      <c r="F14" s="44">
        <f>'Jogadores (2)'!C4006</f>
        <v>71</v>
      </c>
      <c r="G14" s="29" t="str">
        <f>'Jogadores (2)'!B1215</f>
        <v>Zeki Çelik</v>
      </c>
      <c r="H14" s="46">
        <f>'Jogadores (2)'!C1215</f>
        <v>76</v>
      </c>
    </row>
    <row r="15" spans="1:8">
      <c r="A15" s="8" t="str">
        <f>'Jogadores (2)'!B123</f>
        <v>Christian Pulisic</v>
      </c>
      <c r="B15" s="38">
        <f>'Jogadores (2)'!C123</f>
        <v>84</v>
      </c>
      <c r="C15" s="12" t="s">
        <v>679</v>
      </c>
      <c r="D15" s="40">
        <v>67</v>
      </c>
      <c r="E15" s="16" t="str">
        <f>'Jogadores (2)'!B14093</f>
        <v>Lucas Herrington</v>
      </c>
      <c r="F15" s="44">
        <f>'Jogadores (2)'!C14093</f>
        <v>59</v>
      </c>
      <c r="G15" s="29" t="str">
        <f>'Jogadores (2)'!B1453</f>
        <v>Eren Elmalı</v>
      </c>
      <c r="H15" s="46">
        <f>'Jogadores (2)'!C1453</f>
        <v>75</v>
      </c>
    </row>
    <row r="16" spans="1:8">
      <c r="A16" s="8" t="str">
        <f>'Jogadores (2)'!B652</f>
        <v>Weston McKennie</v>
      </c>
      <c r="B16" s="38">
        <f>'Jogadores (2)'!C652</f>
        <v>78</v>
      </c>
      <c r="C16" s="12" t="s">
        <v>680</v>
      </c>
      <c r="D16" s="40">
        <v>79</v>
      </c>
      <c r="E16" s="16" t="str">
        <f>'Jogadores (2)'!B7280</f>
        <v>Awer Mabil</v>
      </c>
      <c r="F16" s="44">
        <f>'Jogadores (2)'!C7280</f>
        <v>67</v>
      </c>
      <c r="G16" s="29" t="str">
        <f>'Jogadores (2)'!B3994</f>
        <v>Ahmetcan Kaplan</v>
      </c>
      <c r="H16" s="46">
        <f>'Jogadores (2)'!C3994</f>
        <v>71</v>
      </c>
    </row>
    <row r="17" spans="1:8">
      <c r="A17" s="8" t="str">
        <f>'Jogadores (2)'!B1905</f>
        <v>Brenden Aaronson</v>
      </c>
      <c r="B17" s="38">
        <f>'Jogadores (2)'!C1905</f>
        <v>74</v>
      </c>
      <c r="C17" s="12" t="str">
        <f>'Jogadores (2)'!B2238</f>
        <v>Diego Gómez</v>
      </c>
      <c r="D17" s="40">
        <f>'Jogadores (2)'!C2238</f>
        <v>73</v>
      </c>
      <c r="E17" s="16" t="str">
        <f>'Jogadores (2)'!B7126</f>
        <v>Ajdin Hrustić</v>
      </c>
      <c r="F17" s="44">
        <f>'Jogadores (2)'!C7126</f>
        <v>67</v>
      </c>
      <c r="G17" s="29" t="str">
        <f>'Jogadores (2)'!B4848</f>
        <v>Samet Akaydın</v>
      </c>
      <c r="H17" s="46">
        <f>'Jogadores (2)'!C4848</f>
        <v>70</v>
      </c>
    </row>
    <row r="18" spans="1:8">
      <c r="A18" s="8" t="str">
        <f>'Jogadores (2)'!B1640</f>
        <v>Giovanni Reyna</v>
      </c>
      <c r="B18" s="38">
        <f>'Jogadores (2)'!C1640</f>
        <v>75</v>
      </c>
      <c r="C18" s="12" t="str">
        <f>'Jogadores (2)'!B4265</f>
        <v>Braian Ojeda</v>
      </c>
      <c r="D18" s="40">
        <f>'Jogadores (2)'!C4265</f>
        <v>70</v>
      </c>
      <c r="E18" s="16" t="str">
        <f>'Jogadores (2)'!B2776</f>
        <v>Riley McGree</v>
      </c>
      <c r="F18" s="44">
        <f>'Jogadores (2)'!C2776</f>
        <v>72</v>
      </c>
      <c r="G18" s="29" t="str">
        <f>'Jogadores (2)'!B60</f>
        <v>Hakan Çalhanoğlu</v>
      </c>
      <c r="H18" s="46">
        <f>'Jogadores (2)'!C60</f>
        <v>86</v>
      </c>
    </row>
    <row r="19" spans="1:8">
      <c r="A19" s="8" t="s">
        <v>657</v>
      </c>
      <c r="B19" s="38">
        <v>80</v>
      </c>
      <c r="C19" s="12" t="s">
        <v>683</v>
      </c>
      <c r="D19" s="40">
        <v>72</v>
      </c>
      <c r="E19" s="16" t="str">
        <f>'Jogadores (2)'!B4071</f>
        <v>Aiden O'Neill</v>
      </c>
      <c r="F19" s="44">
        <f>'Jogadores (2)'!C4071</f>
        <v>70</v>
      </c>
      <c r="G19" s="29" t="str">
        <f>'Jogadores (2)'!B702</f>
        <v>İrfan Can Kahveci</v>
      </c>
      <c r="H19" s="46">
        <f>'Jogadores (2)'!C702</f>
        <v>78</v>
      </c>
    </row>
    <row r="20" spans="1:8">
      <c r="A20" s="8" t="str">
        <f>'Jogadores (2)'!B2397</f>
        <v>Aidan Morris</v>
      </c>
      <c r="B20" s="38">
        <f>'Jogadores (2)'!C2397</f>
        <v>73</v>
      </c>
      <c r="C20" s="12" t="str">
        <f>'Jogadores (2)'!B2424</f>
        <v>Matías Galarza</v>
      </c>
      <c r="D20" s="40">
        <f>'Jogadores (2)'!C2424</f>
        <v>73</v>
      </c>
      <c r="E20" s="16" t="str">
        <f>'Jogadores (2)'!B4929</f>
        <v>Connor Metcalfe</v>
      </c>
      <c r="F20" s="44">
        <f>'Jogadores (2)'!C4929</f>
        <v>69</v>
      </c>
      <c r="G20" s="29" t="str">
        <f>'Jogadores (2)'!B1455</f>
        <v>Salih Özcan</v>
      </c>
      <c r="H20" s="46">
        <f>'Jogadores (2)'!C1455</f>
        <v>75</v>
      </c>
    </row>
    <row r="21" spans="1:8">
      <c r="A21" s="8" t="str">
        <f>'Jogadores (2)'!B6896</f>
        <v>Sebastian Berhalter</v>
      </c>
      <c r="B21" s="38">
        <f>'Jogadores (2)'!C6896</f>
        <v>67</v>
      </c>
      <c r="C21" s="12" t="s">
        <v>685</v>
      </c>
      <c r="D21" s="40">
        <v>65</v>
      </c>
      <c r="E21" s="16" t="str">
        <f>'Jogadores (2)'!B5912</f>
        <v>Alex Robertson</v>
      </c>
      <c r="F21" s="44">
        <f>'Jogadores (2)'!C5912</f>
        <v>68</v>
      </c>
      <c r="G21" s="29" t="str">
        <f>'Jogadores (2)'!B1367</f>
        <v>Atakan Karazor</v>
      </c>
      <c r="H21" s="46">
        <f>'Jogadores (2)'!C1367</f>
        <v>76</v>
      </c>
    </row>
    <row r="22" spans="1:8">
      <c r="A22" s="8" t="str">
        <f>'Jogadores (2)'!B209</f>
        <v>Malik Tillman</v>
      </c>
      <c r="B22" s="38">
        <f>'Jogadores (2)'!C209</f>
        <v>82</v>
      </c>
      <c r="C22" s="12" t="str">
        <f>'Jogadores (2)'!B1169</f>
        <v>Miguel Almirón</v>
      </c>
      <c r="D22" s="40">
        <f>'Jogadores (2)'!C1169</f>
        <v>76</v>
      </c>
      <c r="E22" s="16" t="str">
        <f>'Jogadores (2)'!B8006</f>
        <v>Patrick Yazbek</v>
      </c>
      <c r="F22" s="44">
        <f>'Jogadores (2)'!C8006</f>
        <v>66</v>
      </c>
      <c r="G22" s="29" t="str">
        <f>'Jogadores (2)'!B204</f>
        <v>Orkun Kökçü</v>
      </c>
      <c r="H22" s="46">
        <f>'Jogadores (2)'!C204</f>
        <v>82</v>
      </c>
    </row>
    <row r="23" spans="1:8">
      <c r="A23" s="8" t="str">
        <f>'Jogadores (2)'!B1542</f>
        <v>Tanner Tessmann</v>
      </c>
      <c r="B23" s="38">
        <f>'Jogadores (2)'!C1542</f>
        <v>75</v>
      </c>
      <c r="C23" s="12" t="s">
        <v>687</v>
      </c>
      <c r="D23" s="40">
        <v>67</v>
      </c>
      <c r="E23" s="16" t="s">
        <v>713</v>
      </c>
      <c r="F23" s="44">
        <v>60</v>
      </c>
      <c r="G23" s="29" t="str">
        <f>'Jogadores (2)'!B947</f>
        <v>İsmail Yüksek</v>
      </c>
      <c r="H23" s="46">
        <f>'Jogadores (2)'!C947</f>
        <v>77</v>
      </c>
    </row>
    <row r="24" spans="1:8">
      <c r="A24" s="8" t="str">
        <f>'Jogadores (2)'!B7745</f>
        <v>Patrick Agyemang</v>
      </c>
      <c r="B24" s="38">
        <f>'Jogadores (2)'!C7745</f>
        <v>67</v>
      </c>
      <c r="C24" s="12" t="str">
        <f>'Jogadores (2)'!B1335</f>
        <v>Antonio Sanabria</v>
      </c>
      <c r="D24" s="40">
        <f>'Jogadores (2)'!C1335</f>
        <v>76</v>
      </c>
      <c r="E24" s="16" t="str">
        <f>'Jogadores (2)'!B3549</f>
        <v>Martin Boyle</v>
      </c>
      <c r="F24" s="44">
        <f>'Jogadores (2)'!C3549</f>
        <v>71</v>
      </c>
      <c r="G24" s="29" t="str">
        <f>'Jogadores (2)'!B354</f>
        <v>Arda Güler</v>
      </c>
      <c r="H24" s="46">
        <f>'Jogadores (2)'!C354</f>
        <v>81</v>
      </c>
    </row>
    <row r="25" spans="1:8">
      <c r="A25" s="8" t="str">
        <f>'Jogadores (2)'!B876</f>
        <v>Timothy Weah</v>
      </c>
      <c r="B25" s="38">
        <f>'Jogadores (2)'!C876</f>
        <v>77</v>
      </c>
      <c r="C25" s="12" t="str">
        <f>'Jogadores (2)'!B1569</f>
        <v>Gabriel Ávalos</v>
      </c>
      <c r="D25" s="40">
        <f>'Jogadores (2)'!C1569</f>
        <v>75</v>
      </c>
      <c r="E25" s="16" t="str">
        <f>'Jogadores (2)'!B10883</f>
        <v>Jacob Italiano</v>
      </c>
      <c r="F25" s="44">
        <f>'Jogadores (2)'!C10883</f>
        <v>63</v>
      </c>
      <c r="G25" s="29" t="str">
        <f>'Jogadores (2)'!B764</f>
        <v>Yunus Akgün</v>
      </c>
      <c r="H25" s="46">
        <f>'Jogadores (2)'!C764</f>
        <v>78</v>
      </c>
    </row>
    <row r="26" spans="1:8">
      <c r="A26" s="8" t="str">
        <f>'Jogadores (2)'!B1095</f>
        <v>Folarin Balogun</v>
      </c>
      <c r="B26" s="38">
        <f>'Jogadores (2)'!C1095</f>
        <v>77</v>
      </c>
      <c r="C26" s="12" t="str">
        <f>'Jogadores (2)'!B1746</f>
        <v>Alex Arce</v>
      </c>
      <c r="D26" s="40">
        <f>'Jogadores (2)'!C1746</f>
        <v>75</v>
      </c>
      <c r="E26" s="16" t="str">
        <f>'Jogadores (2)'!B9137</f>
        <v>Nishan Velupillay</v>
      </c>
      <c r="F26" s="44">
        <f>'Jogadores (2)'!C9137</f>
        <v>65</v>
      </c>
      <c r="G26" s="29" t="str">
        <f>'Jogadores (2)'!B462</f>
        <v>Kerem Aktürkoğlu</v>
      </c>
      <c r="H26" s="46">
        <f>'Jogadores (2)'!C462</f>
        <v>80</v>
      </c>
    </row>
    <row r="27" spans="1:8">
      <c r="A27" s="8" t="str">
        <f>'Jogadores (2)'!B1298</f>
        <v>Ricardo Pepi</v>
      </c>
      <c r="B27" s="38">
        <f>'Jogadores (2)'!C1298</f>
        <v>76</v>
      </c>
      <c r="C27" s="12" t="s">
        <v>691</v>
      </c>
      <c r="D27" s="40">
        <v>75</v>
      </c>
      <c r="E27" s="16" t="s">
        <v>717</v>
      </c>
      <c r="F27" s="44">
        <v>65</v>
      </c>
      <c r="G27" s="29" t="str">
        <f>'Jogadores (2)'!B367</f>
        <v>Barış Alper Yılmaz</v>
      </c>
      <c r="H27" s="46">
        <f>'Jogadores (2)'!C367</f>
        <v>80</v>
      </c>
    </row>
    <row r="28" spans="1:8">
      <c r="A28" s="8" t="str">
        <f>'Jogadores (2)'!B6935</f>
        <v>Max Arfsten</v>
      </c>
      <c r="B28" s="38">
        <f>'Jogadores (2)'!C6935</f>
        <v>67</v>
      </c>
      <c r="C28" s="12" t="str">
        <f>'Jogadores (2)'!B14248</f>
        <v>Alexandro Maidana</v>
      </c>
      <c r="D28" s="40">
        <f>'Jogadores (2)'!C14248</f>
        <v>58</v>
      </c>
      <c r="E28" s="16" t="str">
        <f>'Jogadores (2)'!B6833</f>
        <v>Nestory Irankunda</v>
      </c>
      <c r="F28" s="44">
        <f>'Jogadores (2)'!C6833</f>
        <v>67</v>
      </c>
      <c r="G28" s="29" t="str">
        <f>'Jogadores (2)'!B940</f>
        <v>Oğuz Aydın</v>
      </c>
      <c r="H28" s="46">
        <f>'Jogadores (2)'!C940</f>
        <v>77</v>
      </c>
    </row>
    <row r="29" spans="1:8">
      <c r="A29" s="8"/>
      <c r="B29" s="38"/>
      <c r="C29" s="12"/>
      <c r="D29" s="40"/>
      <c r="E29" s="16" t="s">
        <v>719</v>
      </c>
      <c r="F29" s="44">
        <v>65</v>
      </c>
      <c r="G29" s="29" t="str">
        <f>'Jogadores (2)'!B4458</f>
        <v>Semih Kılıçsoy</v>
      </c>
      <c r="H29" s="46">
        <f>'Jogadores (2)'!C4458</f>
        <v>70</v>
      </c>
    </row>
    <row r="30" spans="1:8">
      <c r="A30" s="8"/>
      <c r="B30" s="38"/>
      <c r="C30" s="12"/>
      <c r="D30" s="40"/>
      <c r="E30" s="16"/>
      <c r="F30" s="44"/>
      <c r="G30" s="29" t="str">
        <f>'Jogadores (2)'!B8541</f>
        <v>Deniz Gül</v>
      </c>
      <c r="H30" s="46">
        <f>'Jogadores (2)'!C8541</f>
        <v>66</v>
      </c>
    </row>
    <row r="31" spans="1:8">
      <c r="A31" s="8"/>
      <c r="B31" s="38"/>
      <c r="C31" s="12"/>
      <c r="D31" s="40"/>
      <c r="E31" s="16"/>
      <c r="F31" s="44"/>
      <c r="G31" s="29" t="str">
        <f>'Jogadores (2)'!B597</f>
        <v>Kenan Yıldız</v>
      </c>
      <c r="H31" s="46">
        <f>'Jogadores (2)'!C597</f>
        <v>79</v>
      </c>
    </row>
    <row r="32" spans="1:8">
      <c r="A32" s="8"/>
      <c r="B32" s="38"/>
      <c r="C32" s="12"/>
      <c r="D32" s="40"/>
      <c r="E32" s="16"/>
      <c r="F32" s="44"/>
      <c r="G32" s="29"/>
      <c r="H32" s="46"/>
    </row>
    <row r="33" spans="1:8">
      <c r="A33" s="39" t="s">
        <v>23796</v>
      </c>
      <c r="B33" s="43">
        <f>AVERAGE(B3:B28)</f>
        <v>74.15384615384616</v>
      </c>
      <c r="C33" s="42" t="s">
        <v>23796</v>
      </c>
      <c r="D33" s="50">
        <f>AVERAGE(D3:D28)</f>
        <v>71.269230769230774</v>
      </c>
      <c r="E33" s="45" t="s">
        <v>23796</v>
      </c>
      <c r="F33" s="49">
        <f>AVERAGE(F3:F29)</f>
        <v>67.777777777777771</v>
      </c>
      <c r="G33" s="47" t="s">
        <v>23796</v>
      </c>
      <c r="H33" s="48">
        <f>AVERAGE(H3:H31)</f>
        <v>76.34482758620689</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BD0A-7A3E-41AF-96CB-3BE7D288102C}">
  <sheetPr codeName="Planilha17"/>
  <dimension ref="A2:H37"/>
  <sheetViews>
    <sheetView topLeftCell="A16" workbookViewId="0">
      <selection activeCell="C1" sqref="C1"/>
    </sheetView>
  </sheetViews>
  <sheetFormatPr defaultRowHeight="15"/>
  <cols>
    <col min="1" max="1" width="19.140625" customWidth="1"/>
    <col min="2" max="2" width="5.5703125" bestFit="1" customWidth="1"/>
    <col min="3" max="3" width="19.140625" customWidth="1"/>
    <col min="4" max="4" width="5.5703125" bestFit="1" customWidth="1"/>
    <col min="5" max="5" width="23.5703125" customWidth="1"/>
    <col min="6" max="6" width="3" bestFit="1" customWidth="1"/>
    <col min="7" max="7" width="16" customWidth="1"/>
    <col min="8" max="8" width="5.5703125" bestFit="1" customWidth="1"/>
  </cols>
  <sheetData>
    <row r="2" spans="1:8">
      <c r="A2" s="94" t="str">
        <f>Seleções!B18</f>
        <v>Germany</v>
      </c>
      <c r="B2" s="101"/>
      <c r="C2" s="95" t="str">
        <f>Seleções!B19</f>
        <v>Curaçao</v>
      </c>
      <c r="D2" s="96"/>
      <c r="E2" s="97" t="str">
        <f>Seleções!B20</f>
        <v>Côte d'Ivoire</v>
      </c>
      <c r="F2" s="102"/>
      <c r="G2" s="103" t="str">
        <f>Seleções!B21</f>
        <v>Ecuador</v>
      </c>
      <c r="H2" s="100"/>
    </row>
    <row r="3" spans="1:8">
      <c r="A3" s="8" t="str">
        <f>'Jogadores (2)'!B166</f>
        <v>Oliver Baumann</v>
      </c>
      <c r="B3" s="38">
        <f>'Jogadores (2)'!C166</f>
        <v>83</v>
      </c>
      <c r="C3" s="12" t="s">
        <v>775</v>
      </c>
      <c r="D3" s="40">
        <v>67</v>
      </c>
      <c r="E3" s="16" t="str">
        <f>'Jogadores (2)'!B1515</f>
        <v>Alban Lafont</v>
      </c>
      <c r="F3" s="44">
        <f>'Jogadores (2)'!C1515</f>
        <v>75</v>
      </c>
      <c r="G3" s="29" t="str">
        <f>'Jogadores (2)'!B4672</f>
        <v>Gonzalo Valle</v>
      </c>
      <c r="H3" s="46">
        <f>'Jogadores (2)'!C4672</f>
        <v>70</v>
      </c>
    </row>
    <row r="4" spans="1:8">
      <c r="A4" s="8" t="str">
        <f>'Jogadores (2)'!B309</f>
        <v>Alexander Nübel</v>
      </c>
      <c r="B4" s="38">
        <f>'Jogadores (2)'!C309</f>
        <v>81</v>
      </c>
      <c r="C4" s="12" t="s">
        <v>776</v>
      </c>
      <c r="D4" s="40">
        <v>62</v>
      </c>
      <c r="E4" s="16" t="str">
        <f>'Jogadores (2)'!B1252</f>
        <v>Yahia Fofana</v>
      </c>
      <c r="F4" s="44">
        <f>'Jogadores (2)'!C1252</f>
        <v>76</v>
      </c>
      <c r="G4" s="29" t="str">
        <f>'Jogadores (2)'!B2022</f>
        <v>Hernán Galíndez</v>
      </c>
      <c r="H4" s="46">
        <f>'Jogadores (2)'!C2022</f>
        <v>74</v>
      </c>
    </row>
    <row r="5" spans="1:8">
      <c r="A5" s="8" t="str">
        <f>'Jogadores (2)'!B905</f>
        <v>Finn Dahmen</v>
      </c>
      <c r="B5" s="38">
        <f>'Jogadores (2)'!C905</f>
        <v>77</v>
      </c>
      <c r="C5" s="12" t="s">
        <v>777</v>
      </c>
      <c r="D5" s="40">
        <v>60</v>
      </c>
      <c r="E5" s="16" t="str">
        <f>'Jogadores (2)'!B6434</f>
        <v>Mohamed Koné</v>
      </c>
      <c r="F5" s="44">
        <f>'Jogadores (2)'!C6434</f>
        <v>68</v>
      </c>
      <c r="G5" s="29" t="s">
        <v>826</v>
      </c>
      <c r="H5" s="46">
        <v>72</v>
      </c>
    </row>
    <row r="6" spans="1:8">
      <c r="A6" s="8" t="str">
        <f>'Jogadores (2)'!B1973</f>
        <v>Jonas Urbig</v>
      </c>
      <c r="B6" s="38">
        <f>'Jogadores (2)'!C1973</f>
        <v>74</v>
      </c>
      <c r="C6" s="12" t="s">
        <v>778</v>
      </c>
      <c r="D6" s="40">
        <v>67</v>
      </c>
      <c r="E6" s="16" t="str">
        <f>'Jogadores (2)'!B342</f>
        <v>Evan Ndicka</v>
      </c>
      <c r="F6" s="44">
        <f>'Jogadores (2)'!C342</f>
        <v>81</v>
      </c>
      <c r="G6" s="29" t="s">
        <v>827</v>
      </c>
      <c r="H6" s="46">
        <v>70</v>
      </c>
    </row>
    <row r="7" spans="1:8">
      <c r="A7" s="8" t="str">
        <f>'Jogadores (2)'!B1049</f>
        <v>Nathaniel Brown</v>
      </c>
      <c r="B7" s="38">
        <f>'Jogadores (2)'!C1049</f>
        <v>77</v>
      </c>
      <c r="C7" s="12" t="s">
        <v>779</v>
      </c>
      <c r="D7" s="40">
        <v>70</v>
      </c>
      <c r="E7" s="16" t="str">
        <f>'Jogadores (2)'!B2894</f>
        <v>Ghislain Konan</v>
      </c>
      <c r="F7" s="44">
        <f>'Jogadores (2)'!C2894</f>
        <v>72</v>
      </c>
      <c r="G7" s="29" t="s">
        <v>828</v>
      </c>
      <c r="H7" s="46">
        <v>72</v>
      </c>
    </row>
    <row r="8" spans="1:8">
      <c r="A8" s="8" t="str">
        <f>'Jogadores (2)'!B52</f>
        <v>Antonio Rüdiger</v>
      </c>
      <c r="B8" s="38">
        <f>'Jogadores (2)'!C52</f>
        <v>86</v>
      </c>
      <c r="C8" s="12" t="s">
        <v>780</v>
      </c>
      <c r="D8" s="40">
        <v>72</v>
      </c>
      <c r="E8" s="16" t="str">
        <f>'Jogadores (2)'!B476</f>
        <v>Odilon Kossounou</v>
      </c>
      <c r="F8" s="44">
        <f>'Jogadores (2)'!C476</f>
        <v>80</v>
      </c>
      <c r="G8" s="29" t="str">
        <f>'Jogadores (2)'!B548</f>
        <v>Pervis Estupiñán</v>
      </c>
      <c r="H8" s="46">
        <f>'Jogadores (2)'!C548</f>
        <v>79</v>
      </c>
    </row>
    <row r="9" spans="1:8">
      <c r="A9" s="8" t="str">
        <f>'Jogadores (2)'!B43</f>
        <v>Jonathan Tah</v>
      </c>
      <c r="B9" s="38">
        <f>'Jogadores (2)'!C43</f>
        <v>87</v>
      </c>
      <c r="C9" s="12" t="str">
        <f>'Jogadores (2)'!B7999</f>
        <v>Sherel Floranus</v>
      </c>
      <c r="D9" s="40">
        <f>'Jogadores (2)'!C7999</f>
        <v>66</v>
      </c>
      <c r="E9" s="16" t="str">
        <f>'Jogadores (2)'!B400</f>
        <v>Wilfried Singo</v>
      </c>
      <c r="F9" s="44">
        <f>'Jogadores (2)'!C400</f>
        <v>80</v>
      </c>
      <c r="G9" s="29" t="s">
        <v>830</v>
      </c>
      <c r="H9" s="46">
        <v>73</v>
      </c>
    </row>
    <row r="10" spans="1:8">
      <c r="A10" s="8" t="str">
        <f>'Jogadores (2)'!B264</f>
        <v>Waldemar Anton</v>
      </c>
      <c r="B10" s="38">
        <f>'Jogadores (2)'!C264</f>
        <v>82</v>
      </c>
      <c r="C10" s="12" t="s">
        <v>782</v>
      </c>
      <c r="D10" s="40">
        <v>66</v>
      </c>
      <c r="E10" s="16" t="str">
        <f>'Jogadores (2)'!B604</f>
        <v>Emmanuel Agbadou</v>
      </c>
      <c r="F10" s="44">
        <f>'Jogadores (2)'!C604</f>
        <v>79</v>
      </c>
      <c r="G10" s="29" t="s">
        <v>831</v>
      </c>
      <c r="H10" s="46">
        <v>71</v>
      </c>
    </row>
    <row r="11" spans="1:8">
      <c r="A11" s="8" t="str">
        <f>'Jogadores (2)'!B215</f>
        <v>David Raum</v>
      </c>
      <c r="B11" s="38">
        <f>'Jogadores (2)'!C215</f>
        <v>82</v>
      </c>
      <c r="C11" s="12" t="s">
        <v>783</v>
      </c>
      <c r="D11" s="40">
        <v>63</v>
      </c>
      <c r="E11" s="16" t="str">
        <f>'Jogadores (2)'!B482</f>
        <v>Ousmane Diomande</v>
      </c>
      <c r="F11" s="44">
        <f>'Jogadores (2)'!C482</f>
        <v>80</v>
      </c>
      <c r="G11" s="29" t="str">
        <f>'Jogadores (2)'!B1414</f>
        <v>Ángelo Preciado</v>
      </c>
      <c r="H11" s="46">
        <f>'Jogadores (2)'!C1414</f>
        <v>75</v>
      </c>
    </row>
    <row r="12" spans="1:8">
      <c r="A12" s="8" t="str">
        <f>'Jogadores (2)'!B1759</f>
        <v>Josha Vagnoman</v>
      </c>
      <c r="B12" s="38">
        <f>'Jogadores (2)'!C1759</f>
        <v>74</v>
      </c>
      <c r="C12" s="12" t="str">
        <f>'Jogadores (2)'!B6076</f>
        <v>Shurandy Sambo</v>
      </c>
      <c r="D12" s="40">
        <f>'Jogadores (2)'!C6076</f>
        <v>68</v>
      </c>
      <c r="E12" s="16" t="str">
        <f>'Jogadores (2)'!B2102</f>
        <v>Clément Akpa</v>
      </c>
      <c r="F12" s="44">
        <f>'Jogadores (2)'!C2102</f>
        <v>74</v>
      </c>
      <c r="G12" s="29" t="s">
        <v>833</v>
      </c>
      <c r="H12" s="46">
        <v>71</v>
      </c>
    </row>
    <row r="13" spans="1:8">
      <c r="A13" s="8" t="str">
        <f>'Jogadores (2)'!B83</f>
        <v>Nico Schlotterbeck</v>
      </c>
      <c r="B13" s="38">
        <f>'Jogadores (2)'!C83</f>
        <v>85</v>
      </c>
      <c r="C13" s="12" t="str">
        <f>'Jogadores (2)'!B10048</f>
        <v>Ar'jany Martha</v>
      </c>
      <c r="D13" s="40">
        <f>'Jogadores (2)'!C10048</f>
        <v>64</v>
      </c>
      <c r="E13" s="16" t="str">
        <f>'Jogadores (2)'!B1021</f>
        <v>Guéla Doué</v>
      </c>
      <c r="F13" s="44">
        <f>'Jogadores (2)'!C1021</f>
        <v>77</v>
      </c>
      <c r="G13" s="29" t="str">
        <f>'Jogadores (2)'!B58</f>
        <v>Willian Pacho</v>
      </c>
      <c r="H13" s="46">
        <f>'Jogadores (2)'!C58</f>
        <v>86</v>
      </c>
    </row>
    <row r="14" spans="1:8">
      <c r="A14" s="8" t="str">
        <f>'Jogadores (2)'!B776</f>
        <v>Malick Thiaw</v>
      </c>
      <c r="B14" s="38">
        <f>'Jogadores (2)'!C776</f>
        <v>78</v>
      </c>
      <c r="C14" s="12" t="str">
        <f>'Jogadores (2)'!B11955</f>
        <v>Livano Comenencia</v>
      </c>
      <c r="D14" s="40">
        <f>'Jogadores (2)'!C11955</f>
        <v>62</v>
      </c>
      <c r="E14" s="16" t="str">
        <f>'Jogadores (2)'!B877</f>
        <v>Seko Fofana</v>
      </c>
      <c r="F14" s="44">
        <f>'Jogadores (2)'!C877</f>
        <v>77</v>
      </c>
      <c r="G14" s="29" t="s">
        <v>835</v>
      </c>
      <c r="H14" s="46">
        <v>69</v>
      </c>
    </row>
    <row r="15" spans="1:8">
      <c r="A15" s="8" t="str">
        <f>'Jogadores (2)'!B420</f>
        <v>Pascal Groß</v>
      </c>
      <c r="B15" s="38">
        <f>'Jogadores (2)'!C420</f>
        <v>80</v>
      </c>
      <c r="C15" s="12" t="s">
        <v>787</v>
      </c>
      <c r="D15" s="40">
        <v>66</v>
      </c>
      <c r="E15" s="16" t="s">
        <v>810</v>
      </c>
      <c r="F15" s="44">
        <v>71</v>
      </c>
      <c r="G15" s="29" t="str">
        <f>'Jogadores (2)'!B183</f>
        <v>Piero Hincapié</v>
      </c>
      <c r="H15" s="46">
        <f>'Jogadores (2)'!C183</f>
        <v>83</v>
      </c>
    </row>
    <row r="16" spans="1:8">
      <c r="A16" s="8" t="str">
        <f>'Jogadores (2)'!B198</f>
        <v>Leon Goretzka</v>
      </c>
      <c r="B16" s="38">
        <f>'Jogadores (2)'!C198</f>
        <v>82</v>
      </c>
      <c r="C16" s="12" t="str">
        <f>'Jogadores (2)'!B4875</f>
        <v>Juninho Bacuna</v>
      </c>
      <c r="D16" s="40">
        <f>'Jogadores (2)'!C4875</f>
        <v>69</v>
      </c>
      <c r="E16" s="16" t="str">
        <f>'Jogadores (2)'!B369</f>
        <v>Franck Yannick Kessié</v>
      </c>
      <c r="F16" s="44">
        <f>'Jogadores (2)'!C369</f>
        <v>80</v>
      </c>
      <c r="G16" s="29" t="s">
        <v>837</v>
      </c>
      <c r="H16" s="46">
        <v>65</v>
      </c>
    </row>
    <row r="17" spans="1:8">
      <c r="A17" s="8" t="str">
        <f>'Jogadores (2)'!B15</f>
        <v>Joshua Kimmich</v>
      </c>
      <c r="B17" s="38">
        <f>'Jogadores (2)'!C15</f>
        <v>89</v>
      </c>
      <c r="C17" s="12" t="s">
        <v>789</v>
      </c>
      <c r="D17" s="40">
        <v>63</v>
      </c>
      <c r="E17" s="16" t="str">
        <f>'Jogadores (2)'!B981</f>
        <v>Ibrahim Sangaré</v>
      </c>
      <c r="F17" s="44">
        <f>'Jogadores (2)'!C981</f>
        <v>77</v>
      </c>
      <c r="G17" s="29" t="str">
        <f>'Jogadores (2)'!B4140</f>
        <v>Yaimar Medina</v>
      </c>
      <c r="H17" s="46">
        <f>'Jogadores (2)'!C4140</f>
        <v>70</v>
      </c>
    </row>
    <row r="18" spans="1:8">
      <c r="A18" s="8" t="str">
        <f>'Jogadores (2)'!B1006</f>
        <v>Chris Führich</v>
      </c>
      <c r="B18" s="38">
        <f>'Jogadores (2)'!C1006</f>
        <v>77</v>
      </c>
      <c r="C18" s="12" t="s">
        <v>790</v>
      </c>
      <c r="D18" s="40">
        <v>64</v>
      </c>
      <c r="E18" s="16" t="str">
        <f>'Jogadores (2)'!B10151</f>
        <v>Christ Ravynel Inao Oulaï</v>
      </c>
      <c r="F18" s="44">
        <f>'Jogadores (2)'!C10151</f>
        <v>64</v>
      </c>
      <c r="G18" s="29" t="str">
        <f>'Jogadores (2)'!B1734</f>
        <v>Joel Ordoñez</v>
      </c>
      <c r="H18" s="46">
        <f>'Jogadores (2)'!C1734</f>
        <v>75</v>
      </c>
    </row>
    <row r="19" spans="1:8">
      <c r="A19" s="8" t="str">
        <f>'Jogadores (2)'!B182</f>
        <v>Angelo Stiller</v>
      </c>
      <c r="B19" s="38">
        <f>'Jogadores (2)'!C182</f>
        <v>83</v>
      </c>
      <c r="C19" s="12" t="str">
        <f>'Jogadores (2)'!B3544</f>
        <v>Tahith Chong</v>
      </c>
      <c r="D19" s="40">
        <f>'Jogadores (2)'!C3544</f>
        <v>71</v>
      </c>
      <c r="E19" s="16" t="str">
        <f>'Jogadores (2)'!B3290</f>
        <v>Parfait Guiagon</v>
      </c>
      <c r="F19" s="44">
        <f>'Jogadores (2)'!C3290</f>
        <v>72</v>
      </c>
      <c r="G19" s="29" t="s">
        <v>840</v>
      </c>
      <c r="H19" s="46">
        <v>68</v>
      </c>
    </row>
    <row r="20" spans="1:8">
      <c r="A20" s="8" t="str">
        <f>ea_fc26_players__2[[#This Row],[Name]]</f>
        <v>Florian Wirtz</v>
      </c>
      <c r="B20" s="38">
        <f>ea_fc26_players__2[[#This Row],[overallRating]]</f>
        <v>89</v>
      </c>
      <c r="C20" s="12" t="str">
        <f>'Jogadores (2)'!B7284</f>
        <v>Brandley Kuwas</v>
      </c>
      <c r="D20" s="40">
        <f>'Jogadores (2)'!C7284</f>
        <v>67</v>
      </c>
      <c r="E20" s="16" t="str">
        <f>'Jogadores (2)'!B437</f>
        <v>Nicolas Pépé</v>
      </c>
      <c r="F20" s="44">
        <f>'Jogadores (2)'!C437</f>
        <v>80</v>
      </c>
      <c r="G20" s="29" t="str">
        <f>'Jogadores (2)'!B5861</f>
        <v>Jordy Alcívar</v>
      </c>
      <c r="H20" s="46">
        <f>'Jogadores (2)'!C5861</f>
        <v>68</v>
      </c>
    </row>
    <row r="21" spans="1:8">
      <c r="A21" s="8" t="str">
        <f>'Jogadores (2)'!B523</f>
        <v>Anton Stach</v>
      </c>
      <c r="B21" s="38">
        <f>'Jogadores (2)'!C523</f>
        <v>79</v>
      </c>
      <c r="C21" s="12" t="s">
        <v>793</v>
      </c>
      <c r="D21" s="40">
        <v>63</v>
      </c>
      <c r="E21" s="16" t="str">
        <f>'Jogadores (2)'!B583</f>
        <v>Evann Guessand</v>
      </c>
      <c r="F21" s="44">
        <f>'Jogadores (2)'!C583</f>
        <v>79</v>
      </c>
      <c r="G21" s="29" t="str">
        <f>'Jogadores (2)'!B35</f>
        <v>Moisés Caicedo</v>
      </c>
      <c r="H21" s="46">
        <f>'Jogadores (2)'!C35</f>
        <v>87</v>
      </c>
    </row>
    <row r="22" spans="1:8">
      <c r="A22" s="8" t="str">
        <f>'Jogadores (2)'!B792</f>
        <v>Kevin Schade</v>
      </c>
      <c r="B22" s="38">
        <f>'Jogadores (2)'!C792</f>
        <v>78</v>
      </c>
      <c r="C22" s="12" t="s">
        <v>794</v>
      </c>
      <c r="D22" s="40">
        <v>69</v>
      </c>
      <c r="E22" s="16" t="str">
        <f>'Jogadores (2)'!B585</f>
        <v>Amad Diallo</v>
      </c>
      <c r="F22" s="44">
        <f>'Jogadores (2)'!C585</f>
        <v>79</v>
      </c>
      <c r="G22" s="29" t="s">
        <v>843</v>
      </c>
      <c r="H22" s="46">
        <v>71</v>
      </c>
    </row>
    <row r="23" spans="1:8">
      <c r="A23" s="8" t="str">
        <f>'Jogadores (2)'!B11559</f>
        <v>Lennart Karl</v>
      </c>
      <c r="B23" s="38">
        <f>'Jogadores (2)'!C11559</f>
        <v>63</v>
      </c>
      <c r="C23" s="12" t="s">
        <v>795</v>
      </c>
      <c r="D23" s="40">
        <v>69</v>
      </c>
      <c r="E23" s="16" t="s">
        <v>818</v>
      </c>
      <c r="F23" s="44">
        <v>74</v>
      </c>
      <c r="G23" s="29" t="str">
        <f>'Jogadores (2)'!B7115</f>
        <v>Denil Castillo</v>
      </c>
      <c r="H23" s="46">
        <f>'Jogadores (2)'!C7115</f>
        <v>67</v>
      </c>
    </row>
    <row r="24" spans="1:8">
      <c r="A24" s="8" t="str">
        <f>'Jogadores (2)'!B242</f>
        <v>Serge Gnabry</v>
      </c>
      <c r="B24" s="38">
        <f>'Jogadores (2)'!C242</f>
        <v>82</v>
      </c>
      <c r="C24" s="12" t="s">
        <v>796</v>
      </c>
      <c r="D24" s="40">
        <v>68</v>
      </c>
      <c r="E24" s="16" t="str">
        <f>'Jogadores (2)'!B1603</f>
        <v>Bénie Traoré</v>
      </c>
      <c r="F24" s="44">
        <f>'Jogadores (2)'!C1603</f>
        <v>75</v>
      </c>
      <c r="G24" s="29" t="str">
        <f>'Jogadores (2)'!B2591</f>
        <v>Kendry Páez</v>
      </c>
      <c r="H24" s="46">
        <f>'Jogadores (2)'!C2591</f>
        <v>73</v>
      </c>
    </row>
    <row r="25" spans="1:8">
      <c r="A25" s="8" t="str">
        <f>'Jogadores (2)'!B237</f>
        <v>Leroy Sané</v>
      </c>
      <c r="B25" s="38">
        <f>'Jogadores (2)'!C237</f>
        <v>82</v>
      </c>
      <c r="C25" s="12" t="s">
        <v>797</v>
      </c>
      <c r="D25" s="40">
        <v>66</v>
      </c>
      <c r="E25" s="16" t="str">
        <f>'Jogadores (2)'!B1328</f>
        <v>Simon Adingra</v>
      </c>
      <c r="F25" s="44">
        <f>'Jogadores (2)'!C1328</f>
        <v>76</v>
      </c>
      <c r="G25" s="29" t="s">
        <v>846</v>
      </c>
      <c r="H25" s="46">
        <v>78</v>
      </c>
    </row>
    <row r="26" spans="1:8">
      <c r="A26" s="8" t="str">
        <f>'Jogadores (2)'!B246</f>
        <v>Kai Havertz</v>
      </c>
      <c r="B26" s="38">
        <f>'Jogadores (2)'!C246</f>
        <v>82</v>
      </c>
      <c r="C26" s="12"/>
      <c r="D26" s="40"/>
      <c r="E26" s="16" t="str">
        <f>'Jogadores (2)'!B11423</f>
        <v>Martial Godo</v>
      </c>
      <c r="F26" s="44">
        <f>'Jogadores (2)'!C11423</f>
        <v>63</v>
      </c>
      <c r="G26" s="29" t="str">
        <f>'Jogadores (2)'!B8559</f>
        <v>Jordy Caicedo</v>
      </c>
      <c r="H26" s="46">
        <f>'Jogadores (2)'!C8559</f>
        <v>66</v>
      </c>
    </row>
    <row r="27" spans="1:8">
      <c r="A27" s="8" t="str">
        <f>'Jogadores (2)'!B465</f>
        <v>Deniz Undav</v>
      </c>
      <c r="B27" s="38">
        <f>'Jogadores (2)'!C465</f>
        <v>80</v>
      </c>
      <c r="C27" s="12"/>
      <c r="D27" s="40"/>
      <c r="E27" s="16" t="str">
        <f>'Jogadores (2)'!B4727</f>
        <v>Bazoumana Touré</v>
      </c>
      <c r="F27" s="44">
        <f>'Jogadores (2)'!C4727</f>
        <v>70</v>
      </c>
      <c r="G27" s="29" t="str">
        <f>'Jogadores (2)'!B3577</f>
        <v>Janner Corozo</v>
      </c>
      <c r="H27" s="46">
        <f>'Jogadores (2)'!C3577</f>
        <v>71</v>
      </c>
    </row>
    <row r="28" spans="1:8">
      <c r="A28" s="8" t="str">
        <f>'Jogadores (2)'!B625</f>
        <v>Nick Woltemade</v>
      </c>
      <c r="B28" s="38">
        <f>'Jogadores (2)'!C625</f>
        <v>79</v>
      </c>
      <c r="C28" s="12"/>
      <c r="D28" s="40"/>
      <c r="E28" s="16" t="str">
        <f>'Jogadores (2)'!B8746</f>
        <v>Yan Diomande</v>
      </c>
      <c r="F28" s="44">
        <f>'Jogadores (2)'!C8746</f>
        <v>66</v>
      </c>
      <c r="G28" s="29" t="str">
        <f>'Jogadores (2)'!B4544</f>
        <v>John Yeboah</v>
      </c>
      <c r="H28" s="46">
        <f>'Jogadores (2)'!C4544</f>
        <v>70</v>
      </c>
    </row>
    <row r="29" spans="1:8">
      <c r="A29" s="8"/>
      <c r="B29" s="38"/>
      <c r="C29" s="12"/>
      <c r="D29" s="40"/>
      <c r="E29" s="16"/>
      <c r="F29" s="44"/>
      <c r="G29" s="29" t="s">
        <v>850</v>
      </c>
      <c r="H29" s="46">
        <v>77</v>
      </c>
    </row>
    <row r="30" spans="1:8">
      <c r="A30" s="8"/>
      <c r="B30" s="38"/>
      <c r="C30" s="12"/>
      <c r="D30" s="40"/>
      <c r="E30" s="16"/>
      <c r="F30" s="44"/>
      <c r="G30" s="29" t="str">
        <f>'Jogadores (2)'!B7496</f>
        <v>Kevin Rodríguez</v>
      </c>
      <c r="H30" s="46">
        <f>'Jogadores (2)'!C7496</f>
        <v>67</v>
      </c>
    </row>
    <row r="31" spans="1:8">
      <c r="A31" s="8"/>
      <c r="B31" s="38"/>
      <c r="C31" s="12"/>
      <c r="D31" s="40"/>
      <c r="E31" s="16"/>
      <c r="F31" s="44"/>
      <c r="G31" s="29" t="str">
        <f>'Jogadores (2)'!B4580</f>
        <v>John Mercado</v>
      </c>
      <c r="H31" s="46">
        <f>'Jogadores (2)'!C4580</f>
        <v>70</v>
      </c>
    </row>
    <row r="32" spans="1:8">
      <c r="A32" s="8"/>
      <c r="B32" s="38"/>
      <c r="C32" s="12"/>
      <c r="D32" s="40"/>
      <c r="E32" s="16"/>
      <c r="F32" s="44"/>
      <c r="G32" s="29" t="str">
        <f>'Jogadores (2)'!B7075</f>
        <v>Anthony Valencia</v>
      </c>
      <c r="H32" s="46">
        <f>'Jogadores (2)'!C7075</f>
        <v>67</v>
      </c>
    </row>
    <row r="33" spans="1:8">
      <c r="A33" s="8"/>
      <c r="B33" s="38"/>
      <c r="C33" s="12"/>
      <c r="D33" s="40"/>
      <c r="E33" s="16"/>
      <c r="F33" s="44"/>
      <c r="G33" s="29" t="str">
        <f>'Jogadores (2)'!B4333</f>
        <v>Alan Minda</v>
      </c>
      <c r="H33" s="46">
        <f>'Jogadores (2)'!C4333</f>
        <v>70</v>
      </c>
    </row>
    <row r="34" spans="1:8">
      <c r="A34" s="8"/>
      <c r="B34" s="38"/>
      <c r="C34" s="12"/>
      <c r="D34" s="40"/>
      <c r="E34" s="16"/>
      <c r="F34" s="44"/>
      <c r="G34" s="29" t="s">
        <v>855</v>
      </c>
      <c r="H34" s="46">
        <v>66</v>
      </c>
    </row>
    <row r="35" spans="1:8">
      <c r="A35" s="8"/>
      <c r="B35" s="38"/>
      <c r="C35" s="12"/>
      <c r="D35" s="40"/>
      <c r="E35" s="16"/>
      <c r="F35" s="44"/>
      <c r="G35" s="29" t="s">
        <v>856</v>
      </c>
      <c r="H35" s="46">
        <v>61</v>
      </c>
    </row>
    <row r="36" spans="1:8">
      <c r="A36" s="8"/>
      <c r="B36" s="38"/>
      <c r="C36" s="12"/>
      <c r="D36" s="40"/>
      <c r="E36" s="16"/>
      <c r="F36" s="44"/>
      <c r="G36" s="29"/>
      <c r="H36" s="46"/>
    </row>
    <row r="37" spans="1:8">
      <c r="A37" s="39" t="s">
        <v>23796</v>
      </c>
      <c r="B37" s="43">
        <f>AVERAGE(B3:B28)</f>
        <v>80.42307692307692</v>
      </c>
      <c r="C37" s="42" t="s">
        <v>23796</v>
      </c>
      <c r="D37" s="50">
        <f>AVERAGE(D3:D25)</f>
        <v>66.173913043478265</v>
      </c>
      <c r="E37" s="45" t="s">
        <v>23796</v>
      </c>
      <c r="F37" s="53">
        <f>AVERAGE(F3:F28)</f>
        <v>74.807692307692307</v>
      </c>
      <c r="G37" s="47" t="s">
        <v>23796</v>
      </c>
      <c r="H37" s="48">
        <f>AVERAGE(H3:H35)</f>
        <v>71.878787878787875</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F767-DF4D-4630-9E5A-378288BDD338}">
  <sheetPr codeName="Planilha18"/>
  <dimension ref="A2:H33"/>
  <sheetViews>
    <sheetView topLeftCell="A16" zoomScale="80" zoomScaleNormal="80" workbookViewId="0">
      <selection activeCell="C1" sqref="C1"/>
    </sheetView>
  </sheetViews>
  <sheetFormatPr defaultRowHeight="15"/>
  <cols>
    <col min="1" max="1" width="19.140625" bestFit="1" customWidth="1"/>
    <col min="2" max="2" width="7" bestFit="1" customWidth="1"/>
    <col min="3" max="3" width="18.5703125" bestFit="1" customWidth="1"/>
    <col min="4" max="4" width="6.28515625" bestFit="1" customWidth="1"/>
    <col min="5" max="5" width="21.140625" bestFit="1" customWidth="1"/>
    <col min="6" max="6" width="6.28515625" bestFit="1" customWidth="1"/>
    <col min="7" max="7" width="22.140625" bestFit="1" customWidth="1"/>
    <col min="8" max="8" width="6.28515625" bestFit="1" customWidth="1"/>
  </cols>
  <sheetData>
    <row r="2" spans="1:8">
      <c r="A2" s="84" t="str">
        <f>Seleções!B22</f>
        <v>Netherlands</v>
      </c>
      <c r="B2" s="85"/>
      <c r="C2" s="86" t="str">
        <f>Seleções!B23</f>
        <v>Japan</v>
      </c>
      <c r="D2" s="87"/>
      <c r="E2" s="104" t="s">
        <v>84</v>
      </c>
      <c r="F2" s="89"/>
      <c r="G2" s="105" t="str">
        <f>Seleções!B25</f>
        <v>Tunisia</v>
      </c>
      <c r="H2" s="91"/>
    </row>
    <row r="3" spans="1:8">
      <c r="A3" s="7" t="str">
        <f>'Jogadores (1)'!C515</f>
        <v>Mark Flekken</v>
      </c>
      <c r="B3" s="23">
        <f>'Jogadores (1)'!D515</f>
        <v>79</v>
      </c>
      <c r="C3" s="12" t="s">
        <v>882</v>
      </c>
      <c r="D3" s="25">
        <v>68</v>
      </c>
      <c r="E3" s="16" t="str">
        <f>'Jogadores (2)'!B2961</f>
        <v>Kristoffer Nordfeldt</v>
      </c>
      <c r="F3" s="27">
        <f>'Jogadores (2)'!C2961</f>
        <v>72</v>
      </c>
      <c r="G3" s="29" t="s">
        <v>934</v>
      </c>
      <c r="H3" s="20">
        <v>68</v>
      </c>
    </row>
    <row r="4" spans="1:8">
      <c r="A4" s="7" t="str">
        <f>'Jogadores (1)'!C1317</f>
        <v>Bart Verbruggen</v>
      </c>
      <c r="B4" s="23">
        <f>'Jogadores (1)'!D1317</f>
        <v>76</v>
      </c>
      <c r="C4" s="12" t="str">
        <f>'Jogadores (1)'!C3900</f>
        <v>Zion Suzuki</v>
      </c>
      <c r="D4" s="25">
        <f>'Jogadores (1)'!D3900</f>
        <v>71</v>
      </c>
      <c r="E4" s="16" t="str">
        <f>'Jogadores (2)'!B4384</f>
        <v>Noel Törnqvist</v>
      </c>
      <c r="F4" s="27">
        <f>'Jogadores (2)'!C4384</f>
        <v>70</v>
      </c>
      <c r="G4" s="29" t="s">
        <v>935</v>
      </c>
      <c r="H4" s="20">
        <v>68</v>
      </c>
    </row>
    <row r="5" spans="1:8">
      <c r="A5" s="7" t="str">
        <f>'Jogadores (1)'!C829</f>
        <v>Justin Bijlow</v>
      </c>
      <c r="B5" s="23">
        <f>'Jogadores (1)'!D829</f>
        <v>77</v>
      </c>
      <c r="C5" s="12" t="s">
        <v>884</v>
      </c>
      <c r="D5" s="25">
        <v>70</v>
      </c>
      <c r="E5" s="16" t="str">
        <f>'Jogadores (2)'!B12006</f>
        <v>Melker Ellborg</v>
      </c>
      <c r="F5" s="27">
        <f>'Jogadores (2)'!C12006</f>
        <v>62</v>
      </c>
      <c r="G5" s="29" t="s">
        <v>936</v>
      </c>
      <c r="H5" s="20">
        <v>68</v>
      </c>
    </row>
    <row r="6" spans="1:8">
      <c r="A6" s="7" t="str">
        <f>'Jogadores (1)'!C140</f>
        <v>Stefan de Vrij</v>
      </c>
      <c r="B6" s="23">
        <f>'Jogadores (1)'!D140</f>
        <v>83</v>
      </c>
      <c r="C6" s="12" t="str">
        <f>'Jogadores (1)'!C532</f>
        <v>Hiroki Ito</v>
      </c>
      <c r="D6" s="25">
        <f>'Jogadores (1)'!D532</f>
        <v>79</v>
      </c>
      <c r="E6" s="16" t="str">
        <f>'Jogadores (2)'!B857</f>
        <v>Carl Starfelt</v>
      </c>
      <c r="F6" s="27">
        <f>'Jogadores (2)'!C857</f>
        <v>78</v>
      </c>
      <c r="G6" s="29" t="s">
        <v>937</v>
      </c>
      <c r="H6" s="20">
        <v>70</v>
      </c>
    </row>
    <row r="7" spans="1:8">
      <c r="A7" s="7" t="str">
        <f>'Jogadores (1)'!C14</f>
        <v>Virgil van Dijk</v>
      </c>
      <c r="B7" s="23">
        <f>'Jogadores (1)'!D14</f>
        <v>89</v>
      </c>
      <c r="C7" s="12" t="str">
        <f>'Jogadores (1)'!C3242</f>
        <v>Shogo Taniguchi</v>
      </c>
      <c r="D7" s="25">
        <f>'Jogadores (1)'!D3242</f>
        <v>72</v>
      </c>
      <c r="E7" s="16" t="str">
        <f>'Jogadores (1)'!C723</f>
        <v>Victor Lindelöf</v>
      </c>
      <c r="F7" s="27">
        <f>'Jogadores (1)'!D723</f>
        <v>78</v>
      </c>
      <c r="G7" s="29" t="str">
        <f>'Jogadores (1)'!C3315</f>
        <v>Anis Slimane</v>
      </c>
      <c r="H7" s="20">
        <f>'Jogadores (1)'!D3315</f>
        <v>67</v>
      </c>
    </row>
    <row r="8" spans="1:8">
      <c r="A8" s="7" t="str">
        <f>'Jogadores (1)'!C96</f>
        <v>Nathan Aké</v>
      </c>
      <c r="B8" s="23">
        <f>'Jogadores (1)'!D96</f>
        <v>84</v>
      </c>
      <c r="C8" s="12" t="str">
        <f>'Jogadores (1)'!C4305</f>
        <v>Daiki Hashioka</v>
      </c>
      <c r="D8" s="25">
        <f>'Jogadores (1)'!D4305</f>
        <v>70</v>
      </c>
      <c r="E8" s="16" t="str">
        <f>'Jogadores (1)'!C1853</f>
        <v>Gabriel Gudmundsson</v>
      </c>
      <c r="F8" s="27">
        <f>'Jogadores (1)'!D1853</f>
        <v>74</v>
      </c>
      <c r="G8" s="29" t="s">
        <v>939</v>
      </c>
      <c r="H8" s="20">
        <v>70</v>
      </c>
    </row>
    <row r="9" spans="1:8">
      <c r="A9" s="7" t="str">
        <f>'Jogadores (1)'!C219</f>
        <v>Denzel Dumfries</v>
      </c>
      <c r="B9" s="23">
        <f>'Jogadores (1)'!D219</f>
        <v>82</v>
      </c>
      <c r="C9" s="12" t="str">
        <f>'Jogadores (1)'!C8524</f>
        <v>Ayumu Seko</v>
      </c>
      <c r="D9" s="25">
        <f>'Jogadores (1)'!D8524</f>
        <v>66</v>
      </c>
      <c r="E9" s="16" t="str">
        <f>'Jogadores (2)'!B928</f>
        <v>Daniel Svensson</v>
      </c>
      <c r="F9" s="27">
        <f>'Jogadores (2)'!C928</f>
        <v>77</v>
      </c>
      <c r="G9" s="29" t="str">
        <f>'Jogadores (1)'!C10531</f>
        <v>Sebastian Tounekti</v>
      </c>
      <c r="H9" s="20">
        <v>73</v>
      </c>
    </row>
    <row r="10" spans="1:8">
      <c r="A10" s="7" t="str">
        <f>'Jogadores (1)'!C520</f>
        <v>Lutsharel Geertruida</v>
      </c>
      <c r="B10" s="23">
        <f>'Jogadores (1)'!D520</f>
        <v>79</v>
      </c>
      <c r="C10" s="12" t="str">
        <f>'Jogadores (1)'!C1020</f>
        <v>Yukinari Sugawara</v>
      </c>
      <c r="D10" s="25">
        <f>'Jogadores (1)'!D1020</f>
        <v>77</v>
      </c>
      <c r="E10" s="16" t="str">
        <f>'Jogadores (2)'!B4825</f>
        <v>Gustaf Lagerbielke</v>
      </c>
      <c r="F10" s="27">
        <f>'Jogadores (2)'!C4825</f>
        <v>70</v>
      </c>
      <c r="G10" s="29" t="str">
        <f>'Jogadores (1)'!C9047</f>
        <v>Omar Rekik</v>
      </c>
      <c r="H10" s="20">
        <f>'Jogadores (1)'!D9047</f>
        <v>64</v>
      </c>
    </row>
    <row r="11" spans="1:8">
      <c r="A11" s="7" t="str">
        <f>'Jogadores (2)'!B163</f>
        <v>Jeremie Frimpong</v>
      </c>
      <c r="B11" s="23">
        <f>'Jogadores (2)'!C163</f>
        <v>83</v>
      </c>
      <c r="C11" s="12" t="str">
        <f>'Jogadores (1)'!C2123</f>
        <v>Tsuyoshi Watanabe</v>
      </c>
      <c r="D11" s="25">
        <f>'Jogadores (1)'!D2123</f>
        <v>74</v>
      </c>
      <c r="E11" s="16" t="str">
        <f>'Jogadores (2)'!B2701</f>
        <v>Victor Eriksson</v>
      </c>
      <c r="F11" s="27">
        <f>'Jogadores (2)'!C2701</f>
        <v>73</v>
      </c>
      <c r="G11" s="29" t="str">
        <f>'Jogadores (2)'!B11102</f>
        <v>Saîf-Eddine Khaoui</v>
      </c>
      <c r="H11" s="20">
        <v>65</v>
      </c>
    </row>
    <row r="12" spans="1:8">
      <c r="A12" s="7" t="str">
        <f>'Jogadores (1)'!C1315</f>
        <v>Jan Paul van Hecke</v>
      </c>
      <c r="B12" s="23">
        <f>'Jogadores (1)'!D1315</f>
        <v>76</v>
      </c>
      <c r="C12" s="12" t="str">
        <f>'Jogadores (2)'!B8286</f>
        <v>Junnosuke Suzuki</v>
      </c>
      <c r="D12" s="25">
        <f>'Jogadores (2)'!C8286</f>
        <v>66</v>
      </c>
      <c r="E12" s="16" t="str">
        <f>'Jogadores (2)'!B1536</f>
        <v>Eric Smith</v>
      </c>
      <c r="F12" s="27">
        <f>'Jogadores (2)'!C1536</f>
        <v>75</v>
      </c>
      <c r="G12" s="29" t="s">
        <v>943</v>
      </c>
      <c r="H12" s="20">
        <v>65</v>
      </c>
    </row>
    <row r="13" spans="1:8">
      <c r="A13" s="7" t="str">
        <f>'Jogadores (1)'!C278</f>
        <v>Micky van de Ven</v>
      </c>
      <c r="B13" s="23">
        <f>'Jogadores (1)'!D278</f>
        <v>82</v>
      </c>
      <c r="C13" s="12" t="str">
        <f>'Jogadores (1)'!C311</f>
        <v>Daichi Kamada</v>
      </c>
      <c r="D13" s="25">
        <f>'Jogadores (1)'!D311</f>
        <v>81</v>
      </c>
      <c r="E13" s="16" t="str">
        <f>'Jogadores (1)'!C1022</f>
        <v>Mattias Svanberg</v>
      </c>
      <c r="F13" s="27">
        <f>'Jogadores (1)'!D1022</f>
        <v>77</v>
      </c>
      <c r="G13" s="29" t="s">
        <v>944</v>
      </c>
      <c r="H13" s="20">
        <v>62</v>
      </c>
    </row>
    <row r="14" spans="1:8">
      <c r="A14" s="7" t="str">
        <f>'Jogadores (2)'!B777</f>
        <v>Jorrel Hato</v>
      </c>
      <c r="B14" s="23">
        <f>'Jogadores (2)'!C777</f>
        <v>78</v>
      </c>
      <c r="C14" s="12" t="str">
        <f>'Jogadores (1)'!C670</f>
        <v>Ritsu Doan</v>
      </c>
      <c r="D14" s="25">
        <f>'Jogadores (1)'!D670</f>
        <v>78</v>
      </c>
      <c r="E14" s="16" t="str">
        <f>'Jogadores (1)'!C4355</f>
        <v>Jesper Karlström</v>
      </c>
      <c r="F14" s="27">
        <f>'Jogadores (1)'!D4355</f>
        <v>70</v>
      </c>
      <c r="G14" s="29" t="s">
        <v>945</v>
      </c>
      <c r="H14" s="20">
        <v>70</v>
      </c>
    </row>
    <row r="15" spans="1:8">
      <c r="A15" s="7" t="str">
        <f>'Jogadores (1)'!C336</f>
        <v>Jerdy Schouten</v>
      </c>
      <c r="B15" s="23">
        <f>'Jogadores (1)'!D336</f>
        <v>81</v>
      </c>
      <c r="C15" s="12" t="str">
        <f>'Jogadores (1)'!C2609</f>
        <v>Ao Tanaka</v>
      </c>
      <c r="D15" s="25">
        <f>'Jogadores (1)'!D2609</f>
        <v>73</v>
      </c>
      <c r="E15" s="16" t="str">
        <f>'Jogadores (1)'!C7707</f>
        <v>Yasin Ayari</v>
      </c>
      <c r="F15" s="27">
        <f>'Jogadores (1)'!D7707</f>
        <v>66</v>
      </c>
      <c r="G15" s="29" t="s">
        <v>946</v>
      </c>
      <c r="H15" s="20">
        <v>76</v>
      </c>
    </row>
    <row r="16" spans="1:8">
      <c r="A16" s="7" t="str">
        <f>'Jogadores (1)'!C155</f>
        <v>Teun Koopmeiners</v>
      </c>
      <c r="B16" s="23">
        <f>'Jogadores (1)'!D155</f>
        <v>83</v>
      </c>
      <c r="C16" s="12" t="str">
        <f>'Jogadores (1)'!C325</f>
        <v>Kaoru Mitoma</v>
      </c>
      <c r="D16" s="25">
        <f>'Jogadores (1)'!D325</f>
        <v>81</v>
      </c>
      <c r="E16" s="16" t="s">
        <v>922</v>
      </c>
      <c r="F16" s="27">
        <v>73</v>
      </c>
      <c r="G16" s="29" t="s">
        <v>947</v>
      </c>
      <c r="H16" s="20">
        <v>76</v>
      </c>
    </row>
    <row r="17" spans="1:8">
      <c r="A17" s="7" t="str">
        <f>'Jogadores (1)'!C261</f>
        <v>Tijjani Reijnders</v>
      </c>
      <c r="B17" s="23">
        <f>'Jogadores (1)'!D261</f>
        <v>82</v>
      </c>
      <c r="C17" s="12" t="str">
        <f>'Jogadores (1)'!C6959</f>
        <v>Joel Chima Fujita</v>
      </c>
      <c r="D17" s="25">
        <f>'Jogadores (1)'!D6959</f>
        <v>67</v>
      </c>
      <c r="E17" s="16" t="str">
        <f>'Jogadores (1)'!C5664</f>
        <v>Taha Abdi Ali</v>
      </c>
      <c r="F17" s="27">
        <f>'Jogadores (1)'!D5664</f>
        <v>68</v>
      </c>
      <c r="G17" s="29" t="str">
        <f>'Jogadores (1)'!C8814</f>
        <v>Mortadha Ben Ouanes</v>
      </c>
      <c r="H17" s="20">
        <f>'Jogadores (1)'!D8814</f>
        <v>69</v>
      </c>
    </row>
    <row r="18" spans="1:8">
      <c r="A18" s="7" t="str">
        <f>'Jogadores (1)'!C694</f>
        <v>Ryan Gravenberch</v>
      </c>
      <c r="B18" s="23">
        <f>'Jogadores (1)'!D694</f>
        <v>78</v>
      </c>
      <c r="C18" s="12" t="str">
        <f>'Jogadores (1)'!C6517</f>
        <v>Yuito Suzuki</v>
      </c>
      <c r="D18" s="25">
        <f>'Jogadores (1)'!D6517</f>
        <v>68</v>
      </c>
      <c r="E18" s="16" t="str">
        <f>'Jogadores (1)'!C4674</f>
        <v>Williot Swedberg</v>
      </c>
      <c r="F18" s="27">
        <f>'Jogadores (1)'!D4674</f>
        <v>70</v>
      </c>
      <c r="G18" s="29" t="s">
        <v>949</v>
      </c>
      <c r="H18" s="20">
        <v>67</v>
      </c>
    </row>
    <row r="19" spans="1:8">
      <c r="A19" s="7" t="str">
        <f>'Jogadores (1)'!C609</f>
        <v>Quinten Timber</v>
      </c>
      <c r="B19" s="23">
        <f>'Jogadores (1)'!D609</f>
        <v>79</v>
      </c>
      <c r="C19" s="12" t="str">
        <f>'Jogadores (1)'!C6457</f>
        <v>Kodai Sano</v>
      </c>
      <c r="D19" s="25">
        <f>'Jogadores (1)'!D6457</f>
        <v>68</v>
      </c>
      <c r="E19" s="16" t="str">
        <f>'Jogadores (2)'!B3022</f>
        <v>Besfort Zeneli</v>
      </c>
      <c r="F19" s="27">
        <f>'Jogadores (2)'!C3022</f>
        <v>72</v>
      </c>
      <c r="G19" s="29" t="str">
        <f>'Jogadores (1)'!C3315</f>
        <v>Anis Slimane</v>
      </c>
      <c r="H19" s="20">
        <f>'Jogadores (1)'!D3315</f>
        <v>67</v>
      </c>
    </row>
    <row r="20" spans="1:8">
      <c r="A20" s="7" t="str">
        <f>'Jogadores (2)'!B3112</f>
        <v>Luciano Valente</v>
      </c>
      <c r="B20" s="23">
        <f>'Jogadores (2)'!C3112</f>
        <v>72</v>
      </c>
      <c r="C20" s="12" t="str">
        <f>'Jogadores (1)'!C6456</f>
        <v>Kaishū Sano</v>
      </c>
      <c r="D20" s="25">
        <f>'Jogadores (1)'!D6456</f>
        <v>68</v>
      </c>
      <c r="E20" s="16" t="str">
        <f>'Jogadores (1)'!C1915</f>
        <v>Hugo Larsson</v>
      </c>
      <c r="F20" s="27">
        <f>'Jogadores (1)'!D1915</f>
        <v>74</v>
      </c>
      <c r="G20" s="29" t="str">
        <f>'Jogadores (2)'!B6942</f>
        <v>Louey Ben Farhat</v>
      </c>
      <c r="H20" s="20">
        <f>'Jogadores (2)'!C6942</f>
        <v>64</v>
      </c>
    </row>
    <row r="21" spans="1:8">
      <c r="A21" s="7" t="str">
        <f>'Jogadores (1)'!C182</f>
        <v>Xavi Simons</v>
      </c>
      <c r="B21" s="23">
        <f>'Jogadores (1)'!D182</f>
        <v>83</v>
      </c>
      <c r="C21" s="12" t="s">
        <v>900</v>
      </c>
      <c r="D21" s="25">
        <v>73</v>
      </c>
      <c r="E21" s="16" t="str">
        <f>'Jogadores (1)'!C5732</f>
        <v>Lucas Bergvall</v>
      </c>
      <c r="F21" s="27">
        <f>'Jogadores (1)'!D5732</f>
        <v>68</v>
      </c>
      <c r="G21" s="29" t="s">
        <v>951</v>
      </c>
      <c r="H21" s="20">
        <v>64</v>
      </c>
    </row>
    <row r="22" spans="1:8">
      <c r="A22" s="7" t="str">
        <f>'Jogadores (2)'!B3048</f>
        <v>Kees Smit</v>
      </c>
      <c r="B22" s="23">
        <f>'Jogadores (2)'!C3048</f>
        <v>72</v>
      </c>
      <c r="C22" s="12" t="str">
        <f>'Jogadores (1)'!C711</f>
        <v>Junya Ito</v>
      </c>
      <c r="D22" s="25">
        <f>'Jogadores (1)'!D711</f>
        <v>78</v>
      </c>
      <c r="E22" s="16" t="str">
        <f>'Jogadores (1)'!C9628</f>
        <v>Elliot Stroud</v>
      </c>
      <c r="F22" s="27">
        <f>'Jogadores (1)'!D9628</f>
        <v>65</v>
      </c>
      <c r="G22" s="29" t="str">
        <f>'Jogadores (1)'!C10531</f>
        <v>Sebastian Tounekti</v>
      </c>
      <c r="H22" s="20">
        <f>'Jogadores (1)'!D10531</f>
        <v>62</v>
      </c>
    </row>
    <row r="23" spans="1:8">
      <c r="A23" s="7" t="str">
        <f>'Jogadores (1)'!C1036</f>
        <v>Wout Weghorst</v>
      </c>
      <c r="B23" s="23">
        <f>'Jogadores (1)'!D1036</f>
        <v>77</v>
      </c>
      <c r="C23" s="12" t="str">
        <f>'Jogadores (1)'!C5357</f>
        <v>Koki Ogawa</v>
      </c>
      <c r="D23" s="25">
        <f>'Jogadores (1)'!D5357</f>
        <v>69</v>
      </c>
      <c r="E23" s="16" t="str">
        <f>'Jogadores (1)'!C2474</f>
        <v>Gustaf Nilsson</v>
      </c>
      <c r="F23" s="27">
        <f>'Jogadores (1)'!D2474</f>
        <v>73</v>
      </c>
      <c r="G23" s="29" t="str">
        <f>'Jogadores (2)'!B6149</f>
        <v>Ismaël Gharbi</v>
      </c>
      <c r="H23" s="20">
        <f>'Jogadores (2)'!C6149</f>
        <v>73</v>
      </c>
    </row>
    <row r="24" spans="1:8">
      <c r="A24" s="7" t="str">
        <f>'Jogadores (1)'!C145</f>
        <v>Cody Gakpo</v>
      </c>
      <c r="B24" s="23">
        <f>'Jogadores (1)'!D145</f>
        <v>83</v>
      </c>
      <c r="C24" s="12" t="str">
        <f>'Jogadores (1)'!C1978</f>
        <v>Keito Nakamura</v>
      </c>
      <c r="D24" s="25">
        <f>'Jogadores (1)'!D1978</f>
        <v>74</v>
      </c>
      <c r="E24" s="16" t="str">
        <f>'Jogadores (1)'!C113</f>
        <v>Viktor Gyökeres</v>
      </c>
      <c r="F24" s="27">
        <f>'Jogadores (1)'!D113</f>
        <v>84</v>
      </c>
      <c r="G24" s="29" t="str">
        <f>'Jogadores (1)'!C3943</f>
        <v>Elias Saad</v>
      </c>
      <c r="H24" s="20">
        <f>'Jogadores (1)'!D3943</f>
        <v>71</v>
      </c>
    </row>
    <row r="25" spans="1:8">
      <c r="A25" s="7" t="str">
        <f>'Jogadores (1)'!C542</f>
        <v>Noa Lang</v>
      </c>
      <c r="B25" s="23">
        <f>'Jogadores (1)'!D542</f>
        <v>79</v>
      </c>
      <c r="C25" s="12" t="str">
        <f>'Jogadores (1)'!C5269</f>
        <v>Shuto Machino</v>
      </c>
      <c r="D25" s="25">
        <f>'Jogadores (1)'!D5269</f>
        <v>69</v>
      </c>
      <c r="E25" s="16" t="str">
        <f>'Jogadores (1)'!C6283</f>
        <v>Benjamin Nygren</v>
      </c>
      <c r="F25" s="27">
        <f>'Jogadores (1)'!D6283</f>
        <v>68</v>
      </c>
      <c r="G25" s="29" t="str">
        <f>'Jogadores (1)'!C9668</f>
        <v>Sayfallah Ltaief</v>
      </c>
      <c r="H25" s="20">
        <f>'Jogadores (1)'!D9668</f>
        <v>71</v>
      </c>
    </row>
    <row r="26" spans="1:8">
      <c r="A26" s="7" t="str">
        <f>'Jogadores (1)'!C162</f>
        <v>Donyell Malen</v>
      </c>
      <c r="B26" s="23">
        <f>'Jogadores (1)'!D162</f>
        <v>83</v>
      </c>
      <c r="C26" s="12" t="str">
        <f>'Jogadores (1)'!C2105</f>
        <v>Ayase Ueda</v>
      </c>
      <c r="D26" s="25">
        <f>'Jogadores (1)'!D2105</f>
        <v>74</v>
      </c>
      <c r="E26" s="16" t="str">
        <f>'Jogadores (1)'!C1122</f>
        <v>Anthony Elanga</v>
      </c>
      <c r="F26" s="27">
        <f>'Jogadores (1)'!D1122</f>
        <v>76</v>
      </c>
      <c r="G26" s="29" t="s">
        <v>955</v>
      </c>
      <c r="H26" s="20">
        <v>70</v>
      </c>
    </row>
    <row r="27" spans="1:8">
      <c r="A27" s="7" t="str">
        <f>'Jogadores (1)'!C486</f>
        <v>Brian Brobbey</v>
      </c>
      <c r="B27" s="23">
        <f>'Jogadores (1)'!D486</f>
        <v>79</v>
      </c>
      <c r="C27" s="12" t="str">
        <f>'Jogadores (1)'!C1939</f>
        <v>Daizen Maeda</v>
      </c>
      <c r="D27" s="25">
        <f>'Jogadores (1)'!D1939</f>
        <v>74</v>
      </c>
      <c r="E27" s="16" t="str">
        <f>'Jogadores (1)'!C4067</f>
        <v>Roony Bardghji</v>
      </c>
      <c r="F27" s="27">
        <f>'Jogadores (1)'!D4067</f>
        <v>70</v>
      </c>
      <c r="G27" s="29" t="s">
        <v>956</v>
      </c>
      <c r="H27" s="20">
        <v>70</v>
      </c>
    </row>
    <row r="28" spans="1:8">
      <c r="A28" s="7"/>
      <c r="B28" s="23"/>
      <c r="C28" s="12" t="str">
        <f>'Jogadores (2)'!B15221</f>
        <v>Keisuke Goto</v>
      </c>
      <c r="D28" s="25">
        <f>'Jogadores (2)'!C15221</f>
        <v>56</v>
      </c>
      <c r="E28" s="16"/>
      <c r="F28" s="27"/>
      <c r="G28" s="29" t="str">
        <f>'Jogadores (2)'!B3208</f>
        <v>Anisse Saidi</v>
      </c>
      <c r="H28" s="20">
        <f>'Jogadores (2)'!C3208</f>
        <v>48</v>
      </c>
    </row>
    <row r="29" spans="1:8">
      <c r="A29" s="7"/>
      <c r="B29" s="23"/>
      <c r="C29" s="12" t="str">
        <f>'Jogadores (2)'!B8588</f>
        <v>Kento Shiogai</v>
      </c>
      <c r="D29" s="25">
        <f>'Jogadores (2)'!C8588</f>
        <v>66</v>
      </c>
      <c r="E29" s="16"/>
      <c r="F29" s="27"/>
      <c r="G29" s="29" t="s">
        <v>958</v>
      </c>
      <c r="H29" s="20">
        <v>70</v>
      </c>
    </row>
    <row r="30" spans="1:8">
      <c r="A30" s="7"/>
      <c r="B30" s="23"/>
      <c r="C30" s="12"/>
      <c r="D30" s="25"/>
      <c r="E30" s="16"/>
      <c r="F30" s="27"/>
      <c r="G30" s="29" t="s">
        <v>959</v>
      </c>
      <c r="H30" s="20">
        <v>57</v>
      </c>
    </row>
    <row r="31" spans="1:8">
      <c r="A31" s="7"/>
      <c r="B31" s="23"/>
      <c r="C31" s="12"/>
      <c r="D31" s="25"/>
      <c r="E31" s="16"/>
      <c r="F31" s="27"/>
      <c r="G31" s="29" t="s">
        <v>960</v>
      </c>
      <c r="H31" s="20">
        <v>70</v>
      </c>
    </row>
    <row r="32" spans="1:8">
      <c r="A32" s="7"/>
      <c r="B32" s="23"/>
      <c r="C32" s="12"/>
      <c r="D32" s="25"/>
      <c r="E32" s="16"/>
      <c r="F32" s="27"/>
      <c r="G32" s="29"/>
      <c r="H32" s="20"/>
    </row>
    <row r="33" spans="1:8">
      <c r="A33" s="9" t="s">
        <v>145</v>
      </c>
      <c r="B33" s="34">
        <f>AVERAGE(B3:B27)</f>
        <v>79.959999999999994</v>
      </c>
      <c r="C33" s="35" t="s">
        <v>145</v>
      </c>
      <c r="D33" s="26">
        <f>AVERAGE(D3:D29)</f>
        <v>71.481481481481481</v>
      </c>
      <c r="E33" s="36" t="s">
        <v>145</v>
      </c>
      <c r="F33" s="28">
        <f>AVERAGE(F3:F27)</f>
        <v>72.12</v>
      </c>
      <c r="G33" s="37" t="s">
        <v>145</v>
      </c>
      <c r="H33" s="22">
        <f>AVERAGE(H3:H31)</f>
        <v>67.41379310344827</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1DD6-8731-4734-9047-71703CB55112}">
  <sheetPr codeName="Planilha19"/>
  <dimension ref="A2:H40"/>
  <sheetViews>
    <sheetView topLeftCell="A16" workbookViewId="0">
      <selection activeCell="C1" sqref="C1"/>
    </sheetView>
  </sheetViews>
  <sheetFormatPr defaultRowHeight="15"/>
  <cols>
    <col min="1" max="1" width="20.28515625" customWidth="1"/>
    <col min="2" max="2" width="3" bestFit="1" customWidth="1"/>
    <col min="3" max="3" width="32.7109375" bestFit="1" customWidth="1"/>
    <col min="4" max="4" width="3" bestFit="1" customWidth="1"/>
    <col min="5" max="5" width="26.140625" customWidth="1"/>
    <col min="6" max="6" width="5.85546875" customWidth="1"/>
    <col min="7" max="7" width="22.85546875" customWidth="1"/>
    <col min="8" max="8" width="3" bestFit="1" customWidth="1"/>
  </cols>
  <sheetData>
    <row r="2" spans="1:8">
      <c r="A2" s="106" t="str">
        <f>Seleções!B26</f>
        <v>Belgium</v>
      </c>
      <c r="B2" s="106"/>
      <c r="C2" s="107" t="str">
        <f>Seleções!B27</f>
        <v>Egypt</v>
      </c>
      <c r="D2" s="107"/>
      <c r="E2" s="108" t="str">
        <f>Seleções!B28</f>
        <v>IR Iran</v>
      </c>
      <c r="F2" s="108"/>
      <c r="G2" s="109" t="str">
        <f>Seleções!B29</f>
        <v>New Zealand</v>
      </c>
      <c r="H2" s="109"/>
    </row>
    <row r="3" spans="1:8">
      <c r="A3" s="51" t="str">
        <f>'Jogadores (1)'!C1004</f>
        <v>Matz Sels</v>
      </c>
      <c r="B3" s="51">
        <f>'Jogadores (1)'!D1004</f>
        <v>77</v>
      </c>
      <c r="C3" s="52" t="s">
        <v>987</v>
      </c>
      <c r="D3" s="52">
        <v>73</v>
      </c>
      <c r="E3" s="54" t="s">
        <v>1014</v>
      </c>
      <c r="F3" s="54">
        <v>67</v>
      </c>
      <c r="G3" s="55" t="str">
        <f>'Jogadores (2)'!B1803</f>
        <v>Joe Bell</v>
      </c>
      <c r="H3" s="55">
        <f>'Jogadores (2)'!C1803</f>
        <v>74</v>
      </c>
    </row>
    <row r="4" spans="1:8">
      <c r="A4" s="51" t="str">
        <f>'Jogadores (1)'!C1660</f>
        <v>Maarten Vandevoordt</v>
      </c>
      <c r="B4" s="51">
        <f>'Jogadores (1)'!D1660</f>
        <v>75</v>
      </c>
      <c r="C4" s="52" t="s">
        <v>988</v>
      </c>
      <c r="D4" s="52">
        <v>75</v>
      </c>
      <c r="E4" s="54" t="s">
        <v>1015</v>
      </c>
      <c r="F4" s="54">
        <v>70</v>
      </c>
      <c r="G4" s="55" t="str">
        <f>'Jogadores (2)'!B3500</f>
        <v>Marko Stamenić</v>
      </c>
      <c r="H4" s="55">
        <f>'Jogadores (2)'!C3500</f>
        <v>71</v>
      </c>
    </row>
    <row r="5" spans="1:8">
      <c r="A5" s="51" t="str">
        <f>'Jogadores (1)'!C7142</f>
        <v>Senne Lammens</v>
      </c>
      <c r="B5" s="51">
        <f>'Jogadores (1)'!D7142</f>
        <v>67</v>
      </c>
      <c r="C5" s="52" t="s">
        <v>989</v>
      </c>
      <c r="D5" s="52">
        <v>72</v>
      </c>
      <c r="E5" s="54" t="s">
        <v>1016</v>
      </c>
      <c r="F5" s="54">
        <v>68</v>
      </c>
      <c r="G5" s="55" t="str">
        <f>'Jogadores (2)'!B3538</f>
        <v>Alex Paulsen</v>
      </c>
      <c r="H5" s="55">
        <f>'Jogadores (2)'!C3538</f>
        <v>71</v>
      </c>
    </row>
    <row r="6" spans="1:8">
      <c r="A6" s="51" t="str">
        <f>'Jogadores (1)'!C7</f>
        <v>Kevin De Bruyne</v>
      </c>
      <c r="B6" s="51">
        <f>'Jogadores (1)'!D7</f>
        <v>90</v>
      </c>
      <c r="C6" s="52" t="s">
        <v>990</v>
      </c>
      <c r="D6" s="52">
        <v>76</v>
      </c>
      <c r="E6" s="54" t="s">
        <v>1017</v>
      </c>
      <c r="F6" s="54">
        <v>66</v>
      </c>
      <c r="G6" s="55" t="str">
        <f>'Jogadores (2)'!B5085</f>
        <v>Francis de Vries</v>
      </c>
      <c r="H6" s="55">
        <f>'Jogadores (2)'!C5085</f>
        <v>69</v>
      </c>
    </row>
    <row r="7" spans="1:8">
      <c r="A7" s="51" t="str">
        <f>'Jogadores (1)'!C82</f>
        <v>Loïs Openda</v>
      </c>
      <c r="B7" s="51">
        <f>'Jogadores (1)'!D82</f>
        <v>85</v>
      </c>
      <c r="C7" s="52" t="s">
        <v>991</v>
      </c>
      <c r="D7" s="52">
        <v>70</v>
      </c>
      <c r="E7" s="54" t="s">
        <v>1018</v>
      </c>
      <c r="F7" s="54">
        <v>72</v>
      </c>
      <c r="G7" s="55" t="str">
        <f>'Jogadores (2)'!B5495</f>
        <v>Tyler Bindon</v>
      </c>
      <c r="H7" s="55">
        <f>'Jogadores (2)'!C5495</f>
        <v>69</v>
      </c>
    </row>
    <row r="8" spans="1:8">
      <c r="A8" s="51" t="str">
        <f>'Jogadores (1)'!C250</f>
        <v>Romelu Lukaku</v>
      </c>
      <c r="B8" s="51">
        <f>'Jogadores (1)'!D250</f>
        <v>82</v>
      </c>
      <c r="C8" s="52" t="str">
        <f>'Jogadores (2)'!B7484</f>
        <v>Ramy Rabia</v>
      </c>
      <c r="D8" s="52">
        <f>'Jogadores (2)'!C7484</f>
        <v>67</v>
      </c>
      <c r="E8" s="54" t="s">
        <v>1019</v>
      </c>
      <c r="F8" s="54">
        <v>71</v>
      </c>
      <c r="G8" s="55" t="str">
        <f>'Jogadores (2)'!B5898</f>
        <v>Ben Old</v>
      </c>
      <c r="H8" s="55">
        <f>'Jogadores (2)'!C5898</f>
        <v>68</v>
      </c>
    </row>
    <row r="9" spans="1:8">
      <c r="A9" s="51" t="str">
        <f>'Jogadores (1)'!C343</f>
        <v>Youri Tielemans</v>
      </c>
      <c r="B9" s="51">
        <f>'Jogadores (1)'!D343</f>
        <v>81</v>
      </c>
      <c r="C9" s="52" t="str">
        <f>'Jogadores (2)'!B2165</f>
        <v>Mohamed Abdelmonem</v>
      </c>
      <c r="D9" s="52">
        <f>'Jogadores (2)'!C2165</f>
        <v>74</v>
      </c>
      <c r="E9" s="54" t="s">
        <v>1020</v>
      </c>
      <c r="F9" s="54">
        <v>70</v>
      </c>
      <c r="G9" s="55" t="str">
        <f>'Jogadores (2)'!B5944</f>
        <v>Kosta Barbarouses</v>
      </c>
      <c r="H9" s="55">
        <f>'Jogadores (2)'!C5944</f>
        <v>68</v>
      </c>
    </row>
    <row r="10" spans="1:8">
      <c r="A10" s="51" t="str">
        <f>'Jogadores (1)'!C385</f>
        <v>Jérémy Doku</v>
      </c>
      <c r="B10" s="51">
        <f>'Jogadores (1)'!D385</f>
        <v>80</v>
      </c>
      <c r="C10" s="52" t="s">
        <v>994</v>
      </c>
      <c r="D10" s="52">
        <v>77</v>
      </c>
      <c r="E10" s="54" t="s">
        <v>1021</v>
      </c>
      <c r="F10" s="54">
        <v>72</v>
      </c>
      <c r="G10" s="55" t="str">
        <f>'Jogadores (2)'!B6658</f>
        <v>Finn Surman</v>
      </c>
      <c r="H10" s="55">
        <f>'Jogadores (2)'!C6658</f>
        <v>68</v>
      </c>
    </row>
    <row r="11" spans="1:8">
      <c r="A11" s="51" t="str">
        <f>'Jogadores (1)'!C457</f>
        <v>Axel Witsel</v>
      </c>
      <c r="B11" s="51">
        <f>'Jogadores (1)'!D457</f>
        <v>80</v>
      </c>
      <c r="C11" s="52" t="s">
        <v>995</v>
      </c>
      <c r="D11" s="52">
        <v>64</v>
      </c>
      <c r="E11" s="54" t="s">
        <v>1022</v>
      </c>
      <c r="F11" s="54">
        <v>71</v>
      </c>
      <c r="G11" s="55" t="str">
        <f>'Jogadores (2)'!B6877</f>
        <v>Alex Rufer</v>
      </c>
      <c r="H11" s="55">
        <f>'Jogadores (2)'!C6877</f>
        <v>67</v>
      </c>
    </row>
    <row r="12" spans="1:8">
      <c r="A12" s="51" t="str">
        <f>'Jogadores (1)'!C496</f>
        <v>Charles De Ketelaere</v>
      </c>
      <c r="B12" s="51">
        <f>'Jogadores (1)'!D496</f>
        <v>79</v>
      </c>
      <c r="C12" s="52" t="s">
        <v>996</v>
      </c>
      <c r="D12" s="52">
        <v>78</v>
      </c>
      <c r="E12" s="54" t="s">
        <v>1023</v>
      </c>
      <c r="F12" s="54">
        <v>75</v>
      </c>
      <c r="G12" s="55" t="str">
        <f>'Jogadores (2)'!B6894</f>
        <v>Callum McCowatt</v>
      </c>
      <c r="H12" s="55">
        <f>'Jogadores (2)'!C6894</f>
        <v>67</v>
      </c>
    </row>
    <row r="13" spans="1:8">
      <c r="A13" s="51" t="str">
        <f>'Jogadores (1)'!C555</f>
        <v>Dodi Lukébakio</v>
      </c>
      <c r="B13" s="51">
        <f>'Jogadores (1)'!D555</f>
        <v>79</v>
      </c>
      <c r="C13" s="52" t="s">
        <v>997</v>
      </c>
      <c r="D13" s="52">
        <v>66</v>
      </c>
      <c r="E13" s="54" t="s">
        <v>1024</v>
      </c>
      <c r="F13" s="54">
        <v>72</v>
      </c>
      <c r="G13" s="55" t="str">
        <f>'Jogadores (2)'!B8098</f>
        <v>Ryan Thomas</v>
      </c>
      <c r="H13" s="55">
        <f>'Jogadores (2)'!C8098</f>
        <v>66</v>
      </c>
    </row>
    <row r="14" spans="1:8">
      <c r="A14" s="51" t="str">
        <f>'Jogadores (1)'!C751</f>
        <v>Amadou Onana</v>
      </c>
      <c r="B14" s="51">
        <f>'Jogadores (1)'!D751</f>
        <v>78</v>
      </c>
      <c r="C14" s="52" t="s">
        <v>998</v>
      </c>
      <c r="D14" s="52">
        <v>64</v>
      </c>
      <c r="E14" s="54" t="s">
        <v>1025</v>
      </c>
      <c r="F14" s="54">
        <v>68</v>
      </c>
      <c r="G14" s="55" t="str">
        <f>'Jogadores (2)'!B8316</f>
        <v>Elijah Just</v>
      </c>
      <c r="H14" s="55">
        <f>'Jogadores (2)'!C8316</f>
        <v>66</v>
      </c>
    </row>
    <row r="15" spans="1:8">
      <c r="A15" s="51" t="str">
        <f>'Jogadores (1)'!C776</f>
        <v>Alexis Saelemaekers</v>
      </c>
      <c r="B15" s="51">
        <f>'Jogadores (1)'!D776</f>
        <v>78</v>
      </c>
      <c r="C15" s="52" t="s">
        <v>999</v>
      </c>
      <c r="D15" s="52">
        <v>72</v>
      </c>
      <c r="E15" s="54" t="s">
        <v>1026</v>
      </c>
      <c r="F15" s="54">
        <v>65</v>
      </c>
      <c r="G15" s="55" t="str">
        <f>'Jogadores (2)'!B9127</f>
        <v>Max Crocombe</v>
      </c>
      <c r="H15" s="55">
        <f>'Jogadores (2)'!C9127</f>
        <v>65</v>
      </c>
    </row>
    <row r="16" spans="1:8">
      <c r="A16" s="51" t="str">
        <f>'Jogadores (1)'!C849</f>
        <v>Timothy Castagne</v>
      </c>
      <c r="B16" s="51">
        <f>'Jogadores (1)'!D849</f>
        <v>77</v>
      </c>
      <c r="C16" s="52" t="s">
        <v>1000</v>
      </c>
      <c r="D16" s="52">
        <v>62</v>
      </c>
      <c r="E16" s="54" t="s">
        <v>1027</v>
      </c>
      <c r="F16" s="54">
        <v>68</v>
      </c>
      <c r="G16" s="55" t="str">
        <f>'Jogadores (2)'!B9129</f>
        <v>Bill Tuiloma</v>
      </c>
      <c r="H16" s="55">
        <f>'Jogadores (2)'!C9129</f>
        <v>65</v>
      </c>
    </row>
    <row r="17" spans="1:8">
      <c r="A17" s="51" t="str">
        <f>'Jogadores (1)'!C1024</f>
        <v>Arthur Theate</v>
      </c>
      <c r="B17" s="51">
        <f>'Jogadores (1)'!D1024</f>
        <v>77</v>
      </c>
      <c r="C17" s="52" t="s">
        <v>1001</v>
      </c>
      <c r="D17" s="52">
        <v>69</v>
      </c>
      <c r="E17" s="54" t="s">
        <v>1028</v>
      </c>
      <c r="F17" s="54">
        <v>62</v>
      </c>
      <c r="G17" s="55" t="str">
        <f>'Jogadores (2)'!B9856</f>
        <v>James McGarry</v>
      </c>
      <c r="H17" s="55">
        <f>'Jogadores (2)'!C9856</f>
        <v>64</v>
      </c>
    </row>
    <row r="18" spans="1:8">
      <c r="A18" s="51" t="str">
        <f>'Jogadores (1)'!C1102</f>
        <v>Maxim De Cuyper</v>
      </c>
      <c r="B18" s="51">
        <f>'Jogadores (1)'!D1102</f>
        <v>76</v>
      </c>
      <c r="C18" s="52" t="s">
        <v>1002</v>
      </c>
      <c r="D18" s="52">
        <v>69</v>
      </c>
      <c r="E18" s="54" t="s">
        <v>1029</v>
      </c>
      <c r="F18" s="54">
        <v>65</v>
      </c>
      <c r="G18" s="55" t="str">
        <f>'Jogadores (2)'!B9908</f>
        <v>Tim Payne</v>
      </c>
      <c r="H18" s="55">
        <f>'Jogadores (2)'!C9908</f>
        <v>64</v>
      </c>
    </row>
    <row r="19" spans="1:8">
      <c r="A19" s="51" t="str">
        <f>'Jogadores (1)'!C1106</f>
        <v>Zeno Debast</v>
      </c>
      <c r="B19" s="51">
        <f>'Jogadores (1)'!D1106</f>
        <v>76</v>
      </c>
      <c r="C19" s="52" t="s">
        <v>1003</v>
      </c>
      <c r="D19" s="52">
        <v>70</v>
      </c>
      <c r="E19" s="54" t="s">
        <v>1030</v>
      </c>
      <c r="F19" s="54">
        <v>62</v>
      </c>
      <c r="G19" s="55" t="str">
        <f>'Jogadores (2)'!B9911</f>
        <v>Logan Rogerson</v>
      </c>
      <c r="H19" s="55">
        <f>'Jogadores (2)'!C9911</f>
        <v>64</v>
      </c>
    </row>
    <row r="20" spans="1:8">
      <c r="A20" s="51" t="str">
        <f>'Jogadores (1)'!C1223</f>
        <v>Thomas Meunier</v>
      </c>
      <c r="B20" s="51">
        <f>'Jogadores (1)'!D1223</f>
        <v>76</v>
      </c>
      <c r="C20" s="52" t="s">
        <v>1004</v>
      </c>
      <c r="D20" s="52">
        <v>65</v>
      </c>
      <c r="E20" s="54" t="s">
        <v>1031</v>
      </c>
      <c r="F20" s="54">
        <v>64</v>
      </c>
      <c r="G20" s="55" t="str">
        <f>'Jogadores (2)'!B11789</f>
        <v>Callan Elliot</v>
      </c>
      <c r="H20" s="55">
        <f>'Jogadores (2)'!C11789</f>
        <v>62</v>
      </c>
    </row>
    <row r="21" spans="1:8">
      <c r="A21" s="51" t="str">
        <f>'Jogadores (1)'!C1533</f>
        <v>Brandon Mechele</v>
      </c>
      <c r="B21" s="51">
        <f>'Jogadores (1)'!D1533</f>
        <v>75</v>
      </c>
      <c r="C21" s="52" t="s">
        <v>1005</v>
      </c>
      <c r="D21" s="52">
        <v>75</v>
      </c>
      <c r="E21" s="54" t="s">
        <v>1032</v>
      </c>
      <c r="F21" s="54">
        <v>71</v>
      </c>
      <c r="G21" s="55" t="str">
        <f>'Jogadores (2)'!B11796</f>
        <v>Ben Waine</v>
      </c>
      <c r="H21" s="55">
        <f>'Jogadores (2)'!C11796</f>
        <v>62</v>
      </c>
    </row>
    <row r="22" spans="1:8">
      <c r="A22" s="51" t="str">
        <f>'Jogadores (1)'!C1587</f>
        <v>Nicolas Raskin</v>
      </c>
      <c r="B22" s="51">
        <f>'Jogadores (1)'!D1587</f>
        <v>75</v>
      </c>
      <c r="C22" s="52" t="s">
        <v>1006</v>
      </c>
      <c r="D22" s="52">
        <v>74</v>
      </c>
      <c r="E22" s="54" t="s">
        <v>1033</v>
      </c>
      <c r="F22" s="54">
        <v>67</v>
      </c>
      <c r="G22" s="55" t="str">
        <f>'Jogadores (2)'!B11885</f>
        <v>Lachlan Bayliss</v>
      </c>
      <c r="H22" s="55">
        <f>'Jogadores (2)'!C11885</f>
        <v>62</v>
      </c>
    </row>
    <row r="23" spans="1:8">
      <c r="A23" s="51" t="str">
        <f>'Jogadores (1)'!C2828</f>
        <v>Koni De Winter</v>
      </c>
      <c r="B23" s="51">
        <f>'Jogadores (1)'!D2828</f>
        <v>72</v>
      </c>
      <c r="C23" s="52" t="s">
        <v>1007</v>
      </c>
      <c r="D23" s="52">
        <v>75</v>
      </c>
      <c r="E23" s="54" t="s">
        <v>1034</v>
      </c>
      <c r="F23" s="54">
        <v>60</v>
      </c>
      <c r="G23" s="55" t="str">
        <f>'Jogadores (2)'!B13324</f>
        <v>Jesse Randall</v>
      </c>
      <c r="H23" s="55">
        <f>'Jogadores (2)'!C13324</f>
        <v>60</v>
      </c>
    </row>
    <row r="24" spans="1:8">
      <c r="A24" s="51" t="str">
        <f>'Jogadores (1)'!C5098</f>
        <v>Mika Godts</v>
      </c>
      <c r="B24" s="51">
        <f>'Jogadores (1)'!D5098</f>
        <v>69</v>
      </c>
      <c r="C24" s="52" t="s">
        <v>1008</v>
      </c>
      <c r="D24" s="52">
        <v>75</v>
      </c>
      <c r="E24" s="54" t="s">
        <v>1035</v>
      </c>
      <c r="F24" s="54">
        <v>74</v>
      </c>
      <c r="G24" s="55" t="str">
        <f>'Jogadores (2)'!B13406</f>
        <v>Michael Woud</v>
      </c>
      <c r="H24" s="55">
        <f>'Jogadores (2)'!C13406</f>
        <v>60</v>
      </c>
    </row>
    <row r="25" spans="1:8">
      <c r="A25" s="51" t="str">
        <f>'Jogadores (1)'!C6510</f>
        <v>Lucas Stassin</v>
      </c>
      <c r="B25" s="51">
        <f>'Jogadores (1)'!D6510</f>
        <v>68</v>
      </c>
      <c r="C25" s="52" t="s">
        <v>1009</v>
      </c>
      <c r="D25" s="52">
        <v>70</v>
      </c>
      <c r="E25" s="54" t="s">
        <v>1036</v>
      </c>
      <c r="F25" s="54">
        <v>73</v>
      </c>
      <c r="G25" s="55" t="s">
        <v>1072</v>
      </c>
      <c r="H25" s="55">
        <v>58</v>
      </c>
    </row>
    <row r="26" spans="1:8">
      <c r="A26" s="51" t="str">
        <f>'Jogadores (1)'!C7280</f>
        <v>Nathan Ngoy</v>
      </c>
      <c r="B26" s="51">
        <f>'Jogadores (1)'!D7280</f>
        <v>67</v>
      </c>
      <c r="C26" s="52" t="s">
        <v>1010</v>
      </c>
      <c r="D26" s="52">
        <v>70</v>
      </c>
      <c r="E26" s="54" t="s">
        <v>1037</v>
      </c>
      <c r="F26" s="54">
        <v>62</v>
      </c>
      <c r="G26" s="55"/>
      <c r="H26" s="55"/>
    </row>
    <row r="27" spans="1:8">
      <c r="A27" s="51" t="str">
        <f>'Jogadores (1)'!C12312</f>
        <v>Joaquin Seys</v>
      </c>
      <c r="B27" s="51">
        <f>'Jogadores (1)'!D12312</f>
        <v>62</v>
      </c>
      <c r="C27" s="52" t="s">
        <v>1011</v>
      </c>
      <c r="D27" s="52">
        <v>79</v>
      </c>
      <c r="E27" s="54" t="s">
        <v>1038</v>
      </c>
      <c r="F27" s="54">
        <v>64</v>
      </c>
      <c r="G27" s="55"/>
      <c r="H27" s="55"/>
    </row>
    <row r="28" spans="1:8">
      <c r="A28" s="51" t="s">
        <v>986</v>
      </c>
      <c r="B28" s="51">
        <v>63</v>
      </c>
      <c r="C28" s="52" t="s">
        <v>1012</v>
      </c>
      <c r="D28" s="52">
        <v>68</v>
      </c>
      <c r="E28" s="54" t="s">
        <v>1039</v>
      </c>
      <c r="F28" s="54">
        <v>62</v>
      </c>
      <c r="G28" s="55"/>
      <c r="H28" s="55"/>
    </row>
    <row r="29" spans="1:8">
      <c r="C29" s="52" t="s">
        <v>1013</v>
      </c>
      <c r="D29" s="52">
        <v>89</v>
      </c>
      <c r="E29" s="54" t="s">
        <v>1040</v>
      </c>
      <c r="F29" s="54">
        <v>71</v>
      </c>
    </row>
    <row r="30" spans="1:8">
      <c r="E30" s="54" t="s">
        <v>1041</v>
      </c>
      <c r="F30" s="54">
        <v>78</v>
      </c>
    </row>
    <row r="31" spans="1:8">
      <c r="E31" s="54" t="s">
        <v>1042</v>
      </c>
      <c r="F31" s="54">
        <v>66</v>
      </c>
    </row>
    <row r="32" spans="1:8">
      <c r="E32" s="54" t="s">
        <v>1043</v>
      </c>
      <c r="F32" s="54">
        <v>67</v>
      </c>
    </row>
    <row r="33" spans="1:8">
      <c r="E33" s="54" t="s">
        <v>1044</v>
      </c>
      <c r="F33" s="54">
        <v>66</v>
      </c>
    </row>
    <row r="34" spans="1:8">
      <c r="E34" s="54" t="s">
        <v>1045</v>
      </c>
      <c r="F34" s="54">
        <v>73</v>
      </c>
    </row>
    <row r="35" spans="1:8">
      <c r="E35" s="54" t="s">
        <v>1046</v>
      </c>
      <c r="F35" s="54">
        <v>57</v>
      </c>
    </row>
    <row r="36" spans="1:8">
      <c r="E36" s="54" t="s">
        <v>1047</v>
      </c>
      <c r="F36" s="54">
        <v>68</v>
      </c>
    </row>
    <row r="37" spans="1:8">
      <c r="E37" s="54" t="s">
        <v>1048</v>
      </c>
      <c r="F37" s="54">
        <v>55</v>
      </c>
    </row>
    <row r="38" spans="1:8">
      <c r="E38" s="54" t="s">
        <v>1049</v>
      </c>
      <c r="F38" s="54">
        <v>60</v>
      </c>
    </row>
    <row r="40" spans="1:8">
      <c r="A40" t="s">
        <v>23796</v>
      </c>
      <c r="B40">
        <f>AVERAGE(B3:B28)</f>
        <v>75.538461538461533</v>
      </c>
      <c r="C40" t="s">
        <v>23796</v>
      </c>
      <c r="D40">
        <f>AVERAGE(D3:D29)</f>
        <v>71.777777777777771</v>
      </c>
      <c r="E40" t="s">
        <v>23796</v>
      </c>
      <c r="F40">
        <f>AVERAGE(F3:F38)</f>
        <v>67.277777777777771</v>
      </c>
      <c r="G40" t="s">
        <v>23796</v>
      </c>
      <c r="H40">
        <f t="shared" ref="H40" si="0">AVERAGE(H3:H28)</f>
        <v>65.652173913043484</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AB72-750C-4DAC-AF93-DB9A8CBB68DD}">
  <sheetPr codeName="Planilha20"/>
  <dimension ref="A2:H38"/>
  <sheetViews>
    <sheetView topLeftCell="A19" workbookViewId="0">
      <selection activeCell="C1" sqref="C1"/>
    </sheetView>
  </sheetViews>
  <sheetFormatPr defaultRowHeight="15"/>
  <cols>
    <col min="1" max="1" width="28.7109375" bestFit="1" customWidth="1"/>
    <col min="2" max="2" width="3" bestFit="1" customWidth="1"/>
    <col min="3" max="3" width="30.7109375" bestFit="1" customWidth="1"/>
    <col min="4" max="4" width="9" customWidth="1"/>
    <col min="5" max="5" width="21.140625" bestFit="1" customWidth="1"/>
    <col min="7" max="7" width="28.42578125" customWidth="1"/>
    <col min="8" max="8" width="10.5703125" customWidth="1"/>
    <col min="9" max="9" width="36.7109375" customWidth="1"/>
  </cols>
  <sheetData>
    <row r="2" spans="1:8">
      <c r="A2" s="106" t="str">
        <f>Seleções!B30</f>
        <v>Spain</v>
      </c>
      <c r="B2" s="106"/>
      <c r="C2" s="107" t="str">
        <f>Seleções!B31</f>
        <v>Cabo Verde</v>
      </c>
      <c r="D2" s="107"/>
      <c r="E2" s="110" t="str">
        <f>Seleções!B32</f>
        <v>Saudi Arabia</v>
      </c>
      <c r="F2" s="110"/>
      <c r="G2" s="109" t="str">
        <f>Seleções!B33</f>
        <v>Uruguay</v>
      </c>
      <c r="H2" s="109"/>
    </row>
    <row r="3" spans="1:8">
      <c r="A3" s="51" t="s">
        <v>1073</v>
      </c>
      <c r="B3" s="51">
        <v>90</v>
      </c>
      <c r="C3" s="52" t="s">
        <v>1100</v>
      </c>
      <c r="D3" s="52">
        <v>78</v>
      </c>
      <c r="E3" s="8" t="s">
        <v>1126</v>
      </c>
      <c r="F3" s="8">
        <v>78</v>
      </c>
      <c r="G3" s="55" t="s">
        <v>1157</v>
      </c>
      <c r="H3" s="55">
        <v>88</v>
      </c>
    </row>
    <row r="4" spans="1:8">
      <c r="A4" s="51" t="s">
        <v>1074</v>
      </c>
      <c r="B4" s="51">
        <v>89</v>
      </c>
      <c r="C4" s="52" t="s">
        <v>1101</v>
      </c>
      <c r="D4" s="52">
        <v>77</v>
      </c>
      <c r="E4" s="8" t="s">
        <v>1127</v>
      </c>
      <c r="F4" s="8">
        <v>69</v>
      </c>
      <c r="G4" s="55" t="s">
        <v>1158</v>
      </c>
      <c r="H4" s="55">
        <v>87</v>
      </c>
    </row>
    <row r="5" spans="1:8">
      <c r="A5" s="51" t="s">
        <v>1075</v>
      </c>
      <c r="B5" s="51">
        <v>89</v>
      </c>
      <c r="C5" s="52" t="s">
        <v>1102</v>
      </c>
      <c r="D5" s="52">
        <v>75</v>
      </c>
      <c r="E5" s="8" t="s">
        <v>1128</v>
      </c>
      <c r="F5" s="8">
        <v>69</v>
      </c>
      <c r="G5" s="55" t="s">
        <v>1159</v>
      </c>
      <c r="H5" s="55">
        <v>85</v>
      </c>
    </row>
    <row r="6" spans="1:8">
      <c r="A6" s="51" t="s">
        <v>1076</v>
      </c>
      <c r="B6" s="51">
        <v>87</v>
      </c>
      <c r="C6" s="52" t="s">
        <v>1103</v>
      </c>
      <c r="D6" s="52">
        <v>72</v>
      </c>
      <c r="E6" s="8" t="s">
        <v>1129</v>
      </c>
      <c r="F6" s="8">
        <v>68</v>
      </c>
      <c r="G6" s="55" t="s">
        <v>1160</v>
      </c>
      <c r="H6" s="55">
        <v>83</v>
      </c>
    </row>
    <row r="7" spans="1:8">
      <c r="A7" s="51" t="s">
        <v>1077</v>
      </c>
      <c r="B7" s="51">
        <v>85</v>
      </c>
      <c r="C7" s="52" t="s">
        <v>1104</v>
      </c>
      <c r="D7" s="52">
        <v>65</v>
      </c>
      <c r="E7" s="8" t="s">
        <v>1130</v>
      </c>
      <c r="F7" s="8">
        <v>63</v>
      </c>
      <c r="G7" s="55" t="s">
        <v>1161</v>
      </c>
      <c r="H7" s="55">
        <v>82</v>
      </c>
    </row>
    <row r="8" spans="1:8">
      <c r="A8" s="51" t="s">
        <v>1078</v>
      </c>
      <c r="B8" s="51">
        <v>85</v>
      </c>
      <c r="C8" s="52" t="s">
        <v>1105</v>
      </c>
      <c r="D8" s="52">
        <v>66</v>
      </c>
      <c r="E8" s="8" t="s">
        <v>1131</v>
      </c>
      <c r="F8" s="8">
        <v>59</v>
      </c>
      <c r="G8" s="55" t="s">
        <v>1162</v>
      </c>
      <c r="H8" s="55">
        <v>81</v>
      </c>
    </row>
    <row r="9" spans="1:8">
      <c r="A9" s="51" t="s">
        <v>1079</v>
      </c>
      <c r="B9" s="51">
        <v>84</v>
      </c>
      <c r="C9" s="52" t="s">
        <v>1106</v>
      </c>
      <c r="D9" s="52">
        <v>67</v>
      </c>
      <c r="E9" s="8" t="s">
        <v>1132</v>
      </c>
      <c r="F9" s="8">
        <v>56</v>
      </c>
      <c r="G9" s="55" t="s">
        <v>1163</v>
      </c>
      <c r="H9" s="55">
        <v>81</v>
      </c>
    </row>
    <row r="10" spans="1:8">
      <c r="A10" s="51" t="s">
        <v>1080</v>
      </c>
      <c r="B10" s="51">
        <v>84</v>
      </c>
      <c r="C10" s="52" t="s">
        <v>1107</v>
      </c>
      <c r="D10" s="52">
        <v>70</v>
      </c>
      <c r="E10" s="8" t="s">
        <v>1133</v>
      </c>
      <c r="F10" s="8">
        <v>71</v>
      </c>
      <c r="G10" s="55" t="s">
        <v>1164</v>
      </c>
      <c r="H10" s="55">
        <v>77</v>
      </c>
    </row>
    <row r="11" spans="1:8">
      <c r="A11" s="51" t="s">
        <v>1081</v>
      </c>
      <c r="B11" s="51">
        <v>84</v>
      </c>
      <c r="C11" s="52" t="s">
        <v>1108</v>
      </c>
      <c r="D11" s="52">
        <v>71</v>
      </c>
      <c r="E11" s="8" t="s">
        <v>1134</v>
      </c>
      <c r="F11" s="8">
        <v>69</v>
      </c>
      <c r="G11" s="55" t="s">
        <v>1165</v>
      </c>
      <c r="H11" s="55">
        <v>77</v>
      </c>
    </row>
    <row r="12" spans="1:8">
      <c r="A12" s="51" t="s">
        <v>1082</v>
      </c>
      <c r="B12" s="51">
        <v>84</v>
      </c>
      <c r="C12" s="52" t="s">
        <v>1109</v>
      </c>
      <c r="D12" s="52">
        <v>72</v>
      </c>
      <c r="E12" s="8" t="s">
        <v>1135</v>
      </c>
      <c r="F12" s="8">
        <v>65</v>
      </c>
      <c r="G12" s="55" t="s">
        <v>1166</v>
      </c>
      <c r="H12" s="55">
        <v>74</v>
      </c>
    </row>
    <row r="13" spans="1:8">
      <c r="A13" s="51" t="s">
        <v>1083</v>
      </c>
      <c r="B13" s="51">
        <v>83</v>
      </c>
      <c r="C13" s="52" t="s">
        <v>1110</v>
      </c>
      <c r="D13" s="52">
        <v>74</v>
      </c>
      <c r="E13" s="8" t="s">
        <v>1136</v>
      </c>
      <c r="F13" s="8">
        <v>63</v>
      </c>
      <c r="G13" s="55" t="s">
        <v>1158</v>
      </c>
      <c r="H13" s="55">
        <v>73</v>
      </c>
    </row>
    <row r="14" spans="1:8">
      <c r="A14" s="51" t="s">
        <v>1084</v>
      </c>
      <c r="B14" s="51">
        <v>83</v>
      </c>
      <c r="C14" s="52" t="s">
        <v>1111</v>
      </c>
      <c r="D14" s="52">
        <v>68</v>
      </c>
      <c r="E14" s="8" t="s">
        <v>1137</v>
      </c>
      <c r="F14" s="8">
        <v>60</v>
      </c>
      <c r="G14" s="55" t="s">
        <v>1167</v>
      </c>
      <c r="H14" s="55">
        <v>73</v>
      </c>
    </row>
    <row r="15" spans="1:8">
      <c r="A15" s="51" t="s">
        <v>1085</v>
      </c>
      <c r="B15" s="51">
        <v>83</v>
      </c>
      <c r="C15" s="52" t="s">
        <v>1112</v>
      </c>
      <c r="D15" s="52">
        <v>69</v>
      </c>
      <c r="E15" s="8" t="s">
        <v>1138</v>
      </c>
      <c r="F15" s="8">
        <v>71</v>
      </c>
      <c r="G15" s="55" t="s">
        <v>1168</v>
      </c>
      <c r="H15" s="55">
        <v>72</v>
      </c>
    </row>
    <row r="16" spans="1:8">
      <c r="A16" s="51" t="s">
        <v>1086</v>
      </c>
      <c r="B16" s="51">
        <v>83</v>
      </c>
      <c r="C16" s="52" t="s">
        <v>1113</v>
      </c>
      <c r="D16" s="52">
        <v>71</v>
      </c>
      <c r="E16" s="8" t="s">
        <v>1139</v>
      </c>
      <c r="F16" s="8">
        <v>68</v>
      </c>
      <c r="G16" s="55" t="s">
        <v>1169</v>
      </c>
      <c r="H16" s="55">
        <v>72</v>
      </c>
    </row>
    <row r="17" spans="1:8">
      <c r="A17" s="51" t="s">
        <v>1087</v>
      </c>
      <c r="B17" s="51">
        <v>82</v>
      </c>
      <c r="C17" s="52" t="s">
        <v>1114</v>
      </c>
      <c r="D17" s="52">
        <v>66</v>
      </c>
      <c r="E17" s="8" t="s">
        <v>1140</v>
      </c>
      <c r="F17" s="8">
        <v>67</v>
      </c>
      <c r="G17" s="55" t="s">
        <v>1170</v>
      </c>
      <c r="H17" s="55">
        <v>71</v>
      </c>
    </row>
    <row r="18" spans="1:8">
      <c r="A18" s="51" t="s">
        <v>1088</v>
      </c>
      <c r="B18" s="51">
        <v>82</v>
      </c>
      <c r="C18" s="52" t="s">
        <v>1115</v>
      </c>
      <c r="D18" s="52">
        <v>67</v>
      </c>
      <c r="E18" s="8" t="s">
        <v>1141</v>
      </c>
      <c r="F18" s="8">
        <v>66</v>
      </c>
      <c r="G18" s="55" t="s">
        <v>1171</v>
      </c>
      <c r="H18" s="55">
        <v>70</v>
      </c>
    </row>
    <row r="19" spans="1:8">
      <c r="A19" s="51" t="s">
        <v>1089</v>
      </c>
      <c r="B19" s="51">
        <v>82</v>
      </c>
      <c r="C19" s="52" t="s">
        <v>1116</v>
      </c>
      <c r="D19" s="52">
        <v>65</v>
      </c>
      <c r="E19" s="8" t="s">
        <v>1142</v>
      </c>
      <c r="F19" s="8">
        <v>66</v>
      </c>
      <c r="G19" s="55" t="s">
        <v>1172</v>
      </c>
      <c r="H19" s="55">
        <v>75</v>
      </c>
    </row>
    <row r="20" spans="1:8">
      <c r="A20" s="51" t="s">
        <v>1090</v>
      </c>
      <c r="B20" s="51">
        <v>82</v>
      </c>
      <c r="C20" s="52" t="s">
        <v>1117</v>
      </c>
      <c r="D20" s="52">
        <v>64</v>
      </c>
      <c r="E20" s="8" t="s">
        <v>1143</v>
      </c>
      <c r="F20" s="8">
        <v>65</v>
      </c>
      <c r="G20" s="55" t="s">
        <v>1173</v>
      </c>
      <c r="H20" s="55">
        <v>73</v>
      </c>
    </row>
    <row r="21" spans="1:8">
      <c r="A21" s="51" t="s">
        <v>1091</v>
      </c>
      <c r="B21" s="51">
        <v>82</v>
      </c>
      <c r="C21" s="52" t="s">
        <v>1118</v>
      </c>
      <c r="D21" s="52">
        <v>71</v>
      </c>
      <c r="E21" s="8" t="s">
        <v>1144</v>
      </c>
      <c r="F21" s="8">
        <v>63</v>
      </c>
      <c r="G21" s="55" t="s">
        <v>1174</v>
      </c>
      <c r="H21" s="55">
        <v>69</v>
      </c>
    </row>
    <row r="22" spans="1:8">
      <c r="A22" s="51" t="s">
        <v>1092</v>
      </c>
      <c r="B22" s="51">
        <v>80</v>
      </c>
      <c r="C22" s="52" t="s">
        <v>1119</v>
      </c>
      <c r="D22" s="52">
        <v>71</v>
      </c>
      <c r="E22" s="8" t="s">
        <v>1145</v>
      </c>
      <c r="F22" s="8">
        <v>62</v>
      </c>
      <c r="G22" s="55" t="s">
        <v>1175</v>
      </c>
      <c r="H22" s="55">
        <v>69</v>
      </c>
    </row>
    <row r="23" spans="1:8">
      <c r="A23" s="51" t="s">
        <v>1093</v>
      </c>
      <c r="B23" s="51">
        <v>80</v>
      </c>
      <c r="C23" s="52" t="s">
        <v>1120</v>
      </c>
      <c r="D23" s="52">
        <v>74</v>
      </c>
      <c r="E23" s="8" t="s">
        <v>1146</v>
      </c>
      <c r="F23" s="8">
        <v>61</v>
      </c>
      <c r="G23" s="55" t="s">
        <v>1176</v>
      </c>
      <c r="H23" s="55">
        <v>60</v>
      </c>
    </row>
    <row r="24" spans="1:8">
      <c r="A24" s="51" t="s">
        <v>1094</v>
      </c>
      <c r="B24" s="51">
        <v>79</v>
      </c>
      <c r="C24" s="52" t="s">
        <v>1121</v>
      </c>
      <c r="D24" s="52">
        <v>70</v>
      </c>
      <c r="E24" s="8" t="s">
        <v>1147</v>
      </c>
      <c r="F24" s="8">
        <v>61</v>
      </c>
      <c r="G24" s="55" t="s">
        <v>1177</v>
      </c>
      <c r="H24" s="55">
        <v>74</v>
      </c>
    </row>
    <row r="25" spans="1:8">
      <c r="A25" s="51" t="s">
        <v>1095</v>
      </c>
      <c r="B25" s="51">
        <v>77</v>
      </c>
      <c r="C25" s="52" t="s">
        <v>1122</v>
      </c>
      <c r="D25" s="52">
        <v>68</v>
      </c>
      <c r="E25" s="8" t="s">
        <v>1148</v>
      </c>
      <c r="F25" s="8">
        <v>58</v>
      </c>
      <c r="G25" s="55" t="s">
        <v>1178</v>
      </c>
      <c r="H25" s="55">
        <v>74</v>
      </c>
    </row>
    <row r="26" spans="1:8">
      <c r="A26" s="51" t="s">
        <v>1096</v>
      </c>
      <c r="B26" s="51">
        <v>77</v>
      </c>
      <c r="C26" s="52" t="s">
        <v>1123</v>
      </c>
      <c r="D26" s="52">
        <v>70</v>
      </c>
      <c r="E26" s="8" t="s">
        <v>1149</v>
      </c>
      <c r="F26" s="8">
        <v>58</v>
      </c>
      <c r="G26" s="55" t="s">
        <v>1179</v>
      </c>
      <c r="H26" s="55">
        <v>76</v>
      </c>
    </row>
    <row r="27" spans="1:8">
      <c r="A27" s="51" t="s">
        <v>1097</v>
      </c>
      <c r="B27" s="51">
        <v>77</v>
      </c>
      <c r="C27" s="52" t="s">
        <v>1124</v>
      </c>
      <c r="D27" s="52">
        <v>68</v>
      </c>
      <c r="E27" s="8" t="s">
        <v>1150</v>
      </c>
      <c r="F27" s="8">
        <v>56</v>
      </c>
      <c r="G27" s="55" t="s">
        <v>1180</v>
      </c>
      <c r="H27" s="55">
        <v>79</v>
      </c>
    </row>
    <row r="28" spans="1:8">
      <c r="A28" s="51" t="s">
        <v>1098</v>
      </c>
      <c r="B28" s="51">
        <v>65</v>
      </c>
      <c r="C28" s="52" t="s">
        <v>1125</v>
      </c>
      <c r="D28" s="52">
        <v>62</v>
      </c>
      <c r="E28" s="8" t="s">
        <v>1151</v>
      </c>
      <c r="F28" s="8">
        <v>55</v>
      </c>
      <c r="G28" s="55" t="s">
        <v>1181</v>
      </c>
      <c r="H28" s="55">
        <v>73</v>
      </c>
    </row>
    <row r="29" spans="1:8">
      <c r="A29" s="51" t="s">
        <v>1099</v>
      </c>
      <c r="B29" s="51">
        <v>73</v>
      </c>
      <c r="C29" s="52"/>
      <c r="D29" s="52"/>
      <c r="E29" s="8" t="s">
        <v>1152</v>
      </c>
      <c r="F29" s="8">
        <v>60</v>
      </c>
      <c r="G29" s="55" t="s">
        <v>1182</v>
      </c>
      <c r="H29" s="55">
        <v>70</v>
      </c>
    </row>
    <row r="30" spans="1:8">
      <c r="E30" s="8" t="s">
        <v>1153</v>
      </c>
      <c r="F30" s="8">
        <v>62</v>
      </c>
      <c r="G30" s="55" t="s">
        <v>1183</v>
      </c>
      <c r="H30" s="55">
        <v>61</v>
      </c>
    </row>
    <row r="31" spans="1:8">
      <c r="E31" s="8" t="s">
        <v>1154</v>
      </c>
      <c r="F31" s="8">
        <v>69</v>
      </c>
      <c r="G31" s="55" t="s">
        <v>1184</v>
      </c>
      <c r="H31" s="55">
        <v>74</v>
      </c>
    </row>
    <row r="32" spans="1:8">
      <c r="E32" s="8" t="s">
        <v>1155</v>
      </c>
      <c r="F32" s="8">
        <v>67</v>
      </c>
      <c r="G32" s="55" t="s">
        <v>1185</v>
      </c>
      <c r="H32" s="55">
        <v>74</v>
      </c>
    </row>
    <row r="33" spans="1:8">
      <c r="E33" s="8" t="s">
        <v>1156</v>
      </c>
      <c r="F33" s="8">
        <v>66</v>
      </c>
      <c r="G33" s="55" t="s">
        <v>1186</v>
      </c>
      <c r="H33" s="55">
        <v>73</v>
      </c>
    </row>
    <row r="34" spans="1:8">
      <c r="E34" s="8"/>
      <c r="F34" s="8"/>
      <c r="G34" s="55" t="s">
        <v>1187</v>
      </c>
      <c r="H34" s="55">
        <v>72</v>
      </c>
    </row>
    <row r="35" spans="1:8">
      <c r="G35" s="55" t="s">
        <v>1188</v>
      </c>
      <c r="H35" s="55">
        <v>78</v>
      </c>
    </row>
    <row r="36" spans="1:8">
      <c r="G36" s="55"/>
      <c r="H36" s="55"/>
    </row>
    <row r="38" spans="1:8">
      <c r="A38" t="s">
        <v>23796</v>
      </c>
      <c r="B38">
        <f>AVERAGE(B3:B29)</f>
        <v>81.888888888888886</v>
      </c>
      <c r="C38" t="s">
        <v>23796</v>
      </c>
      <c r="D38">
        <f t="shared" ref="D38" si="0">AVERAGE(D3:D29)</f>
        <v>69.65384615384616</v>
      </c>
      <c r="E38" t="s">
        <v>23796</v>
      </c>
      <c r="F38">
        <f>AVERAGE(F3:F33)</f>
        <v>64.225806451612897</v>
      </c>
      <c r="G38" t="s">
        <v>23796</v>
      </c>
      <c r="H38">
        <f>AVERAGE(H3:H35)</f>
        <v>74.848484848484844</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A151-6F52-4573-98C2-581343BC8036}">
  <sheetPr codeName="Planilha21"/>
  <dimension ref="A2:H32"/>
  <sheetViews>
    <sheetView topLeftCell="A13" zoomScale="85" zoomScaleNormal="85" workbookViewId="0">
      <selection activeCell="C1" sqref="C1"/>
    </sheetView>
  </sheetViews>
  <sheetFormatPr defaultRowHeight="15"/>
  <cols>
    <col min="1" max="1" width="20" bestFit="1" customWidth="1"/>
    <col min="2" max="2" width="5.7109375" bestFit="1" customWidth="1"/>
    <col min="3" max="3" width="19.42578125" bestFit="1" customWidth="1"/>
    <col min="4" max="4" width="5.7109375" bestFit="1" customWidth="1"/>
    <col min="5" max="5" width="28.42578125" bestFit="1" customWidth="1"/>
    <col min="6" max="6" width="5.7109375" bestFit="1" customWidth="1"/>
    <col min="7" max="7" width="20.28515625" bestFit="1" customWidth="1"/>
    <col min="8" max="8" width="5.7109375" bestFit="1" customWidth="1"/>
  </cols>
  <sheetData>
    <row r="2" spans="1:8">
      <c r="A2" s="84" t="str">
        <f>Seleções!B34</f>
        <v>France</v>
      </c>
      <c r="B2" s="85"/>
      <c r="C2" s="86" t="str">
        <f>Seleções!B35</f>
        <v>Senegal</v>
      </c>
      <c r="D2" s="87"/>
      <c r="E2" s="104" t="s">
        <v>113</v>
      </c>
      <c r="F2" s="89"/>
      <c r="G2" s="105" t="str">
        <f>Seleções!B37</f>
        <v>Norway</v>
      </c>
      <c r="H2" s="91"/>
    </row>
    <row r="3" spans="1:8">
      <c r="A3" s="7" t="str">
        <f>'Jogadores (1)'!C263</f>
        <v>Brice Samba</v>
      </c>
      <c r="B3" s="23">
        <f>'Jogadores (1)'!D263</f>
        <v>82</v>
      </c>
      <c r="C3" s="12" t="str">
        <f>'Jogadores (1)'!C1417</f>
        <v>Mory Diaw</v>
      </c>
      <c r="D3" s="25">
        <f>'Jogadores (1)'!D1417</f>
        <v>75</v>
      </c>
      <c r="E3" s="16" t="s">
        <v>1242</v>
      </c>
      <c r="F3" s="27">
        <v>50</v>
      </c>
      <c r="G3" s="29" t="str">
        <f>'Jogadores (1)'!C1247</f>
        <v>Ørjan Nyland</v>
      </c>
      <c r="H3" s="20">
        <f>'Jogadores (1)'!D1247</f>
        <v>76</v>
      </c>
    </row>
    <row r="4" spans="1:8">
      <c r="A4" s="7" t="str">
        <f>'Jogadores (1)'!C38</f>
        <v>Mike Maignan</v>
      </c>
      <c r="B4" s="23">
        <f>'Jogadores (1)'!D38</f>
        <v>87</v>
      </c>
      <c r="C4" s="12" t="str">
        <f>'Jogadores (1)'!C423</f>
        <v>Édouard Mendy</v>
      </c>
      <c r="D4" s="25">
        <f>'Jogadores (1)'!D423</f>
        <v>80</v>
      </c>
      <c r="E4" s="16" t="s">
        <v>1243</v>
      </c>
      <c r="F4" s="27">
        <v>65</v>
      </c>
      <c r="G4" s="29" t="str">
        <f>'Jogadores (2)'!B7217</f>
        <v>Viljar Myhra</v>
      </c>
      <c r="H4" s="20">
        <f>'Jogadores (2)'!C7217</f>
        <v>67</v>
      </c>
    </row>
    <row r="5" spans="1:8">
      <c r="A5" s="7" t="str">
        <f>'Jogadores (1)'!C377</f>
        <v>Lucas Chevalier</v>
      </c>
      <c r="B5" s="23">
        <f>'Jogadores (1)'!D377</f>
        <v>80</v>
      </c>
      <c r="C5" s="12" t="str">
        <f>'Jogadores (2)'!B709</f>
        <v>Yehvann Diouf</v>
      </c>
      <c r="D5" s="25">
        <f>'Jogadores (2)'!C709</f>
        <v>78</v>
      </c>
      <c r="E5" s="16" t="s">
        <v>1244</v>
      </c>
      <c r="F5" s="27">
        <v>63</v>
      </c>
      <c r="G5" s="29" t="str">
        <f>'Jogadores (1)'!C5516</f>
        <v>Egil Selvik</v>
      </c>
      <c r="H5" s="20">
        <f>'Jogadores (1)'!D5516</f>
        <v>69</v>
      </c>
    </row>
    <row r="6" spans="1:8">
      <c r="A6" s="7" t="str">
        <f>'Jogadores (1)'!C503</f>
        <v>Lucas Digne</v>
      </c>
      <c r="B6" s="23">
        <f>'Jogadores (1)'!D503</f>
        <v>79</v>
      </c>
      <c r="C6" s="12" t="str">
        <f>'Jogadores (1)'!C116</f>
        <v>Kalidou Koulibaly</v>
      </c>
      <c r="D6" s="25">
        <f>'Jogadores (1)'!D116</f>
        <v>84</v>
      </c>
      <c r="E6" s="16" t="s">
        <v>1245</v>
      </c>
      <c r="F6" s="27">
        <v>57</v>
      </c>
      <c r="G6" s="29" t="str">
        <f>'Jogadores (2)'!B2907</f>
        <v>Marcus Pedersen</v>
      </c>
      <c r="H6" s="20">
        <f>'Jogadores (2)'!C2907</f>
        <v>72</v>
      </c>
    </row>
    <row r="7" spans="1:8">
      <c r="A7" s="7" t="str">
        <f>'Jogadores (1)'!C151</f>
        <v>Lucas Hernández</v>
      </c>
      <c r="B7" s="23">
        <f>'Jogadores (1)'!D151</f>
        <v>83</v>
      </c>
      <c r="C7" s="12" t="str">
        <f>'Jogadores (1)'!C1243</f>
        <v>Moussa Niakhaté</v>
      </c>
      <c r="D7" s="25">
        <f>'Jogadores (1)'!D1243</f>
        <v>76</v>
      </c>
      <c r="E7" s="16" t="s">
        <v>1246</v>
      </c>
      <c r="F7" s="27">
        <v>65</v>
      </c>
      <c r="G7" s="29" t="str">
        <f>'Jogadores (1)'!C1050</f>
        <v>Kristoffer Ajer</v>
      </c>
      <c r="H7" s="20">
        <f>'Jogadores (1)'!D1050</f>
        <v>76</v>
      </c>
    </row>
    <row r="8" spans="1:8">
      <c r="A8" s="7" t="str">
        <f>'Jogadores (1)'!C277</f>
        <v>Dayot Upamecano</v>
      </c>
      <c r="B8" s="23">
        <f>'Jogadores (1)'!D277</f>
        <v>82</v>
      </c>
      <c r="C8" s="12" t="s">
        <v>1219</v>
      </c>
      <c r="D8" s="25">
        <v>71</v>
      </c>
      <c r="E8" s="16" t="str">
        <f>'Jogadores (1)'!C11683</f>
        <v>Hussein Ali</v>
      </c>
      <c r="F8" s="27">
        <f>'Jogadores (1)'!D11683</f>
        <v>62</v>
      </c>
      <c r="G8" s="29" t="str">
        <f>'Jogadores (1)'!C595</f>
        <v>Julian Ryerson</v>
      </c>
      <c r="H8" s="20">
        <f>'Jogadores (1)'!D595</f>
        <v>79</v>
      </c>
    </row>
    <row r="9" spans="1:8">
      <c r="A9" s="7" t="str">
        <f>'Jogadores (1)'!C34</f>
        <v>Theo Hernández</v>
      </c>
      <c r="B9" s="23">
        <f>'Jogadores (1)'!D34</f>
        <v>87</v>
      </c>
      <c r="C9" s="12" t="str">
        <f>'Jogadores (1)'!C1883</f>
        <v>Ismail Jakobs</v>
      </c>
      <c r="D9" s="25">
        <f>'Jogadores (1)'!D1883</f>
        <v>74</v>
      </c>
      <c r="E9" s="16" t="s">
        <v>1248</v>
      </c>
      <c r="F9" s="27">
        <v>65</v>
      </c>
      <c r="G9" s="29" t="str">
        <f>'Jogadores (1)'!C2190</f>
        <v>Fredrik Andre Bjørkan</v>
      </c>
      <c r="H9" s="20">
        <f>'Jogadores (1)'!D2190</f>
        <v>73</v>
      </c>
    </row>
    <row r="10" spans="1:8">
      <c r="A10" s="7" t="str">
        <f>'Jogadores (1)'!C154</f>
        <v>Ibrahima Konaté</v>
      </c>
      <c r="B10" s="23">
        <f>'Jogadores (1)'!D154</f>
        <v>83</v>
      </c>
      <c r="C10" s="12" t="str">
        <f>'Jogadores (2)'!B4703</f>
        <v>Antoine Mendy</v>
      </c>
      <c r="D10" s="25">
        <f>'Jogadores (2)'!C4703</f>
        <v>70</v>
      </c>
      <c r="E10" s="16" t="s">
        <v>1249</v>
      </c>
      <c r="F10" s="27">
        <v>67</v>
      </c>
      <c r="G10" s="29" t="str">
        <f>'Jogadores (1)'!C5742</f>
        <v>Odin Luraas Bjørtuft</v>
      </c>
      <c r="H10" s="20">
        <f>'Jogadores (1)'!D5742</f>
        <v>68</v>
      </c>
    </row>
    <row r="11" spans="1:8">
      <c r="A11" s="7" t="str">
        <f>'Jogadores (1)'!C1190</f>
        <v>Maxence Lacroix</v>
      </c>
      <c r="B11" s="23">
        <f>'Jogadores (1)'!D1190</f>
        <v>76</v>
      </c>
      <c r="C11" s="12" t="str">
        <f>'Jogadores (1)'!C9559</f>
        <v>Mamadou Sarr</v>
      </c>
      <c r="D11" s="25">
        <f>'Jogadores (1)'!D9559</f>
        <v>65</v>
      </c>
      <c r="E11" s="16" t="s">
        <v>1250</v>
      </c>
      <c r="F11" s="27">
        <v>69</v>
      </c>
      <c r="G11" s="29" t="str">
        <f>'Jogadores (1)'!C9105</f>
        <v>Torbjørn L. Heggem</v>
      </c>
      <c r="H11" s="20">
        <f>'Jogadores (1)'!D9105</f>
        <v>65</v>
      </c>
    </row>
    <row r="12" spans="1:8">
      <c r="A12" s="7" t="str">
        <f>'Jogadores (1)'!C716</f>
        <v>Pierre Kalulu</v>
      </c>
      <c r="B12" s="23">
        <f>'Jogadores (1)'!D716</f>
        <v>78</v>
      </c>
      <c r="C12" s="12" t="str">
        <f>'Jogadores (1)'!C13491</f>
        <v>Nobel Mendy</v>
      </c>
      <c r="D12" s="25">
        <f>'Jogadores (1)'!D13491</f>
        <v>60</v>
      </c>
      <c r="E12" s="16" t="s">
        <v>1251</v>
      </c>
      <c r="F12" s="27">
        <v>70</v>
      </c>
      <c r="G12" s="29" t="str">
        <f>'Jogadores (1)'!C3103</f>
        <v>Leo Østigård</v>
      </c>
      <c r="H12" s="20">
        <f>'Jogadores (1)'!D3103</f>
        <v>72</v>
      </c>
    </row>
    <row r="13" spans="1:8">
      <c r="A13" s="7" t="str">
        <f>'Jogadores (1)'!C404</f>
        <v>Malo Gusto</v>
      </c>
      <c r="B13" s="23">
        <f>'Jogadores (1)'!D404</f>
        <v>80</v>
      </c>
      <c r="C13" s="12" t="str">
        <f>'Jogadores (1)'!C3483</f>
        <v>El Hadji Malick Diouf</v>
      </c>
      <c r="D13" s="25">
        <f>'Jogadores (1)'!D3483</f>
        <v>71</v>
      </c>
      <c r="E13" s="16" t="s">
        <v>1252</v>
      </c>
      <c r="F13" s="27">
        <v>71</v>
      </c>
      <c r="G13" s="29" t="str">
        <f>'Jogadores (2)'!B9370</f>
        <v>Henrik Falchener</v>
      </c>
      <c r="H13" s="20">
        <f>'Jogadores (2)'!C9370</f>
        <v>65</v>
      </c>
    </row>
    <row r="14" spans="1:8">
      <c r="A14" s="7" t="str">
        <f>'Jogadores (1)'!C73</f>
        <v>N'Golo Kanté</v>
      </c>
      <c r="B14" s="23">
        <f>'Jogadores (1)'!D73</f>
        <v>85</v>
      </c>
      <c r="C14" s="12" t="str">
        <f>'Jogadores (1)'!C2211</f>
        <v>Lamine Camara</v>
      </c>
      <c r="D14" s="25">
        <f>'Jogadores (1)'!D2211</f>
        <v>73</v>
      </c>
      <c r="E14" s="16" t="s">
        <v>1253</v>
      </c>
      <c r="F14" s="27">
        <v>72</v>
      </c>
      <c r="G14" s="29" t="str">
        <f>'Jogadores (1)'!C4742</f>
        <v>David Møller Wolfe</v>
      </c>
      <c r="H14" s="20">
        <f>'Jogadores (1)'!D4742</f>
        <v>70</v>
      </c>
    </row>
    <row r="15" spans="1:8">
      <c r="A15" s="7" t="str">
        <f>'Jogadores (2)'!B142</f>
        <v>Adrien Rabiot</v>
      </c>
      <c r="B15" s="23">
        <f>'Jogadores (2)'!C142</f>
        <v>83</v>
      </c>
      <c r="C15" s="12" t="str">
        <f>'Jogadores (1)'!C1152</f>
        <v>Idrissa Gueye</v>
      </c>
      <c r="D15" s="25">
        <f>'Jogadores (1)'!D1152</f>
        <v>76</v>
      </c>
      <c r="E15" s="16" t="s">
        <v>1254</v>
      </c>
      <c r="F15" s="27">
        <v>65</v>
      </c>
      <c r="G15" s="29" t="str">
        <f>'Jogadores (1)'!C3249</f>
        <v>Morten Thorsby</v>
      </c>
      <c r="H15" s="20">
        <f>'Jogadores (1)'!D3249</f>
        <v>72</v>
      </c>
    </row>
    <row r="16" spans="1:8">
      <c r="A16" s="7" t="str">
        <f>'Jogadores (1)'!C89</f>
        <v>Aurélien Tchouaméni</v>
      </c>
      <c r="B16" s="23">
        <f>'Jogadores (1)'!D89</f>
        <v>85</v>
      </c>
      <c r="C16" s="12" t="str">
        <f>'Jogadores (1)'!C1416</f>
        <v>Krépin Diatta</v>
      </c>
      <c r="D16" s="25">
        <f>'Jogadores (1)'!D1416</f>
        <v>75</v>
      </c>
      <c r="E16" s="16" t="s">
        <v>1255</v>
      </c>
      <c r="F16" s="27">
        <v>69</v>
      </c>
      <c r="G16" s="29" t="str">
        <f>'Jogadores (1)'!C1077</f>
        <v>Patrick Berg</v>
      </c>
      <c r="H16" s="20">
        <f>'Jogadores (1)'!D1077</f>
        <v>76</v>
      </c>
    </row>
    <row r="17" spans="1:8">
      <c r="A17" s="7" t="str">
        <f>'Jogadores (1)'!C137</f>
        <v>Eduardo Camavinga</v>
      </c>
      <c r="B17" s="23">
        <f>'Jogadores (1)'!D137</f>
        <v>83</v>
      </c>
      <c r="C17" s="12" t="str">
        <f>'Jogadores (1)'!C1460</f>
        <v>Pape Gueye</v>
      </c>
      <c r="D17" s="25">
        <f>'Jogadores (1)'!D1460</f>
        <v>75</v>
      </c>
      <c r="E17" s="16" t="s">
        <v>1256</v>
      </c>
      <c r="F17" s="27">
        <v>65</v>
      </c>
      <c r="G17" s="29" t="str">
        <f>'Jogadores (1)'!C1078</f>
        <v>Sander Berge</v>
      </c>
      <c r="H17" s="20">
        <f>'Jogadores (1)'!D1078</f>
        <v>76</v>
      </c>
    </row>
    <row r="18" spans="1:8">
      <c r="A18" s="7" t="str">
        <f>'Jogadores (1)'!C1185</f>
        <v>Kouadio Manu Koné</v>
      </c>
      <c r="B18" s="23">
        <f>'Jogadores (1)'!D1185</f>
        <v>76</v>
      </c>
      <c r="C18" s="12" t="str">
        <f>'Jogadores (1)'!C1761</f>
        <v>Pathé Ciss</v>
      </c>
      <c r="D18" s="25">
        <f>'Jogadores (1)'!D1761</f>
        <v>74</v>
      </c>
      <c r="E18" s="16" t="s">
        <v>1257</v>
      </c>
      <c r="F18" s="27">
        <v>70</v>
      </c>
      <c r="G18" s="29" t="str">
        <f>'Jogadores (2)'!B2033</f>
        <v>Jens Petter Hauge</v>
      </c>
      <c r="H18" s="20">
        <f>'Jogadores (2)'!C2033</f>
        <v>74</v>
      </c>
    </row>
    <row r="19" spans="1:8">
      <c r="A19" s="7" t="str">
        <f>'Jogadores (1)'!C258</f>
        <v>Michael Olise</v>
      </c>
      <c r="B19" s="23">
        <f>'Jogadores (1)'!D258</f>
        <v>82</v>
      </c>
      <c r="C19" s="12" t="str">
        <f>'Jogadores (1)'!C596</f>
        <v>Pape Matar Sarr</v>
      </c>
      <c r="D19" s="25">
        <f>'Jogadores (1)'!D596</f>
        <v>79</v>
      </c>
      <c r="E19" s="16" t="str">
        <f>'Jogadores (1)'!C8727</f>
        <v>Amir Al-Ammari</v>
      </c>
      <c r="F19" s="27">
        <f>'Jogadores (1)'!D8727</f>
        <v>65</v>
      </c>
      <c r="G19" s="29" t="str">
        <f>'Jogadores (1)'!C8326</f>
        <v>Felix Horn Myhre</v>
      </c>
      <c r="H19" s="20">
        <f>'Jogadores (1)'!D8326</f>
        <v>66</v>
      </c>
    </row>
    <row r="20" spans="1:8">
      <c r="A20" s="7" t="str">
        <f>'Jogadores (1)'!C1392</f>
        <v>Rayan Cherki</v>
      </c>
      <c r="B20" s="23">
        <f>'Jogadores (1)'!D1392</f>
        <v>75</v>
      </c>
      <c r="C20" s="12" t="str">
        <f>'Jogadores (1)'!C2269</f>
        <v>Habib Diarra</v>
      </c>
      <c r="D20" s="25">
        <f>'Jogadores (1)'!D2269</f>
        <v>73</v>
      </c>
      <c r="E20" s="16" t="str">
        <f>'Jogadores (1)'!C11145</f>
        <v>Zidane Iqbal</v>
      </c>
      <c r="F20" s="27">
        <f>'Jogadores (1)'!D11145</f>
        <v>63</v>
      </c>
      <c r="G20" s="29" t="str">
        <f>'Jogadores (1)'!C2615</f>
        <v>Kristian Thorstvedt</v>
      </c>
      <c r="H20" s="20">
        <f>'Jogadores (1)'!D2615</f>
        <v>73</v>
      </c>
    </row>
    <row r="21" spans="1:8">
      <c r="A21" s="7" t="str">
        <f>'Jogadores (1)'!C1051</f>
        <v>Maghnes Akliouche</v>
      </c>
      <c r="B21" s="23">
        <f>'Jogadores (1)'!D1051</f>
        <v>76</v>
      </c>
      <c r="C21" s="12" t="str">
        <f>'Jogadores (1)'!C1793</f>
        <v>Habib Diallo</v>
      </c>
      <c r="D21" s="25">
        <f>'Jogadores (1)'!D1793</f>
        <v>74</v>
      </c>
      <c r="E21" s="16" t="s">
        <v>1260</v>
      </c>
      <c r="F21" s="27">
        <v>67</v>
      </c>
      <c r="G21" s="29" t="str">
        <f>'Jogadores (1)'!C2748</f>
        <v>Oscar Bobb</v>
      </c>
      <c r="H21" s="20">
        <f>'Jogadores (1)'!D2748</f>
        <v>72</v>
      </c>
    </row>
    <row r="22" spans="1:8">
      <c r="A22" s="7" t="str">
        <f>'Jogadores (1)'!C187</f>
        <v>Marcus Thuram</v>
      </c>
      <c r="B22" s="23">
        <f>'Jogadores (1)'!D187</f>
        <v>83</v>
      </c>
      <c r="C22" s="12" t="str">
        <f>'Jogadores (1)'!C1288</f>
        <v>Ismaïla Sarr</v>
      </c>
      <c r="D22" s="25">
        <f>'Jogadores (1)'!D1288</f>
        <v>76</v>
      </c>
      <c r="E22" s="16" t="s">
        <v>1261</v>
      </c>
      <c r="F22" s="27">
        <v>69</v>
      </c>
      <c r="G22" s="29" t="str">
        <f>'Jogadores (1)'!C3086</f>
        <v>Antonio Nusa</v>
      </c>
      <c r="H22" s="20">
        <f>'Jogadores (1)'!D3086</f>
        <v>72</v>
      </c>
    </row>
    <row r="23" spans="1:8">
      <c r="A23" s="7" t="str">
        <f>'Jogadores (1)'!C57</f>
        <v>Ousmane Dembélé</v>
      </c>
      <c r="B23" s="23">
        <f>'Jogadores (1)'!D57</f>
        <v>86</v>
      </c>
      <c r="C23" s="12" t="s">
        <v>1234</v>
      </c>
      <c r="D23" s="25">
        <v>69</v>
      </c>
      <c r="E23" s="16" t="s">
        <v>1262</v>
      </c>
      <c r="F23" s="27">
        <v>65</v>
      </c>
      <c r="G23" s="29" t="str">
        <f>'Jogadores (1)'!C271</f>
        <v>Alexander Sørloth</v>
      </c>
      <c r="H23" s="20">
        <f>'Jogadores (1)'!D271</f>
        <v>82</v>
      </c>
    </row>
    <row r="24" spans="1:8">
      <c r="A24" s="7" t="str">
        <f>'Jogadores (1)'!C2</f>
        <v>Kylian Mbappé</v>
      </c>
      <c r="B24" s="23">
        <f>'Jogadores (1)'!D2</f>
        <v>91</v>
      </c>
      <c r="C24" s="12" t="str">
        <f>'Jogadores (1)'!C1549</f>
        <v>Iliman Ndiaye</v>
      </c>
      <c r="D24" s="25">
        <f>'Jogadores (1)'!D1549</f>
        <v>75</v>
      </c>
      <c r="E24" s="16" t="s">
        <v>1263</v>
      </c>
      <c r="F24" s="27">
        <v>67</v>
      </c>
      <c r="G24" s="29" t="str">
        <f>'Jogadores (1)'!C1499</f>
        <v>Jørgen Strand Larsen</v>
      </c>
      <c r="H24" s="20">
        <f>'Jogadores (1)'!D1499</f>
        <v>75</v>
      </c>
    </row>
    <row r="25" spans="1:8">
      <c r="A25" s="7" t="str">
        <f>'Jogadores (1)'!C241</f>
        <v>Randal Kolo Muani</v>
      </c>
      <c r="B25" s="23">
        <f>'Jogadores (1)'!D241</f>
        <v>82</v>
      </c>
      <c r="C25" s="12" t="str">
        <f>'Jogadores (1)'!C501</f>
        <v>Boulaye Dia</v>
      </c>
      <c r="D25" s="25">
        <f>'Jogadores (1)'!D501</f>
        <v>79</v>
      </c>
      <c r="E25" s="16" t="s">
        <v>1264</v>
      </c>
      <c r="F25" s="27">
        <v>69</v>
      </c>
      <c r="G25" s="29" t="str">
        <f>'Jogadores (1)'!C4</f>
        <v>Erling Haaland</v>
      </c>
      <c r="H25" s="20">
        <f>'Jogadores (1)'!D4</f>
        <v>91</v>
      </c>
    </row>
    <row r="26" spans="1:8">
      <c r="A26" s="7" t="str">
        <f>'Jogadores (1)'!C1120</f>
        <v>Hugo Ekitike</v>
      </c>
      <c r="B26" s="23">
        <f>'Jogadores (1)'!D1120</f>
        <v>76</v>
      </c>
      <c r="C26" s="12" t="str">
        <f>'Jogadores (1)'!C533</f>
        <v>Nicolas Jackson</v>
      </c>
      <c r="D26" s="25">
        <f>'Jogadores (1)'!D533</f>
        <v>79</v>
      </c>
      <c r="E26" s="16" t="s">
        <v>1265</v>
      </c>
      <c r="F26" s="27">
        <v>58</v>
      </c>
      <c r="G26" s="29" t="str">
        <f>'Jogadores (1)'!C3197</f>
        <v>Andreas Schjelderup</v>
      </c>
      <c r="H26" s="20">
        <f>'Jogadores (1)'!D3197</f>
        <v>72</v>
      </c>
    </row>
    <row r="27" spans="1:8">
      <c r="A27" s="7" t="str">
        <f>'Jogadores (2)'!B76</f>
        <v>Désiré Doué</v>
      </c>
      <c r="B27" s="23">
        <f>'Jogadores (2)'!C76</f>
        <v>85</v>
      </c>
      <c r="C27" s="12" t="str">
        <f>'Jogadores (1)'!C2840</f>
        <v>Bamba Dieng</v>
      </c>
      <c r="D27" s="25">
        <f>'Jogadores (1)'!D2840</f>
        <v>72</v>
      </c>
      <c r="E27" s="16" t="s">
        <v>1266</v>
      </c>
      <c r="F27" s="27">
        <v>62</v>
      </c>
      <c r="G27" s="29"/>
      <c r="H27" s="20"/>
    </row>
    <row r="28" spans="1:8">
      <c r="A28" s="7"/>
      <c r="B28" s="23"/>
      <c r="C28" s="12" t="str">
        <f>'Jogadores (2)'!B8405</f>
        <v>Mamadou Diakhon</v>
      </c>
      <c r="D28" s="25">
        <f>'Jogadores (2)'!C8405</f>
        <v>66</v>
      </c>
      <c r="E28" s="16" t="s">
        <v>1267</v>
      </c>
      <c r="F28" s="27">
        <v>69</v>
      </c>
      <c r="G28" s="29"/>
      <c r="H28" s="20"/>
    </row>
    <row r="29" spans="1:8">
      <c r="A29" s="7"/>
      <c r="B29" s="23"/>
      <c r="C29" s="12" t="str">
        <f>'Jogadores (2)'!B1293</f>
        <v>Assane Diao</v>
      </c>
      <c r="D29" s="25">
        <f>'Jogadores (2)'!C1293</f>
        <v>76</v>
      </c>
      <c r="E29" s="16" t="s">
        <v>1268</v>
      </c>
      <c r="F29" s="27">
        <v>65</v>
      </c>
      <c r="G29" s="29"/>
      <c r="H29" s="20"/>
    </row>
    <row r="30" spans="1:8">
      <c r="A30" s="7"/>
      <c r="B30" s="23"/>
      <c r="C30" s="12" t="str">
        <f>'Jogadores (2)'!B8724</f>
        <v>Ibrahim Mbaye</v>
      </c>
      <c r="D30" s="25">
        <f>'Jogadores (2)'!C8724</f>
        <v>66</v>
      </c>
      <c r="E30" s="16" t="s">
        <v>1269</v>
      </c>
      <c r="F30" s="27">
        <v>58</v>
      </c>
      <c r="G30" s="29"/>
      <c r="H30" s="20"/>
    </row>
    <row r="31" spans="1:8">
      <c r="A31" s="7"/>
      <c r="B31" s="23"/>
      <c r="C31" s="12"/>
      <c r="D31" s="25"/>
      <c r="E31" s="16"/>
      <c r="F31" s="27"/>
      <c r="G31" s="29"/>
      <c r="H31" s="20"/>
    </row>
    <row r="32" spans="1:8">
      <c r="A32" s="9" t="s">
        <v>145</v>
      </c>
      <c r="B32" s="24">
        <f>AVERAGE(B3:B27)</f>
        <v>81.8</v>
      </c>
      <c r="C32" s="31" t="s">
        <v>145</v>
      </c>
      <c r="D32" s="26">
        <f>AVERAGE(D3:D30)</f>
        <v>73.607142857142861</v>
      </c>
      <c r="E32" s="32" t="s">
        <v>145</v>
      </c>
      <c r="F32" s="28">
        <f>AVERAGE(F3:F30)</f>
        <v>65.071428571428569</v>
      </c>
      <c r="G32" s="33" t="s">
        <v>145</v>
      </c>
      <c r="H32" s="22">
        <f>AVERAGE(H3:H26)</f>
        <v>73.041666666666671</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8AB7B-7D22-45E2-ABE2-CAEA51DA9C51}">
  <sheetPr codeName="Planilha22"/>
  <dimension ref="A2:H33"/>
  <sheetViews>
    <sheetView topLeftCell="A10" zoomScale="85" zoomScaleNormal="85" workbookViewId="0">
      <selection activeCell="C1" sqref="C1"/>
    </sheetView>
  </sheetViews>
  <sheetFormatPr defaultRowHeight="15"/>
  <cols>
    <col min="1" max="1" width="17" bestFit="1" customWidth="1"/>
    <col min="2" max="2" width="5.7109375" bestFit="1" customWidth="1"/>
    <col min="3" max="3" width="16.5703125" bestFit="1" customWidth="1"/>
    <col min="4" max="4" width="5.7109375" bestFit="1" customWidth="1"/>
    <col min="5" max="5" width="21.85546875" bestFit="1" customWidth="1"/>
    <col min="6" max="6" width="5.7109375" bestFit="1" customWidth="1"/>
    <col min="7" max="7" width="41.42578125" bestFit="1" customWidth="1"/>
    <col min="8" max="8" width="5.7109375" bestFit="1" customWidth="1"/>
  </cols>
  <sheetData>
    <row r="2" spans="1:8">
      <c r="A2" s="84" t="str">
        <f>Seleções!B38</f>
        <v>Argentina</v>
      </c>
      <c r="B2" s="111"/>
      <c r="C2" s="92" t="str">
        <f>Seleções!B39</f>
        <v>Algeria</v>
      </c>
      <c r="D2" s="86"/>
      <c r="E2" s="88" t="str">
        <f>Seleções!B40</f>
        <v>Austria</v>
      </c>
      <c r="F2" s="104"/>
      <c r="G2" s="90" t="str">
        <f>Seleções!B41</f>
        <v>Jordan</v>
      </c>
      <c r="H2" s="91"/>
    </row>
    <row r="3" spans="1:8">
      <c r="A3" s="7" t="str">
        <f>'Jogadores (1)'!C44</f>
        <v>Emiliano Martínez</v>
      </c>
      <c r="B3" s="8">
        <f>'Jogadores (1)'!D44</f>
        <v>87</v>
      </c>
      <c r="C3" s="11" t="s">
        <v>1322</v>
      </c>
      <c r="D3" s="12">
        <v>51</v>
      </c>
      <c r="E3" s="15" t="str">
        <f>'Jogadores (2)'!B2401</f>
        <v>Alexander Schlager</v>
      </c>
      <c r="F3" s="16">
        <f>'Jogadores (2)'!C2401</f>
        <v>73</v>
      </c>
      <c r="G3" s="19" t="s">
        <v>1377</v>
      </c>
      <c r="H3" s="20">
        <v>60</v>
      </c>
    </row>
    <row r="4" spans="1:8">
      <c r="A4" s="7" t="str">
        <f>'Jogadores (1)'!C577</f>
        <v>Juan Musso</v>
      </c>
      <c r="B4" s="8">
        <f>'Jogadores (1)'!D577</f>
        <v>79</v>
      </c>
      <c r="C4" s="11" t="s">
        <v>1323</v>
      </c>
      <c r="D4" s="12">
        <v>70</v>
      </c>
      <c r="E4" s="15" t="str">
        <f>'Jogadores (2)'!B2890</f>
        <v>Patrick Pentz</v>
      </c>
      <c r="F4" s="16">
        <f>'Jogadores (2)'!C2890</f>
        <v>72</v>
      </c>
      <c r="G4" s="19" t="s">
        <v>1378</v>
      </c>
      <c r="H4" s="20">
        <v>68</v>
      </c>
    </row>
    <row r="5" spans="1:8">
      <c r="A5" s="7" t="str">
        <f>'Jogadores (1)'!C594</f>
        <v>Gerónimo Rulli</v>
      </c>
      <c r="B5" s="8">
        <f>'Jogadores (1)'!D594</f>
        <v>79</v>
      </c>
      <c r="C5" s="11" t="str">
        <f>'Jogadores (1)'!C4419</f>
        <v>Anthony Mandréa</v>
      </c>
      <c r="D5" s="12">
        <f>'Jogadores (1)'!D4419</f>
        <v>70</v>
      </c>
      <c r="E5" s="15" t="str">
        <f>'Jogadores (2)'!B3137</f>
        <v>Tobias Lawal</v>
      </c>
      <c r="F5" s="16">
        <f>'Jogadores (2)'!C3137</f>
        <v>72</v>
      </c>
      <c r="G5" s="19" t="s">
        <v>1379</v>
      </c>
      <c r="H5" s="20">
        <v>62</v>
      </c>
    </row>
    <row r="6" spans="1:8">
      <c r="A6" s="7" t="str">
        <f>'Jogadores (1)'!C126</f>
        <v>Cristian Romero</v>
      </c>
      <c r="B6" s="8">
        <f>'Jogadores (1)'!D126</f>
        <v>84</v>
      </c>
      <c r="C6" s="11" t="s">
        <v>1325</v>
      </c>
      <c r="D6" s="12">
        <v>68</v>
      </c>
      <c r="E6" s="15" t="str">
        <f>'Jogadores (2)'!B7587</f>
        <v>Florian Wiegele</v>
      </c>
      <c r="F6" s="16">
        <f>'Jogadores (2)'!C7587</f>
        <v>67</v>
      </c>
      <c r="G6" s="19" t="str">
        <f>'Jogadores (1)'!C11680</f>
        <v>Yazan Al-Arab</v>
      </c>
      <c r="H6" s="20">
        <v>71</v>
      </c>
    </row>
    <row r="7" spans="1:8">
      <c r="A7" s="7" t="str">
        <f>'Jogadores (1)'!C329</f>
        <v>Nicolás Otamendi</v>
      </c>
      <c r="B7" s="8">
        <f>'Jogadores (1)'!D329</f>
        <v>81</v>
      </c>
      <c r="C7" s="11" t="str">
        <f>'Jogadores (2)'!B6734</f>
        <v>Sohaïb Nair</v>
      </c>
      <c r="D7" s="12">
        <f>'Jogadores (2)'!C6734</f>
        <v>68</v>
      </c>
      <c r="E7" s="15" t="str">
        <f>'Jogadores (1)'!C67</f>
        <v>David Alaba</v>
      </c>
      <c r="F7" s="16">
        <f>'Jogadores (1)'!D67</f>
        <v>85</v>
      </c>
      <c r="G7" s="19" t="s">
        <v>1381</v>
      </c>
      <c r="H7" s="20">
        <v>65</v>
      </c>
    </row>
    <row r="8" spans="1:8">
      <c r="A8" s="7" t="str">
        <f>'Jogadores (1)'!C786</f>
        <v>Nicolás Tagliafico</v>
      </c>
      <c r="B8" s="8">
        <f>'Jogadores (1)'!D786</f>
        <v>78</v>
      </c>
      <c r="C8" s="11" t="str">
        <f>'Jogadores (1)'!C1207</f>
        <v>Aïssa Mandi</v>
      </c>
      <c r="D8" s="12">
        <f>'Jogadores (1)'!D1207</f>
        <v>76</v>
      </c>
      <c r="E8" s="15" t="str">
        <f>'Jogadores (1)'!C548</f>
        <v>Philipp Lienhart</v>
      </c>
      <c r="F8" s="16">
        <f>'Jogadores (1)'!D548</f>
        <v>79</v>
      </c>
      <c r="G8" s="19" t="s">
        <v>1382</v>
      </c>
      <c r="H8" s="20">
        <v>68</v>
      </c>
    </row>
    <row r="9" spans="1:8">
      <c r="A9" s="7" t="str">
        <f>'Jogadores (1)'!C133</f>
        <v>Marcos Acuña</v>
      </c>
      <c r="B9" s="8">
        <f>'Jogadores (1)'!D133</f>
        <v>83</v>
      </c>
      <c r="C9" s="11" t="str">
        <f>'Jogadores (2)'!B3665</f>
        <v>Mehdi Dorval</v>
      </c>
      <c r="D9" s="12">
        <f>'Jogadores (2)'!C3665</f>
        <v>71</v>
      </c>
      <c r="E9" s="15" t="str">
        <f>'Jogadores (1)'!C1040</f>
        <v>Maximilian Wöber</v>
      </c>
      <c r="F9" s="16">
        <f>'Jogadores (1)'!D1040</f>
        <v>77</v>
      </c>
      <c r="G9" s="19" t="s">
        <v>1383</v>
      </c>
      <c r="H9" s="20">
        <v>67</v>
      </c>
    </row>
    <row r="10" spans="1:8">
      <c r="A10" s="7" t="str">
        <f>'Jogadores (1)'!C254</f>
        <v>Nahuel Molina</v>
      </c>
      <c r="B10" s="8">
        <f>'Jogadores (1)'!D254</f>
        <v>82</v>
      </c>
      <c r="C10" s="11" t="str">
        <f>'Jogadores (1)'!C6734</f>
        <v>Zineddine Belaïd</v>
      </c>
      <c r="D10" s="12">
        <f>'Jogadores (1)'!D6734</f>
        <v>67</v>
      </c>
      <c r="E10" s="15" t="str">
        <f>'Jogadores (1)'!C1441</f>
        <v>Marco Friedl</v>
      </c>
      <c r="F10" s="16">
        <f>'Jogadores (1)'!D1441</f>
        <v>75</v>
      </c>
      <c r="G10" s="19" t="s">
        <v>1384</v>
      </c>
      <c r="H10" s="20">
        <v>68</v>
      </c>
    </row>
    <row r="11" spans="1:8">
      <c r="A11" s="7" t="str">
        <f>'Jogadores (1)'!C945</f>
        <v>Lucas Martínez Quarta</v>
      </c>
      <c r="B11" s="8">
        <f>'Jogadores (1)'!D945</f>
        <v>77</v>
      </c>
      <c r="C11" s="11" t="str">
        <f>'Jogadores (2)'!B314</f>
        <v>Rayan Aït-Nouri</v>
      </c>
      <c r="D11" s="12">
        <f>'Jogadores (2)'!C314</f>
        <v>81</v>
      </c>
      <c r="E11" s="15" t="str">
        <f>'Jogadores (1)'!C759</f>
        <v>Stefan Posch</v>
      </c>
      <c r="F11" s="16">
        <f>'Jogadores (1)'!D759</f>
        <v>78</v>
      </c>
      <c r="G11" s="19" t="s">
        <v>1385</v>
      </c>
      <c r="H11" s="20">
        <v>64</v>
      </c>
    </row>
    <row r="12" spans="1:8">
      <c r="A12" s="7" t="str">
        <f>'Jogadores (1)'!C779</f>
        <v>Marcos Senesi</v>
      </c>
      <c r="B12" s="8">
        <f>'Jogadores (1)'!D779</f>
        <v>78</v>
      </c>
      <c r="C12" s="11" t="s">
        <v>1331</v>
      </c>
      <c r="D12" s="12">
        <v>79</v>
      </c>
      <c r="E12" s="15" t="str">
        <f>'Jogadores (1)'!C1976</f>
        <v>Phillipp Mwene</v>
      </c>
      <c r="F12" s="16">
        <f>'Jogadores (1)'!D1976</f>
        <v>74</v>
      </c>
      <c r="G12" s="19" t="s">
        <v>1386</v>
      </c>
      <c r="H12" s="20">
        <v>70</v>
      </c>
    </row>
    <row r="13" spans="1:8">
      <c r="A13" s="7" t="str">
        <f>'Jogadores (1)'!C2547</f>
        <v>Gabriel Rojas</v>
      </c>
      <c r="B13" s="8">
        <f>'Jogadores (1)'!D2547</f>
        <v>73</v>
      </c>
      <c r="C13" s="11" t="str">
        <f>'Jogadores (1)'!C645</f>
        <v>Ramy Bensebaini</v>
      </c>
      <c r="D13" s="12">
        <f>'Jogadores (1)'!D645</f>
        <v>78</v>
      </c>
      <c r="E13" s="15" t="str">
        <f>'Jogadores (1)'!C380</f>
        <v>Kevin Danso</v>
      </c>
      <c r="F13" s="16">
        <f>'Jogadores (1)'!D380</f>
        <v>80</v>
      </c>
      <c r="G13" s="19" t="s">
        <v>1387</v>
      </c>
      <c r="H13" s="20">
        <v>62</v>
      </c>
    </row>
    <row r="14" spans="1:8">
      <c r="A14" s="7" t="s">
        <v>1304</v>
      </c>
      <c r="B14" s="60">
        <v>71</v>
      </c>
      <c r="C14" s="11" t="str">
        <f>'Jogadores (1)'!C8798</f>
        <v>Rafik Belghali</v>
      </c>
      <c r="D14" s="12">
        <f>'Jogadores (1)'!D8798</f>
        <v>65</v>
      </c>
      <c r="E14" s="15" t="str">
        <f>'Jogadores (1)'!C5551</f>
        <v>Michael Svoboda</v>
      </c>
      <c r="F14" s="16">
        <f>'Jogadores (1)'!D5551</f>
        <v>69</v>
      </c>
      <c r="G14" s="19" t="s">
        <v>1388</v>
      </c>
      <c r="H14" s="20">
        <v>69</v>
      </c>
    </row>
    <row r="15" spans="1:8">
      <c r="A15" s="7" t="str">
        <f>'Jogadores (1)'!C10460</f>
        <v>Tomás Palacios</v>
      </c>
      <c r="B15" s="8">
        <f>'Jogadores (1)'!D10460</f>
        <v>64</v>
      </c>
      <c r="C15" s="11" t="str">
        <f>'Jogadores (1)'!C1349</f>
        <v>Houssem Aouar</v>
      </c>
      <c r="D15" s="12">
        <f>'Jogadores (1)'!D1349</f>
        <v>75</v>
      </c>
      <c r="E15" s="15" t="str">
        <f>'Jogadores (2)'!B1642</f>
        <v>David Affengruber</v>
      </c>
      <c r="F15" s="16">
        <f>'Jogadores (2)'!C1642</f>
        <v>75</v>
      </c>
      <c r="G15" s="19" t="s">
        <v>1389</v>
      </c>
      <c r="H15" s="20">
        <v>62</v>
      </c>
    </row>
    <row r="16" spans="1:8">
      <c r="A16" s="7" t="str">
        <f>'Jogadores (1)'!C755</f>
        <v>Leandro Paredes</v>
      </c>
      <c r="B16" s="8">
        <f>'Jogadores (1)'!D755</f>
        <v>78</v>
      </c>
      <c r="C16" s="11" t="s">
        <v>1335</v>
      </c>
      <c r="D16" s="12">
        <v>68</v>
      </c>
      <c r="E16" s="15" t="str">
        <f>'Jogadores (2)'!B1786</f>
        <v>Alexander Prass</v>
      </c>
      <c r="F16" s="16">
        <f>'Jogadores (2)'!C1786</f>
        <v>74</v>
      </c>
      <c r="G16" s="19" t="s">
        <v>1390</v>
      </c>
      <c r="H16" s="20">
        <v>65</v>
      </c>
    </row>
    <row r="17" spans="1:8">
      <c r="A17" s="7" t="str">
        <f>'Jogadores (1)'!C104</f>
        <v>Rodrigo De Paul</v>
      </c>
      <c r="B17" s="8">
        <f>'Jogadores (1)'!D104</f>
        <v>84</v>
      </c>
      <c r="C17" s="11" t="str">
        <f>'Jogadores (1)'!C1682</f>
        <v>Ramiz Zerrouki</v>
      </c>
      <c r="D17" s="12">
        <f>'Jogadores (1)'!D1682</f>
        <v>75</v>
      </c>
      <c r="E17" s="15" t="str">
        <f>'Jogadores (1)'!C157</f>
        <v>Konrad Laimer</v>
      </c>
      <c r="F17" s="16">
        <f>'Jogadores (1)'!D157</f>
        <v>83</v>
      </c>
      <c r="G17" s="19" t="s">
        <v>1391</v>
      </c>
      <c r="H17" s="20">
        <v>68</v>
      </c>
    </row>
    <row r="18" spans="1:8">
      <c r="A18" s="7" t="str">
        <f>'Jogadores (1)'!C123</f>
        <v>Exequiel Palacios</v>
      </c>
      <c r="B18" s="8">
        <f>'Jogadores (1)'!D123</f>
        <v>84</v>
      </c>
      <c r="C18" s="11" t="str">
        <f>'Jogadores (1)'!C9659</f>
        <v>Yacine Titraoui</v>
      </c>
      <c r="D18" s="12">
        <f>'Jogadores (1)'!D9659</f>
        <v>65</v>
      </c>
      <c r="E18" s="15" t="str">
        <f>'Jogadores (1)'!C127</f>
        <v>Marcel Sabitzer</v>
      </c>
      <c r="F18" s="16">
        <f>'Jogadores (1)'!D127</f>
        <v>84</v>
      </c>
      <c r="G18" s="19" t="s">
        <v>1392</v>
      </c>
      <c r="H18" s="20">
        <v>70</v>
      </c>
    </row>
    <row r="19" spans="1:8">
      <c r="A19" s="7" t="str">
        <f>'Jogadores (1)'!C55</f>
        <v>Alexis Mac Allister</v>
      </c>
      <c r="B19" s="8">
        <f>'Jogadores (1)'!D55</f>
        <v>86</v>
      </c>
      <c r="C19" s="11" t="str">
        <f>'Jogadores (1)'!C1081</f>
        <v>Hicham Boudaoui</v>
      </c>
      <c r="D19" s="12">
        <f>'Jogadores (1)'!D1081</f>
        <v>76</v>
      </c>
      <c r="E19" s="15" t="str">
        <f>'Jogadores (2)'!B5894</f>
        <v>Alessandro Schöpf</v>
      </c>
      <c r="F19" s="16">
        <f>'Jogadores (2)'!C5894</f>
        <v>68</v>
      </c>
      <c r="G19" s="19" t="s">
        <v>1393</v>
      </c>
      <c r="H19" s="20">
        <v>62</v>
      </c>
    </row>
    <row r="20" spans="1:8">
      <c r="A20" s="7" t="s">
        <v>1310</v>
      </c>
      <c r="B20" s="60">
        <v>79</v>
      </c>
      <c r="C20" s="11" t="str">
        <f>'Jogadores (1)'!C854</f>
        <v>Farès Chaïbi</v>
      </c>
      <c r="D20" s="12">
        <f>'Jogadores (1)'!D854</f>
        <v>77</v>
      </c>
      <c r="E20" s="15" t="str">
        <f>'Jogadores (1)'!C1850</f>
        <v>Florian Grillitsch</v>
      </c>
      <c r="F20" s="16">
        <f>'Jogadores (1)'!D1850</f>
        <v>74</v>
      </c>
      <c r="G20" s="19" t="s">
        <v>1394</v>
      </c>
      <c r="H20" s="20">
        <v>70</v>
      </c>
    </row>
    <row r="21" spans="1:8">
      <c r="A21" s="7" t="str">
        <f>'Jogadores (1)'!C221</f>
        <v>Enzo Fernández</v>
      </c>
      <c r="B21" s="8">
        <f>'Jogadores (1)'!D221</f>
        <v>82</v>
      </c>
      <c r="C21" s="11" t="s">
        <v>1340</v>
      </c>
      <c r="D21" s="12">
        <v>75</v>
      </c>
      <c r="E21" s="15" t="str">
        <f>'Jogadores (1)'!C1619</f>
        <v>Romano Schmid</v>
      </c>
      <c r="F21" s="16">
        <f>'Jogadores (1)'!D1619</f>
        <v>75</v>
      </c>
      <c r="G21" s="19" t="s">
        <v>1395</v>
      </c>
      <c r="H21" s="20">
        <v>60</v>
      </c>
    </row>
    <row r="22" spans="1:8">
      <c r="A22" s="7" t="str">
        <f>'Jogadores (1)'!C3790</f>
        <v>Máximo Perrone</v>
      </c>
      <c r="B22" s="8">
        <f>'Jogadores (1)'!D3790</f>
        <v>71</v>
      </c>
      <c r="C22" s="11" t="str">
        <f>'Jogadores (1)'!C692</f>
        <v>Amine Gouiri</v>
      </c>
      <c r="D22" s="12">
        <f>'Jogadores (1)'!D692</f>
        <v>78</v>
      </c>
      <c r="E22" s="15" t="str">
        <f>'Jogadores (1)'!C335</f>
        <v>Xaver Schlager</v>
      </c>
      <c r="F22" s="16">
        <f>'Jogadores (1)'!D335</f>
        <v>81</v>
      </c>
      <c r="G22" s="19" t="s">
        <v>1396</v>
      </c>
      <c r="H22" s="20">
        <v>65</v>
      </c>
    </row>
    <row r="23" spans="1:8">
      <c r="A23" s="7" t="str">
        <f>'Jogadores (1)'!C2175</f>
        <v>Valentín Barco</v>
      </c>
      <c r="B23" s="8">
        <f>'Jogadores (1)'!D2175</f>
        <v>73</v>
      </c>
      <c r="C23" s="11" t="str">
        <f>'Jogadores (1)'!C9837</f>
        <v>Nadhir Benbouali</v>
      </c>
      <c r="D23" s="12">
        <f>'Jogadores (1)'!D9837</f>
        <v>64</v>
      </c>
      <c r="E23" s="15" t="str">
        <f>'Jogadores (1)'!C368</f>
        <v>Christoph Baumgartner</v>
      </c>
      <c r="F23" s="16">
        <f>'Jogadores (1)'!D368</f>
        <v>80</v>
      </c>
      <c r="G23" s="19" t="s">
        <v>1397</v>
      </c>
      <c r="H23" s="20">
        <v>66</v>
      </c>
    </row>
    <row r="24" spans="1:8">
      <c r="A24" s="7" t="str">
        <f>'Jogadores (1)'!C5398</f>
        <v>Nico Paz</v>
      </c>
      <c r="B24" s="8">
        <f>'Jogadores (1)'!D5398</f>
        <v>69</v>
      </c>
      <c r="C24" s="11" t="s">
        <v>1343</v>
      </c>
      <c r="D24" s="12">
        <v>70</v>
      </c>
      <c r="E24" s="15" t="s">
        <v>1370</v>
      </c>
      <c r="F24" s="16">
        <v>78</v>
      </c>
      <c r="G24" s="19" t="str">
        <f>'Jogadores (1)'!C1340</f>
        <v>Musa Al Tamari</v>
      </c>
      <c r="H24" s="20">
        <f>'Jogadores (1)'!D1340</f>
        <v>75</v>
      </c>
    </row>
    <row r="25" spans="1:8">
      <c r="A25" s="7" t="str">
        <f>'Jogadores (1)'!C18</f>
        <v>Lionel Messi</v>
      </c>
      <c r="B25" s="8">
        <f>'Jogadores (1)'!D18</f>
        <v>88</v>
      </c>
      <c r="C25" s="11" t="str">
        <f>'Jogadores (2)'!B9407</f>
        <v>Amin Chiakha</v>
      </c>
      <c r="D25" s="12">
        <f>'Jogadores (2)'!C9407</f>
        <v>65</v>
      </c>
      <c r="E25" s="15" t="str">
        <f>'Jogadores (1)'!C1039</f>
        <v>Patrick Wimmer</v>
      </c>
      <c r="F25" s="16">
        <f>'Jogadores (1)'!D1039</f>
        <v>77</v>
      </c>
      <c r="G25" s="19" t="s">
        <v>1399</v>
      </c>
      <c r="H25" s="20">
        <v>67</v>
      </c>
    </row>
    <row r="26" spans="1:8">
      <c r="A26" s="7" t="str">
        <f>'Jogadores (1)'!C398</f>
        <v>Nicolás González</v>
      </c>
      <c r="B26" s="8">
        <f>'Jogadores (1)'!D398</f>
        <v>80</v>
      </c>
      <c r="C26" s="11" t="str">
        <f>'Jogadores (1)'!C78</f>
        <v>Riyad Mahrez</v>
      </c>
      <c r="D26" s="12">
        <f>'Jogadores (1)'!D78</f>
        <v>85</v>
      </c>
      <c r="E26" s="15" t="str">
        <f>'Jogadores (1)'!C1003</f>
        <v>Nicolas Seiwald</v>
      </c>
      <c r="F26" s="16">
        <f>'Jogadores (1)'!D1003</f>
        <v>77</v>
      </c>
      <c r="G26" s="19" t="s">
        <v>1400</v>
      </c>
      <c r="H26" s="20">
        <v>62</v>
      </c>
    </row>
    <row r="27" spans="1:8">
      <c r="A27" s="7" t="str">
        <f>'Jogadores (1)'!C97</f>
        <v>Julián Álvarez</v>
      </c>
      <c r="B27" s="8">
        <f>'Jogadores (1)'!D97</f>
        <v>84</v>
      </c>
      <c r="C27" s="11" t="str">
        <f>'Jogadores (1)'!C7010</f>
        <v>Anis Hadj-Moussa</v>
      </c>
      <c r="D27" s="12">
        <f>'Jogadores (1)'!D7010</f>
        <v>67</v>
      </c>
      <c r="E27" s="15" t="s">
        <v>1373</v>
      </c>
      <c r="F27" s="16">
        <v>74</v>
      </c>
      <c r="G27" s="19" t="s">
        <v>1401</v>
      </c>
      <c r="H27" s="20">
        <v>60</v>
      </c>
    </row>
    <row r="28" spans="1:8">
      <c r="A28" s="7" t="s">
        <v>1318</v>
      </c>
      <c r="B28" s="60">
        <v>78</v>
      </c>
      <c r="C28" s="11" t="str">
        <f>'Jogadores (1)'!C1345</f>
        <v>Mohamed Amoura</v>
      </c>
      <c r="D28" s="12">
        <f>'Jogadores (1)'!D1345</f>
        <v>75</v>
      </c>
      <c r="E28" s="15" t="str">
        <f>'Jogadores (1)'!C361</f>
        <v>Marko Arnautović</v>
      </c>
      <c r="F28" s="16">
        <f>'Jogadores (1)'!D361</f>
        <v>80</v>
      </c>
      <c r="G28" s="19" t="s">
        <v>1402</v>
      </c>
      <c r="H28" s="20">
        <v>60</v>
      </c>
    </row>
    <row r="29" spans="1:8">
      <c r="A29" s="7" t="str">
        <f>'Jogadores (1)'!C3213</f>
        <v>Giuliano Simeone</v>
      </c>
      <c r="B29" s="8">
        <f>'Jogadores (1)'!D3213</f>
        <v>72</v>
      </c>
      <c r="C29" s="11" t="str">
        <f>'Jogadores (2)'!B3713</f>
        <v>Ibrahim Maza</v>
      </c>
      <c r="D29" s="12">
        <f>'Jogadores (2)'!C3713</f>
        <v>71</v>
      </c>
      <c r="E29" s="15" t="str">
        <f>'Jogadores (1)'!C695</f>
        <v>Michael Gregoritsch</v>
      </c>
      <c r="F29" s="16">
        <f>'Jogadores (1)'!D695</f>
        <v>78</v>
      </c>
      <c r="G29" s="19" t="s">
        <v>1403</v>
      </c>
      <c r="H29" s="20">
        <v>60</v>
      </c>
    </row>
    <row r="30" spans="1:8">
      <c r="A30" s="7" t="str">
        <f>'Jogadores (1)'!C6362</f>
        <v>Gianluca Prestianni</v>
      </c>
      <c r="B30" s="8">
        <f>'Jogadores (1)'!D6362</f>
        <v>68</v>
      </c>
      <c r="C30" s="11"/>
      <c r="D30" s="12"/>
      <c r="E30" s="15" t="str">
        <f>'Jogadores (1)'!C918</f>
        <v>Saša Kalajdžić</v>
      </c>
      <c r="F30" s="16">
        <f>'Jogadores (1)'!D918</f>
        <v>77</v>
      </c>
      <c r="G30" s="19"/>
      <c r="H30" s="20"/>
    </row>
    <row r="31" spans="1:8">
      <c r="A31" s="7" t="str">
        <f>'Jogadores (1)'!C5295</f>
        <v>Franco Mastantuono</v>
      </c>
      <c r="B31" s="8">
        <f>'Jogadores (1)'!D5295</f>
        <v>69</v>
      </c>
      <c r="C31" s="11"/>
      <c r="D31" s="12"/>
      <c r="E31" s="15"/>
      <c r="F31" s="16"/>
      <c r="G31" s="19"/>
      <c r="H31" s="20"/>
    </row>
    <row r="32" spans="1:8">
      <c r="A32" s="7"/>
      <c r="B32" s="8"/>
      <c r="C32" s="11"/>
      <c r="D32" s="12"/>
      <c r="E32" s="15"/>
      <c r="F32" s="16"/>
      <c r="G32" s="19"/>
      <c r="H32" s="20"/>
    </row>
    <row r="33" spans="1:8">
      <c r="A33" s="9" t="s">
        <v>145</v>
      </c>
      <c r="B33" s="10">
        <f>AVERAGE(B3:B31)</f>
        <v>77.965517241379317</v>
      </c>
      <c r="C33" s="13" t="s">
        <v>145</v>
      </c>
      <c r="D33" s="14">
        <f>AVERAGE(D3:D29)</f>
        <v>71.481481481481481</v>
      </c>
      <c r="E33" s="17" t="s">
        <v>145</v>
      </c>
      <c r="F33" s="18">
        <f>AVERAGE(F3:F30)</f>
        <v>76.285714285714292</v>
      </c>
      <c r="G33" s="21" t="s">
        <v>145</v>
      </c>
      <c r="H33" s="22">
        <f>AVERAGE(H3:H29)</f>
        <v>65.407407407407405</v>
      </c>
    </row>
  </sheetData>
  <mergeCells count="4">
    <mergeCell ref="C2:D2"/>
    <mergeCell ref="E2:F2"/>
    <mergeCell ref="G2:H2"/>
    <mergeCell ref="A2:B2"/>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36949-64A9-458A-B42D-BFA0286B89C2}">
  <sheetPr codeName="Planilha23"/>
  <dimension ref="A2:H31"/>
  <sheetViews>
    <sheetView topLeftCell="A10" zoomScale="85" zoomScaleNormal="85" workbookViewId="0">
      <selection activeCell="C1" sqref="C1"/>
    </sheetView>
  </sheetViews>
  <sheetFormatPr defaultRowHeight="15"/>
  <cols>
    <col min="1" max="1" width="19.7109375" bestFit="1" customWidth="1"/>
    <col min="2" max="2" width="5.7109375" bestFit="1" customWidth="1"/>
    <col min="3" max="3" width="18.7109375" bestFit="1" customWidth="1"/>
    <col min="4" max="4" width="5.7109375" bestFit="1" customWidth="1"/>
    <col min="5" max="5" width="30.140625" bestFit="1" customWidth="1"/>
    <col min="6" max="6" width="5.7109375" bestFit="1" customWidth="1"/>
    <col min="7" max="7" width="22.5703125" bestFit="1" customWidth="1"/>
    <col min="8" max="8" width="5.7109375" bestFit="1" customWidth="1"/>
  </cols>
  <sheetData>
    <row r="2" spans="1:8">
      <c r="A2" s="84" t="str">
        <f>Seleções!B42</f>
        <v>Portugal</v>
      </c>
      <c r="B2" s="85"/>
      <c r="C2" s="86" t="s">
        <v>129</v>
      </c>
      <c r="D2" s="87"/>
      <c r="E2" s="104" t="str">
        <f>Seleções!B44</f>
        <v>Uzbekistan</v>
      </c>
      <c r="F2" s="89"/>
      <c r="G2" s="105" t="str">
        <f>Seleções!B45</f>
        <v>Colombia</v>
      </c>
      <c r="H2" s="91"/>
    </row>
    <row r="3" spans="1:8">
      <c r="A3" s="7" t="str">
        <f>'Jogadores (1)'!C119</f>
        <v>Diogo Costa</v>
      </c>
      <c r="B3" s="23">
        <f>'Jogadores (1)'!D119</f>
        <v>84</v>
      </c>
      <c r="C3" s="12" t="str">
        <f>'Jogadores (1)'!C6244</f>
        <v>Lionel Mpasi</v>
      </c>
      <c r="D3" s="25">
        <f>'Jogadores (1)'!D6244</f>
        <v>68</v>
      </c>
      <c r="E3" s="16" t="s">
        <v>1450</v>
      </c>
      <c r="F3" s="27">
        <v>69</v>
      </c>
      <c r="G3" s="29" t="str">
        <f>'Jogadores (1)'!C975</f>
        <v>David Ospina</v>
      </c>
      <c r="H3" s="20">
        <f>'Jogadores (1)'!D975</f>
        <v>77</v>
      </c>
    </row>
    <row r="4" spans="1:8">
      <c r="A4" s="7" t="str">
        <f>'Jogadores (1)'!C293</f>
        <v>Rui Silva</v>
      </c>
      <c r="B4" s="23">
        <f>'Jogadores (1)'!D293</f>
        <v>81</v>
      </c>
      <c r="C4" s="12" t="str">
        <f>'Jogadores (1)'!C6934</f>
        <v>Timothy Fayulu</v>
      </c>
      <c r="D4" s="25">
        <f>'Jogadores (1)'!D6934</f>
        <v>67</v>
      </c>
      <c r="E4" s="16" t="s">
        <v>1451</v>
      </c>
      <c r="F4" s="27">
        <v>70</v>
      </c>
      <c r="G4" s="29" t="str">
        <f>'Jogadores (1)'!C1227</f>
        <v>Álvaro Montero</v>
      </c>
      <c r="H4" s="20">
        <f>'Jogadores (1)'!D1227</f>
        <v>76</v>
      </c>
    </row>
    <row r="5" spans="1:8">
      <c r="A5" s="7" t="str">
        <f>'Jogadores (1)'!C559</f>
        <v>José Sá</v>
      </c>
      <c r="B5" s="23">
        <f>'Jogadores (1)'!D559</f>
        <v>79</v>
      </c>
      <c r="C5" s="12" t="s">
        <v>1431</v>
      </c>
      <c r="D5" s="25">
        <v>75</v>
      </c>
      <c r="E5" s="16" t="s">
        <v>1452</v>
      </c>
      <c r="F5" s="27">
        <v>71</v>
      </c>
      <c r="G5" s="29" t="s">
        <v>1478</v>
      </c>
      <c r="H5" s="20">
        <v>79</v>
      </c>
    </row>
    <row r="6" spans="1:8">
      <c r="A6" s="7" t="str">
        <f>'Jogadores (1)'!C51</f>
        <v>João Cancelo</v>
      </c>
      <c r="B6" s="23">
        <f>'Jogadores (1)'!D51</f>
        <v>86</v>
      </c>
      <c r="C6" s="12" t="str">
        <f>'Jogadores (1)'!C1214</f>
        <v>Arthur Masuaku</v>
      </c>
      <c r="D6" s="25">
        <f>'Jogadores (1)'!D1214</f>
        <v>76</v>
      </c>
      <c r="E6" s="16" t="s">
        <v>1453</v>
      </c>
      <c r="F6" s="27">
        <v>67</v>
      </c>
      <c r="G6" s="29" t="str">
        <f>'Jogadores (1)'!C1735</f>
        <v>Juan David Cabal</v>
      </c>
      <c r="H6" s="20">
        <f>'Jogadores (1)'!D1735</f>
        <v>74</v>
      </c>
    </row>
    <row r="7" spans="1:8">
      <c r="A7" s="7" t="str">
        <f>'Jogadores (1)'!C214</f>
        <v>Diogo Dalot</v>
      </c>
      <c r="B7" s="23">
        <f>'Jogadores (1)'!D214</f>
        <v>82</v>
      </c>
      <c r="C7" s="12" t="str">
        <f>'Jogadores (1)'!C565</f>
        <v>Chancel Mbemba</v>
      </c>
      <c r="D7" s="25">
        <f>'Jogadores (1)'!D565</f>
        <v>79</v>
      </c>
      <c r="E7" s="16" t="s">
        <v>1454</v>
      </c>
      <c r="F7" s="27">
        <v>66</v>
      </c>
      <c r="G7" s="29" t="str">
        <f>'Jogadores (1)'!C425</f>
        <v>Daniel Muñoz</v>
      </c>
      <c r="H7" s="20">
        <f>'Jogadores (1)'!D425</f>
        <v>80</v>
      </c>
    </row>
    <row r="8" spans="1:8">
      <c r="A8" s="7" t="str">
        <f>'Jogadores (1)'!C186</f>
        <v>Nuno Mendes</v>
      </c>
      <c r="B8" s="23">
        <f>'Jogadores (1)'!D186</f>
        <v>83</v>
      </c>
      <c r="C8" s="12" t="str">
        <f>'Jogadores (1)'!C2367</f>
        <v>Joris Kayembe</v>
      </c>
      <c r="D8" s="25">
        <f>'Jogadores (1)'!D2367</f>
        <v>73</v>
      </c>
      <c r="E8" s="16" t="s">
        <v>1455</v>
      </c>
      <c r="F8" s="27">
        <v>67</v>
      </c>
      <c r="G8" s="29" t="s">
        <v>1481</v>
      </c>
      <c r="H8" s="20">
        <v>74</v>
      </c>
    </row>
    <row r="9" spans="1:8">
      <c r="A9" s="7" t="str">
        <f>'Jogadores (1)'!C370</f>
        <v>Gonçalo Inácio</v>
      </c>
      <c r="B9" s="23">
        <f>'Jogadores (1)'!D370</f>
        <v>80</v>
      </c>
      <c r="C9" s="12" t="str">
        <f>'Jogadores (2)'!B2546</f>
        <v>Axel Tuanzebe</v>
      </c>
      <c r="D9" s="25">
        <f>'Jogadores (2)'!C2546</f>
        <v>73</v>
      </c>
      <c r="E9" s="16" t="s">
        <v>1456</v>
      </c>
      <c r="F9" s="27">
        <v>68</v>
      </c>
      <c r="G9" s="29" t="str">
        <f>'Jogadores (1)'!C955</f>
        <v>Johan Mojica</v>
      </c>
      <c r="H9" s="20">
        <f>'Jogadores (1)'!D955</f>
        <v>77</v>
      </c>
    </row>
    <row r="10" spans="1:8">
      <c r="A10" s="7" t="str">
        <f>'Jogadores (2)'!B810</f>
        <v>Tomás Lemos Araújo</v>
      </c>
      <c r="B10" s="23">
        <f>'Jogadores (2)'!C810</f>
        <v>78</v>
      </c>
      <c r="C10" s="12" t="str">
        <f>'Jogadores (2)'!B5535</f>
        <v>Jeremy Ngakia</v>
      </c>
      <c r="D10" s="25">
        <f>'Jogadores (2)'!C5535</f>
        <v>69</v>
      </c>
      <c r="E10" s="16" t="s">
        <v>1457</v>
      </c>
      <c r="F10" s="27">
        <v>70</v>
      </c>
      <c r="G10" s="29" t="str">
        <f>'Jogadores (1)'!C438</f>
        <v>Davinson Sánchez</v>
      </c>
      <c r="H10" s="20">
        <f>'Jogadores (1)'!D438</f>
        <v>80</v>
      </c>
    </row>
    <row r="11" spans="1:8">
      <c r="A11" s="7" t="str">
        <f>'Jogadores (1)'!C3112</f>
        <v>Renato Veiga</v>
      </c>
      <c r="B11" s="23">
        <f>'Jogadores (1)'!D3112</f>
        <v>72</v>
      </c>
      <c r="C11" s="12" t="str">
        <f>'Jogadores (2)'!B434</f>
        <v>Aaron Wan-Bissaka</v>
      </c>
      <c r="D11" s="25">
        <f>'Jogadores (2)'!C434</f>
        <v>80</v>
      </c>
      <c r="E11" s="16" t="str">
        <f>'Jogadores (1)'!C2972</f>
        <v>Abdukodir Khusanov</v>
      </c>
      <c r="F11" s="27">
        <v>80</v>
      </c>
      <c r="G11" s="29" t="str">
        <f>'Jogadores (1)'!C1201</f>
        <v>Deiver Machado</v>
      </c>
      <c r="H11" s="20">
        <f>'Jogadores (1)'!D1201</f>
        <v>76</v>
      </c>
    </row>
    <row r="12" spans="1:8">
      <c r="A12" s="7" t="str">
        <f>'Jogadores (1)'!C605</f>
        <v>António Silva</v>
      </c>
      <c r="B12" s="23">
        <f>'Jogadores (1)'!D605</f>
        <v>79</v>
      </c>
      <c r="C12" s="12" t="str">
        <f>'Jogadores (1)'!C7796</f>
        <v>Rocky Bushiri</v>
      </c>
      <c r="D12" s="25">
        <f>'Jogadores (1)'!D7796</f>
        <v>66</v>
      </c>
      <c r="E12" s="16" t="s">
        <v>1459</v>
      </c>
      <c r="F12" s="27">
        <v>65</v>
      </c>
      <c r="G12" s="29" t="str">
        <f>'Jogadores (1)'!C935</f>
        <v>Jhon Lucumí</v>
      </c>
      <c r="H12" s="20">
        <f>'Jogadores (1)'!D935</f>
        <v>77</v>
      </c>
    </row>
    <row r="13" spans="1:8">
      <c r="A13" s="7" t="str">
        <f>'Jogadores (1)'!C39</f>
        <v>Bruno Fernandes</v>
      </c>
      <c r="B13" s="23">
        <f>'Jogadores (1)'!D39</f>
        <v>87</v>
      </c>
      <c r="C13" s="12" t="str">
        <f>'Jogadores (1)'!C3611</f>
        <v>Edo Kayembe</v>
      </c>
      <c r="D13" s="25">
        <f>'Jogadores (1)'!D3611</f>
        <v>71</v>
      </c>
      <c r="E13" s="16" t="s">
        <v>1460</v>
      </c>
      <c r="F13" s="27">
        <v>68</v>
      </c>
      <c r="G13" s="29" t="str">
        <f>'Jogadores (1)'!C4477</f>
        <v>Yerson Mosquera</v>
      </c>
      <c r="H13" s="20">
        <f>'Jogadores (1)'!D4477</f>
        <v>70</v>
      </c>
    </row>
    <row r="14" spans="1:8">
      <c r="A14" s="7" t="str">
        <f>'Jogadores (1)'!C1344</f>
        <v>Samu</v>
      </c>
      <c r="B14" s="23">
        <f>'Jogadores (1)'!D1344</f>
        <v>75</v>
      </c>
      <c r="C14" s="12" t="str">
        <f>'Jogadores (2)'!B4003</f>
        <v>Steve Kapuadi</v>
      </c>
      <c r="D14" s="25">
        <f>'Jogadores (2)'!C4003</f>
        <v>71</v>
      </c>
      <c r="E14" s="16" t="s">
        <v>1461</v>
      </c>
      <c r="F14" s="27">
        <v>70</v>
      </c>
      <c r="G14" s="29" t="s">
        <v>1487</v>
      </c>
      <c r="H14" s="20">
        <v>80</v>
      </c>
    </row>
    <row r="15" spans="1:8">
      <c r="A15" s="7" t="str">
        <f>'Jogadores (1)'!C102</f>
        <v>Rúben Neves</v>
      </c>
      <c r="B15" s="23">
        <f>'Jogadores (1)'!D102</f>
        <v>84</v>
      </c>
      <c r="C15" s="12" t="s">
        <v>1441</v>
      </c>
      <c r="D15" s="25">
        <v>74</v>
      </c>
      <c r="E15" s="16" t="s">
        <v>1462</v>
      </c>
      <c r="F15" s="27">
        <v>66</v>
      </c>
      <c r="G15" s="29" t="str">
        <f>'Jogadores (1)'!C984</f>
        <v>Juan Fernando Quintero</v>
      </c>
      <c r="H15" s="20">
        <f>'Jogadores (1)'!D984</f>
        <v>77</v>
      </c>
    </row>
    <row r="16" spans="1:8">
      <c r="A16" s="7" t="str">
        <f>'Jogadores (1)'!C172</f>
        <v>Pedro Gonçalves</v>
      </c>
      <c r="B16" s="23">
        <f>'Jogadores (1)'!D172</f>
        <v>83</v>
      </c>
      <c r="C16" s="12" t="str">
        <f>'Jogadores (1)'!C4548</f>
        <v>Charles Pickel</v>
      </c>
      <c r="D16" s="25">
        <f>'Jogadores (1)'!D4548</f>
        <v>70</v>
      </c>
      <c r="E16" s="16" t="s">
        <v>1463</v>
      </c>
      <c r="F16" s="27">
        <v>62</v>
      </c>
      <c r="G16" s="29" t="str">
        <f>'Jogadores (1)'!C547</f>
        <v>Jefferson Lerma</v>
      </c>
      <c r="H16" s="20">
        <f>'Jogadores (1)'!D547</f>
        <v>79</v>
      </c>
    </row>
    <row r="17" spans="1:8">
      <c r="A17" s="7" t="str">
        <f>'Jogadores (1)'!C76</f>
        <v>Vitinha</v>
      </c>
      <c r="B17" s="23">
        <f>'Jogadores (1)'!D76</f>
        <v>85</v>
      </c>
      <c r="C17" s="12" t="str">
        <f>'Jogadores (1)'!C617</f>
        <v>Yoane Wissa</v>
      </c>
      <c r="D17" s="25">
        <f>'Jogadores (1)'!D617</f>
        <v>79</v>
      </c>
      <c r="E17" s="16" t="s">
        <v>1464</v>
      </c>
      <c r="F17" s="27">
        <v>60</v>
      </c>
      <c r="G17" s="29" t="s">
        <v>1490</v>
      </c>
      <c r="H17" s="20">
        <v>74</v>
      </c>
    </row>
    <row r="18" spans="1:8">
      <c r="A18" s="7" t="str">
        <f>'Jogadores (1)'!C726</f>
        <v>Matheus Nunes</v>
      </c>
      <c r="B18" s="23">
        <f>'Jogadores (1)'!D726</f>
        <v>78</v>
      </c>
      <c r="C18" s="12" t="str">
        <f>'Jogadores (1)'!C364</f>
        <v>Simon Banza</v>
      </c>
      <c r="D18" s="25">
        <f>'Jogadores (1)'!D364</f>
        <v>80</v>
      </c>
      <c r="E18" s="16" t="s">
        <v>1465</v>
      </c>
      <c r="F18" s="27">
        <v>71</v>
      </c>
      <c r="G18" s="29" t="str">
        <f>'Jogadores (2)'!B755</f>
        <v>Jhon Arias</v>
      </c>
      <c r="H18" s="20">
        <f>'Jogadores (2)'!C755</f>
        <v>78</v>
      </c>
    </row>
    <row r="19" spans="1:8">
      <c r="A19" s="7" t="str">
        <f>'Jogadores (1)'!C525</f>
        <v>João Neves</v>
      </c>
      <c r="B19" s="23">
        <f>'Jogadores (1)'!D525</f>
        <v>79</v>
      </c>
      <c r="C19" s="12" t="str">
        <f>'Jogadores (1)'!C1812</f>
        <v>Meschack Elia</v>
      </c>
      <c r="D19" s="25">
        <f>'Jogadores (1)'!D1812</f>
        <v>74</v>
      </c>
      <c r="E19" s="16" t="str">
        <f>'Jogadores (1)'!C5526</f>
        <v>Otabek Shukurov</v>
      </c>
      <c r="F19" s="27">
        <f>'Jogadores (1)'!D5526</f>
        <v>69</v>
      </c>
      <c r="G19" s="29" t="str">
        <f>'Jogadores (1)'!C1090</f>
        <v>Jaminton Campaz</v>
      </c>
      <c r="H19" s="20">
        <f>'Jogadores (1)'!D1090</f>
        <v>76</v>
      </c>
    </row>
    <row r="20" spans="1:8">
      <c r="A20" s="7" t="str">
        <f>'Jogadores (1)'!C292</f>
        <v>Ricardo Horta</v>
      </c>
      <c r="B20" s="23">
        <f>'Jogadores (1)'!D292</f>
        <v>81</v>
      </c>
      <c r="C20" s="12" t="str">
        <f>'Jogadores (1)'!C2838</f>
        <v>Grady Diangana</v>
      </c>
      <c r="D20" s="25">
        <f>'Jogadores (1)'!D2838</f>
        <v>72</v>
      </c>
      <c r="E20" s="16" t="s">
        <v>1467</v>
      </c>
      <c r="F20" s="27">
        <v>68</v>
      </c>
      <c r="G20" s="29" t="str">
        <f>'Jogadores (2)'!B489</f>
        <v>Richard Ríos</v>
      </c>
      <c r="H20" s="20">
        <f>'Jogadores (2)'!C489</f>
        <v>79</v>
      </c>
    </row>
    <row r="21" spans="1:8">
      <c r="A21" s="7" t="s">
        <v>1422</v>
      </c>
      <c r="B21" s="23">
        <v>78</v>
      </c>
      <c r="C21" s="12" t="str">
        <f>'Jogadores (2)'!B4700</f>
        <v>Nathanaël Mbuku</v>
      </c>
      <c r="D21" s="25">
        <f>'Jogadores (2)'!C4700</f>
        <v>70</v>
      </c>
      <c r="E21" s="16" t="s">
        <v>1468</v>
      </c>
      <c r="F21" s="27">
        <v>68</v>
      </c>
      <c r="G21" s="29" t="str">
        <f>'Jogadores (2)'!B879</f>
        <v>Kevin Castaño</v>
      </c>
      <c r="H21" s="20">
        <f>'Jogadores (2)'!C879</f>
        <v>77</v>
      </c>
    </row>
    <row r="22" spans="1:8">
      <c r="A22" s="7" t="str">
        <f>'Jogadores (1)'!C895</f>
        <v>Gonçalo Guedes</v>
      </c>
      <c r="B22" s="23">
        <f>'Jogadores (1)'!D895</f>
        <v>77</v>
      </c>
      <c r="C22" s="12" t="s">
        <v>1448</v>
      </c>
      <c r="D22" s="25">
        <v>70</v>
      </c>
      <c r="E22" s="16" t="s">
        <v>1469</v>
      </c>
      <c r="F22" s="27">
        <v>72</v>
      </c>
      <c r="G22" s="29" t="str">
        <f>'Jogadores (2)'!B5979</f>
        <v>Gustavo Puerta</v>
      </c>
      <c r="H22" s="20">
        <f>'Jogadores (2)'!C5979</f>
        <v>68</v>
      </c>
    </row>
    <row r="23" spans="1:8">
      <c r="A23" s="7" t="str">
        <f>'Jogadores (1)'!C551</f>
        <v>Pedro Neto</v>
      </c>
      <c r="B23" s="23">
        <f>'Jogadores (1)'!D551</f>
        <v>79</v>
      </c>
      <c r="C23" s="12" t="str">
        <f>'Jogadores (1)'!C7858</f>
        <v>Brian Cipenga</v>
      </c>
      <c r="D23" s="25">
        <f>'Jogadores (1)'!D7858</f>
        <v>66</v>
      </c>
      <c r="E23" s="16" t="s">
        <v>1470</v>
      </c>
      <c r="F23" s="27">
        <v>62</v>
      </c>
      <c r="G23" s="29" t="s">
        <v>1496</v>
      </c>
      <c r="H23" s="20">
        <v>77</v>
      </c>
    </row>
    <row r="24" spans="1:8">
      <c r="A24" s="7" t="str">
        <f>'Jogadores (1)'!C794</f>
        <v>Trincão</v>
      </c>
      <c r="B24" s="23">
        <f>'Jogadores (1)'!D794</f>
        <v>78</v>
      </c>
      <c r="C24" s="12"/>
      <c r="D24" s="25"/>
      <c r="E24" s="16" t="s">
        <v>1471</v>
      </c>
      <c r="F24" s="27">
        <v>71</v>
      </c>
      <c r="G24" s="29" t="s">
        <v>1497</v>
      </c>
      <c r="H24" s="20">
        <v>76</v>
      </c>
    </row>
    <row r="25" spans="1:8">
      <c r="A25" s="7" t="str">
        <f>'Jogadores (1)'!C390</f>
        <v>João Félix</v>
      </c>
      <c r="B25" s="23">
        <f>'Jogadores (1)'!D390</f>
        <v>80</v>
      </c>
      <c r="C25" s="12"/>
      <c r="D25" s="25"/>
      <c r="E25" s="16" t="s">
        <v>1472</v>
      </c>
      <c r="F25" s="27">
        <v>68</v>
      </c>
      <c r="G25" s="29" t="str">
        <f>'Jogadores (1)'!C106</f>
        <v>Luis Díaz</v>
      </c>
      <c r="H25" s="20">
        <f>'Jogadores (1)'!D106</f>
        <v>84</v>
      </c>
    </row>
    <row r="26" spans="1:8">
      <c r="A26" s="7" t="str">
        <f>'Jogadores (1)'!C588</f>
        <v>Gonçalo Ramos</v>
      </c>
      <c r="B26" s="23">
        <f>'Jogadores (1)'!D588</f>
        <v>79</v>
      </c>
      <c r="C26" s="12"/>
      <c r="D26" s="25"/>
      <c r="E26" s="16" t="s">
        <v>1473</v>
      </c>
      <c r="F26" s="27">
        <v>71</v>
      </c>
      <c r="G26" s="29" t="str">
        <f>'Jogadores (1)'!C2777</f>
        <v>Johan Carbonero</v>
      </c>
      <c r="H26" s="20">
        <f>'Jogadores (1)'!D2777</f>
        <v>72</v>
      </c>
    </row>
    <row r="27" spans="1:8">
      <c r="A27" s="7" t="str">
        <f>'Jogadores (1)'!C680</f>
        <v>Francisco Conceição</v>
      </c>
      <c r="B27" s="23">
        <f>'Jogadores (1)'!D680</f>
        <v>78</v>
      </c>
      <c r="C27" s="12"/>
      <c r="D27" s="25"/>
      <c r="E27" s="16" t="str">
        <f>'Jogadores (1)'!C3207</f>
        <v>Eldor Shomurodov</v>
      </c>
      <c r="F27" s="27">
        <f>'Jogadores (1)'!D3207</f>
        <v>72</v>
      </c>
      <c r="G27" s="29" t="str">
        <f>'Jogadores (1)'!C1638</f>
        <v>Luis Javier Suárez</v>
      </c>
      <c r="H27" s="20">
        <f>'Jogadores (1)'!D1638</f>
        <v>75</v>
      </c>
    </row>
    <row r="28" spans="1:8">
      <c r="A28" s="7"/>
      <c r="B28" s="23"/>
      <c r="C28" s="12"/>
      <c r="D28" s="25"/>
      <c r="E28" s="16" t="s">
        <v>1475</v>
      </c>
      <c r="F28" s="27">
        <v>72</v>
      </c>
      <c r="G28" s="29" t="str">
        <f>'Jogadores (1)'!C4281</f>
        <v>Andrés Gómez</v>
      </c>
      <c r="H28" s="20">
        <f>'Jogadores (1)'!D4281</f>
        <v>70</v>
      </c>
    </row>
    <row r="29" spans="1:8">
      <c r="A29" s="7"/>
      <c r="B29" s="23"/>
      <c r="C29" s="12"/>
      <c r="D29" s="25"/>
      <c r="E29" s="16"/>
      <c r="F29" s="27"/>
      <c r="G29" s="29"/>
      <c r="H29" s="20"/>
    </row>
    <row r="30" spans="1:8">
      <c r="A30" s="7"/>
      <c r="B30" s="23"/>
      <c r="C30" s="12"/>
      <c r="D30" s="25"/>
      <c r="E30" s="16"/>
      <c r="F30" s="27"/>
      <c r="G30" s="29"/>
      <c r="H30" s="20"/>
    </row>
    <row r="31" spans="1:8">
      <c r="A31" s="9" t="s">
        <v>145</v>
      </c>
      <c r="B31" s="24">
        <f>AVERAGE(B3:B27)</f>
        <v>80.2</v>
      </c>
      <c r="C31" s="14" t="s">
        <v>145</v>
      </c>
      <c r="D31" s="26">
        <f>AVERAGE(D3:D23)</f>
        <v>72.523809523809518</v>
      </c>
      <c r="E31" s="18" t="s">
        <v>145</v>
      </c>
      <c r="F31" s="28">
        <f>AVERAGE(F3:F28)</f>
        <v>68.57692307692308</v>
      </c>
      <c r="G31" s="30" t="s">
        <v>145</v>
      </c>
      <c r="H31" s="22">
        <f>AVERAGE(H3:H28)</f>
        <v>76.230769230769226</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2F6E-00F4-40CC-A269-9FE4B91F8146}">
  <sheetPr codeName="Planilha24"/>
  <dimension ref="A2:H39"/>
  <sheetViews>
    <sheetView topLeftCell="A13" zoomScale="85" zoomScaleNormal="85" workbookViewId="0">
      <selection activeCell="C1" sqref="C1"/>
    </sheetView>
  </sheetViews>
  <sheetFormatPr defaultRowHeight="15"/>
  <cols>
    <col min="1" max="1" width="15.7109375" bestFit="1" customWidth="1"/>
    <col min="2" max="2" width="5.7109375" bestFit="1" customWidth="1"/>
    <col min="3" max="3" width="17" bestFit="1" customWidth="1"/>
    <col min="4" max="4" width="5.7109375" bestFit="1" customWidth="1"/>
    <col min="5" max="5" width="29.140625" bestFit="1" customWidth="1"/>
    <col min="6" max="6" width="5.7109375" bestFit="1" customWidth="1"/>
    <col min="7" max="7" width="21.42578125" bestFit="1" customWidth="1"/>
    <col min="8" max="8" width="5.7109375" bestFit="1" customWidth="1"/>
  </cols>
  <sheetData>
    <row r="2" spans="1:8">
      <c r="A2" s="84" t="str">
        <f>Seleções!B46</f>
        <v>England</v>
      </c>
      <c r="B2" s="85"/>
      <c r="C2" s="86" t="str">
        <f>Seleções!B47</f>
        <v>Croatia</v>
      </c>
      <c r="D2" s="87"/>
      <c r="E2" s="104" t="str">
        <f>Seleções!B48</f>
        <v>Ghana</v>
      </c>
      <c r="F2" s="89"/>
      <c r="G2" s="105" t="str">
        <f>Seleções!B49</f>
        <v>Panama</v>
      </c>
      <c r="H2" s="91"/>
    </row>
    <row r="3" spans="1:8">
      <c r="A3" s="7" t="str">
        <f>'Jogadores (1)'!C1634</f>
        <v>Jason Steele</v>
      </c>
      <c r="B3" s="23">
        <f>'Jogadores (1)'!D1634</f>
        <v>75</v>
      </c>
      <c r="C3" s="12" t="str">
        <f>'Jogadores (1)'!C414</f>
        <v>Dominik Livaković</v>
      </c>
      <c r="D3" s="25">
        <f>'Jogadores (1)'!D414</f>
        <v>80</v>
      </c>
      <c r="E3" s="16" t="str">
        <f>'Jogadores (1)'!C2670</f>
        <v>Lawrence Ati Zigi</v>
      </c>
      <c r="F3" s="27">
        <f>'Jogadores (1)'!D2670</f>
        <v>73</v>
      </c>
      <c r="G3" s="29" t="str">
        <f>'Jogadores (1)'!C4448</f>
        <v>Luis Mejía</v>
      </c>
      <c r="H3" s="20">
        <f>'Jogadores (1)'!D4448</f>
        <v>70</v>
      </c>
    </row>
    <row r="4" spans="1:8">
      <c r="A4" s="7" t="str">
        <f>'Jogadores (1)'!C173</f>
        <v>Jordan Pickford</v>
      </c>
      <c r="B4" s="23">
        <f>'Jogadores (1)'!D173</f>
        <v>83</v>
      </c>
      <c r="C4" s="12" t="str">
        <f>'Jogadores (1)'!C5246</f>
        <v>Karlo Letica</v>
      </c>
      <c r="D4" s="25">
        <f>'Jogadores (1)'!D5246</f>
        <v>69</v>
      </c>
      <c r="E4" s="16" t="str">
        <f>'Jogadores (2)'!B7362</f>
        <v>Joseph Anang</v>
      </c>
      <c r="F4" s="27">
        <f>'Jogadores (2)'!C7362</f>
        <v>67</v>
      </c>
      <c r="G4" s="29" t="s">
        <v>1589</v>
      </c>
      <c r="H4" s="20">
        <v>70</v>
      </c>
    </row>
    <row r="5" spans="1:8">
      <c r="A5" s="7" t="str">
        <f>'Jogadores (1)'!C530</f>
        <v>Dean Henderson</v>
      </c>
      <c r="B5" s="23">
        <f>'Jogadores (1)'!D530</f>
        <v>79</v>
      </c>
      <c r="C5" s="12" t="str">
        <f>'Jogadores (1)'!C4529</f>
        <v>Ivor Pandur</v>
      </c>
      <c r="D5" s="25">
        <f>'Jogadores (1)'!D4529</f>
        <v>70</v>
      </c>
      <c r="E5" s="16" t="s">
        <v>1565</v>
      </c>
      <c r="F5" s="27">
        <v>75</v>
      </c>
      <c r="G5" s="29" t="s">
        <v>1590</v>
      </c>
      <c r="H5" s="20">
        <v>70</v>
      </c>
    </row>
    <row r="6" spans="1:8">
      <c r="A6" s="7" t="str">
        <f>'Jogadores (1)'!C331</f>
        <v>Aaron Ramsdale</v>
      </c>
      <c r="B6" s="23">
        <f>'Jogadores (1)'!D331</f>
        <v>81</v>
      </c>
      <c r="C6" s="12" t="str">
        <f>'Jogadores (1)'!C1380</f>
        <v>Duje Ćaleta-Car</v>
      </c>
      <c r="D6" s="25">
        <f>'Jogadores (1)'!D1380</f>
        <v>75</v>
      </c>
      <c r="E6" s="16" t="str">
        <f>'Jogadores (1)'!C506</f>
        <v>Alexander Djiku</v>
      </c>
      <c r="F6" s="27">
        <f>'Jogadores (1)'!D506</f>
        <v>79</v>
      </c>
      <c r="G6" s="29" t="s">
        <v>1591</v>
      </c>
      <c r="H6" s="20">
        <v>64</v>
      </c>
    </row>
    <row r="7" spans="1:8">
      <c r="A7" s="7" t="str">
        <f>'Jogadores (1)'!C2619</f>
        <v>James Trafford</v>
      </c>
      <c r="B7" s="23">
        <f>'Jogadores (1)'!D2619</f>
        <v>73</v>
      </c>
      <c r="C7" s="12" t="str">
        <f>'Jogadores (1)'!C2859</f>
        <v>Martin Erlić</v>
      </c>
      <c r="D7" s="25">
        <f>'Jogadores (1)'!D2859</f>
        <v>72</v>
      </c>
      <c r="E7" s="16" t="s">
        <v>1567</v>
      </c>
      <c r="F7" s="27">
        <v>71</v>
      </c>
      <c r="G7" s="29" t="s">
        <v>1592</v>
      </c>
      <c r="H7" s="20">
        <v>67</v>
      </c>
    </row>
    <row r="8" spans="1:8">
      <c r="A8" s="7" t="str">
        <f>'Jogadores (1)'!C2332</f>
        <v>Lewis Hall</v>
      </c>
      <c r="B8" s="23">
        <f>'Jogadores (1)'!D2332</f>
        <v>73</v>
      </c>
      <c r="C8" s="12" t="str">
        <f>'Jogadores (1)'!C1578</f>
        <v>Marin Pongračić</v>
      </c>
      <c r="D8" s="25">
        <f>'Jogadores (1)'!D1578</f>
        <v>75</v>
      </c>
      <c r="E8" s="16" t="str">
        <f>'Jogadores (1)'!C3767</f>
        <v>Jerome Opoku</v>
      </c>
      <c r="F8" s="27">
        <f>'Jogadores (1)'!D3767</f>
        <v>71</v>
      </c>
      <c r="G8" s="29" t="str">
        <f>'Jogadores (2)'!B5042</f>
        <v>Andrés Andrade</v>
      </c>
      <c r="H8" s="20">
        <f>'Jogadores (2)'!C5042</f>
        <v>69</v>
      </c>
    </row>
    <row r="9" spans="1:8">
      <c r="A9" s="7" t="str">
        <f>'Jogadores (1)'!C417</f>
        <v>Harry Maguire</v>
      </c>
      <c r="B9" s="23">
        <f>'Jogadores (1)'!D417</f>
        <v>80</v>
      </c>
      <c r="C9" s="12" t="str">
        <f>'Jogadores (1)'!C1016</f>
        <v>Josip Stanišić</v>
      </c>
      <c r="D9" s="25">
        <f>'Jogadores (1)'!D1016</f>
        <v>77</v>
      </c>
      <c r="E9" s="16" t="s">
        <v>1569</v>
      </c>
      <c r="F9" s="27">
        <v>75</v>
      </c>
      <c r="G9" s="29" t="s">
        <v>1594</v>
      </c>
      <c r="H9" s="20">
        <v>76</v>
      </c>
    </row>
    <row r="10" spans="1:8">
      <c r="A10" s="7" t="str">
        <f>'Jogadores (1)'!C88</f>
        <v>John Stones</v>
      </c>
      <c r="B10" s="23">
        <f>'Jogadores (1)'!D88</f>
        <v>85</v>
      </c>
      <c r="C10" s="12" t="str">
        <f>'Jogadores (1)'!C1021</f>
        <v>Josip Šutalo</v>
      </c>
      <c r="D10" s="25">
        <f>'Jogadores (1)'!D1021</f>
        <v>77</v>
      </c>
      <c r="E10" s="16" t="str">
        <f>'Jogadores (1)'!C4452</f>
        <v>Gideon Mensah</v>
      </c>
      <c r="F10" s="27">
        <f>'Jogadores (1)'!D4452</f>
        <v>70</v>
      </c>
      <c r="G10" s="29" t="s">
        <v>1595</v>
      </c>
      <c r="H10" s="20">
        <v>72</v>
      </c>
    </row>
    <row r="11" spans="1:8">
      <c r="A11" s="7" t="str">
        <f>'Jogadores (1)'!C655</f>
        <v>Dan Burn</v>
      </c>
      <c r="B11" s="23">
        <f>'Jogadores (1)'!D655</f>
        <v>78</v>
      </c>
      <c r="C11" s="12" t="str">
        <f>'Jogadores (2)'!B3025</f>
        <v>Ivan Smolčić</v>
      </c>
      <c r="D11" s="25">
        <f>'Jogadores (2)'!C3025</f>
        <v>72</v>
      </c>
      <c r="E11" s="16" t="s">
        <v>1571</v>
      </c>
      <c r="F11" s="27">
        <v>70</v>
      </c>
      <c r="G11" s="29" t="s">
        <v>1596</v>
      </c>
      <c r="H11" s="20">
        <v>69</v>
      </c>
    </row>
    <row r="12" spans="1:8">
      <c r="A12" s="7" t="str">
        <f>'Jogadores (1)'!C314</f>
        <v>Ezri Konsa</v>
      </c>
      <c r="B12" s="23">
        <f>'Jogadores (1)'!D314</f>
        <v>81</v>
      </c>
      <c r="C12" s="12" t="str">
        <f>'Jogadores (1)'!C10720</f>
        <v>Luka Vušković</v>
      </c>
      <c r="D12" s="25">
        <f>'Jogadores (1)'!D10720</f>
        <v>64</v>
      </c>
      <c r="E12" s="16" t="s">
        <v>1572</v>
      </c>
      <c r="F12" s="27">
        <v>70</v>
      </c>
      <c r="G12" s="29" t="str">
        <f>'Jogadores (1)'!C7867</f>
        <v>José Córdoba</v>
      </c>
      <c r="H12" s="20">
        <f>'Jogadores (1)'!D7867</f>
        <v>66</v>
      </c>
    </row>
    <row r="13" spans="1:8">
      <c r="A13" s="7" t="str">
        <f>'Jogadores (1)'!C188</f>
        <v>Fikayo Tomori</v>
      </c>
      <c r="B13" s="23">
        <f>'Jogadores (1)'!D188</f>
        <v>83</v>
      </c>
      <c r="C13" s="12" t="str">
        <f>'Jogadores (1)'!C54</f>
        <v>Luka Modrić</v>
      </c>
      <c r="D13" s="25">
        <f>'Jogadores (1)'!D54</f>
        <v>86</v>
      </c>
      <c r="E13" s="16" t="str">
        <f>'Jogadores (1)'!C9771</f>
        <v>Jonas Adjetey</v>
      </c>
      <c r="F13" s="27">
        <f>'Jogadores (1)'!D9771</f>
        <v>64</v>
      </c>
      <c r="G13" s="29" t="str">
        <f>'Jogadores (1)'!C6378</f>
        <v>Jiovany Ramos</v>
      </c>
      <c r="H13" s="20">
        <f>'Jogadores (1)'!D6378</f>
        <v>68</v>
      </c>
    </row>
    <row r="14" spans="1:8">
      <c r="A14" s="7" t="str">
        <f>'Jogadores (1)'!C132</f>
        <v>Benjamin White</v>
      </c>
      <c r="B14" s="23">
        <f>'Jogadores (1)'!D132</f>
        <v>84</v>
      </c>
      <c r="C14" s="12" t="str">
        <f>'Jogadores (1)'!C431</f>
        <v>Mario Pašalić</v>
      </c>
      <c r="D14" s="25">
        <f>'Jogadores (1)'!D431</f>
        <v>80</v>
      </c>
      <c r="E14" s="16" t="str">
        <f>'Jogadores (2)'!B9693</f>
        <v>Kojo Peprah Oppong</v>
      </c>
      <c r="F14" s="27">
        <f>'Jogadores (2)'!C9693</f>
        <v>65</v>
      </c>
      <c r="G14" s="29" t="s">
        <v>1599</v>
      </c>
      <c r="H14" s="20">
        <v>70</v>
      </c>
    </row>
    <row r="15" spans="1:8">
      <c r="A15" s="7" t="str">
        <f>'Jogadores (1)'!C306</f>
        <v>Marc Guéhi</v>
      </c>
      <c r="B15" s="23">
        <f>'Jogadores (1)'!D306</f>
        <v>81</v>
      </c>
      <c r="C15" s="12" t="str">
        <f>'Jogadores (1)'!C613</f>
        <v>Nikola Vlašić</v>
      </c>
      <c r="D15" s="25">
        <f>'Jogadores (1)'!D613</f>
        <v>79</v>
      </c>
      <c r="E15" s="16" t="str">
        <f>'Jogadores (1)'!C260</f>
        <v>Thomas Partey</v>
      </c>
      <c r="F15" s="27">
        <f>'Jogadores (1)'!D260</f>
        <v>82</v>
      </c>
      <c r="G15" s="29" t="str">
        <f>'Jogadores (1)'!C4279</f>
        <v>Aníbal Godoy</v>
      </c>
      <c r="H15" s="20">
        <f>'Jogadores (1)'!D4279</f>
        <v>70</v>
      </c>
    </row>
    <row r="16" spans="1:8">
      <c r="A16" s="7" t="str">
        <f>'Jogadores (1)'!C3228</f>
        <v>Djed Spence</v>
      </c>
      <c r="B16" s="23">
        <f>'Jogadores (1)'!D3228</f>
        <v>72</v>
      </c>
      <c r="C16" s="12" t="str">
        <f>'Jogadores (1)'!C1541</f>
        <v>Nikola Moro</v>
      </c>
      <c r="D16" s="25">
        <f>'Jogadores (1)'!D1541</f>
        <v>75</v>
      </c>
      <c r="E16" s="16" t="str">
        <f>'Jogadores (1)'!C3771</f>
        <v>Elisha Owusu</v>
      </c>
      <c r="F16" s="27">
        <f>'Jogadores (1)'!D3771</f>
        <v>71</v>
      </c>
      <c r="G16" s="29" t="s">
        <v>1601</v>
      </c>
      <c r="H16" s="20">
        <v>61</v>
      </c>
    </row>
    <row r="17" spans="1:8">
      <c r="A17" s="7" t="str">
        <f>'Jogadores (1)'!C724</f>
        <v>Tino Livramento</v>
      </c>
      <c r="B17" s="23">
        <f>'Jogadores (1)'!D724</f>
        <v>78</v>
      </c>
      <c r="C17" s="12" t="str">
        <f>'Jogadores (1)'!C729</f>
        <v>Lovro Majer</v>
      </c>
      <c r="D17" s="25">
        <f>'Jogadores (1)'!D729</f>
        <v>78</v>
      </c>
      <c r="E17" s="16" t="str">
        <f>'Jogadores (1)'!C7507</f>
        <v>Kwasi Sibo</v>
      </c>
      <c r="F17" s="27">
        <f>'Jogadores (1)'!D7507</f>
        <v>67</v>
      </c>
      <c r="G17" s="29" t="s">
        <v>1602</v>
      </c>
      <c r="H17" s="20">
        <v>65</v>
      </c>
    </row>
    <row r="18" spans="1:8">
      <c r="A18" s="7" t="str">
        <f>'Jogadores (1)'!C408</f>
        <v>Jordan Henderson</v>
      </c>
      <c r="B18" s="23">
        <f>'Jogadores (1)'!D408</f>
        <v>80</v>
      </c>
      <c r="C18" s="12" t="str">
        <f>'Jogadores (1)'!C1473</f>
        <v>Kristijan Jakić</v>
      </c>
      <c r="D18" s="25">
        <f>'Jogadores (1)'!D1473</f>
        <v>75</v>
      </c>
      <c r="E18" s="16" t="str">
        <f>'Jogadores (1)'!C3897</f>
        <v>Ibrahim Sulemana</v>
      </c>
      <c r="F18" s="27">
        <f>'Jogadores (1)'!D3897</f>
        <v>71</v>
      </c>
      <c r="G18" s="29" t="str">
        <f>'Jogadores (1)'!C3412</f>
        <v>Adalberto Carrasquilla</v>
      </c>
      <c r="H18" s="20">
        <f>'Jogadores (1)'!D3412</f>
        <v>71</v>
      </c>
    </row>
    <row r="19" spans="1:8">
      <c r="A19" s="7" t="str">
        <f>'Jogadores (1)'!C36</f>
        <v>Declan Rice</v>
      </c>
      <c r="B19" s="23">
        <f>'Jogadores (1)'!D36</f>
        <v>87</v>
      </c>
      <c r="C19" s="12" t="str">
        <f>'Jogadores (1)'!C2082</f>
        <v>Luka Sučić</v>
      </c>
      <c r="D19" s="25">
        <f>'Jogadores (1)'!D2082</f>
        <v>74</v>
      </c>
      <c r="E19" s="16" t="str">
        <f>'Jogadores (2)'!B7007</f>
        <v>Caleb Yirenkyi</v>
      </c>
      <c r="F19" s="27">
        <f>'Jogadores (2)'!C7007</f>
        <v>67</v>
      </c>
      <c r="G19" s="29" t="s">
        <v>1187</v>
      </c>
      <c r="H19" s="20">
        <v>68</v>
      </c>
    </row>
    <row r="20" spans="1:8">
      <c r="A20" s="7" t="str">
        <f>'Jogadores (2)'!B385</f>
        <v>Elliot Anderson</v>
      </c>
      <c r="B20" s="23">
        <f>'Jogadores (2)'!C385</f>
        <v>80</v>
      </c>
      <c r="C20" s="12" t="str">
        <f>'Jogadores (1)'!C1071</f>
        <v>Martin Baturina</v>
      </c>
      <c r="D20" s="25">
        <f>'Jogadores (1)'!D1071</f>
        <v>76</v>
      </c>
      <c r="E20" s="16" t="str">
        <f>'Jogadores (1)'!C1355</f>
        <v>Jordan Ayew</v>
      </c>
      <c r="F20" s="27">
        <f>'Jogadores (1)'!D1355</f>
        <v>75</v>
      </c>
      <c r="G20" s="29" t="str">
        <f>'Jogadores (1)'!C15000</f>
        <v>Carlos Harvey</v>
      </c>
      <c r="H20" s="20">
        <f>'Jogadores (1)'!D15000</f>
        <v>56</v>
      </c>
    </row>
    <row r="21" spans="1:8">
      <c r="A21" s="7" t="str">
        <f>'Jogadores (1)'!C367</f>
        <v>Harvey Barnes</v>
      </c>
      <c r="B21" s="23">
        <f>'Jogadores (1)'!D367</f>
        <v>80</v>
      </c>
      <c r="C21" s="12" t="s">
        <v>1555</v>
      </c>
      <c r="D21" s="25">
        <v>77</v>
      </c>
      <c r="E21" s="16" t="s">
        <v>1581</v>
      </c>
      <c r="F21" s="27">
        <v>75</v>
      </c>
      <c r="G21" s="29" t="s">
        <v>1605</v>
      </c>
      <c r="H21" s="20">
        <v>71</v>
      </c>
    </row>
    <row r="22" spans="1:8">
      <c r="A22" s="7" t="str">
        <f>'Jogadores (1)'!C17</f>
        <v>Phil Foden</v>
      </c>
      <c r="B22" s="23">
        <f>'Jogadores (1)'!D17</f>
        <v>88</v>
      </c>
      <c r="C22" s="12" t="str">
        <f>'Jogadores (1)'!C4669</f>
        <v>Petar Sučić</v>
      </c>
      <c r="D22" s="25">
        <f>'Jogadores (1)'!D4669</f>
        <v>70</v>
      </c>
      <c r="E22" s="16" t="str">
        <f>'Jogadores (1)'!C1289</f>
        <v>Antoine Semenyo</v>
      </c>
      <c r="F22" s="27">
        <f>'Jogadores (1)'!D1289</f>
        <v>76</v>
      </c>
      <c r="G22" s="29" t="str">
        <f>'Jogadores (1)'!C1795</f>
        <v>Ismael Díaz</v>
      </c>
      <c r="H22" s="20">
        <f>'Jogadores (1)'!D1795</f>
        <v>74</v>
      </c>
    </row>
    <row r="23" spans="1:8">
      <c r="A23" s="7" t="str">
        <f>'Jogadores (1)'!C1444</f>
        <v>James Garner</v>
      </c>
      <c r="B23" s="23">
        <f>'Jogadores (1)'!D1444</f>
        <v>75</v>
      </c>
      <c r="C23" s="12" t="str">
        <f>'Jogadores (2)'!B298</f>
        <v>Ivan Perišić</v>
      </c>
      <c r="D23" s="25">
        <f>'Jogadores (2)'!C298</f>
        <v>81</v>
      </c>
      <c r="E23" s="16" t="str">
        <f>'Jogadores (1)'!C6115</f>
        <v>Ransford-Yeboah Königsdörffer</v>
      </c>
      <c r="F23" s="27">
        <f>'Jogadores (1)'!D6115</f>
        <v>68</v>
      </c>
      <c r="G23" s="29" t="str">
        <f>'Jogadores (1)'!C4235</f>
        <v>José Fajardo</v>
      </c>
      <c r="H23" s="20">
        <f>'Jogadores (1)'!D4235</f>
        <v>70</v>
      </c>
    </row>
    <row r="24" spans="1:8">
      <c r="A24" s="7" t="str">
        <f>'Jogadores (1)'!C5</f>
        <v>Jude Bellingham</v>
      </c>
      <c r="B24" s="23">
        <f>'Jogadores (1)'!D5</f>
        <v>90</v>
      </c>
      <c r="C24" s="12" t="str">
        <f>'Jogadores (1)'!C316</f>
        <v>Andrej Kramarić</v>
      </c>
      <c r="D24" s="25">
        <f>'Jogadores (1)'!D316</f>
        <v>81</v>
      </c>
      <c r="E24" s="16" t="str">
        <f>'Jogadores (1)'!C3896</f>
        <v>Kamaldeen Sulemana</v>
      </c>
      <c r="F24" s="27">
        <f>'Jogadores (1)'!D3896</f>
        <v>71</v>
      </c>
      <c r="G24" s="29" t="s">
        <v>1608</v>
      </c>
      <c r="H24" s="20">
        <v>66</v>
      </c>
    </row>
    <row r="25" spans="1:8">
      <c r="A25" s="7" t="str">
        <f>'Jogadores (1)'!C84</f>
        <v>Cole Palmer</v>
      </c>
      <c r="B25" s="23">
        <f>'Jogadores (1)'!D84</f>
        <v>85</v>
      </c>
      <c r="C25" s="12" t="str">
        <f>'Jogadores (1)'!C652</f>
        <v>Ante Budimir</v>
      </c>
      <c r="D25" s="25">
        <f>'Jogadores (1)'!D652</f>
        <v>78</v>
      </c>
      <c r="E25" s="16" t="s">
        <v>1585</v>
      </c>
      <c r="F25" s="27">
        <v>76</v>
      </c>
      <c r="G25" s="29" t="s">
        <v>1609</v>
      </c>
      <c r="H25" s="20">
        <v>68</v>
      </c>
    </row>
    <row r="26" spans="1:8">
      <c r="A26" s="7" t="str">
        <f>'Jogadores (2)'!B2263</f>
        <v>Nico O'Reilly</v>
      </c>
      <c r="B26" s="23">
        <f>'Jogadores (2)'!C2263</f>
        <v>73</v>
      </c>
      <c r="C26" s="12" t="str">
        <f>'Jogadores (1)'!C1237</f>
        <v>Petar Musa</v>
      </c>
      <c r="D26" s="25">
        <f>'Jogadores (1)'!D1237</f>
        <v>76</v>
      </c>
      <c r="E26" s="16" t="str">
        <f>'Jogadores (1)'!C4866</f>
        <v>Christopher Bonsu Baah</v>
      </c>
      <c r="F26" s="27">
        <f>'Jogadores (1)'!D4866</f>
        <v>69</v>
      </c>
      <c r="G26" s="29"/>
      <c r="H26" s="20"/>
    </row>
    <row r="27" spans="1:8">
      <c r="A27" s="7" t="str">
        <f>'Jogadores (1)'!C940</f>
        <v>Kobbie Mainoo</v>
      </c>
      <c r="B27" s="23">
        <f>'Jogadores (1)'!D940</f>
        <v>77</v>
      </c>
      <c r="C27" s="12" t="str">
        <f>'Jogadores (2)'!B3921</f>
        <v>Igor Matanović</v>
      </c>
      <c r="D27" s="25">
        <f>'Jogadores (2)'!C3921</f>
        <v>71</v>
      </c>
      <c r="E27" s="16" t="str">
        <f>'Jogadores (2)'!B4746</f>
        <v>Prince Kwabena Adu</v>
      </c>
      <c r="F27" s="27">
        <f>'Jogadores (2)'!C4746</f>
        <v>70</v>
      </c>
      <c r="G27" s="29"/>
      <c r="H27" s="20"/>
    </row>
    <row r="28" spans="1:8">
      <c r="A28" s="7" t="str">
        <f>'Jogadores (1)'!C801</f>
        <v>Adam Wharton</v>
      </c>
      <c r="B28" s="23">
        <f>'Jogadores (1)'!D801</f>
        <v>78</v>
      </c>
      <c r="C28" s="12" t="str">
        <f>'Jogadores (2)'!B3800</f>
        <v>Marco Pašalić</v>
      </c>
      <c r="D28" s="25">
        <f>'Jogadores (2)'!C3800</f>
        <v>71</v>
      </c>
      <c r="E28" s="16"/>
      <c r="F28" s="27"/>
      <c r="G28" s="29"/>
      <c r="H28" s="20"/>
    </row>
    <row r="29" spans="1:8">
      <c r="A29" s="7" t="str">
        <f>'Jogadores (1)'!C8</f>
        <v>Harry Kane</v>
      </c>
      <c r="B29" s="23">
        <f>'Jogadores (1)'!D8</f>
        <v>90</v>
      </c>
      <c r="C29" s="12"/>
      <c r="D29" s="25"/>
      <c r="E29" s="16"/>
      <c r="F29" s="27"/>
      <c r="G29" s="29"/>
      <c r="H29" s="20"/>
    </row>
    <row r="30" spans="1:8">
      <c r="A30" s="7" t="str">
        <f>'Jogadores (1)'!C339</f>
        <v>Dominic Solanke</v>
      </c>
      <c r="B30" s="23">
        <f>'Jogadores (1)'!D339</f>
        <v>81</v>
      </c>
      <c r="C30" s="12"/>
      <c r="D30" s="25"/>
      <c r="E30" s="16"/>
      <c r="F30" s="27"/>
      <c r="G30" s="29"/>
      <c r="H30" s="20"/>
    </row>
    <row r="31" spans="1:8">
      <c r="A31" s="7" t="str">
        <f>'Jogadores (1)'!C841</f>
        <v>Dominic Calvert-Lewin</v>
      </c>
      <c r="B31" s="23">
        <f>'Jogadores (1)'!D841</f>
        <v>77</v>
      </c>
      <c r="C31" s="12"/>
      <c r="D31" s="25"/>
      <c r="E31" s="16"/>
      <c r="F31" s="27"/>
      <c r="G31" s="29"/>
      <c r="H31" s="20"/>
    </row>
    <row r="32" spans="1:8">
      <c r="A32" s="7" t="str">
        <f>'Jogadores (1)'!C203</f>
        <v>Jarrod Bowen</v>
      </c>
      <c r="B32" s="23">
        <f>'Jogadores (1)'!D203</f>
        <v>82</v>
      </c>
      <c r="C32" s="12"/>
      <c r="D32" s="25"/>
      <c r="E32" s="16"/>
      <c r="F32" s="27"/>
      <c r="G32" s="29"/>
      <c r="H32" s="20"/>
    </row>
    <row r="33" spans="1:8">
      <c r="A33" s="7" t="str">
        <f>'Jogadores (1)'!C332</f>
        <v>Marcus Rashford</v>
      </c>
      <c r="B33" s="23">
        <f>'Jogadores (1)'!D332</f>
        <v>81</v>
      </c>
      <c r="C33" s="12"/>
      <c r="D33" s="25"/>
      <c r="E33" s="16"/>
      <c r="F33" s="27"/>
      <c r="G33" s="29"/>
      <c r="H33" s="20"/>
    </row>
    <row r="34" spans="1:8">
      <c r="A34" s="7" t="str">
        <f>'Jogadores (1)'!C1601</f>
        <v>Morgan Rogers</v>
      </c>
      <c r="B34" s="23">
        <f>'Jogadores (1)'!D1601</f>
        <v>75</v>
      </c>
      <c r="C34" s="12"/>
      <c r="D34" s="25"/>
      <c r="E34" s="16"/>
      <c r="F34" s="27"/>
      <c r="G34" s="29"/>
      <c r="H34" s="20"/>
    </row>
    <row r="35" spans="1:8">
      <c r="A35" s="7" t="str">
        <f>'Jogadores (1)'!C231</f>
        <v>Anthony Gordon</v>
      </c>
      <c r="B35" s="23">
        <f>'Jogadores (1)'!D231</f>
        <v>82</v>
      </c>
      <c r="C35" s="12"/>
      <c r="D35" s="25"/>
      <c r="E35" s="16"/>
      <c r="F35" s="27"/>
      <c r="G35" s="29"/>
      <c r="H35" s="20"/>
    </row>
    <row r="36" spans="1:8">
      <c r="A36" s="7" t="str">
        <f>'Jogadores (1)'!C32</f>
        <v>Bukayo Saka</v>
      </c>
      <c r="B36" s="23">
        <f>'Jogadores (1)'!D32</f>
        <v>87</v>
      </c>
      <c r="C36" s="12"/>
      <c r="D36" s="25"/>
      <c r="E36" s="16"/>
      <c r="F36" s="27"/>
      <c r="G36" s="29"/>
      <c r="H36" s="20"/>
    </row>
    <row r="37" spans="1:8">
      <c r="A37" s="7" t="str">
        <f>'Jogadores (1)'!C727</f>
        <v>Noni Madueke</v>
      </c>
      <c r="B37" s="23">
        <f>'Jogadores (1)'!D727</f>
        <v>78</v>
      </c>
      <c r="C37" s="12"/>
      <c r="D37" s="25"/>
      <c r="E37" s="16"/>
      <c r="F37" s="27"/>
      <c r="G37" s="29"/>
      <c r="H37" s="20"/>
    </row>
    <row r="38" spans="1:8">
      <c r="A38" s="7"/>
      <c r="B38" s="23"/>
      <c r="C38" s="12"/>
      <c r="D38" s="25"/>
      <c r="E38" s="16"/>
      <c r="F38" s="27"/>
      <c r="G38" s="29"/>
      <c r="H38" s="20"/>
    </row>
    <row r="39" spans="1:8">
      <c r="A39" s="9" t="s">
        <v>145</v>
      </c>
      <c r="B39" s="24">
        <f>AVERAGE(B3:B37)</f>
        <v>80.342857142857142</v>
      </c>
      <c r="C39" s="14" t="s">
        <v>145</v>
      </c>
      <c r="D39" s="26">
        <f>AVERAGE(D3:D28)</f>
        <v>75.34615384615384</v>
      </c>
      <c r="E39" s="18" t="s">
        <v>145</v>
      </c>
      <c r="F39" s="28">
        <f>AVERAGE(F3:F27)</f>
        <v>71.52</v>
      </c>
      <c r="G39" s="30" t="s">
        <v>145</v>
      </c>
      <c r="H39" s="22">
        <f>AVERAGE(H3:H25)</f>
        <v>68.304347826086953</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7c996f0-7569-420c-8a07-441acc09572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FCC4EAFBEACC4148874E37C759FB5371" ma:contentTypeVersion="10" ma:contentTypeDescription="Crie um novo documento." ma:contentTypeScope="" ma:versionID="054e6e024b2b988951089727aad85f8a">
  <xsd:schema xmlns:xsd="http://www.w3.org/2001/XMLSchema" xmlns:xs="http://www.w3.org/2001/XMLSchema" xmlns:p="http://schemas.microsoft.com/office/2006/metadata/properties" xmlns:ns3="67c996f0-7569-420c-8a07-441acc09572e" targetNamespace="http://schemas.microsoft.com/office/2006/metadata/properties" ma:root="true" ma:fieldsID="fccd138a03fa1720f0e7ec3072a1ea9a" ns3:_="">
    <xsd:import namespace="67c996f0-7569-420c-8a07-441acc09572e"/>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c996f0-7569-420c-8a07-441acc0957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EF697F-0534-443C-8B1A-0387C2DEA3B5}">
  <ds:schemaRefs>
    <ds:schemaRef ds:uri="http://purl.org/dc/elements/1.1/"/>
    <ds:schemaRef ds:uri="67c996f0-7569-420c-8a07-441acc09572e"/>
    <ds:schemaRef ds:uri="http://purl.org/dc/dcmitype/"/>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23BF3C67-FB7C-4499-8B34-F5111E22141F}">
  <ds:schemaRefs>
    <ds:schemaRef ds:uri="http://schemas.microsoft.com/sharepoint/v3/contenttype/forms"/>
  </ds:schemaRefs>
</ds:datastoreItem>
</file>

<file path=customXml/itemProps3.xml><?xml version="1.0" encoding="utf-8"?>
<ds:datastoreItem xmlns:ds="http://schemas.openxmlformats.org/officeDocument/2006/customXml" ds:itemID="{94FC41EA-7A34-4117-80F7-D6BED8E9B09F}">
  <ds:schemaRefs>
    <ds:schemaRef ds:uri="http://schemas.microsoft.com/DataMashup"/>
  </ds:schemaRefs>
</ds:datastoreItem>
</file>

<file path=customXml/itemProps4.xml><?xml version="1.0" encoding="utf-8"?>
<ds:datastoreItem xmlns:ds="http://schemas.openxmlformats.org/officeDocument/2006/customXml" ds:itemID="{BDCC6CFA-D15A-46B1-ABE3-D8B05836AA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c996f0-7569-420c-8a07-441acc0957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26</vt:i4>
      </vt:variant>
      <vt:variant>
        <vt:lpstr>Intervalos Nomeados</vt:lpstr>
      </vt:variant>
      <vt:variant>
        <vt:i4>4</vt:i4>
      </vt:variant>
    </vt:vector>
  </HeadingPairs>
  <TitlesOfParts>
    <vt:vector size="30" baseType="lpstr">
      <vt:lpstr>Info</vt:lpstr>
      <vt:lpstr>Seleções</vt:lpstr>
      <vt:lpstr>Comissão</vt:lpstr>
      <vt:lpstr>Saldo</vt:lpstr>
      <vt:lpstr>Jogos</vt:lpstr>
      <vt:lpstr>Jogadores</vt:lpstr>
      <vt:lpstr>Jogos (times)</vt:lpstr>
      <vt:lpstr>Monte Carlo</vt:lpstr>
      <vt:lpstr>Probabilidades</vt:lpstr>
      <vt:lpstr>Chaveamento</vt:lpstr>
      <vt:lpstr>Planilha1</vt:lpstr>
      <vt:lpstr>Treinadores</vt:lpstr>
      <vt:lpstr>Jogadores (1)</vt:lpstr>
      <vt:lpstr>Jogadores (2)</vt:lpstr>
      <vt:lpstr>Grupo A</vt:lpstr>
      <vt:lpstr>Grupo B</vt:lpstr>
      <vt:lpstr>Grupo C</vt:lpstr>
      <vt:lpstr>Grupo D</vt:lpstr>
      <vt:lpstr>Grupo E</vt:lpstr>
      <vt:lpstr>Grupo F</vt:lpstr>
      <vt:lpstr>Grupo G</vt:lpstr>
      <vt:lpstr>Grupo H</vt:lpstr>
      <vt:lpstr>Grupo I</vt:lpstr>
      <vt:lpstr>Grupo J</vt:lpstr>
      <vt:lpstr>Grupo K</vt:lpstr>
      <vt:lpstr>Grupo L</vt:lpstr>
      <vt:lpstr>Peso_1</vt:lpstr>
      <vt:lpstr>Peso_2</vt:lpstr>
      <vt:lpstr>Peso_3</vt:lpstr>
      <vt:lpstr>Peso_4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Rhenan Muniz Vellozo</dc:creator>
  <cp:keywords/>
  <dc:description/>
  <cp:lastModifiedBy>Rhenan Muniz Vellozo</cp:lastModifiedBy>
  <cp:revision/>
  <dcterms:created xsi:type="dcterms:W3CDTF">2026-03-24T12:26:08Z</dcterms:created>
  <dcterms:modified xsi:type="dcterms:W3CDTF">2026-04-30T10:54:02Z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0x010100FCC4EAFBEACC4148874E37C759FB5371</vt:lpwstr>
  </property>
</Properties>
</file>